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CONNORSB\Documents\Github\NCC_coho\Data\"/>
    </mc:Choice>
  </mc:AlternateContent>
  <xr:revisionPtr revIDLastSave="0" documentId="13_ncr:1_{273C5363-7A92-4499-AD1D-415E2C28112C}" xr6:coauthVersionLast="47" xr6:coauthVersionMax="47" xr10:uidLastSave="{00000000-0000-0000-0000-000000000000}"/>
  <bookViews>
    <workbookView xWindow="390" yWindow="390" windowWidth="24855" windowHeight="14580" activeTab="1" xr2:uid="{DAB4271C-8ADB-4EF4-9B40-06196E1C2999}"/>
  </bookViews>
  <sheets>
    <sheet name="Brood_table" sheetId="13" r:id="rId1"/>
    <sheet name="Brood_table_simp_age_comp" sheetId="16" r:id="rId2"/>
    <sheet name="populations" sheetId="15" r:id="rId3"/>
    <sheet name="Coho_ER_byPFMA" sheetId="14" r:id="rId4"/>
    <sheet name="escapement_data" sheetId="1" r:id="rId5"/>
    <sheet name="Nass_ERs" sheetId="3" r:id="rId6"/>
    <sheet name="Skeena_ERs" sheetId="4" r:id="rId7"/>
    <sheet name="Babine_ERs" sheetId="5" r:id="rId8"/>
    <sheet name="Area2-4_ERs" sheetId="6" r:id="rId9"/>
    <sheet name="Recent" sheetId="11" r:id="rId10"/>
    <sheet name="Area6-8_ERs" sheetId="7" r:id="rId11"/>
    <sheet name="Area5-10_Hec&amp;Rivers" sheetId="10" r:id="rId12"/>
    <sheet name="All_ERs_English" sheetId="2" r:id="rId13"/>
    <sheet name="ERs_by_fishery" sheetId="12" r:id="rId14"/>
    <sheet name="Age_PSF_English" sheetId="9" r:id="rId15"/>
  </sheets>
  <definedNames>
    <definedName name="_xlnm._FilterDatabase" localSheetId="0" hidden="1">Brood_table!$A$1:$AA$2337</definedName>
    <definedName name="_xlnm._FilterDatabase" localSheetId="1" hidden="1">Brood_table_simp_age_comp!$A$1:$AB$2611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207" i="16" l="1"/>
  <c r="M2207" i="16"/>
  <c r="N2207" i="16"/>
  <c r="O2207" i="16"/>
  <c r="P2207" i="16"/>
  <c r="S2207" i="16"/>
  <c r="X2207" i="16" s="1"/>
  <c r="T2207" i="16"/>
  <c r="U2207" i="16"/>
  <c r="Z2207" i="16" s="1"/>
  <c r="V2207" i="16"/>
  <c r="W2207" i="16"/>
  <c r="AB2207" i="16" s="1"/>
  <c r="Y2207" i="16"/>
  <c r="AA2207" i="16"/>
  <c r="P3" i="16" l="1"/>
  <c r="P4" i="16"/>
  <c r="P5" i="16"/>
  <c r="P6" i="16"/>
  <c r="P7" i="16"/>
  <c r="P8" i="16"/>
  <c r="P9" i="16"/>
  <c r="P10" i="16"/>
  <c r="P11"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W2609" i="16" s="1"/>
  <c r="AB2609" i="16" s="1"/>
  <c r="P136" i="16"/>
  <c r="W2610" i="16" s="1"/>
  <c r="AB2610" i="16" s="1"/>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P501" i="16"/>
  <c r="P502" i="16"/>
  <c r="P503" i="16"/>
  <c r="P504" i="16"/>
  <c r="P505" i="16"/>
  <c r="P506" i="16"/>
  <c r="P507" i="16"/>
  <c r="P508" i="16"/>
  <c r="P509" i="16"/>
  <c r="P510" i="16"/>
  <c r="P511" i="16"/>
  <c r="P512" i="16"/>
  <c r="P513" i="16"/>
  <c r="P514" i="16"/>
  <c r="P515" i="16"/>
  <c r="P516" i="16"/>
  <c r="P517" i="16"/>
  <c r="P518" i="16"/>
  <c r="P519" i="16"/>
  <c r="P520" i="16"/>
  <c r="P521" i="16"/>
  <c r="P522" i="16"/>
  <c r="P523" i="16"/>
  <c r="P524" i="16"/>
  <c r="P525" i="16"/>
  <c r="P526" i="16"/>
  <c r="P527" i="16"/>
  <c r="P528" i="16"/>
  <c r="P529" i="16"/>
  <c r="P530" i="16"/>
  <c r="P531" i="16"/>
  <c r="P532" i="16"/>
  <c r="P533" i="16"/>
  <c r="P534" i="16"/>
  <c r="P535" i="16"/>
  <c r="P536" i="16"/>
  <c r="P537" i="16"/>
  <c r="P538" i="16"/>
  <c r="P539" i="16"/>
  <c r="P540" i="16"/>
  <c r="P541" i="16"/>
  <c r="P542" i="16"/>
  <c r="P543" i="16"/>
  <c r="P544" i="16"/>
  <c r="P545" i="16"/>
  <c r="P546" i="16"/>
  <c r="P547" i="16"/>
  <c r="P548" i="16"/>
  <c r="P549" i="16"/>
  <c r="P550" i="16"/>
  <c r="P551" i="16"/>
  <c r="P552" i="16"/>
  <c r="P553" i="16"/>
  <c r="P554" i="16"/>
  <c r="P555" i="16"/>
  <c r="P556" i="16"/>
  <c r="P557" i="16"/>
  <c r="P558" i="16"/>
  <c r="P559" i="16"/>
  <c r="P560" i="16"/>
  <c r="P561" i="16"/>
  <c r="P562" i="16"/>
  <c r="P563" i="16"/>
  <c r="P564" i="16"/>
  <c r="P565" i="16"/>
  <c r="P566" i="16"/>
  <c r="P567" i="16"/>
  <c r="P568" i="16"/>
  <c r="P569" i="16"/>
  <c r="P570" i="16"/>
  <c r="P571" i="16"/>
  <c r="P572" i="16"/>
  <c r="P573" i="16"/>
  <c r="P574" i="16"/>
  <c r="P575" i="16"/>
  <c r="P576" i="16"/>
  <c r="P577" i="16"/>
  <c r="P578" i="16"/>
  <c r="P579" i="16"/>
  <c r="P580" i="16"/>
  <c r="P581" i="16"/>
  <c r="P582" i="16"/>
  <c r="P583" i="16"/>
  <c r="P584" i="16"/>
  <c r="P585" i="16"/>
  <c r="P586" i="16"/>
  <c r="P587" i="16"/>
  <c r="P588" i="16"/>
  <c r="P589" i="16"/>
  <c r="P590" i="16"/>
  <c r="P591" i="16"/>
  <c r="P592" i="16"/>
  <c r="P593" i="16"/>
  <c r="P594" i="16"/>
  <c r="P595" i="16"/>
  <c r="P596" i="16"/>
  <c r="P597" i="16"/>
  <c r="P598" i="16"/>
  <c r="P599" i="16"/>
  <c r="P600" i="16"/>
  <c r="P601" i="16"/>
  <c r="P602" i="16"/>
  <c r="P603" i="16"/>
  <c r="P604" i="16"/>
  <c r="P605" i="16"/>
  <c r="P606" i="16"/>
  <c r="P607" i="16"/>
  <c r="P608" i="16"/>
  <c r="P609" i="16"/>
  <c r="P610" i="16"/>
  <c r="P611" i="16"/>
  <c r="P612" i="16"/>
  <c r="P613" i="16"/>
  <c r="P614" i="16"/>
  <c r="P615" i="16"/>
  <c r="P616" i="16"/>
  <c r="P617" i="16"/>
  <c r="P618" i="16"/>
  <c r="P619" i="16"/>
  <c r="P620" i="16"/>
  <c r="P621" i="16"/>
  <c r="P622" i="16"/>
  <c r="P623" i="16"/>
  <c r="P624" i="16"/>
  <c r="P625" i="16"/>
  <c r="P626" i="16"/>
  <c r="P627" i="16"/>
  <c r="P628" i="16"/>
  <c r="P629" i="16"/>
  <c r="P630" i="16"/>
  <c r="P631" i="16"/>
  <c r="P632" i="16"/>
  <c r="P633" i="16"/>
  <c r="P634" i="16"/>
  <c r="P635" i="16"/>
  <c r="P636" i="16"/>
  <c r="P637" i="16"/>
  <c r="P638" i="16"/>
  <c r="P639" i="16"/>
  <c r="P640" i="16"/>
  <c r="P641" i="16"/>
  <c r="P642" i="16"/>
  <c r="P643" i="16"/>
  <c r="P644" i="16"/>
  <c r="P645" i="16"/>
  <c r="P646" i="16"/>
  <c r="P647" i="16"/>
  <c r="P648" i="16"/>
  <c r="P649" i="16"/>
  <c r="P650" i="16"/>
  <c r="P651" i="16"/>
  <c r="P652" i="16"/>
  <c r="P653" i="16"/>
  <c r="P654" i="16"/>
  <c r="P655" i="16"/>
  <c r="P656" i="16"/>
  <c r="P657" i="16"/>
  <c r="P658" i="16"/>
  <c r="P659" i="16"/>
  <c r="P660" i="16"/>
  <c r="P661" i="16"/>
  <c r="P662" i="16"/>
  <c r="P663" i="16"/>
  <c r="P664" i="16"/>
  <c r="P665" i="16"/>
  <c r="P666" i="16"/>
  <c r="P667" i="16"/>
  <c r="P668" i="16"/>
  <c r="P669" i="16"/>
  <c r="P670" i="16"/>
  <c r="P671" i="16"/>
  <c r="P672" i="16"/>
  <c r="P673" i="16"/>
  <c r="P674" i="16"/>
  <c r="P675" i="16"/>
  <c r="P676" i="16"/>
  <c r="P677" i="16"/>
  <c r="P678" i="16"/>
  <c r="P679" i="16"/>
  <c r="P680" i="16"/>
  <c r="P681" i="16"/>
  <c r="P682" i="16"/>
  <c r="P683" i="16"/>
  <c r="P684" i="16"/>
  <c r="P685" i="16"/>
  <c r="P686" i="16"/>
  <c r="P687" i="16"/>
  <c r="P688" i="16"/>
  <c r="P689" i="16"/>
  <c r="P690" i="16"/>
  <c r="P691" i="16"/>
  <c r="P692" i="16"/>
  <c r="P693" i="16"/>
  <c r="P694" i="16"/>
  <c r="P695" i="16"/>
  <c r="P696" i="16"/>
  <c r="P697" i="16"/>
  <c r="P698" i="16"/>
  <c r="P699" i="16"/>
  <c r="P700" i="16"/>
  <c r="P701" i="16"/>
  <c r="P702" i="16"/>
  <c r="P703" i="16"/>
  <c r="P704" i="16"/>
  <c r="P705" i="16"/>
  <c r="P706" i="16"/>
  <c r="P707" i="16"/>
  <c r="P708" i="16"/>
  <c r="P709" i="16"/>
  <c r="P710" i="16"/>
  <c r="P711" i="16"/>
  <c r="P712" i="16"/>
  <c r="P713" i="16"/>
  <c r="P714" i="16"/>
  <c r="P715" i="16"/>
  <c r="P716" i="16"/>
  <c r="P717" i="16"/>
  <c r="P718" i="16"/>
  <c r="P719" i="16"/>
  <c r="P720" i="16"/>
  <c r="P721" i="16"/>
  <c r="P722" i="16"/>
  <c r="P723" i="16"/>
  <c r="P724" i="16"/>
  <c r="P725" i="16"/>
  <c r="P726" i="16"/>
  <c r="P727" i="16"/>
  <c r="P728" i="16"/>
  <c r="P729" i="16"/>
  <c r="P730" i="16"/>
  <c r="P731" i="16"/>
  <c r="P732" i="16"/>
  <c r="P733" i="16"/>
  <c r="P734" i="16"/>
  <c r="P735" i="16"/>
  <c r="P736" i="16"/>
  <c r="P737" i="16"/>
  <c r="P738" i="16"/>
  <c r="P739" i="16"/>
  <c r="P740" i="16"/>
  <c r="P741" i="16"/>
  <c r="P742" i="16"/>
  <c r="P743" i="16"/>
  <c r="P744" i="16"/>
  <c r="P745" i="16"/>
  <c r="P746" i="16"/>
  <c r="P747" i="16"/>
  <c r="P748" i="16"/>
  <c r="P749" i="16"/>
  <c r="P750" i="16"/>
  <c r="P751" i="16"/>
  <c r="P752" i="16"/>
  <c r="P753" i="16"/>
  <c r="P754" i="16"/>
  <c r="P755" i="16"/>
  <c r="P756" i="16"/>
  <c r="P757" i="16"/>
  <c r="P758" i="16"/>
  <c r="P759" i="16"/>
  <c r="P760" i="16"/>
  <c r="P761" i="16"/>
  <c r="P762" i="16"/>
  <c r="P763" i="16"/>
  <c r="P764" i="16"/>
  <c r="P765" i="16"/>
  <c r="P766" i="16"/>
  <c r="P767" i="16"/>
  <c r="P768" i="16"/>
  <c r="P769" i="16"/>
  <c r="P770" i="16"/>
  <c r="P771" i="16"/>
  <c r="P772" i="16"/>
  <c r="P773" i="16"/>
  <c r="P774" i="16"/>
  <c r="P775" i="16"/>
  <c r="P776" i="16"/>
  <c r="P777" i="16"/>
  <c r="P778" i="16"/>
  <c r="P779" i="16"/>
  <c r="P780" i="16"/>
  <c r="P781" i="16"/>
  <c r="P782" i="16"/>
  <c r="P783" i="16"/>
  <c r="P784" i="16"/>
  <c r="P785" i="16"/>
  <c r="P786" i="16"/>
  <c r="P787" i="16"/>
  <c r="P788" i="16"/>
  <c r="P789" i="16"/>
  <c r="P790" i="16"/>
  <c r="P791" i="16"/>
  <c r="P792" i="16"/>
  <c r="P793" i="16"/>
  <c r="P794" i="16"/>
  <c r="P795" i="16"/>
  <c r="P796" i="16"/>
  <c r="P797" i="16"/>
  <c r="P798" i="16"/>
  <c r="P799" i="16"/>
  <c r="P800" i="16"/>
  <c r="P801" i="16"/>
  <c r="P802" i="16"/>
  <c r="P803" i="16"/>
  <c r="P804" i="16"/>
  <c r="P805" i="16"/>
  <c r="P806" i="16"/>
  <c r="P807" i="16"/>
  <c r="P808" i="16"/>
  <c r="P809" i="16"/>
  <c r="P810" i="16"/>
  <c r="P811" i="16"/>
  <c r="P812" i="16"/>
  <c r="P813" i="16"/>
  <c r="P814" i="16"/>
  <c r="P815" i="16"/>
  <c r="P816" i="16"/>
  <c r="P817" i="16"/>
  <c r="P818" i="16"/>
  <c r="P819" i="16"/>
  <c r="P820" i="16"/>
  <c r="P821" i="16"/>
  <c r="P822" i="16"/>
  <c r="P823" i="16"/>
  <c r="P824" i="16"/>
  <c r="P825" i="16"/>
  <c r="P826" i="16"/>
  <c r="P827" i="16"/>
  <c r="P828" i="16"/>
  <c r="P829" i="16"/>
  <c r="P830" i="16"/>
  <c r="P831" i="16"/>
  <c r="P832" i="16"/>
  <c r="P833" i="16"/>
  <c r="P834" i="16"/>
  <c r="P835" i="16"/>
  <c r="P836" i="16"/>
  <c r="P837" i="16"/>
  <c r="P838" i="16"/>
  <c r="P839" i="16"/>
  <c r="P840" i="16"/>
  <c r="P841" i="16"/>
  <c r="P842" i="16"/>
  <c r="P843" i="16"/>
  <c r="P844" i="16"/>
  <c r="P845" i="16"/>
  <c r="P846" i="16"/>
  <c r="P847" i="16"/>
  <c r="P848" i="16"/>
  <c r="P849" i="16"/>
  <c r="P850" i="16"/>
  <c r="P851" i="16"/>
  <c r="P852" i="16"/>
  <c r="P853" i="16"/>
  <c r="P854" i="16"/>
  <c r="P855" i="16"/>
  <c r="P856" i="16"/>
  <c r="P857" i="16"/>
  <c r="P858" i="16"/>
  <c r="P859" i="16"/>
  <c r="P860" i="16"/>
  <c r="P861" i="16"/>
  <c r="P862" i="16"/>
  <c r="P863" i="16"/>
  <c r="P864" i="16"/>
  <c r="P865" i="16"/>
  <c r="P866" i="16"/>
  <c r="P867" i="16"/>
  <c r="P868" i="16"/>
  <c r="P869" i="16"/>
  <c r="P870" i="16"/>
  <c r="P871" i="16"/>
  <c r="P872" i="16"/>
  <c r="P873" i="16"/>
  <c r="P874" i="16"/>
  <c r="P875" i="16"/>
  <c r="P876" i="16"/>
  <c r="P877" i="16"/>
  <c r="P878" i="16"/>
  <c r="P879" i="16"/>
  <c r="P880" i="16"/>
  <c r="P881" i="16"/>
  <c r="P882" i="16"/>
  <c r="P883" i="16"/>
  <c r="P884" i="16"/>
  <c r="P885" i="16"/>
  <c r="P886" i="16"/>
  <c r="P887" i="16"/>
  <c r="P888" i="16"/>
  <c r="P889" i="16"/>
  <c r="P890" i="16"/>
  <c r="P891" i="16"/>
  <c r="P892" i="16"/>
  <c r="P893" i="16"/>
  <c r="P894" i="16"/>
  <c r="P895" i="16"/>
  <c r="P896" i="16"/>
  <c r="P897" i="16"/>
  <c r="P898" i="16"/>
  <c r="P899" i="16"/>
  <c r="P900" i="16"/>
  <c r="P901" i="16"/>
  <c r="P902" i="16"/>
  <c r="P903" i="16"/>
  <c r="P904" i="16"/>
  <c r="P905" i="16"/>
  <c r="P906" i="16"/>
  <c r="P907" i="16"/>
  <c r="P908" i="16"/>
  <c r="P909" i="16"/>
  <c r="P910" i="16"/>
  <c r="P911" i="16"/>
  <c r="P912" i="16"/>
  <c r="P913" i="16"/>
  <c r="P914" i="16"/>
  <c r="P915" i="16"/>
  <c r="P916" i="16"/>
  <c r="P917" i="16"/>
  <c r="P918" i="16"/>
  <c r="P919" i="16"/>
  <c r="P920" i="16"/>
  <c r="P921" i="16"/>
  <c r="P922" i="16"/>
  <c r="P923" i="16"/>
  <c r="P924" i="16"/>
  <c r="P925" i="16"/>
  <c r="P926" i="16"/>
  <c r="P927" i="16"/>
  <c r="P928" i="16"/>
  <c r="P929" i="16"/>
  <c r="P930" i="16"/>
  <c r="P931" i="16"/>
  <c r="P932" i="16"/>
  <c r="P933" i="16"/>
  <c r="P934" i="16"/>
  <c r="P935" i="16"/>
  <c r="P936" i="16"/>
  <c r="P937" i="16"/>
  <c r="P938" i="16"/>
  <c r="P939" i="16"/>
  <c r="P940" i="16"/>
  <c r="P941" i="16"/>
  <c r="P942" i="16"/>
  <c r="P943" i="16"/>
  <c r="P944" i="16"/>
  <c r="P945" i="16"/>
  <c r="P946" i="16"/>
  <c r="P947" i="16"/>
  <c r="P948" i="16"/>
  <c r="P949" i="16"/>
  <c r="P950" i="16"/>
  <c r="P951" i="16"/>
  <c r="P952" i="16"/>
  <c r="P953" i="16"/>
  <c r="P954" i="16"/>
  <c r="P955" i="16"/>
  <c r="P956" i="16"/>
  <c r="P957" i="16"/>
  <c r="P958" i="16"/>
  <c r="P959" i="16"/>
  <c r="P960" i="16"/>
  <c r="P961" i="16"/>
  <c r="P962" i="16"/>
  <c r="P963" i="16"/>
  <c r="P964" i="16"/>
  <c r="P965" i="16"/>
  <c r="P966" i="16"/>
  <c r="P967" i="16"/>
  <c r="P968" i="16"/>
  <c r="P969" i="16"/>
  <c r="P970" i="16"/>
  <c r="P971" i="16"/>
  <c r="P972" i="16"/>
  <c r="P973" i="16"/>
  <c r="P974" i="16"/>
  <c r="P975" i="16"/>
  <c r="P976" i="16"/>
  <c r="P977" i="16"/>
  <c r="P978" i="16"/>
  <c r="P979" i="16"/>
  <c r="P980" i="16"/>
  <c r="P981" i="16"/>
  <c r="P982" i="16"/>
  <c r="P983" i="16"/>
  <c r="P984" i="16"/>
  <c r="P985" i="16"/>
  <c r="P986" i="16"/>
  <c r="P987" i="16"/>
  <c r="P988" i="16"/>
  <c r="P989" i="16"/>
  <c r="P990" i="16"/>
  <c r="P991" i="16"/>
  <c r="P992" i="16"/>
  <c r="P993" i="16"/>
  <c r="P994" i="16"/>
  <c r="P995" i="16"/>
  <c r="P996" i="16"/>
  <c r="P997" i="16"/>
  <c r="P998" i="16"/>
  <c r="P999" i="16"/>
  <c r="P1000" i="16"/>
  <c r="P1001" i="16"/>
  <c r="P1002" i="16"/>
  <c r="P1003" i="16"/>
  <c r="P1004" i="16"/>
  <c r="P1005" i="16"/>
  <c r="P1006" i="16"/>
  <c r="P1007" i="16"/>
  <c r="P1008" i="16"/>
  <c r="P1009" i="16"/>
  <c r="P1010" i="16"/>
  <c r="P1011" i="16"/>
  <c r="P1012" i="16"/>
  <c r="P1013" i="16"/>
  <c r="P1014" i="16"/>
  <c r="P1015" i="16"/>
  <c r="P1016" i="16"/>
  <c r="P1017" i="16"/>
  <c r="P1018" i="16"/>
  <c r="P1019" i="16"/>
  <c r="P1020" i="16"/>
  <c r="P1021" i="16"/>
  <c r="P1022" i="16"/>
  <c r="P1023" i="16"/>
  <c r="P1024" i="16"/>
  <c r="P1025" i="16"/>
  <c r="P1026" i="16"/>
  <c r="P1027" i="16"/>
  <c r="P1028" i="16"/>
  <c r="P1029" i="16"/>
  <c r="P1030" i="16"/>
  <c r="P1031" i="16"/>
  <c r="P1032" i="16"/>
  <c r="P1033" i="16"/>
  <c r="P1034" i="16"/>
  <c r="P1035" i="16"/>
  <c r="P1036" i="16"/>
  <c r="P1037" i="16"/>
  <c r="P1038" i="16"/>
  <c r="P1039" i="16"/>
  <c r="P1040" i="16"/>
  <c r="P1041" i="16"/>
  <c r="P1042" i="16"/>
  <c r="P1043" i="16"/>
  <c r="P1044" i="16"/>
  <c r="P1045" i="16"/>
  <c r="P1046" i="16"/>
  <c r="P1047" i="16"/>
  <c r="P1048" i="16"/>
  <c r="P1049" i="16"/>
  <c r="P1050" i="16"/>
  <c r="P1051" i="16"/>
  <c r="P1052" i="16"/>
  <c r="P1053" i="16"/>
  <c r="P1054" i="16"/>
  <c r="P1055" i="16"/>
  <c r="P1056" i="16"/>
  <c r="P1057" i="16"/>
  <c r="P1058" i="16"/>
  <c r="P1059" i="16"/>
  <c r="P1060" i="16"/>
  <c r="P1061" i="16"/>
  <c r="P1062" i="16"/>
  <c r="P1063" i="16"/>
  <c r="P1064" i="16"/>
  <c r="P1065" i="16"/>
  <c r="P1066" i="16"/>
  <c r="P1067" i="16"/>
  <c r="P1068" i="16"/>
  <c r="P1069" i="16"/>
  <c r="P1070" i="16"/>
  <c r="P1071" i="16"/>
  <c r="P1072" i="16"/>
  <c r="P1073" i="16"/>
  <c r="P1074" i="16"/>
  <c r="P1075" i="16"/>
  <c r="P1076" i="16"/>
  <c r="P1077" i="16"/>
  <c r="P1078" i="16"/>
  <c r="P1079" i="16"/>
  <c r="P1080" i="16"/>
  <c r="P1081" i="16"/>
  <c r="P1082" i="16"/>
  <c r="P1083" i="16"/>
  <c r="P1084" i="16"/>
  <c r="P1085" i="16"/>
  <c r="P1086" i="16"/>
  <c r="P1087" i="16"/>
  <c r="P1088" i="16"/>
  <c r="P1089" i="16"/>
  <c r="P1090" i="16"/>
  <c r="P1091" i="16"/>
  <c r="P1092" i="16"/>
  <c r="P1093" i="16"/>
  <c r="P1094" i="16"/>
  <c r="P1095" i="16"/>
  <c r="P1096" i="16"/>
  <c r="P1097" i="16"/>
  <c r="P1098" i="16"/>
  <c r="P1099" i="16"/>
  <c r="P1100" i="16"/>
  <c r="P1101" i="16"/>
  <c r="P1102" i="16"/>
  <c r="P1103" i="16"/>
  <c r="P1104" i="16"/>
  <c r="P1105" i="16"/>
  <c r="P1106" i="16"/>
  <c r="P1107" i="16"/>
  <c r="P1108" i="16"/>
  <c r="P1109" i="16"/>
  <c r="P1110" i="16"/>
  <c r="P1111" i="16"/>
  <c r="P1112" i="16"/>
  <c r="P1113" i="16"/>
  <c r="P1114" i="16"/>
  <c r="P1115" i="16"/>
  <c r="P1116" i="16"/>
  <c r="P1117" i="16"/>
  <c r="P1118" i="16"/>
  <c r="P1119" i="16"/>
  <c r="P1120" i="16"/>
  <c r="P1121" i="16"/>
  <c r="P1122" i="16"/>
  <c r="P1123" i="16"/>
  <c r="P1124" i="16"/>
  <c r="P1125" i="16"/>
  <c r="P1126" i="16"/>
  <c r="P1127" i="16"/>
  <c r="P1128" i="16"/>
  <c r="P1129" i="16"/>
  <c r="P1130" i="16"/>
  <c r="P1131" i="16"/>
  <c r="P1132" i="16"/>
  <c r="P1133" i="16"/>
  <c r="P1134" i="16"/>
  <c r="P1135" i="16"/>
  <c r="P1136" i="16"/>
  <c r="P1137" i="16"/>
  <c r="P1138" i="16"/>
  <c r="P1139" i="16"/>
  <c r="P1140" i="16"/>
  <c r="P1141" i="16"/>
  <c r="P1142" i="16"/>
  <c r="P1143" i="16"/>
  <c r="P1144" i="16"/>
  <c r="P1145" i="16"/>
  <c r="P1146" i="16"/>
  <c r="P1147" i="16"/>
  <c r="P1148" i="16"/>
  <c r="P1149" i="16"/>
  <c r="P1150" i="16"/>
  <c r="P1151" i="16"/>
  <c r="P1152" i="16"/>
  <c r="P1153" i="16"/>
  <c r="P1154" i="16"/>
  <c r="P1155" i="16"/>
  <c r="P1156" i="16"/>
  <c r="P1157" i="16"/>
  <c r="P1158" i="16"/>
  <c r="P1159" i="16"/>
  <c r="P1160" i="16"/>
  <c r="P1161" i="16"/>
  <c r="P1162" i="16"/>
  <c r="P1163" i="16"/>
  <c r="P1164" i="16"/>
  <c r="P1165" i="16"/>
  <c r="P1166" i="16"/>
  <c r="P1167" i="16"/>
  <c r="P1168" i="16"/>
  <c r="P1169" i="16"/>
  <c r="P1170" i="16"/>
  <c r="P1171" i="16"/>
  <c r="P1172" i="16"/>
  <c r="P1173" i="16"/>
  <c r="P1174" i="16"/>
  <c r="P1175" i="16"/>
  <c r="P1176" i="16"/>
  <c r="P1177" i="16"/>
  <c r="P1178" i="16"/>
  <c r="P1179" i="16"/>
  <c r="P1180" i="16"/>
  <c r="P1181" i="16"/>
  <c r="P1182" i="16"/>
  <c r="P1183" i="16"/>
  <c r="P1184" i="16"/>
  <c r="P1185" i="16"/>
  <c r="P1186" i="16"/>
  <c r="P1187" i="16"/>
  <c r="P1188" i="16"/>
  <c r="P1189" i="16"/>
  <c r="P1190" i="16"/>
  <c r="P1191" i="16"/>
  <c r="P1192" i="16"/>
  <c r="P1193" i="16"/>
  <c r="P1194" i="16"/>
  <c r="P1195" i="16"/>
  <c r="P1196" i="16"/>
  <c r="P1197" i="16"/>
  <c r="P1198" i="16"/>
  <c r="P1199" i="16"/>
  <c r="P1200" i="16"/>
  <c r="P1201" i="16"/>
  <c r="P1202" i="16"/>
  <c r="P1203" i="16"/>
  <c r="P1204" i="16"/>
  <c r="P1205" i="16"/>
  <c r="P1206" i="16"/>
  <c r="P1207" i="16"/>
  <c r="P1208" i="16"/>
  <c r="P1209" i="16"/>
  <c r="P1210" i="16"/>
  <c r="P1211" i="16"/>
  <c r="P1212" i="16"/>
  <c r="P1213" i="16"/>
  <c r="P1214" i="16"/>
  <c r="P1215" i="16"/>
  <c r="P1216" i="16"/>
  <c r="P1217" i="16"/>
  <c r="P1218" i="16"/>
  <c r="P1219" i="16"/>
  <c r="P1220" i="16"/>
  <c r="P1221" i="16"/>
  <c r="P1222" i="16"/>
  <c r="P1223" i="16"/>
  <c r="P1224" i="16"/>
  <c r="P1225" i="16"/>
  <c r="P1226" i="16"/>
  <c r="P1227" i="16"/>
  <c r="P1228" i="16"/>
  <c r="P1229" i="16"/>
  <c r="P1230" i="16"/>
  <c r="P1231" i="16"/>
  <c r="P1232" i="16"/>
  <c r="P1233" i="16"/>
  <c r="P1234" i="16"/>
  <c r="P1235" i="16"/>
  <c r="P1236" i="16"/>
  <c r="P1237" i="16"/>
  <c r="P1238" i="16"/>
  <c r="P1239" i="16"/>
  <c r="P1240" i="16"/>
  <c r="P1241" i="16"/>
  <c r="P1242" i="16"/>
  <c r="P1243" i="16"/>
  <c r="P1244" i="16"/>
  <c r="P1245" i="16"/>
  <c r="P1246" i="16"/>
  <c r="P1247" i="16"/>
  <c r="P1248" i="16"/>
  <c r="P1249" i="16"/>
  <c r="P1250" i="16"/>
  <c r="P1251" i="16"/>
  <c r="P1252" i="16"/>
  <c r="P1253" i="16"/>
  <c r="P1254" i="16"/>
  <c r="P1255" i="16"/>
  <c r="P1256" i="16"/>
  <c r="P1257" i="16"/>
  <c r="P1258" i="16"/>
  <c r="P1259" i="16"/>
  <c r="P1260" i="16"/>
  <c r="P1261" i="16"/>
  <c r="P1262" i="16"/>
  <c r="P1263" i="16"/>
  <c r="P1264" i="16"/>
  <c r="P1265" i="16"/>
  <c r="P1266" i="16"/>
  <c r="P1267" i="16"/>
  <c r="P1268" i="16"/>
  <c r="P1269" i="16"/>
  <c r="P1270" i="16"/>
  <c r="P1271" i="16"/>
  <c r="P1272" i="16"/>
  <c r="P1273" i="16"/>
  <c r="P1274" i="16"/>
  <c r="P1275" i="16"/>
  <c r="P1276" i="16"/>
  <c r="P1277" i="16"/>
  <c r="P1278" i="16"/>
  <c r="P1279" i="16"/>
  <c r="P1280" i="16"/>
  <c r="P1281" i="16"/>
  <c r="P1282" i="16"/>
  <c r="P1283" i="16"/>
  <c r="P1284" i="16"/>
  <c r="P1285" i="16"/>
  <c r="P1286" i="16"/>
  <c r="P1287" i="16"/>
  <c r="P1288" i="16"/>
  <c r="P1289" i="16"/>
  <c r="P1290" i="16"/>
  <c r="P1291" i="16"/>
  <c r="P1292" i="16"/>
  <c r="P1293" i="16"/>
  <c r="P1294" i="16"/>
  <c r="P1295" i="16"/>
  <c r="P1296" i="16"/>
  <c r="P1297" i="16"/>
  <c r="P1298" i="16"/>
  <c r="P1299" i="16"/>
  <c r="P1300" i="16"/>
  <c r="P1301" i="16"/>
  <c r="P1302" i="16"/>
  <c r="P1303" i="16"/>
  <c r="P1304" i="16"/>
  <c r="P1305" i="16"/>
  <c r="P1306" i="16"/>
  <c r="P1307" i="16"/>
  <c r="P1308" i="16"/>
  <c r="P1309" i="16"/>
  <c r="P1310" i="16"/>
  <c r="P1311" i="16"/>
  <c r="P1312" i="16"/>
  <c r="P1313" i="16"/>
  <c r="P1314" i="16"/>
  <c r="P1315" i="16"/>
  <c r="P1316" i="16"/>
  <c r="P1317" i="16"/>
  <c r="P1318" i="16"/>
  <c r="P1319" i="16"/>
  <c r="P1320" i="16"/>
  <c r="P1321" i="16"/>
  <c r="P1322" i="16"/>
  <c r="P1323" i="16"/>
  <c r="P1324" i="16"/>
  <c r="P1325" i="16"/>
  <c r="P1326" i="16"/>
  <c r="P1327" i="16"/>
  <c r="P1328" i="16"/>
  <c r="P1329" i="16"/>
  <c r="P1330" i="16"/>
  <c r="P1331" i="16"/>
  <c r="P1332" i="16"/>
  <c r="P1333" i="16"/>
  <c r="P1334" i="16"/>
  <c r="P1335" i="16"/>
  <c r="P1336" i="16"/>
  <c r="P1337" i="16"/>
  <c r="P1338" i="16"/>
  <c r="P1339" i="16"/>
  <c r="P1340" i="16"/>
  <c r="P1341" i="16"/>
  <c r="P1342" i="16"/>
  <c r="P1343" i="16"/>
  <c r="P1344" i="16"/>
  <c r="P1345" i="16"/>
  <c r="P1346" i="16"/>
  <c r="P1347" i="16"/>
  <c r="P1348" i="16"/>
  <c r="P1349" i="16"/>
  <c r="P1350" i="16"/>
  <c r="P1351" i="16"/>
  <c r="P1352" i="16"/>
  <c r="P1353" i="16"/>
  <c r="P1354" i="16"/>
  <c r="P1355" i="16"/>
  <c r="P1356" i="16"/>
  <c r="P1357" i="16"/>
  <c r="P1358" i="16"/>
  <c r="P1359" i="16"/>
  <c r="P1360" i="16"/>
  <c r="P1361" i="16"/>
  <c r="P1362" i="16"/>
  <c r="P1363" i="16"/>
  <c r="P1364" i="16"/>
  <c r="P1365" i="16"/>
  <c r="P1366" i="16"/>
  <c r="P1367" i="16"/>
  <c r="P1368" i="16"/>
  <c r="P1369" i="16"/>
  <c r="P1370" i="16"/>
  <c r="P1371" i="16"/>
  <c r="P1372" i="16"/>
  <c r="P1373" i="16"/>
  <c r="P1374" i="16"/>
  <c r="P1375" i="16"/>
  <c r="P1376" i="16"/>
  <c r="P1377" i="16"/>
  <c r="P1378" i="16"/>
  <c r="P1379" i="16"/>
  <c r="P1380" i="16"/>
  <c r="P1381" i="16"/>
  <c r="P1382" i="16"/>
  <c r="P1383" i="16"/>
  <c r="P1384" i="16"/>
  <c r="P1385" i="16"/>
  <c r="P1386" i="16"/>
  <c r="P1387" i="16"/>
  <c r="P1388" i="16"/>
  <c r="P1389" i="16"/>
  <c r="P1390" i="16"/>
  <c r="P1391" i="16"/>
  <c r="P1392" i="16"/>
  <c r="P1393" i="16"/>
  <c r="P1394" i="16"/>
  <c r="P1395" i="16"/>
  <c r="P1396" i="16"/>
  <c r="P1397" i="16"/>
  <c r="P1398" i="16"/>
  <c r="P1399" i="16"/>
  <c r="P1400" i="16"/>
  <c r="P1401" i="16"/>
  <c r="P1402" i="16"/>
  <c r="P1403" i="16"/>
  <c r="P1404" i="16"/>
  <c r="P1405" i="16"/>
  <c r="P1406" i="16"/>
  <c r="P1407" i="16"/>
  <c r="P1408" i="16"/>
  <c r="P1409" i="16"/>
  <c r="P1410" i="16"/>
  <c r="P1411" i="16"/>
  <c r="P1412" i="16"/>
  <c r="P1413" i="16"/>
  <c r="P1414" i="16"/>
  <c r="P1415" i="16"/>
  <c r="P1416" i="16"/>
  <c r="P1417" i="16"/>
  <c r="P1418" i="16"/>
  <c r="P1419" i="16"/>
  <c r="P1420" i="16"/>
  <c r="P1421" i="16"/>
  <c r="P1422" i="16"/>
  <c r="P1423" i="16"/>
  <c r="P1424" i="16"/>
  <c r="P1425" i="16"/>
  <c r="P1426" i="16"/>
  <c r="P1427" i="16"/>
  <c r="P1428" i="16"/>
  <c r="P1429" i="16"/>
  <c r="P1430" i="16"/>
  <c r="P1431" i="16"/>
  <c r="P1432" i="16"/>
  <c r="P1433" i="16"/>
  <c r="P1434" i="16"/>
  <c r="P1435" i="16"/>
  <c r="P1436" i="16"/>
  <c r="P1437" i="16"/>
  <c r="P1438" i="16"/>
  <c r="P1439" i="16"/>
  <c r="P1440" i="16"/>
  <c r="P1441" i="16"/>
  <c r="P1442" i="16"/>
  <c r="P1443" i="16"/>
  <c r="P1444" i="16"/>
  <c r="P1445" i="16"/>
  <c r="P1446" i="16"/>
  <c r="P1447" i="16"/>
  <c r="P1448" i="16"/>
  <c r="P1449" i="16"/>
  <c r="P1450" i="16"/>
  <c r="P1451" i="16"/>
  <c r="P1452" i="16"/>
  <c r="P1453" i="16"/>
  <c r="P1454" i="16"/>
  <c r="P1455" i="16"/>
  <c r="P1456" i="16"/>
  <c r="P1457" i="16"/>
  <c r="P1458" i="16"/>
  <c r="P1459" i="16"/>
  <c r="P1460" i="16"/>
  <c r="P1461" i="16"/>
  <c r="P1462" i="16"/>
  <c r="P1463" i="16"/>
  <c r="P1464" i="16"/>
  <c r="P1465" i="16"/>
  <c r="P1466" i="16"/>
  <c r="P1467" i="16"/>
  <c r="P1468" i="16"/>
  <c r="P1469" i="16"/>
  <c r="P1470" i="16"/>
  <c r="P1471" i="16"/>
  <c r="P1472" i="16"/>
  <c r="P1473" i="16"/>
  <c r="P1474" i="16"/>
  <c r="P1475" i="16"/>
  <c r="P1476" i="16"/>
  <c r="P1477" i="16"/>
  <c r="P1478" i="16"/>
  <c r="P1479" i="16"/>
  <c r="P1480" i="16"/>
  <c r="P1481" i="16"/>
  <c r="P1482" i="16"/>
  <c r="P1483" i="16"/>
  <c r="P1484" i="16"/>
  <c r="P1485" i="16"/>
  <c r="P1486" i="16"/>
  <c r="P1487" i="16"/>
  <c r="P1488" i="16"/>
  <c r="P1489" i="16"/>
  <c r="P1490" i="16"/>
  <c r="P1491" i="16"/>
  <c r="P1492" i="16"/>
  <c r="P1493" i="16"/>
  <c r="P1494" i="16"/>
  <c r="P1495" i="16"/>
  <c r="P1496" i="16"/>
  <c r="P1497" i="16"/>
  <c r="P1498" i="16"/>
  <c r="P1499" i="16"/>
  <c r="P1500" i="16"/>
  <c r="P1501" i="16"/>
  <c r="P1502" i="16"/>
  <c r="P1503" i="16"/>
  <c r="P1504" i="16"/>
  <c r="P1505" i="16"/>
  <c r="P1506" i="16"/>
  <c r="P1507" i="16"/>
  <c r="P1508" i="16"/>
  <c r="P1509" i="16"/>
  <c r="P1510" i="16"/>
  <c r="P1511" i="16"/>
  <c r="P1512" i="16"/>
  <c r="P1513" i="16"/>
  <c r="P1514" i="16"/>
  <c r="P1515" i="16"/>
  <c r="P1516" i="16"/>
  <c r="P1517" i="16"/>
  <c r="P1518" i="16"/>
  <c r="P1519" i="16"/>
  <c r="P1520" i="16"/>
  <c r="P1521" i="16"/>
  <c r="P1522" i="16"/>
  <c r="P1523" i="16"/>
  <c r="P1524" i="16"/>
  <c r="P1525" i="16"/>
  <c r="P1526" i="16"/>
  <c r="P1527" i="16"/>
  <c r="P1528" i="16"/>
  <c r="P1529" i="16"/>
  <c r="P1530" i="16"/>
  <c r="P1531" i="16"/>
  <c r="P1532" i="16"/>
  <c r="P1533" i="16"/>
  <c r="P1534" i="16"/>
  <c r="P1535" i="16"/>
  <c r="P1536" i="16"/>
  <c r="P1537" i="16"/>
  <c r="P1538" i="16"/>
  <c r="P1539" i="16"/>
  <c r="P1540" i="16"/>
  <c r="P1541" i="16"/>
  <c r="P1542" i="16"/>
  <c r="P1543" i="16"/>
  <c r="P1544" i="16"/>
  <c r="P1545" i="16"/>
  <c r="P1546" i="16"/>
  <c r="P1547" i="16"/>
  <c r="P1548" i="16"/>
  <c r="P1549" i="16"/>
  <c r="P1550" i="16"/>
  <c r="P1551" i="16"/>
  <c r="P1552" i="16"/>
  <c r="P1553" i="16"/>
  <c r="P1554" i="16"/>
  <c r="P1555" i="16"/>
  <c r="P1556" i="16"/>
  <c r="P1557" i="16"/>
  <c r="P1558" i="16"/>
  <c r="P1559" i="16"/>
  <c r="P1560" i="16"/>
  <c r="P1561" i="16"/>
  <c r="P1562" i="16"/>
  <c r="P1563" i="16"/>
  <c r="P1564" i="16"/>
  <c r="P1565" i="16"/>
  <c r="P1566" i="16"/>
  <c r="P1567" i="16"/>
  <c r="P1568" i="16"/>
  <c r="P1569" i="16"/>
  <c r="P1570" i="16"/>
  <c r="P1571" i="16"/>
  <c r="P1572" i="16"/>
  <c r="P1573" i="16"/>
  <c r="P1574" i="16"/>
  <c r="P1575" i="16"/>
  <c r="P1576" i="16"/>
  <c r="P1577" i="16"/>
  <c r="P1578" i="16"/>
  <c r="P1579" i="16"/>
  <c r="P1580" i="16"/>
  <c r="P1581" i="16"/>
  <c r="P1582" i="16"/>
  <c r="P1583" i="16"/>
  <c r="P1584" i="16"/>
  <c r="P1585" i="16"/>
  <c r="P1586" i="16"/>
  <c r="P1587" i="16"/>
  <c r="P1588" i="16"/>
  <c r="P1589" i="16"/>
  <c r="P1590" i="16"/>
  <c r="P1591" i="16"/>
  <c r="P1592" i="16"/>
  <c r="P1593" i="16"/>
  <c r="P1594" i="16"/>
  <c r="P1595" i="16"/>
  <c r="P1596" i="16"/>
  <c r="P1597" i="16"/>
  <c r="P1598" i="16"/>
  <c r="P1599" i="16"/>
  <c r="P1600" i="16"/>
  <c r="P1601" i="16"/>
  <c r="P1602" i="16"/>
  <c r="P1603" i="16"/>
  <c r="P1604" i="16"/>
  <c r="P1605" i="16"/>
  <c r="P1606" i="16"/>
  <c r="P1607" i="16"/>
  <c r="P1608" i="16"/>
  <c r="P1609" i="16"/>
  <c r="P1610" i="16"/>
  <c r="P1611" i="16"/>
  <c r="P1612" i="16"/>
  <c r="P1613" i="16"/>
  <c r="P1614" i="16"/>
  <c r="P1615" i="16"/>
  <c r="P1616" i="16"/>
  <c r="P1617" i="16"/>
  <c r="P1618" i="16"/>
  <c r="P1619" i="16"/>
  <c r="P1620" i="16"/>
  <c r="P1621" i="16"/>
  <c r="P1622" i="16"/>
  <c r="P1623" i="16"/>
  <c r="P1624" i="16"/>
  <c r="P1625" i="16"/>
  <c r="P1626" i="16"/>
  <c r="P1627" i="16"/>
  <c r="P1628" i="16"/>
  <c r="P1629" i="16"/>
  <c r="P1630" i="16"/>
  <c r="P1631" i="16"/>
  <c r="P1632" i="16"/>
  <c r="P1633" i="16"/>
  <c r="P1634" i="16"/>
  <c r="P1635" i="16"/>
  <c r="P1636" i="16"/>
  <c r="P1637" i="16"/>
  <c r="P1638" i="16"/>
  <c r="P1639" i="16"/>
  <c r="P1640" i="16"/>
  <c r="P1641" i="16"/>
  <c r="P1642" i="16"/>
  <c r="P1643" i="16"/>
  <c r="P1644" i="16"/>
  <c r="P1645" i="16"/>
  <c r="P1646" i="16"/>
  <c r="P1647" i="16"/>
  <c r="P1648" i="16"/>
  <c r="P1649" i="16"/>
  <c r="P1650" i="16"/>
  <c r="P1651" i="16"/>
  <c r="P1652" i="16"/>
  <c r="P1653" i="16"/>
  <c r="P1654" i="16"/>
  <c r="P1655" i="16"/>
  <c r="P1656" i="16"/>
  <c r="P1657" i="16"/>
  <c r="P1658" i="16"/>
  <c r="P1659" i="16"/>
  <c r="P1660" i="16"/>
  <c r="P1661" i="16"/>
  <c r="P1662" i="16"/>
  <c r="P1663" i="16"/>
  <c r="P1664" i="16"/>
  <c r="P1665" i="16"/>
  <c r="P1666" i="16"/>
  <c r="P1667" i="16"/>
  <c r="P1668" i="16"/>
  <c r="P1669" i="16"/>
  <c r="P1670" i="16"/>
  <c r="P1671" i="16"/>
  <c r="P1672" i="16"/>
  <c r="P1673" i="16"/>
  <c r="P1674" i="16"/>
  <c r="P1675" i="16"/>
  <c r="P1676" i="16"/>
  <c r="P1677" i="16"/>
  <c r="P1678" i="16"/>
  <c r="P1679" i="16"/>
  <c r="P1680" i="16"/>
  <c r="P1681" i="16"/>
  <c r="P1682" i="16"/>
  <c r="P1683" i="16"/>
  <c r="P1684" i="16"/>
  <c r="P1685" i="16"/>
  <c r="P1686" i="16"/>
  <c r="P1687" i="16"/>
  <c r="P1688" i="16"/>
  <c r="P1689" i="16"/>
  <c r="P1690" i="16"/>
  <c r="P1691" i="16"/>
  <c r="P1692" i="16"/>
  <c r="P1693" i="16"/>
  <c r="P1694" i="16"/>
  <c r="P1695" i="16"/>
  <c r="P1696" i="16"/>
  <c r="P1697" i="16"/>
  <c r="P1698" i="16"/>
  <c r="P1699" i="16"/>
  <c r="P1700" i="16"/>
  <c r="P1701" i="16"/>
  <c r="P1702" i="16"/>
  <c r="P1703" i="16"/>
  <c r="P1704" i="16"/>
  <c r="P1705" i="16"/>
  <c r="P1706" i="16"/>
  <c r="P1707" i="16"/>
  <c r="P1708" i="16"/>
  <c r="P1709" i="16"/>
  <c r="P1710" i="16"/>
  <c r="P1711" i="16"/>
  <c r="P1712" i="16"/>
  <c r="P1713" i="16"/>
  <c r="P1714" i="16"/>
  <c r="P1715" i="16"/>
  <c r="P1716" i="16"/>
  <c r="P1717" i="16"/>
  <c r="P1718" i="16"/>
  <c r="P1719" i="16"/>
  <c r="P1720" i="16"/>
  <c r="P1721" i="16"/>
  <c r="P1722" i="16"/>
  <c r="P1723" i="16"/>
  <c r="P1724" i="16"/>
  <c r="P1725" i="16"/>
  <c r="P1726" i="16"/>
  <c r="P1727" i="16"/>
  <c r="P1728" i="16"/>
  <c r="P1729" i="16"/>
  <c r="P1730" i="16"/>
  <c r="P1731" i="16"/>
  <c r="P1732" i="16"/>
  <c r="P1733" i="16"/>
  <c r="P1734" i="16"/>
  <c r="P1735" i="16"/>
  <c r="P1736" i="16"/>
  <c r="P1737" i="16"/>
  <c r="P1738" i="16"/>
  <c r="P1739" i="16"/>
  <c r="P1740" i="16"/>
  <c r="P1741" i="16"/>
  <c r="P1742" i="16"/>
  <c r="P1743" i="16"/>
  <c r="P1744" i="16"/>
  <c r="P1745" i="16"/>
  <c r="P1746" i="16"/>
  <c r="P1747" i="16"/>
  <c r="P1748" i="16"/>
  <c r="P1749" i="16"/>
  <c r="P1750" i="16"/>
  <c r="P1751" i="16"/>
  <c r="P1752" i="16"/>
  <c r="P1753" i="16"/>
  <c r="P1754" i="16"/>
  <c r="P1755" i="16"/>
  <c r="P1756" i="16"/>
  <c r="P1757" i="16"/>
  <c r="P1758" i="16"/>
  <c r="P1759" i="16"/>
  <c r="P1760" i="16"/>
  <c r="P1761" i="16"/>
  <c r="P1762" i="16"/>
  <c r="P1763" i="16"/>
  <c r="P1764" i="16"/>
  <c r="P1765" i="16"/>
  <c r="P1766" i="16"/>
  <c r="P1767" i="16"/>
  <c r="P1768" i="16"/>
  <c r="P1769" i="16"/>
  <c r="P1770" i="16"/>
  <c r="P1771" i="16"/>
  <c r="P1772" i="16"/>
  <c r="P1773" i="16"/>
  <c r="P1774" i="16"/>
  <c r="P1775" i="16"/>
  <c r="P1776" i="16"/>
  <c r="P1777" i="16"/>
  <c r="P1778" i="16"/>
  <c r="P1779" i="16"/>
  <c r="P1780" i="16"/>
  <c r="P1781" i="16"/>
  <c r="P1782" i="16"/>
  <c r="P1783" i="16"/>
  <c r="P1784" i="16"/>
  <c r="P1785" i="16"/>
  <c r="P1786" i="16"/>
  <c r="P1787" i="16"/>
  <c r="P1788" i="16"/>
  <c r="P1789" i="16"/>
  <c r="P1790" i="16"/>
  <c r="P1791" i="16"/>
  <c r="P1792" i="16"/>
  <c r="P1793" i="16"/>
  <c r="P1794" i="16"/>
  <c r="P1795" i="16"/>
  <c r="P1796" i="16"/>
  <c r="P1797" i="16"/>
  <c r="P1798" i="16"/>
  <c r="P1799" i="16"/>
  <c r="P1800" i="16"/>
  <c r="P1801" i="16"/>
  <c r="P1802" i="16"/>
  <c r="P1803" i="16"/>
  <c r="P1804" i="16"/>
  <c r="P1805" i="16"/>
  <c r="P1806" i="16"/>
  <c r="P1807" i="16"/>
  <c r="P1808" i="16"/>
  <c r="P1809" i="16"/>
  <c r="P1810" i="16"/>
  <c r="P1811" i="16"/>
  <c r="P1812" i="16"/>
  <c r="P1813" i="16"/>
  <c r="P1814" i="16"/>
  <c r="P1815" i="16"/>
  <c r="P1816" i="16"/>
  <c r="P1817" i="16"/>
  <c r="P1818" i="16"/>
  <c r="P1819" i="16"/>
  <c r="P1820" i="16"/>
  <c r="P1821" i="16"/>
  <c r="P1822" i="16"/>
  <c r="P1823" i="16"/>
  <c r="P1824" i="16"/>
  <c r="P1825" i="16"/>
  <c r="P1826" i="16"/>
  <c r="P1827" i="16"/>
  <c r="P1828" i="16"/>
  <c r="P1829" i="16"/>
  <c r="P1830" i="16"/>
  <c r="P1831" i="16"/>
  <c r="P1832" i="16"/>
  <c r="P1833" i="16"/>
  <c r="P1834" i="16"/>
  <c r="P1835" i="16"/>
  <c r="P1836" i="16"/>
  <c r="P1837" i="16"/>
  <c r="P1838" i="16"/>
  <c r="P1839" i="16"/>
  <c r="P1840" i="16"/>
  <c r="P1841" i="16"/>
  <c r="P1842" i="16"/>
  <c r="P1843" i="16"/>
  <c r="P1844" i="16"/>
  <c r="P1845" i="16"/>
  <c r="P1846" i="16"/>
  <c r="P1847" i="16"/>
  <c r="P1848" i="16"/>
  <c r="P1849" i="16"/>
  <c r="P1850" i="16"/>
  <c r="P1851" i="16"/>
  <c r="P1852" i="16"/>
  <c r="P1853" i="16"/>
  <c r="P1854" i="16"/>
  <c r="P1855" i="16"/>
  <c r="P1856" i="16"/>
  <c r="P1857" i="16"/>
  <c r="P1858" i="16"/>
  <c r="P1859" i="16"/>
  <c r="P1860" i="16"/>
  <c r="P1861" i="16"/>
  <c r="P1862" i="16"/>
  <c r="P1863" i="16"/>
  <c r="P1864" i="16"/>
  <c r="P1865" i="16"/>
  <c r="P1866" i="16"/>
  <c r="P1867" i="16"/>
  <c r="P1868" i="16"/>
  <c r="P1869" i="16"/>
  <c r="P1870" i="16"/>
  <c r="P1871" i="16"/>
  <c r="P1872" i="16"/>
  <c r="P1873" i="16"/>
  <c r="P1874" i="16"/>
  <c r="P1875" i="16"/>
  <c r="P1876" i="16"/>
  <c r="P1877" i="16"/>
  <c r="P1878" i="16"/>
  <c r="P1879" i="16"/>
  <c r="P1880" i="16"/>
  <c r="P1881" i="16"/>
  <c r="P1882" i="16"/>
  <c r="P1883" i="16"/>
  <c r="P1884" i="16"/>
  <c r="P1885" i="16"/>
  <c r="P1886" i="16"/>
  <c r="P1887" i="16"/>
  <c r="P1888" i="16"/>
  <c r="P1889" i="16"/>
  <c r="P1890" i="16"/>
  <c r="P1891" i="16"/>
  <c r="P1892" i="16"/>
  <c r="P1893" i="16"/>
  <c r="P1894" i="16"/>
  <c r="P1895" i="16"/>
  <c r="P1896" i="16"/>
  <c r="P1897" i="16"/>
  <c r="P1898" i="16"/>
  <c r="P1899" i="16"/>
  <c r="P1900" i="16"/>
  <c r="P1901" i="16"/>
  <c r="P1902" i="16"/>
  <c r="P1903" i="16"/>
  <c r="P1904" i="16"/>
  <c r="P1905" i="16"/>
  <c r="P1906" i="16"/>
  <c r="P1907" i="16"/>
  <c r="P1908" i="16"/>
  <c r="P1909" i="16"/>
  <c r="P1910" i="16"/>
  <c r="P1911" i="16"/>
  <c r="P1912" i="16"/>
  <c r="P1913" i="16"/>
  <c r="P1914" i="16"/>
  <c r="P1915" i="16"/>
  <c r="P1916" i="16"/>
  <c r="P1917" i="16"/>
  <c r="P1918" i="16"/>
  <c r="P1919" i="16"/>
  <c r="P1920" i="16"/>
  <c r="P1921" i="16"/>
  <c r="P1922" i="16"/>
  <c r="P1923" i="16"/>
  <c r="P1924" i="16"/>
  <c r="P1925" i="16"/>
  <c r="P1926" i="16"/>
  <c r="P1927" i="16"/>
  <c r="P1928" i="16"/>
  <c r="P1929" i="16"/>
  <c r="P1930" i="16"/>
  <c r="P1931" i="16"/>
  <c r="P1932" i="16"/>
  <c r="P1933" i="16"/>
  <c r="P1934" i="16"/>
  <c r="P1935" i="16"/>
  <c r="P1936" i="16"/>
  <c r="P1937" i="16"/>
  <c r="P1938" i="16"/>
  <c r="P1939" i="16"/>
  <c r="P1940" i="16"/>
  <c r="P1941" i="16"/>
  <c r="P1942" i="16"/>
  <c r="P1943" i="16"/>
  <c r="P1944" i="16"/>
  <c r="P1945" i="16"/>
  <c r="P1946" i="16"/>
  <c r="P1947" i="16"/>
  <c r="P1948" i="16"/>
  <c r="P1949" i="16"/>
  <c r="P1950" i="16"/>
  <c r="P1951" i="16"/>
  <c r="P1952" i="16"/>
  <c r="P1953" i="16"/>
  <c r="P1954" i="16"/>
  <c r="P1955" i="16"/>
  <c r="P1956" i="16"/>
  <c r="P1957" i="16"/>
  <c r="P1958" i="16"/>
  <c r="P1959" i="16"/>
  <c r="P1960" i="16"/>
  <c r="P1961" i="16"/>
  <c r="P1962" i="16"/>
  <c r="P1963" i="16"/>
  <c r="P1964" i="16"/>
  <c r="P1965" i="16"/>
  <c r="P1966" i="16"/>
  <c r="P1967" i="16"/>
  <c r="P1968" i="16"/>
  <c r="P1969" i="16"/>
  <c r="P1970" i="16"/>
  <c r="P1971" i="16"/>
  <c r="P1972" i="16"/>
  <c r="P1973" i="16"/>
  <c r="P1974" i="16"/>
  <c r="P1975" i="16"/>
  <c r="P1976" i="16"/>
  <c r="P1977" i="16"/>
  <c r="P1978" i="16"/>
  <c r="P1979" i="16"/>
  <c r="P1980" i="16"/>
  <c r="P1981" i="16"/>
  <c r="P1982" i="16"/>
  <c r="P1983" i="16"/>
  <c r="P1984" i="16"/>
  <c r="P1985" i="16"/>
  <c r="P1986" i="16"/>
  <c r="P1987" i="16"/>
  <c r="P1988" i="16"/>
  <c r="P1989" i="16"/>
  <c r="P1990" i="16"/>
  <c r="P1991" i="16"/>
  <c r="P1992" i="16"/>
  <c r="P1993" i="16"/>
  <c r="P1994" i="16"/>
  <c r="P1995" i="16"/>
  <c r="P1996" i="16"/>
  <c r="P1997" i="16"/>
  <c r="P1998" i="16"/>
  <c r="P1999" i="16"/>
  <c r="P2000" i="16"/>
  <c r="P2001" i="16"/>
  <c r="P2002" i="16"/>
  <c r="P2003" i="16"/>
  <c r="P2004" i="16"/>
  <c r="P2005" i="16"/>
  <c r="P2006" i="16"/>
  <c r="P2007" i="16"/>
  <c r="P2008" i="16"/>
  <c r="P2009" i="16"/>
  <c r="P2010" i="16"/>
  <c r="P2011" i="16"/>
  <c r="P2012" i="16"/>
  <c r="P2013" i="16"/>
  <c r="P2014" i="16"/>
  <c r="P2015" i="16"/>
  <c r="P2016" i="16"/>
  <c r="P2017" i="16"/>
  <c r="P2018" i="16"/>
  <c r="P2019" i="16"/>
  <c r="P2020" i="16"/>
  <c r="P2021" i="16"/>
  <c r="P2022" i="16"/>
  <c r="P2023" i="16"/>
  <c r="P2024" i="16"/>
  <c r="P2025" i="16"/>
  <c r="P2026" i="16"/>
  <c r="P2027" i="16"/>
  <c r="P2028" i="16"/>
  <c r="P2029" i="16"/>
  <c r="P2030" i="16"/>
  <c r="P2031" i="16"/>
  <c r="P2032" i="16"/>
  <c r="P2033" i="16"/>
  <c r="P2034" i="16"/>
  <c r="P2035" i="16"/>
  <c r="P2036" i="16"/>
  <c r="P2037" i="16"/>
  <c r="P2038" i="16"/>
  <c r="P2039" i="16"/>
  <c r="P2040" i="16"/>
  <c r="P2041" i="16"/>
  <c r="P2042" i="16"/>
  <c r="P2043" i="16"/>
  <c r="P2044" i="16"/>
  <c r="P2045" i="16"/>
  <c r="P2046" i="16"/>
  <c r="P2047" i="16"/>
  <c r="P2048" i="16"/>
  <c r="P2049" i="16"/>
  <c r="P2050" i="16"/>
  <c r="P2051" i="16"/>
  <c r="P2052" i="16"/>
  <c r="P2053" i="16"/>
  <c r="P2054" i="16"/>
  <c r="P2055" i="16"/>
  <c r="P2056" i="16"/>
  <c r="P2057" i="16"/>
  <c r="P2058" i="16"/>
  <c r="P2059" i="16"/>
  <c r="P2060" i="16"/>
  <c r="P2061" i="16"/>
  <c r="P2062" i="16"/>
  <c r="P2063" i="16"/>
  <c r="P2064" i="16"/>
  <c r="P2065" i="16"/>
  <c r="P2066" i="16"/>
  <c r="P2067" i="16"/>
  <c r="P2068" i="16"/>
  <c r="P2069" i="16"/>
  <c r="P2070" i="16"/>
  <c r="P2071" i="16"/>
  <c r="P2072" i="16"/>
  <c r="P2073" i="16"/>
  <c r="P2074" i="16"/>
  <c r="P2075" i="16"/>
  <c r="P2076" i="16"/>
  <c r="P2077" i="16"/>
  <c r="P2078" i="16"/>
  <c r="P2079" i="16"/>
  <c r="P2080" i="16"/>
  <c r="P2081" i="16"/>
  <c r="P2082" i="16"/>
  <c r="P2083" i="16"/>
  <c r="P2084" i="16"/>
  <c r="W2081" i="16" s="1"/>
  <c r="P2085" i="16"/>
  <c r="P2086" i="16"/>
  <c r="W2083" i="16" s="1"/>
  <c r="P2087" i="16"/>
  <c r="P2088" i="16"/>
  <c r="P2089" i="16"/>
  <c r="P2090" i="16"/>
  <c r="P2091" i="16"/>
  <c r="P2092" i="16"/>
  <c r="P2093" i="16"/>
  <c r="P2094" i="16"/>
  <c r="P2095" i="16"/>
  <c r="P2096" i="16"/>
  <c r="W2093" i="16" s="1"/>
  <c r="P2097" i="16"/>
  <c r="P2098" i="16"/>
  <c r="W2095" i="16" s="1"/>
  <c r="P2099" i="16"/>
  <c r="P2100" i="16"/>
  <c r="P2101" i="16"/>
  <c r="P2102" i="16"/>
  <c r="P2103" i="16"/>
  <c r="P2104" i="16"/>
  <c r="P2105" i="16"/>
  <c r="P2106" i="16"/>
  <c r="P2107" i="16"/>
  <c r="P2108" i="16"/>
  <c r="W2105" i="16" s="1"/>
  <c r="P2109" i="16"/>
  <c r="P2110" i="16"/>
  <c r="W2107" i="16" s="1"/>
  <c r="P2111" i="16"/>
  <c r="P2112" i="16"/>
  <c r="P2113" i="16"/>
  <c r="P2114" i="16"/>
  <c r="P2115" i="16"/>
  <c r="P2116" i="16"/>
  <c r="P2117" i="16"/>
  <c r="P2118" i="16"/>
  <c r="P2119" i="16"/>
  <c r="P2120" i="16"/>
  <c r="W2117" i="16" s="1"/>
  <c r="P2121" i="16"/>
  <c r="P2122" i="16"/>
  <c r="W2119" i="16" s="1"/>
  <c r="P2123" i="16"/>
  <c r="P2124" i="16"/>
  <c r="P2125" i="16"/>
  <c r="P2126" i="16"/>
  <c r="P2127" i="16"/>
  <c r="P2128" i="16"/>
  <c r="P2129" i="16"/>
  <c r="P2130" i="16"/>
  <c r="P2131" i="16"/>
  <c r="P2132" i="16"/>
  <c r="W2129" i="16" s="1"/>
  <c r="P2133" i="16"/>
  <c r="P2134" i="16"/>
  <c r="W2131" i="16" s="1"/>
  <c r="P2135" i="16"/>
  <c r="P2136" i="16"/>
  <c r="P2137" i="16"/>
  <c r="P2138" i="16"/>
  <c r="P2139" i="16"/>
  <c r="P2140" i="16"/>
  <c r="P2141" i="16"/>
  <c r="P2142" i="16"/>
  <c r="P2143" i="16"/>
  <c r="P2144" i="16"/>
  <c r="W2141" i="16" s="1"/>
  <c r="P2145" i="16"/>
  <c r="P2146" i="16"/>
  <c r="W2143" i="16" s="1"/>
  <c r="P2147" i="16"/>
  <c r="P2148" i="16"/>
  <c r="P2149" i="16"/>
  <c r="P2150" i="16"/>
  <c r="P2151" i="16"/>
  <c r="P2152" i="16"/>
  <c r="P2153" i="16"/>
  <c r="P2154" i="16"/>
  <c r="P2155" i="16"/>
  <c r="P2156" i="16"/>
  <c r="W2153" i="16" s="1"/>
  <c r="P2157" i="16"/>
  <c r="P2158" i="16"/>
  <c r="W2155" i="16" s="1"/>
  <c r="P2159" i="16"/>
  <c r="P2160" i="16"/>
  <c r="P2161" i="16"/>
  <c r="P2162" i="16"/>
  <c r="P2163" i="16"/>
  <c r="P2164" i="16"/>
  <c r="P2165" i="16"/>
  <c r="P2166" i="16"/>
  <c r="P2167" i="16"/>
  <c r="P2168" i="16"/>
  <c r="W2165" i="16" s="1"/>
  <c r="P2169" i="16"/>
  <c r="P2170" i="16"/>
  <c r="W2167" i="16" s="1"/>
  <c r="P2171" i="16"/>
  <c r="P2172" i="16"/>
  <c r="P2173" i="16"/>
  <c r="P2174" i="16"/>
  <c r="P2175" i="16"/>
  <c r="P2176" i="16"/>
  <c r="P2177" i="16"/>
  <c r="P2178" i="16"/>
  <c r="P2179" i="16"/>
  <c r="P2180" i="16"/>
  <c r="W2177" i="16" s="1"/>
  <c r="P2181" i="16"/>
  <c r="P2182" i="16"/>
  <c r="W2179" i="16" s="1"/>
  <c r="P2183" i="16"/>
  <c r="P2184" i="16"/>
  <c r="P2185" i="16"/>
  <c r="P2186" i="16"/>
  <c r="P2187" i="16"/>
  <c r="P2188" i="16"/>
  <c r="P2189" i="16"/>
  <c r="P2190" i="16"/>
  <c r="P2191" i="16"/>
  <c r="P2192" i="16"/>
  <c r="W2189" i="16" s="1"/>
  <c r="P2193" i="16"/>
  <c r="P2194" i="16"/>
  <c r="W2191" i="16" s="1"/>
  <c r="P2195" i="16"/>
  <c r="P2196" i="16"/>
  <c r="P2197" i="16"/>
  <c r="P2198" i="16"/>
  <c r="P2199" i="16"/>
  <c r="P2200" i="16"/>
  <c r="P2201" i="16"/>
  <c r="P2202" i="16"/>
  <c r="P2203" i="16"/>
  <c r="P2204" i="16"/>
  <c r="W2201" i="16" s="1"/>
  <c r="P2205" i="16"/>
  <c r="P2206" i="16"/>
  <c r="P2208" i="16"/>
  <c r="P2209" i="16"/>
  <c r="P2210" i="16"/>
  <c r="P2211" i="16"/>
  <c r="P2212" i="16"/>
  <c r="P2213" i="16"/>
  <c r="P2214" i="16"/>
  <c r="P2215" i="16"/>
  <c r="P2216" i="16"/>
  <c r="P2217" i="16"/>
  <c r="P2218" i="16"/>
  <c r="P2219" i="16"/>
  <c r="P2220" i="16"/>
  <c r="P2221" i="16"/>
  <c r="P2222" i="16"/>
  <c r="P2223" i="16"/>
  <c r="P2224" i="16"/>
  <c r="P2225" i="16"/>
  <c r="P2226" i="16"/>
  <c r="P2227" i="16"/>
  <c r="P2228" i="16"/>
  <c r="P2229" i="16"/>
  <c r="P2230" i="16"/>
  <c r="P2231" i="16"/>
  <c r="P2232" i="16"/>
  <c r="P2233" i="16"/>
  <c r="P2234" i="16"/>
  <c r="P2235" i="16"/>
  <c r="P2236" i="16"/>
  <c r="P2237" i="16"/>
  <c r="P2238" i="16"/>
  <c r="P2239" i="16"/>
  <c r="P2240" i="16"/>
  <c r="P2241" i="16"/>
  <c r="P2242" i="16"/>
  <c r="P2243" i="16"/>
  <c r="P2244" i="16"/>
  <c r="P2245" i="16"/>
  <c r="P2246" i="16"/>
  <c r="P2247" i="16"/>
  <c r="P2248" i="16"/>
  <c r="P2249" i="16"/>
  <c r="P2250" i="16"/>
  <c r="P2251" i="16"/>
  <c r="P2252" i="16"/>
  <c r="P2253" i="16"/>
  <c r="P2254" i="16"/>
  <c r="P2255" i="16"/>
  <c r="P2256" i="16"/>
  <c r="P2257" i="16"/>
  <c r="P2258" i="16"/>
  <c r="P2259" i="16"/>
  <c r="P2260" i="16"/>
  <c r="P2261" i="16"/>
  <c r="P2262" i="16"/>
  <c r="P2263" i="16"/>
  <c r="P2264" i="16"/>
  <c r="P2265" i="16"/>
  <c r="P2266" i="16"/>
  <c r="P2267" i="16"/>
  <c r="P2268" i="16"/>
  <c r="P2269" i="16"/>
  <c r="P2270" i="16"/>
  <c r="P2271" i="16"/>
  <c r="P2272" i="16"/>
  <c r="P2273" i="16"/>
  <c r="P2274" i="16"/>
  <c r="P2275" i="16"/>
  <c r="P2276" i="16"/>
  <c r="P2277" i="16"/>
  <c r="P2278" i="16"/>
  <c r="P2279" i="16"/>
  <c r="P2280" i="16"/>
  <c r="P2281" i="16"/>
  <c r="P2282" i="16"/>
  <c r="P2283" i="16"/>
  <c r="P2284" i="16"/>
  <c r="P2285" i="16"/>
  <c r="P2286" i="16"/>
  <c r="P2287" i="16"/>
  <c r="P2288" i="16"/>
  <c r="P2289" i="16"/>
  <c r="P2290" i="16"/>
  <c r="P2291" i="16"/>
  <c r="P2292" i="16"/>
  <c r="P2293" i="16"/>
  <c r="P2294" i="16"/>
  <c r="P2295" i="16"/>
  <c r="P2296" i="16"/>
  <c r="P2297" i="16"/>
  <c r="P2298" i="16"/>
  <c r="P2299" i="16"/>
  <c r="P2300" i="16"/>
  <c r="P2301" i="16"/>
  <c r="P2302" i="16"/>
  <c r="P2303" i="16"/>
  <c r="P2304" i="16"/>
  <c r="P2305" i="16"/>
  <c r="P2306" i="16"/>
  <c r="P2307" i="16"/>
  <c r="P2308" i="16"/>
  <c r="P2309" i="16"/>
  <c r="P2310" i="16"/>
  <c r="P2311" i="16"/>
  <c r="P2312" i="16"/>
  <c r="P2313" i="16"/>
  <c r="P2314" i="16"/>
  <c r="P2315" i="16"/>
  <c r="P2316" i="16"/>
  <c r="P2317" i="16"/>
  <c r="P2318" i="16"/>
  <c r="P2319" i="16"/>
  <c r="P2320" i="16"/>
  <c r="P2321" i="16"/>
  <c r="P2322" i="16"/>
  <c r="P2323" i="16"/>
  <c r="P2324" i="16"/>
  <c r="P2325" i="16"/>
  <c r="P2326" i="16"/>
  <c r="P2327" i="16"/>
  <c r="P2328" i="16"/>
  <c r="P2329" i="16"/>
  <c r="P2330" i="16"/>
  <c r="P2331" i="16"/>
  <c r="P2332" i="16"/>
  <c r="P2333" i="16"/>
  <c r="P2334" i="16"/>
  <c r="P2335" i="16"/>
  <c r="P2336" i="16"/>
  <c r="P2337" i="16"/>
  <c r="P2338" i="16"/>
  <c r="P2339" i="16"/>
  <c r="P2340" i="16"/>
  <c r="P2341" i="16"/>
  <c r="P2342" i="16"/>
  <c r="P2343" i="16"/>
  <c r="P2344" i="16"/>
  <c r="P2345" i="16"/>
  <c r="P2346" i="16"/>
  <c r="P2347" i="16"/>
  <c r="P2348" i="16"/>
  <c r="P2349" i="16"/>
  <c r="P2350" i="16"/>
  <c r="P2351" i="16"/>
  <c r="P2352" i="16"/>
  <c r="P2353" i="16"/>
  <c r="P2354" i="16"/>
  <c r="P2355" i="16"/>
  <c r="P2356" i="16"/>
  <c r="P2357" i="16"/>
  <c r="P2358" i="16"/>
  <c r="P2359" i="16"/>
  <c r="P2360" i="16"/>
  <c r="P2361" i="16"/>
  <c r="P2362" i="16"/>
  <c r="P2363" i="16"/>
  <c r="P2364" i="16"/>
  <c r="P2365" i="16"/>
  <c r="P2366" i="16"/>
  <c r="P2367" i="16"/>
  <c r="P2368" i="16"/>
  <c r="P2369" i="16"/>
  <c r="P2370" i="16"/>
  <c r="P2371" i="16"/>
  <c r="P2372" i="16"/>
  <c r="P2373" i="16"/>
  <c r="P2374" i="16"/>
  <c r="P2375" i="16"/>
  <c r="P2376" i="16"/>
  <c r="P2377" i="16"/>
  <c r="P2378" i="16"/>
  <c r="P2379" i="16"/>
  <c r="P2380" i="16"/>
  <c r="P2381" i="16"/>
  <c r="P2382" i="16"/>
  <c r="P2383" i="16"/>
  <c r="P2384" i="16"/>
  <c r="P2385" i="16"/>
  <c r="P2386" i="16"/>
  <c r="P2387" i="16"/>
  <c r="P2388" i="16"/>
  <c r="P2389" i="16"/>
  <c r="P2390" i="16"/>
  <c r="P2391" i="16"/>
  <c r="P2392" i="16"/>
  <c r="P2393" i="16"/>
  <c r="P2394" i="16"/>
  <c r="P2395" i="16"/>
  <c r="P2396" i="16"/>
  <c r="P2397" i="16"/>
  <c r="P2398" i="16"/>
  <c r="P2399" i="16"/>
  <c r="P2400" i="16"/>
  <c r="P2401" i="16"/>
  <c r="P2402" i="16"/>
  <c r="P2403" i="16"/>
  <c r="P2404" i="16"/>
  <c r="P2405" i="16"/>
  <c r="P2406" i="16"/>
  <c r="P2407" i="16"/>
  <c r="P2408" i="16"/>
  <c r="P2409" i="16"/>
  <c r="P2410" i="16"/>
  <c r="P2411" i="16"/>
  <c r="P2412" i="16"/>
  <c r="P2413" i="16"/>
  <c r="P2414" i="16"/>
  <c r="P2415" i="16"/>
  <c r="P2416" i="16"/>
  <c r="P2417" i="16"/>
  <c r="P2418" i="16"/>
  <c r="P2419" i="16"/>
  <c r="P2420" i="16"/>
  <c r="P2421" i="16"/>
  <c r="P2422" i="16"/>
  <c r="P2423" i="16"/>
  <c r="P2424" i="16"/>
  <c r="P2425" i="16"/>
  <c r="P2426" i="16"/>
  <c r="P2427" i="16"/>
  <c r="P2428" i="16"/>
  <c r="P2429" i="16"/>
  <c r="P2430" i="16"/>
  <c r="P2431" i="16"/>
  <c r="P2432" i="16"/>
  <c r="P2433" i="16"/>
  <c r="P2434" i="16"/>
  <c r="P2435" i="16"/>
  <c r="P2436" i="16"/>
  <c r="P2437" i="16"/>
  <c r="P2438" i="16"/>
  <c r="P2439" i="16"/>
  <c r="P2440" i="16"/>
  <c r="P2441" i="16"/>
  <c r="P2442" i="16"/>
  <c r="P2443" i="16"/>
  <c r="P2444" i="16"/>
  <c r="P2445" i="16"/>
  <c r="P2446" i="16"/>
  <c r="P2447" i="16"/>
  <c r="P2448" i="16"/>
  <c r="P2449" i="16"/>
  <c r="P2450" i="16"/>
  <c r="P2451" i="16"/>
  <c r="P2452" i="16"/>
  <c r="P2453" i="16"/>
  <c r="P2454" i="16"/>
  <c r="P2455" i="16"/>
  <c r="P2456" i="16"/>
  <c r="P2457" i="16"/>
  <c r="P2458" i="16"/>
  <c r="P2459" i="16"/>
  <c r="P2460" i="16"/>
  <c r="P2461" i="16"/>
  <c r="P2462" i="16"/>
  <c r="P2463" i="16"/>
  <c r="P2464" i="16"/>
  <c r="P2465" i="16"/>
  <c r="P2466" i="16"/>
  <c r="P2467" i="16"/>
  <c r="P2468" i="16"/>
  <c r="P2469" i="16"/>
  <c r="P2470" i="16"/>
  <c r="P2471" i="16"/>
  <c r="P2472" i="16"/>
  <c r="P2473" i="16"/>
  <c r="P2474" i="16"/>
  <c r="P2475" i="16"/>
  <c r="P2476" i="16"/>
  <c r="P2477" i="16"/>
  <c r="P2478" i="16"/>
  <c r="P2479" i="16"/>
  <c r="P2480" i="16"/>
  <c r="P2481" i="16"/>
  <c r="P2482" i="16"/>
  <c r="P2483" i="16"/>
  <c r="P2484" i="16"/>
  <c r="P2485" i="16"/>
  <c r="P2486" i="16"/>
  <c r="P2487" i="16"/>
  <c r="P2488" i="16"/>
  <c r="P2489" i="16"/>
  <c r="P2490" i="16"/>
  <c r="P2491" i="16"/>
  <c r="P2492" i="16"/>
  <c r="P2493" i="16"/>
  <c r="P2494" i="16"/>
  <c r="P2495" i="16"/>
  <c r="P2496" i="16"/>
  <c r="P2497" i="16"/>
  <c r="P2498" i="16"/>
  <c r="P2499" i="16"/>
  <c r="P2500" i="16"/>
  <c r="P2501" i="16"/>
  <c r="P2502" i="16"/>
  <c r="P2503" i="16"/>
  <c r="P2504" i="16"/>
  <c r="P2505" i="16"/>
  <c r="P2506" i="16"/>
  <c r="P2507" i="16"/>
  <c r="P2508" i="16"/>
  <c r="P2509" i="16"/>
  <c r="P2510" i="16"/>
  <c r="P2511" i="16"/>
  <c r="P2512" i="16"/>
  <c r="P2513" i="16"/>
  <c r="P2514" i="16"/>
  <c r="P2515" i="16"/>
  <c r="P2516" i="16"/>
  <c r="P2517" i="16"/>
  <c r="P2518" i="16"/>
  <c r="P2519" i="16"/>
  <c r="P2520" i="16"/>
  <c r="P2521" i="16"/>
  <c r="P2522" i="16"/>
  <c r="P2523" i="16"/>
  <c r="P2524" i="16"/>
  <c r="P2525" i="16"/>
  <c r="P2526" i="16"/>
  <c r="P2527" i="16"/>
  <c r="P2528" i="16"/>
  <c r="P2529" i="16"/>
  <c r="P2530" i="16"/>
  <c r="P2531" i="16"/>
  <c r="P2532" i="16"/>
  <c r="P2533" i="16"/>
  <c r="P2534" i="16"/>
  <c r="P2535" i="16"/>
  <c r="P2536" i="16"/>
  <c r="P2537" i="16"/>
  <c r="P2538" i="16"/>
  <c r="P2539" i="16"/>
  <c r="P2540" i="16"/>
  <c r="P2541" i="16"/>
  <c r="P2542" i="16"/>
  <c r="P2543" i="16"/>
  <c r="P2544" i="16"/>
  <c r="P2545" i="16"/>
  <c r="P2546" i="16"/>
  <c r="P2547" i="16"/>
  <c r="P2548" i="16"/>
  <c r="P2549" i="16"/>
  <c r="P2550" i="16"/>
  <c r="P2551" i="16"/>
  <c r="P2552" i="16"/>
  <c r="P2553" i="16"/>
  <c r="P2554" i="16"/>
  <c r="P2555" i="16"/>
  <c r="P2556" i="16"/>
  <c r="P2557" i="16"/>
  <c r="P2558" i="16"/>
  <c r="P2559" i="16"/>
  <c r="P2560" i="16"/>
  <c r="P2561" i="16"/>
  <c r="P2562" i="16"/>
  <c r="P2563" i="16"/>
  <c r="P2564" i="16"/>
  <c r="P2565" i="16"/>
  <c r="P2566" i="16"/>
  <c r="P2567" i="16"/>
  <c r="P2568" i="16"/>
  <c r="P2569" i="16"/>
  <c r="P2570" i="16"/>
  <c r="P2571" i="16"/>
  <c r="P2572" i="16"/>
  <c r="P2573" i="16"/>
  <c r="P2574" i="16"/>
  <c r="P2575" i="16"/>
  <c r="P2576" i="16"/>
  <c r="P2577" i="16"/>
  <c r="P2578" i="16"/>
  <c r="P2579" i="16"/>
  <c r="P2580" i="16"/>
  <c r="P2581" i="16"/>
  <c r="P2582" i="16"/>
  <c r="P2583" i="16"/>
  <c r="P2584" i="16"/>
  <c r="P2585" i="16"/>
  <c r="P2586" i="16"/>
  <c r="P2587" i="16"/>
  <c r="P2588" i="16"/>
  <c r="P2589" i="16"/>
  <c r="P2590" i="16"/>
  <c r="P2591" i="16"/>
  <c r="P2592" i="16"/>
  <c r="P2593" i="16"/>
  <c r="P2594" i="16"/>
  <c r="P2595" i="16"/>
  <c r="P2596" i="16"/>
  <c r="P2597" i="16"/>
  <c r="P2598" i="16"/>
  <c r="P2599" i="16"/>
  <c r="P2600" i="16"/>
  <c r="P2601" i="16"/>
  <c r="P2602" i="16"/>
  <c r="P2603" i="16"/>
  <c r="P2604" i="16"/>
  <c r="P2605" i="16"/>
  <c r="P2606" i="16"/>
  <c r="P2607" i="16"/>
  <c r="P2608" i="16"/>
  <c r="P2609" i="16"/>
  <c r="P2610" i="16"/>
  <c r="P2611" i="16"/>
  <c r="L3" i="16"/>
  <c r="M3" i="16"/>
  <c r="N3" i="16"/>
  <c r="O3" i="16"/>
  <c r="L4" i="16"/>
  <c r="M4" i="16"/>
  <c r="N4" i="16"/>
  <c r="O4" i="16"/>
  <c r="L5" i="16"/>
  <c r="M5" i="16"/>
  <c r="N5" i="16"/>
  <c r="O5" i="16"/>
  <c r="L6" i="16"/>
  <c r="M6" i="16"/>
  <c r="N6" i="16"/>
  <c r="O6" i="16"/>
  <c r="L7" i="16"/>
  <c r="M7" i="16"/>
  <c r="N7" i="16"/>
  <c r="O7" i="16"/>
  <c r="L8" i="16"/>
  <c r="M8" i="16"/>
  <c r="N8" i="16"/>
  <c r="O8" i="16"/>
  <c r="L9" i="16"/>
  <c r="M9" i="16"/>
  <c r="N9" i="16"/>
  <c r="O9" i="16"/>
  <c r="L10" i="16"/>
  <c r="M10" i="16"/>
  <c r="N10" i="16"/>
  <c r="O10" i="16"/>
  <c r="L11" i="16"/>
  <c r="M11" i="16"/>
  <c r="N11" i="16"/>
  <c r="O11" i="16"/>
  <c r="L12" i="16"/>
  <c r="M12" i="16"/>
  <c r="N12" i="16"/>
  <c r="O12" i="16"/>
  <c r="L13" i="16"/>
  <c r="M13" i="16"/>
  <c r="N13" i="16"/>
  <c r="O13" i="16"/>
  <c r="L14" i="16"/>
  <c r="M14" i="16"/>
  <c r="N14" i="16"/>
  <c r="O14" i="16"/>
  <c r="L15" i="16"/>
  <c r="M15" i="16"/>
  <c r="N15" i="16"/>
  <c r="O15" i="16"/>
  <c r="L16" i="16"/>
  <c r="M16" i="16"/>
  <c r="N16" i="16"/>
  <c r="O16" i="16"/>
  <c r="L17" i="16"/>
  <c r="M17" i="16"/>
  <c r="N17" i="16"/>
  <c r="O17" i="16"/>
  <c r="L18" i="16"/>
  <c r="M18" i="16"/>
  <c r="N18" i="16"/>
  <c r="O18" i="16"/>
  <c r="L19" i="16"/>
  <c r="M19" i="16"/>
  <c r="N19" i="16"/>
  <c r="O19" i="16"/>
  <c r="L20" i="16"/>
  <c r="M20" i="16"/>
  <c r="N20" i="16"/>
  <c r="O20" i="16"/>
  <c r="L21" i="16"/>
  <c r="M21" i="16"/>
  <c r="N21" i="16"/>
  <c r="O21" i="16"/>
  <c r="L22" i="16"/>
  <c r="M22" i="16"/>
  <c r="N22" i="16"/>
  <c r="O22" i="16"/>
  <c r="L23" i="16"/>
  <c r="M23" i="16"/>
  <c r="N23" i="16"/>
  <c r="O23" i="16"/>
  <c r="L24" i="16"/>
  <c r="M24" i="16"/>
  <c r="N24" i="16"/>
  <c r="O24" i="16"/>
  <c r="L25" i="16"/>
  <c r="M25" i="16"/>
  <c r="N25" i="16"/>
  <c r="O25" i="16"/>
  <c r="L26" i="16"/>
  <c r="M26" i="16"/>
  <c r="N26" i="16"/>
  <c r="O26" i="16"/>
  <c r="L27" i="16"/>
  <c r="M27" i="16"/>
  <c r="N27" i="16"/>
  <c r="O27" i="16"/>
  <c r="L28" i="16"/>
  <c r="M28" i="16"/>
  <c r="N28" i="16"/>
  <c r="O28" i="16"/>
  <c r="L29" i="16"/>
  <c r="M29" i="16"/>
  <c r="N29" i="16"/>
  <c r="O29" i="16"/>
  <c r="L30" i="16"/>
  <c r="M30" i="16"/>
  <c r="N30" i="16"/>
  <c r="O30" i="16"/>
  <c r="L31" i="16"/>
  <c r="M31" i="16"/>
  <c r="N31" i="16"/>
  <c r="O31" i="16"/>
  <c r="L32" i="16"/>
  <c r="M32" i="16"/>
  <c r="N32" i="16"/>
  <c r="O32" i="16"/>
  <c r="L33" i="16"/>
  <c r="M33" i="16"/>
  <c r="N33" i="16"/>
  <c r="O33" i="16"/>
  <c r="L34" i="16"/>
  <c r="M34" i="16"/>
  <c r="N34" i="16"/>
  <c r="O34" i="16"/>
  <c r="L35" i="16"/>
  <c r="M35" i="16"/>
  <c r="N35" i="16"/>
  <c r="O35" i="16"/>
  <c r="L36" i="16"/>
  <c r="M36" i="16"/>
  <c r="N36" i="16"/>
  <c r="O36" i="16"/>
  <c r="L37" i="16"/>
  <c r="M37" i="16"/>
  <c r="N37" i="16"/>
  <c r="O37" i="16"/>
  <c r="L38" i="16"/>
  <c r="M38" i="16"/>
  <c r="N38" i="16"/>
  <c r="O38" i="16"/>
  <c r="L39" i="16"/>
  <c r="M39" i="16"/>
  <c r="N39" i="16"/>
  <c r="O39" i="16"/>
  <c r="L40" i="16"/>
  <c r="M40" i="16"/>
  <c r="N40" i="16"/>
  <c r="O40" i="16"/>
  <c r="L41" i="16"/>
  <c r="M41" i="16"/>
  <c r="N41" i="16"/>
  <c r="O41" i="16"/>
  <c r="L42" i="16"/>
  <c r="M42" i="16"/>
  <c r="N42" i="16"/>
  <c r="O42" i="16"/>
  <c r="L43" i="16"/>
  <c r="M43" i="16"/>
  <c r="N43" i="16"/>
  <c r="O43" i="16"/>
  <c r="L44" i="16"/>
  <c r="M44" i="16"/>
  <c r="N44" i="16"/>
  <c r="O44" i="16"/>
  <c r="L45" i="16"/>
  <c r="M45" i="16"/>
  <c r="N45" i="16"/>
  <c r="O45" i="16"/>
  <c r="L46" i="16"/>
  <c r="M46" i="16"/>
  <c r="N46" i="16"/>
  <c r="O46" i="16"/>
  <c r="L47" i="16"/>
  <c r="M47" i="16"/>
  <c r="N47" i="16"/>
  <c r="O47" i="16"/>
  <c r="L48" i="16"/>
  <c r="M48" i="16"/>
  <c r="N48" i="16"/>
  <c r="O48" i="16"/>
  <c r="L49" i="16"/>
  <c r="M49" i="16"/>
  <c r="N49" i="16"/>
  <c r="O49" i="16"/>
  <c r="L50" i="16"/>
  <c r="M50" i="16"/>
  <c r="N50" i="16"/>
  <c r="O50" i="16"/>
  <c r="L51" i="16"/>
  <c r="M51" i="16"/>
  <c r="N51" i="16"/>
  <c r="O51" i="16"/>
  <c r="L52" i="16"/>
  <c r="M52" i="16"/>
  <c r="N52" i="16"/>
  <c r="O52" i="16"/>
  <c r="L53" i="16"/>
  <c r="M53" i="16"/>
  <c r="N53" i="16"/>
  <c r="O53" i="16"/>
  <c r="L54" i="16"/>
  <c r="M54" i="16"/>
  <c r="N54" i="16"/>
  <c r="O54" i="16"/>
  <c r="L55" i="16"/>
  <c r="M55" i="16"/>
  <c r="N55" i="16"/>
  <c r="O55" i="16"/>
  <c r="L56" i="16"/>
  <c r="M56" i="16"/>
  <c r="N56" i="16"/>
  <c r="O56" i="16"/>
  <c r="L57" i="16"/>
  <c r="M57" i="16"/>
  <c r="N57" i="16"/>
  <c r="O57" i="16"/>
  <c r="L58" i="16"/>
  <c r="M58" i="16"/>
  <c r="N58" i="16"/>
  <c r="O58" i="16"/>
  <c r="L59" i="16"/>
  <c r="M59" i="16"/>
  <c r="N59" i="16"/>
  <c r="O59" i="16"/>
  <c r="L60" i="16"/>
  <c r="M60" i="16"/>
  <c r="N60" i="16"/>
  <c r="O60" i="16"/>
  <c r="L61" i="16"/>
  <c r="M61" i="16"/>
  <c r="N61" i="16"/>
  <c r="O61" i="16"/>
  <c r="L62" i="16"/>
  <c r="M62" i="16"/>
  <c r="N62" i="16"/>
  <c r="O62" i="16"/>
  <c r="L63" i="16"/>
  <c r="M63" i="16"/>
  <c r="N63" i="16"/>
  <c r="O63" i="16"/>
  <c r="L64" i="16"/>
  <c r="M64" i="16"/>
  <c r="N64" i="16"/>
  <c r="O64" i="16"/>
  <c r="L65" i="16"/>
  <c r="M65" i="16"/>
  <c r="N65" i="16"/>
  <c r="O65" i="16"/>
  <c r="L66" i="16"/>
  <c r="M66" i="16"/>
  <c r="N66" i="16"/>
  <c r="O66" i="16"/>
  <c r="L67" i="16"/>
  <c r="M67" i="16"/>
  <c r="N67" i="16"/>
  <c r="O67" i="16"/>
  <c r="L68" i="16"/>
  <c r="M68" i="16"/>
  <c r="N68" i="16"/>
  <c r="O68" i="16"/>
  <c r="L69" i="16"/>
  <c r="M69" i="16"/>
  <c r="N69" i="16"/>
  <c r="O69" i="16"/>
  <c r="L70" i="16"/>
  <c r="M70" i="16"/>
  <c r="N70" i="16"/>
  <c r="O70" i="16"/>
  <c r="L71" i="16"/>
  <c r="M71" i="16"/>
  <c r="N71" i="16"/>
  <c r="O71" i="16"/>
  <c r="L72" i="16"/>
  <c r="M72" i="16"/>
  <c r="N72" i="16"/>
  <c r="O72" i="16"/>
  <c r="L73" i="16"/>
  <c r="M73" i="16"/>
  <c r="N73" i="16"/>
  <c r="O73" i="16"/>
  <c r="L74" i="16"/>
  <c r="M74" i="16"/>
  <c r="N74" i="16"/>
  <c r="O74" i="16"/>
  <c r="L75" i="16"/>
  <c r="M75" i="16"/>
  <c r="N75" i="16"/>
  <c r="O75" i="16"/>
  <c r="L76" i="16"/>
  <c r="M76" i="16"/>
  <c r="N76" i="16"/>
  <c r="O76" i="16"/>
  <c r="L77" i="16"/>
  <c r="M77" i="16"/>
  <c r="N77" i="16"/>
  <c r="O77" i="16"/>
  <c r="L78" i="16"/>
  <c r="M78" i="16"/>
  <c r="N78" i="16"/>
  <c r="O78" i="16"/>
  <c r="L79" i="16"/>
  <c r="M79" i="16"/>
  <c r="N79" i="16"/>
  <c r="O79" i="16"/>
  <c r="L80" i="16"/>
  <c r="M80" i="16"/>
  <c r="N80" i="16"/>
  <c r="O80" i="16"/>
  <c r="L81" i="16"/>
  <c r="M81" i="16"/>
  <c r="N81" i="16"/>
  <c r="O81" i="16"/>
  <c r="L82" i="16"/>
  <c r="M82" i="16"/>
  <c r="N82" i="16"/>
  <c r="O82" i="16"/>
  <c r="L83" i="16"/>
  <c r="M83" i="16"/>
  <c r="N83" i="16"/>
  <c r="O83" i="16"/>
  <c r="L84" i="16"/>
  <c r="M84" i="16"/>
  <c r="N84" i="16"/>
  <c r="O84" i="16"/>
  <c r="L85" i="16"/>
  <c r="M85" i="16"/>
  <c r="N85" i="16"/>
  <c r="O85" i="16"/>
  <c r="L86" i="16"/>
  <c r="M86" i="16"/>
  <c r="N86" i="16"/>
  <c r="O86" i="16"/>
  <c r="L87" i="16"/>
  <c r="M87" i="16"/>
  <c r="N87" i="16"/>
  <c r="O87" i="16"/>
  <c r="L88" i="16"/>
  <c r="M88" i="16"/>
  <c r="N88" i="16"/>
  <c r="O88" i="16"/>
  <c r="L89" i="16"/>
  <c r="M89" i="16"/>
  <c r="N89" i="16"/>
  <c r="O89" i="16"/>
  <c r="L90" i="16"/>
  <c r="M90" i="16"/>
  <c r="N90" i="16"/>
  <c r="O90" i="16"/>
  <c r="L91" i="16"/>
  <c r="M91" i="16"/>
  <c r="N91" i="16"/>
  <c r="O91" i="16"/>
  <c r="L92" i="16"/>
  <c r="M92" i="16"/>
  <c r="N92" i="16"/>
  <c r="O92" i="16"/>
  <c r="L93" i="16"/>
  <c r="M93" i="16"/>
  <c r="N93" i="16"/>
  <c r="O93" i="16"/>
  <c r="L94" i="16"/>
  <c r="M94" i="16"/>
  <c r="N94" i="16"/>
  <c r="O94" i="16"/>
  <c r="L95" i="16"/>
  <c r="M95" i="16"/>
  <c r="N95" i="16"/>
  <c r="O95" i="16"/>
  <c r="L96" i="16"/>
  <c r="M96" i="16"/>
  <c r="N96" i="16"/>
  <c r="O96" i="16"/>
  <c r="L97" i="16"/>
  <c r="M97" i="16"/>
  <c r="N97" i="16"/>
  <c r="O97" i="16"/>
  <c r="L98" i="16"/>
  <c r="M98" i="16"/>
  <c r="N98" i="16"/>
  <c r="O98" i="16"/>
  <c r="L99" i="16"/>
  <c r="M99" i="16"/>
  <c r="N99" i="16"/>
  <c r="O99" i="16"/>
  <c r="L100" i="16"/>
  <c r="M100" i="16"/>
  <c r="N100" i="16"/>
  <c r="O100" i="16"/>
  <c r="L101" i="16"/>
  <c r="M101" i="16"/>
  <c r="N101" i="16"/>
  <c r="O101" i="16"/>
  <c r="L102" i="16"/>
  <c r="M102" i="16"/>
  <c r="N102" i="16"/>
  <c r="O102" i="16"/>
  <c r="L103" i="16"/>
  <c r="M103" i="16"/>
  <c r="N103" i="16"/>
  <c r="O103" i="16"/>
  <c r="L104" i="16"/>
  <c r="M104" i="16"/>
  <c r="N104" i="16"/>
  <c r="O104" i="16"/>
  <c r="L105" i="16"/>
  <c r="M105" i="16"/>
  <c r="N105" i="16"/>
  <c r="O105" i="16"/>
  <c r="L106" i="16"/>
  <c r="M106" i="16"/>
  <c r="N106" i="16"/>
  <c r="O106" i="16"/>
  <c r="L107" i="16"/>
  <c r="M107" i="16"/>
  <c r="N107" i="16"/>
  <c r="O107" i="16"/>
  <c r="L108" i="16"/>
  <c r="M108" i="16"/>
  <c r="N108" i="16"/>
  <c r="O108" i="16"/>
  <c r="L109" i="16"/>
  <c r="M109" i="16"/>
  <c r="N109" i="16"/>
  <c r="O109" i="16"/>
  <c r="L110" i="16"/>
  <c r="M110" i="16"/>
  <c r="N110" i="16"/>
  <c r="O110" i="16"/>
  <c r="L111" i="16"/>
  <c r="M111" i="16"/>
  <c r="N111" i="16"/>
  <c r="O111" i="16"/>
  <c r="L112" i="16"/>
  <c r="M112" i="16"/>
  <c r="N112" i="16"/>
  <c r="O112" i="16"/>
  <c r="L113" i="16"/>
  <c r="M113" i="16"/>
  <c r="N113" i="16"/>
  <c r="O113" i="16"/>
  <c r="L114" i="16"/>
  <c r="M114" i="16"/>
  <c r="N114" i="16"/>
  <c r="O114" i="16"/>
  <c r="L115" i="16"/>
  <c r="M115" i="16"/>
  <c r="N115" i="16"/>
  <c r="O115" i="16"/>
  <c r="L116" i="16"/>
  <c r="M116" i="16"/>
  <c r="N116" i="16"/>
  <c r="O116" i="16"/>
  <c r="L117" i="16"/>
  <c r="M117" i="16"/>
  <c r="N117" i="16"/>
  <c r="O117" i="16"/>
  <c r="L118" i="16"/>
  <c r="M118" i="16"/>
  <c r="N118" i="16"/>
  <c r="O118" i="16"/>
  <c r="L119" i="16"/>
  <c r="M119" i="16"/>
  <c r="N119" i="16"/>
  <c r="O119" i="16"/>
  <c r="L120" i="16"/>
  <c r="M120" i="16"/>
  <c r="N120" i="16"/>
  <c r="O120" i="16"/>
  <c r="L121" i="16"/>
  <c r="M121" i="16"/>
  <c r="N121" i="16"/>
  <c r="O121" i="16"/>
  <c r="L122" i="16"/>
  <c r="M122" i="16"/>
  <c r="N122" i="16"/>
  <c r="O122" i="16"/>
  <c r="L123" i="16"/>
  <c r="M123" i="16"/>
  <c r="N123" i="16"/>
  <c r="O123" i="16"/>
  <c r="L124" i="16"/>
  <c r="M124" i="16"/>
  <c r="N124" i="16"/>
  <c r="O124" i="16"/>
  <c r="L125" i="16"/>
  <c r="M125" i="16"/>
  <c r="N125" i="16"/>
  <c r="O125" i="16"/>
  <c r="L126" i="16"/>
  <c r="M126" i="16"/>
  <c r="N126" i="16"/>
  <c r="O126" i="16"/>
  <c r="L127" i="16"/>
  <c r="M127" i="16"/>
  <c r="N127" i="16"/>
  <c r="O127" i="16"/>
  <c r="L128" i="16"/>
  <c r="M128" i="16"/>
  <c r="N128" i="16"/>
  <c r="O128" i="16"/>
  <c r="L129" i="16"/>
  <c r="M129" i="16"/>
  <c r="N129" i="16"/>
  <c r="O129" i="16"/>
  <c r="L130" i="16"/>
  <c r="M130" i="16"/>
  <c r="N130" i="16"/>
  <c r="O130" i="16"/>
  <c r="L131" i="16"/>
  <c r="M131" i="16"/>
  <c r="N131" i="16"/>
  <c r="O131" i="16"/>
  <c r="L132" i="16"/>
  <c r="M132" i="16"/>
  <c r="N132" i="16"/>
  <c r="O132" i="16"/>
  <c r="L133" i="16"/>
  <c r="M133" i="16"/>
  <c r="N133" i="16"/>
  <c r="O133" i="16"/>
  <c r="L134" i="16"/>
  <c r="M134" i="16"/>
  <c r="N134" i="16"/>
  <c r="O134" i="16"/>
  <c r="L135" i="16"/>
  <c r="M135" i="16"/>
  <c r="N135" i="16"/>
  <c r="U2609" i="16" s="1"/>
  <c r="Z2609" i="16" s="1"/>
  <c r="O135" i="16"/>
  <c r="V2609" i="16" s="1"/>
  <c r="AA2609" i="16" s="1"/>
  <c r="L136" i="16"/>
  <c r="M136" i="16"/>
  <c r="N136" i="16"/>
  <c r="O136" i="16"/>
  <c r="V2610" i="16" s="1"/>
  <c r="AA2610" i="16" s="1"/>
  <c r="L137" i="16"/>
  <c r="O137" i="16"/>
  <c r="L138" i="16"/>
  <c r="O138" i="16"/>
  <c r="L139" i="16"/>
  <c r="O139" i="16"/>
  <c r="L140" i="16"/>
  <c r="O140" i="16"/>
  <c r="L141" i="16"/>
  <c r="O141" i="16"/>
  <c r="L142" i="16"/>
  <c r="O142" i="16"/>
  <c r="L143" i="16"/>
  <c r="O143" i="16"/>
  <c r="L144" i="16"/>
  <c r="O144" i="16"/>
  <c r="L145" i="16"/>
  <c r="O145" i="16"/>
  <c r="L146" i="16"/>
  <c r="S143" i="16" s="1"/>
  <c r="O146" i="16"/>
  <c r="L147" i="16"/>
  <c r="O147" i="16"/>
  <c r="L148" i="16"/>
  <c r="O148" i="16"/>
  <c r="L149" i="16"/>
  <c r="O149" i="16"/>
  <c r="L150" i="16"/>
  <c r="O150" i="16"/>
  <c r="L151" i="16"/>
  <c r="O151" i="16"/>
  <c r="L152" i="16"/>
  <c r="O152" i="16"/>
  <c r="L153" i="16"/>
  <c r="O153" i="16"/>
  <c r="L154" i="16"/>
  <c r="O154" i="16"/>
  <c r="L155" i="16"/>
  <c r="O155" i="16"/>
  <c r="L156" i="16"/>
  <c r="O156" i="16"/>
  <c r="L157" i="16"/>
  <c r="O157" i="16"/>
  <c r="L158" i="16"/>
  <c r="S155" i="16" s="1"/>
  <c r="O158" i="16"/>
  <c r="L159" i="16"/>
  <c r="O159" i="16"/>
  <c r="L160" i="16"/>
  <c r="O160" i="16"/>
  <c r="L161" i="16"/>
  <c r="O161" i="16"/>
  <c r="L162" i="16"/>
  <c r="O162" i="16"/>
  <c r="L163" i="16"/>
  <c r="O163" i="16"/>
  <c r="L164" i="16"/>
  <c r="S161" i="16" s="1"/>
  <c r="O164" i="16"/>
  <c r="L165" i="16"/>
  <c r="O165" i="16"/>
  <c r="L166" i="16"/>
  <c r="O166" i="16"/>
  <c r="L167" i="16"/>
  <c r="O167" i="16"/>
  <c r="L168" i="16"/>
  <c r="O168" i="16"/>
  <c r="L169" i="16"/>
  <c r="O169" i="16"/>
  <c r="L170" i="16"/>
  <c r="S167" i="16" s="1"/>
  <c r="O170" i="16"/>
  <c r="L171" i="16"/>
  <c r="O171" i="16"/>
  <c r="L172" i="16"/>
  <c r="O172" i="16"/>
  <c r="L173" i="16"/>
  <c r="O173" i="16"/>
  <c r="L174" i="16"/>
  <c r="O174" i="16"/>
  <c r="L175" i="16"/>
  <c r="O175" i="16"/>
  <c r="L176" i="16"/>
  <c r="S173" i="16" s="1"/>
  <c r="O176" i="16"/>
  <c r="L177" i="16"/>
  <c r="O177" i="16"/>
  <c r="L178" i="16"/>
  <c r="M178" i="16"/>
  <c r="N178" i="16"/>
  <c r="O178" i="16"/>
  <c r="L179" i="16"/>
  <c r="M179" i="16"/>
  <c r="N179" i="16"/>
  <c r="O179" i="16"/>
  <c r="L180" i="16"/>
  <c r="M180" i="16"/>
  <c r="N180" i="16"/>
  <c r="O180" i="16"/>
  <c r="L181" i="16"/>
  <c r="M181" i="16"/>
  <c r="N181" i="16"/>
  <c r="O181" i="16"/>
  <c r="L182" i="16"/>
  <c r="M182" i="16"/>
  <c r="O182" i="16"/>
  <c r="L183" i="16"/>
  <c r="M183" i="16"/>
  <c r="O183" i="16"/>
  <c r="L184" i="16"/>
  <c r="M184" i="16"/>
  <c r="O184" i="16"/>
  <c r="L185" i="16"/>
  <c r="M185" i="16"/>
  <c r="O185" i="16"/>
  <c r="L186" i="16"/>
  <c r="M186" i="16"/>
  <c r="O186" i="16"/>
  <c r="L187" i="16"/>
  <c r="M187" i="16"/>
  <c r="O187" i="16"/>
  <c r="L188" i="16"/>
  <c r="M188" i="16"/>
  <c r="O188" i="16"/>
  <c r="L189" i="16"/>
  <c r="M189" i="16"/>
  <c r="O189" i="16"/>
  <c r="L190" i="16"/>
  <c r="M190" i="16"/>
  <c r="O190" i="16"/>
  <c r="L191" i="16"/>
  <c r="M191" i="16"/>
  <c r="O191" i="16"/>
  <c r="L192" i="16"/>
  <c r="M192" i="16"/>
  <c r="O192" i="16"/>
  <c r="L193" i="16"/>
  <c r="M193" i="16"/>
  <c r="O193" i="16"/>
  <c r="L194" i="16"/>
  <c r="M194" i="16"/>
  <c r="O194" i="16"/>
  <c r="L195" i="16"/>
  <c r="M195" i="16"/>
  <c r="O195" i="16"/>
  <c r="L196" i="16"/>
  <c r="M196" i="16"/>
  <c r="O196" i="16"/>
  <c r="L197" i="16"/>
  <c r="M197" i="16"/>
  <c r="O197" i="16"/>
  <c r="L198" i="16"/>
  <c r="M198" i="16"/>
  <c r="O198" i="16"/>
  <c r="L199" i="16"/>
  <c r="M199" i="16"/>
  <c r="O199" i="16"/>
  <c r="L200" i="16"/>
  <c r="M200" i="16"/>
  <c r="O200" i="16"/>
  <c r="L201" i="16"/>
  <c r="M201" i="16"/>
  <c r="O201" i="16"/>
  <c r="L202" i="16"/>
  <c r="M202" i="16"/>
  <c r="O202" i="16"/>
  <c r="L203" i="16"/>
  <c r="M203" i="16"/>
  <c r="O203" i="16"/>
  <c r="L204" i="16"/>
  <c r="M204" i="16"/>
  <c r="O204" i="16"/>
  <c r="L205" i="16"/>
  <c r="M205" i="16"/>
  <c r="O205" i="16"/>
  <c r="L206" i="16"/>
  <c r="M206" i="16"/>
  <c r="O206" i="16"/>
  <c r="L207" i="16"/>
  <c r="M207" i="16"/>
  <c r="O207" i="16"/>
  <c r="L208" i="16"/>
  <c r="M208" i="16"/>
  <c r="O208" i="16"/>
  <c r="L209" i="16"/>
  <c r="M209" i="16"/>
  <c r="O209" i="16"/>
  <c r="L210" i="16"/>
  <c r="M210" i="16"/>
  <c r="O210" i="16"/>
  <c r="L211" i="16"/>
  <c r="M211" i="16"/>
  <c r="O211" i="16"/>
  <c r="L212" i="16"/>
  <c r="M212" i="16"/>
  <c r="O212" i="16"/>
  <c r="L213" i="16"/>
  <c r="M213" i="16"/>
  <c r="O213" i="16"/>
  <c r="L214" i="16"/>
  <c r="M214" i="16"/>
  <c r="O214" i="16"/>
  <c r="L215" i="16"/>
  <c r="M215" i="16"/>
  <c r="O215" i="16"/>
  <c r="L216" i="16"/>
  <c r="M216" i="16"/>
  <c r="O216" i="16"/>
  <c r="L217" i="16"/>
  <c r="M217" i="16"/>
  <c r="O217" i="16"/>
  <c r="L218" i="16"/>
  <c r="M218" i="16"/>
  <c r="O218" i="16"/>
  <c r="L219" i="16"/>
  <c r="M219" i="16"/>
  <c r="O219" i="16"/>
  <c r="L220" i="16"/>
  <c r="M220" i="16"/>
  <c r="O220" i="16"/>
  <c r="L221" i="16"/>
  <c r="M221" i="16"/>
  <c r="O221" i="16"/>
  <c r="L222" i="16"/>
  <c r="M222" i="16"/>
  <c r="O222" i="16"/>
  <c r="L223" i="16"/>
  <c r="M223" i="16"/>
  <c r="N223" i="16"/>
  <c r="O223" i="16"/>
  <c r="L224" i="16"/>
  <c r="M224" i="16"/>
  <c r="N224" i="16"/>
  <c r="O224" i="16"/>
  <c r="L225" i="16"/>
  <c r="M225" i="16"/>
  <c r="N225" i="16"/>
  <c r="O225" i="16"/>
  <c r="L226" i="16"/>
  <c r="M226" i="16"/>
  <c r="N226" i="16"/>
  <c r="O226" i="16"/>
  <c r="L227" i="16"/>
  <c r="M227" i="16"/>
  <c r="N227" i="16"/>
  <c r="O227" i="16"/>
  <c r="L228" i="16"/>
  <c r="M228" i="16"/>
  <c r="N228" i="16"/>
  <c r="O228" i="16"/>
  <c r="L229" i="16"/>
  <c r="M229" i="16"/>
  <c r="N229" i="16"/>
  <c r="O229" i="16"/>
  <c r="L230" i="16"/>
  <c r="M230" i="16"/>
  <c r="N230" i="16"/>
  <c r="O230" i="16"/>
  <c r="L231" i="16"/>
  <c r="M231" i="16"/>
  <c r="N231" i="16"/>
  <c r="O231" i="16"/>
  <c r="L232" i="16"/>
  <c r="M232" i="16"/>
  <c r="N232" i="16"/>
  <c r="O232" i="16"/>
  <c r="L233" i="16"/>
  <c r="M233" i="16"/>
  <c r="N233" i="16"/>
  <c r="O233" i="16"/>
  <c r="L234" i="16"/>
  <c r="M234" i="16"/>
  <c r="N234" i="16"/>
  <c r="O234" i="16"/>
  <c r="L235" i="16"/>
  <c r="M235" i="16"/>
  <c r="N235" i="16"/>
  <c r="O235" i="16"/>
  <c r="L236" i="16"/>
  <c r="M236" i="16"/>
  <c r="N236" i="16"/>
  <c r="O236" i="16"/>
  <c r="L237" i="16"/>
  <c r="M237" i="16"/>
  <c r="N237" i="16"/>
  <c r="O237" i="16"/>
  <c r="L238" i="16"/>
  <c r="M238" i="16"/>
  <c r="N238" i="16"/>
  <c r="O238" i="16"/>
  <c r="L239" i="16"/>
  <c r="M239" i="16"/>
  <c r="N239" i="16"/>
  <c r="O239" i="16"/>
  <c r="L240" i="16"/>
  <c r="M240" i="16"/>
  <c r="N240" i="16"/>
  <c r="O240" i="16"/>
  <c r="L241" i="16"/>
  <c r="M241" i="16"/>
  <c r="N241" i="16"/>
  <c r="O241" i="16"/>
  <c r="L242" i="16"/>
  <c r="M242" i="16"/>
  <c r="N242" i="16"/>
  <c r="O242" i="16"/>
  <c r="L243" i="16"/>
  <c r="M243" i="16"/>
  <c r="N243" i="16"/>
  <c r="O243" i="16"/>
  <c r="L244" i="16"/>
  <c r="M244" i="16"/>
  <c r="N244" i="16"/>
  <c r="O244" i="16"/>
  <c r="L245" i="16"/>
  <c r="M245" i="16"/>
  <c r="N245" i="16"/>
  <c r="O245" i="16"/>
  <c r="L246" i="16"/>
  <c r="M246" i="16"/>
  <c r="N246" i="16"/>
  <c r="O246" i="16"/>
  <c r="L247" i="16"/>
  <c r="M247" i="16"/>
  <c r="N247" i="16"/>
  <c r="O247" i="16"/>
  <c r="L248" i="16"/>
  <c r="M248" i="16"/>
  <c r="N248" i="16"/>
  <c r="O248" i="16"/>
  <c r="L249" i="16"/>
  <c r="M249" i="16"/>
  <c r="N249" i="16"/>
  <c r="O249" i="16"/>
  <c r="L250" i="16"/>
  <c r="M250" i="16"/>
  <c r="N250" i="16"/>
  <c r="O250" i="16"/>
  <c r="L251" i="16"/>
  <c r="M251" i="16"/>
  <c r="N251" i="16"/>
  <c r="O251" i="16"/>
  <c r="L252" i="16"/>
  <c r="M252" i="16"/>
  <c r="N252" i="16"/>
  <c r="O252" i="16"/>
  <c r="L253" i="16"/>
  <c r="M253" i="16"/>
  <c r="N253" i="16"/>
  <c r="O253" i="16"/>
  <c r="L254" i="16"/>
  <c r="M254" i="16"/>
  <c r="N254" i="16"/>
  <c r="O254" i="16"/>
  <c r="L255" i="16"/>
  <c r="M255" i="16"/>
  <c r="N255" i="16"/>
  <c r="O255" i="16"/>
  <c r="L256" i="16"/>
  <c r="M256" i="16"/>
  <c r="N256" i="16"/>
  <c r="O256" i="16"/>
  <c r="L257" i="16"/>
  <c r="M257" i="16"/>
  <c r="N257" i="16"/>
  <c r="O257" i="16"/>
  <c r="L258" i="16"/>
  <c r="M258" i="16"/>
  <c r="N258" i="16"/>
  <c r="O258" i="16"/>
  <c r="L259" i="16"/>
  <c r="M259" i="16"/>
  <c r="N259" i="16"/>
  <c r="O259" i="16"/>
  <c r="L260" i="16"/>
  <c r="M260" i="16"/>
  <c r="N260" i="16"/>
  <c r="O260" i="16"/>
  <c r="L261" i="16"/>
  <c r="M261" i="16"/>
  <c r="N261" i="16"/>
  <c r="O261" i="16"/>
  <c r="L262" i="16"/>
  <c r="M262" i="16"/>
  <c r="N262" i="16"/>
  <c r="O262" i="16"/>
  <c r="L263" i="16"/>
  <c r="M263" i="16"/>
  <c r="N263" i="16"/>
  <c r="O263" i="16"/>
  <c r="L264" i="16"/>
  <c r="M264" i="16"/>
  <c r="N264" i="16"/>
  <c r="O264" i="16"/>
  <c r="L265" i="16"/>
  <c r="M265" i="16"/>
  <c r="N265" i="16"/>
  <c r="O265" i="16"/>
  <c r="L266" i="16"/>
  <c r="M266" i="16"/>
  <c r="N266" i="16"/>
  <c r="O266" i="16"/>
  <c r="L267" i="16"/>
  <c r="M267" i="16"/>
  <c r="N267" i="16"/>
  <c r="O267" i="16"/>
  <c r="L268" i="16"/>
  <c r="M268" i="16"/>
  <c r="N268" i="16"/>
  <c r="O268" i="16"/>
  <c r="L269" i="16"/>
  <c r="M269" i="16"/>
  <c r="N269" i="16"/>
  <c r="O269" i="16"/>
  <c r="L270" i="16"/>
  <c r="M270" i="16"/>
  <c r="N270" i="16"/>
  <c r="O270" i="16"/>
  <c r="L271" i="16"/>
  <c r="M271" i="16"/>
  <c r="N271" i="16"/>
  <c r="O271" i="16"/>
  <c r="L272" i="16"/>
  <c r="M272" i="16"/>
  <c r="N272" i="16"/>
  <c r="O272" i="16"/>
  <c r="L273" i="16"/>
  <c r="M273" i="16"/>
  <c r="N273" i="16"/>
  <c r="O273" i="16"/>
  <c r="L274" i="16"/>
  <c r="M274" i="16"/>
  <c r="N274" i="16"/>
  <c r="O274" i="16"/>
  <c r="L275" i="16"/>
  <c r="M275" i="16"/>
  <c r="N275" i="16"/>
  <c r="O275" i="16"/>
  <c r="L276" i="16"/>
  <c r="M276" i="16"/>
  <c r="N276" i="16"/>
  <c r="O276" i="16"/>
  <c r="L277" i="16"/>
  <c r="M277" i="16"/>
  <c r="N277" i="16"/>
  <c r="O277" i="16"/>
  <c r="L278" i="16"/>
  <c r="M278" i="16"/>
  <c r="N278" i="16"/>
  <c r="O278" i="16"/>
  <c r="L279" i="16"/>
  <c r="M279" i="16"/>
  <c r="N279" i="16"/>
  <c r="O279" i="16"/>
  <c r="L280" i="16"/>
  <c r="M280" i="16"/>
  <c r="N280" i="16"/>
  <c r="O280" i="16"/>
  <c r="L281" i="16"/>
  <c r="M281" i="16"/>
  <c r="N281" i="16"/>
  <c r="O281" i="16"/>
  <c r="L282" i="16"/>
  <c r="M282" i="16"/>
  <c r="N282" i="16"/>
  <c r="O282" i="16"/>
  <c r="L283" i="16"/>
  <c r="M283" i="16"/>
  <c r="N283" i="16"/>
  <c r="O283" i="16"/>
  <c r="L284" i="16"/>
  <c r="M284" i="16"/>
  <c r="N284" i="16"/>
  <c r="O284" i="16"/>
  <c r="L285" i="16"/>
  <c r="M285" i="16"/>
  <c r="N285" i="16"/>
  <c r="O285" i="16"/>
  <c r="L286" i="16"/>
  <c r="M286" i="16"/>
  <c r="N286" i="16"/>
  <c r="O286" i="16"/>
  <c r="L287" i="16"/>
  <c r="M287" i="16"/>
  <c r="N287" i="16"/>
  <c r="O287" i="16"/>
  <c r="L288" i="16"/>
  <c r="M288" i="16"/>
  <c r="N288" i="16"/>
  <c r="O288" i="16"/>
  <c r="L289" i="16"/>
  <c r="M289" i="16"/>
  <c r="N289" i="16"/>
  <c r="O289" i="16"/>
  <c r="L290" i="16"/>
  <c r="M290" i="16"/>
  <c r="N290" i="16"/>
  <c r="O290" i="16"/>
  <c r="L291" i="16"/>
  <c r="M291" i="16"/>
  <c r="N291" i="16"/>
  <c r="O291" i="16"/>
  <c r="L292" i="16"/>
  <c r="M292" i="16"/>
  <c r="N292" i="16"/>
  <c r="O292" i="16"/>
  <c r="L293" i="16"/>
  <c r="M293" i="16"/>
  <c r="N293" i="16"/>
  <c r="O293" i="16"/>
  <c r="L294" i="16"/>
  <c r="M294" i="16"/>
  <c r="N294" i="16"/>
  <c r="O294" i="16"/>
  <c r="L295" i="16"/>
  <c r="M295" i="16"/>
  <c r="N295" i="16"/>
  <c r="O295" i="16"/>
  <c r="L296" i="16"/>
  <c r="M296" i="16"/>
  <c r="N296" i="16"/>
  <c r="O296" i="16"/>
  <c r="L297" i="16"/>
  <c r="M297" i="16"/>
  <c r="N297" i="16"/>
  <c r="O297" i="16"/>
  <c r="L298" i="16"/>
  <c r="M298" i="16"/>
  <c r="N298" i="16"/>
  <c r="O298" i="16"/>
  <c r="L299" i="16"/>
  <c r="M299" i="16"/>
  <c r="N299" i="16"/>
  <c r="O299" i="16"/>
  <c r="L300" i="16"/>
  <c r="M300" i="16"/>
  <c r="N300" i="16"/>
  <c r="O300" i="16"/>
  <c r="L301" i="16"/>
  <c r="M301" i="16"/>
  <c r="N301" i="16"/>
  <c r="O301" i="16"/>
  <c r="L302" i="16"/>
  <c r="M302" i="16"/>
  <c r="N302" i="16"/>
  <c r="O302" i="16"/>
  <c r="L303" i="16"/>
  <c r="M303" i="16"/>
  <c r="N303" i="16"/>
  <c r="O303" i="16"/>
  <c r="L304" i="16"/>
  <c r="M304" i="16"/>
  <c r="N304" i="16"/>
  <c r="O304" i="16"/>
  <c r="L305" i="16"/>
  <c r="M305" i="16"/>
  <c r="N305" i="16"/>
  <c r="O305" i="16"/>
  <c r="L306" i="16"/>
  <c r="M306" i="16"/>
  <c r="N306" i="16"/>
  <c r="O306" i="16"/>
  <c r="L307" i="16"/>
  <c r="M307" i="16"/>
  <c r="N307" i="16"/>
  <c r="O307" i="16"/>
  <c r="L308" i="16"/>
  <c r="M308" i="16"/>
  <c r="N308" i="16"/>
  <c r="O308" i="16"/>
  <c r="L309" i="16"/>
  <c r="M309" i="16"/>
  <c r="N309" i="16"/>
  <c r="O309" i="16"/>
  <c r="L310" i="16"/>
  <c r="M310" i="16"/>
  <c r="N310" i="16"/>
  <c r="O310" i="16"/>
  <c r="L311" i="16"/>
  <c r="M311" i="16"/>
  <c r="N311" i="16"/>
  <c r="O311" i="16"/>
  <c r="L312" i="16"/>
  <c r="M312" i="16"/>
  <c r="N312" i="16"/>
  <c r="O312" i="16"/>
  <c r="L313" i="16"/>
  <c r="M313" i="16"/>
  <c r="N313" i="16"/>
  <c r="O313" i="16"/>
  <c r="L314" i="16"/>
  <c r="M314" i="16"/>
  <c r="N314" i="16"/>
  <c r="O314" i="16"/>
  <c r="L315" i="16"/>
  <c r="M315" i="16"/>
  <c r="N315" i="16"/>
  <c r="O315" i="16"/>
  <c r="L316" i="16"/>
  <c r="M316" i="16"/>
  <c r="N316" i="16"/>
  <c r="O316" i="16"/>
  <c r="L317" i="16"/>
  <c r="M317" i="16"/>
  <c r="N317" i="16"/>
  <c r="O317" i="16"/>
  <c r="L318" i="16"/>
  <c r="M318" i="16"/>
  <c r="N318" i="16"/>
  <c r="O318" i="16"/>
  <c r="L319" i="16"/>
  <c r="M319" i="16"/>
  <c r="N319" i="16"/>
  <c r="O319" i="16"/>
  <c r="L320" i="16"/>
  <c r="M320" i="16"/>
  <c r="N320" i="16"/>
  <c r="O320" i="16"/>
  <c r="L321" i="16"/>
  <c r="M321" i="16"/>
  <c r="N321" i="16"/>
  <c r="O321" i="16"/>
  <c r="L322" i="16"/>
  <c r="M322" i="16"/>
  <c r="N322" i="16"/>
  <c r="O322" i="16"/>
  <c r="L323" i="16"/>
  <c r="M323" i="16"/>
  <c r="N323" i="16"/>
  <c r="O323" i="16"/>
  <c r="L324" i="16"/>
  <c r="M324" i="16"/>
  <c r="N324" i="16"/>
  <c r="O324" i="16"/>
  <c r="L325" i="16"/>
  <c r="M325" i="16"/>
  <c r="N325" i="16"/>
  <c r="O325" i="16"/>
  <c r="L326" i="16"/>
  <c r="M326" i="16"/>
  <c r="N326" i="16"/>
  <c r="O326" i="16"/>
  <c r="L327" i="16"/>
  <c r="M327" i="16"/>
  <c r="N327" i="16"/>
  <c r="O327" i="16"/>
  <c r="L328" i="16"/>
  <c r="M328" i="16"/>
  <c r="N328" i="16"/>
  <c r="O328" i="16"/>
  <c r="L329" i="16"/>
  <c r="M329" i="16"/>
  <c r="N329" i="16"/>
  <c r="O329" i="16"/>
  <c r="L330" i="16"/>
  <c r="M330" i="16"/>
  <c r="N330" i="16"/>
  <c r="O330" i="16"/>
  <c r="L331" i="16"/>
  <c r="M331" i="16"/>
  <c r="N331" i="16"/>
  <c r="O331" i="16"/>
  <c r="L332" i="16"/>
  <c r="M332" i="16"/>
  <c r="N332" i="16"/>
  <c r="O332" i="16"/>
  <c r="L333" i="16"/>
  <c r="M333" i="16"/>
  <c r="N333" i="16"/>
  <c r="O333" i="16"/>
  <c r="L334" i="16"/>
  <c r="M334" i="16"/>
  <c r="N334" i="16"/>
  <c r="O334" i="16"/>
  <c r="L335" i="16"/>
  <c r="M335" i="16"/>
  <c r="N335" i="16"/>
  <c r="O335" i="16"/>
  <c r="L336" i="16"/>
  <c r="M336" i="16"/>
  <c r="N336" i="16"/>
  <c r="O336" i="16"/>
  <c r="L337" i="16"/>
  <c r="M337" i="16"/>
  <c r="N337" i="16"/>
  <c r="O337" i="16"/>
  <c r="L338" i="16"/>
  <c r="M338" i="16"/>
  <c r="N338" i="16"/>
  <c r="O338" i="16"/>
  <c r="L339" i="16"/>
  <c r="M339" i="16"/>
  <c r="N339" i="16"/>
  <c r="O339" i="16"/>
  <c r="L340" i="16"/>
  <c r="M340" i="16"/>
  <c r="N340" i="16"/>
  <c r="O340" i="16"/>
  <c r="L341" i="16"/>
  <c r="M341" i="16"/>
  <c r="N341" i="16"/>
  <c r="O341" i="16"/>
  <c r="L342" i="16"/>
  <c r="M342" i="16"/>
  <c r="N342" i="16"/>
  <c r="O342" i="16"/>
  <c r="L343" i="16"/>
  <c r="M343" i="16"/>
  <c r="N343" i="16"/>
  <c r="O343" i="16"/>
  <c r="L344" i="16"/>
  <c r="M344" i="16"/>
  <c r="N344" i="16"/>
  <c r="O344" i="16"/>
  <c r="L345" i="16"/>
  <c r="M345" i="16"/>
  <c r="N345" i="16"/>
  <c r="O345" i="16"/>
  <c r="L346" i="16"/>
  <c r="M346" i="16"/>
  <c r="N346" i="16"/>
  <c r="O346" i="16"/>
  <c r="L347" i="16"/>
  <c r="M347" i="16"/>
  <c r="N347" i="16"/>
  <c r="O347" i="16"/>
  <c r="L348" i="16"/>
  <c r="M348" i="16"/>
  <c r="N348" i="16"/>
  <c r="O348" i="16"/>
  <c r="L349" i="16"/>
  <c r="M349" i="16"/>
  <c r="N349" i="16"/>
  <c r="O349" i="16"/>
  <c r="L350" i="16"/>
  <c r="M350" i="16"/>
  <c r="N350" i="16"/>
  <c r="O350" i="16"/>
  <c r="L351" i="16"/>
  <c r="M351" i="16"/>
  <c r="N351" i="16"/>
  <c r="O351" i="16"/>
  <c r="L352" i="16"/>
  <c r="M352" i="16"/>
  <c r="N352" i="16"/>
  <c r="O352" i="16"/>
  <c r="L353" i="16"/>
  <c r="M353" i="16"/>
  <c r="N353" i="16"/>
  <c r="O353" i="16"/>
  <c r="L354" i="16"/>
  <c r="M354" i="16"/>
  <c r="N354" i="16"/>
  <c r="O354" i="16"/>
  <c r="L355" i="16"/>
  <c r="M355" i="16"/>
  <c r="N355" i="16"/>
  <c r="O355" i="16"/>
  <c r="L356" i="16"/>
  <c r="M356" i="16"/>
  <c r="N356" i="16"/>
  <c r="O356" i="16"/>
  <c r="L357" i="16"/>
  <c r="M357" i="16"/>
  <c r="N357" i="16"/>
  <c r="O357" i="16"/>
  <c r="L358" i="16"/>
  <c r="M358" i="16"/>
  <c r="N358" i="16"/>
  <c r="O358" i="16"/>
  <c r="L359" i="16"/>
  <c r="M359" i="16"/>
  <c r="N359" i="16"/>
  <c r="O359" i="16"/>
  <c r="L360" i="16"/>
  <c r="M360" i="16"/>
  <c r="N360" i="16"/>
  <c r="O360" i="16"/>
  <c r="L361" i="16"/>
  <c r="M361" i="16"/>
  <c r="N361" i="16"/>
  <c r="O361" i="16"/>
  <c r="L362" i="16"/>
  <c r="M362" i="16"/>
  <c r="N362" i="16"/>
  <c r="O362" i="16"/>
  <c r="L363" i="16"/>
  <c r="M363" i="16"/>
  <c r="N363" i="16"/>
  <c r="O363" i="16"/>
  <c r="L364" i="16"/>
  <c r="M364" i="16"/>
  <c r="N364" i="16"/>
  <c r="O364" i="16"/>
  <c r="L365" i="16"/>
  <c r="M365" i="16"/>
  <c r="N365" i="16"/>
  <c r="O365" i="16"/>
  <c r="L366" i="16"/>
  <c r="M366" i="16"/>
  <c r="N366" i="16"/>
  <c r="O366" i="16"/>
  <c r="L367" i="16"/>
  <c r="M367" i="16"/>
  <c r="N367" i="16"/>
  <c r="O367" i="16"/>
  <c r="L368" i="16"/>
  <c r="M368" i="16"/>
  <c r="N368" i="16"/>
  <c r="O368" i="16"/>
  <c r="L369" i="16"/>
  <c r="M369" i="16"/>
  <c r="N369" i="16"/>
  <c r="O369" i="16"/>
  <c r="L370" i="16"/>
  <c r="M370" i="16"/>
  <c r="N370" i="16"/>
  <c r="O370" i="16"/>
  <c r="L371" i="16"/>
  <c r="M371" i="16"/>
  <c r="N371" i="16"/>
  <c r="O371" i="16"/>
  <c r="L372" i="16"/>
  <c r="M372" i="16"/>
  <c r="N372" i="16"/>
  <c r="O372" i="16"/>
  <c r="L373" i="16"/>
  <c r="M373" i="16"/>
  <c r="N373" i="16"/>
  <c r="O373" i="16"/>
  <c r="L374" i="16"/>
  <c r="M374" i="16"/>
  <c r="N374" i="16"/>
  <c r="O374" i="16"/>
  <c r="L375" i="16"/>
  <c r="M375" i="16"/>
  <c r="N375" i="16"/>
  <c r="O375" i="16"/>
  <c r="L376" i="16"/>
  <c r="M376" i="16"/>
  <c r="N376" i="16"/>
  <c r="O376" i="16"/>
  <c r="L377" i="16"/>
  <c r="M377" i="16"/>
  <c r="N377" i="16"/>
  <c r="O377" i="16"/>
  <c r="L378" i="16"/>
  <c r="M378" i="16"/>
  <c r="N378" i="16"/>
  <c r="O378" i="16"/>
  <c r="L379" i="16"/>
  <c r="M379" i="16"/>
  <c r="N379" i="16"/>
  <c r="O379" i="16"/>
  <c r="L380" i="16"/>
  <c r="M380" i="16"/>
  <c r="N380" i="16"/>
  <c r="O380" i="16"/>
  <c r="L381" i="16"/>
  <c r="M381" i="16"/>
  <c r="N381" i="16"/>
  <c r="O381" i="16"/>
  <c r="L382" i="16"/>
  <c r="M382" i="16"/>
  <c r="N382" i="16"/>
  <c r="O382" i="16"/>
  <c r="L383" i="16"/>
  <c r="M383" i="16"/>
  <c r="N383" i="16"/>
  <c r="O383" i="16"/>
  <c r="L384" i="16"/>
  <c r="M384" i="16"/>
  <c r="N384" i="16"/>
  <c r="O384" i="16"/>
  <c r="L385" i="16"/>
  <c r="M385" i="16"/>
  <c r="N385" i="16"/>
  <c r="O385" i="16"/>
  <c r="L386" i="16"/>
  <c r="M386" i="16"/>
  <c r="N386" i="16"/>
  <c r="O386" i="16"/>
  <c r="L387" i="16"/>
  <c r="M387" i="16"/>
  <c r="N387" i="16"/>
  <c r="O387" i="16"/>
  <c r="L388" i="16"/>
  <c r="M388" i="16"/>
  <c r="N388" i="16"/>
  <c r="O388" i="16"/>
  <c r="L389" i="16"/>
  <c r="M389" i="16"/>
  <c r="N389" i="16"/>
  <c r="O389" i="16"/>
  <c r="L390" i="16"/>
  <c r="M390" i="16"/>
  <c r="N390" i="16"/>
  <c r="O390" i="16"/>
  <c r="L391" i="16"/>
  <c r="M391" i="16"/>
  <c r="N391" i="16"/>
  <c r="O391" i="16"/>
  <c r="L392" i="16"/>
  <c r="M392" i="16"/>
  <c r="N392" i="16"/>
  <c r="O392" i="16"/>
  <c r="L393" i="16"/>
  <c r="M393" i="16"/>
  <c r="N393" i="16"/>
  <c r="O393" i="16"/>
  <c r="L394" i="16"/>
  <c r="M394" i="16"/>
  <c r="N394" i="16"/>
  <c r="O394" i="16"/>
  <c r="L395" i="16"/>
  <c r="M395" i="16"/>
  <c r="N395" i="16"/>
  <c r="O395" i="16"/>
  <c r="L396" i="16"/>
  <c r="M396" i="16"/>
  <c r="N396" i="16"/>
  <c r="O396" i="16"/>
  <c r="L397" i="16"/>
  <c r="M397" i="16"/>
  <c r="N397" i="16"/>
  <c r="O397" i="16"/>
  <c r="L398" i="16"/>
  <c r="M398" i="16"/>
  <c r="N398" i="16"/>
  <c r="O398" i="16"/>
  <c r="L399" i="16"/>
  <c r="M399" i="16"/>
  <c r="N399" i="16"/>
  <c r="O399" i="16"/>
  <c r="L400" i="16"/>
  <c r="M400" i="16"/>
  <c r="N400" i="16"/>
  <c r="O400" i="16"/>
  <c r="L401" i="16"/>
  <c r="M401" i="16"/>
  <c r="N401" i="16"/>
  <c r="O401" i="16"/>
  <c r="L402" i="16"/>
  <c r="M402" i="16"/>
  <c r="N402" i="16"/>
  <c r="O402" i="16"/>
  <c r="L403" i="16"/>
  <c r="M403" i="16"/>
  <c r="N403" i="16"/>
  <c r="O403" i="16"/>
  <c r="L404" i="16"/>
  <c r="M404" i="16"/>
  <c r="N404" i="16"/>
  <c r="O404" i="16"/>
  <c r="L405" i="16"/>
  <c r="M405" i="16"/>
  <c r="N405" i="16"/>
  <c r="O405" i="16"/>
  <c r="L406" i="16"/>
  <c r="M406" i="16"/>
  <c r="N406" i="16"/>
  <c r="O406" i="16"/>
  <c r="L407" i="16"/>
  <c r="M407" i="16"/>
  <c r="N407" i="16"/>
  <c r="O407" i="16"/>
  <c r="L408" i="16"/>
  <c r="M408" i="16"/>
  <c r="N408" i="16"/>
  <c r="O408" i="16"/>
  <c r="L409" i="16"/>
  <c r="M409" i="16"/>
  <c r="N409" i="16"/>
  <c r="O409" i="16"/>
  <c r="L410" i="16"/>
  <c r="M410" i="16"/>
  <c r="N410" i="16"/>
  <c r="O410" i="16"/>
  <c r="L411" i="16"/>
  <c r="M411" i="16"/>
  <c r="N411" i="16"/>
  <c r="O411" i="16"/>
  <c r="L412" i="16"/>
  <c r="M412" i="16"/>
  <c r="N412" i="16"/>
  <c r="O412" i="16"/>
  <c r="L413" i="16"/>
  <c r="M413" i="16"/>
  <c r="N413" i="16"/>
  <c r="O413" i="16"/>
  <c r="L414" i="16"/>
  <c r="M414" i="16"/>
  <c r="N414" i="16"/>
  <c r="O414" i="16"/>
  <c r="L415" i="16"/>
  <c r="M415" i="16"/>
  <c r="N415" i="16"/>
  <c r="O415" i="16"/>
  <c r="L416" i="16"/>
  <c r="M416" i="16"/>
  <c r="N416" i="16"/>
  <c r="O416" i="16"/>
  <c r="L417" i="16"/>
  <c r="M417" i="16"/>
  <c r="N417" i="16"/>
  <c r="O417" i="16"/>
  <c r="L418" i="16"/>
  <c r="M418" i="16"/>
  <c r="N418" i="16"/>
  <c r="O418" i="16"/>
  <c r="L419" i="16"/>
  <c r="M419" i="16"/>
  <c r="N419" i="16"/>
  <c r="O419" i="16"/>
  <c r="L420" i="16"/>
  <c r="M420" i="16"/>
  <c r="N420" i="16"/>
  <c r="O420" i="16"/>
  <c r="L421" i="16"/>
  <c r="M421" i="16"/>
  <c r="N421" i="16"/>
  <c r="O421" i="16"/>
  <c r="L422" i="16"/>
  <c r="M422" i="16"/>
  <c r="N422" i="16"/>
  <c r="O422" i="16"/>
  <c r="L423" i="16"/>
  <c r="M423" i="16"/>
  <c r="N423" i="16"/>
  <c r="O423" i="16"/>
  <c r="L424" i="16"/>
  <c r="M424" i="16"/>
  <c r="N424" i="16"/>
  <c r="O424" i="16"/>
  <c r="L425" i="16"/>
  <c r="M425" i="16"/>
  <c r="N425" i="16"/>
  <c r="O425" i="16"/>
  <c r="L426" i="16"/>
  <c r="M426" i="16"/>
  <c r="N426" i="16"/>
  <c r="O426" i="16"/>
  <c r="L427" i="16"/>
  <c r="M427" i="16"/>
  <c r="N427" i="16"/>
  <c r="O427" i="16"/>
  <c r="L428" i="16"/>
  <c r="M428" i="16"/>
  <c r="N428" i="16"/>
  <c r="O428" i="16"/>
  <c r="L429" i="16"/>
  <c r="M429" i="16"/>
  <c r="N429" i="16"/>
  <c r="O429" i="16"/>
  <c r="L430" i="16"/>
  <c r="M430" i="16"/>
  <c r="N430" i="16"/>
  <c r="O430" i="16"/>
  <c r="L431" i="16"/>
  <c r="M431" i="16"/>
  <c r="N431" i="16"/>
  <c r="O431" i="16"/>
  <c r="L432" i="16"/>
  <c r="M432" i="16"/>
  <c r="N432" i="16"/>
  <c r="O432" i="16"/>
  <c r="L433" i="16"/>
  <c r="M433" i="16"/>
  <c r="N433" i="16"/>
  <c r="O433" i="16"/>
  <c r="L434" i="16"/>
  <c r="M434" i="16"/>
  <c r="N434" i="16"/>
  <c r="O434" i="16"/>
  <c r="L435" i="16"/>
  <c r="M435" i="16"/>
  <c r="N435" i="16"/>
  <c r="O435" i="16"/>
  <c r="L436" i="16"/>
  <c r="M436" i="16"/>
  <c r="N436" i="16"/>
  <c r="O436" i="16"/>
  <c r="L437" i="16"/>
  <c r="M437" i="16"/>
  <c r="N437" i="16"/>
  <c r="O437" i="16"/>
  <c r="L438" i="16"/>
  <c r="M438" i="16"/>
  <c r="N438" i="16"/>
  <c r="O438" i="16"/>
  <c r="L439" i="16"/>
  <c r="M439" i="16"/>
  <c r="N439" i="16"/>
  <c r="O439" i="16"/>
  <c r="L440" i="16"/>
  <c r="M440" i="16"/>
  <c r="N440" i="16"/>
  <c r="O440" i="16"/>
  <c r="L441" i="16"/>
  <c r="M441" i="16"/>
  <c r="N441" i="16"/>
  <c r="O441" i="16"/>
  <c r="L442" i="16"/>
  <c r="M442" i="16"/>
  <c r="N442" i="16"/>
  <c r="O442" i="16"/>
  <c r="L443" i="16"/>
  <c r="M443" i="16"/>
  <c r="N443" i="16"/>
  <c r="O443" i="16"/>
  <c r="L444" i="16"/>
  <c r="M444" i="16"/>
  <c r="N444" i="16"/>
  <c r="O444" i="16"/>
  <c r="L445" i="16"/>
  <c r="M445" i="16"/>
  <c r="N445" i="16"/>
  <c r="O445" i="16"/>
  <c r="L446" i="16"/>
  <c r="M446" i="16"/>
  <c r="N446" i="16"/>
  <c r="O446" i="16"/>
  <c r="L447" i="16"/>
  <c r="M447" i="16"/>
  <c r="N447" i="16"/>
  <c r="O447" i="16"/>
  <c r="L448" i="16"/>
  <c r="M448" i="16"/>
  <c r="N448" i="16"/>
  <c r="O448" i="16"/>
  <c r="L449" i="16"/>
  <c r="M449" i="16"/>
  <c r="N449" i="16"/>
  <c r="O449" i="16"/>
  <c r="L450" i="16"/>
  <c r="M450" i="16"/>
  <c r="N450" i="16"/>
  <c r="O450" i="16"/>
  <c r="L451" i="16"/>
  <c r="M451" i="16"/>
  <c r="N451" i="16"/>
  <c r="O451" i="16"/>
  <c r="L452" i="16"/>
  <c r="M452" i="16"/>
  <c r="N452" i="16"/>
  <c r="O452" i="16"/>
  <c r="L453" i="16"/>
  <c r="M453" i="16"/>
  <c r="N453" i="16"/>
  <c r="O453" i="16"/>
  <c r="L454" i="16"/>
  <c r="M454" i="16"/>
  <c r="N454" i="16"/>
  <c r="O454" i="16"/>
  <c r="L455" i="16"/>
  <c r="M455" i="16"/>
  <c r="N455" i="16"/>
  <c r="O455" i="16"/>
  <c r="L456" i="16"/>
  <c r="M456" i="16"/>
  <c r="N456" i="16"/>
  <c r="O456" i="16"/>
  <c r="L457" i="16"/>
  <c r="M457" i="16"/>
  <c r="N457" i="16"/>
  <c r="O457" i="16"/>
  <c r="L458" i="16"/>
  <c r="M458" i="16"/>
  <c r="N458" i="16"/>
  <c r="O458" i="16"/>
  <c r="L459" i="16"/>
  <c r="M459" i="16"/>
  <c r="N459" i="16"/>
  <c r="O459" i="16"/>
  <c r="L460" i="16"/>
  <c r="M460" i="16"/>
  <c r="N460" i="16"/>
  <c r="O460" i="16"/>
  <c r="L461" i="16"/>
  <c r="M461" i="16"/>
  <c r="N461" i="16"/>
  <c r="O461" i="16"/>
  <c r="L462" i="16"/>
  <c r="M462" i="16"/>
  <c r="N462" i="16"/>
  <c r="O462" i="16"/>
  <c r="L463" i="16"/>
  <c r="M463" i="16"/>
  <c r="N463" i="16"/>
  <c r="O463" i="16"/>
  <c r="L464" i="16"/>
  <c r="M464" i="16"/>
  <c r="N464" i="16"/>
  <c r="O464" i="16"/>
  <c r="L465" i="16"/>
  <c r="M465" i="16"/>
  <c r="N465" i="16"/>
  <c r="O465" i="16"/>
  <c r="L466" i="16"/>
  <c r="M466" i="16"/>
  <c r="N466" i="16"/>
  <c r="O466" i="16"/>
  <c r="L467" i="16"/>
  <c r="M467" i="16"/>
  <c r="N467" i="16"/>
  <c r="O467" i="16"/>
  <c r="L468" i="16"/>
  <c r="M468" i="16"/>
  <c r="N468" i="16"/>
  <c r="O468" i="16"/>
  <c r="L469" i="16"/>
  <c r="M469" i="16"/>
  <c r="N469" i="16"/>
  <c r="O469" i="16"/>
  <c r="L470" i="16"/>
  <c r="M470" i="16"/>
  <c r="N470" i="16"/>
  <c r="O470" i="16"/>
  <c r="L471" i="16"/>
  <c r="M471" i="16"/>
  <c r="N471" i="16"/>
  <c r="O471" i="16"/>
  <c r="L472" i="16"/>
  <c r="M472" i="16"/>
  <c r="N472" i="16"/>
  <c r="O472" i="16"/>
  <c r="L473" i="16"/>
  <c r="M473" i="16"/>
  <c r="N473" i="16"/>
  <c r="O473" i="16"/>
  <c r="L474" i="16"/>
  <c r="M474" i="16"/>
  <c r="N474" i="16"/>
  <c r="O474" i="16"/>
  <c r="L475" i="16"/>
  <c r="M475" i="16"/>
  <c r="N475" i="16"/>
  <c r="O475" i="16"/>
  <c r="L476" i="16"/>
  <c r="M476" i="16"/>
  <c r="N476" i="16"/>
  <c r="O476" i="16"/>
  <c r="L477" i="16"/>
  <c r="M477" i="16"/>
  <c r="N477" i="16"/>
  <c r="O477" i="16"/>
  <c r="L478" i="16"/>
  <c r="M478" i="16"/>
  <c r="N478" i="16"/>
  <c r="O478" i="16"/>
  <c r="L479" i="16"/>
  <c r="M479" i="16"/>
  <c r="N479" i="16"/>
  <c r="O479" i="16"/>
  <c r="L480" i="16"/>
  <c r="M480" i="16"/>
  <c r="N480" i="16"/>
  <c r="O480" i="16"/>
  <c r="L481" i="16"/>
  <c r="M481" i="16"/>
  <c r="N481" i="16"/>
  <c r="O481" i="16"/>
  <c r="L482" i="16"/>
  <c r="M482" i="16"/>
  <c r="N482" i="16"/>
  <c r="O482" i="16"/>
  <c r="L483" i="16"/>
  <c r="M483" i="16"/>
  <c r="N483" i="16"/>
  <c r="O483" i="16"/>
  <c r="L484" i="16"/>
  <c r="M484" i="16"/>
  <c r="N484" i="16"/>
  <c r="O484" i="16"/>
  <c r="L485" i="16"/>
  <c r="M485" i="16"/>
  <c r="N485" i="16"/>
  <c r="O485" i="16"/>
  <c r="L486" i="16"/>
  <c r="M486" i="16"/>
  <c r="N486" i="16"/>
  <c r="O486" i="16"/>
  <c r="L487" i="16"/>
  <c r="M487" i="16"/>
  <c r="N487" i="16"/>
  <c r="O487" i="16"/>
  <c r="L488" i="16"/>
  <c r="M488" i="16"/>
  <c r="N488" i="16"/>
  <c r="O488" i="16"/>
  <c r="L489" i="16"/>
  <c r="M489" i="16"/>
  <c r="N489" i="16"/>
  <c r="O489" i="16"/>
  <c r="L490" i="16"/>
  <c r="M490" i="16"/>
  <c r="N490" i="16"/>
  <c r="O490" i="16"/>
  <c r="L491" i="16"/>
  <c r="M491" i="16"/>
  <c r="N491" i="16"/>
  <c r="O491" i="16"/>
  <c r="L492" i="16"/>
  <c r="M492" i="16"/>
  <c r="N492" i="16"/>
  <c r="O492" i="16"/>
  <c r="L493" i="16"/>
  <c r="M493" i="16"/>
  <c r="N493" i="16"/>
  <c r="O493" i="16"/>
  <c r="L494" i="16"/>
  <c r="M494" i="16"/>
  <c r="N494" i="16"/>
  <c r="O494" i="16"/>
  <c r="L495" i="16"/>
  <c r="M495" i="16"/>
  <c r="N495" i="16"/>
  <c r="O495" i="16"/>
  <c r="L496" i="16"/>
  <c r="M496" i="16"/>
  <c r="N496" i="16"/>
  <c r="O496" i="16"/>
  <c r="L497" i="16"/>
  <c r="M497" i="16"/>
  <c r="N497" i="16"/>
  <c r="O497" i="16"/>
  <c r="L498" i="16"/>
  <c r="M498" i="16"/>
  <c r="N498" i="16"/>
  <c r="O498" i="16"/>
  <c r="L499" i="16"/>
  <c r="M499" i="16"/>
  <c r="N499" i="16"/>
  <c r="O499" i="16"/>
  <c r="L500" i="16"/>
  <c r="M500" i="16"/>
  <c r="N500" i="16"/>
  <c r="O500" i="16"/>
  <c r="L501" i="16"/>
  <c r="M501" i="16"/>
  <c r="N501" i="16"/>
  <c r="O501" i="16"/>
  <c r="L502" i="16"/>
  <c r="M502" i="16"/>
  <c r="N502" i="16"/>
  <c r="O502" i="16"/>
  <c r="L503" i="16"/>
  <c r="M503" i="16"/>
  <c r="N503" i="16"/>
  <c r="O503" i="16"/>
  <c r="L504" i="16"/>
  <c r="M504" i="16"/>
  <c r="N504" i="16"/>
  <c r="O504" i="16"/>
  <c r="L505" i="16"/>
  <c r="M505" i="16"/>
  <c r="N505" i="16"/>
  <c r="O505" i="16"/>
  <c r="L506" i="16"/>
  <c r="M506" i="16"/>
  <c r="N506" i="16"/>
  <c r="O506" i="16"/>
  <c r="L507" i="16"/>
  <c r="M507" i="16"/>
  <c r="N507" i="16"/>
  <c r="O507" i="16"/>
  <c r="L508" i="16"/>
  <c r="M508" i="16"/>
  <c r="N508" i="16"/>
  <c r="O508" i="16"/>
  <c r="L509" i="16"/>
  <c r="M509" i="16"/>
  <c r="N509" i="16"/>
  <c r="O509" i="16"/>
  <c r="L510" i="16"/>
  <c r="M510" i="16"/>
  <c r="N510" i="16"/>
  <c r="O510" i="16"/>
  <c r="L511" i="16"/>
  <c r="M511" i="16"/>
  <c r="N511" i="16"/>
  <c r="O511" i="16"/>
  <c r="L512" i="16"/>
  <c r="M512" i="16"/>
  <c r="N512" i="16"/>
  <c r="O512" i="16"/>
  <c r="L513" i="16"/>
  <c r="M513" i="16"/>
  <c r="N513" i="16"/>
  <c r="O513" i="16"/>
  <c r="L514" i="16"/>
  <c r="M514" i="16"/>
  <c r="N514" i="16"/>
  <c r="O514" i="16"/>
  <c r="L515" i="16"/>
  <c r="M515" i="16"/>
  <c r="N515" i="16"/>
  <c r="O515" i="16"/>
  <c r="L516" i="16"/>
  <c r="M516" i="16"/>
  <c r="N516" i="16"/>
  <c r="O516" i="16"/>
  <c r="L517" i="16"/>
  <c r="M517" i="16"/>
  <c r="N517" i="16"/>
  <c r="O517" i="16"/>
  <c r="L518" i="16"/>
  <c r="M518" i="16"/>
  <c r="N518" i="16"/>
  <c r="O518" i="16"/>
  <c r="L519" i="16"/>
  <c r="M519" i="16"/>
  <c r="N519" i="16"/>
  <c r="O519" i="16"/>
  <c r="L520" i="16"/>
  <c r="M520" i="16"/>
  <c r="N520" i="16"/>
  <c r="O520" i="16"/>
  <c r="L521" i="16"/>
  <c r="M521" i="16"/>
  <c r="N521" i="16"/>
  <c r="O521" i="16"/>
  <c r="L522" i="16"/>
  <c r="M522" i="16"/>
  <c r="N522" i="16"/>
  <c r="O522" i="16"/>
  <c r="L523" i="16"/>
  <c r="M523" i="16"/>
  <c r="N523" i="16"/>
  <c r="O523" i="16"/>
  <c r="L524" i="16"/>
  <c r="M524" i="16"/>
  <c r="N524" i="16"/>
  <c r="O524" i="16"/>
  <c r="L525" i="16"/>
  <c r="M525" i="16"/>
  <c r="N525" i="16"/>
  <c r="O525" i="16"/>
  <c r="L526" i="16"/>
  <c r="M526" i="16"/>
  <c r="N526" i="16"/>
  <c r="O526" i="16"/>
  <c r="L527" i="16"/>
  <c r="M527" i="16"/>
  <c r="N527" i="16"/>
  <c r="O527" i="16"/>
  <c r="L528" i="16"/>
  <c r="M528" i="16"/>
  <c r="N528" i="16"/>
  <c r="O528" i="16"/>
  <c r="L529" i="16"/>
  <c r="M529" i="16"/>
  <c r="N529" i="16"/>
  <c r="O529" i="16"/>
  <c r="L530" i="16"/>
  <c r="M530" i="16"/>
  <c r="N530" i="16"/>
  <c r="O530" i="16"/>
  <c r="L531" i="16"/>
  <c r="M531" i="16"/>
  <c r="N531" i="16"/>
  <c r="O531" i="16"/>
  <c r="L532" i="16"/>
  <c r="M532" i="16"/>
  <c r="N532" i="16"/>
  <c r="O532" i="16"/>
  <c r="L533" i="16"/>
  <c r="M533" i="16"/>
  <c r="N533" i="16"/>
  <c r="O533" i="16"/>
  <c r="L534" i="16"/>
  <c r="M534" i="16"/>
  <c r="N534" i="16"/>
  <c r="O534" i="16"/>
  <c r="L535" i="16"/>
  <c r="M535" i="16"/>
  <c r="N535" i="16"/>
  <c r="O535" i="16"/>
  <c r="L536" i="16"/>
  <c r="M536" i="16"/>
  <c r="N536" i="16"/>
  <c r="O536" i="16"/>
  <c r="L537" i="16"/>
  <c r="M537" i="16"/>
  <c r="N537" i="16"/>
  <c r="O537" i="16"/>
  <c r="L538" i="16"/>
  <c r="M538" i="16"/>
  <c r="N538" i="16"/>
  <c r="O538" i="16"/>
  <c r="L539" i="16"/>
  <c r="M539" i="16"/>
  <c r="N539" i="16"/>
  <c r="O539" i="16"/>
  <c r="L540" i="16"/>
  <c r="M540" i="16"/>
  <c r="N540" i="16"/>
  <c r="O540" i="16"/>
  <c r="L541" i="16"/>
  <c r="M541" i="16"/>
  <c r="N541" i="16"/>
  <c r="O541" i="16"/>
  <c r="L542" i="16"/>
  <c r="M542" i="16"/>
  <c r="N542" i="16"/>
  <c r="O542" i="16"/>
  <c r="L543" i="16"/>
  <c r="M543" i="16"/>
  <c r="N543" i="16"/>
  <c r="O543" i="16"/>
  <c r="L544" i="16"/>
  <c r="M544" i="16"/>
  <c r="N544" i="16"/>
  <c r="O544" i="16"/>
  <c r="L545" i="16"/>
  <c r="M545" i="16"/>
  <c r="N545" i="16"/>
  <c r="O545" i="16"/>
  <c r="L546" i="16"/>
  <c r="M546" i="16"/>
  <c r="N546" i="16"/>
  <c r="O546" i="16"/>
  <c r="L547" i="16"/>
  <c r="M547" i="16"/>
  <c r="N547" i="16"/>
  <c r="O547" i="16"/>
  <c r="L548" i="16"/>
  <c r="M548" i="16"/>
  <c r="N548" i="16"/>
  <c r="O548" i="16"/>
  <c r="L549" i="16"/>
  <c r="M549" i="16"/>
  <c r="N549" i="16"/>
  <c r="O549" i="16"/>
  <c r="L550" i="16"/>
  <c r="M550" i="16"/>
  <c r="N550" i="16"/>
  <c r="O550" i="16"/>
  <c r="L551" i="16"/>
  <c r="M551" i="16"/>
  <c r="N551" i="16"/>
  <c r="O551" i="16"/>
  <c r="L552" i="16"/>
  <c r="M552" i="16"/>
  <c r="N552" i="16"/>
  <c r="O552" i="16"/>
  <c r="L553" i="16"/>
  <c r="M553" i="16"/>
  <c r="N553" i="16"/>
  <c r="O553" i="16"/>
  <c r="L554" i="16"/>
  <c r="M554" i="16"/>
  <c r="N554" i="16"/>
  <c r="O554" i="16"/>
  <c r="L555" i="16"/>
  <c r="M555" i="16"/>
  <c r="N555" i="16"/>
  <c r="O555" i="16"/>
  <c r="L556" i="16"/>
  <c r="M556" i="16"/>
  <c r="N556" i="16"/>
  <c r="O556" i="16"/>
  <c r="L557" i="16"/>
  <c r="M557" i="16"/>
  <c r="N557" i="16"/>
  <c r="O557" i="16"/>
  <c r="L558" i="16"/>
  <c r="M558" i="16"/>
  <c r="N558" i="16"/>
  <c r="O558" i="16"/>
  <c r="L559" i="16"/>
  <c r="M559" i="16"/>
  <c r="N559" i="16"/>
  <c r="O559" i="16"/>
  <c r="L560" i="16"/>
  <c r="M560" i="16"/>
  <c r="N560" i="16"/>
  <c r="O560" i="16"/>
  <c r="L561" i="16"/>
  <c r="M561" i="16"/>
  <c r="N561" i="16"/>
  <c r="O561" i="16"/>
  <c r="L562" i="16"/>
  <c r="M562" i="16"/>
  <c r="N562" i="16"/>
  <c r="O562" i="16"/>
  <c r="L563" i="16"/>
  <c r="M563" i="16"/>
  <c r="N563" i="16"/>
  <c r="O563" i="16"/>
  <c r="L564" i="16"/>
  <c r="M564" i="16"/>
  <c r="N564" i="16"/>
  <c r="O564" i="16"/>
  <c r="L565" i="16"/>
  <c r="M565" i="16"/>
  <c r="N565" i="16"/>
  <c r="O565" i="16"/>
  <c r="L566" i="16"/>
  <c r="M566" i="16"/>
  <c r="N566" i="16"/>
  <c r="O566" i="16"/>
  <c r="L567" i="16"/>
  <c r="M567" i="16"/>
  <c r="N567" i="16"/>
  <c r="O567" i="16"/>
  <c r="L568" i="16"/>
  <c r="M568" i="16"/>
  <c r="N568" i="16"/>
  <c r="O568" i="16"/>
  <c r="L569" i="16"/>
  <c r="M569" i="16"/>
  <c r="N569" i="16"/>
  <c r="O569" i="16"/>
  <c r="L570" i="16"/>
  <c r="M570" i="16"/>
  <c r="N570" i="16"/>
  <c r="O570" i="16"/>
  <c r="L571" i="16"/>
  <c r="M571" i="16"/>
  <c r="N571" i="16"/>
  <c r="O571" i="16"/>
  <c r="L572" i="16"/>
  <c r="M572" i="16"/>
  <c r="N572" i="16"/>
  <c r="O572" i="16"/>
  <c r="L573" i="16"/>
  <c r="M573" i="16"/>
  <c r="N573" i="16"/>
  <c r="O573" i="16"/>
  <c r="L574" i="16"/>
  <c r="M574" i="16"/>
  <c r="N574" i="16"/>
  <c r="O574" i="16"/>
  <c r="L575" i="16"/>
  <c r="M575" i="16"/>
  <c r="N575" i="16"/>
  <c r="O575" i="16"/>
  <c r="L576" i="16"/>
  <c r="M576" i="16"/>
  <c r="N576" i="16"/>
  <c r="O576" i="16"/>
  <c r="L577" i="16"/>
  <c r="M577" i="16"/>
  <c r="N577" i="16"/>
  <c r="O577" i="16"/>
  <c r="L578" i="16"/>
  <c r="M578" i="16"/>
  <c r="N578" i="16"/>
  <c r="O578" i="16"/>
  <c r="L579" i="16"/>
  <c r="M579" i="16"/>
  <c r="N579" i="16"/>
  <c r="O579" i="16"/>
  <c r="L580" i="16"/>
  <c r="M580" i="16"/>
  <c r="N580" i="16"/>
  <c r="O580" i="16"/>
  <c r="L581" i="16"/>
  <c r="M581" i="16"/>
  <c r="N581" i="16"/>
  <c r="O581" i="16"/>
  <c r="L582" i="16"/>
  <c r="M582" i="16"/>
  <c r="N582" i="16"/>
  <c r="O582" i="16"/>
  <c r="L583" i="16"/>
  <c r="M583" i="16"/>
  <c r="N583" i="16"/>
  <c r="O583" i="16"/>
  <c r="L584" i="16"/>
  <c r="M584" i="16"/>
  <c r="N584" i="16"/>
  <c r="O584" i="16"/>
  <c r="L585" i="16"/>
  <c r="M585" i="16"/>
  <c r="N585" i="16"/>
  <c r="O585" i="16"/>
  <c r="L586" i="16"/>
  <c r="M586" i="16"/>
  <c r="N586" i="16"/>
  <c r="O586" i="16"/>
  <c r="L587" i="16"/>
  <c r="M587" i="16"/>
  <c r="N587" i="16"/>
  <c r="O587" i="16"/>
  <c r="L588" i="16"/>
  <c r="M588" i="16"/>
  <c r="N588" i="16"/>
  <c r="O588" i="16"/>
  <c r="L589" i="16"/>
  <c r="M589" i="16"/>
  <c r="N589" i="16"/>
  <c r="O589" i="16"/>
  <c r="L590" i="16"/>
  <c r="M590" i="16"/>
  <c r="N590" i="16"/>
  <c r="O590" i="16"/>
  <c r="L591" i="16"/>
  <c r="M591" i="16"/>
  <c r="N591" i="16"/>
  <c r="O591" i="16"/>
  <c r="L592" i="16"/>
  <c r="M592" i="16"/>
  <c r="N592" i="16"/>
  <c r="O592" i="16"/>
  <c r="L593" i="16"/>
  <c r="M593" i="16"/>
  <c r="N593" i="16"/>
  <c r="O593" i="16"/>
  <c r="L594" i="16"/>
  <c r="M594" i="16"/>
  <c r="N594" i="16"/>
  <c r="O594" i="16"/>
  <c r="L595" i="16"/>
  <c r="M595" i="16"/>
  <c r="N595" i="16"/>
  <c r="O595" i="16"/>
  <c r="L596" i="16"/>
  <c r="M596" i="16"/>
  <c r="N596" i="16"/>
  <c r="O596" i="16"/>
  <c r="L597" i="16"/>
  <c r="M597" i="16"/>
  <c r="N597" i="16"/>
  <c r="O597" i="16"/>
  <c r="L598" i="16"/>
  <c r="M598" i="16"/>
  <c r="N598" i="16"/>
  <c r="O598" i="16"/>
  <c r="L599" i="16"/>
  <c r="M599" i="16"/>
  <c r="N599" i="16"/>
  <c r="O599" i="16"/>
  <c r="L600" i="16"/>
  <c r="M600" i="16"/>
  <c r="N600" i="16"/>
  <c r="O600" i="16"/>
  <c r="L601" i="16"/>
  <c r="M601" i="16"/>
  <c r="N601" i="16"/>
  <c r="O601" i="16"/>
  <c r="L602" i="16"/>
  <c r="M602" i="16"/>
  <c r="N602" i="16"/>
  <c r="O602" i="16"/>
  <c r="L603" i="16"/>
  <c r="M603" i="16"/>
  <c r="N603" i="16"/>
  <c r="O603" i="16"/>
  <c r="L604" i="16"/>
  <c r="M604" i="16"/>
  <c r="N604" i="16"/>
  <c r="O604" i="16"/>
  <c r="L605" i="16"/>
  <c r="M605" i="16"/>
  <c r="N605" i="16"/>
  <c r="O605" i="16"/>
  <c r="L606" i="16"/>
  <c r="M606" i="16"/>
  <c r="N606" i="16"/>
  <c r="O606" i="16"/>
  <c r="L607" i="16"/>
  <c r="M607" i="16"/>
  <c r="N607" i="16"/>
  <c r="O607" i="16"/>
  <c r="L608" i="16"/>
  <c r="M608" i="16"/>
  <c r="N608" i="16"/>
  <c r="O608" i="16"/>
  <c r="L609" i="16"/>
  <c r="M609" i="16"/>
  <c r="N609" i="16"/>
  <c r="O609" i="16"/>
  <c r="L610" i="16"/>
  <c r="M610" i="16"/>
  <c r="N610" i="16"/>
  <c r="O610" i="16"/>
  <c r="L611" i="16"/>
  <c r="M611" i="16"/>
  <c r="N611" i="16"/>
  <c r="O611" i="16"/>
  <c r="L612" i="16"/>
  <c r="M612" i="16"/>
  <c r="N612" i="16"/>
  <c r="O612" i="16"/>
  <c r="L613" i="16"/>
  <c r="M613" i="16"/>
  <c r="N613" i="16"/>
  <c r="O613" i="16"/>
  <c r="L614" i="16"/>
  <c r="M614" i="16"/>
  <c r="N614" i="16"/>
  <c r="O614" i="16"/>
  <c r="L615" i="16"/>
  <c r="M615" i="16"/>
  <c r="N615" i="16"/>
  <c r="O615" i="16"/>
  <c r="L616" i="16"/>
  <c r="M616" i="16"/>
  <c r="N616" i="16"/>
  <c r="O616" i="16"/>
  <c r="L617" i="16"/>
  <c r="M617" i="16"/>
  <c r="N617" i="16"/>
  <c r="O617" i="16"/>
  <c r="L618" i="16"/>
  <c r="M618" i="16"/>
  <c r="N618" i="16"/>
  <c r="O618" i="16"/>
  <c r="L619" i="16"/>
  <c r="M619" i="16"/>
  <c r="N619" i="16"/>
  <c r="O619" i="16"/>
  <c r="L620" i="16"/>
  <c r="M620" i="16"/>
  <c r="N620" i="16"/>
  <c r="O620" i="16"/>
  <c r="L621" i="16"/>
  <c r="M621" i="16"/>
  <c r="N621" i="16"/>
  <c r="O621" i="16"/>
  <c r="L622" i="16"/>
  <c r="M622" i="16"/>
  <c r="N622" i="16"/>
  <c r="O622" i="16"/>
  <c r="L623" i="16"/>
  <c r="M623" i="16"/>
  <c r="N623" i="16"/>
  <c r="O623" i="16"/>
  <c r="L624" i="16"/>
  <c r="M624" i="16"/>
  <c r="N624" i="16"/>
  <c r="O624" i="16"/>
  <c r="L625" i="16"/>
  <c r="M625" i="16"/>
  <c r="N625" i="16"/>
  <c r="O625" i="16"/>
  <c r="L626" i="16"/>
  <c r="M626" i="16"/>
  <c r="N626" i="16"/>
  <c r="O626" i="16"/>
  <c r="L627" i="16"/>
  <c r="M627" i="16"/>
  <c r="N627" i="16"/>
  <c r="O627" i="16"/>
  <c r="L628" i="16"/>
  <c r="M628" i="16"/>
  <c r="N628" i="16"/>
  <c r="O628" i="16"/>
  <c r="L629" i="16"/>
  <c r="M629" i="16"/>
  <c r="N629" i="16"/>
  <c r="O629" i="16"/>
  <c r="L630" i="16"/>
  <c r="M630" i="16"/>
  <c r="N630" i="16"/>
  <c r="O630" i="16"/>
  <c r="L631" i="16"/>
  <c r="M631" i="16"/>
  <c r="N631" i="16"/>
  <c r="O631" i="16"/>
  <c r="L632" i="16"/>
  <c r="M632" i="16"/>
  <c r="N632" i="16"/>
  <c r="O632" i="16"/>
  <c r="L633" i="16"/>
  <c r="M633" i="16"/>
  <c r="N633" i="16"/>
  <c r="O633" i="16"/>
  <c r="L634" i="16"/>
  <c r="M634" i="16"/>
  <c r="N634" i="16"/>
  <c r="O634" i="16"/>
  <c r="L635" i="16"/>
  <c r="M635" i="16"/>
  <c r="N635" i="16"/>
  <c r="O635" i="16"/>
  <c r="L636" i="16"/>
  <c r="M636" i="16"/>
  <c r="N636" i="16"/>
  <c r="O636" i="16"/>
  <c r="L637" i="16"/>
  <c r="M637" i="16"/>
  <c r="N637" i="16"/>
  <c r="O637" i="16"/>
  <c r="L638" i="16"/>
  <c r="M638" i="16"/>
  <c r="N638" i="16"/>
  <c r="O638" i="16"/>
  <c r="L639" i="16"/>
  <c r="M639" i="16"/>
  <c r="N639" i="16"/>
  <c r="O639" i="16"/>
  <c r="L640" i="16"/>
  <c r="M640" i="16"/>
  <c r="N640" i="16"/>
  <c r="O640" i="16"/>
  <c r="L641" i="16"/>
  <c r="M641" i="16"/>
  <c r="N641" i="16"/>
  <c r="O641" i="16"/>
  <c r="L642" i="16"/>
  <c r="M642" i="16"/>
  <c r="N642" i="16"/>
  <c r="O642" i="16"/>
  <c r="L643" i="16"/>
  <c r="M643" i="16"/>
  <c r="N643" i="16"/>
  <c r="O643" i="16"/>
  <c r="L644" i="16"/>
  <c r="M644" i="16"/>
  <c r="N644" i="16"/>
  <c r="O644" i="16"/>
  <c r="L645" i="16"/>
  <c r="M645" i="16"/>
  <c r="N645" i="16"/>
  <c r="O645" i="16"/>
  <c r="L646" i="16"/>
  <c r="M646" i="16"/>
  <c r="N646" i="16"/>
  <c r="O646" i="16"/>
  <c r="L647" i="16"/>
  <c r="M647" i="16"/>
  <c r="N647" i="16"/>
  <c r="O647" i="16"/>
  <c r="L648" i="16"/>
  <c r="M648" i="16"/>
  <c r="N648" i="16"/>
  <c r="O648" i="16"/>
  <c r="L649" i="16"/>
  <c r="M649" i="16"/>
  <c r="N649" i="16"/>
  <c r="O649" i="16"/>
  <c r="L650" i="16"/>
  <c r="M650" i="16"/>
  <c r="N650" i="16"/>
  <c r="O650" i="16"/>
  <c r="L651" i="16"/>
  <c r="M651" i="16"/>
  <c r="N651" i="16"/>
  <c r="O651" i="16"/>
  <c r="L652" i="16"/>
  <c r="M652" i="16"/>
  <c r="N652" i="16"/>
  <c r="O652" i="16"/>
  <c r="L653" i="16"/>
  <c r="M653" i="16"/>
  <c r="N653" i="16"/>
  <c r="O653" i="16"/>
  <c r="L654" i="16"/>
  <c r="M654" i="16"/>
  <c r="N654" i="16"/>
  <c r="O654" i="16"/>
  <c r="L655" i="16"/>
  <c r="M655" i="16"/>
  <c r="N655" i="16"/>
  <c r="O655" i="16"/>
  <c r="L656" i="16"/>
  <c r="M656" i="16"/>
  <c r="N656" i="16"/>
  <c r="O656" i="16"/>
  <c r="L657" i="16"/>
  <c r="M657" i="16"/>
  <c r="N657" i="16"/>
  <c r="O657" i="16"/>
  <c r="L658" i="16"/>
  <c r="M658" i="16"/>
  <c r="N658" i="16"/>
  <c r="O658" i="16"/>
  <c r="L659" i="16"/>
  <c r="M659" i="16"/>
  <c r="N659" i="16"/>
  <c r="O659" i="16"/>
  <c r="L660" i="16"/>
  <c r="M660" i="16"/>
  <c r="N660" i="16"/>
  <c r="O660" i="16"/>
  <c r="L661" i="16"/>
  <c r="M661" i="16"/>
  <c r="N661" i="16"/>
  <c r="O661" i="16"/>
  <c r="L662" i="16"/>
  <c r="M662" i="16"/>
  <c r="N662" i="16"/>
  <c r="O662" i="16"/>
  <c r="L663" i="16"/>
  <c r="M663" i="16"/>
  <c r="N663" i="16"/>
  <c r="O663" i="16"/>
  <c r="L664" i="16"/>
  <c r="M664" i="16"/>
  <c r="N664" i="16"/>
  <c r="O664" i="16"/>
  <c r="L665" i="16"/>
  <c r="M665" i="16"/>
  <c r="N665" i="16"/>
  <c r="O665" i="16"/>
  <c r="L666" i="16"/>
  <c r="M666" i="16"/>
  <c r="N666" i="16"/>
  <c r="O666" i="16"/>
  <c r="L667" i="16"/>
  <c r="M667" i="16"/>
  <c r="N667" i="16"/>
  <c r="O667" i="16"/>
  <c r="L668" i="16"/>
  <c r="M668" i="16"/>
  <c r="N668" i="16"/>
  <c r="O668" i="16"/>
  <c r="L669" i="16"/>
  <c r="M669" i="16"/>
  <c r="N669" i="16"/>
  <c r="O669" i="16"/>
  <c r="L670" i="16"/>
  <c r="M670" i="16"/>
  <c r="N670" i="16"/>
  <c r="O670" i="16"/>
  <c r="L671" i="16"/>
  <c r="M671" i="16"/>
  <c r="N671" i="16"/>
  <c r="O671" i="16"/>
  <c r="L672" i="16"/>
  <c r="M672" i="16"/>
  <c r="N672" i="16"/>
  <c r="O672" i="16"/>
  <c r="L673" i="16"/>
  <c r="M673" i="16"/>
  <c r="N673" i="16"/>
  <c r="O673" i="16"/>
  <c r="L674" i="16"/>
  <c r="M674" i="16"/>
  <c r="N674" i="16"/>
  <c r="O674" i="16"/>
  <c r="L675" i="16"/>
  <c r="M675" i="16"/>
  <c r="N675" i="16"/>
  <c r="O675" i="16"/>
  <c r="L676" i="16"/>
  <c r="M676" i="16"/>
  <c r="N676" i="16"/>
  <c r="O676" i="16"/>
  <c r="L677" i="16"/>
  <c r="M677" i="16"/>
  <c r="N677" i="16"/>
  <c r="O677" i="16"/>
  <c r="L678" i="16"/>
  <c r="M678" i="16"/>
  <c r="N678" i="16"/>
  <c r="O678" i="16"/>
  <c r="L679" i="16"/>
  <c r="M679" i="16"/>
  <c r="N679" i="16"/>
  <c r="O679" i="16"/>
  <c r="L680" i="16"/>
  <c r="M680" i="16"/>
  <c r="N680" i="16"/>
  <c r="O680" i="16"/>
  <c r="L681" i="16"/>
  <c r="M681" i="16"/>
  <c r="N681" i="16"/>
  <c r="O681" i="16"/>
  <c r="L682" i="16"/>
  <c r="M682" i="16"/>
  <c r="N682" i="16"/>
  <c r="O682" i="16"/>
  <c r="L683" i="16"/>
  <c r="M683" i="16"/>
  <c r="N683" i="16"/>
  <c r="O683" i="16"/>
  <c r="L684" i="16"/>
  <c r="M684" i="16"/>
  <c r="N684" i="16"/>
  <c r="O684" i="16"/>
  <c r="L685" i="16"/>
  <c r="M685" i="16"/>
  <c r="N685" i="16"/>
  <c r="O685" i="16"/>
  <c r="L686" i="16"/>
  <c r="M686" i="16"/>
  <c r="N686" i="16"/>
  <c r="O686" i="16"/>
  <c r="L687" i="16"/>
  <c r="M687" i="16"/>
  <c r="N687" i="16"/>
  <c r="O687" i="16"/>
  <c r="L688" i="16"/>
  <c r="M688" i="16"/>
  <c r="N688" i="16"/>
  <c r="O688" i="16"/>
  <c r="L689" i="16"/>
  <c r="M689" i="16"/>
  <c r="N689" i="16"/>
  <c r="O689" i="16"/>
  <c r="L690" i="16"/>
  <c r="M690" i="16"/>
  <c r="N690" i="16"/>
  <c r="O690" i="16"/>
  <c r="L691" i="16"/>
  <c r="M691" i="16"/>
  <c r="N691" i="16"/>
  <c r="O691" i="16"/>
  <c r="L692" i="16"/>
  <c r="M692" i="16"/>
  <c r="N692" i="16"/>
  <c r="O692" i="16"/>
  <c r="L693" i="16"/>
  <c r="M693" i="16"/>
  <c r="N693" i="16"/>
  <c r="O693" i="16"/>
  <c r="L694" i="16"/>
  <c r="M694" i="16"/>
  <c r="N694" i="16"/>
  <c r="O694" i="16"/>
  <c r="L695" i="16"/>
  <c r="M695" i="16"/>
  <c r="N695" i="16"/>
  <c r="O695" i="16"/>
  <c r="L696" i="16"/>
  <c r="M696" i="16"/>
  <c r="N696" i="16"/>
  <c r="O696" i="16"/>
  <c r="L697" i="16"/>
  <c r="M697" i="16"/>
  <c r="N697" i="16"/>
  <c r="O697" i="16"/>
  <c r="L698" i="16"/>
  <c r="M698" i="16"/>
  <c r="N698" i="16"/>
  <c r="O698" i="16"/>
  <c r="L699" i="16"/>
  <c r="M699" i="16"/>
  <c r="N699" i="16"/>
  <c r="O699" i="16"/>
  <c r="L700" i="16"/>
  <c r="M700" i="16"/>
  <c r="N700" i="16"/>
  <c r="O700" i="16"/>
  <c r="L701" i="16"/>
  <c r="M701" i="16"/>
  <c r="N701" i="16"/>
  <c r="O701" i="16"/>
  <c r="L702" i="16"/>
  <c r="M702" i="16"/>
  <c r="N702" i="16"/>
  <c r="O702" i="16"/>
  <c r="L703" i="16"/>
  <c r="M703" i="16"/>
  <c r="N703" i="16"/>
  <c r="O703" i="16"/>
  <c r="L704" i="16"/>
  <c r="M704" i="16"/>
  <c r="N704" i="16"/>
  <c r="O704" i="16"/>
  <c r="L705" i="16"/>
  <c r="M705" i="16"/>
  <c r="N705" i="16"/>
  <c r="O705" i="16"/>
  <c r="L706" i="16"/>
  <c r="M706" i="16"/>
  <c r="N706" i="16"/>
  <c r="O706" i="16"/>
  <c r="L707" i="16"/>
  <c r="M707" i="16"/>
  <c r="N707" i="16"/>
  <c r="O707" i="16"/>
  <c r="L708" i="16"/>
  <c r="M708" i="16"/>
  <c r="N708" i="16"/>
  <c r="O708" i="16"/>
  <c r="L709" i="16"/>
  <c r="M709" i="16"/>
  <c r="N709" i="16"/>
  <c r="O709" i="16"/>
  <c r="L710" i="16"/>
  <c r="M710" i="16"/>
  <c r="N710" i="16"/>
  <c r="O710" i="16"/>
  <c r="L711" i="16"/>
  <c r="M711" i="16"/>
  <c r="N711" i="16"/>
  <c r="O711" i="16"/>
  <c r="L712" i="16"/>
  <c r="M712" i="16"/>
  <c r="N712" i="16"/>
  <c r="O712" i="16"/>
  <c r="L713" i="16"/>
  <c r="M713" i="16"/>
  <c r="N713" i="16"/>
  <c r="O713" i="16"/>
  <c r="L714" i="16"/>
  <c r="M714" i="16"/>
  <c r="N714" i="16"/>
  <c r="O714" i="16"/>
  <c r="L715" i="16"/>
  <c r="M715" i="16"/>
  <c r="N715" i="16"/>
  <c r="O715" i="16"/>
  <c r="L716" i="16"/>
  <c r="M716" i="16"/>
  <c r="N716" i="16"/>
  <c r="O716" i="16"/>
  <c r="L717" i="16"/>
  <c r="M717" i="16"/>
  <c r="N717" i="16"/>
  <c r="O717" i="16"/>
  <c r="L718" i="16"/>
  <c r="M718" i="16"/>
  <c r="N718" i="16"/>
  <c r="O718" i="16"/>
  <c r="L719" i="16"/>
  <c r="M719" i="16"/>
  <c r="N719" i="16"/>
  <c r="O719" i="16"/>
  <c r="L720" i="16"/>
  <c r="M720" i="16"/>
  <c r="N720" i="16"/>
  <c r="O720" i="16"/>
  <c r="L721" i="16"/>
  <c r="M721" i="16"/>
  <c r="N721" i="16"/>
  <c r="O721" i="16"/>
  <c r="L722" i="16"/>
  <c r="M722" i="16"/>
  <c r="N722" i="16"/>
  <c r="O722" i="16"/>
  <c r="L723" i="16"/>
  <c r="M723" i="16"/>
  <c r="N723" i="16"/>
  <c r="O723" i="16"/>
  <c r="L724" i="16"/>
  <c r="M724" i="16"/>
  <c r="N724" i="16"/>
  <c r="O724" i="16"/>
  <c r="L725" i="16"/>
  <c r="M725" i="16"/>
  <c r="N725" i="16"/>
  <c r="O725" i="16"/>
  <c r="L726" i="16"/>
  <c r="M726" i="16"/>
  <c r="N726" i="16"/>
  <c r="O726" i="16"/>
  <c r="L727" i="16"/>
  <c r="M727" i="16"/>
  <c r="N727" i="16"/>
  <c r="O727" i="16"/>
  <c r="L728" i="16"/>
  <c r="M728" i="16"/>
  <c r="N728" i="16"/>
  <c r="O728" i="16"/>
  <c r="L729" i="16"/>
  <c r="M729" i="16"/>
  <c r="N729" i="16"/>
  <c r="O729" i="16"/>
  <c r="L730" i="16"/>
  <c r="M730" i="16"/>
  <c r="N730" i="16"/>
  <c r="O730" i="16"/>
  <c r="L731" i="16"/>
  <c r="M731" i="16"/>
  <c r="N731" i="16"/>
  <c r="O731" i="16"/>
  <c r="L732" i="16"/>
  <c r="M732" i="16"/>
  <c r="N732" i="16"/>
  <c r="O732" i="16"/>
  <c r="L733" i="16"/>
  <c r="M733" i="16"/>
  <c r="N733" i="16"/>
  <c r="O733" i="16"/>
  <c r="L734" i="16"/>
  <c r="M734" i="16"/>
  <c r="N734" i="16"/>
  <c r="O734" i="16"/>
  <c r="L735" i="16"/>
  <c r="M735" i="16"/>
  <c r="N735" i="16"/>
  <c r="O735" i="16"/>
  <c r="L736" i="16"/>
  <c r="M736" i="16"/>
  <c r="N736" i="16"/>
  <c r="O736" i="16"/>
  <c r="L737" i="16"/>
  <c r="M737" i="16"/>
  <c r="N737" i="16"/>
  <c r="O737" i="16"/>
  <c r="L738" i="16"/>
  <c r="M738" i="16"/>
  <c r="N738" i="16"/>
  <c r="O738" i="16"/>
  <c r="L739" i="16"/>
  <c r="M739" i="16"/>
  <c r="N739" i="16"/>
  <c r="O739" i="16"/>
  <c r="L740" i="16"/>
  <c r="M740" i="16"/>
  <c r="N740" i="16"/>
  <c r="O740" i="16"/>
  <c r="L741" i="16"/>
  <c r="M741" i="16"/>
  <c r="N741" i="16"/>
  <c r="O741" i="16"/>
  <c r="L742" i="16"/>
  <c r="M742" i="16"/>
  <c r="N742" i="16"/>
  <c r="O742" i="16"/>
  <c r="L743" i="16"/>
  <c r="M743" i="16"/>
  <c r="N743" i="16"/>
  <c r="O743" i="16"/>
  <c r="L744" i="16"/>
  <c r="M744" i="16"/>
  <c r="N744" i="16"/>
  <c r="O744" i="16"/>
  <c r="L745" i="16"/>
  <c r="M745" i="16"/>
  <c r="N745" i="16"/>
  <c r="O745" i="16"/>
  <c r="L746" i="16"/>
  <c r="M746" i="16"/>
  <c r="N746" i="16"/>
  <c r="O746" i="16"/>
  <c r="L747" i="16"/>
  <c r="M747" i="16"/>
  <c r="N747" i="16"/>
  <c r="O747" i="16"/>
  <c r="L748" i="16"/>
  <c r="M748" i="16"/>
  <c r="N748" i="16"/>
  <c r="O748" i="16"/>
  <c r="L749" i="16"/>
  <c r="M749" i="16"/>
  <c r="N749" i="16"/>
  <c r="O749" i="16"/>
  <c r="L750" i="16"/>
  <c r="M750" i="16"/>
  <c r="N750" i="16"/>
  <c r="O750" i="16"/>
  <c r="L751" i="16"/>
  <c r="M751" i="16"/>
  <c r="N751" i="16"/>
  <c r="O751" i="16"/>
  <c r="L752" i="16"/>
  <c r="M752" i="16"/>
  <c r="N752" i="16"/>
  <c r="O752" i="16"/>
  <c r="L753" i="16"/>
  <c r="M753" i="16"/>
  <c r="N753" i="16"/>
  <c r="O753" i="16"/>
  <c r="L754" i="16"/>
  <c r="M754" i="16"/>
  <c r="N754" i="16"/>
  <c r="O754" i="16"/>
  <c r="L755" i="16"/>
  <c r="M755" i="16"/>
  <c r="N755" i="16"/>
  <c r="O755" i="16"/>
  <c r="L756" i="16"/>
  <c r="M756" i="16"/>
  <c r="N756" i="16"/>
  <c r="O756" i="16"/>
  <c r="L757" i="16"/>
  <c r="M757" i="16"/>
  <c r="N757" i="16"/>
  <c r="O757" i="16"/>
  <c r="L758" i="16"/>
  <c r="M758" i="16"/>
  <c r="N758" i="16"/>
  <c r="O758" i="16"/>
  <c r="L759" i="16"/>
  <c r="M759" i="16"/>
  <c r="N759" i="16"/>
  <c r="O759" i="16"/>
  <c r="L760" i="16"/>
  <c r="M760" i="16"/>
  <c r="N760" i="16"/>
  <c r="O760" i="16"/>
  <c r="L761" i="16"/>
  <c r="M761" i="16"/>
  <c r="N761" i="16"/>
  <c r="O761" i="16"/>
  <c r="L762" i="16"/>
  <c r="M762" i="16"/>
  <c r="N762" i="16"/>
  <c r="O762" i="16"/>
  <c r="L763" i="16"/>
  <c r="M763" i="16"/>
  <c r="N763" i="16"/>
  <c r="O763" i="16"/>
  <c r="L764" i="16"/>
  <c r="M764" i="16"/>
  <c r="N764" i="16"/>
  <c r="O764" i="16"/>
  <c r="L765" i="16"/>
  <c r="M765" i="16"/>
  <c r="N765" i="16"/>
  <c r="O765" i="16"/>
  <c r="L766" i="16"/>
  <c r="M766" i="16"/>
  <c r="N766" i="16"/>
  <c r="O766" i="16"/>
  <c r="L767" i="16"/>
  <c r="M767" i="16"/>
  <c r="N767" i="16"/>
  <c r="O767" i="16"/>
  <c r="L768" i="16"/>
  <c r="M768" i="16"/>
  <c r="N768" i="16"/>
  <c r="O768" i="16"/>
  <c r="L769" i="16"/>
  <c r="M769" i="16"/>
  <c r="N769" i="16"/>
  <c r="O769" i="16"/>
  <c r="L770" i="16"/>
  <c r="M770" i="16"/>
  <c r="N770" i="16"/>
  <c r="O770" i="16"/>
  <c r="L771" i="16"/>
  <c r="M771" i="16"/>
  <c r="N771" i="16"/>
  <c r="O771" i="16"/>
  <c r="L772" i="16"/>
  <c r="M772" i="16"/>
  <c r="N772" i="16"/>
  <c r="O772" i="16"/>
  <c r="L773" i="16"/>
  <c r="M773" i="16"/>
  <c r="N773" i="16"/>
  <c r="O773" i="16"/>
  <c r="L774" i="16"/>
  <c r="M774" i="16"/>
  <c r="N774" i="16"/>
  <c r="O774" i="16"/>
  <c r="L775" i="16"/>
  <c r="M775" i="16"/>
  <c r="N775" i="16"/>
  <c r="O775" i="16"/>
  <c r="L776" i="16"/>
  <c r="M776" i="16"/>
  <c r="N776" i="16"/>
  <c r="O776" i="16"/>
  <c r="L777" i="16"/>
  <c r="M777" i="16"/>
  <c r="N777" i="16"/>
  <c r="O777" i="16"/>
  <c r="L778" i="16"/>
  <c r="M778" i="16"/>
  <c r="N778" i="16"/>
  <c r="O778" i="16"/>
  <c r="L779" i="16"/>
  <c r="M779" i="16"/>
  <c r="N779" i="16"/>
  <c r="O779" i="16"/>
  <c r="L780" i="16"/>
  <c r="M780" i="16"/>
  <c r="N780" i="16"/>
  <c r="O780" i="16"/>
  <c r="L781" i="16"/>
  <c r="M781" i="16"/>
  <c r="N781" i="16"/>
  <c r="O781" i="16"/>
  <c r="L782" i="16"/>
  <c r="M782" i="16"/>
  <c r="N782" i="16"/>
  <c r="O782" i="16"/>
  <c r="L783" i="16"/>
  <c r="M783" i="16"/>
  <c r="N783" i="16"/>
  <c r="O783" i="16"/>
  <c r="L784" i="16"/>
  <c r="M784" i="16"/>
  <c r="N784" i="16"/>
  <c r="O784" i="16"/>
  <c r="L785" i="16"/>
  <c r="M785" i="16"/>
  <c r="N785" i="16"/>
  <c r="O785" i="16"/>
  <c r="L786" i="16"/>
  <c r="M786" i="16"/>
  <c r="N786" i="16"/>
  <c r="O786" i="16"/>
  <c r="L787" i="16"/>
  <c r="M787" i="16"/>
  <c r="N787" i="16"/>
  <c r="O787" i="16"/>
  <c r="L788" i="16"/>
  <c r="M788" i="16"/>
  <c r="N788" i="16"/>
  <c r="O788" i="16"/>
  <c r="L789" i="16"/>
  <c r="M789" i="16"/>
  <c r="N789" i="16"/>
  <c r="O789" i="16"/>
  <c r="L790" i="16"/>
  <c r="M790" i="16"/>
  <c r="N790" i="16"/>
  <c r="O790" i="16"/>
  <c r="L791" i="16"/>
  <c r="M791" i="16"/>
  <c r="N791" i="16"/>
  <c r="O791" i="16"/>
  <c r="L792" i="16"/>
  <c r="M792" i="16"/>
  <c r="N792" i="16"/>
  <c r="O792" i="16"/>
  <c r="L793" i="16"/>
  <c r="M793" i="16"/>
  <c r="N793" i="16"/>
  <c r="O793" i="16"/>
  <c r="L794" i="16"/>
  <c r="M794" i="16"/>
  <c r="N794" i="16"/>
  <c r="O794" i="16"/>
  <c r="L795" i="16"/>
  <c r="M795" i="16"/>
  <c r="N795" i="16"/>
  <c r="O795" i="16"/>
  <c r="L796" i="16"/>
  <c r="M796" i="16"/>
  <c r="N796" i="16"/>
  <c r="O796" i="16"/>
  <c r="L797" i="16"/>
  <c r="M797" i="16"/>
  <c r="N797" i="16"/>
  <c r="O797" i="16"/>
  <c r="L798" i="16"/>
  <c r="M798" i="16"/>
  <c r="N798" i="16"/>
  <c r="O798" i="16"/>
  <c r="L799" i="16"/>
  <c r="M799" i="16"/>
  <c r="N799" i="16"/>
  <c r="O799" i="16"/>
  <c r="L800" i="16"/>
  <c r="M800" i="16"/>
  <c r="N800" i="16"/>
  <c r="O800" i="16"/>
  <c r="L801" i="16"/>
  <c r="M801" i="16"/>
  <c r="N801" i="16"/>
  <c r="O801" i="16"/>
  <c r="L802" i="16"/>
  <c r="M802" i="16"/>
  <c r="N802" i="16"/>
  <c r="O802" i="16"/>
  <c r="L803" i="16"/>
  <c r="M803" i="16"/>
  <c r="N803" i="16"/>
  <c r="O803" i="16"/>
  <c r="L804" i="16"/>
  <c r="M804" i="16"/>
  <c r="N804" i="16"/>
  <c r="O804" i="16"/>
  <c r="L805" i="16"/>
  <c r="M805" i="16"/>
  <c r="N805" i="16"/>
  <c r="O805" i="16"/>
  <c r="L806" i="16"/>
  <c r="M806" i="16"/>
  <c r="N806" i="16"/>
  <c r="O806" i="16"/>
  <c r="L807" i="16"/>
  <c r="M807" i="16"/>
  <c r="N807" i="16"/>
  <c r="O807" i="16"/>
  <c r="L808" i="16"/>
  <c r="M808" i="16"/>
  <c r="N808" i="16"/>
  <c r="O808" i="16"/>
  <c r="L809" i="16"/>
  <c r="M809" i="16"/>
  <c r="N809" i="16"/>
  <c r="O809" i="16"/>
  <c r="L810" i="16"/>
  <c r="M810" i="16"/>
  <c r="N810" i="16"/>
  <c r="O810" i="16"/>
  <c r="L811" i="16"/>
  <c r="M811" i="16"/>
  <c r="N811" i="16"/>
  <c r="O811" i="16"/>
  <c r="L812" i="16"/>
  <c r="M812" i="16"/>
  <c r="N812" i="16"/>
  <c r="O812" i="16"/>
  <c r="L813" i="16"/>
  <c r="M813" i="16"/>
  <c r="N813" i="16"/>
  <c r="O813" i="16"/>
  <c r="L814" i="16"/>
  <c r="M814" i="16"/>
  <c r="N814" i="16"/>
  <c r="O814" i="16"/>
  <c r="L815" i="16"/>
  <c r="M815" i="16"/>
  <c r="N815" i="16"/>
  <c r="O815" i="16"/>
  <c r="L816" i="16"/>
  <c r="M816" i="16"/>
  <c r="N816" i="16"/>
  <c r="O816" i="16"/>
  <c r="L817" i="16"/>
  <c r="M817" i="16"/>
  <c r="N817" i="16"/>
  <c r="O817" i="16"/>
  <c r="L818" i="16"/>
  <c r="M818" i="16"/>
  <c r="N818" i="16"/>
  <c r="O818" i="16"/>
  <c r="L819" i="16"/>
  <c r="M819" i="16"/>
  <c r="N819" i="16"/>
  <c r="O819" i="16"/>
  <c r="L820" i="16"/>
  <c r="M820" i="16"/>
  <c r="N820" i="16"/>
  <c r="O820" i="16"/>
  <c r="L821" i="16"/>
  <c r="M821" i="16"/>
  <c r="N821" i="16"/>
  <c r="O821" i="16"/>
  <c r="L822" i="16"/>
  <c r="M822" i="16"/>
  <c r="N822" i="16"/>
  <c r="O822" i="16"/>
  <c r="L823" i="16"/>
  <c r="M823" i="16"/>
  <c r="N823" i="16"/>
  <c r="O823" i="16"/>
  <c r="L824" i="16"/>
  <c r="M824" i="16"/>
  <c r="N824" i="16"/>
  <c r="O824" i="16"/>
  <c r="L825" i="16"/>
  <c r="M825" i="16"/>
  <c r="N825" i="16"/>
  <c r="O825" i="16"/>
  <c r="L826" i="16"/>
  <c r="M826" i="16"/>
  <c r="N826" i="16"/>
  <c r="O826" i="16"/>
  <c r="L827" i="16"/>
  <c r="M827" i="16"/>
  <c r="N827" i="16"/>
  <c r="O827" i="16"/>
  <c r="L828" i="16"/>
  <c r="M828" i="16"/>
  <c r="N828" i="16"/>
  <c r="O828" i="16"/>
  <c r="L829" i="16"/>
  <c r="M829" i="16"/>
  <c r="N829" i="16"/>
  <c r="O829" i="16"/>
  <c r="L830" i="16"/>
  <c r="M830" i="16"/>
  <c r="N830" i="16"/>
  <c r="O830" i="16"/>
  <c r="L831" i="16"/>
  <c r="M831" i="16"/>
  <c r="N831" i="16"/>
  <c r="O831" i="16"/>
  <c r="L832" i="16"/>
  <c r="M832" i="16"/>
  <c r="N832" i="16"/>
  <c r="O832" i="16"/>
  <c r="L833" i="16"/>
  <c r="M833" i="16"/>
  <c r="N833" i="16"/>
  <c r="O833" i="16"/>
  <c r="L834" i="16"/>
  <c r="M834" i="16"/>
  <c r="N834" i="16"/>
  <c r="O834" i="16"/>
  <c r="L835" i="16"/>
  <c r="M835" i="16"/>
  <c r="N835" i="16"/>
  <c r="O835" i="16"/>
  <c r="L836" i="16"/>
  <c r="M836" i="16"/>
  <c r="N836" i="16"/>
  <c r="O836" i="16"/>
  <c r="L837" i="16"/>
  <c r="M837" i="16"/>
  <c r="N837" i="16"/>
  <c r="O837" i="16"/>
  <c r="L838" i="16"/>
  <c r="M838" i="16"/>
  <c r="N838" i="16"/>
  <c r="O838" i="16"/>
  <c r="L839" i="16"/>
  <c r="M839" i="16"/>
  <c r="N839" i="16"/>
  <c r="O839" i="16"/>
  <c r="L840" i="16"/>
  <c r="M840" i="16"/>
  <c r="N840" i="16"/>
  <c r="O840" i="16"/>
  <c r="L841" i="16"/>
  <c r="M841" i="16"/>
  <c r="N841" i="16"/>
  <c r="O841" i="16"/>
  <c r="L842" i="16"/>
  <c r="M842" i="16"/>
  <c r="N842" i="16"/>
  <c r="O842" i="16"/>
  <c r="L843" i="16"/>
  <c r="M843" i="16"/>
  <c r="N843" i="16"/>
  <c r="O843" i="16"/>
  <c r="L844" i="16"/>
  <c r="M844" i="16"/>
  <c r="N844" i="16"/>
  <c r="O844" i="16"/>
  <c r="L845" i="16"/>
  <c r="M845" i="16"/>
  <c r="N845" i="16"/>
  <c r="O845" i="16"/>
  <c r="L846" i="16"/>
  <c r="M846" i="16"/>
  <c r="N846" i="16"/>
  <c r="O846" i="16"/>
  <c r="L847" i="16"/>
  <c r="M847" i="16"/>
  <c r="N847" i="16"/>
  <c r="O847" i="16"/>
  <c r="L848" i="16"/>
  <c r="M848" i="16"/>
  <c r="N848" i="16"/>
  <c r="O848" i="16"/>
  <c r="L849" i="16"/>
  <c r="M849" i="16"/>
  <c r="N849" i="16"/>
  <c r="O849" i="16"/>
  <c r="L850" i="16"/>
  <c r="M850" i="16"/>
  <c r="N850" i="16"/>
  <c r="O850" i="16"/>
  <c r="L851" i="16"/>
  <c r="M851" i="16"/>
  <c r="N851" i="16"/>
  <c r="O851" i="16"/>
  <c r="L852" i="16"/>
  <c r="M852" i="16"/>
  <c r="N852" i="16"/>
  <c r="O852" i="16"/>
  <c r="L853" i="16"/>
  <c r="M853" i="16"/>
  <c r="N853" i="16"/>
  <c r="O853" i="16"/>
  <c r="L854" i="16"/>
  <c r="M854" i="16"/>
  <c r="N854" i="16"/>
  <c r="O854" i="16"/>
  <c r="L855" i="16"/>
  <c r="M855" i="16"/>
  <c r="N855" i="16"/>
  <c r="O855" i="16"/>
  <c r="L856" i="16"/>
  <c r="M856" i="16"/>
  <c r="N856" i="16"/>
  <c r="O856" i="16"/>
  <c r="L857" i="16"/>
  <c r="M857" i="16"/>
  <c r="N857" i="16"/>
  <c r="O857" i="16"/>
  <c r="L858" i="16"/>
  <c r="M858" i="16"/>
  <c r="N858" i="16"/>
  <c r="O858" i="16"/>
  <c r="L859" i="16"/>
  <c r="M859" i="16"/>
  <c r="N859" i="16"/>
  <c r="O859" i="16"/>
  <c r="L860" i="16"/>
  <c r="M860" i="16"/>
  <c r="N860" i="16"/>
  <c r="O860" i="16"/>
  <c r="L861" i="16"/>
  <c r="M861" i="16"/>
  <c r="N861" i="16"/>
  <c r="O861" i="16"/>
  <c r="L862" i="16"/>
  <c r="M862" i="16"/>
  <c r="N862" i="16"/>
  <c r="O862" i="16"/>
  <c r="L863" i="16"/>
  <c r="M863" i="16"/>
  <c r="N863" i="16"/>
  <c r="O863" i="16"/>
  <c r="L864" i="16"/>
  <c r="M864" i="16"/>
  <c r="N864" i="16"/>
  <c r="O864" i="16"/>
  <c r="L865" i="16"/>
  <c r="M865" i="16"/>
  <c r="N865" i="16"/>
  <c r="O865" i="16"/>
  <c r="L866" i="16"/>
  <c r="M866" i="16"/>
  <c r="N866" i="16"/>
  <c r="O866" i="16"/>
  <c r="L867" i="16"/>
  <c r="M867" i="16"/>
  <c r="N867" i="16"/>
  <c r="O867" i="16"/>
  <c r="L868" i="16"/>
  <c r="M868" i="16"/>
  <c r="N868" i="16"/>
  <c r="O868" i="16"/>
  <c r="L869" i="16"/>
  <c r="M869" i="16"/>
  <c r="N869" i="16"/>
  <c r="O869" i="16"/>
  <c r="L870" i="16"/>
  <c r="M870" i="16"/>
  <c r="N870" i="16"/>
  <c r="O870" i="16"/>
  <c r="L871" i="16"/>
  <c r="M871" i="16"/>
  <c r="N871" i="16"/>
  <c r="O871" i="16"/>
  <c r="L872" i="16"/>
  <c r="M872" i="16"/>
  <c r="N872" i="16"/>
  <c r="O872" i="16"/>
  <c r="L873" i="16"/>
  <c r="M873" i="16"/>
  <c r="N873" i="16"/>
  <c r="O873" i="16"/>
  <c r="L874" i="16"/>
  <c r="M874" i="16"/>
  <c r="N874" i="16"/>
  <c r="O874" i="16"/>
  <c r="L875" i="16"/>
  <c r="M875" i="16"/>
  <c r="N875" i="16"/>
  <c r="O875" i="16"/>
  <c r="L876" i="16"/>
  <c r="M876" i="16"/>
  <c r="N876" i="16"/>
  <c r="O876" i="16"/>
  <c r="L877" i="16"/>
  <c r="M877" i="16"/>
  <c r="N877" i="16"/>
  <c r="O877" i="16"/>
  <c r="L878" i="16"/>
  <c r="M878" i="16"/>
  <c r="N878" i="16"/>
  <c r="O878" i="16"/>
  <c r="L879" i="16"/>
  <c r="M879" i="16"/>
  <c r="N879" i="16"/>
  <c r="O879" i="16"/>
  <c r="L880" i="16"/>
  <c r="M880" i="16"/>
  <c r="N880" i="16"/>
  <c r="O880" i="16"/>
  <c r="L881" i="16"/>
  <c r="M881" i="16"/>
  <c r="N881" i="16"/>
  <c r="O881" i="16"/>
  <c r="L882" i="16"/>
  <c r="M882" i="16"/>
  <c r="N882" i="16"/>
  <c r="O882" i="16"/>
  <c r="L883" i="16"/>
  <c r="M883" i="16"/>
  <c r="N883" i="16"/>
  <c r="O883" i="16"/>
  <c r="L884" i="16"/>
  <c r="M884" i="16"/>
  <c r="N884" i="16"/>
  <c r="O884" i="16"/>
  <c r="L885" i="16"/>
  <c r="M885" i="16"/>
  <c r="N885" i="16"/>
  <c r="O885" i="16"/>
  <c r="L886" i="16"/>
  <c r="M886" i="16"/>
  <c r="N886" i="16"/>
  <c r="O886" i="16"/>
  <c r="L887" i="16"/>
  <c r="M887" i="16"/>
  <c r="N887" i="16"/>
  <c r="O887" i="16"/>
  <c r="L888" i="16"/>
  <c r="M888" i="16"/>
  <c r="N888" i="16"/>
  <c r="O888" i="16"/>
  <c r="L889" i="16"/>
  <c r="M889" i="16"/>
  <c r="N889" i="16"/>
  <c r="O889" i="16"/>
  <c r="L890" i="16"/>
  <c r="M890" i="16"/>
  <c r="N890" i="16"/>
  <c r="O890" i="16"/>
  <c r="L891" i="16"/>
  <c r="M891" i="16"/>
  <c r="N891" i="16"/>
  <c r="O891" i="16"/>
  <c r="L892" i="16"/>
  <c r="M892" i="16"/>
  <c r="N892" i="16"/>
  <c r="O892" i="16"/>
  <c r="L893" i="16"/>
  <c r="M893" i="16"/>
  <c r="N893" i="16"/>
  <c r="O893" i="16"/>
  <c r="L894" i="16"/>
  <c r="M894" i="16"/>
  <c r="N894" i="16"/>
  <c r="O894" i="16"/>
  <c r="L895" i="16"/>
  <c r="M895" i="16"/>
  <c r="N895" i="16"/>
  <c r="O895" i="16"/>
  <c r="L896" i="16"/>
  <c r="M896" i="16"/>
  <c r="N896" i="16"/>
  <c r="O896" i="16"/>
  <c r="L897" i="16"/>
  <c r="M897" i="16"/>
  <c r="N897" i="16"/>
  <c r="O897" i="16"/>
  <c r="L898" i="16"/>
  <c r="M898" i="16"/>
  <c r="N898" i="16"/>
  <c r="O898" i="16"/>
  <c r="L899" i="16"/>
  <c r="M899" i="16"/>
  <c r="N899" i="16"/>
  <c r="O899" i="16"/>
  <c r="L900" i="16"/>
  <c r="M900" i="16"/>
  <c r="N900" i="16"/>
  <c r="O900" i="16"/>
  <c r="L901" i="16"/>
  <c r="M901" i="16"/>
  <c r="N901" i="16"/>
  <c r="O901" i="16"/>
  <c r="L902" i="16"/>
  <c r="M902" i="16"/>
  <c r="N902" i="16"/>
  <c r="O902" i="16"/>
  <c r="L903" i="16"/>
  <c r="M903" i="16"/>
  <c r="N903" i="16"/>
  <c r="O903" i="16"/>
  <c r="L904" i="16"/>
  <c r="M904" i="16"/>
  <c r="N904" i="16"/>
  <c r="O904" i="16"/>
  <c r="L905" i="16"/>
  <c r="M905" i="16"/>
  <c r="N905" i="16"/>
  <c r="O905" i="16"/>
  <c r="L906" i="16"/>
  <c r="M906" i="16"/>
  <c r="N906" i="16"/>
  <c r="O906" i="16"/>
  <c r="L907" i="16"/>
  <c r="M907" i="16"/>
  <c r="N907" i="16"/>
  <c r="O907" i="16"/>
  <c r="L908" i="16"/>
  <c r="M908" i="16"/>
  <c r="N908" i="16"/>
  <c r="O908" i="16"/>
  <c r="L909" i="16"/>
  <c r="M909" i="16"/>
  <c r="N909" i="16"/>
  <c r="O909" i="16"/>
  <c r="L910" i="16"/>
  <c r="M910" i="16"/>
  <c r="N910" i="16"/>
  <c r="O910" i="16"/>
  <c r="L911" i="16"/>
  <c r="M911" i="16"/>
  <c r="N911" i="16"/>
  <c r="O911" i="16"/>
  <c r="L912" i="16"/>
  <c r="M912" i="16"/>
  <c r="N912" i="16"/>
  <c r="O912" i="16"/>
  <c r="L913" i="16"/>
  <c r="M913" i="16"/>
  <c r="N913" i="16"/>
  <c r="O913" i="16"/>
  <c r="L914" i="16"/>
  <c r="M914" i="16"/>
  <c r="N914" i="16"/>
  <c r="O914" i="16"/>
  <c r="L915" i="16"/>
  <c r="M915" i="16"/>
  <c r="N915" i="16"/>
  <c r="O915" i="16"/>
  <c r="L916" i="16"/>
  <c r="M916" i="16"/>
  <c r="N916" i="16"/>
  <c r="O916" i="16"/>
  <c r="L917" i="16"/>
  <c r="M917" i="16"/>
  <c r="N917" i="16"/>
  <c r="O917" i="16"/>
  <c r="L918" i="16"/>
  <c r="M918" i="16"/>
  <c r="N918" i="16"/>
  <c r="O918" i="16"/>
  <c r="L919" i="16"/>
  <c r="M919" i="16"/>
  <c r="N919" i="16"/>
  <c r="O919" i="16"/>
  <c r="L920" i="16"/>
  <c r="M920" i="16"/>
  <c r="N920" i="16"/>
  <c r="O920" i="16"/>
  <c r="L921" i="16"/>
  <c r="M921" i="16"/>
  <c r="N921" i="16"/>
  <c r="O921" i="16"/>
  <c r="L922" i="16"/>
  <c r="M922" i="16"/>
  <c r="N922" i="16"/>
  <c r="O922" i="16"/>
  <c r="L923" i="16"/>
  <c r="M923" i="16"/>
  <c r="N923" i="16"/>
  <c r="O923" i="16"/>
  <c r="L924" i="16"/>
  <c r="M924" i="16"/>
  <c r="N924" i="16"/>
  <c r="O924" i="16"/>
  <c r="L925" i="16"/>
  <c r="M925" i="16"/>
  <c r="N925" i="16"/>
  <c r="O925" i="16"/>
  <c r="L926" i="16"/>
  <c r="M926" i="16"/>
  <c r="N926" i="16"/>
  <c r="O926" i="16"/>
  <c r="L927" i="16"/>
  <c r="M927" i="16"/>
  <c r="N927" i="16"/>
  <c r="O927" i="16"/>
  <c r="L928" i="16"/>
  <c r="M928" i="16"/>
  <c r="N928" i="16"/>
  <c r="O928" i="16"/>
  <c r="L929" i="16"/>
  <c r="M929" i="16"/>
  <c r="N929" i="16"/>
  <c r="O929" i="16"/>
  <c r="L930" i="16"/>
  <c r="M930" i="16"/>
  <c r="N930" i="16"/>
  <c r="O930" i="16"/>
  <c r="L931" i="16"/>
  <c r="M931" i="16"/>
  <c r="N931" i="16"/>
  <c r="O931" i="16"/>
  <c r="L932" i="16"/>
  <c r="M932" i="16"/>
  <c r="N932" i="16"/>
  <c r="O932" i="16"/>
  <c r="L933" i="16"/>
  <c r="M933" i="16"/>
  <c r="N933" i="16"/>
  <c r="O933" i="16"/>
  <c r="L934" i="16"/>
  <c r="M934" i="16"/>
  <c r="N934" i="16"/>
  <c r="O934" i="16"/>
  <c r="L935" i="16"/>
  <c r="M935" i="16"/>
  <c r="N935" i="16"/>
  <c r="O935" i="16"/>
  <c r="L936" i="16"/>
  <c r="M936" i="16"/>
  <c r="N936" i="16"/>
  <c r="O936" i="16"/>
  <c r="L937" i="16"/>
  <c r="M937" i="16"/>
  <c r="N937" i="16"/>
  <c r="O937" i="16"/>
  <c r="L938" i="16"/>
  <c r="M938" i="16"/>
  <c r="N938" i="16"/>
  <c r="O938" i="16"/>
  <c r="L939" i="16"/>
  <c r="M939" i="16"/>
  <c r="N939" i="16"/>
  <c r="O939" i="16"/>
  <c r="L940" i="16"/>
  <c r="M940" i="16"/>
  <c r="N940" i="16"/>
  <c r="O940" i="16"/>
  <c r="L941" i="16"/>
  <c r="M941" i="16"/>
  <c r="N941" i="16"/>
  <c r="O941" i="16"/>
  <c r="L942" i="16"/>
  <c r="M942" i="16"/>
  <c r="N942" i="16"/>
  <c r="O942" i="16"/>
  <c r="L943" i="16"/>
  <c r="M943" i="16"/>
  <c r="N943" i="16"/>
  <c r="O943" i="16"/>
  <c r="L944" i="16"/>
  <c r="M944" i="16"/>
  <c r="N944" i="16"/>
  <c r="O944" i="16"/>
  <c r="L945" i="16"/>
  <c r="M945" i="16"/>
  <c r="N945" i="16"/>
  <c r="O945" i="16"/>
  <c r="L946" i="16"/>
  <c r="M946" i="16"/>
  <c r="N946" i="16"/>
  <c r="O946" i="16"/>
  <c r="L947" i="16"/>
  <c r="M947" i="16"/>
  <c r="N947" i="16"/>
  <c r="O947" i="16"/>
  <c r="L948" i="16"/>
  <c r="M948" i="16"/>
  <c r="N948" i="16"/>
  <c r="O948" i="16"/>
  <c r="L949" i="16"/>
  <c r="M949" i="16"/>
  <c r="N949" i="16"/>
  <c r="O949" i="16"/>
  <c r="L950" i="16"/>
  <c r="M950" i="16"/>
  <c r="N950" i="16"/>
  <c r="O950" i="16"/>
  <c r="L951" i="16"/>
  <c r="M951" i="16"/>
  <c r="N951" i="16"/>
  <c r="O951" i="16"/>
  <c r="L952" i="16"/>
  <c r="M952" i="16"/>
  <c r="N952" i="16"/>
  <c r="O952" i="16"/>
  <c r="L953" i="16"/>
  <c r="M953" i="16"/>
  <c r="N953" i="16"/>
  <c r="O953" i="16"/>
  <c r="L954" i="16"/>
  <c r="M954" i="16"/>
  <c r="N954" i="16"/>
  <c r="O954" i="16"/>
  <c r="L955" i="16"/>
  <c r="M955" i="16"/>
  <c r="N955" i="16"/>
  <c r="O955" i="16"/>
  <c r="L956" i="16"/>
  <c r="M956" i="16"/>
  <c r="N956" i="16"/>
  <c r="O956" i="16"/>
  <c r="L957" i="16"/>
  <c r="M957" i="16"/>
  <c r="N957" i="16"/>
  <c r="O957" i="16"/>
  <c r="L958" i="16"/>
  <c r="M958" i="16"/>
  <c r="N958" i="16"/>
  <c r="O958" i="16"/>
  <c r="L959" i="16"/>
  <c r="M959" i="16"/>
  <c r="N959" i="16"/>
  <c r="O959" i="16"/>
  <c r="L960" i="16"/>
  <c r="M960" i="16"/>
  <c r="N960" i="16"/>
  <c r="O960" i="16"/>
  <c r="L961" i="16"/>
  <c r="M961" i="16"/>
  <c r="N961" i="16"/>
  <c r="O961" i="16"/>
  <c r="L962" i="16"/>
  <c r="M962" i="16"/>
  <c r="N962" i="16"/>
  <c r="O962" i="16"/>
  <c r="L963" i="16"/>
  <c r="M963" i="16"/>
  <c r="N963" i="16"/>
  <c r="O963" i="16"/>
  <c r="L964" i="16"/>
  <c r="M964" i="16"/>
  <c r="N964" i="16"/>
  <c r="O964" i="16"/>
  <c r="L965" i="16"/>
  <c r="M965" i="16"/>
  <c r="N965" i="16"/>
  <c r="O965" i="16"/>
  <c r="L966" i="16"/>
  <c r="M966" i="16"/>
  <c r="N966" i="16"/>
  <c r="O966" i="16"/>
  <c r="L967" i="16"/>
  <c r="M967" i="16"/>
  <c r="N967" i="16"/>
  <c r="O967" i="16"/>
  <c r="L968" i="16"/>
  <c r="M968" i="16"/>
  <c r="N968" i="16"/>
  <c r="O968" i="16"/>
  <c r="L969" i="16"/>
  <c r="M969" i="16"/>
  <c r="N969" i="16"/>
  <c r="O969" i="16"/>
  <c r="L970" i="16"/>
  <c r="M970" i="16"/>
  <c r="N970" i="16"/>
  <c r="O970" i="16"/>
  <c r="L971" i="16"/>
  <c r="M971" i="16"/>
  <c r="N971" i="16"/>
  <c r="O971" i="16"/>
  <c r="L972" i="16"/>
  <c r="M972" i="16"/>
  <c r="N972" i="16"/>
  <c r="O972" i="16"/>
  <c r="L973" i="16"/>
  <c r="M973" i="16"/>
  <c r="N973" i="16"/>
  <c r="O973" i="16"/>
  <c r="L974" i="16"/>
  <c r="M974" i="16"/>
  <c r="N974" i="16"/>
  <c r="O974" i="16"/>
  <c r="L975" i="16"/>
  <c r="M975" i="16"/>
  <c r="N975" i="16"/>
  <c r="O975" i="16"/>
  <c r="L976" i="16"/>
  <c r="M976" i="16"/>
  <c r="N976" i="16"/>
  <c r="O976" i="16"/>
  <c r="L977" i="16"/>
  <c r="M977" i="16"/>
  <c r="N977" i="16"/>
  <c r="O977" i="16"/>
  <c r="L978" i="16"/>
  <c r="M978" i="16"/>
  <c r="N978" i="16"/>
  <c r="O978" i="16"/>
  <c r="L979" i="16"/>
  <c r="M979" i="16"/>
  <c r="N979" i="16"/>
  <c r="O979" i="16"/>
  <c r="L980" i="16"/>
  <c r="M980" i="16"/>
  <c r="N980" i="16"/>
  <c r="O980" i="16"/>
  <c r="L981" i="16"/>
  <c r="M981" i="16"/>
  <c r="N981" i="16"/>
  <c r="O981" i="16"/>
  <c r="L982" i="16"/>
  <c r="M982" i="16"/>
  <c r="N982" i="16"/>
  <c r="O982" i="16"/>
  <c r="L983" i="16"/>
  <c r="M983" i="16"/>
  <c r="N983" i="16"/>
  <c r="O983" i="16"/>
  <c r="L984" i="16"/>
  <c r="M984" i="16"/>
  <c r="N984" i="16"/>
  <c r="O984" i="16"/>
  <c r="L985" i="16"/>
  <c r="M985" i="16"/>
  <c r="N985" i="16"/>
  <c r="O985" i="16"/>
  <c r="L986" i="16"/>
  <c r="M986" i="16"/>
  <c r="N986" i="16"/>
  <c r="O986" i="16"/>
  <c r="L987" i="16"/>
  <c r="M987" i="16"/>
  <c r="N987" i="16"/>
  <c r="O987" i="16"/>
  <c r="L988" i="16"/>
  <c r="M988" i="16"/>
  <c r="N988" i="16"/>
  <c r="O988" i="16"/>
  <c r="L989" i="16"/>
  <c r="M989" i="16"/>
  <c r="N989" i="16"/>
  <c r="O989" i="16"/>
  <c r="L990" i="16"/>
  <c r="M990" i="16"/>
  <c r="N990" i="16"/>
  <c r="O990" i="16"/>
  <c r="L991" i="16"/>
  <c r="M991" i="16"/>
  <c r="N991" i="16"/>
  <c r="O991" i="16"/>
  <c r="L992" i="16"/>
  <c r="M992" i="16"/>
  <c r="N992" i="16"/>
  <c r="O992" i="16"/>
  <c r="L993" i="16"/>
  <c r="M993" i="16"/>
  <c r="N993" i="16"/>
  <c r="O993" i="16"/>
  <c r="L994" i="16"/>
  <c r="M994" i="16"/>
  <c r="N994" i="16"/>
  <c r="O994" i="16"/>
  <c r="L995" i="16"/>
  <c r="M995" i="16"/>
  <c r="N995" i="16"/>
  <c r="O995" i="16"/>
  <c r="L996" i="16"/>
  <c r="M996" i="16"/>
  <c r="N996" i="16"/>
  <c r="O996" i="16"/>
  <c r="L997" i="16"/>
  <c r="M997" i="16"/>
  <c r="N997" i="16"/>
  <c r="O997" i="16"/>
  <c r="L998" i="16"/>
  <c r="M998" i="16"/>
  <c r="N998" i="16"/>
  <c r="O998" i="16"/>
  <c r="L999" i="16"/>
  <c r="M999" i="16"/>
  <c r="N999" i="16"/>
  <c r="O999" i="16"/>
  <c r="L1000" i="16"/>
  <c r="M1000" i="16"/>
  <c r="N1000" i="16"/>
  <c r="O1000" i="16"/>
  <c r="L1001" i="16"/>
  <c r="M1001" i="16"/>
  <c r="N1001" i="16"/>
  <c r="O1001" i="16"/>
  <c r="L1002" i="16"/>
  <c r="M1002" i="16"/>
  <c r="N1002" i="16"/>
  <c r="O1002" i="16"/>
  <c r="L1003" i="16"/>
  <c r="M1003" i="16"/>
  <c r="N1003" i="16"/>
  <c r="O1003" i="16"/>
  <c r="L1004" i="16"/>
  <c r="M1004" i="16"/>
  <c r="N1004" i="16"/>
  <c r="O1004" i="16"/>
  <c r="L1005" i="16"/>
  <c r="M1005" i="16"/>
  <c r="N1005" i="16"/>
  <c r="O1005" i="16"/>
  <c r="L1006" i="16"/>
  <c r="M1006" i="16"/>
  <c r="N1006" i="16"/>
  <c r="O1006" i="16"/>
  <c r="L1007" i="16"/>
  <c r="M1007" i="16"/>
  <c r="N1007" i="16"/>
  <c r="O1007" i="16"/>
  <c r="L1008" i="16"/>
  <c r="M1008" i="16"/>
  <c r="N1008" i="16"/>
  <c r="O1008" i="16"/>
  <c r="L1009" i="16"/>
  <c r="M1009" i="16"/>
  <c r="N1009" i="16"/>
  <c r="O1009" i="16"/>
  <c r="L1010" i="16"/>
  <c r="M1010" i="16"/>
  <c r="N1010" i="16"/>
  <c r="O1010" i="16"/>
  <c r="L1011" i="16"/>
  <c r="M1011" i="16"/>
  <c r="N1011" i="16"/>
  <c r="O1011" i="16"/>
  <c r="L1012" i="16"/>
  <c r="M1012" i="16"/>
  <c r="N1012" i="16"/>
  <c r="O1012" i="16"/>
  <c r="L1013" i="16"/>
  <c r="M1013" i="16"/>
  <c r="N1013" i="16"/>
  <c r="O1013" i="16"/>
  <c r="L1014" i="16"/>
  <c r="M1014" i="16"/>
  <c r="N1014" i="16"/>
  <c r="O1014" i="16"/>
  <c r="L1015" i="16"/>
  <c r="M1015" i="16"/>
  <c r="N1015" i="16"/>
  <c r="O1015" i="16"/>
  <c r="L1016" i="16"/>
  <c r="M1016" i="16"/>
  <c r="N1016" i="16"/>
  <c r="O1016" i="16"/>
  <c r="L1017" i="16"/>
  <c r="M1017" i="16"/>
  <c r="N1017" i="16"/>
  <c r="O1017" i="16"/>
  <c r="L1018" i="16"/>
  <c r="M1018" i="16"/>
  <c r="N1018" i="16"/>
  <c r="O1018" i="16"/>
  <c r="L1019" i="16"/>
  <c r="M1019" i="16"/>
  <c r="N1019" i="16"/>
  <c r="O1019" i="16"/>
  <c r="L1020" i="16"/>
  <c r="M1020" i="16"/>
  <c r="N1020" i="16"/>
  <c r="O1020" i="16"/>
  <c r="L1021" i="16"/>
  <c r="M1021" i="16"/>
  <c r="N1021" i="16"/>
  <c r="O1021" i="16"/>
  <c r="L1022" i="16"/>
  <c r="M1022" i="16"/>
  <c r="N1022" i="16"/>
  <c r="O1022" i="16"/>
  <c r="L1023" i="16"/>
  <c r="M1023" i="16"/>
  <c r="N1023" i="16"/>
  <c r="O1023" i="16"/>
  <c r="L1024" i="16"/>
  <c r="M1024" i="16"/>
  <c r="N1024" i="16"/>
  <c r="O1024" i="16"/>
  <c r="L1025" i="16"/>
  <c r="M1025" i="16"/>
  <c r="N1025" i="16"/>
  <c r="O1025" i="16"/>
  <c r="L1026" i="16"/>
  <c r="M1026" i="16"/>
  <c r="N1026" i="16"/>
  <c r="O1026" i="16"/>
  <c r="L1027" i="16"/>
  <c r="M1027" i="16"/>
  <c r="N1027" i="16"/>
  <c r="O1027" i="16"/>
  <c r="L1028" i="16"/>
  <c r="M1028" i="16"/>
  <c r="N1028" i="16"/>
  <c r="O1028" i="16"/>
  <c r="L1029" i="16"/>
  <c r="M1029" i="16"/>
  <c r="N1029" i="16"/>
  <c r="O1029" i="16"/>
  <c r="L1030" i="16"/>
  <c r="M1030" i="16"/>
  <c r="N1030" i="16"/>
  <c r="O1030" i="16"/>
  <c r="L1031" i="16"/>
  <c r="M1031" i="16"/>
  <c r="N1031" i="16"/>
  <c r="O1031" i="16"/>
  <c r="L1032" i="16"/>
  <c r="M1032" i="16"/>
  <c r="N1032" i="16"/>
  <c r="O1032" i="16"/>
  <c r="L1033" i="16"/>
  <c r="M1033" i="16"/>
  <c r="N1033" i="16"/>
  <c r="O1033" i="16"/>
  <c r="L1034" i="16"/>
  <c r="M1034" i="16"/>
  <c r="N1034" i="16"/>
  <c r="O1034" i="16"/>
  <c r="L1035" i="16"/>
  <c r="M1035" i="16"/>
  <c r="N1035" i="16"/>
  <c r="O1035" i="16"/>
  <c r="L1036" i="16"/>
  <c r="M1036" i="16"/>
  <c r="N1036" i="16"/>
  <c r="O1036" i="16"/>
  <c r="L1037" i="16"/>
  <c r="M1037" i="16"/>
  <c r="N1037" i="16"/>
  <c r="O1037" i="16"/>
  <c r="L1038" i="16"/>
  <c r="M1038" i="16"/>
  <c r="N1038" i="16"/>
  <c r="O1038" i="16"/>
  <c r="L1039" i="16"/>
  <c r="M1039" i="16"/>
  <c r="N1039" i="16"/>
  <c r="O1039" i="16"/>
  <c r="L1040" i="16"/>
  <c r="M1040" i="16"/>
  <c r="N1040" i="16"/>
  <c r="O1040" i="16"/>
  <c r="L1041" i="16"/>
  <c r="M1041" i="16"/>
  <c r="N1041" i="16"/>
  <c r="O1041" i="16"/>
  <c r="L1042" i="16"/>
  <c r="M1042" i="16"/>
  <c r="N1042" i="16"/>
  <c r="O1042" i="16"/>
  <c r="L1043" i="16"/>
  <c r="M1043" i="16"/>
  <c r="N1043" i="16"/>
  <c r="O1043" i="16"/>
  <c r="L1044" i="16"/>
  <c r="M1044" i="16"/>
  <c r="N1044" i="16"/>
  <c r="O1044" i="16"/>
  <c r="L1045" i="16"/>
  <c r="M1045" i="16"/>
  <c r="N1045" i="16"/>
  <c r="O1045" i="16"/>
  <c r="L1046" i="16"/>
  <c r="M1046" i="16"/>
  <c r="N1046" i="16"/>
  <c r="O1046" i="16"/>
  <c r="L1047" i="16"/>
  <c r="M1047" i="16"/>
  <c r="N1047" i="16"/>
  <c r="O1047" i="16"/>
  <c r="L1048" i="16"/>
  <c r="M1048" i="16"/>
  <c r="N1048" i="16"/>
  <c r="O1048" i="16"/>
  <c r="L1049" i="16"/>
  <c r="M1049" i="16"/>
  <c r="N1049" i="16"/>
  <c r="O1049" i="16"/>
  <c r="L1050" i="16"/>
  <c r="M1050" i="16"/>
  <c r="N1050" i="16"/>
  <c r="O1050" i="16"/>
  <c r="L1051" i="16"/>
  <c r="M1051" i="16"/>
  <c r="N1051" i="16"/>
  <c r="O1051" i="16"/>
  <c r="L1052" i="16"/>
  <c r="M1052" i="16"/>
  <c r="N1052" i="16"/>
  <c r="O1052" i="16"/>
  <c r="L1053" i="16"/>
  <c r="M1053" i="16"/>
  <c r="N1053" i="16"/>
  <c r="O1053" i="16"/>
  <c r="L1054" i="16"/>
  <c r="M1054" i="16"/>
  <c r="N1054" i="16"/>
  <c r="O1054" i="16"/>
  <c r="L1055" i="16"/>
  <c r="M1055" i="16"/>
  <c r="N1055" i="16"/>
  <c r="O1055" i="16"/>
  <c r="L1056" i="16"/>
  <c r="M1056" i="16"/>
  <c r="N1056" i="16"/>
  <c r="O1056" i="16"/>
  <c r="L1057" i="16"/>
  <c r="M1057" i="16"/>
  <c r="N1057" i="16"/>
  <c r="O1057" i="16"/>
  <c r="L1058" i="16"/>
  <c r="M1058" i="16"/>
  <c r="N1058" i="16"/>
  <c r="O1058" i="16"/>
  <c r="L1059" i="16"/>
  <c r="M1059" i="16"/>
  <c r="N1059" i="16"/>
  <c r="O1059" i="16"/>
  <c r="L1060" i="16"/>
  <c r="M1060" i="16"/>
  <c r="N1060" i="16"/>
  <c r="O1060" i="16"/>
  <c r="L1061" i="16"/>
  <c r="M1061" i="16"/>
  <c r="N1061" i="16"/>
  <c r="O1061" i="16"/>
  <c r="L1062" i="16"/>
  <c r="M1062" i="16"/>
  <c r="N1062" i="16"/>
  <c r="O1062" i="16"/>
  <c r="L1063" i="16"/>
  <c r="M1063" i="16"/>
  <c r="N1063" i="16"/>
  <c r="O1063" i="16"/>
  <c r="L1064" i="16"/>
  <c r="M1064" i="16"/>
  <c r="N1064" i="16"/>
  <c r="O1064" i="16"/>
  <c r="L1065" i="16"/>
  <c r="M1065" i="16"/>
  <c r="N1065" i="16"/>
  <c r="O1065" i="16"/>
  <c r="L1066" i="16"/>
  <c r="M1066" i="16"/>
  <c r="N1066" i="16"/>
  <c r="O1066" i="16"/>
  <c r="L1067" i="16"/>
  <c r="M1067" i="16"/>
  <c r="N1067" i="16"/>
  <c r="O1067" i="16"/>
  <c r="L1068" i="16"/>
  <c r="M1068" i="16"/>
  <c r="N1068" i="16"/>
  <c r="O1068" i="16"/>
  <c r="L1069" i="16"/>
  <c r="M1069" i="16"/>
  <c r="N1069" i="16"/>
  <c r="O1069" i="16"/>
  <c r="L1070" i="16"/>
  <c r="M1070" i="16"/>
  <c r="N1070" i="16"/>
  <c r="O1070" i="16"/>
  <c r="L1071" i="16"/>
  <c r="M1071" i="16"/>
  <c r="N1071" i="16"/>
  <c r="O1071" i="16"/>
  <c r="L1072" i="16"/>
  <c r="M1072" i="16"/>
  <c r="N1072" i="16"/>
  <c r="O1072" i="16"/>
  <c r="L1073" i="16"/>
  <c r="M1073" i="16"/>
  <c r="N1073" i="16"/>
  <c r="O1073" i="16"/>
  <c r="L1074" i="16"/>
  <c r="M1074" i="16"/>
  <c r="N1074" i="16"/>
  <c r="O1074" i="16"/>
  <c r="L1075" i="16"/>
  <c r="M1075" i="16"/>
  <c r="N1075" i="16"/>
  <c r="O1075" i="16"/>
  <c r="L1076" i="16"/>
  <c r="M1076" i="16"/>
  <c r="N1076" i="16"/>
  <c r="O1076" i="16"/>
  <c r="L1077" i="16"/>
  <c r="M1077" i="16"/>
  <c r="N1077" i="16"/>
  <c r="O1077" i="16"/>
  <c r="L1078" i="16"/>
  <c r="M1078" i="16"/>
  <c r="N1078" i="16"/>
  <c r="O1078" i="16"/>
  <c r="L1079" i="16"/>
  <c r="M1079" i="16"/>
  <c r="N1079" i="16"/>
  <c r="O1079" i="16"/>
  <c r="L1080" i="16"/>
  <c r="M1080" i="16"/>
  <c r="N1080" i="16"/>
  <c r="O1080" i="16"/>
  <c r="L1081" i="16"/>
  <c r="M1081" i="16"/>
  <c r="N1081" i="16"/>
  <c r="O1081" i="16"/>
  <c r="L1082" i="16"/>
  <c r="M1082" i="16"/>
  <c r="N1082" i="16"/>
  <c r="O1082" i="16"/>
  <c r="L1083" i="16"/>
  <c r="M1083" i="16"/>
  <c r="N1083" i="16"/>
  <c r="O1083" i="16"/>
  <c r="L1084" i="16"/>
  <c r="M1084" i="16"/>
  <c r="N1084" i="16"/>
  <c r="O1084" i="16"/>
  <c r="L1085" i="16"/>
  <c r="M1085" i="16"/>
  <c r="N1085" i="16"/>
  <c r="O1085" i="16"/>
  <c r="L1086" i="16"/>
  <c r="M1086" i="16"/>
  <c r="N1086" i="16"/>
  <c r="O1086" i="16"/>
  <c r="L1087" i="16"/>
  <c r="M1087" i="16"/>
  <c r="N1087" i="16"/>
  <c r="O1087" i="16"/>
  <c r="L1088" i="16"/>
  <c r="M1088" i="16"/>
  <c r="N1088" i="16"/>
  <c r="O1088" i="16"/>
  <c r="L1089" i="16"/>
  <c r="M1089" i="16"/>
  <c r="N1089" i="16"/>
  <c r="O1089" i="16"/>
  <c r="L1090" i="16"/>
  <c r="M1090" i="16"/>
  <c r="N1090" i="16"/>
  <c r="O1090" i="16"/>
  <c r="L1091" i="16"/>
  <c r="M1091" i="16"/>
  <c r="N1091" i="16"/>
  <c r="O1091" i="16"/>
  <c r="L1092" i="16"/>
  <c r="M1092" i="16"/>
  <c r="N1092" i="16"/>
  <c r="O1092" i="16"/>
  <c r="L1093" i="16"/>
  <c r="M1093" i="16"/>
  <c r="N1093" i="16"/>
  <c r="O1093" i="16"/>
  <c r="L1094" i="16"/>
  <c r="M1094" i="16"/>
  <c r="N1094" i="16"/>
  <c r="O1094" i="16"/>
  <c r="L1095" i="16"/>
  <c r="M1095" i="16"/>
  <c r="N1095" i="16"/>
  <c r="O1095" i="16"/>
  <c r="L1096" i="16"/>
  <c r="M1096" i="16"/>
  <c r="N1096" i="16"/>
  <c r="O1096" i="16"/>
  <c r="L1097" i="16"/>
  <c r="M1097" i="16"/>
  <c r="N1097" i="16"/>
  <c r="O1097" i="16"/>
  <c r="L1098" i="16"/>
  <c r="M1098" i="16"/>
  <c r="N1098" i="16"/>
  <c r="O1098" i="16"/>
  <c r="L1099" i="16"/>
  <c r="M1099" i="16"/>
  <c r="N1099" i="16"/>
  <c r="O1099" i="16"/>
  <c r="L1100" i="16"/>
  <c r="M1100" i="16"/>
  <c r="N1100" i="16"/>
  <c r="O1100" i="16"/>
  <c r="L1101" i="16"/>
  <c r="M1101" i="16"/>
  <c r="N1101" i="16"/>
  <c r="O1101" i="16"/>
  <c r="L1102" i="16"/>
  <c r="M1102" i="16"/>
  <c r="N1102" i="16"/>
  <c r="O1102" i="16"/>
  <c r="L1103" i="16"/>
  <c r="M1103" i="16"/>
  <c r="N1103" i="16"/>
  <c r="O1103" i="16"/>
  <c r="L1104" i="16"/>
  <c r="M1104" i="16"/>
  <c r="N1104" i="16"/>
  <c r="O1104" i="16"/>
  <c r="L1105" i="16"/>
  <c r="M1105" i="16"/>
  <c r="N1105" i="16"/>
  <c r="O1105" i="16"/>
  <c r="L1106" i="16"/>
  <c r="M1106" i="16"/>
  <c r="N1106" i="16"/>
  <c r="O1106" i="16"/>
  <c r="L1107" i="16"/>
  <c r="M1107" i="16"/>
  <c r="N1107" i="16"/>
  <c r="O1107" i="16"/>
  <c r="L1108" i="16"/>
  <c r="M1108" i="16"/>
  <c r="N1108" i="16"/>
  <c r="O1108" i="16"/>
  <c r="L1109" i="16"/>
  <c r="M1109" i="16"/>
  <c r="N1109" i="16"/>
  <c r="O1109" i="16"/>
  <c r="L1110" i="16"/>
  <c r="M1110" i="16"/>
  <c r="N1110" i="16"/>
  <c r="O1110" i="16"/>
  <c r="L1111" i="16"/>
  <c r="M1111" i="16"/>
  <c r="N1111" i="16"/>
  <c r="O1111" i="16"/>
  <c r="L1112" i="16"/>
  <c r="M1112" i="16"/>
  <c r="N1112" i="16"/>
  <c r="O1112" i="16"/>
  <c r="L1113" i="16"/>
  <c r="M1113" i="16"/>
  <c r="N1113" i="16"/>
  <c r="O1113" i="16"/>
  <c r="L1114" i="16"/>
  <c r="M1114" i="16"/>
  <c r="N1114" i="16"/>
  <c r="O1114" i="16"/>
  <c r="L1115" i="16"/>
  <c r="M1115" i="16"/>
  <c r="N1115" i="16"/>
  <c r="O1115" i="16"/>
  <c r="L1116" i="16"/>
  <c r="M1116" i="16"/>
  <c r="N1116" i="16"/>
  <c r="O1116" i="16"/>
  <c r="L1117" i="16"/>
  <c r="M1117" i="16"/>
  <c r="N1117" i="16"/>
  <c r="O1117" i="16"/>
  <c r="L1118" i="16"/>
  <c r="M1118" i="16"/>
  <c r="N1118" i="16"/>
  <c r="O1118" i="16"/>
  <c r="L1119" i="16"/>
  <c r="M1119" i="16"/>
  <c r="N1119" i="16"/>
  <c r="O1119" i="16"/>
  <c r="L1120" i="16"/>
  <c r="M1120" i="16"/>
  <c r="N1120" i="16"/>
  <c r="O1120" i="16"/>
  <c r="L1121" i="16"/>
  <c r="M1121" i="16"/>
  <c r="N1121" i="16"/>
  <c r="O1121" i="16"/>
  <c r="L1122" i="16"/>
  <c r="M1122" i="16"/>
  <c r="N1122" i="16"/>
  <c r="O1122" i="16"/>
  <c r="L1123" i="16"/>
  <c r="M1123" i="16"/>
  <c r="N1123" i="16"/>
  <c r="O1123" i="16"/>
  <c r="L1124" i="16"/>
  <c r="M1124" i="16"/>
  <c r="N1124" i="16"/>
  <c r="O1124" i="16"/>
  <c r="L1125" i="16"/>
  <c r="M1125" i="16"/>
  <c r="N1125" i="16"/>
  <c r="O1125" i="16"/>
  <c r="L1126" i="16"/>
  <c r="M1126" i="16"/>
  <c r="N1126" i="16"/>
  <c r="O1126" i="16"/>
  <c r="L1127" i="16"/>
  <c r="M1127" i="16"/>
  <c r="N1127" i="16"/>
  <c r="O1127" i="16"/>
  <c r="L1128" i="16"/>
  <c r="M1128" i="16"/>
  <c r="N1128" i="16"/>
  <c r="O1128" i="16"/>
  <c r="L1129" i="16"/>
  <c r="M1129" i="16"/>
  <c r="N1129" i="16"/>
  <c r="O1129" i="16"/>
  <c r="L1130" i="16"/>
  <c r="M1130" i="16"/>
  <c r="N1130" i="16"/>
  <c r="O1130" i="16"/>
  <c r="L1131" i="16"/>
  <c r="M1131" i="16"/>
  <c r="N1131" i="16"/>
  <c r="O1131" i="16"/>
  <c r="L1132" i="16"/>
  <c r="M1132" i="16"/>
  <c r="N1132" i="16"/>
  <c r="O1132" i="16"/>
  <c r="L1133" i="16"/>
  <c r="M1133" i="16"/>
  <c r="N1133" i="16"/>
  <c r="O1133" i="16"/>
  <c r="L1134" i="16"/>
  <c r="M1134" i="16"/>
  <c r="N1134" i="16"/>
  <c r="O1134" i="16"/>
  <c r="L1135" i="16"/>
  <c r="M1135" i="16"/>
  <c r="N1135" i="16"/>
  <c r="O1135" i="16"/>
  <c r="L1136" i="16"/>
  <c r="M1136" i="16"/>
  <c r="N1136" i="16"/>
  <c r="O1136" i="16"/>
  <c r="L1137" i="16"/>
  <c r="M1137" i="16"/>
  <c r="N1137" i="16"/>
  <c r="O1137" i="16"/>
  <c r="L1138" i="16"/>
  <c r="M1138" i="16"/>
  <c r="N1138" i="16"/>
  <c r="O1138" i="16"/>
  <c r="L1139" i="16"/>
  <c r="M1139" i="16"/>
  <c r="N1139" i="16"/>
  <c r="O1139" i="16"/>
  <c r="L1140" i="16"/>
  <c r="M1140" i="16"/>
  <c r="N1140" i="16"/>
  <c r="O1140" i="16"/>
  <c r="L1141" i="16"/>
  <c r="M1141" i="16"/>
  <c r="N1141" i="16"/>
  <c r="O1141" i="16"/>
  <c r="L1142" i="16"/>
  <c r="M1142" i="16"/>
  <c r="N1142" i="16"/>
  <c r="O1142" i="16"/>
  <c r="L1143" i="16"/>
  <c r="M1143" i="16"/>
  <c r="N1143" i="16"/>
  <c r="O1143" i="16"/>
  <c r="L1144" i="16"/>
  <c r="M1144" i="16"/>
  <c r="N1144" i="16"/>
  <c r="O1144" i="16"/>
  <c r="L1145" i="16"/>
  <c r="M1145" i="16"/>
  <c r="N1145" i="16"/>
  <c r="O1145" i="16"/>
  <c r="L1146" i="16"/>
  <c r="M1146" i="16"/>
  <c r="N1146" i="16"/>
  <c r="O1146" i="16"/>
  <c r="L1147" i="16"/>
  <c r="M1147" i="16"/>
  <c r="N1147" i="16"/>
  <c r="O1147" i="16"/>
  <c r="L1148" i="16"/>
  <c r="M1148" i="16"/>
  <c r="N1148" i="16"/>
  <c r="O1148" i="16"/>
  <c r="L1149" i="16"/>
  <c r="M1149" i="16"/>
  <c r="N1149" i="16"/>
  <c r="O1149" i="16"/>
  <c r="L1150" i="16"/>
  <c r="M1150" i="16"/>
  <c r="N1150" i="16"/>
  <c r="O1150" i="16"/>
  <c r="L1151" i="16"/>
  <c r="M1151" i="16"/>
  <c r="N1151" i="16"/>
  <c r="O1151" i="16"/>
  <c r="L1152" i="16"/>
  <c r="M1152" i="16"/>
  <c r="N1152" i="16"/>
  <c r="O1152" i="16"/>
  <c r="L1153" i="16"/>
  <c r="M1153" i="16"/>
  <c r="N1153" i="16"/>
  <c r="O1153" i="16"/>
  <c r="L1154" i="16"/>
  <c r="M1154" i="16"/>
  <c r="N1154" i="16"/>
  <c r="O1154" i="16"/>
  <c r="L1155" i="16"/>
  <c r="M1155" i="16"/>
  <c r="N1155" i="16"/>
  <c r="O1155" i="16"/>
  <c r="L1156" i="16"/>
  <c r="M1156" i="16"/>
  <c r="N1156" i="16"/>
  <c r="O1156" i="16"/>
  <c r="L1157" i="16"/>
  <c r="M1157" i="16"/>
  <c r="N1157" i="16"/>
  <c r="O1157" i="16"/>
  <c r="L1158" i="16"/>
  <c r="M1158" i="16"/>
  <c r="N1158" i="16"/>
  <c r="O1158" i="16"/>
  <c r="L1159" i="16"/>
  <c r="M1159" i="16"/>
  <c r="N1159" i="16"/>
  <c r="O1159" i="16"/>
  <c r="L1160" i="16"/>
  <c r="M1160" i="16"/>
  <c r="N1160" i="16"/>
  <c r="O1160" i="16"/>
  <c r="L1161" i="16"/>
  <c r="M1161" i="16"/>
  <c r="N1161" i="16"/>
  <c r="O1161" i="16"/>
  <c r="L1162" i="16"/>
  <c r="M1162" i="16"/>
  <c r="N1162" i="16"/>
  <c r="O1162" i="16"/>
  <c r="L1163" i="16"/>
  <c r="M1163" i="16"/>
  <c r="N1163" i="16"/>
  <c r="O1163" i="16"/>
  <c r="L1164" i="16"/>
  <c r="M1164" i="16"/>
  <c r="N1164" i="16"/>
  <c r="O1164" i="16"/>
  <c r="L1165" i="16"/>
  <c r="M1165" i="16"/>
  <c r="N1165" i="16"/>
  <c r="O1165" i="16"/>
  <c r="L1166" i="16"/>
  <c r="M1166" i="16"/>
  <c r="N1166" i="16"/>
  <c r="O1166" i="16"/>
  <c r="L1167" i="16"/>
  <c r="M1167" i="16"/>
  <c r="N1167" i="16"/>
  <c r="O1167" i="16"/>
  <c r="L1168" i="16"/>
  <c r="M1168" i="16"/>
  <c r="N1168" i="16"/>
  <c r="O1168" i="16"/>
  <c r="L1169" i="16"/>
  <c r="M1169" i="16"/>
  <c r="N1169" i="16"/>
  <c r="O1169" i="16"/>
  <c r="L1170" i="16"/>
  <c r="M1170" i="16"/>
  <c r="N1170" i="16"/>
  <c r="O1170" i="16"/>
  <c r="L1171" i="16"/>
  <c r="M1171" i="16"/>
  <c r="N1171" i="16"/>
  <c r="O1171" i="16"/>
  <c r="L1172" i="16"/>
  <c r="M1172" i="16"/>
  <c r="N1172" i="16"/>
  <c r="O1172" i="16"/>
  <c r="L1173" i="16"/>
  <c r="M1173" i="16"/>
  <c r="N1173" i="16"/>
  <c r="O1173" i="16"/>
  <c r="L1174" i="16"/>
  <c r="M1174" i="16"/>
  <c r="N1174" i="16"/>
  <c r="O1174" i="16"/>
  <c r="L1175" i="16"/>
  <c r="M1175" i="16"/>
  <c r="N1175" i="16"/>
  <c r="O1175" i="16"/>
  <c r="L1176" i="16"/>
  <c r="M1176" i="16"/>
  <c r="N1176" i="16"/>
  <c r="O1176" i="16"/>
  <c r="L1177" i="16"/>
  <c r="M1177" i="16"/>
  <c r="N1177" i="16"/>
  <c r="O1177" i="16"/>
  <c r="L1178" i="16"/>
  <c r="M1178" i="16"/>
  <c r="N1178" i="16"/>
  <c r="O1178" i="16"/>
  <c r="L1179" i="16"/>
  <c r="M1179" i="16"/>
  <c r="N1179" i="16"/>
  <c r="O1179" i="16"/>
  <c r="L1180" i="16"/>
  <c r="M1180" i="16"/>
  <c r="N1180" i="16"/>
  <c r="O1180" i="16"/>
  <c r="L1181" i="16"/>
  <c r="M1181" i="16"/>
  <c r="N1181" i="16"/>
  <c r="O1181" i="16"/>
  <c r="L1182" i="16"/>
  <c r="M1182" i="16"/>
  <c r="N1182" i="16"/>
  <c r="O1182" i="16"/>
  <c r="L1183" i="16"/>
  <c r="M1183" i="16"/>
  <c r="N1183" i="16"/>
  <c r="O1183" i="16"/>
  <c r="L1184" i="16"/>
  <c r="M1184" i="16"/>
  <c r="N1184" i="16"/>
  <c r="O1184" i="16"/>
  <c r="L1185" i="16"/>
  <c r="M1185" i="16"/>
  <c r="N1185" i="16"/>
  <c r="O1185" i="16"/>
  <c r="L1186" i="16"/>
  <c r="M1186" i="16"/>
  <c r="N1186" i="16"/>
  <c r="O1186" i="16"/>
  <c r="L1187" i="16"/>
  <c r="M1187" i="16"/>
  <c r="N1187" i="16"/>
  <c r="O1187" i="16"/>
  <c r="L1188" i="16"/>
  <c r="M1188" i="16"/>
  <c r="N1188" i="16"/>
  <c r="O1188" i="16"/>
  <c r="L1189" i="16"/>
  <c r="M1189" i="16"/>
  <c r="N1189" i="16"/>
  <c r="O1189" i="16"/>
  <c r="L1190" i="16"/>
  <c r="M1190" i="16"/>
  <c r="N1190" i="16"/>
  <c r="O1190" i="16"/>
  <c r="L1191" i="16"/>
  <c r="M1191" i="16"/>
  <c r="N1191" i="16"/>
  <c r="O1191" i="16"/>
  <c r="L1192" i="16"/>
  <c r="M1192" i="16"/>
  <c r="N1192" i="16"/>
  <c r="O1192" i="16"/>
  <c r="L1193" i="16"/>
  <c r="M1193" i="16"/>
  <c r="N1193" i="16"/>
  <c r="O1193" i="16"/>
  <c r="L1194" i="16"/>
  <c r="M1194" i="16"/>
  <c r="N1194" i="16"/>
  <c r="O1194" i="16"/>
  <c r="L1195" i="16"/>
  <c r="M1195" i="16"/>
  <c r="N1195" i="16"/>
  <c r="O1195" i="16"/>
  <c r="L1196" i="16"/>
  <c r="M1196" i="16"/>
  <c r="N1196" i="16"/>
  <c r="O1196" i="16"/>
  <c r="L1197" i="16"/>
  <c r="M1197" i="16"/>
  <c r="N1197" i="16"/>
  <c r="O1197" i="16"/>
  <c r="L1198" i="16"/>
  <c r="M1198" i="16"/>
  <c r="N1198" i="16"/>
  <c r="O1198" i="16"/>
  <c r="L1199" i="16"/>
  <c r="M1199" i="16"/>
  <c r="N1199" i="16"/>
  <c r="O1199" i="16"/>
  <c r="L1200" i="16"/>
  <c r="M1200" i="16"/>
  <c r="N1200" i="16"/>
  <c r="O1200" i="16"/>
  <c r="L1201" i="16"/>
  <c r="M1201" i="16"/>
  <c r="N1201" i="16"/>
  <c r="O1201" i="16"/>
  <c r="L1202" i="16"/>
  <c r="M1202" i="16"/>
  <c r="N1202" i="16"/>
  <c r="O1202" i="16"/>
  <c r="L1203" i="16"/>
  <c r="M1203" i="16"/>
  <c r="N1203" i="16"/>
  <c r="O1203" i="16"/>
  <c r="L1204" i="16"/>
  <c r="M1204" i="16"/>
  <c r="N1204" i="16"/>
  <c r="O1204" i="16"/>
  <c r="L1205" i="16"/>
  <c r="M1205" i="16"/>
  <c r="N1205" i="16"/>
  <c r="O1205" i="16"/>
  <c r="L1206" i="16"/>
  <c r="M1206" i="16"/>
  <c r="N1206" i="16"/>
  <c r="O1206" i="16"/>
  <c r="L1207" i="16"/>
  <c r="M1207" i="16"/>
  <c r="N1207" i="16"/>
  <c r="O1207" i="16"/>
  <c r="L1208" i="16"/>
  <c r="M1208" i="16"/>
  <c r="N1208" i="16"/>
  <c r="O1208" i="16"/>
  <c r="L1209" i="16"/>
  <c r="M1209" i="16"/>
  <c r="N1209" i="16"/>
  <c r="O1209" i="16"/>
  <c r="L1210" i="16"/>
  <c r="M1210" i="16"/>
  <c r="N1210" i="16"/>
  <c r="O1210" i="16"/>
  <c r="L1211" i="16"/>
  <c r="M1211" i="16"/>
  <c r="N1211" i="16"/>
  <c r="O1211" i="16"/>
  <c r="L1212" i="16"/>
  <c r="M1212" i="16"/>
  <c r="N1212" i="16"/>
  <c r="O1212" i="16"/>
  <c r="L1213" i="16"/>
  <c r="M1213" i="16"/>
  <c r="N1213" i="16"/>
  <c r="O1213" i="16"/>
  <c r="L1214" i="16"/>
  <c r="M1214" i="16"/>
  <c r="N1214" i="16"/>
  <c r="O1214" i="16"/>
  <c r="L1215" i="16"/>
  <c r="M1215" i="16"/>
  <c r="N1215" i="16"/>
  <c r="O1215" i="16"/>
  <c r="L1216" i="16"/>
  <c r="M1216" i="16"/>
  <c r="N1216" i="16"/>
  <c r="O1216" i="16"/>
  <c r="L1217" i="16"/>
  <c r="M1217" i="16"/>
  <c r="N1217" i="16"/>
  <c r="O1217" i="16"/>
  <c r="L1218" i="16"/>
  <c r="M1218" i="16"/>
  <c r="N1218" i="16"/>
  <c r="O1218" i="16"/>
  <c r="L1219" i="16"/>
  <c r="M1219" i="16"/>
  <c r="N1219" i="16"/>
  <c r="O1219" i="16"/>
  <c r="L1220" i="16"/>
  <c r="M1220" i="16"/>
  <c r="N1220" i="16"/>
  <c r="O1220" i="16"/>
  <c r="L1221" i="16"/>
  <c r="M1221" i="16"/>
  <c r="N1221" i="16"/>
  <c r="O1221" i="16"/>
  <c r="L1222" i="16"/>
  <c r="M1222" i="16"/>
  <c r="N1222" i="16"/>
  <c r="O1222" i="16"/>
  <c r="L1223" i="16"/>
  <c r="M1223" i="16"/>
  <c r="N1223" i="16"/>
  <c r="O1223" i="16"/>
  <c r="L1224" i="16"/>
  <c r="M1224" i="16"/>
  <c r="N1224" i="16"/>
  <c r="O1224" i="16"/>
  <c r="L1225" i="16"/>
  <c r="M1225" i="16"/>
  <c r="N1225" i="16"/>
  <c r="O1225" i="16"/>
  <c r="L1226" i="16"/>
  <c r="M1226" i="16"/>
  <c r="N1226" i="16"/>
  <c r="O1226" i="16"/>
  <c r="L1227" i="16"/>
  <c r="M1227" i="16"/>
  <c r="N1227" i="16"/>
  <c r="O1227" i="16"/>
  <c r="L1228" i="16"/>
  <c r="M1228" i="16"/>
  <c r="N1228" i="16"/>
  <c r="O1228" i="16"/>
  <c r="L1229" i="16"/>
  <c r="M1229" i="16"/>
  <c r="N1229" i="16"/>
  <c r="O1229" i="16"/>
  <c r="L1230" i="16"/>
  <c r="M1230" i="16"/>
  <c r="N1230" i="16"/>
  <c r="O1230" i="16"/>
  <c r="L1231" i="16"/>
  <c r="M1231" i="16"/>
  <c r="N1231" i="16"/>
  <c r="O1231" i="16"/>
  <c r="L1232" i="16"/>
  <c r="M1232" i="16"/>
  <c r="N1232" i="16"/>
  <c r="O1232" i="16"/>
  <c r="L1233" i="16"/>
  <c r="M1233" i="16"/>
  <c r="N1233" i="16"/>
  <c r="O1233" i="16"/>
  <c r="L1234" i="16"/>
  <c r="M1234" i="16"/>
  <c r="N1234" i="16"/>
  <c r="O1234" i="16"/>
  <c r="L1235" i="16"/>
  <c r="M1235" i="16"/>
  <c r="N1235" i="16"/>
  <c r="O1235" i="16"/>
  <c r="L1236" i="16"/>
  <c r="M1236" i="16"/>
  <c r="N1236" i="16"/>
  <c r="O1236" i="16"/>
  <c r="L1237" i="16"/>
  <c r="M1237" i="16"/>
  <c r="N1237" i="16"/>
  <c r="O1237" i="16"/>
  <c r="L1238" i="16"/>
  <c r="M1238" i="16"/>
  <c r="N1238" i="16"/>
  <c r="O1238" i="16"/>
  <c r="L1239" i="16"/>
  <c r="M1239" i="16"/>
  <c r="N1239" i="16"/>
  <c r="O1239" i="16"/>
  <c r="L1240" i="16"/>
  <c r="M1240" i="16"/>
  <c r="N1240" i="16"/>
  <c r="O1240" i="16"/>
  <c r="L1241" i="16"/>
  <c r="M1241" i="16"/>
  <c r="N1241" i="16"/>
  <c r="O1241" i="16"/>
  <c r="L1242" i="16"/>
  <c r="M1242" i="16"/>
  <c r="N1242" i="16"/>
  <c r="O1242" i="16"/>
  <c r="L1243" i="16"/>
  <c r="M1243" i="16"/>
  <c r="N1243" i="16"/>
  <c r="O1243" i="16"/>
  <c r="L1244" i="16"/>
  <c r="M1244" i="16"/>
  <c r="N1244" i="16"/>
  <c r="O1244" i="16"/>
  <c r="L1245" i="16"/>
  <c r="M1245" i="16"/>
  <c r="N1245" i="16"/>
  <c r="O1245" i="16"/>
  <c r="L1246" i="16"/>
  <c r="M1246" i="16"/>
  <c r="N1246" i="16"/>
  <c r="O1246" i="16"/>
  <c r="L1247" i="16"/>
  <c r="M1247" i="16"/>
  <c r="N1247" i="16"/>
  <c r="O1247" i="16"/>
  <c r="L1248" i="16"/>
  <c r="M1248" i="16"/>
  <c r="N1248" i="16"/>
  <c r="O1248" i="16"/>
  <c r="L1249" i="16"/>
  <c r="M1249" i="16"/>
  <c r="N1249" i="16"/>
  <c r="O1249" i="16"/>
  <c r="L1250" i="16"/>
  <c r="M1250" i="16"/>
  <c r="N1250" i="16"/>
  <c r="O1250" i="16"/>
  <c r="L1251" i="16"/>
  <c r="M1251" i="16"/>
  <c r="N1251" i="16"/>
  <c r="O1251" i="16"/>
  <c r="L1252" i="16"/>
  <c r="M1252" i="16"/>
  <c r="N1252" i="16"/>
  <c r="O1252" i="16"/>
  <c r="L1253" i="16"/>
  <c r="M1253" i="16"/>
  <c r="N1253" i="16"/>
  <c r="O1253" i="16"/>
  <c r="L1254" i="16"/>
  <c r="M1254" i="16"/>
  <c r="N1254" i="16"/>
  <c r="O1254" i="16"/>
  <c r="L1255" i="16"/>
  <c r="M1255" i="16"/>
  <c r="N1255" i="16"/>
  <c r="O1255" i="16"/>
  <c r="L1256" i="16"/>
  <c r="M1256" i="16"/>
  <c r="N1256" i="16"/>
  <c r="O1256" i="16"/>
  <c r="L1257" i="16"/>
  <c r="M1257" i="16"/>
  <c r="N1257" i="16"/>
  <c r="O1257" i="16"/>
  <c r="L1258" i="16"/>
  <c r="M1258" i="16"/>
  <c r="N1258" i="16"/>
  <c r="O1258" i="16"/>
  <c r="L1259" i="16"/>
  <c r="M1259" i="16"/>
  <c r="N1259" i="16"/>
  <c r="O1259" i="16"/>
  <c r="L1260" i="16"/>
  <c r="M1260" i="16"/>
  <c r="N1260" i="16"/>
  <c r="O1260" i="16"/>
  <c r="L1261" i="16"/>
  <c r="M1261" i="16"/>
  <c r="N1261" i="16"/>
  <c r="O1261" i="16"/>
  <c r="L1262" i="16"/>
  <c r="M1262" i="16"/>
  <c r="N1262" i="16"/>
  <c r="O1262" i="16"/>
  <c r="L1263" i="16"/>
  <c r="M1263" i="16"/>
  <c r="N1263" i="16"/>
  <c r="O1263" i="16"/>
  <c r="L1264" i="16"/>
  <c r="M1264" i="16"/>
  <c r="N1264" i="16"/>
  <c r="O1264" i="16"/>
  <c r="L1265" i="16"/>
  <c r="M1265" i="16"/>
  <c r="N1265" i="16"/>
  <c r="O1265" i="16"/>
  <c r="L1266" i="16"/>
  <c r="M1266" i="16"/>
  <c r="N1266" i="16"/>
  <c r="O1266" i="16"/>
  <c r="L1267" i="16"/>
  <c r="M1267" i="16"/>
  <c r="N1267" i="16"/>
  <c r="O1267" i="16"/>
  <c r="L1268" i="16"/>
  <c r="M1268" i="16"/>
  <c r="N1268" i="16"/>
  <c r="O1268" i="16"/>
  <c r="L1269" i="16"/>
  <c r="M1269" i="16"/>
  <c r="N1269" i="16"/>
  <c r="O1269" i="16"/>
  <c r="L1270" i="16"/>
  <c r="M1270" i="16"/>
  <c r="N1270" i="16"/>
  <c r="O1270" i="16"/>
  <c r="L1271" i="16"/>
  <c r="M1271" i="16"/>
  <c r="N1271" i="16"/>
  <c r="O1271" i="16"/>
  <c r="L1272" i="16"/>
  <c r="M1272" i="16"/>
  <c r="N1272" i="16"/>
  <c r="O1272" i="16"/>
  <c r="L1273" i="16"/>
  <c r="M1273" i="16"/>
  <c r="N1273" i="16"/>
  <c r="O1273" i="16"/>
  <c r="L1274" i="16"/>
  <c r="M1274" i="16"/>
  <c r="N1274" i="16"/>
  <c r="O1274" i="16"/>
  <c r="L1275" i="16"/>
  <c r="M1275" i="16"/>
  <c r="N1275" i="16"/>
  <c r="O1275" i="16"/>
  <c r="L1276" i="16"/>
  <c r="M1276" i="16"/>
  <c r="N1276" i="16"/>
  <c r="O1276" i="16"/>
  <c r="L1277" i="16"/>
  <c r="M1277" i="16"/>
  <c r="N1277" i="16"/>
  <c r="O1277" i="16"/>
  <c r="L1278" i="16"/>
  <c r="M1278" i="16"/>
  <c r="N1278" i="16"/>
  <c r="O1278" i="16"/>
  <c r="L1279" i="16"/>
  <c r="M1279" i="16"/>
  <c r="N1279" i="16"/>
  <c r="O1279" i="16"/>
  <c r="L1280" i="16"/>
  <c r="M1280" i="16"/>
  <c r="N1280" i="16"/>
  <c r="O1280" i="16"/>
  <c r="L1281" i="16"/>
  <c r="M1281" i="16"/>
  <c r="N1281" i="16"/>
  <c r="O1281" i="16"/>
  <c r="L1282" i="16"/>
  <c r="M1282" i="16"/>
  <c r="N1282" i="16"/>
  <c r="O1282" i="16"/>
  <c r="L1283" i="16"/>
  <c r="M1283" i="16"/>
  <c r="N1283" i="16"/>
  <c r="O1283" i="16"/>
  <c r="L1284" i="16"/>
  <c r="M1284" i="16"/>
  <c r="N1284" i="16"/>
  <c r="O1284" i="16"/>
  <c r="L1285" i="16"/>
  <c r="M1285" i="16"/>
  <c r="N1285" i="16"/>
  <c r="O1285" i="16"/>
  <c r="L1286" i="16"/>
  <c r="M1286" i="16"/>
  <c r="N1286" i="16"/>
  <c r="O1286" i="16"/>
  <c r="L1287" i="16"/>
  <c r="M1287" i="16"/>
  <c r="N1287" i="16"/>
  <c r="O1287" i="16"/>
  <c r="L1288" i="16"/>
  <c r="M1288" i="16"/>
  <c r="N1288" i="16"/>
  <c r="O1288" i="16"/>
  <c r="L1289" i="16"/>
  <c r="M1289" i="16"/>
  <c r="N1289" i="16"/>
  <c r="O1289" i="16"/>
  <c r="L1290" i="16"/>
  <c r="M1290" i="16"/>
  <c r="N1290" i="16"/>
  <c r="O1290" i="16"/>
  <c r="L1291" i="16"/>
  <c r="M1291" i="16"/>
  <c r="N1291" i="16"/>
  <c r="O1291" i="16"/>
  <c r="L1292" i="16"/>
  <c r="M1292" i="16"/>
  <c r="N1292" i="16"/>
  <c r="O1292" i="16"/>
  <c r="L1293" i="16"/>
  <c r="M1293" i="16"/>
  <c r="N1293" i="16"/>
  <c r="O1293" i="16"/>
  <c r="L1294" i="16"/>
  <c r="M1294" i="16"/>
  <c r="N1294" i="16"/>
  <c r="O1294" i="16"/>
  <c r="L1295" i="16"/>
  <c r="M1295" i="16"/>
  <c r="N1295" i="16"/>
  <c r="O1295" i="16"/>
  <c r="L1296" i="16"/>
  <c r="M1296" i="16"/>
  <c r="N1296" i="16"/>
  <c r="O1296" i="16"/>
  <c r="L1297" i="16"/>
  <c r="M1297" i="16"/>
  <c r="N1297" i="16"/>
  <c r="O1297" i="16"/>
  <c r="L1298" i="16"/>
  <c r="M1298" i="16"/>
  <c r="N1298" i="16"/>
  <c r="O1298" i="16"/>
  <c r="L1299" i="16"/>
  <c r="M1299" i="16"/>
  <c r="N1299" i="16"/>
  <c r="O1299" i="16"/>
  <c r="L1300" i="16"/>
  <c r="M1300" i="16"/>
  <c r="N1300" i="16"/>
  <c r="O1300" i="16"/>
  <c r="L1301" i="16"/>
  <c r="M1301" i="16"/>
  <c r="N1301" i="16"/>
  <c r="O1301" i="16"/>
  <c r="L1302" i="16"/>
  <c r="M1302" i="16"/>
  <c r="N1302" i="16"/>
  <c r="O1302" i="16"/>
  <c r="L1303" i="16"/>
  <c r="M1303" i="16"/>
  <c r="N1303" i="16"/>
  <c r="O1303" i="16"/>
  <c r="L1304" i="16"/>
  <c r="M1304" i="16"/>
  <c r="N1304" i="16"/>
  <c r="O1304" i="16"/>
  <c r="L1305" i="16"/>
  <c r="M1305" i="16"/>
  <c r="N1305" i="16"/>
  <c r="O1305" i="16"/>
  <c r="L1306" i="16"/>
  <c r="M1306" i="16"/>
  <c r="N1306" i="16"/>
  <c r="O1306" i="16"/>
  <c r="L1307" i="16"/>
  <c r="M1307" i="16"/>
  <c r="N1307" i="16"/>
  <c r="O1307" i="16"/>
  <c r="L1308" i="16"/>
  <c r="M1308" i="16"/>
  <c r="N1308" i="16"/>
  <c r="O1308" i="16"/>
  <c r="L1309" i="16"/>
  <c r="M1309" i="16"/>
  <c r="N1309" i="16"/>
  <c r="O1309" i="16"/>
  <c r="L1310" i="16"/>
  <c r="M1310" i="16"/>
  <c r="N1310" i="16"/>
  <c r="O1310" i="16"/>
  <c r="L1311" i="16"/>
  <c r="M1311" i="16"/>
  <c r="N1311" i="16"/>
  <c r="O1311" i="16"/>
  <c r="L1312" i="16"/>
  <c r="M1312" i="16"/>
  <c r="N1312" i="16"/>
  <c r="O1312" i="16"/>
  <c r="L1313" i="16"/>
  <c r="M1313" i="16"/>
  <c r="N1313" i="16"/>
  <c r="O1313" i="16"/>
  <c r="L1314" i="16"/>
  <c r="M1314" i="16"/>
  <c r="N1314" i="16"/>
  <c r="O1314" i="16"/>
  <c r="L1315" i="16"/>
  <c r="M1315" i="16"/>
  <c r="N1315" i="16"/>
  <c r="O1315" i="16"/>
  <c r="L1316" i="16"/>
  <c r="M1316" i="16"/>
  <c r="N1316" i="16"/>
  <c r="O1316" i="16"/>
  <c r="L1317" i="16"/>
  <c r="M1317" i="16"/>
  <c r="N1317" i="16"/>
  <c r="O1317" i="16"/>
  <c r="L1318" i="16"/>
  <c r="M1318" i="16"/>
  <c r="N1318" i="16"/>
  <c r="O1318" i="16"/>
  <c r="L1319" i="16"/>
  <c r="M1319" i="16"/>
  <c r="N1319" i="16"/>
  <c r="O1319" i="16"/>
  <c r="L1320" i="16"/>
  <c r="M1320" i="16"/>
  <c r="N1320" i="16"/>
  <c r="O1320" i="16"/>
  <c r="L1321" i="16"/>
  <c r="M1321" i="16"/>
  <c r="N1321" i="16"/>
  <c r="O1321" i="16"/>
  <c r="L1322" i="16"/>
  <c r="M1322" i="16"/>
  <c r="N1322" i="16"/>
  <c r="O1322" i="16"/>
  <c r="L1323" i="16"/>
  <c r="M1323" i="16"/>
  <c r="N1323" i="16"/>
  <c r="O1323" i="16"/>
  <c r="L1324" i="16"/>
  <c r="M1324" i="16"/>
  <c r="N1324" i="16"/>
  <c r="O1324" i="16"/>
  <c r="L1325" i="16"/>
  <c r="M1325" i="16"/>
  <c r="N1325" i="16"/>
  <c r="O1325" i="16"/>
  <c r="L1326" i="16"/>
  <c r="M1326" i="16"/>
  <c r="N1326" i="16"/>
  <c r="O1326" i="16"/>
  <c r="L1327" i="16"/>
  <c r="M1327" i="16"/>
  <c r="N1327" i="16"/>
  <c r="O1327" i="16"/>
  <c r="L1328" i="16"/>
  <c r="M1328" i="16"/>
  <c r="N1328" i="16"/>
  <c r="O1328" i="16"/>
  <c r="L1329" i="16"/>
  <c r="M1329" i="16"/>
  <c r="N1329" i="16"/>
  <c r="O1329" i="16"/>
  <c r="L1330" i="16"/>
  <c r="M1330" i="16"/>
  <c r="N1330" i="16"/>
  <c r="O1330" i="16"/>
  <c r="L1331" i="16"/>
  <c r="M1331" i="16"/>
  <c r="N1331" i="16"/>
  <c r="O1331" i="16"/>
  <c r="L1332" i="16"/>
  <c r="M1332" i="16"/>
  <c r="N1332" i="16"/>
  <c r="O1332" i="16"/>
  <c r="L1333" i="16"/>
  <c r="M1333" i="16"/>
  <c r="N1333" i="16"/>
  <c r="O1333" i="16"/>
  <c r="L1334" i="16"/>
  <c r="M1334" i="16"/>
  <c r="N1334" i="16"/>
  <c r="O1334" i="16"/>
  <c r="L1335" i="16"/>
  <c r="M1335" i="16"/>
  <c r="N1335" i="16"/>
  <c r="O1335" i="16"/>
  <c r="L1336" i="16"/>
  <c r="M1336" i="16"/>
  <c r="N1336" i="16"/>
  <c r="O1336" i="16"/>
  <c r="L1337" i="16"/>
  <c r="M1337" i="16"/>
  <c r="N1337" i="16"/>
  <c r="O1337" i="16"/>
  <c r="L1338" i="16"/>
  <c r="M1338" i="16"/>
  <c r="N1338" i="16"/>
  <c r="O1338" i="16"/>
  <c r="L1339" i="16"/>
  <c r="M1339" i="16"/>
  <c r="N1339" i="16"/>
  <c r="O1339" i="16"/>
  <c r="L1340" i="16"/>
  <c r="M1340" i="16"/>
  <c r="N1340" i="16"/>
  <c r="O1340" i="16"/>
  <c r="L1341" i="16"/>
  <c r="M1341" i="16"/>
  <c r="N1341" i="16"/>
  <c r="O1341" i="16"/>
  <c r="L1342" i="16"/>
  <c r="M1342" i="16"/>
  <c r="N1342" i="16"/>
  <c r="O1342" i="16"/>
  <c r="L1343" i="16"/>
  <c r="M1343" i="16"/>
  <c r="N1343" i="16"/>
  <c r="O1343" i="16"/>
  <c r="L1344" i="16"/>
  <c r="M1344" i="16"/>
  <c r="N1344" i="16"/>
  <c r="O1344" i="16"/>
  <c r="L1345" i="16"/>
  <c r="M1345" i="16"/>
  <c r="N1345" i="16"/>
  <c r="O1345" i="16"/>
  <c r="L1346" i="16"/>
  <c r="M1346" i="16"/>
  <c r="N1346" i="16"/>
  <c r="O1346" i="16"/>
  <c r="L1347" i="16"/>
  <c r="M1347" i="16"/>
  <c r="N1347" i="16"/>
  <c r="O1347" i="16"/>
  <c r="L1348" i="16"/>
  <c r="M1348" i="16"/>
  <c r="N1348" i="16"/>
  <c r="O1348" i="16"/>
  <c r="L1349" i="16"/>
  <c r="M1349" i="16"/>
  <c r="N1349" i="16"/>
  <c r="O1349" i="16"/>
  <c r="L1350" i="16"/>
  <c r="M1350" i="16"/>
  <c r="N1350" i="16"/>
  <c r="O1350" i="16"/>
  <c r="L1351" i="16"/>
  <c r="M1351" i="16"/>
  <c r="N1351" i="16"/>
  <c r="O1351" i="16"/>
  <c r="L1352" i="16"/>
  <c r="M1352" i="16"/>
  <c r="N1352" i="16"/>
  <c r="O1352" i="16"/>
  <c r="L1353" i="16"/>
  <c r="M1353" i="16"/>
  <c r="N1353" i="16"/>
  <c r="O1353" i="16"/>
  <c r="L1354" i="16"/>
  <c r="M1354" i="16"/>
  <c r="N1354" i="16"/>
  <c r="O1354" i="16"/>
  <c r="L1355" i="16"/>
  <c r="M1355" i="16"/>
  <c r="N1355" i="16"/>
  <c r="O1355" i="16"/>
  <c r="L1356" i="16"/>
  <c r="M1356" i="16"/>
  <c r="N1356" i="16"/>
  <c r="O1356" i="16"/>
  <c r="L1357" i="16"/>
  <c r="M1357" i="16"/>
  <c r="N1357" i="16"/>
  <c r="O1357" i="16"/>
  <c r="L1358" i="16"/>
  <c r="M1358" i="16"/>
  <c r="N1358" i="16"/>
  <c r="O1358" i="16"/>
  <c r="L1359" i="16"/>
  <c r="M1359" i="16"/>
  <c r="N1359" i="16"/>
  <c r="O1359" i="16"/>
  <c r="L1360" i="16"/>
  <c r="M1360" i="16"/>
  <c r="N1360" i="16"/>
  <c r="O1360" i="16"/>
  <c r="L1361" i="16"/>
  <c r="M1361" i="16"/>
  <c r="N1361" i="16"/>
  <c r="O1361" i="16"/>
  <c r="L1362" i="16"/>
  <c r="M1362" i="16"/>
  <c r="N1362" i="16"/>
  <c r="O1362" i="16"/>
  <c r="L1363" i="16"/>
  <c r="M1363" i="16"/>
  <c r="N1363" i="16"/>
  <c r="O1363" i="16"/>
  <c r="L1364" i="16"/>
  <c r="M1364" i="16"/>
  <c r="N1364" i="16"/>
  <c r="O1364" i="16"/>
  <c r="L1365" i="16"/>
  <c r="M1365" i="16"/>
  <c r="N1365" i="16"/>
  <c r="O1365" i="16"/>
  <c r="L1366" i="16"/>
  <c r="M1366" i="16"/>
  <c r="N1366" i="16"/>
  <c r="O1366" i="16"/>
  <c r="L1367" i="16"/>
  <c r="M1367" i="16"/>
  <c r="N1367" i="16"/>
  <c r="O1367" i="16"/>
  <c r="L1368" i="16"/>
  <c r="M1368" i="16"/>
  <c r="N1368" i="16"/>
  <c r="O1368" i="16"/>
  <c r="L1369" i="16"/>
  <c r="M1369" i="16"/>
  <c r="N1369" i="16"/>
  <c r="O1369" i="16"/>
  <c r="L1370" i="16"/>
  <c r="M1370" i="16"/>
  <c r="N1370" i="16"/>
  <c r="O1370" i="16"/>
  <c r="L1371" i="16"/>
  <c r="M1371" i="16"/>
  <c r="N1371" i="16"/>
  <c r="O1371" i="16"/>
  <c r="L1372" i="16"/>
  <c r="M1372" i="16"/>
  <c r="N1372" i="16"/>
  <c r="O1372" i="16"/>
  <c r="L1373" i="16"/>
  <c r="M1373" i="16"/>
  <c r="N1373" i="16"/>
  <c r="O1373" i="16"/>
  <c r="L1374" i="16"/>
  <c r="M1374" i="16"/>
  <c r="N1374" i="16"/>
  <c r="O1374" i="16"/>
  <c r="L1375" i="16"/>
  <c r="M1375" i="16"/>
  <c r="N1375" i="16"/>
  <c r="O1375" i="16"/>
  <c r="L1376" i="16"/>
  <c r="M1376" i="16"/>
  <c r="N1376" i="16"/>
  <c r="O1376" i="16"/>
  <c r="L1377" i="16"/>
  <c r="M1377" i="16"/>
  <c r="N1377" i="16"/>
  <c r="O1377" i="16"/>
  <c r="L1378" i="16"/>
  <c r="M1378" i="16"/>
  <c r="N1378" i="16"/>
  <c r="O1378" i="16"/>
  <c r="L1379" i="16"/>
  <c r="M1379" i="16"/>
  <c r="N1379" i="16"/>
  <c r="O1379" i="16"/>
  <c r="L1380" i="16"/>
  <c r="M1380" i="16"/>
  <c r="N1380" i="16"/>
  <c r="O1380" i="16"/>
  <c r="L1381" i="16"/>
  <c r="M1381" i="16"/>
  <c r="N1381" i="16"/>
  <c r="O1381" i="16"/>
  <c r="L1382" i="16"/>
  <c r="M1382" i="16"/>
  <c r="N1382" i="16"/>
  <c r="O1382" i="16"/>
  <c r="L1383" i="16"/>
  <c r="M1383" i="16"/>
  <c r="N1383" i="16"/>
  <c r="O1383" i="16"/>
  <c r="L1384" i="16"/>
  <c r="M1384" i="16"/>
  <c r="N1384" i="16"/>
  <c r="O1384" i="16"/>
  <c r="L1385" i="16"/>
  <c r="M1385" i="16"/>
  <c r="N1385" i="16"/>
  <c r="O1385" i="16"/>
  <c r="L1386" i="16"/>
  <c r="M1386" i="16"/>
  <c r="N1386" i="16"/>
  <c r="O1386" i="16"/>
  <c r="L1387" i="16"/>
  <c r="M1387" i="16"/>
  <c r="N1387" i="16"/>
  <c r="O1387" i="16"/>
  <c r="L1388" i="16"/>
  <c r="M1388" i="16"/>
  <c r="N1388" i="16"/>
  <c r="O1388" i="16"/>
  <c r="L1389" i="16"/>
  <c r="M1389" i="16"/>
  <c r="N1389" i="16"/>
  <c r="O1389" i="16"/>
  <c r="L1390" i="16"/>
  <c r="M1390" i="16"/>
  <c r="N1390" i="16"/>
  <c r="O1390" i="16"/>
  <c r="L1391" i="16"/>
  <c r="M1391" i="16"/>
  <c r="N1391" i="16"/>
  <c r="O1391" i="16"/>
  <c r="L1392" i="16"/>
  <c r="M1392" i="16"/>
  <c r="N1392" i="16"/>
  <c r="O1392" i="16"/>
  <c r="L1393" i="16"/>
  <c r="M1393" i="16"/>
  <c r="N1393" i="16"/>
  <c r="O1393" i="16"/>
  <c r="L1394" i="16"/>
  <c r="M1394" i="16"/>
  <c r="N1394" i="16"/>
  <c r="O1394" i="16"/>
  <c r="L1395" i="16"/>
  <c r="M1395" i="16"/>
  <c r="N1395" i="16"/>
  <c r="O1395" i="16"/>
  <c r="L1396" i="16"/>
  <c r="M1396" i="16"/>
  <c r="N1396" i="16"/>
  <c r="O1396" i="16"/>
  <c r="L1397" i="16"/>
  <c r="M1397" i="16"/>
  <c r="N1397" i="16"/>
  <c r="O1397" i="16"/>
  <c r="L1398" i="16"/>
  <c r="M1398" i="16"/>
  <c r="N1398" i="16"/>
  <c r="O1398" i="16"/>
  <c r="L1399" i="16"/>
  <c r="M1399" i="16"/>
  <c r="N1399" i="16"/>
  <c r="O1399" i="16"/>
  <c r="L1400" i="16"/>
  <c r="M1400" i="16"/>
  <c r="N1400" i="16"/>
  <c r="O1400" i="16"/>
  <c r="L1401" i="16"/>
  <c r="M1401" i="16"/>
  <c r="N1401" i="16"/>
  <c r="O1401" i="16"/>
  <c r="L1402" i="16"/>
  <c r="M1402" i="16"/>
  <c r="N1402" i="16"/>
  <c r="O1402" i="16"/>
  <c r="L1403" i="16"/>
  <c r="M1403" i="16"/>
  <c r="N1403" i="16"/>
  <c r="O1403" i="16"/>
  <c r="L1404" i="16"/>
  <c r="M1404" i="16"/>
  <c r="N1404" i="16"/>
  <c r="O1404" i="16"/>
  <c r="L1405" i="16"/>
  <c r="M1405" i="16"/>
  <c r="N1405" i="16"/>
  <c r="O1405" i="16"/>
  <c r="L1406" i="16"/>
  <c r="M1406" i="16"/>
  <c r="N1406" i="16"/>
  <c r="O1406" i="16"/>
  <c r="L1407" i="16"/>
  <c r="M1407" i="16"/>
  <c r="N1407" i="16"/>
  <c r="O1407" i="16"/>
  <c r="L1408" i="16"/>
  <c r="M1408" i="16"/>
  <c r="N1408" i="16"/>
  <c r="O1408" i="16"/>
  <c r="L1409" i="16"/>
  <c r="M1409" i="16"/>
  <c r="N1409" i="16"/>
  <c r="O1409" i="16"/>
  <c r="L1410" i="16"/>
  <c r="M1410" i="16"/>
  <c r="N1410" i="16"/>
  <c r="O1410" i="16"/>
  <c r="L1411" i="16"/>
  <c r="M1411" i="16"/>
  <c r="N1411" i="16"/>
  <c r="O1411" i="16"/>
  <c r="L1412" i="16"/>
  <c r="M1412" i="16"/>
  <c r="N1412" i="16"/>
  <c r="O1412" i="16"/>
  <c r="L1413" i="16"/>
  <c r="M1413" i="16"/>
  <c r="N1413" i="16"/>
  <c r="O1413" i="16"/>
  <c r="L1414" i="16"/>
  <c r="M1414" i="16"/>
  <c r="N1414" i="16"/>
  <c r="O1414" i="16"/>
  <c r="L1415" i="16"/>
  <c r="M1415" i="16"/>
  <c r="N1415" i="16"/>
  <c r="O1415" i="16"/>
  <c r="L1416" i="16"/>
  <c r="M1416" i="16"/>
  <c r="N1416" i="16"/>
  <c r="O1416" i="16"/>
  <c r="L1417" i="16"/>
  <c r="M1417" i="16"/>
  <c r="N1417" i="16"/>
  <c r="O1417" i="16"/>
  <c r="L1418" i="16"/>
  <c r="M1418" i="16"/>
  <c r="N1418" i="16"/>
  <c r="O1418" i="16"/>
  <c r="L1419" i="16"/>
  <c r="M1419" i="16"/>
  <c r="N1419" i="16"/>
  <c r="O1419" i="16"/>
  <c r="L1420" i="16"/>
  <c r="M1420" i="16"/>
  <c r="N1420" i="16"/>
  <c r="O1420" i="16"/>
  <c r="L1421" i="16"/>
  <c r="M1421" i="16"/>
  <c r="N1421" i="16"/>
  <c r="O1421" i="16"/>
  <c r="L1422" i="16"/>
  <c r="M1422" i="16"/>
  <c r="N1422" i="16"/>
  <c r="O1422" i="16"/>
  <c r="L1423" i="16"/>
  <c r="M1423" i="16"/>
  <c r="N1423" i="16"/>
  <c r="O1423" i="16"/>
  <c r="L1424" i="16"/>
  <c r="M1424" i="16"/>
  <c r="N1424" i="16"/>
  <c r="O1424" i="16"/>
  <c r="L1425" i="16"/>
  <c r="M1425" i="16"/>
  <c r="N1425" i="16"/>
  <c r="O1425" i="16"/>
  <c r="L1426" i="16"/>
  <c r="M1426" i="16"/>
  <c r="N1426" i="16"/>
  <c r="O1426" i="16"/>
  <c r="L1427" i="16"/>
  <c r="M1427" i="16"/>
  <c r="N1427" i="16"/>
  <c r="O1427" i="16"/>
  <c r="L1428" i="16"/>
  <c r="M1428" i="16"/>
  <c r="N1428" i="16"/>
  <c r="O1428" i="16"/>
  <c r="L1429" i="16"/>
  <c r="M1429" i="16"/>
  <c r="N1429" i="16"/>
  <c r="O1429" i="16"/>
  <c r="L1430" i="16"/>
  <c r="M1430" i="16"/>
  <c r="N1430" i="16"/>
  <c r="O1430" i="16"/>
  <c r="L1431" i="16"/>
  <c r="M1431" i="16"/>
  <c r="N1431" i="16"/>
  <c r="O1431" i="16"/>
  <c r="L1432" i="16"/>
  <c r="M1432" i="16"/>
  <c r="N1432" i="16"/>
  <c r="O1432" i="16"/>
  <c r="L1433" i="16"/>
  <c r="M1433" i="16"/>
  <c r="N1433" i="16"/>
  <c r="O1433" i="16"/>
  <c r="L1434" i="16"/>
  <c r="M1434" i="16"/>
  <c r="N1434" i="16"/>
  <c r="O1434" i="16"/>
  <c r="L1435" i="16"/>
  <c r="M1435" i="16"/>
  <c r="N1435" i="16"/>
  <c r="O1435" i="16"/>
  <c r="L1436" i="16"/>
  <c r="M1436" i="16"/>
  <c r="N1436" i="16"/>
  <c r="O1436" i="16"/>
  <c r="L1437" i="16"/>
  <c r="M1437" i="16"/>
  <c r="N1437" i="16"/>
  <c r="O1437" i="16"/>
  <c r="L1438" i="16"/>
  <c r="M1438" i="16"/>
  <c r="N1438" i="16"/>
  <c r="O1438" i="16"/>
  <c r="L1439" i="16"/>
  <c r="M1439" i="16"/>
  <c r="N1439" i="16"/>
  <c r="O1439" i="16"/>
  <c r="L1440" i="16"/>
  <c r="M1440" i="16"/>
  <c r="N1440" i="16"/>
  <c r="O1440" i="16"/>
  <c r="L1441" i="16"/>
  <c r="M1441" i="16"/>
  <c r="N1441" i="16"/>
  <c r="O1441" i="16"/>
  <c r="L1442" i="16"/>
  <c r="M1442" i="16"/>
  <c r="N1442" i="16"/>
  <c r="O1442" i="16"/>
  <c r="L1443" i="16"/>
  <c r="M1443" i="16"/>
  <c r="N1443" i="16"/>
  <c r="O1443" i="16"/>
  <c r="L1444" i="16"/>
  <c r="M1444" i="16"/>
  <c r="N1444" i="16"/>
  <c r="O1444" i="16"/>
  <c r="L1445" i="16"/>
  <c r="M1445" i="16"/>
  <c r="N1445" i="16"/>
  <c r="O1445" i="16"/>
  <c r="L1446" i="16"/>
  <c r="M1446" i="16"/>
  <c r="N1446" i="16"/>
  <c r="O1446" i="16"/>
  <c r="L1447" i="16"/>
  <c r="M1447" i="16"/>
  <c r="N1447" i="16"/>
  <c r="O1447" i="16"/>
  <c r="L1448" i="16"/>
  <c r="M1448" i="16"/>
  <c r="N1448" i="16"/>
  <c r="O1448" i="16"/>
  <c r="L1449" i="16"/>
  <c r="M1449" i="16"/>
  <c r="N1449" i="16"/>
  <c r="O1449" i="16"/>
  <c r="L1450" i="16"/>
  <c r="M1450" i="16"/>
  <c r="N1450" i="16"/>
  <c r="O1450" i="16"/>
  <c r="L1451" i="16"/>
  <c r="M1451" i="16"/>
  <c r="N1451" i="16"/>
  <c r="O1451" i="16"/>
  <c r="L1452" i="16"/>
  <c r="M1452" i="16"/>
  <c r="N1452" i="16"/>
  <c r="O1452" i="16"/>
  <c r="L1453" i="16"/>
  <c r="M1453" i="16"/>
  <c r="N1453" i="16"/>
  <c r="O1453" i="16"/>
  <c r="L1454" i="16"/>
  <c r="M1454" i="16"/>
  <c r="N1454" i="16"/>
  <c r="O1454" i="16"/>
  <c r="L1455" i="16"/>
  <c r="M1455" i="16"/>
  <c r="N1455" i="16"/>
  <c r="O1455" i="16"/>
  <c r="L1456" i="16"/>
  <c r="M1456" i="16"/>
  <c r="N1456" i="16"/>
  <c r="O1456" i="16"/>
  <c r="L1457" i="16"/>
  <c r="M1457" i="16"/>
  <c r="N1457" i="16"/>
  <c r="O1457" i="16"/>
  <c r="L1458" i="16"/>
  <c r="M1458" i="16"/>
  <c r="N1458" i="16"/>
  <c r="O1458" i="16"/>
  <c r="L1459" i="16"/>
  <c r="M1459" i="16"/>
  <c r="N1459" i="16"/>
  <c r="O1459" i="16"/>
  <c r="L1460" i="16"/>
  <c r="M1460" i="16"/>
  <c r="N1460" i="16"/>
  <c r="O1460" i="16"/>
  <c r="L1461" i="16"/>
  <c r="M1461" i="16"/>
  <c r="N1461" i="16"/>
  <c r="O1461" i="16"/>
  <c r="L1462" i="16"/>
  <c r="M1462" i="16"/>
  <c r="N1462" i="16"/>
  <c r="O1462" i="16"/>
  <c r="L1463" i="16"/>
  <c r="M1463" i="16"/>
  <c r="N1463" i="16"/>
  <c r="O1463" i="16"/>
  <c r="L1464" i="16"/>
  <c r="M1464" i="16"/>
  <c r="N1464" i="16"/>
  <c r="O1464" i="16"/>
  <c r="L1465" i="16"/>
  <c r="M1465" i="16"/>
  <c r="N1465" i="16"/>
  <c r="O1465" i="16"/>
  <c r="L1466" i="16"/>
  <c r="M1466" i="16"/>
  <c r="N1466" i="16"/>
  <c r="O1466" i="16"/>
  <c r="L1467" i="16"/>
  <c r="M1467" i="16"/>
  <c r="N1467" i="16"/>
  <c r="O1467" i="16"/>
  <c r="L1468" i="16"/>
  <c r="M1468" i="16"/>
  <c r="N1468" i="16"/>
  <c r="O1468" i="16"/>
  <c r="L1469" i="16"/>
  <c r="M1469" i="16"/>
  <c r="N1469" i="16"/>
  <c r="O1469" i="16"/>
  <c r="L1470" i="16"/>
  <c r="M1470" i="16"/>
  <c r="N1470" i="16"/>
  <c r="O1470" i="16"/>
  <c r="L1471" i="16"/>
  <c r="M1471" i="16"/>
  <c r="N1471" i="16"/>
  <c r="O1471" i="16"/>
  <c r="L1472" i="16"/>
  <c r="M1472" i="16"/>
  <c r="N1472" i="16"/>
  <c r="O1472" i="16"/>
  <c r="L1473" i="16"/>
  <c r="M1473" i="16"/>
  <c r="N1473" i="16"/>
  <c r="O1473" i="16"/>
  <c r="L1474" i="16"/>
  <c r="M1474" i="16"/>
  <c r="N1474" i="16"/>
  <c r="O1474" i="16"/>
  <c r="L1475" i="16"/>
  <c r="M1475" i="16"/>
  <c r="N1475" i="16"/>
  <c r="O1475" i="16"/>
  <c r="L1476" i="16"/>
  <c r="M1476" i="16"/>
  <c r="N1476" i="16"/>
  <c r="O1476" i="16"/>
  <c r="L1477" i="16"/>
  <c r="M1477" i="16"/>
  <c r="N1477" i="16"/>
  <c r="O1477" i="16"/>
  <c r="L1478" i="16"/>
  <c r="M1478" i="16"/>
  <c r="N1478" i="16"/>
  <c r="O1478" i="16"/>
  <c r="L1479" i="16"/>
  <c r="M1479" i="16"/>
  <c r="N1479" i="16"/>
  <c r="O1479" i="16"/>
  <c r="L1480" i="16"/>
  <c r="M1480" i="16"/>
  <c r="N1480" i="16"/>
  <c r="O1480" i="16"/>
  <c r="L1481" i="16"/>
  <c r="M1481" i="16"/>
  <c r="N1481" i="16"/>
  <c r="O1481" i="16"/>
  <c r="L1482" i="16"/>
  <c r="M1482" i="16"/>
  <c r="N1482" i="16"/>
  <c r="O1482" i="16"/>
  <c r="L1483" i="16"/>
  <c r="M1483" i="16"/>
  <c r="N1483" i="16"/>
  <c r="O1483" i="16"/>
  <c r="L1484" i="16"/>
  <c r="M1484" i="16"/>
  <c r="N1484" i="16"/>
  <c r="O1484" i="16"/>
  <c r="L1485" i="16"/>
  <c r="M1485" i="16"/>
  <c r="N1485" i="16"/>
  <c r="O1485" i="16"/>
  <c r="L1486" i="16"/>
  <c r="M1486" i="16"/>
  <c r="N1486" i="16"/>
  <c r="O1486" i="16"/>
  <c r="L1487" i="16"/>
  <c r="M1487" i="16"/>
  <c r="N1487" i="16"/>
  <c r="O1487" i="16"/>
  <c r="L1488" i="16"/>
  <c r="M1488" i="16"/>
  <c r="N1488" i="16"/>
  <c r="O1488" i="16"/>
  <c r="L1489" i="16"/>
  <c r="M1489" i="16"/>
  <c r="N1489" i="16"/>
  <c r="O1489" i="16"/>
  <c r="L1490" i="16"/>
  <c r="M1490" i="16"/>
  <c r="N1490" i="16"/>
  <c r="O1490" i="16"/>
  <c r="L1491" i="16"/>
  <c r="M1491" i="16"/>
  <c r="N1491" i="16"/>
  <c r="O1491" i="16"/>
  <c r="L1492" i="16"/>
  <c r="M1492" i="16"/>
  <c r="N1492" i="16"/>
  <c r="O1492" i="16"/>
  <c r="L1493" i="16"/>
  <c r="M1493" i="16"/>
  <c r="N1493" i="16"/>
  <c r="O1493" i="16"/>
  <c r="L1494" i="16"/>
  <c r="M1494" i="16"/>
  <c r="N1494" i="16"/>
  <c r="O1494" i="16"/>
  <c r="L1495" i="16"/>
  <c r="M1495" i="16"/>
  <c r="N1495" i="16"/>
  <c r="O1495" i="16"/>
  <c r="L1496" i="16"/>
  <c r="M1496" i="16"/>
  <c r="N1496" i="16"/>
  <c r="O1496" i="16"/>
  <c r="L1497" i="16"/>
  <c r="M1497" i="16"/>
  <c r="N1497" i="16"/>
  <c r="O1497" i="16"/>
  <c r="L1498" i="16"/>
  <c r="M1498" i="16"/>
  <c r="N1498" i="16"/>
  <c r="O1498" i="16"/>
  <c r="L1499" i="16"/>
  <c r="M1499" i="16"/>
  <c r="N1499" i="16"/>
  <c r="O1499" i="16"/>
  <c r="L1500" i="16"/>
  <c r="M1500" i="16"/>
  <c r="N1500" i="16"/>
  <c r="O1500" i="16"/>
  <c r="L1501" i="16"/>
  <c r="M1501" i="16"/>
  <c r="N1501" i="16"/>
  <c r="O1501" i="16"/>
  <c r="L1502" i="16"/>
  <c r="M1502" i="16"/>
  <c r="N1502" i="16"/>
  <c r="O1502" i="16"/>
  <c r="L1503" i="16"/>
  <c r="M1503" i="16"/>
  <c r="N1503" i="16"/>
  <c r="O1503" i="16"/>
  <c r="L1504" i="16"/>
  <c r="M1504" i="16"/>
  <c r="N1504" i="16"/>
  <c r="O1504" i="16"/>
  <c r="L1505" i="16"/>
  <c r="M1505" i="16"/>
  <c r="N1505" i="16"/>
  <c r="O1505" i="16"/>
  <c r="L1506" i="16"/>
  <c r="M1506" i="16"/>
  <c r="N1506" i="16"/>
  <c r="O1506" i="16"/>
  <c r="L1507" i="16"/>
  <c r="M1507" i="16"/>
  <c r="N1507" i="16"/>
  <c r="O1507" i="16"/>
  <c r="L1508" i="16"/>
  <c r="M1508" i="16"/>
  <c r="N1508" i="16"/>
  <c r="O1508" i="16"/>
  <c r="L1509" i="16"/>
  <c r="M1509" i="16"/>
  <c r="N1509" i="16"/>
  <c r="O1509" i="16"/>
  <c r="L1510" i="16"/>
  <c r="M1510" i="16"/>
  <c r="N1510" i="16"/>
  <c r="O1510" i="16"/>
  <c r="L1511" i="16"/>
  <c r="M1511" i="16"/>
  <c r="N1511" i="16"/>
  <c r="O1511" i="16"/>
  <c r="L1512" i="16"/>
  <c r="M1512" i="16"/>
  <c r="N1512" i="16"/>
  <c r="O1512" i="16"/>
  <c r="L1513" i="16"/>
  <c r="M1513" i="16"/>
  <c r="N1513" i="16"/>
  <c r="O1513" i="16"/>
  <c r="L1514" i="16"/>
  <c r="M1514" i="16"/>
  <c r="N1514" i="16"/>
  <c r="O1514" i="16"/>
  <c r="L1515" i="16"/>
  <c r="M1515" i="16"/>
  <c r="N1515" i="16"/>
  <c r="O1515" i="16"/>
  <c r="L1516" i="16"/>
  <c r="M1516" i="16"/>
  <c r="N1516" i="16"/>
  <c r="O1516" i="16"/>
  <c r="L1517" i="16"/>
  <c r="M1517" i="16"/>
  <c r="N1517" i="16"/>
  <c r="O1517" i="16"/>
  <c r="L1518" i="16"/>
  <c r="M1518" i="16"/>
  <c r="N1518" i="16"/>
  <c r="O1518" i="16"/>
  <c r="L1519" i="16"/>
  <c r="M1519" i="16"/>
  <c r="N1519" i="16"/>
  <c r="O1519" i="16"/>
  <c r="L1520" i="16"/>
  <c r="M1520" i="16"/>
  <c r="N1520" i="16"/>
  <c r="O1520" i="16"/>
  <c r="L1521" i="16"/>
  <c r="M1521" i="16"/>
  <c r="N1521" i="16"/>
  <c r="O1521" i="16"/>
  <c r="L1522" i="16"/>
  <c r="M1522" i="16"/>
  <c r="N1522" i="16"/>
  <c r="O1522" i="16"/>
  <c r="L1523" i="16"/>
  <c r="M1523" i="16"/>
  <c r="N1523" i="16"/>
  <c r="O1523" i="16"/>
  <c r="L1524" i="16"/>
  <c r="M1524" i="16"/>
  <c r="N1524" i="16"/>
  <c r="O1524" i="16"/>
  <c r="L1525" i="16"/>
  <c r="M1525" i="16"/>
  <c r="N1525" i="16"/>
  <c r="O1525" i="16"/>
  <c r="L1526" i="16"/>
  <c r="M1526" i="16"/>
  <c r="N1526" i="16"/>
  <c r="O1526" i="16"/>
  <c r="L1527" i="16"/>
  <c r="M1527" i="16"/>
  <c r="N1527" i="16"/>
  <c r="O1527" i="16"/>
  <c r="L1528" i="16"/>
  <c r="M1528" i="16"/>
  <c r="N1528" i="16"/>
  <c r="O1528" i="16"/>
  <c r="L1529" i="16"/>
  <c r="M1529" i="16"/>
  <c r="N1529" i="16"/>
  <c r="O1529" i="16"/>
  <c r="L1530" i="16"/>
  <c r="M1530" i="16"/>
  <c r="N1530" i="16"/>
  <c r="O1530" i="16"/>
  <c r="L1531" i="16"/>
  <c r="M1531" i="16"/>
  <c r="N1531" i="16"/>
  <c r="O1531" i="16"/>
  <c r="L1532" i="16"/>
  <c r="M1532" i="16"/>
  <c r="N1532" i="16"/>
  <c r="O1532" i="16"/>
  <c r="L1533" i="16"/>
  <c r="M1533" i="16"/>
  <c r="N1533" i="16"/>
  <c r="O1533" i="16"/>
  <c r="L1534" i="16"/>
  <c r="M1534" i="16"/>
  <c r="N1534" i="16"/>
  <c r="O1534" i="16"/>
  <c r="L1535" i="16"/>
  <c r="M1535" i="16"/>
  <c r="N1535" i="16"/>
  <c r="O1535" i="16"/>
  <c r="L1536" i="16"/>
  <c r="M1536" i="16"/>
  <c r="N1536" i="16"/>
  <c r="O1536" i="16"/>
  <c r="L1537" i="16"/>
  <c r="M1537" i="16"/>
  <c r="N1537" i="16"/>
  <c r="O1537" i="16"/>
  <c r="L1538" i="16"/>
  <c r="M1538" i="16"/>
  <c r="N1538" i="16"/>
  <c r="O1538" i="16"/>
  <c r="L1539" i="16"/>
  <c r="M1539" i="16"/>
  <c r="N1539" i="16"/>
  <c r="O1539" i="16"/>
  <c r="L1540" i="16"/>
  <c r="M1540" i="16"/>
  <c r="N1540" i="16"/>
  <c r="O1540" i="16"/>
  <c r="L1541" i="16"/>
  <c r="M1541" i="16"/>
  <c r="N1541" i="16"/>
  <c r="O1541" i="16"/>
  <c r="L1542" i="16"/>
  <c r="M1542" i="16"/>
  <c r="N1542" i="16"/>
  <c r="O1542" i="16"/>
  <c r="L1543" i="16"/>
  <c r="M1543" i="16"/>
  <c r="N1543" i="16"/>
  <c r="O1543" i="16"/>
  <c r="L1544" i="16"/>
  <c r="M1544" i="16"/>
  <c r="N1544" i="16"/>
  <c r="O1544" i="16"/>
  <c r="L1545" i="16"/>
  <c r="M1545" i="16"/>
  <c r="N1545" i="16"/>
  <c r="O1545" i="16"/>
  <c r="L1546" i="16"/>
  <c r="M1546" i="16"/>
  <c r="N1546" i="16"/>
  <c r="O1546" i="16"/>
  <c r="L1547" i="16"/>
  <c r="M1547" i="16"/>
  <c r="N1547" i="16"/>
  <c r="O1547" i="16"/>
  <c r="L1548" i="16"/>
  <c r="M1548" i="16"/>
  <c r="N1548" i="16"/>
  <c r="O1548" i="16"/>
  <c r="L1549" i="16"/>
  <c r="M1549" i="16"/>
  <c r="N1549" i="16"/>
  <c r="O1549" i="16"/>
  <c r="L1550" i="16"/>
  <c r="M1550" i="16"/>
  <c r="N1550" i="16"/>
  <c r="O1550" i="16"/>
  <c r="L1551" i="16"/>
  <c r="M1551" i="16"/>
  <c r="N1551" i="16"/>
  <c r="O1551" i="16"/>
  <c r="L1552" i="16"/>
  <c r="M1552" i="16"/>
  <c r="N1552" i="16"/>
  <c r="O1552" i="16"/>
  <c r="L1553" i="16"/>
  <c r="M1553" i="16"/>
  <c r="N1553" i="16"/>
  <c r="O1553" i="16"/>
  <c r="L1554" i="16"/>
  <c r="M1554" i="16"/>
  <c r="N1554" i="16"/>
  <c r="O1554" i="16"/>
  <c r="L1555" i="16"/>
  <c r="M1555" i="16"/>
  <c r="N1555" i="16"/>
  <c r="O1555" i="16"/>
  <c r="L1556" i="16"/>
  <c r="M1556" i="16"/>
  <c r="N1556" i="16"/>
  <c r="O1556" i="16"/>
  <c r="L1557" i="16"/>
  <c r="M1557" i="16"/>
  <c r="N1557" i="16"/>
  <c r="O1557" i="16"/>
  <c r="L1558" i="16"/>
  <c r="M1558" i="16"/>
  <c r="N1558" i="16"/>
  <c r="O1558" i="16"/>
  <c r="L1559" i="16"/>
  <c r="M1559" i="16"/>
  <c r="N1559" i="16"/>
  <c r="O1559" i="16"/>
  <c r="L1560" i="16"/>
  <c r="M1560" i="16"/>
  <c r="N1560" i="16"/>
  <c r="O1560" i="16"/>
  <c r="L1561" i="16"/>
  <c r="M1561" i="16"/>
  <c r="N1561" i="16"/>
  <c r="O1561" i="16"/>
  <c r="L1562" i="16"/>
  <c r="M1562" i="16"/>
  <c r="N1562" i="16"/>
  <c r="O1562" i="16"/>
  <c r="L1563" i="16"/>
  <c r="M1563" i="16"/>
  <c r="N1563" i="16"/>
  <c r="O1563" i="16"/>
  <c r="L1564" i="16"/>
  <c r="M1564" i="16"/>
  <c r="N1564" i="16"/>
  <c r="O1564" i="16"/>
  <c r="L1565" i="16"/>
  <c r="M1565" i="16"/>
  <c r="N1565" i="16"/>
  <c r="O1565" i="16"/>
  <c r="L1566" i="16"/>
  <c r="M1566" i="16"/>
  <c r="N1566" i="16"/>
  <c r="O1566" i="16"/>
  <c r="L1567" i="16"/>
  <c r="M1567" i="16"/>
  <c r="N1567" i="16"/>
  <c r="O1567" i="16"/>
  <c r="L1568" i="16"/>
  <c r="M1568" i="16"/>
  <c r="N1568" i="16"/>
  <c r="O1568" i="16"/>
  <c r="L1569" i="16"/>
  <c r="M1569" i="16"/>
  <c r="N1569" i="16"/>
  <c r="O1569" i="16"/>
  <c r="L1570" i="16"/>
  <c r="M1570" i="16"/>
  <c r="N1570" i="16"/>
  <c r="O1570" i="16"/>
  <c r="L1571" i="16"/>
  <c r="M1571" i="16"/>
  <c r="N1571" i="16"/>
  <c r="O1571" i="16"/>
  <c r="L1572" i="16"/>
  <c r="M1572" i="16"/>
  <c r="N1572" i="16"/>
  <c r="O1572" i="16"/>
  <c r="L1573" i="16"/>
  <c r="M1573" i="16"/>
  <c r="N1573" i="16"/>
  <c r="O1573" i="16"/>
  <c r="L1574" i="16"/>
  <c r="M1574" i="16"/>
  <c r="N1574" i="16"/>
  <c r="O1574" i="16"/>
  <c r="L1575" i="16"/>
  <c r="M1575" i="16"/>
  <c r="N1575" i="16"/>
  <c r="O1575" i="16"/>
  <c r="L1576" i="16"/>
  <c r="M1576" i="16"/>
  <c r="N1576" i="16"/>
  <c r="O1576" i="16"/>
  <c r="L1577" i="16"/>
  <c r="M1577" i="16"/>
  <c r="N1577" i="16"/>
  <c r="O1577" i="16"/>
  <c r="L1578" i="16"/>
  <c r="M1578" i="16"/>
  <c r="N1578" i="16"/>
  <c r="O1578" i="16"/>
  <c r="L1579" i="16"/>
  <c r="M1579" i="16"/>
  <c r="N1579" i="16"/>
  <c r="O1579" i="16"/>
  <c r="L1580" i="16"/>
  <c r="M1580" i="16"/>
  <c r="N1580" i="16"/>
  <c r="O1580" i="16"/>
  <c r="L1581" i="16"/>
  <c r="M1581" i="16"/>
  <c r="N1581" i="16"/>
  <c r="O1581" i="16"/>
  <c r="L1582" i="16"/>
  <c r="M1582" i="16"/>
  <c r="N1582" i="16"/>
  <c r="O1582" i="16"/>
  <c r="L1583" i="16"/>
  <c r="M1583" i="16"/>
  <c r="N1583" i="16"/>
  <c r="O1583" i="16"/>
  <c r="L1584" i="16"/>
  <c r="M1584" i="16"/>
  <c r="N1584" i="16"/>
  <c r="O1584" i="16"/>
  <c r="L1585" i="16"/>
  <c r="M1585" i="16"/>
  <c r="N1585" i="16"/>
  <c r="O1585" i="16"/>
  <c r="L1586" i="16"/>
  <c r="M1586" i="16"/>
  <c r="N1586" i="16"/>
  <c r="O1586" i="16"/>
  <c r="L1587" i="16"/>
  <c r="M1587" i="16"/>
  <c r="N1587" i="16"/>
  <c r="O1587" i="16"/>
  <c r="L1588" i="16"/>
  <c r="M1588" i="16"/>
  <c r="N1588" i="16"/>
  <c r="O1588" i="16"/>
  <c r="L1589" i="16"/>
  <c r="M1589" i="16"/>
  <c r="N1589" i="16"/>
  <c r="O1589" i="16"/>
  <c r="L1590" i="16"/>
  <c r="M1590" i="16"/>
  <c r="N1590" i="16"/>
  <c r="O1590" i="16"/>
  <c r="L1591" i="16"/>
  <c r="M1591" i="16"/>
  <c r="N1591" i="16"/>
  <c r="O1591" i="16"/>
  <c r="L1592" i="16"/>
  <c r="M1592" i="16"/>
  <c r="N1592" i="16"/>
  <c r="O1592" i="16"/>
  <c r="L1593" i="16"/>
  <c r="M1593" i="16"/>
  <c r="N1593" i="16"/>
  <c r="O1593" i="16"/>
  <c r="L1594" i="16"/>
  <c r="M1594" i="16"/>
  <c r="N1594" i="16"/>
  <c r="O1594" i="16"/>
  <c r="L1595" i="16"/>
  <c r="M1595" i="16"/>
  <c r="N1595" i="16"/>
  <c r="O1595" i="16"/>
  <c r="L1596" i="16"/>
  <c r="M1596" i="16"/>
  <c r="N1596" i="16"/>
  <c r="O1596" i="16"/>
  <c r="L1597" i="16"/>
  <c r="M1597" i="16"/>
  <c r="N1597" i="16"/>
  <c r="O1597" i="16"/>
  <c r="L1598" i="16"/>
  <c r="M1598" i="16"/>
  <c r="N1598" i="16"/>
  <c r="O1598" i="16"/>
  <c r="L1599" i="16"/>
  <c r="M1599" i="16"/>
  <c r="N1599" i="16"/>
  <c r="O1599" i="16"/>
  <c r="L1600" i="16"/>
  <c r="M1600" i="16"/>
  <c r="N1600" i="16"/>
  <c r="O1600" i="16"/>
  <c r="L1601" i="16"/>
  <c r="M1601" i="16"/>
  <c r="N1601" i="16"/>
  <c r="O1601" i="16"/>
  <c r="L1602" i="16"/>
  <c r="M1602" i="16"/>
  <c r="N1602" i="16"/>
  <c r="O1602" i="16"/>
  <c r="L1603" i="16"/>
  <c r="M1603" i="16"/>
  <c r="N1603" i="16"/>
  <c r="O1603" i="16"/>
  <c r="L1604" i="16"/>
  <c r="M1604" i="16"/>
  <c r="N1604" i="16"/>
  <c r="O1604" i="16"/>
  <c r="L1605" i="16"/>
  <c r="M1605" i="16"/>
  <c r="N1605" i="16"/>
  <c r="O1605" i="16"/>
  <c r="L1606" i="16"/>
  <c r="M1606" i="16"/>
  <c r="N1606" i="16"/>
  <c r="O1606" i="16"/>
  <c r="L1607" i="16"/>
  <c r="M1607" i="16"/>
  <c r="N1607" i="16"/>
  <c r="O1607" i="16"/>
  <c r="L1608" i="16"/>
  <c r="M1608" i="16"/>
  <c r="N1608" i="16"/>
  <c r="O1608" i="16"/>
  <c r="L1609" i="16"/>
  <c r="M1609" i="16"/>
  <c r="N1609" i="16"/>
  <c r="O1609" i="16"/>
  <c r="L1610" i="16"/>
  <c r="M1610" i="16"/>
  <c r="N1610" i="16"/>
  <c r="O1610" i="16"/>
  <c r="L1611" i="16"/>
  <c r="M1611" i="16"/>
  <c r="N1611" i="16"/>
  <c r="O1611" i="16"/>
  <c r="L1612" i="16"/>
  <c r="M1612" i="16"/>
  <c r="N1612" i="16"/>
  <c r="O1612" i="16"/>
  <c r="L1613" i="16"/>
  <c r="M1613" i="16"/>
  <c r="N1613" i="16"/>
  <c r="O1613" i="16"/>
  <c r="L1614" i="16"/>
  <c r="M1614" i="16"/>
  <c r="N1614" i="16"/>
  <c r="O1614" i="16"/>
  <c r="L1615" i="16"/>
  <c r="M1615" i="16"/>
  <c r="N1615" i="16"/>
  <c r="O1615" i="16"/>
  <c r="L1616" i="16"/>
  <c r="M1616" i="16"/>
  <c r="N1616" i="16"/>
  <c r="O1616" i="16"/>
  <c r="L1617" i="16"/>
  <c r="M1617" i="16"/>
  <c r="N1617" i="16"/>
  <c r="O1617" i="16"/>
  <c r="L1618" i="16"/>
  <c r="M1618" i="16"/>
  <c r="N1618" i="16"/>
  <c r="O1618" i="16"/>
  <c r="L1619" i="16"/>
  <c r="M1619" i="16"/>
  <c r="N1619" i="16"/>
  <c r="O1619" i="16"/>
  <c r="L1620" i="16"/>
  <c r="M1620" i="16"/>
  <c r="N1620" i="16"/>
  <c r="O1620" i="16"/>
  <c r="L1621" i="16"/>
  <c r="M1621" i="16"/>
  <c r="N1621" i="16"/>
  <c r="O1621" i="16"/>
  <c r="L1622" i="16"/>
  <c r="M1622" i="16"/>
  <c r="N1622" i="16"/>
  <c r="O1622" i="16"/>
  <c r="L1623" i="16"/>
  <c r="M1623" i="16"/>
  <c r="N1623" i="16"/>
  <c r="O1623" i="16"/>
  <c r="L1624" i="16"/>
  <c r="M1624" i="16"/>
  <c r="N1624" i="16"/>
  <c r="O1624" i="16"/>
  <c r="L1625" i="16"/>
  <c r="M1625" i="16"/>
  <c r="N1625" i="16"/>
  <c r="O1625" i="16"/>
  <c r="L1626" i="16"/>
  <c r="M1626" i="16"/>
  <c r="N1626" i="16"/>
  <c r="O1626" i="16"/>
  <c r="L1627" i="16"/>
  <c r="M1627" i="16"/>
  <c r="N1627" i="16"/>
  <c r="O1627" i="16"/>
  <c r="L1628" i="16"/>
  <c r="M1628" i="16"/>
  <c r="N1628" i="16"/>
  <c r="O1628" i="16"/>
  <c r="L1629" i="16"/>
  <c r="M1629" i="16"/>
  <c r="N1629" i="16"/>
  <c r="O1629" i="16"/>
  <c r="L1630" i="16"/>
  <c r="M1630" i="16"/>
  <c r="N1630" i="16"/>
  <c r="O1630" i="16"/>
  <c r="L1631" i="16"/>
  <c r="M1631" i="16"/>
  <c r="N1631" i="16"/>
  <c r="O1631" i="16"/>
  <c r="L1632" i="16"/>
  <c r="M1632" i="16"/>
  <c r="N1632" i="16"/>
  <c r="O1632" i="16"/>
  <c r="L1633" i="16"/>
  <c r="M1633" i="16"/>
  <c r="N1633" i="16"/>
  <c r="O1633" i="16"/>
  <c r="L1634" i="16"/>
  <c r="M1634" i="16"/>
  <c r="N1634" i="16"/>
  <c r="O1634" i="16"/>
  <c r="L1635" i="16"/>
  <c r="M1635" i="16"/>
  <c r="N1635" i="16"/>
  <c r="O1635" i="16"/>
  <c r="L1636" i="16"/>
  <c r="M1636" i="16"/>
  <c r="N1636" i="16"/>
  <c r="O1636" i="16"/>
  <c r="L1637" i="16"/>
  <c r="M1637" i="16"/>
  <c r="N1637" i="16"/>
  <c r="O1637" i="16"/>
  <c r="L1638" i="16"/>
  <c r="M1638" i="16"/>
  <c r="N1638" i="16"/>
  <c r="O1638" i="16"/>
  <c r="L1639" i="16"/>
  <c r="M1639" i="16"/>
  <c r="N1639" i="16"/>
  <c r="O1639" i="16"/>
  <c r="L1640" i="16"/>
  <c r="M1640" i="16"/>
  <c r="N1640" i="16"/>
  <c r="O1640" i="16"/>
  <c r="L1641" i="16"/>
  <c r="M1641" i="16"/>
  <c r="N1641" i="16"/>
  <c r="O1641" i="16"/>
  <c r="L1642" i="16"/>
  <c r="M1642" i="16"/>
  <c r="N1642" i="16"/>
  <c r="O1642" i="16"/>
  <c r="L1643" i="16"/>
  <c r="M1643" i="16"/>
  <c r="N1643" i="16"/>
  <c r="O1643" i="16"/>
  <c r="L1644" i="16"/>
  <c r="M1644" i="16"/>
  <c r="N1644" i="16"/>
  <c r="O1644" i="16"/>
  <c r="L1645" i="16"/>
  <c r="M1645" i="16"/>
  <c r="N1645" i="16"/>
  <c r="O1645" i="16"/>
  <c r="L1646" i="16"/>
  <c r="M1646" i="16"/>
  <c r="N1646" i="16"/>
  <c r="O1646" i="16"/>
  <c r="L1647" i="16"/>
  <c r="M1647" i="16"/>
  <c r="N1647" i="16"/>
  <c r="O1647" i="16"/>
  <c r="L1648" i="16"/>
  <c r="M1648" i="16"/>
  <c r="N1648" i="16"/>
  <c r="O1648" i="16"/>
  <c r="L1649" i="16"/>
  <c r="M1649" i="16"/>
  <c r="N1649" i="16"/>
  <c r="O1649" i="16"/>
  <c r="L1650" i="16"/>
  <c r="M1650" i="16"/>
  <c r="N1650" i="16"/>
  <c r="O1650" i="16"/>
  <c r="L1651" i="16"/>
  <c r="M1651" i="16"/>
  <c r="N1651" i="16"/>
  <c r="O1651" i="16"/>
  <c r="L1652" i="16"/>
  <c r="M1652" i="16"/>
  <c r="N1652" i="16"/>
  <c r="O1652" i="16"/>
  <c r="L1653" i="16"/>
  <c r="M1653" i="16"/>
  <c r="N1653" i="16"/>
  <c r="O1653" i="16"/>
  <c r="L1654" i="16"/>
  <c r="M1654" i="16"/>
  <c r="N1654" i="16"/>
  <c r="O1654" i="16"/>
  <c r="L1655" i="16"/>
  <c r="M1655" i="16"/>
  <c r="N1655" i="16"/>
  <c r="O1655" i="16"/>
  <c r="L1656" i="16"/>
  <c r="M1656" i="16"/>
  <c r="N1656" i="16"/>
  <c r="O1656" i="16"/>
  <c r="L1657" i="16"/>
  <c r="M1657" i="16"/>
  <c r="N1657" i="16"/>
  <c r="O1657" i="16"/>
  <c r="L1658" i="16"/>
  <c r="M1658" i="16"/>
  <c r="N1658" i="16"/>
  <c r="O1658" i="16"/>
  <c r="L1659" i="16"/>
  <c r="M1659" i="16"/>
  <c r="N1659" i="16"/>
  <c r="O1659" i="16"/>
  <c r="L1660" i="16"/>
  <c r="M1660" i="16"/>
  <c r="N1660" i="16"/>
  <c r="O1660" i="16"/>
  <c r="L1661" i="16"/>
  <c r="M1661" i="16"/>
  <c r="N1661" i="16"/>
  <c r="O1661" i="16"/>
  <c r="L1662" i="16"/>
  <c r="M1662" i="16"/>
  <c r="N1662" i="16"/>
  <c r="O1662" i="16"/>
  <c r="L1663" i="16"/>
  <c r="M1663" i="16"/>
  <c r="N1663" i="16"/>
  <c r="O1663" i="16"/>
  <c r="L1664" i="16"/>
  <c r="M1664" i="16"/>
  <c r="N1664" i="16"/>
  <c r="O1664" i="16"/>
  <c r="L1665" i="16"/>
  <c r="M1665" i="16"/>
  <c r="N1665" i="16"/>
  <c r="O1665" i="16"/>
  <c r="L1666" i="16"/>
  <c r="M1666" i="16"/>
  <c r="N1666" i="16"/>
  <c r="O1666" i="16"/>
  <c r="L1667" i="16"/>
  <c r="M1667" i="16"/>
  <c r="N1667" i="16"/>
  <c r="O1667" i="16"/>
  <c r="L1668" i="16"/>
  <c r="M1668" i="16"/>
  <c r="N1668" i="16"/>
  <c r="O1668" i="16"/>
  <c r="L1669" i="16"/>
  <c r="M1669" i="16"/>
  <c r="N1669" i="16"/>
  <c r="O1669" i="16"/>
  <c r="L1670" i="16"/>
  <c r="M1670" i="16"/>
  <c r="N1670" i="16"/>
  <c r="O1670" i="16"/>
  <c r="L1671" i="16"/>
  <c r="M1671" i="16"/>
  <c r="N1671" i="16"/>
  <c r="O1671" i="16"/>
  <c r="L1672" i="16"/>
  <c r="M1672" i="16"/>
  <c r="N1672" i="16"/>
  <c r="O1672" i="16"/>
  <c r="L1673" i="16"/>
  <c r="M1673" i="16"/>
  <c r="N1673" i="16"/>
  <c r="O1673" i="16"/>
  <c r="L1674" i="16"/>
  <c r="M1674" i="16"/>
  <c r="N1674" i="16"/>
  <c r="O1674" i="16"/>
  <c r="L1675" i="16"/>
  <c r="M1675" i="16"/>
  <c r="N1675" i="16"/>
  <c r="O1675" i="16"/>
  <c r="L1676" i="16"/>
  <c r="M1676" i="16"/>
  <c r="N1676" i="16"/>
  <c r="O1676" i="16"/>
  <c r="L1677" i="16"/>
  <c r="M1677" i="16"/>
  <c r="N1677" i="16"/>
  <c r="O1677" i="16"/>
  <c r="L1678" i="16"/>
  <c r="M1678" i="16"/>
  <c r="N1678" i="16"/>
  <c r="O1678" i="16"/>
  <c r="L1679" i="16"/>
  <c r="M1679" i="16"/>
  <c r="N1679" i="16"/>
  <c r="O1679" i="16"/>
  <c r="L1680" i="16"/>
  <c r="M1680" i="16"/>
  <c r="N1680" i="16"/>
  <c r="O1680" i="16"/>
  <c r="L1681" i="16"/>
  <c r="M1681" i="16"/>
  <c r="N1681" i="16"/>
  <c r="O1681" i="16"/>
  <c r="L1682" i="16"/>
  <c r="M1682" i="16"/>
  <c r="N1682" i="16"/>
  <c r="O1682" i="16"/>
  <c r="L1683" i="16"/>
  <c r="M1683" i="16"/>
  <c r="N1683" i="16"/>
  <c r="O1683" i="16"/>
  <c r="L1684" i="16"/>
  <c r="M1684" i="16"/>
  <c r="N1684" i="16"/>
  <c r="O1684" i="16"/>
  <c r="L1685" i="16"/>
  <c r="M1685" i="16"/>
  <c r="N1685" i="16"/>
  <c r="O1685" i="16"/>
  <c r="L1686" i="16"/>
  <c r="M1686" i="16"/>
  <c r="N1686" i="16"/>
  <c r="O1686" i="16"/>
  <c r="L1687" i="16"/>
  <c r="M1687" i="16"/>
  <c r="N1687" i="16"/>
  <c r="O1687" i="16"/>
  <c r="L1688" i="16"/>
  <c r="M1688" i="16"/>
  <c r="N1688" i="16"/>
  <c r="O1688" i="16"/>
  <c r="L1689" i="16"/>
  <c r="M1689" i="16"/>
  <c r="N1689" i="16"/>
  <c r="O1689" i="16"/>
  <c r="L1690" i="16"/>
  <c r="M1690" i="16"/>
  <c r="N1690" i="16"/>
  <c r="O1690" i="16"/>
  <c r="L1691" i="16"/>
  <c r="M1691" i="16"/>
  <c r="N1691" i="16"/>
  <c r="O1691" i="16"/>
  <c r="L1692" i="16"/>
  <c r="M1692" i="16"/>
  <c r="N1692" i="16"/>
  <c r="O1692" i="16"/>
  <c r="L1693" i="16"/>
  <c r="M1693" i="16"/>
  <c r="N1693" i="16"/>
  <c r="O1693" i="16"/>
  <c r="L1694" i="16"/>
  <c r="M1694" i="16"/>
  <c r="N1694" i="16"/>
  <c r="O1694" i="16"/>
  <c r="L1695" i="16"/>
  <c r="M1695" i="16"/>
  <c r="N1695" i="16"/>
  <c r="O1695" i="16"/>
  <c r="L1696" i="16"/>
  <c r="M1696" i="16"/>
  <c r="N1696" i="16"/>
  <c r="O1696" i="16"/>
  <c r="L1697" i="16"/>
  <c r="M1697" i="16"/>
  <c r="N1697" i="16"/>
  <c r="O1697" i="16"/>
  <c r="L1698" i="16"/>
  <c r="M1698" i="16"/>
  <c r="N1698" i="16"/>
  <c r="O1698" i="16"/>
  <c r="L1699" i="16"/>
  <c r="M1699" i="16"/>
  <c r="N1699" i="16"/>
  <c r="O1699" i="16"/>
  <c r="L1700" i="16"/>
  <c r="M1700" i="16"/>
  <c r="N1700" i="16"/>
  <c r="O1700" i="16"/>
  <c r="L1701" i="16"/>
  <c r="M1701" i="16"/>
  <c r="N1701" i="16"/>
  <c r="O1701" i="16"/>
  <c r="L1702" i="16"/>
  <c r="M1702" i="16"/>
  <c r="N1702" i="16"/>
  <c r="O1702" i="16"/>
  <c r="L1703" i="16"/>
  <c r="M1703" i="16"/>
  <c r="N1703" i="16"/>
  <c r="O1703" i="16"/>
  <c r="L1704" i="16"/>
  <c r="M1704" i="16"/>
  <c r="N1704" i="16"/>
  <c r="O1704" i="16"/>
  <c r="L1705" i="16"/>
  <c r="M1705" i="16"/>
  <c r="N1705" i="16"/>
  <c r="O1705" i="16"/>
  <c r="L1706" i="16"/>
  <c r="M1706" i="16"/>
  <c r="N1706" i="16"/>
  <c r="O1706" i="16"/>
  <c r="L1707" i="16"/>
  <c r="M1707" i="16"/>
  <c r="N1707" i="16"/>
  <c r="O1707" i="16"/>
  <c r="L1708" i="16"/>
  <c r="M1708" i="16"/>
  <c r="N1708" i="16"/>
  <c r="O1708" i="16"/>
  <c r="L1709" i="16"/>
  <c r="M1709" i="16"/>
  <c r="N1709" i="16"/>
  <c r="O1709" i="16"/>
  <c r="L1710" i="16"/>
  <c r="M1710" i="16"/>
  <c r="N1710" i="16"/>
  <c r="O1710" i="16"/>
  <c r="L1711" i="16"/>
  <c r="M1711" i="16"/>
  <c r="N1711" i="16"/>
  <c r="O1711" i="16"/>
  <c r="L1712" i="16"/>
  <c r="M1712" i="16"/>
  <c r="N1712" i="16"/>
  <c r="O1712" i="16"/>
  <c r="L1713" i="16"/>
  <c r="M1713" i="16"/>
  <c r="N1713" i="16"/>
  <c r="O1713" i="16"/>
  <c r="L1714" i="16"/>
  <c r="M1714" i="16"/>
  <c r="N1714" i="16"/>
  <c r="O1714" i="16"/>
  <c r="L1715" i="16"/>
  <c r="M1715" i="16"/>
  <c r="N1715" i="16"/>
  <c r="O1715" i="16"/>
  <c r="L1716" i="16"/>
  <c r="M1716" i="16"/>
  <c r="N1716" i="16"/>
  <c r="O1716" i="16"/>
  <c r="L1717" i="16"/>
  <c r="M1717" i="16"/>
  <c r="N1717" i="16"/>
  <c r="O1717" i="16"/>
  <c r="L1718" i="16"/>
  <c r="M1718" i="16"/>
  <c r="N1718" i="16"/>
  <c r="O1718" i="16"/>
  <c r="L1719" i="16"/>
  <c r="M1719" i="16"/>
  <c r="N1719" i="16"/>
  <c r="O1719" i="16"/>
  <c r="L1720" i="16"/>
  <c r="M1720" i="16"/>
  <c r="N1720" i="16"/>
  <c r="O1720" i="16"/>
  <c r="L1721" i="16"/>
  <c r="M1721" i="16"/>
  <c r="N1721" i="16"/>
  <c r="O1721" i="16"/>
  <c r="L1722" i="16"/>
  <c r="M1722" i="16"/>
  <c r="N1722" i="16"/>
  <c r="O1722" i="16"/>
  <c r="L1723" i="16"/>
  <c r="M1723" i="16"/>
  <c r="N1723" i="16"/>
  <c r="O1723" i="16"/>
  <c r="L1724" i="16"/>
  <c r="M1724" i="16"/>
  <c r="N1724" i="16"/>
  <c r="O1724" i="16"/>
  <c r="L1725" i="16"/>
  <c r="M1725" i="16"/>
  <c r="N1725" i="16"/>
  <c r="O1725" i="16"/>
  <c r="L1726" i="16"/>
  <c r="M1726" i="16"/>
  <c r="N1726" i="16"/>
  <c r="O1726" i="16"/>
  <c r="L1727" i="16"/>
  <c r="M1727" i="16"/>
  <c r="N1727" i="16"/>
  <c r="O1727" i="16"/>
  <c r="L1728" i="16"/>
  <c r="M1728" i="16"/>
  <c r="N1728" i="16"/>
  <c r="O1728" i="16"/>
  <c r="L1729" i="16"/>
  <c r="M1729" i="16"/>
  <c r="N1729" i="16"/>
  <c r="O1729" i="16"/>
  <c r="L1730" i="16"/>
  <c r="M1730" i="16"/>
  <c r="N1730" i="16"/>
  <c r="O1730" i="16"/>
  <c r="L1731" i="16"/>
  <c r="M1731" i="16"/>
  <c r="N1731" i="16"/>
  <c r="O1731" i="16"/>
  <c r="L1732" i="16"/>
  <c r="M1732" i="16"/>
  <c r="N1732" i="16"/>
  <c r="O1732" i="16"/>
  <c r="L1733" i="16"/>
  <c r="M1733" i="16"/>
  <c r="N1733" i="16"/>
  <c r="O1733" i="16"/>
  <c r="L1734" i="16"/>
  <c r="M1734" i="16"/>
  <c r="N1734" i="16"/>
  <c r="O1734" i="16"/>
  <c r="L1735" i="16"/>
  <c r="M1735" i="16"/>
  <c r="N1735" i="16"/>
  <c r="O1735" i="16"/>
  <c r="L1736" i="16"/>
  <c r="M1736" i="16"/>
  <c r="N1736" i="16"/>
  <c r="O1736" i="16"/>
  <c r="L1737" i="16"/>
  <c r="M1737" i="16"/>
  <c r="N1737" i="16"/>
  <c r="O1737" i="16"/>
  <c r="L1738" i="16"/>
  <c r="M1738" i="16"/>
  <c r="N1738" i="16"/>
  <c r="O1738" i="16"/>
  <c r="L1739" i="16"/>
  <c r="M1739" i="16"/>
  <c r="N1739" i="16"/>
  <c r="O1739" i="16"/>
  <c r="L1740" i="16"/>
  <c r="M1740" i="16"/>
  <c r="N1740" i="16"/>
  <c r="O1740" i="16"/>
  <c r="L1741" i="16"/>
  <c r="M1741" i="16"/>
  <c r="N1741" i="16"/>
  <c r="O1741" i="16"/>
  <c r="L1742" i="16"/>
  <c r="M1742" i="16"/>
  <c r="N1742" i="16"/>
  <c r="O1742" i="16"/>
  <c r="L1743" i="16"/>
  <c r="M1743" i="16"/>
  <c r="N1743" i="16"/>
  <c r="O1743" i="16"/>
  <c r="L1744" i="16"/>
  <c r="M1744" i="16"/>
  <c r="N1744" i="16"/>
  <c r="O1744" i="16"/>
  <c r="L1745" i="16"/>
  <c r="M1745" i="16"/>
  <c r="N1745" i="16"/>
  <c r="O1745" i="16"/>
  <c r="L1746" i="16"/>
  <c r="M1746" i="16"/>
  <c r="N1746" i="16"/>
  <c r="O1746" i="16"/>
  <c r="L1747" i="16"/>
  <c r="M1747" i="16"/>
  <c r="N1747" i="16"/>
  <c r="O1747" i="16"/>
  <c r="L1748" i="16"/>
  <c r="M1748" i="16"/>
  <c r="N1748" i="16"/>
  <c r="O1748" i="16"/>
  <c r="L1749" i="16"/>
  <c r="M1749" i="16"/>
  <c r="N1749" i="16"/>
  <c r="O1749" i="16"/>
  <c r="L1750" i="16"/>
  <c r="M1750" i="16"/>
  <c r="N1750" i="16"/>
  <c r="O1750" i="16"/>
  <c r="L1751" i="16"/>
  <c r="M1751" i="16"/>
  <c r="N1751" i="16"/>
  <c r="O1751" i="16"/>
  <c r="L1752" i="16"/>
  <c r="M1752" i="16"/>
  <c r="N1752" i="16"/>
  <c r="O1752" i="16"/>
  <c r="L1753" i="16"/>
  <c r="M1753" i="16"/>
  <c r="N1753" i="16"/>
  <c r="O1753" i="16"/>
  <c r="L1754" i="16"/>
  <c r="M1754" i="16"/>
  <c r="N1754" i="16"/>
  <c r="O1754" i="16"/>
  <c r="L1755" i="16"/>
  <c r="M1755" i="16"/>
  <c r="N1755" i="16"/>
  <c r="O1755" i="16"/>
  <c r="L1756" i="16"/>
  <c r="M1756" i="16"/>
  <c r="N1756" i="16"/>
  <c r="O1756" i="16"/>
  <c r="L1757" i="16"/>
  <c r="M1757" i="16"/>
  <c r="N1757" i="16"/>
  <c r="O1757" i="16"/>
  <c r="L1758" i="16"/>
  <c r="M1758" i="16"/>
  <c r="N1758" i="16"/>
  <c r="O1758" i="16"/>
  <c r="L1759" i="16"/>
  <c r="M1759" i="16"/>
  <c r="N1759" i="16"/>
  <c r="O1759" i="16"/>
  <c r="L1760" i="16"/>
  <c r="M1760" i="16"/>
  <c r="N1760" i="16"/>
  <c r="O1760" i="16"/>
  <c r="L1761" i="16"/>
  <c r="M1761" i="16"/>
  <c r="N1761" i="16"/>
  <c r="O1761" i="16"/>
  <c r="L1762" i="16"/>
  <c r="M1762" i="16"/>
  <c r="N1762" i="16"/>
  <c r="O1762" i="16"/>
  <c r="L1763" i="16"/>
  <c r="M1763" i="16"/>
  <c r="N1763" i="16"/>
  <c r="O1763" i="16"/>
  <c r="L1764" i="16"/>
  <c r="M1764" i="16"/>
  <c r="N1764" i="16"/>
  <c r="O1764" i="16"/>
  <c r="L1765" i="16"/>
  <c r="M1765" i="16"/>
  <c r="N1765" i="16"/>
  <c r="O1765" i="16"/>
  <c r="L1766" i="16"/>
  <c r="M1766" i="16"/>
  <c r="N1766" i="16"/>
  <c r="O1766" i="16"/>
  <c r="L1767" i="16"/>
  <c r="M1767" i="16"/>
  <c r="N1767" i="16"/>
  <c r="O1767" i="16"/>
  <c r="L1768" i="16"/>
  <c r="M1768" i="16"/>
  <c r="N1768" i="16"/>
  <c r="O1768" i="16"/>
  <c r="L1769" i="16"/>
  <c r="M1769" i="16"/>
  <c r="N1769" i="16"/>
  <c r="O1769" i="16"/>
  <c r="L1770" i="16"/>
  <c r="M1770" i="16"/>
  <c r="N1770" i="16"/>
  <c r="O1770" i="16"/>
  <c r="L1771" i="16"/>
  <c r="M1771" i="16"/>
  <c r="N1771" i="16"/>
  <c r="O1771" i="16"/>
  <c r="L1772" i="16"/>
  <c r="M1772" i="16"/>
  <c r="N1772" i="16"/>
  <c r="O1772" i="16"/>
  <c r="L1773" i="16"/>
  <c r="M1773" i="16"/>
  <c r="N1773" i="16"/>
  <c r="O1773" i="16"/>
  <c r="L1774" i="16"/>
  <c r="M1774" i="16"/>
  <c r="N1774" i="16"/>
  <c r="O1774" i="16"/>
  <c r="L1775" i="16"/>
  <c r="M1775" i="16"/>
  <c r="N1775" i="16"/>
  <c r="O1775" i="16"/>
  <c r="L1776" i="16"/>
  <c r="M1776" i="16"/>
  <c r="N1776" i="16"/>
  <c r="O1776" i="16"/>
  <c r="L1777" i="16"/>
  <c r="M1777" i="16"/>
  <c r="N1777" i="16"/>
  <c r="O1777" i="16"/>
  <c r="L1778" i="16"/>
  <c r="M1778" i="16"/>
  <c r="N1778" i="16"/>
  <c r="O1778" i="16"/>
  <c r="L1779" i="16"/>
  <c r="M1779" i="16"/>
  <c r="N1779" i="16"/>
  <c r="O1779" i="16"/>
  <c r="L1780" i="16"/>
  <c r="M1780" i="16"/>
  <c r="N1780" i="16"/>
  <c r="O1780" i="16"/>
  <c r="L1781" i="16"/>
  <c r="M1781" i="16"/>
  <c r="N1781" i="16"/>
  <c r="O1781" i="16"/>
  <c r="L1782" i="16"/>
  <c r="M1782" i="16"/>
  <c r="N1782" i="16"/>
  <c r="O1782" i="16"/>
  <c r="L1783" i="16"/>
  <c r="M1783" i="16"/>
  <c r="N1783" i="16"/>
  <c r="O1783" i="16"/>
  <c r="L1784" i="16"/>
  <c r="M1784" i="16"/>
  <c r="N1784" i="16"/>
  <c r="O1784" i="16"/>
  <c r="L1785" i="16"/>
  <c r="M1785" i="16"/>
  <c r="N1785" i="16"/>
  <c r="O1785" i="16"/>
  <c r="L1786" i="16"/>
  <c r="M1786" i="16"/>
  <c r="N1786" i="16"/>
  <c r="O1786" i="16"/>
  <c r="L1787" i="16"/>
  <c r="M1787" i="16"/>
  <c r="N1787" i="16"/>
  <c r="O1787" i="16"/>
  <c r="L1788" i="16"/>
  <c r="M1788" i="16"/>
  <c r="N1788" i="16"/>
  <c r="O1788" i="16"/>
  <c r="L1789" i="16"/>
  <c r="M1789" i="16"/>
  <c r="N1789" i="16"/>
  <c r="O1789" i="16"/>
  <c r="L1790" i="16"/>
  <c r="M1790" i="16"/>
  <c r="N1790" i="16"/>
  <c r="O1790" i="16"/>
  <c r="L1791" i="16"/>
  <c r="M1791" i="16"/>
  <c r="N1791" i="16"/>
  <c r="O1791" i="16"/>
  <c r="L1792" i="16"/>
  <c r="M1792" i="16"/>
  <c r="N1792" i="16"/>
  <c r="O1792" i="16"/>
  <c r="L1793" i="16"/>
  <c r="M1793" i="16"/>
  <c r="N1793" i="16"/>
  <c r="O1793" i="16"/>
  <c r="L1794" i="16"/>
  <c r="M1794" i="16"/>
  <c r="N1794" i="16"/>
  <c r="O1794" i="16"/>
  <c r="L1795" i="16"/>
  <c r="M1795" i="16"/>
  <c r="N1795" i="16"/>
  <c r="O1795" i="16"/>
  <c r="L1796" i="16"/>
  <c r="M1796" i="16"/>
  <c r="N1796" i="16"/>
  <c r="O1796" i="16"/>
  <c r="L1797" i="16"/>
  <c r="M1797" i="16"/>
  <c r="N1797" i="16"/>
  <c r="O1797" i="16"/>
  <c r="L1798" i="16"/>
  <c r="M1798" i="16"/>
  <c r="N1798" i="16"/>
  <c r="O1798" i="16"/>
  <c r="L1799" i="16"/>
  <c r="M1799" i="16"/>
  <c r="N1799" i="16"/>
  <c r="O1799" i="16"/>
  <c r="L1800" i="16"/>
  <c r="M1800" i="16"/>
  <c r="N1800" i="16"/>
  <c r="O1800" i="16"/>
  <c r="L1801" i="16"/>
  <c r="M1801" i="16"/>
  <c r="N1801" i="16"/>
  <c r="O1801" i="16"/>
  <c r="L1802" i="16"/>
  <c r="M1802" i="16"/>
  <c r="N1802" i="16"/>
  <c r="O1802" i="16"/>
  <c r="L1803" i="16"/>
  <c r="M1803" i="16"/>
  <c r="N1803" i="16"/>
  <c r="O1803" i="16"/>
  <c r="L1804" i="16"/>
  <c r="M1804" i="16"/>
  <c r="N1804" i="16"/>
  <c r="O1804" i="16"/>
  <c r="L1805" i="16"/>
  <c r="M1805" i="16"/>
  <c r="N1805" i="16"/>
  <c r="O1805" i="16"/>
  <c r="L1806" i="16"/>
  <c r="M1806" i="16"/>
  <c r="N1806" i="16"/>
  <c r="O1806" i="16"/>
  <c r="L1807" i="16"/>
  <c r="M1807" i="16"/>
  <c r="N1807" i="16"/>
  <c r="O1807" i="16"/>
  <c r="L1808" i="16"/>
  <c r="M1808" i="16"/>
  <c r="N1808" i="16"/>
  <c r="O1808" i="16"/>
  <c r="L1809" i="16"/>
  <c r="M1809" i="16"/>
  <c r="N1809" i="16"/>
  <c r="O1809" i="16"/>
  <c r="L1810" i="16"/>
  <c r="M1810" i="16"/>
  <c r="N1810" i="16"/>
  <c r="O1810" i="16"/>
  <c r="L1811" i="16"/>
  <c r="M1811" i="16"/>
  <c r="N1811" i="16"/>
  <c r="O1811" i="16"/>
  <c r="L1812" i="16"/>
  <c r="M1812" i="16"/>
  <c r="N1812" i="16"/>
  <c r="O1812" i="16"/>
  <c r="L1813" i="16"/>
  <c r="M1813" i="16"/>
  <c r="N1813" i="16"/>
  <c r="O1813" i="16"/>
  <c r="L1814" i="16"/>
  <c r="M1814" i="16"/>
  <c r="N1814" i="16"/>
  <c r="O1814" i="16"/>
  <c r="L1815" i="16"/>
  <c r="M1815" i="16"/>
  <c r="N1815" i="16"/>
  <c r="O1815" i="16"/>
  <c r="L1816" i="16"/>
  <c r="M1816" i="16"/>
  <c r="N1816" i="16"/>
  <c r="O1816" i="16"/>
  <c r="L1817" i="16"/>
  <c r="M1817" i="16"/>
  <c r="N1817" i="16"/>
  <c r="O1817" i="16"/>
  <c r="L1818" i="16"/>
  <c r="M1818" i="16"/>
  <c r="N1818" i="16"/>
  <c r="O1818" i="16"/>
  <c r="L1819" i="16"/>
  <c r="M1819" i="16"/>
  <c r="N1819" i="16"/>
  <c r="O1819" i="16"/>
  <c r="L1820" i="16"/>
  <c r="M1820" i="16"/>
  <c r="N1820" i="16"/>
  <c r="O1820" i="16"/>
  <c r="L1821" i="16"/>
  <c r="M1821" i="16"/>
  <c r="N1821" i="16"/>
  <c r="O1821" i="16"/>
  <c r="L1822" i="16"/>
  <c r="M1822" i="16"/>
  <c r="N1822" i="16"/>
  <c r="O1822" i="16"/>
  <c r="L1823" i="16"/>
  <c r="M1823" i="16"/>
  <c r="N1823" i="16"/>
  <c r="O1823" i="16"/>
  <c r="L1824" i="16"/>
  <c r="M1824" i="16"/>
  <c r="N1824" i="16"/>
  <c r="O1824" i="16"/>
  <c r="L1825" i="16"/>
  <c r="M1825" i="16"/>
  <c r="N1825" i="16"/>
  <c r="O1825" i="16"/>
  <c r="L1826" i="16"/>
  <c r="M1826" i="16"/>
  <c r="N1826" i="16"/>
  <c r="O1826" i="16"/>
  <c r="L1827" i="16"/>
  <c r="M1827" i="16"/>
  <c r="N1827" i="16"/>
  <c r="O1827" i="16"/>
  <c r="L1828" i="16"/>
  <c r="M1828" i="16"/>
  <c r="N1828" i="16"/>
  <c r="O1828" i="16"/>
  <c r="L1829" i="16"/>
  <c r="M1829" i="16"/>
  <c r="N1829" i="16"/>
  <c r="O1829" i="16"/>
  <c r="L1830" i="16"/>
  <c r="M1830" i="16"/>
  <c r="N1830" i="16"/>
  <c r="O1830" i="16"/>
  <c r="L1831" i="16"/>
  <c r="M1831" i="16"/>
  <c r="N1831" i="16"/>
  <c r="O1831" i="16"/>
  <c r="L1832" i="16"/>
  <c r="M1832" i="16"/>
  <c r="N1832" i="16"/>
  <c r="O1832" i="16"/>
  <c r="L1833" i="16"/>
  <c r="M1833" i="16"/>
  <c r="N1833" i="16"/>
  <c r="O1833" i="16"/>
  <c r="L1834" i="16"/>
  <c r="M1834" i="16"/>
  <c r="N1834" i="16"/>
  <c r="O1834" i="16"/>
  <c r="L1835" i="16"/>
  <c r="M1835" i="16"/>
  <c r="N1835" i="16"/>
  <c r="O1835" i="16"/>
  <c r="L1836" i="16"/>
  <c r="M1836" i="16"/>
  <c r="N1836" i="16"/>
  <c r="O1836" i="16"/>
  <c r="L1837" i="16"/>
  <c r="M1837" i="16"/>
  <c r="N1837" i="16"/>
  <c r="O1837" i="16"/>
  <c r="L1838" i="16"/>
  <c r="M1838" i="16"/>
  <c r="N1838" i="16"/>
  <c r="O1838" i="16"/>
  <c r="L1839" i="16"/>
  <c r="M1839" i="16"/>
  <c r="N1839" i="16"/>
  <c r="O1839" i="16"/>
  <c r="L1840" i="16"/>
  <c r="M1840" i="16"/>
  <c r="N1840" i="16"/>
  <c r="O1840" i="16"/>
  <c r="L1841" i="16"/>
  <c r="M1841" i="16"/>
  <c r="N1841" i="16"/>
  <c r="O1841" i="16"/>
  <c r="L1842" i="16"/>
  <c r="M1842" i="16"/>
  <c r="N1842" i="16"/>
  <c r="O1842" i="16"/>
  <c r="L1843" i="16"/>
  <c r="M1843" i="16"/>
  <c r="N1843" i="16"/>
  <c r="O1843" i="16"/>
  <c r="L1844" i="16"/>
  <c r="M1844" i="16"/>
  <c r="N1844" i="16"/>
  <c r="O1844" i="16"/>
  <c r="L1845" i="16"/>
  <c r="M1845" i="16"/>
  <c r="N1845" i="16"/>
  <c r="O1845" i="16"/>
  <c r="L1846" i="16"/>
  <c r="M1846" i="16"/>
  <c r="N1846" i="16"/>
  <c r="O1846" i="16"/>
  <c r="L1847" i="16"/>
  <c r="M1847" i="16"/>
  <c r="N1847" i="16"/>
  <c r="O1847" i="16"/>
  <c r="L1848" i="16"/>
  <c r="M1848" i="16"/>
  <c r="N1848" i="16"/>
  <c r="O1848" i="16"/>
  <c r="L1849" i="16"/>
  <c r="M1849" i="16"/>
  <c r="N1849" i="16"/>
  <c r="O1849" i="16"/>
  <c r="L1850" i="16"/>
  <c r="M1850" i="16"/>
  <c r="N1850" i="16"/>
  <c r="O1850" i="16"/>
  <c r="L1851" i="16"/>
  <c r="M1851" i="16"/>
  <c r="N1851" i="16"/>
  <c r="O1851" i="16"/>
  <c r="L1852" i="16"/>
  <c r="M1852" i="16"/>
  <c r="N1852" i="16"/>
  <c r="O1852" i="16"/>
  <c r="L1853" i="16"/>
  <c r="M1853" i="16"/>
  <c r="N1853" i="16"/>
  <c r="O1853" i="16"/>
  <c r="L1854" i="16"/>
  <c r="M1854" i="16"/>
  <c r="N1854" i="16"/>
  <c r="O1854" i="16"/>
  <c r="L1855" i="16"/>
  <c r="M1855" i="16"/>
  <c r="N1855" i="16"/>
  <c r="O1855" i="16"/>
  <c r="L1856" i="16"/>
  <c r="M1856" i="16"/>
  <c r="N1856" i="16"/>
  <c r="O1856" i="16"/>
  <c r="L1857" i="16"/>
  <c r="M1857" i="16"/>
  <c r="N1857" i="16"/>
  <c r="O1857" i="16"/>
  <c r="L1858" i="16"/>
  <c r="M1858" i="16"/>
  <c r="N1858" i="16"/>
  <c r="O1858" i="16"/>
  <c r="L1859" i="16"/>
  <c r="M1859" i="16"/>
  <c r="N1859" i="16"/>
  <c r="O1859" i="16"/>
  <c r="L1860" i="16"/>
  <c r="M1860" i="16"/>
  <c r="N1860" i="16"/>
  <c r="O1860" i="16"/>
  <c r="L1861" i="16"/>
  <c r="M1861" i="16"/>
  <c r="N1861" i="16"/>
  <c r="O1861" i="16"/>
  <c r="L1862" i="16"/>
  <c r="M1862" i="16"/>
  <c r="N1862" i="16"/>
  <c r="O1862" i="16"/>
  <c r="L1863" i="16"/>
  <c r="M1863" i="16"/>
  <c r="N1863" i="16"/>
  <c r="O1863" i="16"/>
  <c r="L1864" i="16"/>
  <c r="M1864" i="16"/>
  <c r="N1864" i="16"/>
  <c r="O1864" i="16"/>
  <c r="L1865" i="16"/>
  <c r="M1865" i="16"/>
  <c r="N1865" i="16"/>
  <c r="O1865" i="16"/>
  <c r="L1866" i="16"/>
  <c r="M1866" i="16"/>
  <c r="N1866" i="16"/>
  <c r="O1866" i="16"/>
  <c r="L1867" i="16"/>
  <c r="M1867" i="16"/>
  <c r="N1867" i="16"/>
  <c r="O1867" i="16"/>
  <c r="L1868" i="16"/>
  <c r="M1868" i="16"/>
  <c r="N1868" i="16"/>
  <c r="O1868" i="16"/>
  <c r="L1869" i="16"/>
  <c r="M1869" i="16"/>
  <c r="N1869" i="16"/>
  <c r="O1869" i="16"/>
  <c r="L1870" i="16"/>
  <c r="M1870" i="16"/>
  <c r="N1870" i="16"/>
  <c r="O1870" i="16"/>
  <c r="L1871" i="16"/>
  <c r="M1871" i="16"/>
  <c r="N1871" i="16"/>
  <c r="O1871" i="16"/>
  <c r="L1872" i="16"/>
  <c r="M1872" i="16"/>
  <c r="N1872" i="16"/>
  <c r="O1872" i="16"/>
  <c r="L1873" i="16"/>
  <c r="M1873" i="16"/>
  <c r="N1873" i="16"/>
  <c r="O1873" i="16"/>
  <c r="L1874" i="16"/>
  <c r="M1874" i="16"/>
  <c r="N1874" i="16"/>
  <c r="O1874" i="16"/>
  <c r="L1875" i="16"/>
  <c r="M1875" i="16"/>
  <c r="N1875" i="16"/>
  <c r="O1875" i="16"/>
  <c r="L1876" i="16"/>
  <c r="M1876" i="16"/>
  <c r="N1876" i="16"/>
  <c r="O1876" i="16"/>
  <c r="L1877" i="16"/>
  <c r="M1877" i="16"/>
  <c r="N1877" i="16"/>
  <c r="O1877" i="16"/>
  <c r="L1878" i="16"/>
  <c r="M1878" i="16"/>
  <c r="N1878" i="16"/>
  <c r="O1878" i="16"/>
  <c r="L1879" i="16"/>
  <c r="M1879" i="16"/>
  <c r="N1879" i="16"/>
  <c r="O1879" i="16"/>
  <c r="L1880" i="16"/>
  <c r="M1880" i="16"/>
  <c r="N1880" i="16"/>
  <c r="O1880" i="16"/>
  <c r="L1881" i="16"/>
  <c r="M1881" i="16"/>
  <c r="N1881" i="16"/>
  <c r="O1881" i="16"/>
  <c r="L1882" i="16"/>
  <c r="M1882" i="16"/>
  <c r="N1882" i="16"/>
  <c r="O1882" i="16"/>
  <c r="L1883" i="16"/>
  <c r="M1883" i="16"/>
  <c r="N1883" i="16"/>
  <c r="O1883" i="16"/>
  <c r="L1884" i="16"/>
  <c r="M1884" i="16"/>
  <c r="N1884" i="16"/>
  <c r="O1884" i="16"/>
  <c r="L1885" i="16"/>
  <c r="M1885" i="16"/>
  <c r="N1885" i="16"/>
  <c r="O1885" i="16"/>
  <c r="L1886" i="16"/>
  <c r="M1886" i="16"/>
  <c r="N1886" i="16"/>
  <c r="O1886" i="16"/>
  <c r="L1887" i="16"/>
  <c r="M1887" i="16"/>
  <c r="N1887" i="16"/>
  <c r="O1887" i="16"/>
  <c r="L1888" i="16"/>
  <c r="M1888" i="16"/>
  <c r="N1888" i="16"/>
  <c r="O1888" i="16"/>
  <c r="L1889" i="16"/>
  <c r="M1889" i="16"/>
  <c r="N1889" i="16"/>
  <c r="O1889" i="16"/>
  <c r="L1890" i="16"/>
  <c r="M1890" i="16"/>
  <c r="N1890" i="16"/>
  <c r="O1890" i="16"/>
  <c r="L1891" i="16"/>
  <c r="M1891" i="16"/>
  <c r="N1891" i="16"/>
  <c r="O1891" i="16"/>
  <c r="L1892" i="16"/>
  <c r="M1892" i="16"/>
  <c r="N1892" i="16"/>
  <c r="O1892" i="16"/>
  <c r="L1893" i="16"/>
  <c r="M1893" i="16"/>
  <c r="N1893" i="16"/>
  <c r="O1893" i="16"/>
  <c r="L1894" i="16"/>
  <c r="M1894" i="16"/>
  <c r="N1894" i="16"/>
  <c r="O1894" i="16"/>
  <c r="L1895" i="16"/>
  <c r="M1895" i="16"/>
  <c r="N1895" i="16"/>
  <c r="O1895" i="16"/>
  <c r="L1896" i="16"/>
  <c r="M1896" i="16"/>
  <c r="N1896" i="16"/>
  <c r="O1896" i="16"/>
  <c r="L1897" i="16"/>
  <c r="M1897" i="16"/>
  <c r="N1897" i="16"/>
  <c r="O1897" i="16"/>
  <c r="L1898" i="16"/>
  <c r="M1898" i="16"/>
  <c r="N1898" i="16"/>
  <c r="O1898" i="16"/>
  <c r="L1899" i="16"/>
  <c r="M1899" i="16"/>
  <c r="N1899" i="16"/>
  <c r="O1899" i="16"/>
  <c r="L1900" i="16"/>
  <c r="M1900" i="16"/>
  <c r="N1900" i="16"/>
  <c r="O1900" i="16"/>
  <c r="L1901" i="16"/>
  <c r="M1901" i="16"/>
  <c r="N1901" i="16"/>
  <c r="O1901" i="16"/>
  <c r="L1902" i="16"/>
  <c r="M1902" i="16"/>
  <c r="N1902" i="16"/>
  <c r="O1902" i="16"/>
  <c r="L1903" i="16"/>
  <c r="M1903" i="16"/>
  <c r="N1903" i="16"/>
  <c r="O1903" i="16"/>
  <c r="L1904" i="16"/>
  <c r="M1904" i="16"/>
  <c r="N1904" i="16"/>
  <c r="O1904" i="16"/>
  <c r="L1905" i="16"/>
  <c r="M1905" i="16"/>
  <c r="N1905" i="16"/>
  <c r="O1905" i="16"/>
  <c r="L1906" i="16"/>
  <c r="M1906" i="16"/>
  <c r="N1906" i="16"/>
  <c r="O1906" i="16"/>
  <c r="L1907" i="16"/>
  <c r="M1907" i="16"/>
  <c r="N1907" i="16"/>
  <c r="O1907" i="16"/>
  <c r="L1908" i="16"/>
  <c r="M1908" i="16"/>
  <c r="N1908" i="16"/>
  <c r="O1908" i="16"/>
  <c r="L1909" i="16"/>
  <c r="M1909" i="16"/>
  <c r="N1909" i="16"/>
  <c r="O1909" i="16"/>
  <c r="L1910" i="16"/>
  <c r="M1910" i="16"/>
  <c r="N1910" i="16"/>
  <c r="O1910" i="16"/>
  <c r="L1911" i="16"/>
  <c r="M1911" i="16"/>
  <c r="N1911" i="16"/>
  <c r="O1911" i="16"/>
  <c r="L1912" i="16"/>
  <c r="M1912" i="16"/>
  <c r="N1912" i="16"/>
  <c r="O1912" i="16"/>
  <c r="L1913" i="16"/>
  <c r="M1913" i="16"/>
  <c r="N1913" i="16"/>
  <c r="O1913" i="16"/>
  <c r="L1914" i="16"/>
  <c r="M1914" i="16"/>
  <c r="N1914" i="16"/>
  <c r="O1914" i="16"/>
  <c r="L1915" i="16"/>
  <c r="M1915" i="16"/>
  <c r="N1915" i="16"/>
  <c r="O1915" i="16"/>
  <c r="L1916" i="16"/>
  <c r="M1916" i="16"/>
  <c r="N1916" i="16"/>
  <c r="O1916" i="16"/>
  <c r="L1917" i="16"/>
  <c r="M1917" i="16"/>
  <c r="N1917" i="16"/>
  <c r="O1917" i="16"/>
  <c r="L1918" i="16"/>
  <c r="M1918" i="16"/>
  <c r="N1918" i="16"/>
  <c r="O1918" i="16"/>
  <c r="L1919" i="16"/>
  <c r="M1919" i="16"/>
  <c r="N1919" i="16"/>
  <c r="O1919" i="16"/>
  <c r="L1920" i="16"/>
  <c r="M1920" i="16"/>
  <c r="N1920" i="16"/>
  <c r="O1920" i="16"/>
  <c r="L1921" i="16"/>
  <c r="M1921" i="16"/>
  <c r="N1921" i="16"/>
  <c r="O1921" i="16"/>
  <c r="L1922" i="16"/>
  <c r="M1922" i="16"/>
  <c r="N1922" i="16"/>
  <c r="O1922" i="16"/>
  <c r="L1923" i="16"/>
  <c r="M1923" i="16"/>
  <c r="N1923" i="16"/>
  <c r="O1923" i="16"/>
  <c r="L1924" i="16"/>
  <c r="M1924" i="16"/>
  <c r="N1924" i="16"/>
  <c r="O1924" i="16"/>
  <c r="L1925" i="16"/>
  <c r="M1925" i="16"/>
  <c r="N1925" i="16"/>
  <c r="O1925" i="16"/>
  <c r="L1926" i="16"/>
  <c r="M1926" i="16"/>
  <c r="N1926" i="16"/>
  <c r="O1926" i="16"/>
  <c r="L1927" i="16"/>
  <c r="M1927" i="16"/>
  <c r="N1927" i="16"/>
  <c r="O1927" i="16"/>
  <c r="L1928" i="16"/>
  <c r="M1928" i="16"/>
  <c r="N1928" i="16"/>
  <c r="O1928" i="16"/>
  <c r="L1929" i="16"/>
  <c r="M1929" i="16"/>
  <c r="N1929" i="16"/>
  <c r="O1929" i="16"/>
  <c r="L1930" i="16"/>
  <c r="M1930" i="16"/>
  <c r="N1930" i="16"/>
  <c r="O1930" i="16"/>
  <c r="L1931" i="16"/>
  <c r="M1931" i="16"/>
  <c r="N1931" i="16"/>
  <c r="O1931" i="16"/>
  <c r="L1932" i="16"/>
  <c r="M1932" i="16"/>
  <c r="N1932" i="16"/>
  <c r="O1932" i="16"/>
  <c r="L1933" i="16"/>
  <c r="M1933" i="16"/>
  <c r="N1933" i="16"/>
  <c r="O1933" i="16"/>
  <c r="L1934" i="16"/>
  <c r="M1934" i="16"/>
  <c r="N1934" i="16"/>
  <c r="O1934" i="16"/>
  <c r="L1935" i="16"/>
  <c r="M1935" i="16"/>
  <c r="N1935" i="16"/>
  <c r="O1935" i="16"/>
  <c r="L1936" i="16"/>
  <c r="M1936" i="16"/>
  <c r="N1936" i="16"/>
  <c r="O1936" i="16"/>
  <c r="L1937" i="16"/>
  <c r="M1937" i="16"/>
  <c r="N1937" i="16"/>
  <c r="O1937" i="16"/>
  <c r="L1938" i="16"/>
  <c r="M1938" i="16"/>
  <c r="N1938" i="16"/>
  <c r="O1938" i="16"/>
  <c r="L1939" i="16"/>
  <c r="M1939" i="16"/>
  <c r="N1939" i="16"/>
  <c r="O1939" i="16"/>
  <c r="L1940" i="16"/>
  <c r="M1940" i="16"/>
  <c r="N1940" i="16"/>
  <c r="O1940" i="16"/>
  <c r="L1941" i="16"/>
  <c r="M1941" i="16"/>
  <c r="N1941" i="16"/>
  <c r="O1941" i="16"/>
  <c r="L1942" i="16"/>
  <c r="M1942" i="16"/>
  <c r="N1942" i="16"/>
  <c r="O1942" i="16"/>
  <c r="L1943" i="16"/>
  <c r="M1943" i="16"/>
  <c r="N1943" i="16"/>
  <c r="O1943" i="16"/>
  <c r="L1944" i="16"/>
  <c r="M1944" i="16"/>
  <c r="N1944" i="16"/>
  <c r="O1944" i="16"/>
  <c r="L1945" i="16"/>
  <c r="M1945" i="16"/>
  <c r="N1945" i="16"/>
  <c r="O1945" i="16"/>
  <c r="L1946" i="16"/>
  <c r="M1946" i="16"/>
  <c r="N1946" i="16"/>
  <c r="O1946" i="16"/>
  <c r="L1947" i="16"/>
  <c r="M1947" i="16"/>
  <c r="N1947" i="16"/>
  <c r="O1947" i="16"/>
  <c r="L1948" i="16"/>
  <c r="M1948" i="16"/>
  <c r="N1948" i="16"/>
  <c r="O1948" i="16"/>
  <c r="L1949" i="16"/>
  <c r="M1949" i="16"/>
  <c r="N1949" i="16"/>
  <c r="O1949" i="16"/>
  <c r="L1950" i="16"/>
  <c r="M1950" i="16"/>
  <c r="N1950" i="16"/>
  <c r="O1950" i="16"/>
  <c r="L1951" i="16"/>
  <c r="M1951" i="16"/>
  <c r="N1951" i="16"/>
  <c r="O1951" i="16"/>
  <c r="L1952" i="16"/>
  <c r="M1952" i="16"/>
  <c r="N1952" i="16"/>
  <c r="O1952" i="16"/>
  <c r="L1953" i="16"/>
  <c r="M1953" i="16"/>
  <c r="N1953" i="16"/>
  <c r="O1953" i="16"/>
  <c r="L1954" i="16"/>
  <c r="M1954" i="16"/>
  <c r="N1954" i="16"/>
  <c r="O1954" i="16"/>
  <c r="L1955" i="16"/>
  <c r="M1955" i="16"/>
  <c r="N1955" i="16"/>
  <c r="O1955" i="16"/>
  <c r="L1956" i="16"/>
  <c r="M1956" i="16"/>
  <c r="N1956" i="16"/>
  <c r="O1956" i="16"/>
  <c r="L1957" i="16"/>
  <c r="M1957" i="16"/>
  <c r="N1957" i="16"/>
  <c r="O1957" i="16"/>
  <c r="L1958" i="16"/>
  <c r="M1958" i="16"/>
  <c r="N1958" i="16"/>
  <c r="O1958" i="16"/>
  <c r="L1959" i="16"/>
  <c r="M1959" i="16"/>
  <c r="N1959" i="16"/>
  <c r="O1959" i="16"/>
  <c r="L1960" i="16"/>
  <c r="M1960" i="16"/>
  <c r="N1960" i="16"/>
  <c r="O1960" i="16"/>
  <c r="L1961" i="16"/>
  <c r="M1961" i="16"/>
  <c r="N1961" i="16"/>
  <c r="O1961" i="16"/>
  <c r="L1962" i="16"/>
  <c r="M1962" i="16"/>
  <c r="N1962" i="16"/>
  <c r="O1962" i="16"/>
  <c r="L1963" i="16"/>
  <c r="M1963" i="16"/>
  <c r="N1963" i="16"/>
  <c r="O1963" i="16"/>
  <c r="L1964" i="16"/>
  <c r="M1964" i="16"/>
  <c r="N1964" i="16"/>
  <c r="O1964" i="16"/>
  <c r="L1965" i="16"/>
  <c r="M1965" i="16"/>
  <c r="N1965" i="16"/>
  <c r="O1965" i="16"/>
  <c r="L1966" i="16"/>
  <c r="M1966" i="16"/>
  <c r="N1966" i="16"/>
  <c r="O1966" i="16"/>
  <c r="L1967" i="16"/>
  <c r="M1967" i="16"/>
  <c r="N1967" i="16"/>
  <c r="O1967" i="16"/>
  <c r="L1968" i="16"/>
  <c r="M1968" i="16"/>
  <c r="N1968" i="16"/>
  <c r="O1968" i="16"/>
  <c r="L1969" i="16"/>
  <c r="M1969" i="16"/>
  <c r="N1969" i="16"/>
  <c r="O1969" i="16"/>
  <c r="L1970" i="16"/>
  <c r="M1970" i="16"/>
  <c r="N1970" i="16"/>
  <c r="O1970" i="16"/>
  <c r="L1971" i="16"/>
  <c r="M1971" i="16"/>
  <c r="N1971" i="16"/>
  <c r="O1971" i="16"/>
  <c r="L1972" i="16"/>
  <c r="M1972" i="16"/>
  <c r="N1972" i="16"/>
  <c r="O1972" i="16"/>
  <c r="L1973" i="16"/>
  <c r="M1973" i="16"/>
  <c r="N1973" i="16"/>
  <c r="O1973" i="16"/>
  <c r="L1974" i="16"/>
  <c r="M1974" i="16"/>
  <c r="N1974" i="16"/>
  <c r="O1974" i="16"/>
  <c r="L1975" i="16"/>
  <c r="M1975" i="16"/>
  <c r="N1975" i="16"/>
  <c r="O1975" i="16"/>
  <c r="L1976" i="16"/>
  <c r="M1976" i="16"/>
  <c r="N1976" i="16"/>
  <c r="O1976" i="16"/>
  <c r="L1977" i="16"/>
  <c r="M1977" i="16"/>
  <c r="N1977" i="16"/>
  <c r="O1977" i="16"/>
  <c r="L1978" i="16"/>
  <c r="M1978" i="16"/>
  <c r="N1978" i="16"/>
  <c r="O1978" i="16"/>
  <c r="L1979" i="16"/>
  <c r="M1979" i="16"/>
  <c r="N1979" i="16"/>
  <c r="O1979" i="16"/>
  <c r="L1980" i="16"/>
  <c r="M1980" i="16"/>
  <c r="N1980" i="16"/>
  <c r="O1980" i="16"/>
  <c r="L1981" i="16"/>
  <c r="M1981" i="16"/>
  <c r="N1981" i="16"/>
  <c r="O1981" i="16"/>
  <c r="L1982" i="16"/>
  <c r="M1982" i="16"/>
  <c r="N1982" i="16"/>
  <c r="O1982" i="16"/>
  <c r="L1983" i="16"/>
  <c r="M1983" i="16"/>
  <c r="N1983" i="16"/>
  <c r="O1983" i="16"/>
  <c r="L1984" i="16"/>
  <c r="M1984" i="16"/>
  <c r="N1984" i="16"/>
  <c r="O1984" i="16"/>
  <c r="L1985" i="16"/>
  <c r="M1985" i="16"/>
  <c r="N1985" i="16"/>
  <c r="O1985" i="16"/>
  <c r="L1986" i="16"/>
  <c r="M1986" i="16"/>
  <c r="N1986" i="16"/>
  <c r="O1986" i="16"/>
  <c r="L1987" i="16"/>
  <c r="M1987" i="16"/>
  <c r="N1987" i="16"/>
  <c r="O1987" i="16"/>
  <c r="L1988" i="16"/>
  <c r="M1988" i="16"/>
  <c r="N1988" i="16"/>
  <c r="O1988" i="16"/>
  <c r="L1989" i="16"/>
  <c r="M1989" i="16"/>
  <c r="N1989" i="16"/>
  <c r="O1989" i="16"/>
  <c r="L1990" i="16"/>
  <c r="M1990" i="16"/>
  <c r="N1990" i="16"/>
  <c r="O1990" i="16"/>
  <c r="L1991" i="16"/>
  <c r="M1991" i="16"/>
  <c r="N1991" i="16"/>
  <c r="O1991" i="16"/>
  <c r="L1992" i="16"/>
  <c r="M1992" i="16"/>
  <c r="N1992" i="16"/>
  <c r="O1992" i="16"/>
  <c r="L1993" i="16"/>
  <c r="M1993" i="16"/>
  <c r="N1993" i="16"/>
  <c r="O1993" i="16"/>
  <c r="L1994" i="16"/>
  <c r="M1994" i="16"/>
  <c r="N1994" i="16"/>
  <c r="O1994" i="16"/>
  <c r="L1995" i="16"/>
  <c r="M1995" i="16"/>
  <c r="N1995" i="16"/>
  <c r="O1995" i="16"/>
  <c r="L1996" i="16"/>
  <c r="M1996" i="16"/>
  <c r="N1996" i="16"/>
  <c r="O1996" i="16"/>
  <c r="L1997" i="16"/>
  <c r="M1997" i="16"/>
  <c r="N1997" i="16"/>
  <c r="O1997" i="16"/>
  <c r="L1998" i="16"/>
  <c r="M1998" i="16"/>
  <c r="N1998" i="16"/>
  <c r="O1998" i="16"/>
  <c r="L1999" i="16"/>
  <c r="M1999" i="16"/>
  <c r="N1999" i="16"/>
  <c r="O1999" i="16"/>
  <c r="L2000" i="16"/>
  <c r="M2000" i="16"/>
  <c r="N2000" i="16"/>
  <c r="O2000" i="16"/>
  <c r="L2001" i="16"/>
  <c r="M2001" i="16"/>
  <c r="N2001" i="16"/>
  <c r="O2001" i="16"/>
  <c r="L2002" i="16"/>
  <c r="M2002" i="16"/>
  <c r="N2002" i="16"/>
  <c r="O2002" i="16"/>
  <c r="L2003" i="16"/>
  <c r="M2003" i="16"/>
  <c r="N2003" i="16"/>
  <c r="O2003" i="16"/>
  <c r="L2004" i="16"/>
  <c r="M2004" i="16"/>
  <c r="N2004" i="16"/>
  <c r="O2004" i="16"/>
  <c r="L2005" i="16"/>
  <c r="M2005" i="16"/>
  <c r="N2005" i="16"/>
  <c r="O2005" i="16"/>
  <c r="L2006" i="16"/>
  <c r="M2006" i="16"/>
  <c r="N2006" i="16"/>
  <c r="O2006" i="16"/>
  <c r="L2007" i="16"/>
  <c r="M2007" i="16"/>
  <c r="N2007" i="16"/>
  <c r="O2007" i="16"/>
  <c r="L2008" i="16"/>
  <c r="M2008" i="16"/>
  <c r="N2008" i="16"/>
  <c r="O2008" i="16"/>
  <c r="L2009" i="16"/>
  <c r="M2009" i="16"/>
  <c r="N2009" i="16"/>
  <c r="O2009" i="16"/>
  <c r="L2010" i="16"/>
  <c r="M2010" i="16"/>
  <c r="N2010" i="16"/>
  <c r="O2010" i="16"/>
  <c r="L2011" i="16"/>
  <c r="M2011" i="16"/>
  <c r="N2011" i="16"/>
  <c r="O2011" i="16"/>
  <c r="L2012" i="16"/>
  <c r="M2012" i="16"/>
  <c r="N2012" i="16"/>
  <c r="O2012" i="16"/>
  <c r="L2013" i="16"/>
  <c r="M2013" i="16"/>
  <c r="N2013" i="16"/>
  <c r="O2013" i="16"/>
  <c r="L2014" i="16"/>
  <c r="M2014" i="16"/>
  <c r="N2014" i="16"/>
  <c r="O2014" i="16"/>
  <c r="L2015" i="16"/>
  <c r="M2015" i="16"/>
  <c r="N2015" i="16"/>
  <c r="O2015" i="16"/>
  <c r="L2016" i="16"/>
  <c r="M2016" i="16"/>
  <c r="N2016" i="16"/>
  <c r="O2016" i="16"/>
  <c r="L2017" i="16"/>
  <c r="M2017" i="16"/>
  <c r="N2017" i="16"/>
  <c r="O2017" i="16"/>
  <c r="L2018" i="16"/>
  <c r="M2018" i="16"/>
  <c r="N2018" i="16"/>
  <c r="O2018" i="16"/>
  <c r="L2019" i="16"/>
  <c r="M2019" i="16"/>
  <c r="N2019" i="16"/>
  <c r="O2019" i="16"/>
  <c r="L2020" i="16"/>
  <c r="M2020" i="16"/>
  <c r="N2020" i="16"/>
  <c r="O2020" i="16"/>
  <c r="L2021" i="16"/>
  <c r="M2021" i="16"/>
  <c r="N2021" i="16"/>
  <c r="O2021" i="16"/>
  <c r="L2022" i="16"/>
  <c r="M2022" i="16"/>
  <c r="N2022" i="16"/>
  <c r="O2022" i="16"/>
  <c r="L2023" i="16"/>
  <c r="M2023" i="16"/>
  <c r="N2023" i="16"/>
  <c r="O2023" i="16"/>
  <c r="L2024" i="16"/>
  <c r="M2024" i="16"/>
  <c r="N2024" i="16"/>
  <c r="O2024" i="16"/>
  <c r="L2025" i="16"/>
  <c r="M2025" i="16"/>
  <c r="N2025" i="16"/>
  <c r="O2025" i="16"/>
  <c r="L2026" i="16"/>
  <c r="M2026" i="16"/>
  <c r="N2026" i="16"/>
  <c r="O2026" i="16"/>
  <c r="L2027" i="16"/>
  <c r="M2027" i="16"/>
  <c r="N2027" i="16"/>
  <c r="O2027" i="16"/>
  <c r="L2028" i="16"/>
  <c r="M2028" i="16"/>
  <c r="N2028" i="16"/>
  <c r="O2028" i="16"/>
  <c r="L2029" i="16"/>
  <c r="M2029" i="16"/>
  <c r="N2029" i="16"/>
  <c r="O2029" i="16"/>
  <c r="L2030" i="16"/>
  <c r="M2030" i="16"/>
  <c r="N2030" i="16"/>
  <c r="O2030" i="16"/>
  <c r="L2031" i="16"/>
  <c r="M2031" i="16"/>
  <c r="N2031" i="16"/>
  <c r="O2031" i="16"/>
  <c r="L2032" i="16"/>
  <c r="M2032" i="16"/>
  <c r="N2032" i="16"/>
  <c r="O2032" i="16"/>
  <c r="L2033" i="16"/>
  <c r="M2033" i="16"/>
  <c r="N2033" i="16"/>
  <c r="O2033" i="16"/>
  <c r="L2034" i="16"/>
  <c r="M2034" i="16"/>
  <c r="N2034" i="16"/>
  <c r="O2034" i="16"/>
  <c r="L2035" i="16"/>
  <c r="M2035" i="16"/>
  <c r="N2035" i="16"/>
  <c r="O2035" i="16"/>
  <c r="L2036" i="16"/>
  <c r="M2036" i="16"/>
  <c r="N2036" i="16"/>
  <c r="O2036" i="16"/>
  <c r="L2037" i="16"/>
  <c r="M2037" i="16"/>
  <c r="N2037" i="16"/>
  <c r="O2037" i="16"/>
  <c r="L2038" i="16"/>
  <c r="M2038" i="16"/>
  <c r="N2038" i="16"/>
  <c r="O2038" i="16"/>
  <c r="L2039" i="16"/>
  <c r="M2039" i="16"/>
  <c r="N2039" i="16"/>
  <c r="O2039" i="16"/>
  <c r="L2040" i="16"/>
  <c r="M2040" i="16"/>
  <c r="N2040" i="16"/>
  <c r="O2040" i="16"/>
  <c r="L2041" i="16"/>
  <c r="M2041" i="16"/>
  <c r="N2041" i="16"/>
  <c r="O2041" i="16"/>
  <c r="L2042" i="16"/>
  <c r="M2042" i="16"/>
  <c r="N2042" i="16"/>
  <c r="O2042" i="16"/>
  <c r="L2043" i="16"/>
  <c r="M2043" i="16"/>
  <c r="N2043" i="16"/>
  <c r="O2043" i="16"/>
  <c r="L2044" i="16"/>
  <c r="M2044" i="16"/>
  <c r="N2044" i="16"/>
  <c r="O2044" i="16"/>
  <c r="L2045" i="16"/>
  <c r="M2045" i="16"/>
  <c r="N2045" i="16"/>
  <c r="O2045" i="16"/>
  <c r="L2046" i="16"/>
  <c r="M2046" i="16"/>
  <c r="N2046" i="16"/>
  <c r="O2046" i="16"/>
  <c r="L2047" i="16"/>
  <c r="M2047" i="16"/>
  <c r="N2047" i="16"/>
  <c r="O2047" i="16"/>
  <c r="L2048" i="16"/>
  <c r="M2048" i="16"/>
  <c r="N2048" i="16"/>
  <c r="O2048" i="16"/>
  <c r="L2049" i="16"/>
  <c r="M2049" i="16"/>
  <c r="N2049" i="16"/>
  <c r="O2049" i="16"/>
  <c r="L2050" i="16"/>
  <c r="M2050" i="16"/>
  <c r="N2050" i="16"/>
  <c r="O2050" i="16"/>
  <c r="L2051" i="16"/>
  <c r="M2051" i="16"/>
  <c r="N2051" i="16"/>
  <c r="O2051" i="16"/>
  <c r="L2052" i="16"/>
  <c r="M2052" i="16"/>
  <c r="N2052" i="16"/>
  <c r="O2052" i="16"/>
  <c r="L2053" i="16"/>
  <c r="M2053" i="16"/>
  <c r="N2053" i="16"/>
  <c r="O2053" i="16"/>
  <c r="L2054" i="16"/>
  <c r="M2054" i="16"/>
  <c r="N2054" i="16"/>
  <c r="O2054" i="16"/>
  <c r="L2055" i="16"/>
  <c r="M2055" i="16"/>
  <c r="N2055" i="16"/>
  <c r="O2055" i="16"/>
  <c r="L2056" i="16"/>
  <c r="M2056" i="16"/>
  <c r="N2056" i="16"/>
  <c r="O2056" i="16"/>
  <c r="L2057" i="16"/>
  <c r="M2057" i="16"/>
  <c r="N2057" i="16"/>
  <c r="O2057" i="16"/>
  <c r="L2058" i="16"/>
  <c r="M2058" i="16"/>
  <c r="N2058" i="16"/>
  <c r="O2058" i="16"/>
  <c r="L2059" i="16"/>
  <c r="M2059" i="16"/>
  <c r="N2059" i="16"/>
  <c r="O2059" i="16"/>
  <c r="L2060" i="16"/>
  <c r="M2060" i="16"/>
  <c r="N2060" i="16"/>
  <c r="O2060" i="16"/>
  <c r="L2061" i="16"/>
  <c r="M2061" i="16"/>
  <c r="N2061" i="16"/>
  <c r="O2061" i="16"/>
  <c r="L2062" i="16"/>
  <c r="M2062" i="16"/>
  <c r="N2062" i="16"/>
  <c r="O2062" i="16"/>
  <c r="L2063" i="16"/>
  <c r="M2063" i="16"/>
  <c r="N2063" i="16"/>
  <c r="O2063" i="16"/>
  <c r="L2064" i="16"/>
  <c r="M2064" i="16"/>
  <c r="N2064" i="16"/>
  <c r="O2064" i="16"/>
  <c r="L2065" i="16"/>
  <c r="M2065" i="16"/>
  <c r="N2065" i="16"/>
  <c r="O2065" i="16"/>
  <c r="L2066" i="16"/>
  <c r="M2066" i="16"/>
  <c r="N2066" i="16"/>
  <c r="O2066" i="16"/>
  <c r="L2067" i="16"/>
  <c r="M2067" i="16"/>
  <c r="N2067" i="16"/>
  <c r="O2067" i="16"/>
  <c r="L2068" i="16"/>
  <c r="M2068" i="16"/>
  <c r="N2068" i="16"/>
  <c r="O2068" i="16"/>
  <c r="L2069" i="16"/>
  <c r="M2069" i="16"/>
  <c r="N2069" i="16"/>
  <c r="O2069" i="16"/>
  <c r="L2070" i="16"/>
  <c r="M2070" i="16"/>
  <c r="N2070" i="16"/>
  <c r="O2070" i="16"/>
  <c r="L2071" i="16"/>
  <c r="M2071" i="16"/>
  <c r="N2071" i="16"/>
  <c r="O2071" i="16"/>
  <c r="L2072" i="16"/>
  <c r="M2072" i="16"/>
  <c r="N2072" i="16"/>
  <c r="O2072" i="16"/>
  <c r="L2073" i="16"/>
  <c r="M2073" i="16"/>
  <c r="N2073" i="16"/>
  <c r="O2073" i="16"/>
  <c r="L2074" i="16"/>
  <c r="M2074" i="16"/>
  <c r="N2074" i="16"/>
  <c r="O2074" i="16"/>
  <c r="L2075" i="16"/>
  <c r="M2075" i="16"/>
  <c r="N2075" i="16"/>
  <c r="O2075" i="16"/>
  <c r="L2076" i="16"/>
  <c r="M2076" i="16"/>
  <c r="N2076" i="16"/>
  <c r="O2076" i="16"/>
  <c r="L2077" i="16"/>
  <c r="M2077" i="16"/>
  <c r="N2077" i="16"/>
  <c r="O2077" i="16"/>
  <c r="L2078" i="16"/>
  <c r="M2078" i="16"/>
  <c r="N2078" i="16"/>
  <c r="O2078" i="16"/>
  <c r="L2079" i="16"/>
  <c r="M2079" i="16"/>
  <c r="N2079" i="16"/>
  <c r="O2079" i="16"/>
  <c r="L2080" i="16"/>
  <c r="M2080" i="16"/>
  <c r="N2080" i="16"/>
  <c r="O2080" i="16"/>
  <c r="L2081" i="16"/>
  <c r="M2081" i="16"/>
  <c r="N2081" i="16"/>
  <c r="O2081" i="16"/>
  <c r="L2082" i="16"/>
  <c r="M2082" i="16"/>
  <c r="N2082" i="16"/>
  <c r="O2082" i="16"/>
  <c r="L2083" i="16"/>
  <c r="M2083" i="16"/>
  <c r="N2083" i="16"/>
  <c r="O2083" i="16"/>
  <c r="L2084" i="16"/>
  <c r="M2084" i="16"/>
  <c r="N2084" i="16"/>
  <c r="O2084" i="16"/>
  <c r="L2085" i="16"/>
  <c r="M2085" i="16"/>
  <c r="N2085" i="16"/>
  <c r="O2085" i="16"/>
  <c r="L2086" i="16"/>
  <c r="M2086" i="16"/>
  <c r="N2086" i="16"/>
  <c r="O2086" i="16"/>
  <c r="L2087" i="16"/>
  <c r="M2087" i="16"/>
  <c r="N2087" i="16"/>
  <c r="O2087" i="16"/>
  <c r="L2088" i="16"/>
  <c r="M2088" i="16"/>
  <c r="N2088" i="16"/>
  <c r="O2088" i="16"/>
  <c r="L2089" i="16"/>
  <c r="M2089" i="16"/>
  <c r="N2089" i="16"/>
  <c r="O2089" i="16"/>
  <c r="L2090" i="16"/>
  <c r="M2090" i="16"/>
  <c r="N2090" i="16"/>
  <c r="O2090" i="16"/>
  <c r="L2091" i="16"/>
  <c r="M2091" i="16"/>
  <c r="N2091" i="16"/>
  <c r="O2091" i="16"/>
  <c r="L2092" i="16"/>
  <c r="M2092" i="16"/>
  <c r="N2092" i="16"/>
  <c r="O2092" i="16"/>
  <c r="L2093" i="16"/>
  <c r="M2093" i="16"/>
  <c r="N2093" i="16"/>
  <c r="O2093" i="16"/>
  <c r="L2094" i="16"/>
  <c r="M2094" i="16"/>
  <c r="N2094" i="16"/>
  <c r="O2094" i="16"/>
  <c r="L2095" i="16"/>
  <c r="M2095" i="16"/>
  <c r="N2095" i="16"/>
  <c r="O2095" i="16"/>
  <c r="L2096" i="16"/>
  <c r="M2096" i="16"/>
  <c r="N2096" i="16"/>
  <c r="O2096" i="16"/>
  <c r="L2097" i="16"/>
  <c r="M2097" i="16"/>
  <c r="N2097" i="16"/>
  <c r="O2097" i="16"/>
  <c r="L2098" i="16"/>
  <c r="M2098" i="16"/>
  <c r="N2098" i="16"/>
  <c r="O2098" i="16"/>
  <c r="L2099" i="16"/>
  <c r="M2099" i="16"/>
  <c r="N2099" i="16"/>
  <c r="O2099" i="16"/>
  <c r="L2100" i="16"/>
  <c r="M2100" i="16"/>
  <c r="N2100" i="16"/>
  <c r="O2100" i="16"/>
  <c r="L2101" i="16"/>
  <c r="M2101" i="16"/>
  <c r="N2101" i="16"/>
  <c r="O2101" i="16"/>
  <c r="L2102" i="16"/>
  <c r="M2102" i="16"/>
  <c r="N2102" i="16"/>
  <c r="O2102" i="16"/>
  <c r="L2103" i="16"/>
  <c r="M2103" i="16"/>
  <c r="N2103" i="16"/>
  <c r="O2103" i="16"/>
  <c r="L2104" i="16"/>
  <c r="M2104" i="16"/>
  <c r="N2104" i="16"/>
  <c r="O2104" i="16"/>
  <c r="L2105" i="16"/>
  <c r="M2105" i="16"/>
  <c r="N2105" i="16"/>
  <c r="O2105" i="16"/>
  <c r="L2106" i="16"/>
  <c r="M2106" i="16"/>
  <c r="N2106" i="16"/>
  <c r="O2106" i="16"/>
  <c r="L2107" i="16"/>
  <c r="M2107" i="16"/>
  <c r="N2107" i="16"/>
  <c r="O2107" i="16"/>
  <c r="L2108" i="16"/>
  <c r="M2108" i="16"/>
  <c r="N2108" i="16"/>
  <c r="O2108" i="16"/>
  <c r="L2109" i="16"/>
  <c r="M2109" i="16"/>
  <c r="N2109" i="16"/>
  <c r="O2109" i="16"/>
  <c r="L2110" i="16"/>
  <c r="M2110" i="16"/>
  <c r="N2110" i="16"/>
  <c r="O2110" i="16"/>
  <c r="L2111" i="16"/>
  <c r="M2111" i="16"/>
  <c r="N2111" i="16"/>
  <c r="O2111" i="16"/>
  <c r="L2112" i="16"/>
  <c r="M2112" i="16"/>
  <c r="N2112" i="16"/>
  <c r="O2112" i="16"/>
  <c r="L2113" i="16"/>
  <c r="M2113" i="16"/>
  <c r="N2113" i="16"/>
  <c r="O2113" i="16"/>
  <c r="L2114" i="16"/>
  <c r="M2114" i="16"/>
  <c r="N2114" i="16"/>
  <c r="O2114" i="16"/>
  <c r="L2115" i="16"/>
  <c r="M2115" i="16"/>
  <c r="N2115" i="16"/>
  <c r="O2115" i="16"/>
  <c r="L2116" i="16"/>
  <c r="M2116" i="16"/>
  <c r="N2116" i="16"/>
  <c r="O2116" i="16"/>
  <c r="L2117" i="16"/>
  <c r="M2117" i="16"/>
  <c r="N2117" i="16"/>
  <c r="O2117" i="16"/>
  <c r="L2118" i="16"/>
  <c r="M2118" i="16"/>
  <c r="N2118" i="16"/>
  <c r="O2118" i="16"/>
  <c r="L2119" i="16"/>
  <c r="M2119" i="16"/>
  <c r="N2119" i="16"/>
  <c r="O2119" i="16"/>
  <c r="L2120" i="16"/>
  <c r="M2120" i="16"/>
  <c r="N2120" i="16"/>
  <c r="O2120" i="16"/>
  <c r="L2121" i="16"/>
  <c r="M2121" i="16"/>
  <c r="N2121" i="16"/>
  <c r="O2121" i="16"/>
  <c r="L2122" i="16"/>
  <c r="M2122" i="16"/>
  <c r="N2122" i="16"/>
  <c r="O2122" i="16"/>
  <c r="L2123" i="16"/>
  <c r="M2123" i="16"/>
  <c r="N2123" i="16"/>
  <c r="O2123" i="16"/>
  <c r="L2124" i="16"/>
  <c r="M2124" i="16"/>
  <c r="N2124" i="16"/>
  <c r="O2124" i="16"/>
  <c r="L2125" i="16"/>
  <c r="M2125" i="16"/>
  <c r="N2125" i="16"/>
  <c r="O2125" i="16"/>
  <c r="L2126" i="16"/>
  <c r="M2126" i="16"/>
  <c r="N2126" i="16"/>
  <c r="O2126" i="16"/>
  <c r="L2127" i="16"/>
  <c r="M2127" i="16"/>
  <c r="N2127" i="16"/>
  <c r="O2127" i="16"/>
  <c r="L2128" i="16"/>
  <c r="M2128" i="16"/>
  <c r="N2128" i="16"/>
  <c r="O2128" i="16"/>
  <c r="L2129" i="16"/>
  <c r="M2129" i="16"/>
  <c r="N2129" i="16"/>
  <c r="O2129" i="16"/>
  <c r="L2130" i="16"/>
  <c r="M2130" i="16"/>
  <c r="N2130" i="16"/>
  <c r="O2130" i="16"/>
  <c r="L2131" i="16"/>
  <c r="M2131" i="16"/>
  <c r="N2131" i="16"/>
  <c r="O2131" i="16"/>
  <c r="L2132" i="16"/>
  <c r="M2132" i="16"/>
  <c r="N2132" i="16"/>
  <c r="O2132" i="16"/>
  <c r="L2133" i="16"/>
  <c r="M2133" i="16"/>
  <c r="N2133" i="16"/>
  <c r="O2133" i="16"/>
  <c r="L2134" i="16"/>
  <c r="M2134" i="16"/>
  <c r="N2134" i="16"/>
  <c r="O2134" i="16"/>
  <c r="L2135" i="16"/>
  <c r="M2135" i="16"/>
  <c r="N2135" i="16"/>
  <c r="O2135" i="16"/>
  <c r="L2136" i="16"/>
  <c r="M2136" i="16"/>
  <c r="N2136" i="16"/>
  <c r="O2136" i="16"/>
  <c r="L2137" i="16"/>
  <c r="M2137" i="16"/>
  <c r="N2137" i="16"/>
  <c r="O2137" i="16"/>
  <c r="L2138" i="16"/>
  <c r="M2138" i="16"/>
  <c r="N2138" i="16"/>
  <c r="O2138" i="16"/>
  <c r="L2139" i="16"/>
  <c r="M2139" i="16"/>
  <c r="N2139" i="16"/>
  <c r="O2139" i="16"/>
  <c r="L2140" i="16"/>
  <c r="M2140" i="16"/>
  <c r="N2140" i="16"/>
  <c r="O2140" i="16"/>
  <c r="L2141" i="16"/>
  <c r="M2141" i="16"/>
  <c r="N2141" i="16"/>
  <c r="O2141" i="16"/>
  <c r="L2142" i="16"/>
  <c r="M2142" i="16"/>
  <c r="N2142" i="16"/>
  <c r="O2142" i="16"/>
  <c r="L2143" i="16"/>
  <c r="M2143" i="16"/>
  <c r="N2143" i="16"/>
  <c r="O2143" i="16"/>
  <c r="L2144" i="16"/>
  <c r="M2144" i="16"/>
  <c r="N2144" i="16"/>
  <c r="O2144" i="16"/>
  <c r="L2145" i="16"/>
  <c r="M2145" i="16"/>
  <c r="N2145" i="16"/>
  <c r="O2145" i="16"/>
  <c r="L2146" i="16"/>
  <c r="M2146" i="16"/>
  <c r="N2146" i="16"/>
  <c r="O2146" i="16"/>
  <c r="L2147" i="16"/>
  <c r="M2147" i="16"/>
  <c r="N2147" i="16"/>
  <c r="O2147" i="16"/>
  <c r="L2148" i="16"/>
  <c r="M2148" i="16"/>
  <c r="N2148" i="16"/>
  <c r="O2148" i="16"/>
  <c r="L2149" i="16"/>
  <c r="M2149" i="16"/>
  <c r="N2149" i="16"/>
  <c r="O2149" i="16"/>
  <c r="L2150" i="16"/>
  <c r="M2150" i="16"/>
  <c r="N2150" i="16"/>
  <c r="O2150" i="16"/>
  <c r="L2151" i="16"/>
  <c r="M2151" i="16"/>
  <c r="N2151" i="16"/>
  <c r="O2151" i="16"/>
  <c r="L2152" i="16"/>
  <c r="M2152" i="16"/>
  <c r="N2152" i="16"/>
  <c r="O2152" i="16"/>
  <c r="L2153" i="16"/>
  <c r="M2153" i="16"/>
  <c r="N2153" i="16"/>
  <c r="O2153" i="16"/>
  <c r="L2154" i="16"/>
  <c r="M2154" i="16"/>
  <c r="N2154" i="16"/>
  <c r="O2154" i="16"/>
  <c r="L2155" i="16"/>
  <c r="M2155" i="16"/>
  <c r="N2155" i="16"/>
  <c r="O2155" i="16"/>
  <c r="L2156" i="16"/>
  <c r="M2156" i="16"/>
  <c r="N2156" i="16"/>
  <c r="O2156" i="16"/>
  <c r="L2157" i="16"/>
  <c r="M2157" i="16"/>
  <c r="N2157" i="16"/>
  <c r="O2157" i="16"/>
  <c r="L2158" i="16"/>
  <c r="M2158" i="16"/>
  <c r="N2158" i="16"/>
  <c r="O2158" i="16"/>
  <c r="L2159" i="16"/>
  <c r="M2159" i="16"/>
  <c r="N2159" i="16"/>
  <c r="O2159" i="16"/>
  <c r="L2160" i="16"/>
  <c r="M2160" i="16"/>
  <c r="N2160" i="16"/>
  <c r="O2160" i="16"/>
  <c r="L2161" i="16"/>
  <c r="M2161" i="16"/>
  <c r="N2161" i="16"/>
  <c r="O2161" i="16"/>
  <c r="L2162" i="16"/>
  <c r="M2162" i="16"/>
  <c r="N2162" i="16"/>
  <c r="O2162" i="16"/>
  <c r="L2163" i="16"/>
  <c r="M2163" i="16"/>
  <c r="N2163" i="16"/>
  <c r="O2163" i="16"/>
  <c r="L2164" i="16"/>
  <c r="M2164" i="16"/>
  <c r="N2164" i="16"/>
  <c r="O2164" i="16"/>
  <c r="L2165" i="16"/>
  <c r="M2165" i="16"/>
  <c r="N2165" i="16"/>
  <c r="O2165" i="16"/>
  <c r="L2166" i="16"/>
  <c r="M2166" i="16"/>
  <c r="N2166" i="16"/>
  <c r="O2166" i="16"/>
  <c r="L2167" i="16"/>
  <c r="M2167" i="16"/>
  <c r="N2167" i="16"/>
  <c r="O2167" i="16"/>
  <c r="L2168" i="16"/>
  <c r="M2168" i="16"/>
  <c r="N2168" i="16"/>
  <c r="O2168" i="16"/>
  <c r="L2169" i="16"/>
  <c r="M2169" i="16"/>
  <c r="N2169" i="16"/>
  <c r="O2169" i="16"/>
  <c r="L2170" i="16"/>
  <c r="M2170" i="16"/>
  <c r="N2170" i="16"/>
  <c r="O2170" i="16"/>
  <c r="L2171" i="16"/>
  <c r="M2171" i="16"/>
  <c r="N2171" i="16"/>
  <c r="O2171" i="16"/>
  <c r="L2172" i="16"/>
  <c r="M2172" i="16"/>
  <c r="N2172" i="16"/>
  <c r="O2172" i="16"/>
  <c r="L2173" i="16"/>
  <c r="M2173" i="16"/>
  <c r="N2173" i="16"/>
  <c r="O2173" i="16"/>
  <c r="L2174" i="16"/>
  <c r="M2174" i="16"/>
  <c r="N2174" i="16"/>
  <c r="O2174" i="16"/>
  <c r="L2175" i="16"/>
  <c r="M2175" i="16"/>
  <c r="N2175" i="16"/>
  <c r="O2175" i="16"/>
  <c r="L2176" i="16"/>
  <c r="M2176" i="16"/>
  <c r="N2176" i="16"/>
  <c r="O2176" i="16"/>
  <c r="L2177" i="16"/>
  <c r="M2177" i="16"/>
  <c r="N2177" i="16"/>
  <c r="O2177" i="16"/>
  <c r="L2178" i="16"/>
  <c r="M2178" i="16"/>
  <c r="N2178" i="16"/>
  <c r="O2178" i="16"/>
  <c r="L2179" i="16"/>
  <c r="M2179" i="16"/>
  <c r="N2179" i="16"/>
  <c r="O2179" i="16"/>
  <c r="L2180" i="16"/>
  <c r="M2180" i="16"/>
  <c r="N2180" i="16"/>
  <c r="O2180" i="16"/>
  <c r="L2181" i="16"/>
  <c r="M2181" i="16"/>
  <c r="N2181" i="16"/>
  <c r="O2181" i="16"/>
  <c r="L2182" i="16"/>
  <c r="M2182" i="16"/>
  <c r="N2182" i="16"/>
  <c r="O2182" i="16"/>
  <c r="L2183" i="16"/>
  <c r="M2183" i="16"/>
  <c r="N2183" i="16"/>
  <c r="O2183" i="16"/>
  <c r="L2184" i="16"/>
  <c r="M2184" i="16"/>
  <c r="N2184" i="16"/>
  <c r="O2184" i="16"/>
  <c r="L2185" i="16"/>
  <c r="M2185" i="16"/>
  <c r="N2185" i="16"/>
  <c r="O2185" i="16"/>
  <c r="L2186" i="16"/>
  <c r="M2186" i="16"/>
  <c r="N2186" i="16"/>
  <c r="O2186" i="16"/>
  <c r="L2187" i="16"/>
  <c r="M2187" i="16"/>
  <c r="N2187" i="16"/>
  <c r="O2187" i="16"/>
  <c r="L2188" i="16"/>
  <c r="M2188" i="16"/>
  <c r="N2188" i="16"/>
  <c r="O2188" i="16"/>
  <c r="L2189" i="16"/>
  <c r="M2189" i="16"/>
  <c r="N2189" i="16"/>
  <c r="O2189" i="16"/>
  <c r="L2190" i="16"/>
  <c r="M2190" i="16"/>
  <c r="N2190" i="16"/>
  <c r="O2190" i="16"/>
  <c r="L2191" i="16"/>
  <c r="M2191" i="16"/>
  <c r="N2191" i="16"/>
  <c r="O2191" i="16"/>
  <c r="L2192" i="16"/>
  <c r="M2192" i="16"/>
  <c r="N2192" i="16"/>
  <c r="O2192" i="16"/>
  <c r="L2193" i="16"/>
  <c r="M2193" i="16"/>
  <c r="N2193" i="16"/>
  <c r="O2193" i="16"/>
  <c r="L2194" i="16"/>
  <c r="M2194" i="16"/>
  <c r="N2194" i="16"/>
  <c r="O2194" i="16"/>
  <c r="L2195" i="16"/>
  <c r="M2195" i="16"/>
  <c r="N2195" i="16"/>
  <c r="O2195" i="16"/>
  <c r="L2196" i="16"/>
  <c r="M2196" i="16"/>
  <c r="N2196" i="16"/>
  <c r="O2196" i="16"/>
  <c r="L2197" i="16"/>
  <c r="M2197" i="16"/>
  <c r="N2197" i="16"/>
  <c r="O2197" i="16"/>
  <c r="L2198" i="16"/>
  <c r="M2198" i="16"/>
  <c r="N2198" i="16"/>
  <c r="O2198" i="16"/>
  <c r="L2199" i="16"/>
  <c r="M2199" i="16"/>
  <c r="N2199" i="16"/>
  <c r="O2199" i="16"/>
  <c r="L2200" i="16"/>
  <c r="M2200" i="16"/>
  <c r="N2200" i="16"/>
  <c r="O2200" i="16"/>
  <c r="L2201" i="16"/>
  <c r="M2201" i="16"/>
  <c r="N2201" i="16"/>
  <c r="O2201" i="16"/>
  <c r="L2202" i="16"/>
  <c r="M2202" i="16"/>
  <c r="N2202" i="16"/>
  <c r="O2202" i="16"/>
  <c r="L2203" i="16"/>
  <c r="M2203" i="16"/>
  <c r="N2203" i="16"/>
  <c r="O2203" i="16"/>
  <c r="L2204" i="16"/>
  <c r="M2204" i="16"/>
  <c r="N2204" i="16"/>
  <c r="O2204" i="16"/>
  <c r="L2205" i="16"/>
  <c r="M2205" i="16"/>
  <c r="N2205" i="16"/>
  <c r="O2205" i="16"/>
  <c r="L2206" i="16"/>
  <c r="M2206" i="16"/>
  <c r="N2206" i="16"/>
  <c r="O2206" i="16"/>
  <c r="L2208" i="16"/>
  <c r="M2208" i="16"/>
  <c r="N2208" i="16"/>
  <c r="O2208" i="16"/>
  <c r="L2209" i="16"/>
  <c r="M2209" i="16"/>
  <c r="N2209" i="16"/>
  <c r="O2209" i="16"/>
  <c r="L2210" i="16"/>
  <c r="M2210" i="16"/>
  <c r="N2210" i="16"/>
  <c r="O2210" i="16"/>
  <c r="L2211" i="16"/>
  <c r="M2211" i="16"/>
  <c r="N2211" i="16"/>
  <c r="O2211" i="16"/>
  <c r="L2212" i="16"/>
  <c r="M2212" i="16"/>
  <c r="N2212" i="16"/>
  <c r="O2212" i="16"/>
  <c r="L2213" i="16"/>
  <c r="M2213" i="16"/>
  <c r="N2213" i="16"/>
  <c r="O2213" i="16"/>
  <c r="L2214" i="16"/>
  <c r="M2214" i="16"/>
  <c r="N2214" i="16"/>
  <c r="O2214" i="16"/>
  <c r="L2215" i="16"/>
  <c r="M2215" i="16"/>
  <c r="N2215" i="16"/>
  <c r="O2215" i="16"/>
  <c r="L2216" i="16"/>
  <c r="M2216" i="16"/>
  <c r="N2216" i="16"/>
  <c r="O2216" i="16"/>
  <c r="L2217" i="16"/>
  <c r="M2217" i="16"/>
  <c r="N2217" i="16"/>
  <c r="O2217" i="16"/>
  <c r="L2218" i="16"/>
  <c r="M2218" i="16"/>
  <c r="N2218" i="16"/>
  <c r="O2218" i="16"/>
  <c r="L2219" i="16"/>
  <c r="M2219" i="16"/>
  <c r="N2219" i="16"/>
  <c r="O2219" i="16"/>
  <c r="L2220" i="16"/>
  <c r="M2220" i="16"/>
  <c r="N2220" i="16"/>
  <c r="O2220" i="16"/>
  <c r="L2221" i="16"/>
  <c r="M2221" i="16"/>
  <c r="N2221" i="16"/>
  <c r="O2221" i="16"/>
  <c r="L2222" i="16"/>
  <c r="M2222" i="16"/>
  <c r="N2222" i="16"/>
  <c r="O2222" i="16"/>
  <c r="L2223" i="16"/>
  <c r="M2223" i="16"/>
  <c r="N2223" i="16"/>
  <c r="O2223" i="16"/>
  <c r="L2224" i="16"/>
  <c r="M2224" i="16"/>
  <c r="N2224" i="16"/>
  <c r="O2224" i="16"/>
  <c r="L2225" i="16"/>
  <c r="M2225" i="16"/>
  <c r="N2225" i="16"/>
  <c r="O2225" i="16"/>
  <c r="L2226" i="16"/>
  <c r="M2226" i="16"/>
  <c r="N2226" i="16"/>
  <c r="O2226" i="16"/>
  <c r="L2227" i="16"/>
  <c r="M2227" i="16"/>
  <c r="N2227" i="16"/>
  <c r="O2227" i="16"/>
  <c r="L2228" i="16"/>
  <c r="M2228" i="16"/>
  <c r="N2228" i="16"/>
  <c r="O2228" i="16"/>
  <c r="L2229" i="16"/>
  <c r="M2229" i="16"/>
  <c r="N2229" i="16"/>
  <c r="O2229" i="16"/>
  <c r="L2230" i="16"/>
  <c r="M2230" i="16"/>
  <c r="N2230" i="16"/>
  <c r="O2230" i="16"/>
  <c r="L2231" i="16"/>
  <c r="M2231" i="16"/>
  <c r="N2231" i="16"/>
  <c r="O2231" i="16"/>
  <c r="L2232" i="16"/>
  <c r="M2232" i="16"/>
  <c r="N2232" i="16"/>
  <c r="O2232" i="16"/>
  <c r="L2233" i="16"/>
  <c r="M2233" i="16"/>
  <c r="N2233" i="16"/>
  <c r="O2233" i="16"/>
  <c r="L2234" i="16"/>
  <c r="M2234" i="16"/>
  <c r="N2234" i="16"/>
  <c r="O2234" i="16"/>
  <c r="L2235" i="16"/>
  <c r="M2235" i="16"/>
  <c r="N2235" i="16"/>
  <c r="O2235" i="16"/>
  <c r="L2236" i="16"/>
  <c r="M2236" i="16"/>
  <c r="N2236" i="16"/>
  <c r="O2236" i="16"/>
  <c r="L2237" i="16"/>
  <c r="M2237" i="16"/>
  <c r="N2237" i="16"/>
  <c r="O2237" i="16"/>
  <c r="L2238" i="16"/>
  <c r="M2238" i="16"/>
  <c r="N2238" i="16"/>
  <c r="O2238" i="16"/>
  <c r="L2239" i="16"/>
  <c r="M2239" i="16"/>
  <c r="N2239" i="16"/>
  <c r="O2239" i="16"/>
  <c r="L2240" i="16"/>
  <c r="M2240" i="16"/>
  <c r="N2240" i="16"/>
  <c r="O2240" i="16"/>
  <c r="L2241" i="16"/>
  <c r="M2241" i="16"/>
  <c r="N2241" i="16"/>
  <c r="O2241" i="16"/>
  <c r="L2242" i="16"/>
  <c r="M2242" i="16"/>
  <c r="N2242" i="16"/>
  <c r="O2242" i="16"/>
  <c r="L2243" i="16"/>
  <c r="M2243" i="16"/>
  <c r="N2243" i="16"/>
  <c r="O2243" i="16"/>
  <c r="L2244" i="16"/>
  <c r="M2244" i="16"/>
  <c r="N2244" i="16"/>
  <c r="O2244" i="16"/>
  <c r="L2245" i="16"/>
  <c r="M2245" i="16"/>
  <c r="N2245" i="16"/>
  <c r="O2245" i="16"/>
  <c r="L2246" i="16"/>
  <c r="M2246" i="16"/>
  <c r="N2246" i="16"/>
  <c r="O2246" i="16"/>
  <c r="L2247" i="16"/>
  <c r="M2247" i="16"/>
  <c r="N2247" i="16"/>
  <c r="O2247" i="16"/>
  <c r="L2248" i="16"/>
  <c r="M2248" i="16"/>
  <c r="N2248" i="16"/>
  <c r="O2248" i="16"/>
  <c r="L2249" i="16"/>
  <c r="M2249" i="16"/>
  <c r="N2249" i="16"/>
  <c r="O2249" i="16"/>
  <c r="L2250" i="16"/>
  <c r="M2250" i="16"/>
  <c r="N2250" i="16"/>
  <c r="O2250" i="16"/>
  <c r="L2251" i="16"/>
  <c r="M2251" i="16"/>
  <c r="N2251" i="16"/>
  <c r="O2251" i="16"/>
  <c r="L2252" i="16"/>
  <c r="M2252" i="16"/>
  <c r="N2252" i="16"/>
  <c r="O2252" i="16"/>
  <c r="L2253" i="16"/>
  <c r="M2253" i="16"/>
  <c r="N2253" i="16"/>
  <c r="O2253" i="16"/>
  <c r="L2254" i="16"/>
  <c r="M2254" i="16"/>
  <c r="N2254" i="16"/>
  <c r="O2254" i="16"/>
  <c r="L2255" i="16"/>
  <c r="M2255" i="16"/>
  <c r="N2255" i="16"/>
  <c r="O2255" i="16"/>
  <c r="L2256" i="16"/>
  <c r="M2256" i="16"/>
  <c r="N2256" i="16"/>
  <c r="O2256" i="16"/>
  <c r="L2257" i="16"/>
  <c r="M2257" i="16"/>
  <c r="N2257" i="16"/>
  <c r="O2257" i="16"/>
  <c r="L2258" i="16"/>
  <c r="M2258" i="16"/>
  <c r="N2258" i="16"/>
  <c r="O2258" i="16"/>
  <c r="L2259" i="16"/>
  <c r="M2259" i="16"/>
  <c r="N2259" i="16"/>
  <c r="O2259" i="16"/>
  <c r="L2260" i="16"/>
  <c r="M2260" i="16"/>
  <c r="N2260" i="16"/>
  <c r="O2260" i="16"/>
  <c r="L2261" i="16"/>
  <c r="M2261" i="16"/>
  <c r="N2261" i="16"/>
  <c r="O2261" i="16"/>
  <c r="L2262" i="16"/>
  <c r="M2262" i="16"/>
  <c r="N2262" i="16"/>
  <c r="O2262" i="16"/>
  <c r="L2263" i="16"/>
  <c r="M2263" i="16"/>
  <c r="N2263" i="16"/>
  <c r="O2263" i="16"/>
  <c r="L2264" i="16"/>
  <c r="M2264" i="16"/>
  <c r="N2264" i="16"/>
  <c r="O2264" i="16"/>
  <c r="L2265" i="16"/>
  <c r="M2265" i="16"/>
  <c r="N2265" i="16"/>
  <c r="O2265" i="16"/>
  <c r="L2266" i="16"/>
  <c r="M2266" i="16"/>
  <c r="N2266" i="16"/>
  <c r="O2266" i="16"/>
  <c r="L2267" i="16"/>
  <c r="M2267" i="16"/>
  <c r="N2267" i="16"/>
  <c r="O2267" i="16"/>
  <c r="L2268" i="16"/>
  <c r="M2268" i="16"/>
  <c r="N2268" i="16"/>
  <c r="O2268" i="16"/>
  <c r="L2269" i="16"/>
  <c r="M2269" i="16"/>
  <c r="N2269" i="16"/>
  <c r="O2269" i="16"/>
  <c r="L2270" i="16"/>
  <c r="M2270" i="16"/>
  <c r="N2270" i="16"/>
  <c r="O2270" i="16"/>
  <c r="L2271" i="16"/>
  <c r="M2271" i="16"/>
  <c r="N2271" i="16"/>
  <c r="O2271" i="16"/>
  <c r="L2272" i="16"/>
  <c r="M2272" i="16"/>
  <c r="N2272" i="16"/>
  <c r="O2272" i="16"/>
  <c r="L2273" i="16"/>
  <c r="M2273" i="16"/>
  <c r="N2273" i="16"/>
  <c r="O2273" i="16"/>
  <c r="L2274" i="16"/>
  <c r="M2274" i="16"/>
  <c r="N2274" i="16"/>
  <c r="O2274" i="16"/>
  <c r="L2275" i="16"/>
  <c r="M2275" i="16"/>
  <c r="N2275" i="16"/>
  <c r="O2275" i="16"/>
  <c r="L2276" i="16"/>
  <c r="M2276" i="16"/>
  <c r="N2276" i="16"/>
  <c r="O2276" i="16"/>
  <c r="L2277" i="16"/>
  <c r="M2277" i="16"/>
  <c r="N2277" i="16"/>
  <c r="O2277" i="16"/>
  <c r="L2278" i="16"/>
  <c r="M2278" i="16"/>
  <c r="N2278" i="16"/>
  <c r="O2278" i="16"/>
  <c r="L2279" i="16"/>
  <c r="M2279" i="16"/>
  <c r="N2279" i="16"/>
  <c r="O2279" i="16"/>
  <c r="L2280" i="16"/>
  <c r="M2280" i="16"/>
  <c r="N2280" i="16"/>
  <c r="O2280" i="16"/>
  <c r="L2281" i="16"/>
  <c r="M2281" i="16"/>
  <c r="N2281" i="16"/>
  <c r="O2281" i="16"/>
  <c r="L2282" i="16"/>
  <c r="M2282" i="16"/>
  <c r="N2282" i="16"/>
  <c r="O2282" i="16"/>
  <c r="L2283" i="16"/>
  <c r="M2283" i="16"/>
  <c r="N2283" i="16"/>
  <c r="O2283" i="16"/>
  <c r="L2284" i="16"/>
  <c r="M2284" i="16"/>
  <c r="N2284" i="16"/>
  <c r="O2284" i="16"/>
  <c r="L2285" i="16"/>
  <c r="M2285" i="16"/>
  <c r="N2285" i="16"/>
  <c r="O2285" i="16"/>
  <c r="L2286" i="16"/>
  <c r="M2286" i="16"/>
  <c r="N2286" i="16"/>
  <c r="O2286" i="16"/>
  <c r="L2287" i="16"/>
  <c r="M2287" i="16"/>
  <c r="N2287" i="16"/>
  <c r="O2287" i="16"/>
  <c r="L2288" i="16"/>
  <c r="M2288" i="16"/>
  <c r="N2288" i="16"/>
  <c r="O2288" i="16"/>
  <c r="L2289" i="16"/>
  <c r="M2289" i="16"/>
  <c r="N2289" i="16"/>
  <c r="O2289" i="16"/>
  <c r="L2290" i="16"/>
  <c r="M2290" i="16"/>
  <c r="N2290" i="16"/>
  <c r="O2290" i="16"/>
  <c r="L2291" i="16"/>
  <c r="M2291" i="16"/>
  <c r="N2291" i="16"/>
  <c r="O2291" i="16"/>
  <c r="L2292" i="16"/>
  <c r="M2292" i="16"/>
  <c r="N2292" i="16"/>
  <c r="O2292" i="16"/>
  <c r="L2293" i="16"/>
  <c r="M2293" i="16"/>
  <c r="N2293" i="16"/>
  <c r="O2293" i="16"/>
  <c r="L2294" i="16"/>
  <c r="M2294" i="16"/>
  <c r="N2294" i="16"/>
  <c r="O2294" i="16"/>
  <c r="L2295" i="16"/>
  <c r="M2295" i="16"/>
  <c r="N2295" i="16"/>
  <c r="O2295" i="16"/>
  <c r="L2296" i="16"/>
  <c r="M2296" i="16"/>
  <c r="N2296" i="16"/>
  <c r="O2296" i="16"/>
  <c r="L2297" i="16"/>
  <c r="M2297" i="16"/>
  <c r="N2297" i="16"/>
  <c r="O2297" i="16"/>
  <c r="L2298" i="16"/>
  <c r="M2298" i="16"/>
  <c r="N2298" i="16"/>
  <c r="O2298" i="16"/>
  <c r="L2299" i="16"/>
  <c r="M2299" i="16"/>
  <c r="N2299" i="16"/>
  <c r="O2299" i="16"/>
  <c r="L2300" i="16"/>
  <c r="M2300" i="16"/>
  <c r="N2300" i="16"/>
  <c r="O2300" i="16"/>
  <c r="L2301" i="16"/>
  <c r="M2301" i="16"/>
  <c r="N2301" i="16"/>
  <c r="O2301" i="16"/>
  <c r="L2302" i="16"/>
  <c r="M2302" i="16"/>
  <c r="N2302" i="16"/>
  <c r="O2302" i="16"/>
  <c r="L2303" i="16"/>
  <c r="M2303" i="16"/>
  <c r="N2303" i="16"/>
  <c r="O2303" i="16"/>
  <c r="L2304" i="16"/>
  <c r="M2304" i="16"/>
  <c r="N2304" i="16"/>
  <c r="O2304" i="16"/>
  <c r="L2305" i="16"/>
  <c r="M2305" i="16"/>
  <c r="N2305" i="16"/>
  <c r="O2305" i="16"/>
  <c r="L2306" i="16"/>
  <c r="M2306" i="16"/>
  <c r="N2306" i="16"/>
  <c r="O2306" i="16"/>
  <c r="L2307" i="16"/>
  <c r="M2307" i="16"/>
  <c r="N2307" i="16"/>
  <c r="O2307" i="16"/>
  <c r="L2308" i="16"/>
  <c r="M2308" i="16"/>
  <c r="N2308" i="16"/>
  <c r="O2308" i="16"/>
  <c r="L2309" i="16"/>
  <c r="M2309" i="16"/>
  <c r="N2309" i="16"/>
  <c r="O2309" i="16"/>
  <c r="L2310" i="16"/>
  <c r="M2310" i="16"/>
  <c r="N2310" i="16"/>
  <c r="O2310" i="16"/>
  <c r="L2311" i="16"/>
  <c r="M2311" i="16"/>
  <c r="N2311" i="16"/>
  <c r="O2311" i="16"/>
  <c r="L2312" i="16"/>
  <c r="M2312" i="16"/>
  <c r="N2312" i="16"/>
  <c r="O2312" i="16"/>
  <c r="L2313" i="16"/>
  <c r="M2313" i="16"/>
  <c r="N2313" i="16"/>
  <c r="O2313" i="16"/>
  <c r="L2314" i="16"/>
  <c r="M2314" i="16"/>
  <c r="N2314" i="16"/>
  <c r="O2314" i="16"/>
  <c r="L2315" i="16"/>
  <c r="M2315" i="16"/>
  <c r="N2315" i="16"/>
  <c r="O2315" i="16"/>
  <c r="L2316" i="16"/>
  <c r="M2316" i="16"/>
  <c r="N2316" i="16"/>
  <c r="O2316" i="16"/>
  <c r="L2317" i="16"/>
  <c r="M2317" i="16"/>
  <c r="N2317" i="16"/>
  <c r="O2317" i="16"/>
  <c r="L2318" i="16"/>
  <c r="M2318" i="16"/>
  <c r="N2318" i="16"/>
  <c r="O2318" i="16"/>
  <c r="L2319" i="16"/>
  <c r="M2319" i="16"/>
  <c r="N2319" i="16"/>
  <c r="O2319" i="16"/>
  <c r="L2320" i="16"/>
  <c r="M2320" i="16"/>
  <c r="N2320" i="16"/>
  <c r="O2320" i="16"/>
  <c r="L2321" i="16"/>
  <c r="M2321" i="16"/>
  <c r="N2321" i="16"/>
  <c r="O2321" i="16"/>
  <c r="L2322" i="16"/>
  <c r="M2322" i="16"/>
  <c r="N2322" i="16"/>
  <c r="O2322" i="16"/>
  <c r="L2323" i="16"/>
  <c r="M2323" i="16"/>
  <c r="N2323" i="16"/>
  <c r="O2323" i="16"/>
  <c r="L2324" i="16"/>
  <c r="M2324" i="16"/>
  <c r="N2324" i="16"/>
  <c r="O2324" i="16"/>
  <c r="L2325" i="16"/>
  <c r="M2325" i="16"/>
  <c r="N2325" i="16"/>
  <c r="O2325" i="16"/>
  <c r="L2326" i="16"/>
  <c r="M2326" i="16"/>
  <c r="N2326" i="16"/>
  <c r="O2326" i="16"/>
  <c r="L2327" i="16"/>
  <c r="M2327" i="16"/>
  <c r="N2327" i="16"/>
  <c r="O2327" i="16"/>
  <c r="L2328" i="16"/>
  <c r="M2328" i="16"/>
  <c r="N2328" i="16"/>
  <c r="O2328" i="16"/>
  <c r="L2329" i="16"/>
  <c r="M2329" i="16"/>
  <c r="N2329" i="16"/>
  <c r="O2329" i="16"/>
  <c r="L2330" i="16"/>
  <c r="M2330" i="16"/>
  <c r="N2330" i="16"/>
  <c r="O2330" i="16"/>
  <c r="L2331" i="16"/>
  <c r="M2331" i="16"/>
  <c r="N2331" i="16"/>
  <c r="O2331" i="16"/>
  <c r="L2332" i="16"/>
  <c r="M2332" i="16"/>
  <c r="N2332" i="16"/>
  <c r="O2332" i="16"/>
  <c r="L2333" i="16"/>
  <c r="M2333" i="16"/>
  <c r="N2333" i="16"/>
  <c r="O2333" i="16"/>
  <c r="L2334" i="16"/>
  <c r="M2334" i="16"/>
  <c r="N2334" i="16"/>
  <c r="O2334" i="16"/>
  <c r="L2335" i="16"/>
  <c r="M2335" i="16"/>
  <c r="N2335" i="16"/>
  <c r="O2335" i="16"/>
  <c r="L2336" i="16"/>
  <c r="M2336" i="16"/>
  <c r="N2336" i="16"/>
  <c r="O2336" i="16"/>
  <c r="L2337" i="16"/>
  <c r="M2337" i="16"/>
  <c r="N2337" i="16"/>
  <c r="O2337" i="16"/>
  <c r="L2338" i="16"/>
  <c r="M2338" i="16"/>
  <c r="N2338" i="16"/>
  <c r="O2338" i="16"/>
  <c r="L2339" i="16"/>
  <c r="M2339" i="16"/>
  <c r="N2339" i="16"/>
  <c r="O2339" i="16"/>
  <c r="L2340" i="16"/>
  <c r="M2340" i="16"/>
  <c r="N2340" i="16"/>
  <c r="O2340" i="16"/>
  <c r="L2341" i="16"/>
  <c r="M2341" i="16"/>
  <c r="N2341" i="16"/>
  <c r="O2341" i="16"/>
  <c r="L2342" i="16"/>
  <c r="M2342" i="16"/>
  <c r="N2342" i="16"/>
  <c r="O2342" i="16"/>
  <c r="L2343" i="16"/>
  <c r="M2343" i="16"/>
  <c r="N2343" i="16"/>
  <c r="O2343" i="16"/>
  <c r="L2344" i="16"/>
  <c r="M2344" i="16"/>
  <c r="N2344" i="16"/>
  <c r="O2344" i="16"/>
  <c r="L2345" i="16"/>
  <c r="M2345" i="16"/>
  <c r="N2345" i="16"/>
  <c r="O2345" i="16"/>
  <c r="L2346" i="16"/>
  <c r="M2346" i="16"/>
  <c r="N2346" i="16"/>
  <c r="O2346" i="16"/>
  <c r="L2347" i="16"/>
  <c r="M2347" i="16"/>
  <c r="N2347" i="16"/>
  <c r="O2347" i="16"/>
  <c r="L2348" i="16"/>
  <c r="M2348" i="16"/>
  <c r="N2348" i="16"/>
  <c r="O2348" i="16"/>
  <c r="L2349" i="16"/>
  <c r="M2349" i="16"/>
  <c r="N2349" i="16"/>
  <c r="O2349" i="16"/>
  <c r="L2350" i="16"/>
  <c r="M2350" i="16"/>
  <c r="N2350" i="16"/>
  <c r="O2350" i="16"/>
  <c r="L2351" i="16"/>
  <c r="M2351" i="16"/>
  <c r="N2351" i="16"/>
  <c r="O2351" i="16"/>
  <c r="L2352" i="16"/>
  <c r="M2352" i="16"/>
  <c r="N2352" i="16"/>
  <c r="O2352" i="16"/>
  <c r="L2353" i="16"/>
  <c r="M2353" i="16"/>
  <c r="N2353" i="16"/>
  <c r="O2353" i="16"/>
  <c r="L2354" i="16"/>
  <c r="M2354" i="16"/>
  <c r="N2354" i="16"/>
  <c r="O2354" i="16"/>
  <c r="L2355" i="16"/>
  <c r="M2355" i="16"/>
  <c r="N2355" i="16"/>
  <c r="O2355" i="16"/>
  <c r="L2356" i="16"/>
  <c r="M2356" i="16"/>
  <c r="N2356" i="16"/>
  <c r="O2356" i="16"/>
  <c r="L2357" i="16"/>
  <c r="M2357" i="16"/>
  <c r="N2357" i="16"/>
  <c r="O2357" i="16"/>
  <c r="L2358" i="16"/>
  <c r="M2358" i="16"/>
  <c r="N2358" i="16"/>
  <c r="O2358" i="16"/>
  <c r="L2359" i="16"/>
  <c r="M2359" i="16"/>
  <c r="N2359" i="16"/>
  <c r="O2359" i="16"/>
  <c r="L2360" i="16"/>
  <c r="M2360" i="16"/>
  <c r="N2360" i="16"/>
  <c r="O2360" i="16"/>
  <c r="L2361" i="16"/>
  <c r="M2361" i="16"/>
  <c r="N2361" i="16"/>
  <c r="O2361" i="16"/>
  <c r="L2362" i="16"/>
  <c r="M2362" i="16"/>
  <c r="N2362" i="16"/>
  <c r="O2362" i="16"/>
  <c r="L2363" i="16"/>
  <c r="M2363" i="16"/>
  <c r="N2363" i="16"/>
  <c r="O2363" i="16"/>
  <c r="L2364" i="16"/>
  <c r="M2364" i="16"/>
  <c r="N2364" i="16"/>
  <c r="O2364" i="16"/>
  <c r="L2365" i="16"/>
  <c r="M2365" i="16"/>
  <c r="N2365" i="16"/>
  <c r="O2365" i="16"/>
  <c r="L2366" i="16"/>
  <c r="M2366" i="16"/>
  <c r="N2366" i="16"/>
  <c r="O2366" i="16"/>
  <c r="L2367" i="16"/>
  <c r="M2367" i="16"/>
  <c r="N2367" i="16"/>
  <c r="O2367" i="16"/>
  <c r="L2368" i="16"/>
  <c r="M2368" i="16"/>
  <c r="N2368" i="16"/>
  <c r="O2368" i="16"/>
  <c r="L2369" i="16"/>
  <c r="M2369" i="16"/>
  <c r="N2369" i="16"/>
  <c r="O2369" i="16"/>
  <c r="L2370" i="16"/>
  <c r="M2370" i="16"/>
  <c r="N2370" i="16"/>
  <c r="O2370" i="16"/>
  <c r="L2371" i="16"/>
  <c r="M2371" i="16"/>
  <c r="N2371" i="16"/>
  <c r="O2371" i="16"/>
  <c r="L2372" i="16"/>
  <c r="M2372" i="16"/>
  <c r="N2372" i="16"/>
  <c r="O2372" i="16"/>
  <c r="L2373" i="16"/>
  <c r="M2373" i="16"/>
  <c r="N2373" i="16"/>
  <c r="O2373" i="16"/>
  <c r="L2374" i="16"/>
  <c r="M2374" i="16"/>
  <c r="N2374" i="16"/>
  <c r="O2374" i="16"/>
  <c r="L2375" i="16"/>
  <c r="M2375" i="16"/>
  <c r="N2375" i="16"/>
  <c r="O2375" i="16"/>
  <c r="L2376" i="16"/>
  <c r="M2376" i="16"/>
  <c r="N2376" i="16"/>
  <c r="O2376" i="16"/>
  <c r="L2377" i="16"/>
  <c r="M2377" i="16"/>
  <c r="N2377" i="16"/>
  <c r="O2377" i="16"/>
  <c r="L2378" i="16"/>
  <c r="M2378" i="16"/>
  <c r="N2378" i="16"/>
  <c r="O2378" i="16"/>
  <c r="L2379" i="16"/>
  <c r="M2379" i="16"/>
  <c r="N2379" i="16"/>
  <c r="O2379" i="16"/>
  <c r="L2380" i="16"/>
  <c r="M2380" i="16"/>
  <c r="N2380" i="16"/>
  <c r="O2380" i="16"/>
  <c r="L2381" i="16"/>
  <c r="M2381" i="16"/>
  <c r="N2381" i="16"/>
  <c r="O2381" i="16"/>
  <c r="L2382" i="16"/>
  <c r="M2382" i="16"/>
  <c r="N2382" i="16"/>
  <c r="O2382" i="16"/>
  <c r="L2383" i="16"/>
  <c r="M2383" i="16"/>
  <c r="N2383" i="16"/>
  <c r="O2383" i="16"/>
  <c r="L2384" i="16"/>
  <c r="M2384" i="16"/>
  <c r="N2384" i="16"/>
  <c r="O2384" i="16"/>
  <c r="L2385" i="16"/>
  <c r="M2385" i="16"/>
  <c r="N2385" i="16"/>
  <c r="O2385" i="16"/>
  <c r="L2386" i="16"/>
  <c r="M2386" i="16"/>
  <c r="N2386" i="16"/>
  <c r="O2386" i="16"/>
  <c r="L2387" i="16"/>
  <c r="M2387" i="16"/>
  <c r="N2387" i="16"/>
  <c r="O2387" i="16"/>
  <c r="L2388" i="16"/>
  <c r="M2388" i="16"/>
  <c r="N2388" i="16"/>
  <c r="O2388" i="16"/>
  <c r="L2389" i="16"/>
  <c r="M2389" i="16"/>
  <c r="N2389" i="16"/>
  <c r="O2389" i="16"/>
  <c r="L2390" i="16"/>
  <c r="M2390" i="16"/>
  <c r="N2390" i="16"/>
  <c r="O2390" i="16"/>
  <c r="L2391" i="16"/>
  <c r="M2391" i="16"/>
  <c r="N2391" i="16"/>
  <c r="O2391" i="16"/>
  <c r="L2392" i="16"/>
  <c r="M2392" i="16"/>
  <c r="N2392" i="16"/>
  <c r="O2392" i="16"/>
  <c r="L2393" i="16"/>
  <c r="M2393" i="16"/>
  <c r="N2393" i="16"/>
  <c r="O2393" i="16"/>
  <c r="L2394" i="16"/>
  <c r="M2394" i="16"/>
  <c r="N2394" i="16"/>
  <c r="O2394" i="16"/>
  <c r="L2395" i="16"/>
  <c r="M2395" i="16"/>
  <c r="N2395" i="16"/>
  <c r="O2395" i="16"/>
  <c r="L2396" i="16"/>
  <c r="M2396" i="16"/>
  <c r="N2396" i="16"/>
  <c r="O2396" i="16"/>
  <c r="L2397" i="16"/>
  <c r="M2397" i="16"/>
  <c r="N2397" i="16"/>
  <c r="O2397" i="16"/>
  <c r="L2398" i="16"/>
  <c r="M2398" i="16"/>
  <c r="N2398" i="16"/>
  <c r="O2398" i="16"/>
  <c r="L2399" i="16"/>
  <c r="M2399" i="16"/>
  <c r="N2399" i="16"/>
  <c r="O2399" i="16"/>
  <c r="L2400" i="16"/>
  <c r="M2400" i="16"/>
  <c r="N2400" i="16"/>
  <c r="O2400" i="16"/>
  <c r="L2401" i="16"/>
  <c r="M2401" i="16"/>
  <c r="N2401" i="16"/>
  <c r="O2401" i="16"/>
  <c r="L2402" i="16"/>
  <c r="M2402" i="16"/>
  <c r="N2402" i="16"/>
  <c r="O2402" i="16"/>
  <c r="L2403" i="16"/>
  <c r="M2403" i="16"/>
  <c r="N2403" i="16"/>
  <c r="O2403" i="16"/>
  <c r="L2404" i="16"/>
  <c r="M2404" i="16"/>
  <c r="N2404" i="16"/>
  <c r="O2404" i="16"/>
  <c r="L2405" i="16"/>
  <c r="M2405" i="16"/>
  <c r="N2405" i="16"/>
  <c r="O2405" i="16"/>
  <c r="L2406" i="16"/>
  <c r="M2406" i="16"/>
  <c r="N2406" i="16"/>
  <c r="O2406" i="16"/>
  <c r="L2407" i="16"/>
  <c r="M2407" i="16"/>
  <c r="N2407" i="16"/>
  <c r="O2407" i="16"/>
  <c r="L2408" i="16"/>
  <c r="M2408" i="16"/>
  <c r="N2408" i="16"/>
  <c r="O2408" i="16"/>
  <c r="L2409" i="16"/>
  <c r="M2409" i="16"/>
  <c r="N2409" i="16"/>
  <c r="O2409" i="16"/>
  <c r="L2410" i="16"/>
  <c r="M2410" i="16"/>
  <c r="N2410" i="16"/>
  <c r="O2410" i="16"/>
  <c r="L2411" i="16"/>
  <c r="M2411" i="16"/>
  <c r="N2411" i="16"/>
  <c r="O2411" i="16"/>
  <c r="L2412" i="16"/>
  <c r="M2412" i="16"/>
  <c r="N2412" i="16"/>
  <c r="O2412" i="16"/>
  <c r="L2413" i="16"/>
  <c r="M2413" i="16"/>
  <c r="N2413" i="16"/>
  <c r="O2413" i="16"/>
  <c r="L2414" i="16"/>
  <c r="M2414" i="16"/>
  <c r="N2414" i="16"/>
  <c r="O2414" i="16"/>
  <c r="L2415" i="16"/>
  <c r="M2415" i="16"/>
  <c r="N2415" i="16"/>
  <c r="O2415" i="16"/>
  <c r="L2416" i="16"/>
  <c r="M2416" i="16"/>
  <c r="N2416" i="16"/>
  <c r="O2416" i="16"/>
  <c r="L2417" i="16"/>
  <c r="M2417" i="16"/>
  <c r="N2417" i="16"/>
  <c r="O2417" i="16"/>
  <c r="L2418" i="16"/>
  <c r="M2418" i="16"/>
  <c r="N2418" i="16"/>
  <c r="O2418" i="16"/>
  <c r="L2419" i="16"/>
  <c r="M2419" i="16"/>
  <c r="N2419" i="16"/>
  <c r="O2419" i="16"/>
  <c r="L2420" i="16"/>
  <c r="M2420" i="16"/>
  <c r="N2420" i="16"/>
  <c r="O2420" i="16"/>
  <c r="L2421" i="16"/>
  <c r="M2421" i="16"/>
  <c r="N2421" i="16"/>
  <c r="O2421" i="16"/>
  <c r="L2422" i="16"/>
  <c r="M2422" i="16"/>
  <c r="N2422" i="16"/>
  <c r="O2422" i="16"/>
  <c r="L2423" i="16"/>
  <c r="M2423" i="16"/>
  <c r="N2423" i="16"/>
  <c r="O2423" i="16"/>
  <c r="L2424" i="16"/>
  <c r="M2424" i="16"/>
  <c r="N2424" i="16"/>
  <c r="O2424" i="16"/>
  <c r="L2425" i="16"/>
  <c r="M2425" i="16"/>
  <c r="N2425" i="16"/>
  <c r="O2425" i="16"/>
  <c r="L2426" i="16"/>
  <c r="M2426" i="16"/>
  <c r="N2426" i="16"/>
  <c r="O2426" i="16"/>
  <c r="L2427" i="16"/>
  <c r="M2427" i="16"/>
  <c r="N2427" i="16"/>
  <c r="O2427" i="16"/>
  <c r="L2428" i="16"/>
  <c r="M2428" i="16"/>
  <c r="N2428" i="16"/>
  <c r="O2428" i="16"/>
  <c r="L2429" i="16"/>
  <c r="M2429" i="16"/>
  <c r="N2429" i="16"/>
  <c r="O2429" i="16"/>
  <c r="L2430" i="16"/>
  <c r="M2430" i="16"/>
  <c r="N2430" i="16"/>
  <c r="O2430" i="16"/>
  <c r="L2431" i="16"/>
  <c r="M2431" i="16"/>
  <c r="N2431" i="16"/>
  <c r="O2431" i="16"/>
  <c r="L2432" i="16"/>
  <c r="M2432" i="16"/>
  <c r="N2432" i="16"/>
  <c r="O2432" i="16"/>
  <c r="L2433" i="16"/>
  <c r="M2433" i="16"/>
  <c r="N2433" i="16"/>
  <c r="O2433" i="16"/>
  <c r="L2434" i="16"/>
  <c r="M2434" i="16"/>
  <c r="N2434" i="16"/>
  <c r="O2434" i="16"/>
  <c r="L2435" i="16"/>
  <c r="M2435" i="16"/>
  <c r="N2435" i="16"/>
  <c r="O2435" i="16"/>
  <c r="L2436" i="16"/>
  <c r="M2436" i="16"/>
  <c r="N2436" i="16"/>
  <c r="O2436" i="16"/>
  <c r="L2437" i="16"/>
  <c r="M2437" i="16"/>
  <c r="N2437" i="16"/>
  <c r="O2437" i="16"/>
  <c r="L2438" i="16"/>
  <c r="M2438" i="16"/>
  <c r="N2438" i="16"/>
  <c r="O2438" i="16"/>
  <c r="L2439" i="16"/>
  <c r="M2439" i="16"/>
  <c r="N2439" i="16"/>
  <c r="O2439" i="16"/>
  <c r="L2440" i="16"/>
  <c r="M2440" i="16"/>
  <c r="N2440" i="16"/>
  <c r="O2440" i="16"/>
  <c r="L2441" i="16"/>
  <c r="M2441" i="16"/>
  <c r="N2441" i="16"/>
  <c r="O2441" i="16"/>
  <c r="L2442" i="16"/>
  <c r="M2442" i="16"/>
  <c r="N2442" i="16"/>
  <c r="O2442" i="16"/>
  <c r="L2443" i="16"/>
  <c r="M2443" i="16"/>
  <c r="N2443" i="16"/>
  <c r="O2443" i="16"/>
  <c r="L2444" i="16"/>
  <c r="M2444" i="16"/>
  <c r="N2444" i="16"/>
  <c r="O2444" i="16"/>
  <c r="L2445" i="16"/>
  <c r="M2445" i="16"/>
  <c r="N2445" i="16"/>
  <c r="O2445" i="16"/>
  <c r="L2446" i="16"/>
  <c r="M2446" i="16"/>
  <c r="N2446" i="16"/>
  <c r="O2446" i="16"/>
  <c r="L2447" i="16"/>
  <c r="M2447" i="16"/>
  <c r="N2447" i="16"/>
  <c r="O2447" i="16"/>
  <c r="L2448" i="16"/>
  <c r="M2448" i="16"/>
  <c r="N2448" i="16"/>
  <c r="O2448" i="16"/>
  <c r="L2449" i="16"/>
  <c r="M2449" i="16"/>
  <c r="N2449" i="16"/>
  <c r="O2449" i="16"/>
  <c r="L2450" i="16"/>
  <c r="M2450" i="16"/>
  <c r="N2450" i="16"/>
  <c r="O2450" i="16"/>
  <c r="L2451" i="16"/>
  <c r="M2451" i="16"/>
  <c r="N2451" i="16"/>
  <c r="O2451" i="16"/>
  <c r="L2452" i="16"/>
  <c r="M2452" i="16"/>
  <c r="N2452" i="16"/>
  <c r="O2452" i="16"/>
  <c r="L2453" i="16"/>
  <c r="M2453" i="16"/>
  <c r="N2453" i="16"/>
  <c r="O2453" i="16"/>
  <c r="L2454" i="16"/>
  <c r="M2454" i="16"/>
  <c r="N2454" i="16"/>
  <c r="O2454" i="16"/>
  <c r="L2455" i="16"/>
  <c r="M2455" i="16"/>
  <c r="N2455" i="16"/>
  <c r="O2455" i="16"/>
  <c r="L2456" i="16"/>
  <c r="M2456" i="16"/>
  <c r="N2456" i="16"/>
  <c r="O2456" i="16"/>
  <c r="L2457" i="16"/>
  <c r="M2457" i="16"/>
  <c r="N2457" i="16"/>
  <c r="O2457" i="16"/>
  <c r="L2458" i="16"/>
  <c r="M2458" i="16"/>
  <c r="N2458" i="16"/>
  <c r="O2458" i="16"/>
  <c r="L2459" i="16"/>
  <c r="M2459" i="16"/>
  <c r="N2459" i="16"/>
  <c r="O2459" i="16"/>
  <c r="L2460" i="16"/>
  <c r="M2460" i="16"/>
  <c r="N2460" i="16"/>
  <c r="O2460" i="16"/>
  <c r="L2461" i="16"/>
  <c r="M2461" i="16"/>
  <c r="N2461" i="16"/>
  <c r="O2461" i="16"/>
  <c r="L2462" i="16"/>
  <c r="M2462" i="16"/>
  <c r="N2462" i="16"/>
  <c r="O2462" i="16"/>
  <c r="L2463" i="16"/>
  <c r="M2463" i="16"/>
  <c r="N2463" i="16"/>
  <c r="O2463" i="16"/>
  <c r="L2464" i="16"/>
  <c r="M2464" i="16"/>
  <c r="N2464" i="16"/>
  <c r="O2464" i="16"/>
  <c r="L2465" i="16"/>
  <c r="M2465" i="16"/>
  <c r="N2465" i="16"/>
  <c r="O2465" i="16"/>
  <c r="L2466" i="16"/>
  <c r="M2466" i="16"/>
  <c r="N2466" i="16"/>
  <c r="O2466" i="16"/>
  <c r="L2467" i="16"/>
  <c r="M2467" i="16"/>
  <c r="N2467" i="16"/>
  <c r="O2467" i="16"/>
  <c r="L2468" i="16"/>
  <c r="M2468" i="16"/>
  <c r="N2468" i="16"/>
  <c r="O2468" i="16"/>
  <c r="L2469" i="16"/>
  <c r="M2469" i="16"/>
  <c r="N2469" i="16"/>
  <c r="O2469" i="16"/>
  <c r="L2470" i="16"/>
  <c r="M2470" i="16"/>
  <c r="N2470" i="16"/>
  <c r="O2470" i="16"/>
  <c r="L2471" i="16"/>
  <c r="M2471" i="16"/>
  <c r="N2471" i="16"/>
  <c r="O2471" i="16"/>
  <c r="L2472" i="16"/>
  <c r="M2472" i="16"/>
  <c r="N2472" i="16"/>
  <c r="O2472" i="16"/>
  <c r="L2473" i="16"/>
  <c r="M2473" i="16"/>
  <c r="N2473" i="16"/>
  <c r="O2473" i="16"/>
  <c r="L2474" i="16"/>
  <c r="M2474" i="16"/>
  <c r="N2474" i="16"/>
  <c r="O2474" i="16"/>
  <c r="L2475" i="16"/>
  <c r="M2475" i="16"/>
  <c r="N2475" i="16"/>
  <c r="O2475" i="16"/>
  <c r="L2476" i="16"/>
  <c r="M2476" i="16"/>
  <c r="N2476" i="16"/>
  <c r="O2476" i="16"/>
  <c r="L2477" i="16"/>
  <c r="M2477" i="16"/>
  <c r="N2477" i="16"/>
  <c r="O2477" i="16"/>
  <c r="L2478" i="16"/>
  <c r="M2478" i="16"/>
  <c r="N2478" i="16"/>
  <c r="O2478" i="16"/>
  <c r="L2479" i="16"/>
  <c r="M2479" i="16"/>
  <c r="N2479" i="16"/>
  <c r="O2479" i="16"/>
  <c r="L2480" i="16"/>
  <c r="M2480" i="16"/>
  <c r="N2480" i="16"/>
  <c r="O2480" i="16"/>
  <c r="L2481" i="16"/>
  <c r="M2481" i="16"/>
  <c r="N2481" i="16"/>
  <c r="O2481" i="16"/>
  <c r="L2482" i="16"/>
  <c r="M2482" i="16"/>
  <c r="N2482" i="16"/>
  <c r="O2482" i="16"/>
  <c r="L2483" i="16"/>
  <c r="M2483" i="16"/>
  <c r="N2483" i="16"/>
  <c r="O2483" i="16"/>
  <c r="L2484" i="16"/>
  <c r="M2484" i="16"/>
  <c r="N2484" i="16"/>
  <c r="O2484" i="16"/>
  <c r="L2485" i="16"/>
  <c r="M2485" i="16"/>
  <c r="N2485" i="16"/>
  <c r="O2485" i="16"/>
  <c r="L2486" i="16"/>
  <c r="M2486" i="16"/>
  <c r="N2486" i="16"/>
  <c r="O2486" i="16"/>
  <c r="L2487" i="16"/>
  <c r="M2487" i="16"/>
  <c r="N2487" i="16"/>
  <c r="O2487" i="16"/>
  <c r="L2488" i="16"/>
  <c r="M2488" i="16"/>
  <c r="N2488" i="16"/>
  <c r="O2488" i="16"/>
  <c r="L2489" i="16"/>
  <c r="M2489" i="16"/>
  <c r="N2489" i="16"/>
  <c r="O2489" i="16"/>
  <c r="L2490" i="16"/>
  <c r="M2490" i="16"/>
  <c r="N2490" i="16"/>
  <c r="O2490" i="16"/>
  <c r="L2491" i="16"/>
  <c r="M2491" i="16"/>
  <c r="N2491" i="16"/>
  <c r="O2491" i="16"/>
  <c r="L2492" i="16"/>
  <c r="M2492" i="16"/>
  <c r="N2492" i="16"/>
  <c r="O2492" i="16"/>
  <c r="L2493" i="16"/>
  <c r="M2493" i="16"/>
  <c r="N2493" i="16"/>
  <c r="O2493" i="16"/>
  <c r="L2494" i="16"/>
  <c r="M2494" i="16"/>
  <c r="N2494" i="16"/>
  <c r="O2494" i="16"/>
  <c r="L2495" i="16"/>
  <c r="M2495" i="16"/>
  <c r="N2495" i="16"/>
  <c r="O2495" i="16"/>
  <c r="L2496" i="16"/>
  <c r="M2496" i="16"/>
  <c r="N2496" i="16"/>
  <c r="O2496" i="16"/>
  <c r="L2497" i="16"/>
  <c r="M2497" i="16"/>
  <c r="N2497" i="16"/>
  <c r="O2497" i="16"/>
  <c r="L2498" i="16"/>
  <c r="M2498" i="16"/>
  <c r="N2498" i="16"/>
  <c r="O2498" i="16"/>
  <c r="L2499" i="16"/>
  <c r="M2499" i="16"/>
  <c r="N2499" i="16"/>
  <c r="O2499" i="16"/>
  <c r="L2500" i="16"/>
  <c r="M2500" i="16"/>
  <c r="N2500" i="16"/>
  <c r="O2500" i="16"/>
  <c r="L2501" i="16"/>
  <c r="M2501" i="16"/>
  <c r="N2501" i="16"/>
  <c r="O2501" i="16"/>
  <c r="L2502" i="16"/>
  <c r="M2502" i="16"/>
  <c r="N2502" i="16"/>
  <c r="O2502" i="16"/>
  <c r="L2503" i="16"/>
  <c r="M2503" i="16"/>
  <c r="N2503" i="16"/>
  <c r="O2503" i="16"/>
  <c r="L2504" i="16"/>
  <c r="M2504" i="16"/>
  <c r="N2504" i="16"/>
  <c r="O2504" i="16"/>
  <c r="L2505" i="16"/>
  <c r="M2505" i="16"/>
  <c r="N2505" i="16"/>
  <c r="O2505" i="16"/>
  <c r="L2506" i="16"/>
  <c r="M2506" i="16"/>
  <c r="N2506" i="16"/>
  <c r="O2506" i="16"/>
  <c r="L2507" i="16"/>
  <c r="M2507" i="16"/>
  <c r="N2507" i="16"/>
  <c r="O2507" i="16"/>
  <c r="L2508" i="16"/>
  <c r="M2508" i="16"/>
  <c r="N2508" i="16"/>
  <c r="O2508" i="16"/>
  <c r="L2509" i="16"/>
  <c r="M2509" i="16"/>
  <c r="N2509" i="16"/>
  <c r="O2509" i="16"/>
  <c r="L2510" i="16"/>
  <c r="M2510" i="16"/>
  <c r="N2510" i="16"/>
  <c r="O2510" i="16"/>
  <c r="L2511" i="16"/>
  <c r="M2511" i="16"/>
  <c r="N2511" i="16"/>
  <c r="O2511" i="16"/>
  <c r="L2512" i="16"/>
  <c r="M2512" i="16"/>
  <c r="N2512" i="16"/>
  <c r="O2512" i="16"/>
  <c r="L2513" i="16"/>
  <c r="M2513" i="16"/>
  <c r="N2513" i="16"/>
  <c r="O2513" i="16"/>
  <c r="L2514" i="16"/>
  <c r="M2514" i="16"/>
  <c r="N2514" i="16"/>
  <c r="O2514" i="16"/>
  <c r="L2515" i="16"/>
  <c r="M2515" i="16"/>
  <c r="N2515" i="16"/>
  <c r="O2515" i="16"/>
  <c r="L2516" i="16"/>
  <c r="M2516" i="16"/>
  <c r="N2516" i="16"/>
  <c r="O2516" i="16"/>
  <c r="L2517" i="16"/>
  <c r="M2517" i="16"/>
  <c r="N2517" i="16"/>
  <c r="O2517" i="16"/>
  <c r="L2518" i="16"/>
  <c r="M2518" i="16"/>
  <c r="N2518" i="16"/>
  <c r="O2518" i="16"/>
  <c r="L2519" i="16"/>
  <c r="M2519" i="16"/>
  <c r="N2519" i="16"/>
  <c r="O2519" i="16"/>
  <c r="L2520" i="16"/>
  <c r="M2520" i="16"/>
  <c r="N2520" i="16"/>
  <c r="O2520" i="16"/>
  <c r="L2521" i="16"/>
  <c r="M2521" i="16"/>
  <c r="N2521" i="16"/>
  <c r="O2521" i="16"/>
  <c r="L2522" i="16"/>
  <c r="M2522" i="16"/>
  <c r="N2522" i="16"/>
  <c r="O2522" i="16"/>
  <c r="L2523" i="16"/>
  <c r="M2523" i="16"/>
  <c r="N2523" i="16"/>
  <c r="O2523" i="16"/>
  <c r="L2524" i="16"/>
  <c r="M2524" i="16"/>
  <c r="N2524" i="16"/>
  <c r="O2524" i="16"/>
  <c r="L2525" i="16"/>
  <c r="M2525" i="16"/>
  <c r="N2525" i="16"/>
  <c r="O2525" i="16"/>
  <c r="L2526" i="16"/>
  <c r="M2526" i="16"/>
  <c r="N2526" i="16"/>
  <c r="O2526" i="16"/>
  <c r="L2527" i="16"/>
  <c r="M2527" i="16"/>
  <c r="N2527" i="16"/>
  <c r="O2527" i="16"/>
  <c r="L2528" i="16"/>
  <c r="M2528" i="16"/>
  <c r="N2528" i="16"/>
  <c r="O2528" i="16"/>
  <c r="L2529" i="16"/>
  <c r="M2529" i="16"/>
  <c r="N2529" i="16"/>
  <c r="O2529" i="16"/>
  <c r="L2530" i="16"/>
  <c r="M2530" i="16"/>
  <c r="N2530" i="16"/>
  <c r="O2530" i="16"/>
  <c r="L2531" i="16"/>
  <c r="M2531" i="16"/>
  <c r="N2531" i="16"/>
  <c r="O2531" i="16"/>
  <c r="L2532" i="16"/>
  <c r="M2532" i="16"/>
  <c r="N2532" i="16"/>
  <c r="O2532" i="16"/>
  <c r="L2533" i="16"/>
  <c r="M2533" i="16"/>
  <c r="N2533" i="16"/>
  <c r="O2533" i="16"/>
  <c r="L2534" i="16"/>
  <c r="M2534" i="16"/>
  <c r="N2534" i="16"/>
  <c r="O2534" i="16"/>
  <c r="L2535" i="16"/>
  <c r="M2535" i="16"/>
  <c r="N2535" i="16"/>
  <c r="O2535" i="16"/>
  <c r="L2536" i="16"/>
  <c r="M2536" i="16"/>
  <c r="N2536" i="16"/>
  <c r="O2536" i="16"/>
  <c r="L2537" i="16"/>
  <c r="M2537" i="16"/>
  <c r="N2537" i="16"/>
  <c r="O2537" i="16"/>
  <c r="L2538" i="16"/>
  <c r="M2538" i="16"/>
  <c r="N2538" i="16"/>
  <c r="O2538" i="16"/>
  <c r="L2539" i="16"/>
  <c r="M2539" i="16"/>
  <c r="N2539" i="16"/>
  <c r="O2539" i="16"/>
  <c r="L2540" i="16"/>
  <c r="M2540" i="16"/>
  <c r="N2540" i="16"/>
  <c r="O2540" i="16"/>
  <c r="L2541" i="16"/>
  <c r="M2541" i="16"/>
  <c r="N2541" i="16"/>
  <c r="O2541" i="16"/>
  <c r="L2542" i="16"/>
  <c r="M2542" i="16"/>
  <c r="N2542" i="16"/>
  <c r="O2542" i="16"/>
  <c r="L2543" i="16"/>
  <c r="M2543" i="16"/>
  <c r="N2543" i="16"/>
  <c r="O2543" i="16"/>
  <c r="L2544" i="16"/>
  <c r="M2544" i="16"/>
  <c r="N2544" i="16"/>
  <c r="O2544" i="16"/>
  <c r="L2545" i="16"/>
  <c r="M2545" i="16"/>
  <c r="N2545" i="16"/>
  <c r="O2545" i="16"/>
  <c r="L2546" i="16"/>
  <c r="M2546" i="16"/>
  <c r="N2546" i="16"/>
  <c r="O2546" i="16"/>
  <c r="L2547" i="16"/>
  <c r="M2547" i="16"/>
  <c r="N2547" i="16"/>
  <c r="O2547" i="16"/>
  <c r="L2548" i="16"/>
  <c r="M2548" i="16"/>
  <c r="N2548" i="16"/>
  <c r="O2548" i="16"/>
  <c r="L2549" i="16"/>
  <c r="M2549" i="16"/>
  <c r="N2549" i="16"/>
  <c r="O2549" i="16"/>
  <c r="L2550" i="16"/>
  <c r="M2550" i="16"/>
  <c r="N2550" i="16"/>
  <c r="O2550" i="16"/>
  <c r="L2551" i="16"/>
  <c r="M2551" i="16"/>
  <c r="N2551" i="16"/>
  <c r="O2551" i="16"/>
  <c r="L2552" i="16"/>
  <c r="M2552" i="16"/>
  <c r="N2552" i="16"/>
  <c r="O2552" i="16"/>
  <c r="L2553" i="16"/>
  <c r="M2553" i="16"/>
  <c r="N2553" i="16"/>
  <c r="O2553" i="16"/>
  <c r="L2554" i="16"/>
  <c r="M2554" i="16"/>
  <c r="N2554" i="16"/>
  <c r="O2554" i="16"/>
  <c r="L2555" i="16"/>
  <c r="M2555" i="16"/>
  <c r="N2555" i="16"/>
  <c r="O2555" i="16"/>
  <c r="L2556" i="16"/>
  <c r="M2556" i="16"/>
  <c r="N2556" i="16"/>
  <c r="O2556" i="16"/>
  <c r="L2557" i="16"/>
  <c r="M2557" i="16"/>
  <c r="N2557" i="16"/>
  <c r="O2557" i="16"/>
  <c r="L2558" i="16"/>
  <c r="M2558" i="16"/>
  <c r="N2558" i="16"/>
  <c r="O2558" i="16"/>
  <c r="L2559" i="16"/>
  <c r="M2559" i="16"/>
  <c r="N2559" i="16"/>
  <c r="O2559" i="16"/>
  <c r="L2560" i="16"/>
  <c r="M2560" i="16"/>
  <c r="N2560" i="16"/>
  <c r="O2560" i="16"/>
  <c r="L2561" i="16"/>
  <c r="M2561" i="16"/>
  <c r="N2561" i="16"/>
  <c r="O2561" i="16"/>
  <c r="L2562" i="16"/>
  <c r="M2562" i="16"/>
  <c r="N2562" i="16"/>
  <c r="O2562" i="16"/>
  <c r="L2563" i="16"/>
  <c r="M2563" i="16"/>
  <c r="N2563" i="16"/>
  <c r="O2563" i="16"/>
  <c r="L2564" i="16"/>
  <c r="M2564" i="16"/>
  <c r="N2564" i="16"/>
  <c r="O2564" i="16"/>
  <c r="L2565" i="16"/>
  <c r="M2565" i="16"/>
  <c r="N2565" i="16"/>
  <c r="O2565" i="16"/>
  <c r="L2566" i="16"/>
  <c r="M2566" i="16"/>
  <c r="N2566" i="16"/>
  <c r="O2566" i="16"/>
  <c r="L2567" i="16"/>
  <c r="M2567" i="16"/>
  <c r="N2567" i="16"/>
  <c r="O2567" i="16"/>
  <c r="L2568" i="16"/>
  <c r="M2568" i="16"/>
  <c r="N2568" i="16"/>
  <c r="O2568" i="16"/>
  <c r="L2569" i="16"/>
  <c r="M2569" i="16"/>
  <c r="N2569" i="16"/>
  <c r="O2569" i="16"/>
  <c r="L2570" i="16"/>
  <c r="M2570" i="16"/>
  <c r="N2570" i="16"/>
  <c r="O2570" i="16"/>
  <c r="L2571" i="16"/>
  <c r="M2571" i="16"/>
  <c r="N2571" i="16"/>
  <c r="O2571" i="16"/>
  <c r="L2572" i="16"/>
  <c r="M2572" i="16"/>
  <c r="N2572" i="16"/>
  <c r="O2572" i="16"/>
  <c r="L2573" i="16"/>
  <c r="M2573" i="16"/>
  <c r="N2573" i="16"/>
  <c r="O2573" i="16"/>
  <c r="L2574" i="16"/>
  <c r="M2574" i="16"/>
  <c r="N2574" i="16"/>
  <c r="O2574" i="16"/>
  <c r="L2575" i="16"/>
  <c r="M2575" i="16"/>
  <c r="N2575" i="16"/>
  <c r="O2575" i="16"/>
  <c r="L2576" i="16"/>
  <c r="M2576" i="16"/>
  <c r="N2576" i="16"/>
  <c r="O2576" i="16"/>
  <c r="L2577" i="16"/>
  <c r="M2577" i="16"/>
  <c r="N2577" i="16"/>
  <c r="O2577" i="16"/>
  <c r="L2578" i="16"/>
  <c r="M2578" i="16"/>
  <c r="N2578" i="16"/>
  <c r="O2578" i="16"/>
  <c r="L2579" i="16"/>
  <c r="M2579" i="16"/>
  <c r="N2579" i="16"/>
  <c r="O2579" i="16"/>
  <c r="L2580" i="16"/>
  <c r="M2580" i="16"/>
  <c r="N2580" i="16"/>
  <c r="O2580" i="16"/>
  <c r="L2581" i="16"/>
  <c r="M2581" i="16"/>
  <c r="N2581" i="16"/>
  <c r="O2581" i="16"/>
  <c r="L2582" i="16"/>
  <c r="M2582" i="16"/>
  <c r="N2582" i="16"/>
  <c r="O2582" i="16"/>
  <c r="L2583" i="16"/>
  <c r="M2583" i="16"/>
  <c r="N2583" i="16"/>
  <c r="O2583" i="16"/>
  <c r="L2584" i="16"/>
  <c r="M2584" i="16"/>
  <c r="N2584" i="16"/>
  <c r="O2584" i="16"/>
  <c r="L2585" i="16"/>
  <c r="M2585" i="16"/>
  <c r="N2585" i="16"/>
  <c r="O2585" i="16"/>
  <c r="L2586" i="16"/>
  <c r="M2586" i="16"/>
  <c r="N2586" i="16"/>
  <c r="O2586" i="16"/>
  <c r="L2587" i="16"/>
  <c r="M2587" i="16"/>
  <c r="N2587" i="16"/>
  <c r="O2587" i="16"/>
  <c r="L2588" i="16"/>
  <c r="M2588" i="16"/>
  <c r="N2588" i="16"/>
  <c r="O2588" i="16"/>
  <c r="L2589" i="16"/>
  <c r="M2589" i="16"/>
  <c r="N2589" i="16"/>
  <c r="O2589" i="16"/>
  <c r="L2590" i="16"/>
  <c r="M2590" i="16"/>
  <c r="N2590" i="16"/>
  <c r="O2590" i="16"/>
  <c r="L2591" i="16"/>
  <c r="M2591" i="16"/>
  <c r="N2591" i="16"/>
  <c r="O2591" i="16"/>
  <c r="L2592" i="16"/>
  <c r="M2592" i="16"/>
  <c r="N2592" i="16"/>
  <c r="O2592" i="16"/>
  <c r="L2593" i="16"/>
  <c r="M2593" i="16"/>
  <c r="N2593" i="16"/>
  <c r="O2593" i="16"/>
  <c r="L2594" i="16"/>
  <c r="M2594" i="16"/>
  <c r="N2594" i="16"/>
  <c r="O2594" i="16"/>
  <c r="L2595" i="16"/>
  <c r="M2595" i="16"/>
  <c r="N2595" i="16"/>
  <c r="O2595" i="16"/>
  <c r="L2596" i="16"/>
  <c r="M2596" i="16"/>
  <c r="N2596" i="16"/>
  <c r="O2596" i="16"/>
  <c r="L2597" i="16"/>
  <c r="M2597" i="16"/>
  <c r="N2597" i="16"/>
  <c r="O2597" i="16"/>
  <c r="L2598" i="16"/>
  <c r="M2598" i="16"/>
  <c r="N2598" i="16"/>
  <c r="O2598" i="16"/>
  <c r="L2599" i="16"/>
  <c r="M2599" i="16"/>
  <c r="N2599" i="16"/>
  <c r="O2599" i="16"/>
  <c r="L2600" i="16"/>
  <c r="M2600" i="16"/>
  <c r="N2600" i="16"/>
  <c r="O2600" i="16"/>
  <c r="L2601" i="16"/>
  <c r="M2601" i="16"/>
  <c r="N2601" i="16"/>
  <c r="O2601" i="16"/>
  <c r="L2602" i="16"/>
  <c r="M2602" i="16"/>
  <c r="N2602" i="16"/>
  <c r="O2602" i="16"/>
  <c r="L2603" i="16"/>
  <c r="M2603" i="16"/>
  <c r="N2603" i="16"/>
  <c r="O2603" i="16"/>
  <c r="L2604" i="16"/>
  <c r="M2604" i="16"/>
  <c r="N2604" i="16"/>
  <c r="O2604" i="16"/>
  <c r="L2605" i="16"/>
  <c r="M2605" i="16"/>
  <c r="N2605" i="16"/>
  <c r="O2605" i="16"/>
  <c r="L2606" i="16"/>
  <c r="M2606" i="16"/>
  <c r="N2606" i="16"/>
  <c r="O2606" i="16"/>
  <c r="L2607" i="16"/>
  <c r="M2607" i="16"/>
  <c r="N2607" i="16"/>
  <c r="O2607" i="16"/>
  <c r="L2608" i="16"/>
  <c r="M2608" i="16"/>
  <c r="N2608" i="16"/>
  <c r="O2608" i="16"/>
  <c r="L2609" i="16"/>
  <c r="M2609" i="16"/>
  <c r="N2609" i="16"/>
  <c r="O2609" i="16"/>
  <c r="L2610" i="16"/>
  <c r="M2610" i="16"/>
  <c r="N2610" i="16"/>
  <c r="O2610" i="16"/>
  <c r="L2611" i="16"/>
  <c r="M2611" i="16"/>
  <c r="T2608" i="16" s="1"/>
  <c r="N2611" i="16"/>
  <c r="O2611" i="16"/>
  <c r="J222" i="16"/>
  <c r="N222" i="16" s="1"/>
  <c r="U219" i="16" s="1"/>
  <c r="J221" i="16"/>
  <c r="N221" i="16" s="1"/>
  <c r="J220" i="16"/>
  <c r="N220" i="16" s="1"/>
  <c r="J219" i="16"/>
  <c r="N219" i="16" s="1"/>
  <c r="J218" i="16"/>
  <c r="N218" i="16" s="1"/>
  <c r="J217" i="16"/>
  <c r="N217" i="16" s="1"/>
  <c r="J216" i="16"/>
  <c r="N216" i="16" s="1"/>
  <c r="J215" i="16"/>
  <c r="N215" i="16" s="1"/>
  <c r="J214" i="16"/>
  <c r="N214" i="16" s="1"/>
  <c r="J213" i="16"/>
  <c r="N213" i="16" s="1"/>
  <c r="J212" i="16"/>
  <c r="N212" i="16" s="1"/>
  <c r="J211" i="16"/>
  <c r="N211" i="16" s="1"/>
  <c r="J210" i="16"/>
  <c r="N210" i="16" s="1"/>
  <c r="J209" i="16"/>
  <c r="N209" i="16" s="1"/>
  <c r="J208" i="16"/>
  <c r="N208" i="16" s="1"/>
  <c r="J207" i="16"/>
  <c r="N207" i="16" s="1"/>
  <c r="J206" i="16"/>
  <c r="N206" i="16" s="1"/>
  <c r="J205" i="16"/>
  <c r="N205" i="16" s="1"/>
  <c r="J204" i="16"/>
  <c r="N204" i="16" s="1"/>
  <c r="J203" i="16"/>
  <c r="N203" i="16" s="1"/>
  <c r="J202" i="16"/>
  <c r="N202" i="16" s="1"/>
  <c r="J201" i="16"/>
  <c r="N201" i="16" s="1"/>
  <c r="J200" i="16"/>
  <c r="N200" i="16" s="1"/>
  <c r="J199" i="16"/>
  <c r="N199" i="16" s="1"/>
  <c r="J198" i="16"/>
  <c r="N198" i="16" s="1"/>
  <c r="J197" i="16"/>
  <c r="N197" i="16" s="1"/>
  <c r="J196" i="16"/>
  <c r="N196" i="16" s="1"/>
  <c r="J195" i="16"/>
  <c r="N195" i="16" s="1"/>
  <c r="J194" i="16"/>
  <c r="N194" i="16" s="1"/>
  <c r="J193" i="16"/>
  <c r="N193" i="16" s="1"/>
  <c r="J192" i="16"/>
  <c r="N192" i="16" s="1"/>
  <c r="J191" i="16"/>
  <c r="N191" i="16" s="1"/>
  <c r="J190" i="16"/>
  <c r="N190" i="16" s="1"/>
  <c r="J189" i="16"/>
  <c r="N189" i="16" s="1"/>
  <c r="J188" i="16"/>
  <c r="N188" i="16" s="1"/>
  <c r="J187" i="16"/>
  <c r="N187" i="16" s="1"/>
  <c r="J186" i="16"/>
  <c r="N186" i="16" s="1"/>
  <c r="J185" i="16"/>
  <c r="N185" i="16" s="1"/>
  <c r="J184" i="16"/>
  <c r="N184" i="16" s="1"/>
  <c r="J183" i="16"/>
  <c r="N183" i="16" s="1"/>
  <c r="J182" i="16"/>
  <c r="N182" i="16" s="1"/>
  <c r="J177" i="16"/>
  <c r="N177" i="16" s="1"/>
  <c r="I177" i="16"/>
  <c r="M177" i="16" s="1"/>
  <c r="J176" i="16"/>
  <c r="N176" i="16" s="1"/>
  <c r="I176" i="16"/>
  <c r="M176" i="16" s="1"/>
  <c r="J175" i="16"/>
  <c r="N175" i="16" s="1"/>
  <c r="I175" i="16"/>
  <c r="M175" i="16" s="1"/>
  <c r="J174" i="16"/>
  <c r="N174" i="16" s="1"/>
  <c r="I174" i="16"/>
  <c r="M174" i="16" s="1"/>
  <c r="J173" i="16"/>
  <c r="N173" i="16" s="1"/>
  <c r="I173" i="16"/>
  <c r="M173" i="16" s="1"/>
  <c r="J172" i="16"/>
  <c r="N172" i="16" s="1"/>
  <c r="I172" i="16"/>
  <c r="M172" i="16" s="1"/>
  <c r="J171" i="16"/>
  <c r="N171" i="16" s="1"/>
  <c r="I171" i="16"/>
  <c r="M171" i="16" s="1"/>
  <c r="J170" i="16"/>
  <c r="N170" i="16" s="1"/>
  <c r="I170" i="16"/>
  <c r="M170" i="16" s="1"/>
  <c r="J169" i="16"/>
  <c r="N169" i="16" s="1"/>
  <c r="I169" i="16"/>
  <c r="M169" i="16" s="1"/>
  <c r="J168" i="16"/>
  <c r="N168" i="16" s="1"/>
  <c r="I168" i="16"/>
  <c r="M168" i="16" s="1"/>
  <c r="J167" i="16"/>
  <c r="N167" i="16" s="1"/>
  <c r="I167" i="16"/>
  <c r="M167" i="16" s="1"/>
  <c r="J166" i="16"/>
  <c r="N166" i="16" s="1"/>
  <c r="I166" i="16"/>
  <c r="M166" i="16" s="1"/>
  <c r="J165" i="16"/>
  <c r="N165" i="16" s="1"/>
  <c r="I165" i="16"/>
  <c r="M165" i="16" s="1"/>
  <c r="J164" i="16"/>
  <c r="N164" i="16" s="1"/>
  <c r="I164" i="16"/>
  <c r="M164" i="16" s="1"/>
  <c r="J163" i="16"/>
  <c r="N163" i="16" s="1"/>
  <c r="I163" i="16"/>
  <c r="M163" i="16" s="1"/>
  <c r="J162" i="16"/>
  <c r="N162" i="16" s="1"/>
  <c r="I162" i="16"/>
  <c r="M162" i="16" s="1"/>
  <c r="J161" i="16"/>
  <c r="N161" i="16" s="1"/>
  <c r="I161" i="16"/>
  <c r="M161" i="16" s="1"/>
  <c r="J160" i="16"/>
  <c r="N160" i="16" s="1"/>
  <c r="I160" i="16"/>
  <c r="M160" i="16" s="1"/>
  <c r="J159" i="16"/>
  <c r="N159" i="16" s="1"/>
  <c r="I159" i="16"/>
  <c r="M159" i="16" s="1"/>
  <c r="J158" i="16"/>
  <c r="N158" i="16" s="1"/>
  <c r="I158" i="16"/>
  <c r="M158" i="16" s="1"/>
  <c r="J157" i="16"/>
  <c r="N157" i="16" s="1"/>
  <c r="I157" i="16"/>
  <c r="M157" i="16" s="1"/>
  <c r="J156" i="16"/>
  <c r="N156" i="16" s="1"/>
  <c r="I156" i="16"/>
  <c r="M156" i="16" s="1"/>
  <c r="J155" i="16"/>
  <c r="N155" i="16" s="1"/>
  <c r="I155" i="16"/>
  <c r="M155" i="16" s="1"/>
  <c r="J154" i="16"/>
  <c r="N154" i="16" s="1"/>
  <c r="I154" i="16"/>
  <c r="M154" i="16" s="1"/>
  <c r="J153" i="16"/>
  <c r="N153" i="16" s="1"/>
  <c r="I153" i="16"/>
  <c r="M153" i="16" s="1"/>
  <c r="J152" i="16"/>
  <c r="N152" i="16" s="1"/>
  <c r="I152" i="16"/>
  <c r="M152" i="16" s="1"/>
  <c r="J151" i="16"/>
  <c r="N151" i="16" s="1"/>
  <c r="I151" i="16"/>
  <c r="M151" i="16" s="1"/>
  <c r="J150" i="16"/>
  <c r="N150" i="16" s="1"/>
  <c r="I150" i="16"/>
  <c r="M150" i="16" s="1"/>
  <c r="J149" i="16"/>
  <c r="N149" i="16" s="1"/>
  <c r="I149" i="16"/>
  <c r="M149" i="16" s="1"/>
  <c r="J148" i="16"/>
  <c r="N148" i="16" s="1"/>
  <c r="I148" i="16"/>
  <c r="M148" i="16" s="1"/>
  <c r="J147" i="16"/>
  <c r="N147" i="16" s="1"/>
  <c r="I147" i="16"/>
  <c r="M147" i="16" s="1"/>
  <c r="J146" i="16"/>
  <c r="N146" i="16" s="1"/>
  <c r="I146" i="16"/>
  <c r="M146" i="16" s="1"/>
  <c r="J145" i="16"/>
  <c r="N145" i="16" s="1"/>
  <c r="I145" i="16"/>
  <c r="M145" i="16" s="1"/>
  <c r="J144" i="16"/>
  <c r="N144" i="16" s="1"/>
  <c r="I144" i="16"/>
  <c r="M144" i="16" s="1"/>
  <c r="J143" i="16"/>
  <c r="N143" i="16" s="1"/>
  <c r="I143" i="16"/>
  <c r="M143" i="16" s="1"/>
  <c r="J142" i="16"/>
  <c r="N142" i="16" s="1"/>
  <c r="I142" i="16"/>
  <c r="M142" i="16" s="1"/>
  <c r="J141" i="16"/>
  <c r="N141" i="16" s="1"/>
  <c r="I141" i="16"/>
  <c r="M141" i="16" s="1"/>
  <c r="J140" i="16"/>
  <c r="N140" i="16" s="1"/>
  <c r="I140" i="16"/>
  <c r="M140" i="16" s="1"/>
  <c r="J139" i="16"/>
  <c r="N139" i="16" s="1"/>
  <c r="I139" i="16"/>
  <c r="M139" i="16" s="1"/>
  <c r="J138" i="16"/>
  <c r="N138" i="16" s="1"/>
  <c r="I138" i="16"/>
  <c r="M138" i="16" s="1"/>
  <c r="J137" i="16"/>
  <c r="N137" i="16" s="1"/>
  <c r="I137" i="16"/>
  <c r="M137" i="16" s="1"/>
  <c r="P2" i="16"/>
  <c r="O2" i="16"/>
  <c r="N2" i="16"/>
  <c r="M2" i="16"/>
  <c r="L2" i="16"/>
  <c r="AB1442" i="13"/>
  <c r="AC1442" i="13"/>
  <c r="AB1443" i="13"/>
  <c r="AC1443" i="13"/>
  <c r="AB1444" i="13"/>
  <c r="AC1444" i="13"/>
  <c r="AB1445" i="13"/>
  <c r="AC1445" i="13"/>
  <c r="AB1446" i="13"/>
  <c r="AC1446" i="13"/>
  <c r="AB1447" i="13"/>
  <c r="AC1447" i="13"/>
  <c r="AB1448" i="13"/>
  <c r="AC1448" i="13"/>
  <c r="AB1449" i="13"/>
  <c r="AC1449" i="13"/>
  <c r="AB1450" i="13"/>
  <c r="AC1450" i="13"/>
  <c r="AB1451" i="13"/>
  <c r="AC1451" i="13"/>
  <c r="AB1452" i="13"/>
  <c r="AC1452" i="13"/>
  <c r="AB1453" i="13"/>
  <c r="AC1453" i="13"/>
  <c r="AB1454" i="13"/>
  <c r="AC1454" i="13"/>
  <c r="AB1455" i="13"/>
  <c r="AC1455" i="13"/>
  <c r="AB1456" i="13"/>
  <c r="AC1456" i="13"/>
  <c r="AB1457" i="13"/>
  <c r="AC1457" i="13"/>
  <c r="AB1458" i="13"/>
  <c r="AC1458" i="13"/>
  <c r="AB1459" i="13"/>
  <c r="AC1459" i="13"/>
  <c r="AB1460" i="13"/>
  <c r="AC1460" i="13"/>
  <c r="AB1461" i="13"/>
  <c r="AC1461" i="13"/>
  <c r="AB1462" i="13"/>
  <c r="AC1462" i="13"/>
  <c r="AB1463" i="13"/>
  <c r="AC1463" i="13"/>
  <c r="AB1464" i="13"/>
  <c r="AC1464" i="13"/>
  <c r="AB1465" i="13"/>
  <c r="AC1465" i="13"/>
  <c r="AB1466" i="13"/>
  <c r="AC1466" i="13"/>
  <c r="AB1467" i="13"/>
  <c r="AC1467" i="13"/>
  <c r="AB1468" i="13"/>
  <c r="AC1468" i="13"/>
  <c r="AB1469" i="13"/>
  <c r="AC1469" i="13"/>
  <c r="AB1470" i="13"/>
  <c r="AC1470" i="13"/>
  <c r="AB1471" i="13"/>
  <c r="AC1471" i="13"/>
  <c r="AB1472" i="13"/>
  <c r="AC1472" i="13"/>
  <c r="AB1473" i="13"/>
  <c r="AC1473" i="13"/>
  <c r="AB1474" i="13"/>
  <c r="AC1474" i="13"/>
  <c r="AB1475" i="13"/>
  <c r="AC1475" i="13"/>
  <c r="AB1476" i="13"/>
  <c r="AC1476" i="13"/>
  <c r="AB1477" i="13"/>
  <c r="AC1477" i="13"/>
  <c r="AB1478" i="13"/>
  <c r="AC1478" i="13"/>
  <c r="AB1479" i="13"/>
  <c r="AC1479" i="13"/>
  <c r="AB1480" i="13"/>
  <c r="AC1480" i="13"/>
  <c r="AB1481" i="13"/>
  <c r="AC1481" i="13"/>
  <c r="AB1482" i="13"/>
  <c r="AC1482" i="13"/>
  <c r="AB1483" i="13"/>
  <c r="AC1483" i="13"/>
  <c r="AB1484" i="13"/>
  <c r="AC1484" i="13"/>
  <c r="AB1485" i="13"/>
  <c r="AC1485" i="13"/>
  <c r="AB1486" i="13"/>
  <c r="AC1486" i="13"/>
  <c r="AB1487" i="13"/>
  <c r="AC1487" i="13"/>
  <c r="AB1488" i="13"/>
  <c r="AC1488" i="13"/>
  <c r="AB1489" i="13"/>
  <c r="AC1489" i="13"/>
  <c r="AB1490" i="13"/>
  <c r="AC1490" i="13"/>
  <c r="AB1491" i="13"/>
  <c r="AC1491" i="13"/>
  <c r="AB1492" i="13"/>
  <c r="AC1492" i="13"/>
  <c r="AB1493" i="13"/>
  <c r="AC1493" i="13"/>
  <c r="AB1494" i="13"/>
  <c r="AC1494" i="13"/>
  <c r="AB1495" i="13"/>
  <c r="AC1495" i="13"/>
  <c r="AB1496" i="13"/>
  <c r="AC1496" i="13"/>
  <c r="AB1497" i="13"/>
  <c r="AC1497" i="13"/>
  <c r="AB1498" i="13"/>
  <c r="AC1498" i="13"/>
  <c r="AB1499" i="13"/>
  <c r="AC1499" i="13"/>
  <c r="AB1500" i="13"/>
  <c r="AC1500" i="13"/>
  <c r="AB1501" i="13"/>
  <c r="AC1501" i="13"/>
  <c r="AB1502" i="13"/>
  <c r="AC1502" i="13"/>
  <c r="AB1503" i="13"/>
  <c r="AC1503" i="13"/>
  <c r="AB1504" i="13"/>
  <c r="AC1504" i="13"/>
  <c r="AB1505" i="13"/>
  <c r="AC1505" i="13"/>
  <c r="AB1506" i="13"/>
  <c r="AC1506" i="13"/>
  <c r="AB1507" i="13"/>
  <c r="AC1507" i="13"/>
  <c r="AB1508" i="13"/>
  <c r="AC1508" i="13"/>
  <c r="AB1509" i="13"/>
  <c r="AC1509" i="13"/>
  <c r="AB1510" i="13"/>
  <c r="AC1510" i="13"/>
  <c r="AB1511" i="13"/>
  <c r="AC1511" i="13"/>
  <c r="AB1512" i="13"/>
  <c r="AC1512" i="13"/>
  <c r="AB1513" i="13"/>
  <c r="AC1513" i="13"/>
  <c r="AB1514" i="13"/>
  <c r="AC1514" i="13"/>
  <c r="AB1515" i="13"/>
  <c r="AC1515" i="13"/>
  <c r="AB1516" i="13"/>
  <c r="AC1516" i="13"/>
  <c r="AB1517" i="13"/>
  <c r="AC1517" i="13"/>
  <c r="AB1518" i="13"/>
  <c r="AC1518" i="13"/>
  <c r="AB1519" i="13"/>
  <c r="AC1519" i="13"/>
  <c r="AB1520" i="13"/>
  <c r="AC1520" i="13"/>
  <c r="AB1521" i="13"/>
  <c r="AC1521" i="13"/>
  <c r="AB1522" i="13"/>
  <c r="AC1522" i="13"/>
  <c r="AB1523" i="13"/>
  <c r="AC1523" i="13"/>
  <c r="AB1524" i="13"/>
  <c r="AC1524" i="13"/>
  <c r="AB1525" i="13"/>
  <c r="AC1525" i="13"/>
  <c r="AB1526" i="13"/>
  <c r="AC1526" i="13"/>
  <c r="AB1527" i="13"/>
  <c r="AC1527" i="13"/>
  <c r="AB1528" i="13"/>
  <c r="AC1528" i="13"/>
  <c r="AB1529" i="13"/>
  <c r="AC1529" i="13"/>
  <c r="AB1530" i="13"/>
  <c r="AC1530" i="13"/>
  <c r="AB1531" i="13"/>
  <c r="AC1531" i="13"/>
  <c r="AB1532" i="13"/>
  <c r="AC1532" i="13"/>
  <c r="AB1533" i="13"/>
  <c r="AC1533" i="13"/>
  <c r="AB1534" i="13"/>
  <c r="AC1534" i="13"/>
  <c r="AB1535" i="13"/>
  <c r="AC1535" i="13"/>
  <c r="AB1536" i="13"/>
  <c r="AC1536" i="13"/>
  <c r="AB1537" i="13"/>
  <c r="AC1537" i="13"/>
  <c r="AB1538" i="13"/>
  <c r="AC1538" i="13"/>
  <c r="AB1539" i="13"/>
  <c r="AC1539" i="13"/>
  <c r="AB1540" i="13"/>
  <c r="AC1540" i="13"/>
  <c r="AB1541" i="13"/>
  <c r="AC1541" i="13"/>
  <c r="AB1542" i="13"/>
  <c r="AC1542" i="13"/>
  <c r="AB1543" i="13"/>
  <c r="AC1543" i="13"/>
  <c r="AB1544" i="13"/>
  <c r="AC1544" i="13"/>
  <c r="AB1545" i="13"/>
  <c r="AC1545" i="13"/>
  <c r="AB1546" i="13"/>
  <c r="AC1546" i="13"/>
  <c r="AB1547" i="13"/>
  <c r="AC1547" i="13"/>
  <c r="AB1548" i="13"/>
  <c r="AC1548" i="13"/>
  <c r="AB1549" i="13"/>
  <c r="AC1549" i="13"/>
  <c r="AB1550" i="13"/>
  <c r="AC1550" i="13"/>
  <c r="AB1551" i="13"/>
  <c r="AC1551" i="13"/>
  <c r="AB1552" i="13"/>
  <c r="AC1552" i="13"/>
  <c r="AB1553" i="13"/>
  <c r="AC1553" i="13"/>
  <c r="AB1554" i="13"/>
  <c r="AC1554" i="13"/>
  <c r="AB1555" i="13"/>
  <c r="AC1555" i="13"/>
  <c r="AB1556" i="13"/>
  <c r="AC1556" i="13"/>
  <c r="AB1557" i="13"/>
  <c r="AC1557" i="13"/>
  <c r="AB1558" i="13"/>
  <c r="AC1558" i="13"/>
  <c r="AB1559" i="13"/>
  <c r="AC1559" i="13"/>
  <c r="AB1560" i="13"/>
  <c r="AC1560" i="13"/>
  <c r="AB1561" i="13"/>
  <c r="AC1561" i="13"/>
  <c r="AB1562" i="13"/>
  <c r="AC1562" i="13"/>
  <c r="AB1563" i="13"/>
  <c r="AC1563" i="13"/>
  <c r="AB1564" i="13"/>
  <c r="AC1564" i="13"/>
  <c r="AB1565" i="13"/>
  <c r="AC1565" i="13"/>
  <c r="AB1566" i="13"/>
  <c r="AC1566" i="13"/>
  <c r="AB1567" i="13"/>
  <c r="AC1567" i="13"/>
  <c r="AB1568" i="13"/>
  <c r="AC1568" i="13"/>
  <c r="AB1569" i="13"/>
  <c r="AC1569" i="13"/>
  <c r="AB1570" i="13"/>
  <c r="AC1570" i="13"/>
  <c r="AB1571" i="13"/>
  <c r="AC1571" i="13"/>
  <c r="AB1572" i="13"/>
  <c r="AC1572" i="13"/>
  <c r="AB1573" i="13"/>
  <c r="AC1573" i="13"/>
  <c r="AB1574" i="13"/>
  <c r="AC1574" i="13"/>
  <c r="AB1575" i="13"/>
  <c r="AC1575" i="13"/>
  <c r="AB1576" i="13"/>
  <c r="AC1576" i="13"/>
  <c r="AB1577" i="13"/>
  <c r="AC1577" i="13"/>
  <c r="AB1578" i="13"/>
  <c r="AC1578" i="13"/>
  <c r="AB1579" i="13"/>
  <c r="AC1579" i="13"/>
  <c r="AB1580" i="13"/>
  <c r="AC1580" i="13"/>
  <c r="AB1581" i="13"/>
  <c r="AC1581" i="13"/>
  <c r="AB1582" i="13"/>
  <c r="AC1582" i="13"/>
  <c r="AB1583" i="13"/>
  <c r="AC1583" i="13"/>
  <c r="AB1584" i="13"/>
  <c r="AC1584" i="13"/>
  <c r="AB1585" i="13"/>
  <c r="AC1585" i="13"/>
  <c r="AB1586" i="13"/>
  <c r="AC1586" i="13"/>
  <c r="AB1587" i="13"/>
  <c r="AC1587" i="13"/>
  <c r="AB1588" i="13"/>
  <c r="AC1588" i="13"/>
  <c r="AB1589" i="13"/>
  <c r="AC1589" i="13"/>
  <c r="AB1590" i="13"/>
  <c r="AC1590" i="13"/>
  <c r="AB1591" i="13"/>
  <c r="AC1591" i="13"/>
  <c r="AB1592" i="13"/>
  <c r="AC1592" i="13"/>
  <c r="AB1593" i="13"/>
  <c r="AC1593" i="13"/>
  <c r="AB1594" i="13"/>
  <c r="AC1594" i="13"/>
  <c r="AB1595" i="13"/>
  <c r="AC1595" i="13"/>
  <c r="AB1596" i="13"/>
  <c r="AC1596" i="13"/>
  <c r="AB1597" i="13"/>
  <c r="AC1597" i="13"/>
  <c r="AB1598" i="13"/>
  <c r="AC1598" i="13"/>
  <c r="AB1599" i="13"/>
  <c r="AC1599" i="13"/>
  <c r="AB1600" i="13"/>
  <c r="AC1600" i="13"/>
  <c r="AB1601" i="13"/>
  <c r="AC1601" i="13"/>
  <c r="AB1602" i="13"/>
  <c r="AC1602" i="13"/>
  <c r="AB1603" i="13"/>
  <c r="AC1603" i="13"/>
  <c r="AB1604" i="13"/>
  <c r="AC1604" i="13"/>
  <c r="AB1605" i="13"/>
  <c r="AC1605" i="13"/>
  <c r="AB1606" i="13"/>
  <c r="AC1606" i="13"/>
  <c r="AB1607" i="13"/>
  <c r="AC1607" i="13"/>
  <c r="AB1608" i="13"/>
  <c r="AC1608" i="13"/>
  <c r="AB1609" i="13"/>
  <c r="AC1609" i="13"/>
  <c r="AB1610" i="13"/>
  <c r="AC1610" i="13"/>
  <c r="AB1611" i="13"/>
  <c r="AC1611" i="13"/>
  <c r="AB1612" i="13"/>
  <c r="AC1612" i="13"/>
  <c r="AB1613" i="13"/>
  <c r="AC1613" i="13"/>
  <c r="AB1614" i="13"/>
  <c r="AC1614" i="13"/>
  <c r="AB1615" i="13"/>
  <c r="AC1615" i="13"/>
  <c r="AB1616" i="13"/>
  <c r="AC1616" i="13"/>
  <c r="AB1617" i="13"/>
  <c r="AC1617" i="13"/>
  <c r="AB1618" i="13"/>
  <c r="AC1618" i="13"/>
  <c r="AB1619" i="13"/>
  <c r="AC1619" i="13"/>
  <c r="AB1620" i="13"/>
  <c r="AC1620" i="13"/>
  <c r="AB1621" i="13"/>
  <c r="AC1621" i="13"/>
  <c r="AB1622" i="13"/>
  <c r="AC1622" i="13"/>
  <c r="AB1623" i="13"/>
  <c r="AC1623" i="13"/>
  <c r="AB1624" i="13"/>
  <c r="AC1624" i="13"/>
  <c r="AB1625" i="13"/>
  <c r="AC1625" i="13"/>
  <c r="AB1626" i="13"/>
  <c r="AC1626" i="13"/>
  <c r="AB1627" i="13"/>
  <c r="AC1627" i="13"/>
  <c r="AB1628" i="13"/>
  <c r="AC1628" i="13"/>
  <c r="AB1629" i="13"/>
  <c r="AC1629" i="13"/>
  <c r="AB1630" i="13"/>
  <c r="AC1630" i="13"/>
  <c r="AB1631" i="13"/>
  <c r="AC1631" i="13"/>
  <c r="AB1632" i="13"/>
  <c r="AC1632" i="13"/>
  <c r="AB1633" i="13"/>
  <c r="AC1633" i="13"/>
  <c r="AB1634" i="13"/>
  <c r="AC1634" i="13"/>
  <c r="AB1635" i="13"/>
  <c r="AC1635" i="13"/>
  <c r="AB1636" i="13"/>
  <c r="AC1636" i="13"/>
  <c r="AB1637" i="13"/>
  <c r="AC1637" i="13"/>
  <c r="AB1638" i="13"/>
  <c r="AC1638" i="13"/>
  <c r="AB1639" i="13"/>
  <c r="AC1639" i="13"/>
  <c r="AB1640" i="13"/>
  <c r="AC1640" i="13"/>
  <c r="AB1641" i="13"/>
  <c r="AC1641" i="13"/>
  <c r="AB1642" i="13"/>
  <c r="AC1642" i="13"/>
  <c r="AB1643" i="13"/>
  <c r="AC1643" i="13"/>
  <c r="AB1644" i="13"/>
  <c r="AC1644" i="13"/>
  <c r="AB1645" i="13"/>
  <c r="AC1645" i="13"/>
  <c r="AB1646" i="13"/>
  <c r="AC1646" i="13"/>
  <c r="AB1647" i="13"/>
  <c r="AC1647" i="13"/>
  <c r="AB1648" i="13"/>
  <c r="AC1648" i="13"/>
  <c r="AB1649" i="13"/>
  <c r="AC1649" i="13"/>
  <c r="AB1650" i="13"/>
  <c r="AC1650" i="13"/>
  <c r="AB1651" i="13"/>
  <c r="AC1651" i="13"/>
  <c r="AB1652" i="13"/>
  <c r="AC1652" i="13"/>
  <c r="AB1653" i="13"/>
  <c r="AC1653" i="13"/>
  <c r="AB1654" i="13"/>
  <c r="AC1654" i="13"/>
  <c r="AB1655" i="13"/>
  <c r="AC1655" i="13"/>
  <c r="AB1656" i="13"/>
  <c r="AC1656" i="13"/>
  <c r="AB1657" i="13"/>
  <c r="AC1657" i="13"/>
  <c r="AB1658" i="13"/>
  <c r="AC1658" i="13"/>
  <c r="AB1659" i="13"/>
  <c r="AC1659" i="13"/>
  <c r="AB1660" i="13"/>
  <c r="AC1660" i="13"/>
  <c r="AB1661" i="13"/>
  <c r="AC1661" i="13"/>
  <c r="AB1662" i="13"/>
  <c r="AC1662" i="13"/>
  <c r="AB1663" i="13"/>
  <c r="AC1663" i="13"/>
  <c r="AB1664" i="13"/>
  <c r="AC1664" i="13"/>
  <c r="AB1665" i="13"/>
  <c r="AC1665" i="13"/>
  <c r="AB1666" i="13"/>
  <c r="AC1666" i="13"/>
  <c r="AB1667" i="13"/>
  <c r="AC1667" i="13"/>
  <c r="AB1668" i="13"/>
  <c r="AC1668" i="13"/>
  <c r="AB1669" i="13"/>
  <c r="AC1669" i="13"/>
  <c r="AB1670" i="13"/>
  <c r="AC1670" i="13"/>
  <c r="AB1671" i="13"/>
  <c r="AC1671" i="13"/>
  <c r="AB1672" i="13"/>
  <c r="AC1672" i="13"/>
  <c r="AB1673" i="13"/>
  <c r="AC1673" i="13"/>
  <c r="AB1674" i="13"/>
  <c r="AC1674" i="13"/>
  <c r="AB1675" i="13"/>
  <c r="AC1675" i="13"/>
  <c r="AB1676" i="13"/>
  <c r="AC1676" i="13"/>
  <c r="AB1677" i="13"/>
  <c r="AC1677" i="13"/>
  <c r="AB1678" i="13"/>
  <c r="AC1678" i="13"/>
  <c r="AB1679" i="13"/>
  <c r="AC1679" i="13"/>
  <c r="AB1680" i="13"/>
  <c r="AC1680" i="13"/>
  <c r="AB1681" i="13"/>
  <c r="AC1681" i="13"/>
  <c r="AB1682" i="13"/>
  <c r="AC1682" i="13"/>
  <c r="AB1683" i="13"/>
  <c r="AC1683" i="13"/>
  <c r="AB1684" i="13"/>
  <c r="AC1684" i="13"/>
  <c r="AB1685" i="13"/>
  <c r="AC1685" i="13"/>
  <c r="AB1686" i="13"/>
  <c r="AC1686" i="13"/>
  <c r="AB1687" i="13"/>
  <c r="AC1687" i="13"/>
  <c r="AB1688" i="13"/>
  <c r="AC1688" i="13"/>
  <c r="AB1689" i="13"/>
  <c r="AC1689" i="13"/>
  <c r="AB1690" i="13"/>
  <c r="AC1690" i="13"/>
  <c r="AB1691" i="13"/>
  <c r="AC1691" i="13"/>
  <c r="AB1692" i="13"/>
  <c r="AC1692" i="13"/>
  <c r="AB1693" i="13"/>
  <c r="AC1693" i="13"/>
  <c r="AB1694" i="13"/>
  <c r="AC1694" i="13"/>
  <c r="AB1695" i="13"/>
  <c r="AC1695" i="13"/>
  <c r="AB1696" i="13"/>
  <c r="AC1696" i="13"/>
  <c r="AB1697" i="13"/>
  <c r="AC1697" i="13"/>
  <c r="AB1698" i="13"/>
  <c r="AC1698" i="13"/>
  <c r="AB1699" i="13"/>
  <c r="AC1699" i="13"/>
  <c r="AB1700" i="13"/>
  <c r="AC1700" i="13"/>
  <c r="AB1701" i="13"/>
  <c r="AC1701" i="13"/>
  <c r="AB1702" i="13"/>
  <c r="AC1702" i="13"/>
  <c r="AB1703" i="13"/>
  <c r="AC1703" i="13"/>
  <c r="AB1704" i="13"/>
  <c r="AC1704" i="13"/>
  <c r="AB1705" i="13"/>
  <c r="AC1705" i="13"/>
  <c r="AB1706" i="13"/>
  <c r="AC1706" i="13"/>
  <c r="AB1707" i="13"/>
  <c r="AC1707" i="13"/>
  <c r="AB1708" i="13"/>
  <c r="AC1708" i="13"/>
  <c r="AB1709" i="13"/>
  <c r="AC1709" i="13"/>
  <c r="AB1710" i="13"/>
  <c r="AC1710" i="13"/>
  <c r="AB1711" i="13"/>
  <c r="AC1711" i="13"/>
  <c r="AB1712" i="13"/>
  <c r="AC1712" i="13"/>
  <c r="AB1713" i="13"/>
  <c r="AC1713" i="13"/>
  <c r="AB1714" i="13"/>
  <c r="AC1714" i="13"/>
  <c r="AB1715" i="13"/>
  <c r="AC1715" i="13"/>
  <c r="AB1716" i="13"/>
  <c r="AC1716" i="13"/>
  <c r="AB1717" i="13"/>
  <c r="AC1717" i="13"/>
  <c r="AB1718" i="13"/>
  <c r="AC1718" i="13"/>
  <c r="AB1719" i="13"/>
  <c r="AC1719" i="13"/>
  <c r="AB1720" i="13"/>
  <c r="AC1720" i="13"/>
  <c r="AB1721" i="13"/>
  <c r="AC1721" i="13"/>
  <c r="AB1722" i="13"/>
  <c r="AC1722" i="13"/>
  <c r="AB1723" i="13"/>
  <c r="AC1723" i="13"/>
  <c r="AB1724" i="13"/>
  <c r="AC1724" i="13"/>
  <c r="AB1725" i="13"/>
  <c r="AC1725" i="13"/>
  <c r="AB1726" i="13"/>
  <c r="AC1726" i="13"/>
  <c r="AB1727" i="13"/>
  <c r="AC1727" i="13"/>
  <c r="AB1728" i="13"/>
  <c r="AC1728" i="13"/>
  <c r="AB1729" i="13"/>
  <c r="AC1729" i="13"/>
  <c r="AB1730" i="13"/>
  <c r="AC1730" i="13"/>
  <c r="AB1731" i="13"/>
  <c r="AC1731" i="13"/>
  <c r="AB1732" i="13"/>
  <c r="AC1732" i="13"/>
  <c r="AB1733" i="13"/>
  <c r="AC1733" i="13"/>
  <c r="AB1734" i="13"/>
  <c r="AC1734" i="13"/>
  <c r="AB1735" i="13"/>
  <c r="AC1735" i="13"/>
  <c r="AB1736" i="13"/>
  <c r="AC1736" i="13"/>
  <c r="AB1737" i="13"/>
  <c r="AC1737" i="13"/>
  <c r="AB1738" i="13"/>
  <c r="AC1738" i="13"/>
  <c r="AB1739" i="13"/>
  <c r="AC1739" i="13"/>
  <c r="AB1740" i="13"/>
  <c r="AC1740" i="13"/>
  <c r="AB1741" i="13"/>
  <c r="AC1741" i="13"/>
  <c r="AB1742" i="13"/>
  <c r="AC1742" i="13"/>
  <c r="AB1743" i="13"/>
  <c r="AC1743" i="13"/>
  <c r="AB1744" i="13"/>
  <c r="AC1744" i="13"/>
  <c r="AB1745" i="13"/>
  <c r="AC1745" i="13"/>
  <c r="AB1746" i="13"/>
  <c r="AC1746" i="13"/>
  <c r="AB1747" i="13"/>
  <c r="AC1747" i="13"/>
  <c r="AB1748" i="13"/>
  <c r="AC1748" i="13"/>
  <c r="AB1749" i="13"/>
  <c r="AC1749" i="13"/>
  <c r="AB1750" i="13"/>
  <c r="AC1750" i="13"/>
  <c r="AB1751" i="13"/>
  <c r="AC1751" i="13"/>
  <c r="AB1752" i="13"/>
  <c r="AC1752" i="13"/>
  <c r="AB1753" i="13"/>
  <c r="AC1753" i="13"/>
  <c r="AB1754" i="13"/>
  <c r="AC1754" i="13"/>
  <c r="AB1755" i="13"/>
  <c r="AC1755" i="13"/>
  <c r="AB1756" i="13"/>
  <c r="AC1756" i="13"/>
  <c r="AB1757" i="13"/>
  <c r="AC1757" i="13"/>
  <c r="AB1758" i="13"/>
  <c r="AC1758" i="13"/>
  <c r="AB1759" i="13"/>
  <c r="AC1759" i="13"/>
  <c r="AB1760" i="13"/>
  <c r="AC1760" i="13"/>
  <c r="AB1761" i="13"/>
  <c r="AC1761" i="13"/>
  <c r="AB1762" i="13"/>
  <c r="AC1762" i="13"/>
  <c r="AB1763" i="13"/>
  <c r="AC1763" i="13"/>
  <c r="AB1764" i="13"/>
  <c r="AC1764" i="13"/>
  <c r="AB1765" i="13"/>
  <c r="AC1765" i="13"/>
  <c r="AB1766" i="13"/>
  <c r="AC1766" i="13"/>
  <c r="AB1767" i="13"/>
  <c r="AC1767" i="13"/>
  <c r="AB1768" i="13"/>
  <c r="AC1768" i="13"/>
  <c r="AB1769" i="13"/>
  <c r="AC1769" i="13"/>
  <c r="AB1770" i="13"/>
  <c r="AC1770" i="13"/>
  <c r="AB1771" i="13"/>
  <c r="AC1771" i="13"/>
  <c r="AB1772" i="13"/>
  <c r="AC1772" i="13"/>
  <c r="AB1773" i="13"/>
  <c r="AC1773" i="13"/>
  <c r="AB1774" i="13"/>
  <c r="AC1774" i="13"/>
  <c r="AB1775" i="13"/>
  <c r="AC1775" i="13"/>
  <c r="AB1776" i="13"/>
  <c r="AC1776" i="13"/>
  <c r="AB1777" i="13"/>
  <c r="AC1777" i="13"/>
  <c r="AB1778" i="13"/>
  <c r="AC1778" i="13"/>
  <c r="AB1779" i="13"/>
  <c r="AC1779" i="13"/>
  <c r="AB1780" i="13"/>
  <c r="AC1780" i="13"/>
  <c r="AB1781" i="13"/>
  <c r="AC1781" i="13"/>
  <c r="AB1782" i="13"/>
  <c r="AC1782" i="13"/>
  <c r="AB1783" i="13"/>
  <c r="AC1783" i="13"/>
  <c r="AB1784" i="13"/>
  <c r="AC1784" i="13"/>
  <c r="AB1785" i="13"/>
  <c r="AC1785" i="13"/>
  <c r="AB1786" i="13"/>
  <c r="AC1786" i="13"/>
  <c r="AB1787" i="13"/>
  <c r="AC1787" i="13"/>
  <c r="AB1788" i="13"/>
  <c r="AC1788" i="13"/>
  <c r="AB1789" i="13"/>
  <c r="AC1789" i="13"/>
  <c r="AB1790" i="13"/>
  <c r="AC1790" i="13"/>
  <c r="AB1791" i="13"/>
  <c r="AC1791" i="13"/>
  <c r="AB1792" i="13"/>
  <c r="AC1792" i="13"/>
  <c r="AB1793" i="13"/>
  <c r="AC1793" i="13"/>
  <c r="AB1794" i="13"/>
  <c r="AC1794" i="13"/>
  <c r="AB1795" i="13"/>
  <c r="AC1795" i="13"/>
  <c r="AB1796" i="13"/>
  <c r="AC1796" i="13"/>
  <c r="AB1797" i="13"/>
  <c r="AC1797" i="13"/>
  <c r="AB1798" i="13"/>
  <c r="AC1798" i="13"/>
  <c r="AB1799" i="13"/>
  <c r="AC1799" i="13"/>
  <c r="AB1800" i="13"/>
  <c r="AC1800" i="13"/>
  <c r="AB1801" i="13"/>
  <c r="AC1801" i="13"/>
  <c r="AB1802" i="13"/>
  <c r="AC1802" i="13"/>
  <c r="AB1803" i="13"/>
  <c r="AC1803" i="13"/>
  <c r="AB1804" i="13"/>
  <c r="AC1804" i="13"/>
  <c r="AB1805" i="13"/>
  <c r="AC1805" i="13"/>
  <c r="AB1806" i="13"/>
  <c r="AC1806" i="13"/>
  <c r="AB1807" i="13"/>
  <c r="AC1807" i="13"/>
  <c r="AB1808" i="13"/>
  <c r="AC1808" i="13"/>
  <c r="AB1809" i="13"/>
  <c r="AC1809" i="13"/>
  <c r="AB1810" i="13"/>
  <c r="AC1810" i="13"/>
  <c r="AB1811" i="13"/>
  <c r="AC1811" i="13"/>
  <c r="AB1812" i="13"/>
  <c r="AC1812" i="13"/>
  <c r="AB1813" i="13"/>
  <c r="AC1813" i="13"/>
  <c r="AB1814" i="13"/>
  <c r="AC1814" i="13"/>
  <c r="AB1815" i="13"/>
  <c r="AC1815" i="13"/>
  <c r="AB1816" i="13"/>
  <c r="AC1816" i="13"/>
  <c r="AB1817" i="13"/>
  <c r="AC1817" i="13"/>
  <c r="AB1818" i="13"/>
  <c r="AC1818" i="13"/>
  <c r="AB1819" i="13"/>
  <c r="AC1819" i="13"/>
  <c r="AB1820" i="13"/>
  <c r="AC1820" i="13"/>
  <c r="AB1821" i="13"/>
  <c r="AC1821" i="13"/>
  <c r="AB1822" i="13"/>
  <c r="AC1822" i="13"/>
  <c r="AB1823" i="13"/>
  <c r="AC1823" i="13"/>
  <c r="AB1824" i="13"/>
  <c r="AC1824" i="13"/>
  <c r="AB1825" i="13"/>
  <c r="AC1825" i="13"/>
  <c r="AB1826" i="13"/>
  <c r="AC1826" i="13"/>
  <c r="AB1827" i="13"/>
  <c r="AC1827" i="13"/>
  <c r="AB1828" i="13"/>
  <c r="AC1828" i="13"/>
  <c r="AB1829" i="13"/>
  <c r="AC1829" i="13"/>
  <c r="AB1830" i="13"/>
  <c r="AC1830" i="13"/>
  <c r="AB1831" i="13"/>
  <c r="AC1831" i="13"/>
  <c r="AB1832" i="13"/>
  <c r="AC1832" i="13"/>
  <c r="AB1833" i="13"/>
  <c r="AC1833" i="13"/>
  <c r="AB1834" i="13"/>
  <c r="AC1834" i="13"/>
  <c r="AB1835" i="13"/>
  <c r="AC1835" i="13"/>
  <c r="AB1836" i="13"/>
  <c r="AC1836" i="13"/>
  <c r="AB1837" i="13"/>
  <c r="AC1837" i="13"/>
  <c r="AB1838" i="13"/>
  <c r="AC1838" i="13"/>
  <c r="AB1839" i="13"/>
  <c r="AC1839" i="13"/>
  <c r="AB1840" i="13"/>
  <c r="AC1840" i="13"/>
  <c r="AB1841" i="13"/>
  <c r="AC1841" i="13"/>
  <c r="AB1842" i="13"/>
  <c r="AC1842" i="13"/>
  <c r="AB1843" i="13"/>
  <c r="AC1843" i="13"/>
  <c r="AB1844" i="13"/>
  <c r="AC1844" i="13"/>
  <c r="AB1845" i="13"/>
  <c r="AC1845" i="13"/>
  <c r="AB1846" i="13"/>
  <c r="AC1846" i="13"/>
  <c r="AB1847" i="13"/>
  <c r="AC1847" i="13"/>
  <c r="AB1848" i="13"/>
  <c r="AC1848" i="13"/>
  <c r="AB1849" i="13"/>
  <c r="AC1849" i="13"/>
  <c r="AB1850" i="13"/>
  <c r="AC1850" i="13"/>
  <c r="AB1851" i="13"/>
  <c r="AC1851" i="13"/>
  <c r="AB1852" i="13"/>
  <c r="AC1852" i="13"/>
  <c r="AB1853" i="13"/>
  <c r="AC1853" i="13"/>
  <c r="AB1854" i="13"/>
  <c r="AC1854" i="13"/>
  <c r="AB1855" i="13"/>
  <c r="AC1855" i="13"/>
  <c r="AB1856" i="13"/>
  <c r="AC1856" i="13"/>
  <c r="AB1857" i="13"/>
  <c r="AC1857" i="13"/>
  <c r="AB1858" i="13"/>
  <c r="AC1858" i="13"/>
  <c r="AB1859" i="13"/>
  <c r="AC1859" i="13"/>
  <c r="AB1860" i="13"/>
  <c r="AC1860" i="13"/>
  <c r="AB1861" i="13"/>
  <c r="AC1861" i="13"/>
  <c r="AB1862" i="13"/>
  <c r="AC1862" i="13"/>
  <c r="AB1863" i="13"/>
  <c r="AC1863" i="13"/>
  <c r="AB1864" i="13"/>
  <c r="AC1864" i="13"/>
  <c r="AB1865" i="13"/>
  <c r="AC1865" i="13"/>
  <c r="AB1866" i="13"/>
  <c r="AC1866" i="13"/>
  <c r="AB1867" i="13"/>
  <c r="AC1867" i="13"/>
  <c r="AB1868" i="13"/>
  <c r="AC1868" i="13"/>
  <c r="AB1869" i="13"/>
  <c r="AC1869" i="13"/>
  <c r="AB1870" i="13"/>
  <c r="AC1870" i="13"/>
  <c r="AB1871" i="13"/>
  <c r="AC1871" i="13"/>
  <c r="AB1872" i="13"/>
  <c r="AC1872" i="13"/>
  <c r="AB1873" i="13"/>
  <c r="AC1873" i="13"/>
  <c r="AB1874" i="13"/>
  <c r="AC1874" i="13"/>
  <c r="AB1875" i="13"/>
  <c r="AC1875" i="13"/>
  <c r="AB1876" i="13"/>
  <c r="AC1876" i="13"/>
  <c r="AB1877" i="13"/>
  <c r="AC1877" i="13"/>
  <c r="AB1878" i="13"/>
  <c r="AC1878" i="13"/>
  <c r="AB1879" i="13"/>
  <c r="AC1879" i="13"/>
  <c r="AB1880" i="13"/>
  <c r="AC1880" i="13"/>
  <c r="AB1881" i="13"/>
  <c r="AC1881" i="13"/>
  <c r="AB1882" i="13"/>
  <c r="AC1882" i="13"/>
  <c r="AB1883" i="13"/>
  <c r="AC1883" i="13"/>
  <c r="AB1884" i="13"/>
  <c r="AC1884" i="13"/>
  <c r="AB1885" i="13"/>
  <c r="AC1885" i="13"/>
  <c r="AB1886" i="13"/>
  <c r="AC1886" i="13"/>
  <c r="AB1887" i="13"/>
  <c r="AC1887" i="13"/>
  <c r="AB1888" i="13"/>
  <c r="AC1888" i="13"/>
  <c r="AB1889" i="13"/>
  <c r="AC1889" i="13"/>
  <c r="AB1890" i="13"/>
  <c r="AC1890" i="13"/>
  <c r="AB1891" i="13"/>
  <c r="AC1891" i="13"/>
  <c r="AB1892" i="13"/>
  <c r="AC1892" i="13"/>
  <c r="AB1893" i="13"/>
  <c r="AC1893" i="13"/>
  <c r="AB1894" i="13"/>
  <c r="AC1894" i="13"/>
  <c r="AB1895" i="13"/>
  <c r="AC1895" i="13"/>
  <c r="AB1896" i="13"/>
  <c r="AC1896" i="13"/>
  <c r="AB1897" i="13"/>
  <c r="AC1897" i="13"/>
  <c r="AB1898" i="13"/>
  <c r="AC1898" i="13"/>
  <c r="AB1899" i="13"/>
  <c r="AC1899" i="13"/>
  <c r="AB1900" i="13"/>
  <c r="AC1900" i="13"/>
  <c r="AB1901" i="13"/>
  <c r="AC1901" i="13"/>
  <c r="AB1902" i="13"/>
  <c r="AC1902" i="13"/>
  <c r="AB1903" i="13"/>
  <c r="AC1903" i="13"/>
  <c r="AB1904" i="13"/>
  <c r="AC1904" i="13"/>
  <c r="AB1905" i="13"/>
  <c r="AC1905" i="13"/>
  <c r="AB1906" i="13"/>
  <c r="AC1906" i="13"/>
  <c r="AB1907" i="13"/>
  <c r="AC1907" i="13"/>
  <c r="AB1908" i="13"/>
  <c r="AC1908" i="13"/>
  <c r="AB1909" i="13"/>
  <c r="AC1909" i="13"/>
  <c r="AB1910" i="13"/>
  <c r="AC1910" i="13"/>
  <c r="AB1911" i="13"/>
  <c r="AC1911" i="13"/>
  <c r="AB1912" i="13"/>
  <c r="AC1912" i="13"/>
  <c r="AB1913" i="13"/>
  <c r="AC1913" i="13"/>
  <c r="AB1914" i="13"/>
  <c r="AC1914" i="13"/>
  <c r="AB1915" i="13"/>
  <c r="AC1915" i="13"/>
  <c r="AB1916" i="13"/>
  <c r="AC1916" i="13"/>
  <c r="AB1917" i="13"/>
  <c r="AC1917" i="13"/>
  <c r="AB1918" i="13"/>
  <c r="AC1918" i="13"/>
  <c r="AB1919" i="13"/>
  <c r="AC1919" i="13"/>
  <c r="AB1920" i="13"/>
  <c r="AC1920" i="13"/>
  <c r="AB1921" i="13"/>
  <c r="AC1921" i="13"/>
  <c r="AB1922" i="13"/>
  <c r="AC1922" i="13"/>
  <c r="AB1923" i="13"/>
  <c r="AC1923" i="13"/>
  <c r="AB1924" i="13"/>
  <c r="AC1924" i="13"/>
  <c r="AB1925" i="13"/>
  <c r="AC1925" i="13"/>
  <c r="AB1926" i="13"/>
  <c r="AC1926" i="13"/>
  <c r="AB1927" i="13"/>
  <c r="AC1927" i="13"/>
  <c r="AB1928" i="13"/>
  <c r="AC1928" i="13"/>
  <c r="AB1929" i="13"/>
  <c r="AC1929" i="13"/>
  <c r="AB1930" i="13"/>
  <c r="AC1930" i="13"/>
  <c r="AB1931" i="13"/>
  <c r="AC1931" i="13"/>
  <c r="AB1932" i="13"/>
  <c r="AC1932" i="13"/>
  <c r="AB1933" i="13"/>
  <c r="AC1933" i="13"/>
  <c r="AB1934" i="13"/>
  <c r="AC1934" i="13"/>
  <c r="AB1935" i="13"/>
  <c r="AC1935" i="13"/>
  <c r="AB1936" i="13"/>
  <c r="AC1936" i="13"/>
  <c r="AB1937" i="13"/>
  <c r="AC1937" i="13"/>
  <c r="AB1938" i="13"/>
  <c r="AC1938" i="13"/>
  <c r="AB1939" i="13"/>
  <c r="AC1939" i="13"/>
  <c r="AB1940" i="13"/>
  <c r="AC1940" i="13"/>
  <c r="AB1941" i="13"/>
  <c r="AC1941" i="13"/>
  <c r="AB1942" i="13"/>
  <c r="AC1942" i="13"/>
  <c r="AB1943" i="13"/>
  <c r="AC1943" i="13"/>
  <c r="AB1944" i="13"/>
  <c r="AC1944" i="13"/>
  <c r="AB1945" i="13"/>
  <c r="AC1945" i="13"/>
  <c r="AB1946" i="13"/>
  <c r="AC1946" i="13"/>
  <c r="AB1947" i="13"/>
  <c r="AC1947" i="13"/>
  <c r="AB1948" i="13"/>
  <c r="AC1948" i="13"/>
  <c r="AB1949" i="13"/>
  <c r="AC1949" i="13"/>
  <c r="AB1950" i="13"/>
  <c r="AC1950" i="13"/>
  <c r="AB1951" i="13"/>
  <c r="AC1951" i="13"/>
  <c r="AB1952" i="13"/>
  <c r="AC1952" i="13"/>
  <c r="AB1953" i="13"/>
  <c r="AC1953" i="13"/>
  <c r="AB1954" i="13"/>
  <c r="AC1954" i="13"/>
  <c r="AB1955" i="13"/>
  <c r="AC1955" i="13"/>
  <c r="AB1956" i="13"/>
  <c r="AC1956" i="13"/>
  <c r="AB1957" i="13"/>
  <c r="AC1957" i="13"/>
  <c r="AB1958" i="13"/>
  <c r="AC1958" i="13"/>
  <c r="AB1959" i="13"/>
  <c r="AC1959" i="13"/>
  <c r="AB1960" i="13"/>
  <c r="AC1960" i="13"/>
  <c r="AB1961" i="13"/>
  <c r="AC1961" i="13"/>
  <c r="AB1962" i="13"/>
  <c r="AC1962" i="13"/>
  <c r="AB1963" i="13"/>
  <c r="AC1963" i="13"/>
  <c r="AB1964" i="13"/>
  <c r="AC1964" i="13"/>
  <c r="AB1965" i="13"/>
  <c r="AC1965" i="13"/>
  <c r="AB1966" i="13"/>
  <c r="AC1966" i="13"/>
  <c r="AB1967" i="13"/>
  <c r="AC1967" i="13"/>
  <c r="AB1968" i="13"/>
  <c r="AC1968" i="13"/>
  <c r="AB1969" i="13"/>
  <c r="AC1969" i="13"/>
  <c r="AB1970" i="13"/>
  <c r="AC1970" i="13"/>
  <c r="AB1971" i="13"/>
  <c r="AC1971" i="13"/>
  <c r="AB1972" i="13"/>
  <c r="AC1972" i="13"/>
  <c r="AB1973" i="13"/>
  <c r="AC1973" i="13"/>
  <c r="AB1974" i="13"/>
  <c r="AC1974" i="13"/>
  <c r="AB1975" i="13"/>
  <c r="AC1975" i="13"/>
  <c r="AB1976" i="13"/>
  <c r="AC1976" i="13"/>
  <c r="AB1977" i="13"/>
  <c r="AC1977" i="13"/>
  <c r="AB1978" i="13"/>
  <c r="AC1978" i="13"/>
  <c r="AB1979" i="13"/>
  <c r="AC1979" i="13"/>
  <c r="AB1980" i="13"/>
  <c r="AC1980" i="13"/>
  <c r="AB1981" i="13"/>
  <c r="AC1981" i="13"/>
  <c r="AB1982" i="13"/>
  <c r="AC1982" i="13"/>
  <c r="AB1983" i="13"/>
  <c r="AC1983" i="13"/>
  <c r="AB1984" i="13"/>
  <c r="AC1984" i="13"/>
  <c r="AB1985" i="13"/>
  <c r="AC1985" i="13"/>
  <c r="AB1986" i="13"/>
  <c r="AC1986" i="13"/>
  <c r="AB1987" i="13"/>
  <c r="AC1987" i="13"/>
  <c r="AB1988" i="13"/>
  <c r="AC1988" i="13"/>
  <c r="AB1989" i="13"/>
  <c r="AC1989" i="13"/>
  <c r="AB1990" i="13"/>
  <c r="AC1990" i="13"/>
  <c r="AB1991" i="13"/>
  <c r="AC1991" i="13"/>
  <c r="AB1992" i="13"/>
  <c r="AC1992" i="13"/>
  <c r="AB1993" i="13"/>
  <c r="AC1993" i="13"/>
  <c r="AB1994" i="13"/>
  <c r="AC1994" i="13"/>
  <c r="AB1995" i="13"/>
  <c r="AC1995" i="13"/>
  <c r="AB1996" i="13"/>
  <c r="AC1996" i="13"/>
  <c r="AB1997" i="13"/>
  <c r="AC1997" i="13"/>
  <c r="AB1998" i="13"/>
  <c r="AC1998" i="13"/>
  <c r="AB1999" i="13"/>
  <c r="AC1999" i="13"/>
  <c r="AB2000" i="13"/>
  <c r="AC2000" i="13"/>
  <c r="AB2001" i="13"/>
  <c r="AC2001" i="13"/>
  <c r="AB2002" i="13"/>
  <c r="AC2002" i="13"/>
  <c r="AB2003" i="13"/>
  <c r="AC2003" i="13"/>
  <c r="AB2004" i="13"/>
  <c r="AC2004" i="13"/>
  <c r="AB2005" i="13"/>
  <c r="AC2005" i="13"/>
  <c r="AB2006" i="13"/>
  <c r="AC2006" i="13"/>
  <c r="AB2007" i="13"/>
  <c r="AC2007" i="13"/>
  <c r="AB2008" i="13"/>
  <c r="AC2008" i="13"/>
  <c r="AB2009" i="13"/>
  <c r="AC2009" i="13"/>
  <c r="AB2010" i="13"/>
  <c r="AC2010" i="13"/>
  <c r="AB2011" i="13"/>
  <c r="AC2011" i="13"/>
  <c r="AB2012" i="13"/>
  <c r="AC2012" i="13"/>
  <c r="AB2013" i="13"/>
  <c r="AC2013" i="13"/>
  <c r="AB2014" i="13"/>
  <c r="AC2014" i="13"/>
  <c r="AB2015" i="13"/>
  <c r="AC2015" i="13"/>
  <c r="AB2016" i="13"/>
  <c r="AC2016" i="13"/>
  <c r="AB2017" i="13"/>
  <c r="AC2017" i="13"/>
  <c r="AB2018" i="13"/>
  <c r="AC2018" i="13"/>
  <c r="AB2019" i="13"/>
  <c r="AC2019" i="13"/>
  <c r="AB2020" i="13"/>
  <c r="AC2020" i="13"/>
  <c r="AB2021" i="13"/>
  <c r="AC2021" i="13"/>
  <c r="AB2022" i="13"/>
  <c r="AC2022" i="13"/>
  <c r="AB2023" i="13"/>
  <c r="AC2023" i="13"/>
  <c r="AB2024" i="13"/>
  <c r="AC2024" i="13"/>
  <c r="AB2025" i="13"/>
  <c r="AC2025" i="13"/>
  <c r="AB2026" i="13"/>
  <c r="AC2026" i="13"/>
  <c r="AB2027" i="13"/>
  <c r="AC2027" i="13"/>
  <c r="AB2028" i="13"/>
  <c r="AC2028" i="13"/>
  <c r="AB2029" i="13"/>
  <c r="AC2029" i="13"/>
  <c r="AB2030" i="13"/>
  <c r="AC2030" i="13"/>
  <c r="AB2031" i="13"/>
  <c r="AC2031" i="13"/>
  <c r="AB2032" i="13"/>
  <c r="AC2032" i="13"/>
  <c r="AB2033" i="13"/>
  <c r="AC2033" i="13"/>
  <c r="AB2034" i="13"/>
  <c r="AC2034" i="13"/>
  <c r="AB2035" i="13"/>
  <c r="AC2035" i="13"/>
  <c r="AB2036" i="13"/>
  <c r="AC2036" i="13"/>
  <c r="AB2037" i="13"/>
  <c r="AC2037" i="13"/>
  <c r="AB2038" i="13"/>
  <c r="AC2038" i="13"/>
  <c r="AB2039" i="13"/>
  <c r="AC2039" i="13"/>
  <c r="AB2040" i="13"/>
  <c r="AC2040" i="13"/>
  <c r="AB2041" i="13"/>
  <c r="AC2041" i="13"/>
  <c r="AB2042" i="13"/>
  <c r="AC2042" i="13"/>
  <c r="AB2043" i="13"/>
  <c r="AC2043" i="13"/>
  <c r="AB2044" i="13"/>
  <c r="AC2044" i="13"/>
  <c r="AB2045" i="13"/>
  <c r="AC2045" i="13"/>
  <c r="AB2046" i="13"/>
  <c r="AC2046" i="13"/>
  <c r="AB2047" i="13"/>
  <c r="AC2047" i="13"/>
  <c r="AB2048" i="13"/>
  <c r="AC2048" i="13"/>
  <c r="AB2049" i="13"/>
  <c r="AC2049" i="13"/>
  <c r="AB2050" i="13"/>
  <c r="AC2050" i="13"/>
  <c r="AB2051" i="13"/>
  <c r="AC2051" i="13"/>
  <c r="AB2052" i="13"/>
  <c r="AC2052" i="13"/>
  <c r="AB2053" i="13"/>
  <c r="AC2053" i="13"/>
  <c r="AB2054" i="13"/>
  <c r="AC2054" i="13"/>
  <c r="AB2055" i="13"/>
  <c r="AC2055" i="13"/>
  <c r="AB2056" i="13"/>
  <c r="AC2056" i="13"/>
  <c r="AB2057" i="13"/>
  <c r="AC2057" i="13"/>
  <c r="AB2058" i="13"/>
  <c r="AC2058" i="13"/>
  <c r="AB2059" i="13"/>
  <c r="AC2059" i="13"/>
  <c r="AB2060" i="13"/>
  <c r="AC2060" i="13"/>
  <c r="AB2061" i="13"/>
  <c r="AC2061" i="13"/>
  <c r="AB2062" i="13"/>
  <c r="AC2062" i="13"/>
  <c r="AB2063" i="13"/>
  <c r="AC2063" i="13"/>
  <c r="AB2064" i="13"/>
  <c r="AC2064" i="13"/>
  <c r="AB2065" i="13"/>
  <c r="AC2065" i="13"/>
  <c r="AB2066" i="13"/>
  <c r="AC2066" i="13"/>
  <c r="AB2067" i="13"/>
  <c r="AC2067" i="13"/>
  <c r="AB2068" i="13"/>
  <c r="AC2068" i="13"/>
  <c r="AB2069" i="13"/>
  <c r="AC2069" i="13"/>
  <c r="AB2070" i="13"/>
  <c r="AC2070" i="13"/>
  <c r="AB2071" i="13"/>
  <c r="AC2071" i="13"/>
  <c r="AB2072" i="13"/>
  <c r="AC2072" i="13"/>
  <c r="AB2073" i="13"/>
  <c r="AC2073" i="13"/>
  <c r="AB2074" i="13"/>
  <c r="AC2074" i="13"/>
  <c r="AB2075" i="13"/>
  <c r="AC2075" i="13"/>
  <c r="AB2076" i="13"/>
  <c r="AC2076" i="13"/>
  <c r="AB2077" i="13"/>
  <c r="AC2077" i="13"/>
  <c r="AB2078" i="13"/>
  <c r="AC2078" i="13"/>
  <c r="AB2079" i="13"/>
  <c r="AC2079" i="13"/>
  <c r="AB2080" i="13"/>
  <c r="AC2080" i="13"/>
  <c r="AB2081" i="13"/>
  <c r="AC2081" i="13"/>
  <c r="AB2082" i="13"/>
  <c r="AC2082" i="13"/>
  <c r="AB2083" i="13"/>
  <c r="AC2083" i="13"/>
  <c r="AB2084" i="13"/>
  <c r="AC2084" i="13"/>
  <c r="AB2085" i="13"/>
  <c r="AC2085" i="13"/>
  <c r="AB2086" i="13"/>
  <c r="AC2086" i="13"/>
  <c r="AB2087" i="13"/>
  <c r="AC2087" i="13"/>
  <c r="AB2088" i="13"/>
  <c r="AC2088" i="13"/>
  <c r="AB2089" i="13"/>
  <c r="AC2089" i="13"/>
  <c r="AB2090" i="13"/>
  <c r="AC2090" i="13"/>
  <c r="AB2091" i="13"/>
  <c r="AC2091" i="13"/>
  <c r="AB2092" i="13"/>
  <c r="AC2092" i="13"/>
  <c r="AB2093" i="13"/>
  <c r="AC2093" i="13"/>
  <c r="AB2094" i="13"/>
  <c r="AC2094" i="13"/>
  <c r="AB2095" i="13"/>
  <c r="AC2095" i="13"/>
  <c r="AB2096" i="13"/>
  <c r="AC2096" i="13"/>
  <c r="AB2097" i="13"/>
  <c r="AC2097" i="13"/>
  <c r="AB2098" i="13"/>
  <c r="AC2098" i="13"/>
  <c r="AB2099" i="13"/>
  <c r="AC2099" i="13"/>
  <c r="AB2100" i="13"/>
  <c r="AC2100" i="13"/>
  <c r="AB2101" i="13"/>
  <c r="AC2101" i="13"/>
  <c r="AB2102" i="13"/>
  <c r="AC2102" i="13"/>
  <c r="AB2103" i="13"/>
  <c r="AC2103" i="13"/>
  <c r="AB2104" i="13"/>
  <c r="AC2104" i="13"/>
  <c r="AB2105" i="13"/>
  <c r="AC2105" i="13"/>
  <c r="AB2106" i="13"/>
  <c r="AC2106" i="13"/>
  <c r="AB2107" i="13"/>
  <c r="AC2107" i="13"/>
  <c r="AB2108" i="13"/>
  <c r="AC2108" i="13"/>
  <c r="AB2109" i="13"/>
  <c r="AC2109" i="13"/>
  <c r="AB2110" i="13"/>
  <c r="AC2110" i="13"/>
  <c r="AB2111" i="13"/>
  <c r="AC2111" i="13"/>
  <c r="AB2112" i="13"/>
  <c r="AC2112" i="13"/>
  <c r="AB2113" i="13"/>
  <c r="AC2113" i="13"/>
  <c r="AB2114" i="13"/>
  <c r="AC2114" i="13"/>
  <c r="AB2115" i="13"/>
  <c r="AC2115" i="13"/>
  <c r="AB2116" i="13"/>
  <c r="AC2116" i="13"/>
  <c r="AB2117" i="13"/>
  <c r="AC2117" i="13"/>
  <c r="AB2118" i="13"/>
  <c r="AC2118" i="13"/>
  <c r="AB2119" i="13"/>
  <c r="AC2119" i="13"/>
  <c r="AB2120" i="13"/>
  <c r="AC2120" i="13"/>
  <c r="AB2121" i="13"/>
  <c r="AC2121" i="13"/>
  <c r="AB2122" i="13"/>
  <c r="AC2122" i="13"/>
  <c r="AB2123" i="13"/>
  <c r="AC2123" i="13"/>
  <c r="AB2124" i="13"/>
  <c r="AC2124" i="13"/>
  <c r="AB2125" i="13"/>
  <c r="AC2125" i="13"/>
  <c r="AB2126" i="13"/>
  <c r="AC2126" i="13"/>
  <c r="AB2127" i="13"/>
  <c r="AC2127" i="13"/>
  <c r="AB2128" i="13"/>
  <c r="AC2128" i="13"/>
  <c r="AB2129" i="13"/>
  <c r="AC2129" i="13"/>
  <c r="AB2130" i="13"/>
  <c r="AC2130" i="13"/>
  <c r="AB2131" i="13"/>
  <c r="AC2131" i="13"/>
  <c r="AB2132" i="13"/>
  <c r="AC2132" i="13"/>
  <c r="AB2133" i="13"/>
  <c r="AC2133" i="13"/>
  <c r="AB2134" i="13"/>
  <c r="AC2134" i="13"/>
  <c r="AB2135" i="13"/>
  <c r="AC2135" i="13"/>
  <c r="AB2136" i="13"/>
  <c r="AC2136" i="13"/>
  <c r="AB2137" i="13"/>
  <c r="AC2137" i="13"/>
  <c r="AB2138" i="13"/>
  <c r="AC2138" i="13"/>
  <c r="AB2139" i="13"/>
  <c r="AC2139" i="13"/>
  <c r="AB2140" i="13"/>
  <c r="AC2140" i="13"/>
  <c r="AB2141" i="13"/>
  <c r="AC2141" i="13"/>
  <c r="AB2142" i="13"/>
  <c r="AC2142" i="13"/>
  <c r="AB2143" i="13"/>
  <c r="AC2143" i="13"/>
  <c r="AB2144" i="13"/>
  <c r="AC2144" i="13"/>
  <c r="AB2145" i="13"/>
  <c r="AC2145" i="13"/>
  <c r="AB2146" i="13"/>
  <c r="AC2146" i="13"/>
  <c r="AB2147" i="13"/>
  <c r="AC2147" i="13"/>
  <c r="AB2148" i="13"/>
  <c r="AC2148" i="13"/>
  <c r="AB2149" i="13"/>
  <c r="AC2149" i="13"/>
  <c r="AB2150" i="13"/>
  <c r="AC2150" i="13"/>
  <c r="AB2151" i="13"/>
  <c r="AC2151" i="13"/>
  <c r="AB2152" i="13"/>
  <c r="AC2152" i="13"/>
  <c r="AB2153" i="13"/>
  <c r="AC2153" i="13"/>
  <c r="AB2154" i="13"/>
  <c r="AC2154" i="13"/>
  <c r="AB2155" i="13"/>
  <c r="AC2155" i="13"/>
  <c r="AB2156" i="13"/>
  <c r="AC2156" i="13"/>
  <c r="AB2157" i="13"/>
  <c r="AC2157" i="13"/>
  <c r="AB2158" i="13"/>
  <c r="AC2158" i="13"/>
  <c r="AB2159" i="13"/>
  <c r="AC2159" i="13"/>
  <c r="AB2160" i="13"/>
  <c r="AC2160" i="13"/>
  <c r="AB2161" i="13"/>
  <c r="AC2161" i="13"/>
  <c r="AB2162" i="13"/>
  <c r="AC2162" i="13"/>
  <c r="AB2163" i="13"/>
  <c r="AC2163" i="13"/>
  <c r="AB2164" i="13"/>
  <c r="AC2164" i="13"/>
  <c r="AB2165" i="13"/>
  <c r="AC2165" i="13"/>
  <c r="AB2166" i="13"/>
  <c r="AC2166" i="13"/>
  <c r="AB2167" i="13"/>
  <c r="AC2167" i="13"/>
  <c r="AB2168" i="13"/>
  <c r="AC2168" i="13"/>
  <c r="AB2169" i="13"/>
  <c r="AC2169" i="13"/>
  <c r="AB2170" i="13"/>
  <c r="AC2170" i="13"/>
  <c r="AB2171" i="13"/>
  <c r="AC2171" i="13"/>
  <c r="AB2172" i="13"/>
  <c r="AC2172" i="13"/>
  <c r="AB2173" i="13"/>
  <c r="AC2173" i="13"/>
  <c r="AB2174" i="13"/>
  <c r="AC2174" i="13"/>
  <c r="AB2175" i="13"/>
  <c r="AC2175" i="13"/>
  <c r="AB2176" i="13"/>
  <c r="AC2176" i="13"/>
  <c r="AB2177" i="13"/>
  <c r="AC2177" i="13"/>
  <c r="AB2178" i="13"/>
  <c r="AC2178" i="13"/>
  <c r="AB2179" i="13"/>
  <c r="AC2179" i="13"/>
  <c r="AB2180" i="13"/>
  <c r="AC2180" i="13"/>
  <c r="AB2181" i="13"/>
  <c r="AC2181" i="13"/>
  <c r="AB2182" i="13"/>
  <c r="AC2182" i="13"/>
  <c r="AB2183" i="13"/>
  <c r="AC2183" i="13"/>
  <c r="AB2184" i="13"/>
  <c r="AC2184" i="13"/>
  <c r="AB2185" i="13"/>
  <c r="AC2185" i="13"/>
  <c r="AB2186" i="13"/>
  <c r="AC2186" i="13"/>
  <c r="AB2187" i="13"/>
  <c r="AC2187" i="13"/>
  <c r="AB2188" i="13"/>
  <c r="AC2188" i="13"/>
  <c r="AB2189" i="13"/>
  <c r="AC2189" i="13"/>
  <c r="AB2190" i="13"/>
  <c r="AC2190" i="13"/>
  <c r="AB2191" i="13"/>
  <c r="AC2191" i="13"/>
  <c r="AB2192" i="13"/>
  <c r="AC2192" i="13"/>
  <c r="AB2193" i="13"/>
  <c r="AC2193" i="13"/>
  <c r="AB2194" i="13"/>
  <c r="AC2194" i="13"/>
  <c r="AB2195" i="13"/>
  <c r="AC2195" i="13"/>
  <c r="AB2196" i="13"/>
  <c r="AC2196" i="13"/>
  <c r="AB2197" i="13"/>
  <c r="AC2197" i="13"/>
  <c r="AB2198" i="13"/>
  <c r="AC2198" i="13"/>
  <c r="AB2199" i="13"/>
  <c r="AC2199" i="13"/>
  <c r="AB2200" i="13"/>
  <c r="AC2200" i="13"/>
  <c r="AB2201" i="13"/>
  <c r="AC2201" i="13"/>
  <c r="AB2202" i="13"/>
  <c r="AC2202" i="13"/>
  <c r="AB2203" i="13"/>
  <c r="AC2203" i="13"/>
  <c r="AB2204" i="13"/>
  <c r="AC2204" i="13"/>
  <c r="AB2205" i="13"/>
  <c r="AC2205" i="13"/>
  <c r="AB2206" i="13"/>
  <c r="AC2206" i="13"/>
  <c r="AB2207" i="13"/>
  <c r="AC2207" i="13"/>
  <c r="AB2208" i="13"/>
  <c r="AC2208" i="13"/>
  <c r="AB2209" i="13"/>
  <c r="AC2209" i="13"/>
  <c r="AB2210" i="13"/>
  <c r="AC2210" i="13"/>
  <c r="AB2211" i="13"/>
  <c r="AC2211" i="13"/>
  <c r="AB2212" i="13"/>
  <c r="AC2212" i="13"/>
  <c r="AB2213" i="13"/>
  <c r="AC2213" i="13"/>
  <c r="AB2214" i="13"/>
  <c r="AC2214" i="13"/>
  <c r="AB2215" i="13"/>
  <c r="AC2215" i="13"/>
  <c r="AB2216" i="13"/>
  <c r="AC2216" i="13"/>
  <c r="AB2217" i="13"/>
  <c r="AC2217" i="13"/>
  <c r="AB2218" i="13"/>
  <c r="AC2218" i="13"/>
  <c r="AB2219" i="13"/>
  <c r="AC2219" i="13"/>
  <c r="AB2220" i="13"/>
  <c r="AC2220" i="13"/>
  <c r="AB2221" i="13"/>
  <c r="AC2221" i="13"/>
  <c r="AB2222" i="13"/>
  <c r="AC2222" i="13"/>
  <c r="AB2223" i="13"/>
  <c r="AC2223" i="13"/>
  <c r="AB2224" i="13"/>
  <c r="AC2224" i="13"/>
  <c r="AB2225" i="13"/>
  <c r="AC2225" i="13"/>
  <c r="AB2226" i="13"/>
  <c r="AC2226" i="13"/>
  <c r="AB2227" i="13"/>
  <c r="AC2227" i="13"/>
  <c r="AB2228" i="13"/>
  <c r="AC2228" i="13"/>
  <c r="AB2229" i="13"/>
  <c r="AC2229" i="13"/>
  <c r="AB2230" i="13"/>
  <c r="AC2230" i="13"/>
  <c r="AB2231" i="13"/>
  <c r="AC2231" i="13"/>
  <c r="AB2232" i="13"/>
  <c r="AC2232" i="13"/>
  <c r="AB2233" i="13"/>
  <c r="AC2233" i="13"/>
  <c r="AB2234" i="13"/>
  <c r="AC2234" i="13"/>
  <c r="AB2235" i="13"/>
  <c r="AC2235" i="13"/>
  <c r="AB2236" i="13"/>
  <c r="AC2236" i="13"/>
  <c r="AB2237" i="13"/>
  <c r="AC2237" i="13"/>
  <c r="AB2238" i="13"/>
  <c r="AC2238" i="13"/>
  <c r="AB2239" i="13"/>
  <c r="AC2239" i="13"/>
  <c r="AB2240" i="13"/>
  <c r="AC2240" i="13"/>
  <c r="AB2241" i="13"/>
  <c r="AC2241" i="13"/>
  <c r="AB2242" i="13"/>
  <c r="AC2242" i="13"/>
  <c r="AB2243" i="13"/>
  <c r="AC2243" i="13"/>
  <c r="AB2244" i="13"/>
  <c r="AC2244" i="13"/>
  <c r="AB2245" i="13"/>
  <c r="AC2245" i="13"/>
  <c r="AB2246" i="13"/>
  <c r="AC2246" i="13"/>
  <c r="AB2247" i="13"/>
  <c r="AC2247" i="13"/>
  <c r="AB2248" i="13"/>
  <c r="AC2248" i="13"/>
  <c r="AB2249" i="13"/>
  <c r="AC2249" i="13"/>
  <c r="AB2250" i="13"/>
  <c r="AC2250" i="13"/>
  <c r="AB2251" i="13"/>
  <c r="AC2251" i="13"/>
  <c r="AB2252" i="13"/>
  <c r="AC2252" i="13"/>
  <c r="AB2253" i="13"/>
  <c r="AC2253" i="13"/>
  <c r="AB2254" i="13"/>
  <c r="AC2254" i="13"/>
  <c r="AB2255" i="13"/>
  <c r="AC2255" i="13"/>
  <c r="AB2256" i="13"/>
  <c r="AC2256" i="13"/>
  <c r="AB2257" i="13"/>
  <c r="AC2257" i="13"/>
  <c r="AB2258" i="13"/>
  <c r="AC2258" i="13"/>
  <c r="AB2259" i="13"/>
  <c r="AC2259" i="13"/>
  <c r="AB2260" i="13"/>
  <c r="AC2260" i="13"/>
  <c r="AB2261" i="13"/>
  <c r="AC2261" i="13"/>
  <c r="AB2262" i="13"/>
  <c r="AC2262" i="13"/>
  <c r="AB2263" i="13"/>
  <c r="AC2263" i="13"/>
  <c r="AB2264" i="13"/>
  <c r="AC2264" i="13"/>
  <c r="AB2265" i="13"/>
  <c r="AC2265" i="13"/>
  <c r="AB2266" i="13"/>
  <c r="AC2266" i="13"/>
  <c r="AB2267" i="13"/>
  <c r="AC2267" i="13"/>
  <c r="AB2268" i="13"/>
  <c r="AC2268" i="13"/>
  <c r="AB2269" i="13"/>
  <c r="AC2269" i="13"/>
  <c r="AB2270" i="13"/>
  <c r="AC2270" i="13"/>
  <c r="AB2271" i="13"/>
  <c r="AC2271" i="13"/>
  <c r="AB2272" i="13"/>
  <c r="AC2272" i="13"/>
  <c r="AB2273" i="13"/>
  <c r="AC2273" i="13"/>
  <c r="AB2274" i="13"/>
  <c r="AC2274" i="13"/>
  <c r="AB2275" i="13"/>
  <c r="AC2275" i="13"/>
  <c r="AB2276" i="13"/>
  <c r="AC2276" i="13"/>
  <c r="AB2277" i="13"/>
  <c r="AC2277" i="13"/>
  <c r="AB2278" i="13"/>
  <c r="AC2278" i="13"/>
  <c r="AB2279" i="13"/>
  <c r="AC2279" i="13"/>
  <c r="AB2280" i="13"/>
  <c r="AC2280" i="13"/>
  <c r="AB2281" i="13"/>
  <c r="AC2281" i="13"/>
  <c r="AB2282" i="13"/>
  <c r="AC2282" i="13"/>
  <c r="AB2283" i="13"/>
  <c r="AC2283" i="13"/>
  <c r="AB2284" i="13"/>
  <c r="AC2284" i="13"/>
  <c r="AB2285" i="13"/>
  <c r="AC2285" i="13"/>
  <c r="AB2286" i="13"/>
  <c r="AC2286" i="13"/>
  <c r="AB2287" i="13"/>
  <c r="AC2287" i="13"/>
  <c r="AB2288" i="13"/>
  <c r="AC2288" i="13"/>
  <c r="AB2289" i="13"/>
  <c r="AC2289" i="13"/>
  <c r="AB2290" i="13"/>
  <c r="AC2290" i="13"/>
  <c r="AB2291" i="13"/>
  <c r="AC2291" i="13"/>
  <c r="AB2292" i="13"/>
  <c r="AC2292" i="13"/>
  <c r="AB2293" i="13"/>
  <c r="AC2293" i="13"/>
  <c r="AB2294" i="13"/>
  <c r="AC2294" i="13"/>
  <c r="AB2295" i="13"/>
  <c r="AC2295" i="13"/>
  <c r="AB2296" i="13"/>
  <c r="AC2296" i="13"/>
  <c r="W1442" i="13"/>
  <c r="X1442" i="13"/>
  <c r="W1443" i="13"/>
  <c r="X1443" i="13"/>
  <c r="W1444" i="13"/>
  <c r="X1444" i="13"/>
  <c r="W1445" i="13"/>
  <c r="X1445" i="13"/>
  <c r="W1446" i="13"/>
  <c r="X1446" i="13"/>
  <c r="W1447" i="13"/>
  <c r="X1447" i="13"/>
  <c r="W1448" i="13"/>
  <c r="X1448" i="13"/>
  <c r="W1449" i="13"/>
  <c r="X1449" i="13"/>
  <c r="W1450" i="13"/>
  <c r="X1450" i="13"/>
  <c r="W1451" i="13"/>
  <c r="X1451" i="13"/>
  <c r="W1452" i="13"/>
  <c r="X1452" i="13"/>
  <c r="W1453" i="13"/>
  <c r="X1453" i="13"/>
  <c r="W1454" i="13"/>
  <c r="X1454" i="13"/>
  <c r="W1455" i="13"/>
  <c r="X1455" i="13"/>
  <c r="W1456" i="13"/>
  <c r="X1456" i="13"/>
  <c r="W1457" i="13"/>
  <c r="X1457" i="13"/>
  <c r="W1458" i="13"/>
  <c r="X1458" i="13"/>
  <c r="W1459" i="13"/>
  <c r="X1459" i="13"/>
  <c r="W1460" i="13"/>
  <c r="X1460" i="13"/>
  <c r="W1461" i="13"/>
  <c r="X1461" i="13"/>
  <c r="W1462" i="13"/>
  <c r="X1462" i="13"/>
  <c r="W1463" i="13"/>
  <c r="X1463" i="13"/>
  <c r="W1464" i="13"/>
  <c r="X1464" i="13"/>
  <c r="W1465" i="13"/>
  <c r="X1465" i="13"/>
  <c r="W1466" i="13"/>
  <c r="X1466" i="13"/>
  <c r="W1467" i="13"/>
  <c r="X1467" i="13"/>
  <c r="W1468" i="13"/>
  <c r="X1468" i="13"/>
  <c r="W1469" i="13"/>
  <c r="X1469" i="13"/>
  <c r="W1470" i="13"/>
  <c r="X1470" i="13"/>
  <c r="W1471" i="13"/>
  <c r="X1471" i="13"/>
  <c r="W1472" i="13"/>
  <c r="X1472" i="13"/>
  <c r="W1473" i="13"/>
  <c r="X1473" i="13"/>
  <c r="W1474" i="13"/>
  <c r="X1474" i="13"/>
  <c r="W1475" i="13"/>
  <c r="X1475" i="13"/>
  <c r="W1476" i="13"/>
  <c r="X1476" i="13"/>
  <c r="W1477" i="13"/>
  <c r="X1477" i="13"/>
  <c r="W1478" i="13"/>
  <c r="X1478" i="13"/>
  <c r="W1479" i="13"/>
  <c r="X1479" i="13"/>
  <c r="W1480" i="13"/>
  <c r="X1480" i="13"/>
  <c r="W1481" i="13"/>
  <c r="X1481" i="13"/>
  <c r="W1482" i="13"/>
  <c r="X1482" i="13"/>
  <c r="W1483" i="13"/>
  <c r="X1483" i="13"/>
  <c r="W1484" i="13"/>
  <c r="X1484" i="13"/>
  <c r="W1485" i="13"/>
  <c r="X1485" i="13"/>
  <c r="W1486" i="13"/>
  <c r="X1486" i="13"/>
  <c r="W1487" i="13"/>
  <c r="X1487" i="13"/>
  <c r="W1488" i="13"/>
  <c r="X1488" i="13"/>
  <c r="W1489" i="13"/>
  <c r="X1489" i="13"/>
  <c r="W1490" i="13"/>
  <c r="X1490" i="13"/>
  <c r="W1491" i="13"/>
  <c r="X1491" i="13"/>
  <c r="W1492" i="13"/>
  <c r="X1492" i="13"/>
  <c r="W1493" i="13"/>
  <c r="X1493" i="13"/>
  <c r="W1494" i="13"/>
  <c r="X1494" i="13"/>
  <c r="W1495" i="13"/>
  <c r="X1495" i="13"/>
  <c r="W1496" i="13"/>
  <c r="X1496" i="13"/>
  <c r="W1497" i="13"/>
  <c r="X1497" i="13"/>
  <c r="W1498" i="13"/>
  <c r="X1498" i="13"/>
  <c r="W1499" i="13"/>
  <c r="X1499" i="13"/>
  <c r="W1500" i="13"/>
  <c r="X1500" i="13"/>
  <c r="W1501" i="13"/>
  <c r="X1501" i="13"/>
  <c r="W1502" i="13"/>
  <c r="X1502" i="13"/>
  <c r="W1503" i="13"/>
  <c r="X1503" i="13"/>
  <c r="W1504" i="13"/>
  <c r="X1504" i="13"/>
  <c r="W1505" i="13"/>
  <c r="X1505" i="13"/>
  <c r="W1506" i="13"/>
  <c r="X1506" i="13"/>
  <c r="W1507" i="13"/>
  <c r="X1507" i="13"/>
  <c r="W1508" i="13"/>
  <c r="X1508" i="13"/>
  <c r="W1509" i="13"/>
  <c r="X1509" i="13"/>
  <c r="W1510" i="13"/>
  <c r="X1510" i="13"/>
  <c r="W1511" i="13"/>
  <c r="X1511" i="13"/>
  <c r="W1512" i="13"/>
  <c r="X1512" i="13"/>
  <c r="W1513" i="13"/>
  <c r="X1513" i="13"/>
  <c r="W1514" i="13"/>
  <c r="X1514" i="13"/>
  <c r="W1515" i="13"/>
  <c r="X1515" i="13"/>
  <c r="W1516" i="13"/>
  <c r="X1516" i="13"/>
  <c r="W1517" i="13"/>
  <c r="X1517" i="13"/>
  <c r="W1518" i="13"/>
  <c r="X1518" i="13"/>
  <c r="W1519" i="13"/>
  <c r="X1519" i="13"/>
  <c r="W1520" i="13"/>
  <c r="X1520" i="13"/>
  <c r="W1521" i="13"/>
  <c r="X1521" i="13"/>
  <c r="W1522" i="13"/>
  <c r="X1522" i="13"/>
  <c r="W1523" i="13"/>
  <c r="X1523" i="13"/>
  <c r="W1524" i="13"/>
  <c r="X1524" i="13"/>
  <c r="W1525" i="13"/>
  <c r="X1525" i="13"/>
  <c r="W1526" i="13"/>
  <c r="X1526" i="13"/>
  <c r="W1527" i="13"/>
  <c r="X1527" i="13"/>
  <c r="W1528" i="13"/>
  <c r="X1528" i="13"/>
  <c r="W1529" i="13"/>
  <c r="X1529" i="13"/>
  <c r="W1530" i="13"/>
  <c r="X1530" i="13"/>
  <c r="W1531" i="13"/>
  <c r="X1531" i="13"/>
  <c r="W1532" i="13"/>
  <c r="X1532" i="13"/>
  <c r="W1533" i="13"/>
  <c r="X1533" i="13"/>
  <c r="W1534" i="13"/>
  <c r="X1534" i="13"/>
  <c r="W1535" i="13"/>
  <c r="X1535" i="13"/>
  <c r="W1536" i="13"/>
  <c r="X1536" i="13"/>
  <c r="W1537" i="13"/>
  <c r="X1537" i="13"/>
  <c r="W1538" i="13"/>
  <c r="X1538" i="13"/>
  <c r="W1539" i="13"/>
  <c r="X1539" i="13"/>
  <c r="W1540" i="13"/>
  <c r="X1540" i="13"/>
  <c r="W1541" i="13"/>
  <c r="X1541" i="13"/>
  <c r="W1542" i="13"/>
  <c r="X1542" i="13"/>
  <c r="W1543" i="13"/>
  <c r="X1543" i="13"/>
  <c r="W1544" i="13"/>
  <c r="X1544" i="13"/>
  <c r="W1545" i="13"/>
  <c r="X1545" i="13"/>
  <c r="W1546" i="13"/>
  <c r="X1546" i="13"/>
  <c r="W1547" i="13"/>
  <c r="X1547" i="13"/>
  <c r="W1548" i="13"/>
  <c r="X1548" i="13"/>
  <c r="W1549" i="13"/>
  <c r="X1549" i="13"/>
  <c r="W1550" i="13"/>
  <c r="X1550" i="13"/>
  <c r="W1551" i="13"/>
  <c r="X1551" i="13"/>
  <c r="W1552" i="13"/>
  <c r="X1552" i="13"/>
  <c r="W1553" i="13"/>
  <c r="X1553" i="13"/>
  <c r="W1554" i="13"/>
  <c r="X1554" i="13"/>
  <c r="W1555" i="13"/>
  <c r="X1555" i="13"/>
  <c r="W1556" i="13"/>
  <c r="X1556" i="13"/>
  <c r="W1557" i="13"/>
  <c r="X1557" i="13"/>
  <c r="W1558" i="13"/>
  <c r="X1558" i="13"/>
  <c r="W1559" i="13"/>
  <c r="X1559" i="13"/>
  <c r="W1560" i="13"/>
  <c r="X1560" i="13"/>
  <c r="W1561" i="13"/>
  <c r="X1561" i="13"/>
  <c r="W1562" i="13"/>
  <c r="X1562" i="13"/>
  <c r="W1563" i="13"/>
  <c r="X1563" i="13"/>
  <c r="W1564" i="13"/>
  <c r="X1564" i="13"/>
  <c r="W1565" i="13"/>
  <c r="X1565" i="13"/>
  <c r="W1566" i="13"/>
  <c r="X1566" i="13"/>
  <c r="W1567" i="13"/>
  <c r="X1567" i="13"/>
  <c r="W1568" i="13"/>
  <c r="X1568" i="13"/>
  <c r="W1569" i="13"/>
  <c r="X1569" i="13"/>
  <c r="W1570" i="13"/>
  <c r="X1570" i="13"/>
  <c r="W1571" i="13"/>
  <c r="X1571" i="13"/>
  <c r="W1572" i="13"/>
  <c r="X1572" i="13"/>
  <c r="W1573" i="13"/>
  <c r="X1573" i="13"/>
  <c r="W1574" i="13"/>
  <c r="X1574" i="13"/>
  <c r="W1575" i="13"/>
  <c r="X1575" i="13"/>
  <c r="W1576" i="13"/>
  <c r="X1576" i="13"/>
  <c r="W1577" i="13"/>
  <c r="X1577" i="13"/>
  <c r="W1578" i="13"/>
  <c r="X1578" i="13"/>
  <c r="W1579" i="13"/>
  <c r="X1579" i="13"/>
  <c r="W1580" i="13"/>
  <c r="X1580" i="13"/>
  <c r="W1581" i="13"/>
  <c r="X1581" i="13"/>
  <c r="W1582" i="13"/>
  <c r="X1582" i="13"/>
  <c r="W1583" i="13"/>
  <c r="X1583" i="13"/>
  <c r="W1584" i="13"/>
  <c r="X1584" i="13"/>
  <c r="W1585" i="13"/>
  <c r="X1585" i="13"/>
  <c r="W1586" i="13"/>
  <c r="X1586" i="13"/>
  <c r="W1587" i="13"/>
  <c r="X1587" i="13"/>
  <c r="W1588" i="13"/>
  <c r="X1588" i="13"/>
  <c r="W1589" i="13"/>
  <c r="X1589" i="13"/>
  <c r="W1590" i="13"/>
  <c r="X1590" i="13"/>
  <c r="W1591" i="13"/>
  <c r="X1591" i="13"/>
  <c r="W1592" i="13"/>
  <c r="X1592" i="13"/>
  <c r="W1593" i="13"/>
  <c r="X1593" i="13"/>
  <c r="W1594" i="13"/>
  <c r="X1594" i="13"/>
  <c r="W1595" i="13"/>
  <c r="X1595" i="13"/>
  <c r="W1596" i="13"/>
  <c r="X1596" i="13"/>
  <c r="W1597" i="13"/>
  <c r="X1597" i="13"/>
  <c r="W1598" i="13"/>
  <c r="X1598" i="13"/>
  <c r="W1599" i="13"/>
  <c r="X1599" i="13"/>
  <c r="W1600" i="13"/>
  <c r="X1600" i="13"/>
  <c r="W1601" i="13"/>
  <c r="X1601" i="13"/>
  <c r="W1602" i="13"/>
  <c r="X1602" i="13"/>
  <c r="W1603" i="13"/>
  <c r="X1603" i="13"/>
  <c r="W1604" i="13"/>
  <c r="X1604" i="13"/>
  <c r="W1605" i="13"/>
  <c r="X1605" i="13"/>
  <c r="W1606" i="13"/>
  <c r="X1606" i="13"/>
  <c r="W1607" i="13"/>
  <c r="X1607" i="13"/>
  <c r="W1608" i="13"/>
  <c r="X1608" i="13"/>
  <c r="W1609" i="13"/>
  <c r="X1609" i="13"/>
  <c r="W1610" i="13"/>
  <c r="X1610" i="13"/>
  <c r="W1611" i="13"/>
  <c r="X1611" i="13"/>
  <c r="W1612" i="13"/>
  <c r="X1612" i="13"/>
  <c r="W1613" i="13"/>
  <c r="X1613" i="13"/>
  <c r="W1614" i="13"/>
  <c r="X1614" i="13"/>
  <c r="W1615" i="13"/>
  <c r="X1615" i="13"/>
  <c r="W1616" i="13"/>
  <c r="X1616" i="13"/>
  <c r="W1617" i="13"/>
  <c r="X1617" i="13"/>
  <c r="W1618" i="13"/>
  <c r="X1618" i="13"/>
  <c r="W1619" i="13"/>
  <c r="X1619" i="13"/>
  <c r="W1620" i="13"/>
  <c r="X1620" i="13"/>
  <c r="W1621" i="13"/>
  <c r="X1621" i="13"/>
  <c r="W1622" i="13"/>
  <c r="X1622" i="13"/>
  <c r="W1623" i="13"/>
  <c r="X1623" i="13"/>
  <c r="W1624" i="13"/>
  <c r="X1624" i="13"/>
  <c r="W1625" i="13"/>
  <c r="X1625" i="13"/>
  <c r="W1626" i="13"/>
  <c r="X1626" i="13"/>
  <c r="W1627" i="13"/>
  <c r="X1627" i="13"/>
  <c r="W1628" i="13"/>
  <c r="X1628" i="13"/>
  <c r="W1629" i="13"/>
  <c r="X1629" i="13"/>
  <c r="W1630" i="13"/>
  <c r="X1630" i="13"/>
  <c r="W1631" i="13"/>
  <c r="X1631" i="13"/>
  <c r="W1632" i="13"/>
  <c r="X1632" i="13"/>
  <c r="W1633" i="13"/>
  <c r="X1633" i="13"/>
  <c r="W1634" i="13"/>
  <c r="X1634" i="13"/>
  <c r="W1635" i="13"/>
  <c r="X1635" i="13"/>
  <c r="W1636" i="13"/>
  <c r="X1636" i="13"/>
  <c r="W1637" i="13"/>
  <c r="X1637" i="13"/>
  <c r="W1638" i="13"/>
  <c r="X1638" i="13"/>
  <c r="W1639" i="13"/>
  <c r="X1639" i="13"/>
  <c r="W1640" i="13"/>
  <c r="X1640" i="13"/>
  <c r="W1641" i="13"/>
  <c r="X1641" i="13"/>
  <c r="W1642" i="13"/>
  <c r="X1642" i="13"/>
  <c r="W1643" i="13"/>
  <c r="X1643" i="13"/>
  <c r="W1644" i="13"/>
  <c r="X1644" i="13"/>
  <c r="W1645" i="13"/>
  <c r="X1645" i="13"/>
  <c r="W1646" i="13"/>
  <c r="X1646" i="13"/>
  <c r="W1647" i="13"/>
  <c r="X1647" i="13"/>
  <c r="W1648" i="13"/>
  <c r="X1648" i="13"/>
  <c r="W1649" i="13"/>
  <c r="X1649" i="13"/>
  <c r="W1650" i="13"/>
  <c r="X1650" i="13"/>
  <c r="W1651" i="13"/>
  <c r="X1651" i="13"/>
  <c r="W1652" i="13"/>
  <c r="X1652" i="13"/>
  <c r="W1653" i="13"/>
  <c r="X1653" i="13"/>
  <c r="W1654" i="13"/>
  <c r="X1654" i="13"/>
  <c r="W1655" i="13"/>
  <c r="X1655" i="13"/>
  <c r="W1656" i="13"/>
  <c r="X1656" i="13"/>
  <c r="W1657" i="13"/>
  <c r="X1657" i="13"/>
  <c r="W1658" i="13"/>
  <c r="X1658" i="13"/>
  <c r="W1659" i="13"/>
  <c r="X1659" i="13"/>
  <c r="W1660" i="13"/>
  <c r="X1660" i="13"/>
  <c r="W1661" i="13"/>
  <c r="X1661" i="13"/>
  <c r="W1662" i="13"/>
  <c r="X1662" i="13"/>
  <c r="W1663" i="13"/>
  <c r="X1663" i="13"/>
  <c r="W1664" i="13"/>
  <c r="X1664" i="13"/>
  <c r="W1665" i="13"/>
  <c r="X1665" i="13"/>
  <c r="W1666" i="13"/>
  <c r="X1666" i="13"/>
  <c r="W1667" i="13"/>
  <c r="X1667" i="13"/>
  <c r="W1668" i="13"/>
  <c r="X1668" i="13"/>
  <c r="W1669" i="13"/>
  <c r="X1669" i="13"/>
  <c r="W1670" i="13"/>
  <c r="X1670" i="13"/>
  <c r="W1671" i="13"/>
  <c r="X1671" i="13"/>
  <c r="W1672" i="13"/>
  <c r="X1672" i="13"/>
  <c r="W1673" i="13"/>
  <c r="X1673" i="13"/>
  <c r="W1674" i="13"/>
  <c r="X1674" i="13"/>
  <c r="W1675" i="13"/>
  <c r="X1675" i="13"/>
  <c r="W1676" i="13"/>
  <c r="X1676" i="13"/>
  <c r="W1677" i="13"/>
  <c r="X1677" i="13"/>
  <c r="W1678" i="13"/>
  <c r="X1678" i="13"/>
  <c r="W1679" i="13"/>
  <c r="X1679" i="13"/>
  <c r="W1680" i="13"/>
  <c r="X1680" i="13"/>
  <c r="W1681" i="13"/>
  <c r="X1681" i="13"/>
  <c r="W1682" i="13"/>
  <c r="X1682" i="13"/>
  <c r="W1683" i="13"/>
  <c r="X1683" i="13"/>
  <c r="W1684" i="13"/>
  <c r="X1684" i="13"/>
  <c r="W1685" i="13"/>
  <c r="X1685" i="13"/>
  <c r="W1686" i="13"/>
  <c r="X1686" i="13"/>
  <c r="W1687" i="13"/>
  <c r="X1687" i="13"/>
  <c r="W1688" i="13"/>
  <c r="X1688" i="13"/>
  <c r="W1689" i="13"/>
  <c r="X1689" i="13"/>
  <c r="W1690" i="13"/>
  <c r="X1690" i="13"/>
  <c r="W1691" i="13"/>
  <c r="X1691" i="13"/>
  <c r="W1692" i="13"/>
  <c r="X1692" i="13"/>
  <c r="W1693" i="13"/>
  <c r="X1693" i="13"/>
  <c r="W1694" i="13"/>
  <c r="X1694" i="13"/>
  <c r="W1695" i="13"/>
  <c r="X1695" i="13"/>
  <c r="W1696" i="13"/>
  <c r="X1696" i="13"/>
  <c r="W1697" i="13"/>
  <c r="X1697" i="13"/>
  <c r="W1698" i="13"/>
  <c r="X1698" i="13"/>
  <c r="W1699" i="13"/>
  <c r="X1699" i="13"/>
  <c r="W1700" i="13"/>
  <c r="X1700" i="13"/>
  <c r="W1701" i="13"/>
  <c r="X1701" i="13"/>
  <c r="W1702" i="13"/>
  <c r="X1702" i="13"/>
  <c r="W1703" i="13"/>
  <c r="X1703" i="13"/>
  <c r="W1704" i="13"/>
  <c r="X1704" i="13"/>
  <c r="W1705" i="13"/>
  <c r="X1705" i="13"/>
  <c r="W1706" i="13"/>
  <c r="X1706" i="13"/>
  <c r="W1707" i="13"/>
  <c r="X1707" i="13"/>
  <c r="W1708" i="13"/>
  <c r="X1708" i="13"/>
  <c r="W1709" i="13"/>
  <c r="X1709" i="13"/>
  <c r="W1710" i="13"/>
  <c r="X1710" i="13"/>
  <c r="W1711" i="13"/>
  <c r="X1711" i="13"/>
  <c r="W1712" i="13"/>
  <c r="X1712" i="13"/>
  <c r="W1713" i="13"/>
  <c r="X1713" i="13"/>
  <c r="W1714" i="13"/>
  <c r="X1714" i="13"/>
  <c r="W1715" i="13"/>
  <c r="X1715" i="13"/>
  <c r="W1716" i="13"/>
  <c r="X1716" i="13"/>
  <c r="W1717" i="13"/>
  <c r="X1717" i="13"/>
  <c r="W1718" i="13"/>
  <c r="X1718" i="13"/>
  <c r="W1719" i="13"/>
  <c r="X1719" i="13"/>
  <c r="W1720" i="13"/>
  <c r="X1720" i="13"/>
  <c r="W1721" i="13"/>
  <c r="X1721" i="13"/>
  <c r="W1722" i="13"/>
  <c r="X1722" i="13"/>
  <c r="W1723" i="13"/>
  <c r="X1723" i="13"/>
  <c r="W1724" i="13"/>
  <c r="X1724" i="13"/>
  <c r="W1725" i="13"/>
  <c r="X1725" i="13"/>
  <c r="W1726" i="13"/>
  <c r="X1726" i="13"/>
  <c r="W1727" i="13"/>
  <c r="X1727" i="13"/>
  <c r="W1728" i="13"/>
  <c r="X1728" i="13"/>
  <c r="W1729" i="13"/>
  <c r="X1729" i="13"/>
  <c r="W1730" i="13"/>
  <c r="X1730" i="13"/>
  <c r="W1731" i="13"/>
  <c r="X1731" i="13"/>
  <c r="W1732" i="13"/>
  <c r="X1732" i="13"/>
  <c r="W1733" i="13"/>
  <c r="X1733" i="13"/>
  <c r="W1734" i="13"/>
  <c r="X1734" i="13"/>
  <c r="W1735" i="13"/>
  <c r="X1735" i="13"/>
  <c r="W1736" i="13"/>
  <c r="X1736" i="13"/>
  <c r="W1737" i="13"/>
  <c r="X1737" i="13"/>
  <c r="W1738" i="13"/>
  <c r="X1738" i="13"/>
  <c r="W1739" i="13"/>
  <c r="X1739" i="13"/>
  <c r="W1740" i="13"/>
  <c r="X1740" i="13"/>
  <c r="W1741" i="13"/>
  <c r="X1741" i="13"/>
  <c r="W1742" i="13"/>
  <c r="X1742" i="13"/>
  <c r="W1743" i="13"/>
  <c r="X1743" i="13"/>
  <c r="W1744" i="13"/>
  <c r="X1744" i="13"/>
  <c r="W1745" i="13"/>
  <c r="X1745" i="13"/>
  <c r="W1746" i="13"/>
  <c r="X1746" i="13"/>
  <c r="W1747" i="13"/>
  <c r="X1747" i="13"/>
  <c r="W1748" i="13"/>
  <c r="X1748" i="13"/>
  <c r="W1749" i="13"/>
  <c r="X1749" i="13"/>
  <c r="W1750" i="13"/>
  <c r="X1750" i="13"/>
  <c r="W1751" i="13"/>
  <c r="X1751" i="13"/>
  <c r="W1752" i="13"/>
  <c r="X1752" i="13"/>
  <c r="W1753" i="13"/>
  <c r="X1753" i="13"/>
  <c r="W1754" i="13"/>
  <c r="X1754" i="13"/>
  <c r="W1755" i="13"/>
  <c r="X1755" i="13"/>
  <c r="W1756" i="13"/>
  <c r="X1756" i="13"/>
  <c r="W1757" i="13"/>
  <c r="X1757" i="13"/>
  <c r="W1758" i="13"/>
  <c r="X1758" i="13"/>
  <c r="W1759" i="13"/>
  <c r="X1759" i="13"/>
  <c r="W1760" i="13"/>
  <c r="X1760" i="13"/>
  <c r="W1761" i="13"/>
  <c r="X1761" i="13"/>
  <c r="W1762" i="13"/>
  <c r="X1762" i="13"/>
  <c r="W1763" i="13"/>
  <c r="X1763" i="13"/>
  <c r="W1764" i="13"/>
  <c r="X1764" i="13"/>
  <c r="W1765" i="13"/>
  <c r="X1765" i="13"/>
  <c r="W1766" i="13"/>
  <c r="X1766" i="13"/>
  <c r="W1767" i="13"/>
  <c r="X1767" i="13"/>
  <c r="W1768" i="13"/>
  <c r="X1768" i="13"/>
  <c r="W1769" i="13"/>
  <c r="X1769" i="13"/>
  <c r="W1770" i="13"/>
  <c r="X1770" i="13"/>
  <c r="W1771" i="13"/>
  <c r="X1771" i="13"/>
  <c r="W1772" i="13"/>
  <c r="X1772" i="13"/>
  <c r="W1773" i="13"/>
  <c r="X1773" i="13"/>
  <c r="W1774" i="13"/>
  <c r="X1774" i="13"/>
  <c r="W1775" i="13"/>
  <c r="X1775" i="13"/>
  <c r="W1776" i="13"/>
  <c r="X1776" i="13"/>
  <c r="W1777" i="13"/>
  <c r="X1777" i="13"/>
  <c r="W1778" i="13"/>
  <c r="X1778" i="13"/>
  <c r="W1779" i="13"/>
  <c r="X1779" i="13"/>
  <c r="W1780" i="13"/>
  <c r="X1780" i="13"/>
  <c r="W1781" i="13"/>
  <c r="X1781" i="13"/>
  <c r="W1782" i="13"/>
  <c r="X1782" i="13"/>
  <c r="W1783" i="13"/>
  <c r="X1783" i="13"/>
  <c r="W1784" i="13"/>
  <c r="X1784" i="13"/>
  <c r="W1785" i="13"/>
  <c r="X1785" i="13"/>
  <c r="W1786" i="13"/>
  <c r="X1786" i="13"/>
  <c r="W1787" i="13"/>
  <c r="X1787" i="13"/>
  <c r="W1788" i="13"/>
  <c r="X1788" i="13"/>
  <c r="W1789" i="13"/>
  <c r="X1789" i="13"/>
  <c r="W1790" i="13"/>
  <c r="X1790" i="13"/>
  <c r="W1791" i="13"/>
  <c r="X1791" i="13"/>
  <c r="W1792" i="13"/>
  <c r="X1792" i="13"/>
  <c r="W1793" i="13"/>
  <c r="X1793" i="13"/>
  <c r="W1794" i="13"/>
  <c r="X1794" i="13"/>
  <c r="W1795" i="13"/>
  <c r="X1795" i="13"/>
  <c r="W1796" i="13"/>
  <c r="X1796" i="13"/>
  <c r="W1797" i="13"/>
  <c r="X1797" i="13"/>
  <c r="W1798" i="13"/>
  <c r="X1798" i="13"/>
  <c r="W1799" i="13"/>
  <c r="X1799" i="13"/>
  <c r="W1800" i="13"/>
  <c r="X1800" i="13"/>
  <c r="W1801" i="13"/>
  <c r="X1801" i="13"/>
  <c r="W1802" i="13"/>
  <c r="X1802" i="13"/>
  <c r="W1803" i="13"/>
  <c r="X1803" i="13"/>
  <c r="W1804" i="13"/>
  <c r="X1804" i="13"/>
  <c r="W1805" i="13"/>
  <c r="X1805" i="13"/>
  <c r="W1806" i="13"/>
  <c r="X1806" i="13"/>
  <c r="W1807" i="13"/>
  <c r="X1807" i="13"/>
  <c r="W1808" i="13"/>
  <c r="X1808" i="13"/>
  <c r="W1809" i="13"/>
  <c r="X1809" i="13"/>
  <c r="W1810" i="13"/>
  <c r="X1810" i="13"/>
  <c r="W1811" i="13"/>
  <c r="X1811" i="13"/>
  <c r="W1812" i="13"/>
  <c r="X1812" i="13"/>
  <c r="W1813" i="13"/>
  <c r="X1813" i="13"/>
  <c r="W1814" i="13"/>
  <c r="X1814" i="13"/>
  <c r="W1815" i="13"/>
  <c r="X1815" i="13"/>
  <c r="W1816" i="13"/>
  <c r="X1816" i="13"/>
  <c r="W1817" i="13"/>
  <c r="X1817" i="13"/>
  <c r="W1818" i="13"/>
  <c r="X1818" i="13"/>
  <c r="W1819" i="13"/>
  <c r="X1819" i="13"/>
  <c r="W1820" i="13"/>
  <c r="X1820" i="13"/>
  <c r="W1821" i="13"/>
  <c r="X1821" i="13"/>
  <c r="W1822" i="13"/>
  <c r="X1822" i="13"/>
  <c r="W1823" i="13"/>
  <c r="X1823" i="13"/>
  <c r="W1824" i="13"/>
  <c r="X1824" i="13"/>
  <c r="W1825" i="13"/>
  <c r="X1825" i="13"/>
  <c r="W1826" i="13"/>
  <c r="X1826" i="13"/>
  <c r="W1827" i="13"/>
  <c r="X1827" i="13"/>
  <c r="W1828" i="13"/>
  <c r="X1828" i="13"/>
  <c r="W1829" i="13"/>
  <c r="X1829" i="13"/>
  <c r="W1830" i="13"/>
  <c r="X1830" i="13"/>
  <c r="W1831" i="13"/>
  <c r="X1831" i="13"/>
  <c r="W1832" i="13"/>
  <c r="X1832" i="13"/>
  <c r="W1833" i="13"/>
  <c r="X1833" i="13"/>
  <c r="W1834" i="13"/>
  <c r="X1834" i="13"/>
  <c r="W1835" i="13"/>
  <c r="X1835" i="13"/>
  <c r="W1836" i="13"/>
  <c r="X1836" i="13"/>
  <c r="W1837" i="13"/>
  <c r="X1837" i="13"/>
  <c r="W1838" i="13"/>
  <c r="X1838" i="13"/>
  <c r="W1839" i="13"/>
  <c r="X1839" i="13"/>
  <c r="W1840" i="13"/>
  <c r="X1840" i="13"/>
  <c r="W1841" i="13"/>
  <c r="X1841" i="13"/>
  <c r="W1842" i="13"/>
  <c r="X1842" i="13"/>
  <c r="W1843" i="13"/>
  <c r="X1843" i="13"/>
  <c r="W1844" i="13"/>
  <c r="X1844" i="13"/>
  <c r="W1845" i="13"/>
  <c r="X1845" i="13"/>
  <c r="W1846" i="13"/>
  <c r="X1846" i="13"/>
  <c r="W1847" i="13"/>
  <c r="X1847" i="13"/>
  <c r="W1848" i="13"/>
  <c r="X1848" i="13"/>
  <c r="W1849" i="13"/>
  <c r="X1849" i="13"/>
  <c r="W1850" i="13"/>
  <c r="X1850" i="13"/>
  <c r="W1851" i="13"/>
  <c r="X1851" i="13"/>
  <c r="W1852" i="13"/>
  <c r="X1852" i="13"/>
  <c r="W1853" i="13"/>
  <c r="X1853" i="13"/>
  <c r="W1854" i="13"/>
  <c r="X1854" i="13"/>
  <c r="W1855" i="13"/>
  <c r="X1855" i="13"/>
  <c r="W1856" i="13"/>
  <c r="X1856" i="13"/>
  <c r="W1857" i="13"/>
  <c r="X1857" i="13"/>
  <c r="W1858" i="13"/>
  <c r="X1858" i="13"/>
  <c r="W1859" i="13"/>
  <c r="X1859" i="13"/>
  <c r="W1860" i="13"/>
  <c r="X1860" i="13"/>
  <c r="W1861" i="13"/>
  <c r="X1861" i="13"/>
  <c r="W1862" i="13"/>
  <c r="X1862" i="13"/>
  <c r="W1863" i="13"/>
  <c r="X1863" i="13"/>
  <c r="W1864" i="13"/>
  <c r="X1864" i="13"/>
  <c r="W1865" i="13"/>
  <c r="X1865" i="13"/>
  <c r="W1866" i="13"/>
  <c r="X1866" i="13"/>
  <c r="W1867" i="13"/>
  <c r="X1867" i="13"/>
  <c r="W1868" i="13"/>
  <c r="X1868" i="13"/>
  <c r="W1869" i="13"/>
  <c r="X1869" i="13"/>
  <c r="W1870" i="13"/>
  <c r="X1870" i="13"/>
  <c r="W1871" i="13"/>
  <c r="X1871" i="13"/>
  <c r="W1872" i="13"/>
  <c r="X1872" i="13"/>
  <c r="W1873" i="13"/>
  <c r="X1873" i="13"/>
  <c r="W1874" i="13"/>
  <c r="X1874" i="13"/>
  <c r="W1875" i="13"/>
  <c r="X1875" i="13"/>
  <c r="W1876" i="13"/>
  <c r="X1876" i="13"/>
  <c r="W1877" i="13"/>
  <c r="X1877" i="13"/>
  <c r="W1878" i="13"/>
  <c r="X1878" i="13"/>
  <c r="W1879" i="13"/>
  <c r="X1879" i="13"/>
  <c r="W1880" i="13"/>
  <c r="X1880" i="13"/>
  <c r="W1881" i="13"/>
  <c r="X1881" i="13"/>
  <c r="W1882" i="13"/>
  <c r="X1882" i="13"/>
  <c r="W1883" i="13"/>
  <c r="X1883" i="13"/>
  <c r="W1884" i="13"/>
  <c r="X1884" i="13"/>
  <c r="W1885" i="13"/>
  <c r="X1885" i="13"/>
  <c r="W1886" i="13"/>
  <c r="X1886" i="13"/>
  <c r="W1887" i="13"/>
  <c r="X1887" i="13"/>
  <c r="W1888" i="13"/>
  <c r="X1888" i="13"/>
  <c r="W1889" i="13"/>
  <c r="X1889" i="13"/>
  <c r="W1890" i="13"/>
  <c r="X1890" i="13"/>
  <c r="W1891" i="13"/>
  <c r="X1891" i="13"/>
  <c r="W1892" i="13"/>
  <c r="X1892" i="13"/>
  <c r="W1893" i="13"/>
  <c r="X1893" i="13"/>
  <c r="W1894" i="13"/>
  <c r="X1894" i="13"/>
  <c r="W1895" i="13"/>
  <c r="X1895" i="13"/>
  <c r="W1896" i="13"/>
  <c r="X1896" i="13"/>
  <c r="W1897" i="13"/>
  <c r="X1897" i="13"/>
  <c r="W1898" i="13"/>
  <c r="X1898" i="13"/>
  <c r="W1899" i="13"/>
  <c r="X1899" i="13"/>
  <c r="W1900" i="13"/>
  <c r="X1900" i="13"/>
  <c r="W1901" i="13"/>
  <c r="X1901" i="13"/>
  <c r="W1902" i="13"/>
  <c r="X1902" i="13"/>
  <c r="W1903" i="13"/>
  <c r="X1903" i="13"/>
  <c r="W1904" i="13"/>
  <c r="X1904" i="13"/>
  <c r="W1905" i="13"/>
  <c r="X1905" i="13"/>
  <c r="W1906" i="13"/>
  <c r="X1906" i="13"/>
  <c r="W1907" i="13"/>
  <c r="X1907" i="13"/>
  <c r="W1908" i="13"/>
  <c r="X1908" i="13"/>
  <c r="W1909" i="13"/>
  <c r="X1909" i="13"/>
  <c r="W1910" i="13"/>
  <c r="X1910" i="13"/>
  <c r="W1911" i="13"/>
  <c r="X1911" i="13"/>
  <c r="W1912" i="13"/>
  <c r="X1912" i="13"/>
  <c r="W1913" i="13"/>
  <c r="X1913" i="13"/>
  <c r="W1914" i="13"/>
  <c r="X1914" i="13"/>
  <c r="W1915" i="13"/>
  <c r="X1915" i="13"/>
  <c r="W1916" i="13"/>
  <c r="X1916" i="13"/>
  <c r="W1917" i="13"/>
  <c r="X1917" i="13"/>
  <c r="W1918" i="13"/>
  <c r="X1918" i="13"/>
  <c r="W1919" i="13"/>
  <c r="X1919" i="13"/>
  <c r="W1920" i="13"/>
  <c r="X1920" i="13"/>
  <c r="W1921" i="13"/>
  <c r="X1921" i="13"/>
  <c r="W1922" i="13"/>
  <c r="X1922" i="13"/>
  <c r="W1923" i="13"/>
  <c r="X1923" i="13"/>
  <c r="W1924" i="13"/>
  <c r="X1924" i="13"/>
  <c r="W1925" i="13"/>
  <c r="X1925" i="13"/>
  <c r="W1926" i="13"/>
  <c r="X1926" i="13"/>
  <c r="W1927" i="13"/>
  <c r="X1927" i="13"/>
  <c r="W1928" i="13"/>
  <c r="X1928" i="13"/>
  <c r="W1929" i="13"/>
  <c r="X1929" i="13"/>
  <c r="W1930" i="13"/>
  <c r="X1930" i="13"/>
  <c r="W1931" i="13"/>
  <c r="X1931" i="13"/>
  <c r="W1932" i="13"/>
  <c r="X1932" i="13"/>
  <c r="W1933" i="13"/>
  <c r="X1933" i="13"/>
  <c r="W1934" i="13"/>
  <c r="X1934" i="13"/>
  <c r="W1935" i="13"/>
  <c r="X1935" i="13"/>
  <c r="W1936" i="13"/>
  <c r="X1936" i="13"/>
  <c r="W1937" i="13"/>
  <c r="X1937" i="13"/>
  <c r="W1938" i="13"/>
  <c r="X1938" i="13"/>
  <c r="W1939" i="13"/>
  <c r="X1939" i="13"/>
  <c r="W1940" i="13"/>
  <c r="X1940" i="13"/>
  <c r="W1941" i="13"/>
  <c r="X1941" i="13"/>
  <c r="W1942" i="13"/>
  <c r="X1942" i="13"/>
  <c r="W1943" i="13"/>
  <c r="X1943" i="13"/>
  <c r="W1944" i="13"/>
  <c r="X1944" i="13"/>
  <c r="W1945" i="13"/>
  <c r="X1945" i="13"/>
  <c r="W1946" i="13"/>
  <c r="X1946" i="13"/>
  <c r="W1947" i="13"/>
  <c r="X1947" i="13"/>
  <c r="W1948" i="13"/>
  <c r="X1948" i="13"/>
  <c r="W1949" i="13"/>
  <c r="X1949" i="13"/>
  <c r="W1950" i="13"/>
  <c r="X1950" i="13"/>
  <c r="W1951" i="13"/>
  <c r="X1951" i="13"/>
  <c r="W1952" i="13"/>
  <c r="X1952" i="13"/>
  <c r="W1953" i="13"/>
  <c r="X1953" i="13"/>
  <c r="W1954" i="13"/>
  <c r="X1954" i="13"/>
  <c r="W1955" i="13"/>
  <c r="X1955" i="13"/>
  <c r="W1956" i="13"/>
  <c r="X1956" i="13"/>
  <c r="W1957" i="13"/>
  <c r="X1957" i="13"/>
  <c r="W1958" i="13"/>
  <c r="X1958" i="13"/>
  <c r="W1959" i="13"/>
  <c r="X1959" i="13"/>
  <c r="W1960" i="13"/>
  <c r="X1960" i="13"/>
  <c r="W1961" i="13"/>
  <c r="X1961" i="13"/>
  <c r="W1962" i="13"/>
  <c r="X1962" i="13"/>
  <c r="W1963" i="13"/>
  <c r="X1963" i="13"/>
  <c r="W1964" i="13"/>
  <c r="X1964" i="13"/>
  <c r="W1965" i="13"/>
  <c r="X1965" i="13"/>
  <c r="W1966" i="13"/>
  <c r="X1966" i="13"/>
  <c r="W1967" i="13"/>
  <c r="X1967" i="13"/>
  <c r="W1968" i="13"/>
  <c r="X1968" i="13"/>
  <c r="W1969" i="13"/>
  <c r="X1969" i="13"/>
  <c r="W1970" i="13"/>
  <c r="X1970" i="13"/>
  <c r="W1971" i="13"/>
  <c r="X1971" i="13"/>
  <c r="W1972" i="13"/>
  <c r="X1972" i="13"/>
  <c r="W1973" i="13"/>
  <c r="X1973" i="13"/>
  <c r="W1974" i="13"/>
  <c r="X1974" i="13"/>
  <c r="W1975" i="13"/>
  <c r="X1975" i="13"/>
  <c r="W1976" i="13"/>
  <c r="X1976" i="13"/>
  <c r="W1977" i="13"/>
  <c r="X1977" i="13"/>
  <c r="W1978" i="13"/>
  <c r="X1978" i="13"/>
  <c r="W1979" i="13"/>
  <c r="X1979" i="13"/>
  <c r="W1980" i="13"/>
  <c r="X1980" i="13"/>
  <c r="W1981" i="13"/>
  <c r="X1981" i="13"/>
  <c r="W1982" i="13"/>
  <c r="X1982" i="13"/>
  <c r="W1983" i="13"/>
  <c r="X1983" i="13"/>
  <c r="W1984" i="13"/>
  <c r="X1984" i="13"/>
  <c r="W1985" i="13"/>
  <c r="X1985" i="13"/>
  <c r="W1986" i="13"/>
  <c r="X1986" i="13"/>
  <c r="W1987" i="13"/>
  <c r="X1987" i="13"/>
  <c r="W1988" i="13"/>
  <c r="X1988" i="13"/>
  <c r="W1989" i="13"/>
  <c r="X1989" i="13"/>
  <c r="W1990" i="13"/>
  <c r="X1990" i="13"/>
  <c r="W1991" i="13"/>
  <c r="X1991" i="13"/>
  <c r="W1992" i="13"/>
  <c r="X1992" i="13"/>
  <c r="W1993" i="13"/>
  <c r="X1993" i="13"/>
  <c r="W1994" i="13"/>
  <c r="X1994" i="13"/>
  <c r="W1995" i="13"/>
  <c r="X1995" i="13"/>
  <c r="W1996" i="13"/>
  <c r="X1996" i="13"/>
  <c r="W1997" i="13"/>
  <c r="X1997" i="13"/>
  <c r="W1998" i="13"/>
  <c r="X1998" i="13"/>
  <c r="W1999" i="13"/>
  <c r="X1999" i="13"/>
  <c r="W2000" i="13"/>
  <c r="X2000" i="13"/>
  <c r="W2001" i="13"/>
  <c r="X2001" i="13"/>
  <c r="W2002" i="13"/>
  <c r="X2002" i="13"/>
  <c r="W2003" i="13"/>
  <c r="X2003" i="13"/>
  <c r="W2004" i="13"/>
  <c r="X2004" i="13"/>
  <c r="W2005" i="13"/>
  <c r="X2005" i="13"/>
  <c r="W2006" i="13"/>
  <c r="X2006" i="13"/>
  <c r="W2007" i="13"/>
  <c r="X2007" i="13"/>
  <c r="W2008" i="13"/>
  <c r="X2008" i="13"/>
  <c r="W2009" i="13"/>
  <c r="X2009" i="13"/>
  <c r="W2010" i="13"/>
  <c r="X2010" i="13"/>
  <c r="W2011" i="13"/>
  <c r="X2011" i="13"/>
  <c r="W2012" i="13"/>
  <c r="X2012" i="13"/>
  <c r="W2013" i="13"/>
  <c r="X2013" i="13"/>
  <c r="W2014" i="13"/>
  <c r="X2014" i="13"/>
  <c r="W2015" i="13"/>
  <c r="X2015" i="13"/>
  <c r="W2016" i="13"/>
  <c r="X2016" i="13"/>
  <c r="W2017" i="13"/>
  <c r="X2017" i="13"/>
  <c r="W2018" i="13"/>
  <c r="X2018" i="13"/>
  <c r="W2019" i="13"/>
  <c r="X2019" i="13"/>
  <c r="W2020" i="13"/>
  <c r="X2020" i="13"/>
  <c r="W2021" i="13"/>
  <c r="X2021" i="13"/>
  <c r="W2022" i="13"/>
  <c r="X2022" i="13"/>
  <c r="W2023" i="13"/>
  <c r="X2023" i="13"/>
  <c r="W2024" i="13"/>
  <c r="X2024" i="13"/>
  <c r="W2025" i="13"/>
  <c r="X2025" i="13"/>
  <c r="W2026" i="13"/>
  <c r="X2026" i="13"/>
  <c r="W2027" i="13"/>
  <c r="X2027" i="13"/>
  <c r="W2028" i="13"/>
  <c r="X2028" i="13"/>
  <c r="W2029" i="13"/>
  <c r="X2029" i="13"/>
  <c r="W2030" i="13"/>
  <c r="X2030" i="13"/>
  <c r="W2031" i="13"/>
  <c r="X2031" i="13"/>
  <c r="W2032" i="13"/>
  <c r="X2032" i="13"/>
  <c r="W2033" i="13"/>
  <c r="X2033" i="13"/>
  <c r="W2034" i="13"/>
  <c r="X2034" i="13"/>
  <c r="W2035" i="13"/>
  <c r="X2035" i="13"/>
  <c r="W2036" i="13"/>
  <c r="X2036" i="13"/>
  <c r="W2037" i="13"/>
  <c r="X2037" i="13"/>
  <c r="W2038" i="13"/>
  <c r="X2038" i="13"/>
  <c r="W2039" i="13"/>
  <c r="X2039" i="13"/>
  <c r="W2040" i="13"/>
  <c r="X2040" i="13"/>
  <c r="W2041" i="13"/>
  <c r="X2041" i="13"/>
  <c r="W2042" i="13"/>
  <c r="X2042" i="13"/>
  <c r="W2043" i="13"/>
  <c r="X2043" i="13"/>
  <c r="W2044" i="13"/>
  <c r="X2044" i="13"/>
  <c r="W2045" i="13"/>
  <c r="X2045" i="13"/>
  <c r="W2046" i="13"/>
  <c r="X2046" i="13"/>
  <c r="W2047" i="13"/>
  <c r="X2047" i="13"/>
  <c r="W2048" i="13"/>
  <c r="X2048" i="13"/>
  <c r="W2049" i="13"/>
  <c r="X2049" i="13"/>
  <c r="W2050" i="13"/>
  <c r="X2050" i="13"/>
  <c r="W2051" i="13"/>
  <c r="X2051" i="13"/>
  <c r="W2052" i="13"/>
  <c r="X2052" i="13"/>
  <c r="W2053" i="13"/>
  <c r="X2053" i="13"/>
  <c r="W2054" i="13"/>
  <c r="X2054" i="13"/>
  <c r="W2055" i="13"/>
  <c r="X2055" i="13"/>
  <c r="W2056" i="13"/>
  <c r="X2056" i="13"/>
  <c r="W2057" i="13"/>
  <c r="X2057" i="13"/>
  <c r="W2058" i="13"/>
  <c r="X2058" i="13"/>
  <c r="W2059" i="13"/>
  <c r="X2059" i="13"/>
  <c r="W2060" i="13"/>
  <c r="X2060" i="13"/>
  <c r="W2061" i="13"/>
  <c r="X2061" i="13"/>
  <c r="W2062" i="13"/>
  <c r="X2062" i="13"/>
  <c r="W2063" i="13"/>
  <c r="X2063" i="13"/>
  <c r="W2064" i="13"/>
  <c r="X2064" i="13"/>
  <c r="W2065" i="13"/>
  <c r="X2065" i="13"/>
  <c r="W2066" i="13"/>
  <c r="X2066" i="13"/>
  <c r="W2067" i="13"/>
  <c r="X2067" i="13"/>
  <c r="W2068" i="13"/>
  <c r="X2068" i="13"/>
  <c r="W2069" i="13"/>
  <c r="X2069" i="13"/>
  <c r="W2070" i="13"/>
  <c r="X2070" i="13"/>
  <c r="W2071" i="13"/>
  <c r="X2071" i="13"/>
  <c r="W2072" i="13"/>
  <c r="X2072" i="13"/>
  <c r="W2073" i="13"/>
  <c r="X2073" i="13"/>
  <c r="W2074" i="13"/>
  <c r="X2074" i="13"/>
  <c r="W2075" i="13"/>
  <c r="X2075" i="13"/>
  <c r="W2076" i="13"/>
  <c r="X2076" i="13"/>
  <c r="W2077" i="13"/>
  <c r="X2077" i="13"/>
  <c r="W2078" i="13"/>
  <c r="X2078" i="13"/>
  <c r="W2079" i="13"/>
  <c r="X2079" i="13"/>
  <c r="W2080" i="13"/>
  <c r="X2080" i="13"/>
  <c r="W2081" i="13"/>
  <c r="X2081" i="13"/>
  <c r="W2082" i="13"/>
  <c r="X2082" i="13"/>
  <c r="W2083" i="13"/>
  <c r="X2083" i="13"/>
  <c r="W2084" i="13"/>
  <c r="X2084" i="13"/>
  <c r="W2085" i="13"/>
  <c r="X2085" i="13"/>
  <c r="W2086" i="13"/>
  <c r="X2086" i="13"/>
  <c r="W2087" i="13"/>
  <c r="X2087" i="13"/>
  <c r="W2088" i="13"/>
  <c r="X2088" i="13"/>
  <c r="W2089" i="13"/>
  <c r="X2089" i="13"/>
  <c r="W2090" i="13"/>
  <c r="X2090" i="13"/>
  <c r="W2091" i="13"/>
  <c r="X2091" i="13"/>
  <c r="W2092" i="13"/>
  <c r="X2092" i="13"/>
  <c r="W2093" i="13"/>
  <c r="X2093" i="13"/>
  <c r="W2094" i="13"/>
  <c r="X2094" i="13"/>
  <c r="W2095" i="13"/>
  <c r="X2095" i="13"/>
  <c r="W2096" i="13"/>
  <c r="X2096" i="13"/>
  <c r="W2097" i="13"/>
  <c r="X2097" i="13"/>
  <c r="W2098" i="13"/>
  <c r="X2098" i="13"/>
  <c r="W2099" i="13"/>
  <c r="X2099" i="13"/>
  <c r="W2100" i="13"/>
  <c r="X2100" i="13"/>
  <c r="W2101" i="13"/>
  <c r="X2101" i="13"/>
  <c r="W2102" i="13"/>
  <c r="X2102" i="13"/>
  <c r="W2103" i="13"/>
  <c r="X2103" i="13"/>
  <c r="W2104" i="13"/>
  <c r="X2104" i="13"/>
  <c r="W2105" i="13"/>
  <c r="X2105" i="13"/>
  <c r="W2106" i="13"/>
  <c r="X2106" i="13"/>
  <c r="W2107" i="13"/>
  <c r="X2107" i="13"/>
  <c r="W2108" i="13"/>
  <c r="X2108" i="13"/>
  <c r="W2109" i="13"/>
  <c r="X2109" i="13"/>
  <c r="W2110" i="13"/>
  <c r="X2110" i="13"/>
  <c r="W2111" i="13"/>
  <c r="X2111" i="13"/>
  <c r="W2112" i="13"/>
  <c r="X2112" i="13"/>
  <c r="W2113" i="13"/>
  <c r="X2113" i="13"/>
  <c r="W2114" i="13"/>
  <c r="X2114" i="13"/>
  <c r="W2115" i="13"/>
  <c r="X2115" i="13"/>
  <c r="W2116" i="13"/>
  <c r="X2116" i="13"/>
  <c r="W2117" i="13"/>
  <c r="X2117" i="13"/>
  <c r="W2118" i="13"/>
  <c r="X2118" i="13"/>
  <c r="W2119" i="13"/>
  <c r="X2119" i="13"/>
  <c r="W2120" i="13"/>
  <c r="X2120" i="13"/>
  <c r="W2121" i="13"/>
  <c r="X2121" i="13"/>
  <c r="W2122" i="13"/>
  <c r="X2122" i="13"/>
  <c r="W2123" i="13"/>
  <c r="X2123" i="13"/>
  <c r="W2124" i="13"/>
  <c r="X2124" i="13"/>
  <c r="W2125" i="13"/>
  <c r="X2125" i="13"/>
  <c r="W2126" i="13"/>
  <c r="X2126" i="13"/>
  <c r="W2127" i="13"/>
  <c r="X2127" i="13"/>
  <c r="W2128" i="13"/>
  <c r="X2128" i="13"/>
  <c r="W2129" i="13"/>
  <c r="X2129" i="13"/>
  <c r="W2130" i="13"/>
  <c r="X2130" i="13"/>
  <c r="W2131" i="13"/>
  <c r="X2131" i="13"/>
  <c r="W2132" i="13"/>
  <c r="X2132" i="13"/>
  <c r="W2133" i="13"/>
  <c r="X2133" i="13"/>
  <c r="W2134" i="13"/>
  <c r="X2134" i="13"/>
  <c r="W2135" i="13"/>
  <c r="X2135" i="13"/>
  <c r="W2136" i="13"/>
  <c r="X2136" i="13"/>
  <c r="W2137" i="13"/>
  <c r="X2137" i="13"/>
  <c r="W2138" i="13"/>
  <c r="X2138" i="13"/>
  <c r="W2139" i="13"/>
  <c r="X2139" i="13"/>
  <c r="W2140" i="13"/>
  <c r="X2140" i="13"/>
  <c r="W2141" i="13"/>
  <c r="X2141" i="13"/>
  <c r="W2142" i="13"/>
  <c r="X2142" i="13"/>
  <c r="W2143" i="13"/>
  <c r="X2143" i="13"/>
  <c r="W2144" i="13"/>
  <c r="X2144" i="13"/>
  <c r="W2145" i="13"/>
  <c r="X2145" i="13"/>
  <c r="W2146" i="13"/>
  <c r="X2146" i="13"/>
  <c r="W2147" i="13"/>
  <c r="X2147" i="13"/>
  <c r="W2148" i="13"/>
  <c r="X2148" i="13"/>
  <c r="W2149" i="13"/>
  <c r="X2149" i="13"/>
  <c r="W2150" i="13"/>
  <c r="X2150" i="13"/>
  <c r="W2151" i="13"/>
  <c r="X2151" i="13"/>
  <c r="W2152" i="13"/>
  <c r="X2152" i="13"/>
  <c r="W2153" i="13"/>
  <c r="X2153" i="13"/>
  <c r="W2154" i="13"/>
  <c r="X2154" i="13"/>
  <c r="W2155" i="13"/>
  <c r="X2155" i="13"/>
  <c r="W2156" i="13"/>
  <c r="X2156" i="13"/>
  <c r="W2157" i="13"/>
  <c r="X2157" i="13"/>
  <c r="W2158" i="13"/>
  <c r="X2158" i="13"/>
  <c r="W2159" i="13"/>
  <c r="X2159" i="13"/>
  <c r="W2160" i="13"/>
  <c r="X2160" i="13"/>
  <c r="W2161" i="13"/>
  <c r="X2161" i="13"/>
  <c r="W2162" i="13"/>
  <c r="X2162" i="13"/>
  <c r="W2163" i="13"/>
  <c r="X2163" i="13"/>
  <c r="W2164" i="13"/>
  <c r="X2164" i="13"/>
  <c r="W2165" i="13"/>
  <c r="X2165" i="13"/>
  <c r="W2166" i="13"/>
  <c r="X2166" i="13"/>
  <c r="W2167" i="13"/>
  <c r="X2167" i="13"/>
  <c r="W2168" i="13"/>
  <c r="X2168" i="13"/>
  <c r="W2169" i="13"/>
  <c r="X2169" i="13"/>
  <c r="W2170" i="13"/>
  <c r="X2170" i="13"/>
  <c r="W2171" i="13"/>
  <c r="X2171" i="13"/>
  <c r="W2172" i="13"/>
  <c r="X2172" i="13"/>
  <c r="W2173" i="13"/>
  <c r="X2173" i="13"/>
  <c r="W2174" i="13"/>
  <c r="X2174" i="13"/>
  <c r="W2175" i="13"/>
  <c r="X2175" i="13"/>
  <c r="W2176" i="13"/>
  <c r="X2176" i="13"/>
  <c r="W2177" i="13"/>
  <c r="X2177" i="13"/>
  <c r="W2178" i="13"/>
  <c r="X2178" i="13"/>
  <c r="W2179" i="13"/>
  <c r="X2179" i="13"/>
  <c r="W2180" i="13"/>
  <c r="X2180" i="13"/>
  <c r="W2181" i="13"/>
  <c r="X2181" i="13"/>
  <c r="W2182" i="13"/>
  <c r="X2182" i="13"/>
  <c r="W2183" i="13"/>
  <c r="X2183" i="13"/>
  <c r="W2184" i="13"/>
  <c r="X2184" i="13"/>
  <c r="W2185" i="13"/>
  <c r="X2185" i="13"/>
  <c r="W2186" i="13"/>
  <c r="X2186" i="13"/>
  <c r="W2187" i="13"/>
  <c r="X2187" i="13"/>
  <c r="W2188" i="13"/>
  <c r="X2188" i="13"/>
  <c r="W2189" i="13"/>
  <c r="X2189" i="13"/>
  <c r="W2190" i="13"/>
  <c r="X2190" i="13"/>
  <c r="W2191" i="13"/>
  <c r="X2191" i="13"/>
  <c r="W2192" i="13"/>
  <c r="X2192" i="13"/>
  <c r="W2193" i="13"/>
  <c r="X2193" i="13"/>
  <c r="W2194" i="13"/>
  <c r="X2194" i="13"/>
  <c r="W2195" i="13"/>
  <c r="X2195" i="13"/>
  <c r="W2196" i="13"/>
  <c r="X2196" i="13"/>
  <c r="W2197" i="13"/>
  <c r="X2197" i="13"/>
  <c r="W2198" i="13"/>
  <c r="X2198" i="13"/>
  <c r="W2199" i="13"/>
  <c r="X2199" i="13"/>
  <c r="W2200" i="13"/>
  <c r="X2200" i="13"/>
  <c r="W2201" i="13"/>
  <c r="X2201" i="13"/>
  <c r="W2202" i="13"/>
  <c r="X2202" i="13"/>
  <c r="W2203" i="13"/>
  <c r="X2203" i="13"/>
  <c r="W2204" i="13"/>
  <c r="X2204" i="13"/>
  <c r="W2205" i="13"/>
  <c r="X2205" i="13"/>
  <c r="W2206" i="13"/>
  <c r="X2206" i="13"/>
  <c r="W2207" i="13"/>
  <c r="X2207" i="13"/>
  <c r="W2208" i="13"/>
  <c r="X2208" i="13"/>
  <c r="W2209" i="13"/>
  <c r="X2209" i="13"/>
  <c r="W2210" i="13"/>
  <c r="X2210" i="13"/>
  <c r="W2211" i="13"/>
  <c r="X2211" i="13"/>
  <c r="W2212" i="13"/>
  <c r="X2212" i="13"/>
  <c r="W2213" i="13"/>
  <c r="X2213" i="13"/>
  <c r="W2214" i="13"/>
  <c r="X2214" i="13"/>
  <c r="W2215" i="13"/>
  <c r="X2215" i="13"/>
  <c r="W2216" i="13"/>
  <c r="X2216" i="13"/>
  <c r="W2217" i="13"/>
  <c r="X2217" i="13"/>
  <c r="W2218" i="13"/>
  <c r="X2218" i="13"/>
  <c r="W2219" i="13"/>
  <c r="X2219" i="13"/>
  <c r="W2220" i="13"/>
  <c r="X2220" i="13"/>
  <c r="W2221" i="13"/>
  <c r="X2221" i="13"/>
  <c r="W2222" i="13"/>
  <c r="X2222" i="13"/>
  <c r="W2223" i="13"/>
  <c r="X2223" i="13"/>
  <c r="W2224" i="13"/>
  <c r="X2224" i="13"/>
  <c r="W2225" i="13"/>
  <c r="X2225" i="13"/>
  <c r="W2226" i="13"/>
  <c r="X2226" i="13"/>
  <c r="W2227" i="13"/>
  <c r="X2227" i="13"/>
  <c r="W2228" i="13"/>
  <c r="X2228" i="13"/>
  <c r="W2229" i="13"/>
  <c r="X2229" i="13"/>
  <c r="W2230" i="13"/>
  <c r="X2230" i="13"/>
  <c r="W2231" i="13"/>
  <c r="X2231" i="13"/>
  <c r="W2232" i="13"/>
  <c r="X2232" i="13"/>
  <c r="W2233" i="13"/>
  <c r="X2233" i="13"/>
  <c r="W2234" i="13"/>
  <c r="X2234" i="13"/>
  <c r="W2235" i="13"/>
  <c r="X2235" i="13"/>
  <c r="W2236" i="13"/>
  <c r="X2236" i="13"/>
  <c r="W2237" i="13"/>
  <c r="X2237" i="13"/>
  <c r="W2238" i="13"/>
  <c r="X2238" i="13"/>
  <c r="W2239" i="13"/>
  <c r="X2239" i="13"/>
  <c r="W2240" i="13"/>
  <c r="X2240" i="13"/>
  <c r="W2241" i="13"/>
  <c r="X2241" i="13"/>
  <c r="W2242" i="13"/>
  <c r="X2242" i="13"/>
  <c r="W2243" i="13"/>
  <c r="X2243" i="13"/>
  <c r="W2244" i="13"/>
  <c r="X2244" i="13"/>
  <c r="W2245" i="13"/>
  <c r="X2245" i="13"/>
  <c r="W2246" i="13"/>
  <c r="X2246" i="13"/>
  <c r="W2247" i="13"/>
  <c r="X2247" i="13"/>
  <c r="W2248" i="13"/>
  <c r="X2248" i="13"/>
  <c r="W2249" i="13"/>
  <c r="X2249" i="13"/>
  <c r="W2250" i="13"/>
  <c r="X2250" i="13"/>
  <c r="W2251" i="13"/>
  <c r="X2251" i="13"/>
  <c r="W2252" i="13"/>
  <c r="X2252" i="13"/>
  <c r="W2253" i="13"/>
  <c r="X2253" i="13"/>
  <c r="W2254" i="13"/>
  <c r="X2254" i="13"/>
  <c r="W2255" i="13"/>
  <c r="X2255" i="13"/>
  <c r="W2256" i="13"/>
  <c r="X2256" i="13"/>
  <c r="W2257" i="13"/>
  <c r="X2257" i="13"/>
  <c r="W2258" i="13"/>
  <c r="X2258" i="13"/>
  <c r="W2259" i="13"/>
  <c r="X2259" i="13"/>
  <c r="W2260" i="13"/>
  <c r="X2260" i="13"/>
  <c r="W2261" i="13"/>
  <c r="X2261" i="13"/>
  <c r="W2262" i="13"/>
  <c r="X2262" i="13"/>
  <c r="W2263" i="13"/>
  <c r="X2263" i="13"/>
  <c r="W2264" i="13"/>
  <c r="X2264" i="13"/>
  <c r="W2265" i="13"/>
  <c r="X2265" i="13"/>
  <c r="W2266" i="13"/>
  <c r="X2266" i="13"/>
  <c r="W2267" i="13"/>
  <c r="X2267" i="13"/>
  <c r="W2268" i="13"/>
  <c r="X2268" i="13"/>
  <c r="W2269" i="13"/>
  <c r="X2269" i="13"/>
  <c r="W2270" i="13"/>
  <c r="X2270" i="13"/>
  <c r="W2271" i="13"/>
  <c r="X2271" i="13"/>
  <c r="W2272" i="13"/>
  <c r="X2272" i="13"/>
  <c r="W2273" i="13"/>
  <c r="X2273" i="13"/>
  <c r="W2274" i="13"/>
  <c r="X2274" i="13"/>
  <c r="W2275" i="13"/>
  <c r="X2275" i="13"/>
  <c r="W2276" i="13"/>
  <c r="X2276" i="13"/>
  <c r="W2277" i="13"/>
  <c r="X2277" i="13"/>
  <c r="W2278" i="13"/>
  <c r="X2278" i="13"/>
  <c r="W2279" i="13"/>
  <c r="X2279" i="13"/>
  <c r="W2280" i="13"/>
  <c r="X2280" i="13"/>
  <c r="W2281" i="13"/>
  <c r="X2281" i="13"/>
  <c r="W2282" i="13"/>
  <c r="X2282" i="13"/>
  <c r="W2283" i="13"/>
  <c r="X2283" i="13"/>
  <c r="W2284" i="13"/>
  <c r="X2284" i="13"/>
  <c r="W2285" i="13"/>
  <c r="X2285" i="13"/>
  <c r="W2286" i="13"/>
  <c r="X2286" i="13"/>
  <c r="W2287" i="13"/>
  <c r="X2287" i="13"/>
  <c r="W2288" i="13"/>
  <c r="X2288" i="13"/>
  <c r="W2289" i="13"/>
  <c r="X2289" i="13"/>
  <c r="W2290" i="13"/>
  <c r="X2290" i="13"/>
  <c r="W2291" i="13"/>
  <c r="X2291" i="13"/>
  <c r="W2292" i="13"/>
  <c r="X2292" i="13"/>
  <c r="W2293" i="13"/>
  <c r="X2293" i="13"/>
  <c r="W2294" i="13"/>
  <c r="X2294" i="13"/>
  <c r="W2295" i="13"/>
  <c r="X2295" i="13"/>
  <c r="W2296" i="13"/>
  <c r="X2296" i="13"/>
  <c r="O1442" i="13"/>
  <c r="P1442" i="13"/>
  <c r="O1443" i="13"/>
  <c r="P1443" i="13"/>
  <c r="O1444" i="13"/>
  <c r="P1444" i="13"/>
  <c r="X1440" i="13" s="1"/>
  <c r="AC1440" i="13" s="1"/>
  <c r="O1445" i="13"/>
  <c r="P1445" i="13"/>
  <c r="X1441" i="13" s="1"/>
  <c r="AC1441" i="13" s="1"/>
  <c r="O1446" i="13"/>
  <c r="W1441" i="13" s="1"/>
  <c r="AB1441" i="13" s="1"/>
  <c r="P1446" i="13"/>
  <c r="O1447" i="13"/>
  <c r="P1447" i="13"/>
  <c r="O1448" i="13"/>
  <c r="P1448" i="13"/>
  <c r="O1449" i="13"/>
  <c r="P1449" i="13"/>
  <c r="O1450" i="13"/>
  <c r="P1450" i="13"/>
  <c r="O1451" i="13"/>
  <c r="P1451" i="13"/>
  <c r="O1452" i="13"/>
  <c r="P1452" i="13"/>
  <c r="O1453" i="13"/>
  <c r="P1453" i="13"/>
  <c r="O1454" i="13"/>
  <c r="P1454" i="13"/>
  <c r="O1455" i="13"/>
  <c r="P1455" i="13"/>
  <c r="O1456" i="13"/>
  <c r="P1456" i="13"/>
  <c r="O1457" i="13"/>
  <c r="P1457" i="13"/>
  <c r="O1458" i="13"/>
  <c r="P1458" i="13"/>
  <c r="O1459" i="13"/>
  <c r="P1459" i="13"/>
  <c r="O1460" i="13"/>
  <c r="P1460" i="13"/>
  <c r="O1461" i="13"/>
  <c r="P1461" i="13"/>
  <c r="O1462" i="13"/>
  <c r="P1462" i="13"/>
  <c r="O1463" i="13"/>
  <c r="P1463" i="13"/>
  <c r="O1464" i="13"/>
  <c r="P1464" i="13"/>
  <c r="O1465" i="13"/>
  <c r="P1465" i="13"/>
  <c r="O1466" i="13"/>
  <c r="P1466" i="13"/>
  <c r="O1467" i="13"/>
  <c r="P1467" i="13"/>
  <c r="O1468" i="13"/>
  <c r="P1468" i="13"/>
  <c r="O1469" i="13"/>
  <c r="P1469" i="13"/>
  <c r="O1470" i="13"/>
  <c r="P1470" i="13"/>
  <c r="O1471" i="13"/>
  <c r="P1471" i="13"/>
  <c r="O1472" i="13"/>
  <c r="P1472" i="13"/>
  <c r="O1473" i="13"/>
  <c r="P1473" i="13"/>
  <c r="O1474" i="13"/>
  <c r="P1474" i="13"/>
  <c r="O1475" i="13"/>
  <c r="P1475" i="13"/>
  <c r="O1476" i="13"/>
  <c r="P1476" i="13"/>
  <c r="O1477" i="13"/>
  <c r="P1477" i="13"/>
  <c r="O1478" i="13"/>
  <c r="P1478" i="13"/>
  <c r="O1479" i="13"/>
  <c r="P1479" i="13"/>
  <c r="O1480" i="13"/>
  <c r="P1480" i="13"/>
  <c r="O1481" i="13"/>
  <c r="P1481" i="13"/>
  <c r="O1482" i="13"/>
  <c r="P1482" i="13"/>
  <c r="O1483" i="13"/>
  <c r="P1483" i="13"/>
  <c r="O1484" i="13"/>
  <c r="P1484" i="13"/>
  <c r="O1485" i="13"/>
  <c r="P1485" i="13"/>
  <c r="O1486" i="13"/>
  <c r="P1486" i="13"/>
  <c r="O1487" i="13"/>
  <c r="P1487" i="13"/>
  <c r="O1488" i="13"/>
  <c r="P1488" i="13"/>
  <c r="O1489" i="13"/>
  <c r="P1489" i="13"/>
  <c r="O1490" i="13"/>
  <c r="P1490" i="13"/>
  <c r="O1491" i="13"/>
  <c r="P1491" i="13"/>
  <c r="O1492" i="13"/>
  <c r="P1492" i="13"/>
  <c r="O1493" i="13"/>
  <c r="P1493" i="13"/>
  <c r="O1494" i="13"/>
  <c r="P1494" i="13"/>
  <c r="O1495" i="13"/>
  <c r="P1495" i="13"/>
  <c r="O1496" i="13"/>
  <c r="P1496" i="13"/>
  <c r="O1497" i="13"/>
  <c r="P1497" i="13"/>
  <c r="O1498" i="13"/>
  <c r="P1498" i="13"/>
  <c r="O1499" i="13"/>
  <c r="P1499" i="13"/>
  <c r="O1500" i="13"/>
  <c r="P1500" i="13"/>
  <c r="O1501" i="13"/>
  <c r="P1501" i="13"/>
  <c r="O1502" i="13"/>
  <c r="P1502" i="13"/>
  <c r="O1503" i="13"/>
  <c r="P1503" i="13"/>
  <c r="O1504" i="13"/>
  <c r="P1504" i="13"/>
  <c r="O1505" i="13"/>
  <c r="P1505" i="13"/>
  <c r="O1506" i="13"/>
  <c r="P1506" i="13"/>
  <c r="O1507" i="13"/>
  <c r="P1507" i="13"/>
  <c r="O1508" i="13"/>
  <c r="P1508" i="13"/>
  <c r="O1509" i="13"/>
  <c r="P1509" i="13"/>
  <c r="O1510" i="13"/>
  <c r="P1510" i="13"/>
  <c r="O1511" i="13"/>
  <c r="P1511" i="13"/>
  <c r="O1512" i="13"/>
  <c r="P1512" i="13"/>
  <c r="O1513" i="13"/>
  <c r="P1513" i="13"/>
  <c r="O1514" i="13"/>
  <c r="P1514" i="13"/>
  <c r="O1515" i="13"/>
  <c r="P1515" i="13"/>
  <c r="O1516" i="13"/>
  <c r="P1516" i="13"/>
  <c r="O1517" i="13"/>
  <c r="P1517" i="13"/>
  <c r="O1518" i="13"/>
  <c r="P1518" i="13"/>
  <c r="O1519" i="13"/>
  <c r="P1519" i="13"/>
  <c r="O1520" i="13"/>
  <c r="P1520" i="13"/>
  <c r="O1521" i="13"/>
  <c r="P1521" i="13"/>
  <c r="O1522" i="13"/>
  <c r="P1522" i="13"/>
  <c r="O1523" i="13"/>
  <c r="P1523" i="13"/>
  <c r="O1524" i="13"/>
  <c r="P1524" i="13"/>
  <c r="O1525" i="13"/>
  <c r="P1525" i="13"/>
  <c r="O1526" i="13"/>
  <c r="P1526" i="13"/>
  <c r="O1527" i="13"/>
  <c r="P1527" i="13"/>
  <c r="O1528" i="13"/>
  <c r="P1528" i="13"/>
  <c r="O1529" i="13"/>
  <c r="P1529" i="13"/>
  <c r="O1530" i="13"/>
  <c r="P1530" i="13"/>
  <c r="O1531" i="13"/>
  <c r="P1531" i="13"/>
  <c r="O1532" i="13"/>
  <c r="P1532" i="13"/>
  <c r="O1533" i="13"/>
  <c r="P1533" i="13"/>
  <c r="O1534" i="13"/>
  <c r="P1534" i="13"/>
  <c r="O1535" i="13"/>
  <c r="P1535" i="13"/>
  <c r="O1536" i="13"/>
  <c r="P1536" i="13"/>
  <c r="O1537" i="13"/>
  <c r="P1537" i="13"/>
  <c r="O1538" i="13"/>
  <c r="P1538" i="13"/>
  <c r="O1539" i="13"/>
  <c r="P1539" i="13"/>
  <c r="O1540" i="13"/>
  <c r="P1540" i="13"/>
  <c r="O1541" i="13"/>
  <c r="P1541" i="13"/>
  <c r="O1542" i="13"/>
  <c r="P1542" i="13"/>
  <c r="O1543" i="13"/>
  <c r="P1543" i="13"/>
  <c r="O1544" i="13"/>
  <c r="P1544" i="13"/>
  <c r="O1545" i="13"/>
  <c r="P1545" i="13"/>
  <c r="O1546" i="13"/>
  <c r="P1546" i="13"/>
  <c r="O1547" i="13"/>
  <c r="P1547" i="13"/>
  <c r="O1548" i="13"/>
  <c r="P1548" i="13"/>
  <c r="O1549" i="13"/>
  <c r="P1549" i="13"/>
  <c r="O1550" i="13"/>
  <c r="P1550" i="13"/>
  <c r="O1551" i="13"/>
  <c r="P1551" i="13"/>
  <c r="O1552" i="13"/>
  <c r="P1552" i="13"/>
  <c r="O1553" i="13"/>
  <c r="P1553" i="13"/>
  <c r="O1554" i="13"/>
  <c r="P1554" i="13"/>
  <c r="O1555" i="13"/>
  <c r="P1555" i="13"/>
  <c r="O1556" i="13"/>
  <c r="P1556" i="13"/>
  <c r="O1557" i="13"/>
  <c r="P1557" i="13"/>
  <c r="O1558" i="13"/>
  <c r="P1558" i="13"/>
  <c r="O1559" i="13"/>
  <c r="P1559" i="13"/>
  <c r="O1560" i="13"/>
  <c r="P1560" i="13"/>
  <c r="O1561" i="13"/>
  <c r="P1561" i="13"/>
  <c r="O1562" i="13"/>
  <c r="P1562" i="13"/>
  <c r="O1563" i="13"/>
  <c r="P1563" i="13"/>
  <c r="O1564" i="13"/>
  <c r="P1564" i="13"/>
  <c r="O1565" i="13"/>
  <c r="P1565" i="13"/>
  <c r="O1566" i="13"/>
  <c r="P1566" i="13"/>
  <c r="O1567" i="13"/>
  <c r="P1567" i="13"/>
  <c r="O1568" i="13"/>
  <c r="P1568" i="13"/>
  <c r="O1569" i="13"/>
  <c r="P1569" i="13"/>
  <c r="O1570" i="13"/>
  <c r="P1570" i="13"/>
  <c r="O1571" i="13"/>
  <c r="P1571" i="13"/>
  <c r="O1572" i="13"/>
  <c r="P1572" i="13"/>
  <c r="O1573" i="13"/>
  <c r="P1573" i="13"/>
  <c r="O1574" i="13"/>
  <c r="P1574" i="13"/>
  <c r="O1575" i="13"/>
  <c r="P1575" i="13"/>
  <c r="O1576" i="13"/>
  <c r="P1576" i="13"/>
  <c r="O1577" i="13"/>
  <c r="P1577" i="13"/>
  <c r="O1578" i="13"/>
  <c r="P1578" i="13"/>
  <c r="O1579" i="13"/>
  <c r="P1579" i="13"/>
  <c r="O1580" i="13"/>
  <c r="P1580" i="13"/>
  <c r="O1581" i="13"/>
  <c r="P1581" i="13"/>
  <c r="O1582" i="13"/>
  <c r="P1582" i="13"/>
  <c r="O1583" i="13"/>
  <c r="P1583" i="13"/>
  <c r="O1584" i="13"/>
  <c r="P1584" i="13"/>
  <c r="O1585" i="13"/>
  <c r="P1585" i="13"/>
  <c r="O1586" i="13"/>
  <c r="P1586" i="13"/>
  <c r="O1587" i="13"/>
  <c r="P1587" i="13"/>
  <c r="O1588" i="13"/>
  <c r="P1588" i="13"/>
  <c r="O1589" i="13"/>
  <c r="P1589" i="13"/>
  <c r="O1590" i="13"/>
  <c r="P1590" i="13"/>
  <c r="O1591" i="13"/>
  <c r="P1591" i="13"/>
  <c r="O1592" i="13"/>
  <c r="P1592" i="13"/>
  <c r="O1593" i="13"/>
  <c r="P1593" i="13"/>
  <c r="O1594" i="13"/>
  <c r="P1594" i="13"/>
  <c r="O1595" i="13"/>
  <c r="P1595" i="13"/>
  <c r="O1596" i="13"/>
  <c r="P1596" i="13"/>
  <c r="O1597" i="13"/>
  <c r="P1597" i="13"/>
  <c r="O1598" i="13"/>
  <c r="P1598" i="13"/>
  <c r="O1599" i="13"/>
  <c r="P1599" i="13"/>
  <c r="O1600" i="13"/>
  <c r="P1600" i="13"/>
  <c r="O1601" i="13"/>
  <c r="P1601" i="13"/>
  <c r="O1602" i="13"/>
  <c r="P1602" i="13"/>
  <c r="O1603" i="13"/>
  <c r="P1603" i="13"/>
  <c r="O1604" i="13"/>
  <c r="P1604" i="13"/>
  <c r="O1605" i="13"/>
  <c r="P1605" i="13"/>
  <c r="O1606" i="13"/>
  <c r="P1606" i="13"/>
  <c r="O1607" i="13"/>
  <c r="P1607" i="13"/>
  <c r="O1608" i="13"/>
  <c r="P1608" i="13"/>
  <c r="O1609" i="13"/>
  <c r="P1609" i="13"/>
  <c r="O1610" i="13"/>
  <c r="P1610" i="13"/>
  <c r="O1611" i="13"/>
  <c r="P1611" i="13"/>
  <c r="O1612" i="13"/>
  <c r="P1612" i="13"/>
  <c r="O1613" i="13"/>
  <c r="P1613" i="13"/>
  <c r="O1614" i="13"/>
  <c r="P1614" i="13"/>
  <c r="O1615" i="13"/>
  <c r="P1615" i="13"/>
  <c r="O1616" i="13"/>
  <c r="P1616" i="13"/>
  <c r="O1617" i="13"/>
  <c r="P1617" i="13"/>
  <c r="O1618" i="13"/>
  <c r="P1618" i="13"/>
  <c r="O1619" i="13"/>
  <c r="P1619" i="13"/>
  <c r="O1620" i="13"/>
  <c r="P1620" i="13"/>
  <c r="O1621" i="13"/>
  <c r="P1621" i="13"/>
  <c r="O1622" i="13"/>
  <c r="P1622" i="13"/>
  <c r="O1623" i="13"/>
  <c r="P1623" i="13"/>
  <c r="O1624" i="13"/>
  <c r="P1624" i="13"/>
  <c r="O1625" i="13"/>
  <c r="P1625" i="13"/>
  <c r="O1626" i="13"/>
  <c r="P1626" i="13"/>
  <c r="O1627" i="13"/>
  <c r="P1627" i="13"/>
  <c r="O1628" i="13"/>
  <c r="P1628" i="13"/>
  <c r="O1629" i="13"/>
  <c r="P1629" i="13"/>
  <c r="O1630" i="13"/>
  <c r="P1630" i="13"/>
  <c r="O1631" i="13"/>
  <c r="P1631" i="13"/>
  <c r="O1632" i="13"/>
  <c r="P1632" i="13"/>
  <c r="O1633" i="13"/>
  <c r="P1633" i="13"/>
  <c r="O1634" i="13"/>
  <c r="P1634" i="13"/>
  <c r="O1635" i="13"/>
  <c r="P1635" i="13"/>
  <c r="O1636" i="13"/>
  <c r="P1636" i="13"/>
  <c r="O1637" i="13"/>
  <c r="P1637" i="13"/>
  <c r="O1638" i="13"/>
  <c r="P1638" i="13"/>
  <c r="O1639" i="13"/>
  <c r="P1639" i="13"/>
  <c r="O1640" i="13"/>
  <c r="P1640" i="13"/>
  <c r="O1641" i="13"/>
  <c r="P1641" i="13"/>
  <c r="O1642" i="13"/>
  <c r="P1642" i="13"/>
  <c r="O1643" i="13"/>
  <c r="P1643" i="13"/>
  <c r="O1644" i="13"/>
  <c r="P1644" i="13"/>
  <c r="O1645" i="13"/>
  <c r="P1645" i="13"/>
  <c r="O1646" i="13"/>
  <c r="P1646" i="13"/>
  <c r="O1647" i="13"/>
  <c r="P1647" i="13"/>
  <c r="O1648" i="13"/>
  <c r="P1648" i="13"/>
  <c r="O1649" i="13"/>
  <c r="P1649" i="13"/>
  <c r="O1650" i="13"/>
  <c r="P1650" i="13"/>
  <c r="O1651" i="13"/>
  <c r="P1651" i="13"/>
  <c r="O1652" i="13"/>
  <c r="P1652" i="13"/>
  <c r="O1653" i="13"/>
  <c r="P1653" i="13"/>
  <c r="O1654" i="13"/>
  <c r="P1654" i="13"/>
  <c r="O1655" i="13"/>
  <c r="P1655" i="13"/>
  <c r="O1656" i="13"/>
  <c r="P1656" i="13"/>
  <c r="O1657" i="13"/>
  <c r="P1657" i="13"/>
  <c r="O1658" i="13"/>
  <c r="P1658" i="13"/>
  <c r="O1659" i="13"/>
  <c r="P1659" i="13"/>
  <c r="O1660" i="13"/>
  <c r="P1660" i="13"/>
  <c r="O1661" i="13"/>
  <c r="P1661" i="13"/>
  <c r="O1662" i="13"/>
  <c r="P1662" i="13"/>
  <c r="O1663" i="13"/>
  <c r="P1663" i="13"/>
  <c r="O1664" i="13"/>
  <c r="P1664" i="13"/>
  <c r="O1665" i="13"/>
  <c r="P1665" i="13"/>
  <c r="O1666" i="13"/>
  <c r="P1666" i="13"/>
  <c r="O1667" i="13"/>
  <c r="P1667" i="13"/>
  <c r="O1668" i="13"/>
  <c r="P1668" i="13"/>
  <c r="O1669" i="13"/>
  <c r="P1669" i="13"/>
  <c r="O1670" i="13"/>
  <c r="P1670" i="13"/>
  <c r="O1671" i="13"/>
  <c r="P1671" i="13"/>
  <c r="O1672" i="13"/>
  <c r="P1672" i="13"/>
  <c r="O1673" i="13"/>
  <c r="P1673" i="13"/>
  <c r="O1674" i="13"/>
  <c r="P1674" i="13"/>
  <c r="O1675" i="13"/>
  <c r="P1675" i="13"/>
  <c r="O1676" i="13"/>
  <c r="P1676" i="13"/>
  <c r="O1677" i="13"/>
  <c r="P1677" i="13"/>
  <c r="O1678" i="13"/>
  <c r="P1678" i="13"/>
  <c r="O1679" i="13"/>
  <c r="P1679" i="13"/>
  <c r="O1680" i="13"/>
  <c r="P1680" i="13"/>
  <c r="O1681" i="13"/>
  <c r="P1681" i="13"/>
  <c r="O1682" i="13"/>
  <c r="P1682" i="13"/>
  <c r="O1683" i="13"/>
  <c r="P1683" i="13"/>
  <c r="O1684" i="13"/>
  <c r="P1684" i="13"/>
  <c r="O1685" i="13"/>
  <c r="P1685" i="13"/>
  <c r="O1686" i="13"/>
  <c r="P1686" i="13"/>
  <c r="O1687" i="13"/>
  <c r="P1687" i="13"/>
  <c r="O1688" i="13"/>
  <c r="P1688" i="13"/>
  <c r="O1689" i="13"/>
  <c r="P1689" i="13"/>
  <c r="O1690" i="13"/>
  <c r="P1690" i="13"/>
  <c r="O1691" i="13"/>
  <c r="P1691" i="13"/>
  <c r="O1692" i="13"/>
  <c r="P1692" i="13"/>
  <c r="O1693" i="13"/>
  <c r="P1693" i="13"/>
  <c r="O1694" i="13"/>
  <c r="P1694" i="13"/>
  <c r="O1695" i="13"/>
  <c r="P1695" i="13"/>
  <c r="O1696" i="13"/>
  <c r="P1696" i="13"/>
  <c r="O1697" i="13"/>
  <c r="P1697" i="13"/>
  <c r="O1698" i="13"/>
  <c r="P1698" i="13"/>
  <c r="O1699" i="13"/>
  <c r="P1699" i="13"/>
  <c r="O1700" i="13"/>
  <c r="P1700" i="13"/>
  <c r="O1701" i="13"/>
  <c r="P1701" i="13"/>
  <c r="O1702" i="13"/>
  <c r="P1702" i="13"/>
  <c r="O1703" i="13"/>
  <c r="P1703" i="13"/>
  <c r="O1704" i="13"/>
  <c r="P1704" i="13"/>
  <c r="O1705" i="13"/>
  <c r="P1705" i="13"/>
  <c r="O1706" i="13"/>
  <c r="P1706" i="13"/>
  <c r="O1707" i="13"/>
  <c r="P1707" i="13"/>
  <c r="O1708" i="13"/>
  <c r="P1708" i="13"/>
  <c r="O1709" i="13"/>
  <c r="P1709" i="13"/>
  <c r="O1710" i="13"/>
  <c r="P1710" i="13"/>
  <c r="O1711" i="13"/>
  <c r="P1711" i="13"/>
  <c r="O1712" i="13"/>
  <c r="P1712" i="13"/>
  <c r="O1713" i="13"/>
  <c r="P1713" i="13"/>
  <c r="O1714" i="13"/>
  <c r="P1714" i="13"/>
  <c r="O1715" i="13"/>
  <c r="P1715" i="13"/>
  <c r="O1716" i="13"/>
  <c r="P1716" i="13"/>
  <c r="O1717" i="13"/>
  <c r="P1717" i="13"/>
  <c r="O1718" i="13"/>
  <c r="P1718" i="13"/>
  <c r="O1719" i="13"/>
  <c r="P1719" i="13"/>
  <c r="O1720" i="13"/>
  <c r="P1720" i="13"/>
  <c r="O1721" i="13"/>
  <c r="P1721" i="13"/>
  <c r="O1722" i="13"/>
  <c r="P1722" i="13"/>
  <c r="O1723" i="13"/>
  <c r="P1723" i="13"/>
  <c r="O1724" i="13"/>
  <c r="P1724" i="13"/>
  <c r="O1725" i="13"/>
  <c r="P1725" i="13"/>
  <c r="O1726" i="13"/>
  <c r="P1726" i="13"/>
  <c r="O1727" i="13"/>
  <c r="P1727" i="13"/>
  <c r="O1728" i="13"/>
  <c r="P1728" i="13"/>
  <c r="O1729" i="13"/>
  <c r="P1729" i="13"/>
  <c r="O1730" i="13"/>
  <c r="P1730" i="13"/>
  <c r="O1731" i="13"/>
  <c r="P1731" i="13"/>
  <c r="O1732" i="13"/>
  <c r="P1732" i="13"/>
  <c r="O1733" i="13"/>
  <c r="P1733" i="13"/>
  <c r="O1734" i="13"/>
  <c r="P1734" i="13"/>
  <c r="O1735" i="13"/>
  <c r="P1735" i="13"/>
  <c r="O1736" i="13"/>
  <c r="P1736" i="13"/>
  <c r="O1737" i="13"/>
  <c r="P1737" i="13"/>
  <c r="O1738" i="13"/>
  <c r="P1738" i="13"/>
  <c r="O1739" i="13"/>
  <c r="P1739" i="13"/>
  <c r="O1740" i="13"/>
  <c r="P1740" i="13"/>
  <c r="O1741" i="13"/>
  <c r="P1741" i="13"/>
  <c r="O1742" i="13"/>
  <c r="P1742" i="13"/>
  <c r="O1743" i="13"/>
  <c r="P1743" i="13"/>
  <c r="O1744" i="13"/>
  <c r="P1744" i="13"/>
  <c r="O1745" i="13"/>
  <c r="P1745" i="13"/>
  <c r="O1746" i="13"/>
  <c r="P1746" i="13"/>
  <c r="O1747" i="13"/>
  <c r="P1747" i="13"/>
  <c r="O1748" i="13"/>
  <c r="P1748" i="13"/>
  <c r="O1749" i="13"/>
  <c r="P1749" i="13"/>
  <c r="O1750" i="13"/>
  <c r="P1750" i="13"/>
  <c r="O1751" i="13"/>
  <c r="P1751" i="13"/>
  <c r="O1752" i="13"/>
  <c r="P1752" i="13"/>
  <c r="O1753" i="13"/>
  <c r="P1753" i="13"/>
  <c r="O1754" i="13"/>
  <c r="P1754" i="13"/>
  <c r="O1755" i="13"/>
  <c r="P1755" i="13"/>
  <c r="O1756" i="13"/>
  <c r="P1756" i="13"/>
  <c r="O1757" i="13"/>
  <c r="P1757" i="13"/>
  <c r="O1758" i="13"/>
  <c r="P1758" i="13"/>
  <c r="O1759" i="13"/>
  <c r="P1759" i="13"/>
  <c r="O1760" i="13"/>
  <c r="P1760" i="13"/>
  <c r="O1761" i="13"/>
  <c r="P1761" i="13"/>
  <c r="O1762" i="13"/>
  <c r="P1762" i="13"/>
  <c r="O1763" i="13"/>
  <c r="P1763" i="13"/>
  <c r="O1764" i="13"/>
  <c r="P1764" i="13"/>
  <c r="O1765" i="13"/>
  <c r="P1765" i="13"/>
  <c r="O1766" i="13"/>
  <c r="P1766" i="13"/>
  <c r="O1767" i="13"/>
  <c r="P1767" i="13"/>
  <c r="O1768" i="13"/>
  <c r="P1768" i="13"/>
  <c r="O1769" i="13"/>
  <c r="P1769" i="13"/>
  <c r="O1770" i="13"/>
  <c r="P1770" i="13"/>
  <c r="O1771" i="13"/>
  <c r="P1771" i="13"/>
  <c r="O1772" i="13"/>
  <c r="P1772" i="13"/>
  <c r="O1773" i="13"/>
  <c r="P1773" i="13"/>
  <c r="O1774" i="13"/>
  <c r="P1774" i="13"/>
  <c r="O1775" i="13"/>
  <c r="P1775" i="13"/>
  <c r="O1776" i="13"/>
  <c r="P1776" i="13"/>
  <c r="O1777" i="13"/>
  <c r="P1777" i="13"/>
  <c r="O1778" i="13"/>
  <c r="P1778" i="13"/>
  <c r="O1779" i="13"/>
  <c r="P1779" i="13"/>
  <c r="O1780" i="13"/>
  <c r="P1780" i="13"/>
  <c r="O1781" i="13"/>
  <c r="P1781" i="13"/>
  <c r="O1782" i="13"/>
  <c r="P1782" i="13"/>
  <c r="O1783" i="13"/>
  <c r="P1783" i="13"/>
  <c r="O1784" i="13"/>
  <c r="P1784" i="13"/>
  <c r="O1785" i="13"/>
  <c r="P1785" i="13"/>
  <c r="O1786" i="13"/>
  <c r="P1786" i="13"/>
  <c r="O1787" i="13"/>
  <c r="P1787" i="13"/>
  <c r="O1788" i="13"/>
  <c r="P1788" i="13"/>
  <c r="O1789" i="13"/>
  <c r="P1789" i="13"/>
  <c r="O1790" i="13"/>
  <c r="P1790" i="13"/>
  <c r="O1791" i="13"/>
  <c r="P1791" i="13"/>
  <c r="O1792" i="13"/>
  <c r="P1792" i="13"/>
  <c r="O1793" i="13"/>
  <c r="P1793" i="13"/>
  <c r="O1794" i="13"/>
  <c r="P1794" i="13"/>
  <c r="O1795" i="13"/>
  <c r="P1795" i="13"/>
  <c r="O1796" i="13"/>
  <c r="P1796" i="13"/>
  <c r="O1797" i="13"/>
  <c r="P1797" i="13"/>
  <c r="O1798" i="13"/>
  <c r="P1798" i="13"/>
  <c r="O1799" i="13"/>
  <c r="P1799" i="13"/>
  <c r="O1800" i="13"/>
  <c r="P1800" i="13"/>
  <c r="O1801" i="13"/>
  <c r="P1801" i="13"/>
  <c r="O1802" i="13"/>
  <c r="P1802" i="13"/>
  <c r="O1803" i="13"/>
  <c r="P1803" i="13"/>
  <c r="O1804" i="13"/>
  <c r="P1804" i="13"/>
  <c r="O1805" i="13"/>
  <c r="P1805" i="13"/>
  <c r="O1806" i="13"/>
  <c r="P1806" i="13"/>
  <c r="O1807" i="13"/>
  <c r="P1807" i="13"/>
  <c r="O1808" i="13"/>
  <c r="P1808" i="13"/>
  <c r="O1809" i="13"/>
  <c r="P1809" i="13"/>
  <c r="O1810" i="13"/>
  <c r="P1810" i="13"/>
  <c r="O1811" i="13"/>
  <c r="P1811" i="13"/>
  <c r="O1812" i="13"/>
  <c r="P1812" i="13"/>
  <c r="O1813" i="13"/>
  <c r="P1813" i="13"/>
  <c r="O1814" i="13"/>
  <c r="P1814" i="13"/>
  <c r="O1815" i="13"/>
  <c r="P1815" i="13"/>
  <c r="O1816" i="13"/>
  <c r="P1816" i="13"/>
  <c r="O1817" i="13"/>
  <c r="P1817" i="13"/>
  <c r="O1818" i="13"/>
  <c r="P1818" i="13"/>
  <c r="O1819" i="13"/>
  <c r="P1819" i="13"/>
  <c r="O1820" i="13"/>
  <c r="P1820" i="13"/>
  <c r="O1821" i="13"/>
  <c r="P1821" i="13"/>
  <c r="O1822" i="13"/>
  <c r="P1822" i="13"/>
  <c r="O1823" i="13"/>
  <c r="P1823" i="13"/>
  <c r="O1824" i="13"/>
  <c r="P1824" i="13"/>
  <c r="O1825" i="13"/>
  <c r="P1825" i="13"/>
  <c r="O1826" i="13"/>
  <c r="P1826" i="13"/>
  <c r="O1827" i="13"/>
  <c r="P1827" i="13"/>
  <c r="O1828" i="13"/>
  <c r="P1828" i="13"/>
  <c r="O1829" i="13"/>
  <c r="P1829" i="13"/>
  <c r="O1830" i="13"/>
  <c r="P1830" i="13"/>
  <c r="O1831" i="13"/>
  <c r="P1831" i="13"/>
  <c r="O1832" i="13"/>
  <c r="P1832" i="13"/>
  <c r="O1833" i="13"/>
  <c r="P1833" i="13"/>
  <c r="O1834" i="13"/>
  <c r="P1834" i="13"/>
  <c r="O1835" i="13"/>
  <c r="P1835" i="13"/>
  <c r="O1836" i="13"/>
  <c r="P1836" i="13"/>
  <c r="O1837" i="13"/>
  <c r="P1837" i="13"/>
  <c r="O1838" i="13"/>
  <c r="P1838" i="13"/>
  <c r="O1839" i="13"/>
  <c r="P1839" i="13"/>
  <c r="O1840" i="13"/>
  <c r="P1840" i="13"/>
  <c r="O1841" i="13"/>
  <c r="P1841" i="13"/>
  <c r="O1842" i="13"/>
  <c r="P1842" i="13"/>
  <c r="O1843" i="13"/>
  <c r="P1843" i="13"/>
  <c r="O1844" i="13"/>
  <c r="P1844" i="13"/>
  <c r="O1845" i="13"/>
  <c r="P1845" i="13"/>
  <c r="O1846" i="13"/>
  <c r="P1846" i="13"/>
  <c r="O1847" i="13"/>
  <c r="P1847" i="13"/>
  <c r="O1848" i="13"/>
  <c r="P1848" i="13"/>
  <c r="O1849" i="13"/>
  <c r="P1849" i="13"/>
  <c r="O1850" i="13"/>
  <c r="P1850" i="13"/>
  <c r="O1851" i="13"/>
  <c r="P1851" i="13"/>
  <c r="O1852" i="13"/>
  <c r="P1852" i="13"/>
  <c r="O1853" i="13"/>
  <c r="P1853" i="13"/>
  <c r="O1854" i="13"/>
  <c r="P1854" i="13"/>
  <c r="O1855" i="13"/>
  <c r="P1855" i="13"/>
  <c r="O1856" i="13"/>
  <c r="P1856" i="13"/>
  <c r="O1857" i="13"/>
  <c r="P1857" i="13"/>
  <c r="O1858" i="13"/>
  <c r="P1858" i="13"/>
  <c r="O1859" i="13"/>
  <c r="P1859" i="13"/>
  <c r="O1860" i="13"/>
  <c r="P1860" i="13"/>
  <c r="O1861" i="13"/>
  <c r="P1861" i="13"/>
  <c r="O1862" i="13"/>
  <c r="P1862" i="13"/>
  <c r="O1863" i="13"/>
  <c r="P1863" i="13"/>
  <c r="O1864" i="13"/>
  <c r="P1864" i="13"/>
  <c r="O1865" i="13"/>
  <c r="P1865" i="13"/>
  <c r="O1866" i="13"/>
  <c r="P1866" i="13"/>
  <c r="O1867" i="13"/>
  <c r="P1867" i="13"/>
  <c r="O1868" i="13"/>
  <c r="P1868" i="13"/>
  <c r="O1869" i="13"/>
  <c r="P1869" i="13"/>
  <c r="O1870" i="13"/>
  <c r="P1870" i="13"/>
  <c r="O1871" i="13"/>
  <c r="P1871" i="13"/>
  <c r="O1872" i="13"/>
  <c r="P1872" i="13"/>
  <c r="O1873" i="13"/>
  <c r="P1873" i="13"/>
  <c r="O1874" i="13"/>
  <c r="P1874" i="13"/>
  <c r="O1875" i="13"/>
  <c r="P1875" i="13"/>
  <c r="O1876" i="13"/>
  <c r="P1876" i="13"/>
  <c r="O1877" i="13"/>
  <c r="P1877" i="13"/>
  <c r="O1878" i="13"/>
  <c r="P1878" i="13"/>
  <c r="O1879" i="13"/>
  <c r="P1879" i="13"/>
  <c r="O1880" i="13"/>
  <c r="P1880" i="13"/>
  <c r="O1881" i="13"/>
  <c r="P1881" i="13"/>
  <c r="O1882" i="13"/>
  <c r="P1882" i="13"/>
  <c r="O1883" i="13"/>
  <c r="P1883" i="13"/>
  <c r="O1884" i="13"/>
  <c r="P1884" i="13"/>
  <c r="O1885" i="13"/>
  <c r="P1885" i="13"/>
  <c r="O1886" i="13"/>
  <c r="P1886" i="13"/>
  <c r="O1887" i="13"/>
  <c r="P1887" i="13"/>
  <c r="O1888" i="13"/>
  <c r="P1888" i="13"/>
  <c r="O1889" i="13"/>
  <c r="P1889" i="13"/>
  <c r="O1890" i="13"/>
  <c r="P1890" i="13"/>
  <c r="O1891" i="13"/>
  <c r="P1891" i="13"/>
  <c r="O1892" i="13"/>
  <c r="P1892" i="13"/>
  <c r="O1893" i="13"/>
  <c r="P1893" i="13"/>
  <c r="O1894" i="13"/>
  <c r="P1894" i="13"/>
  <c r="O1895" i="13"/>
  <c r="P1895" i="13"/>
  <c r="O1896" i="13"/>
  <c r="P1896" i="13"/>
  <c r="O1897" i="13"/>
  <c r="P1897" i="13"/>
  <c r="O1898" i="13"/>
  <c r="P1898" i="13"/>
  <c r="O1899" i="13"/>
  <c r="P1899" i="13"/>
  <c r="O1900" i="13"/>
  <c r="P1900" i="13"/>
  <c r="O1901" i="13"/>
  <c r="P1901" i="13"/>
  <c r="O1902" i="13"/>
  <c r="P1902" i="13"/>
  <c r="O1903" i="13"/>
  <c r="P1903" i="13"/>
  <c r="O1904" i="13"/>
  <c r="P1904" i="13"/>
  <c r="O1905" i="13"/>
  <c r="P1905" i="13"/>
  <c r="O1906" i="13"/>
  <c r="P1906" i="13"/>
  <c r="O1907" i="13"/>
  <c r="P1907" i="13"/>
  <c r="O1908" i="13"/>
  <c r="P1908" i="13"/>
  <c r="O1909" i="13"/>
  <c r="P1909" i="13"/>
  <c r="O1910" i="13"/>
  <c r="P1910" i="13"/>
  <c r="O1911" i="13"/>
  <c r="P1911" i="13"/>
  <c r="O1912" i="13"/>
  <c r="P1912" i="13"/>
  <c r="O1913" i="13"/>
  <c r="P1913" i="13"/>
  <c r="O1914" i="13"/>
  <c r="P1914" i="13"/>
  <c r="O1915" i="13"/>
  <c r="P1915" i="13"/>
  <c r="O1916" i="13"/>
  <c r="P1916" i="13"/>
  <c r="O1917" i="13"/>
  <c r="P1917" i="13"/>
  <c r="O1918" i="13"/>
  <c r="P1918" i="13"/>
  <c r="O1919" i="13"/>
  <c r="P1919" i="13"/>
  <c r="O1920" i="13"/>
  <c r="P1920" i="13"/>
  <c r="O1921" i="13"/>
  <c r="P1921" i="13"/>
  <c r="O1922" i="13"/>
  <c r="P1922" i="13"/>
  <c r="O1923" i="13"/>
  <c r="P1923" i="13"/>
  <c r="O1924" i="13"/>
  <c r="P1924" i="13"/>
  <c r="O1925" i="13"/>
  <c r="P1925" i="13"/>
  <c r="O1926" i="13"/>
  <c r="P1926" i="13"/>
  <c r="O1927" i="13"/>
  <c r="P1927" i="13"/>
  <c r="O1928" i="13"/>
  <c r="P1928" i="13"/>
  <c r="O1929" i="13"/>
  <c r="P1929" i="13"/>
  <c r="O1930" i="13"/>
  <c r="P1930" i="13"/>
  <c r="O1931" i="13"/>
  <c r="P1931" i="13"/>
  <c r="O1932" i="13"/>
  <c r="P1932" i="13"/>
  <c r="O1933" i="13"/>
  <c r="P1933" i="13"/>
  <c r="O1934" i="13"/>
  <c r="P1934" i="13"/>
  <c r="O1935" i="13"/>
  <c r="P1935" i="13"/>
  <c r="O1936" i="13"/>
  <c r="P1936" i="13"/>
  <c r="O1937" i="13"/>
  <c r="P1937" i="13"/>
  <c r="O1938" i="13"/>
  <c r="P1938" i="13"/>
  <c r="O1939" i="13"/>
  <c r="P1939" i="13"/>
  <c r="O1940" i="13"/>
  <c r="P1940" i="13"/>
  <c r="O1941" i="13"/>
  <c r="P1941" i="13"/>
  <c r="O1942" i="13"/>
  <c r="P1942" i="13"/>
  <c r="O1943" i="13"/>
  <c r="P1943" i="13"/>
  <c r="O1944" i="13"/>
  <c r="P1944" i="13"/>
  <c r="O1945" i="13"/>
  <c r="P1945" i="13"/>
  <c r="O1946" i="13"/>
  <c r="P1946" i="13"/>
  <c r="O1947" i="13"/>
  <c r="P1947" i="13"/>
  <c r="O1948" i="13"/>
  <c r="P1948" i="13"/>
  <c r="O1949" i="13"/>
  <c r="P1949" i="13"/>
  <c r="O1950" i="13"/>
  <c r="P1950" i="13"/>
  <c r="O1951" i="13"/>
  <c r="P1951" i="13"/>
  <c r="O1952" i="13"/>
  <c r="P1952" i="13"/>
  <c r="O1953" i="13"/>
  <c r="P1953" i="13"/>
  <c r="O1954" i="13"/>
  <c r="P1954" i="13"/>
  <c r="O1955" i="13"/>
  <c r="P1955" i="13"/>
  <c r="O1956" i="13"/>
  <c r="P1956" i="13"/>
  <c r="O1957" i="13"/>
  <c r="P1957" i="13"/>
  <c r="O1958" i="13"/>
  <c r="P1958" i="13"/>
  <c r="O1959" i="13"/>
  <c r="P1959" i="13"/>
  <c r="O1960" i="13"/>
  <c r="P1960" i="13"/>
  <c r="O1961" i="13"/>
  <c r="P1961" i="13"/>
  <c r="O1962" i="13"/>
  <c r="P1962" i="13"/>
  <c r="O1963" i="13"/>
  <c r="P1963" i="13"/>
  <c r="O1964" i="13"/>
  <c r="P1964" i="13"/>
  <c r="O1965" i="13"/>
  <c r="P1965" i="13"/>
  <c r="O1966" i="13"/>
  <c r="P1966" i="13"/>
  <c r="O1967" i="13"/>
  <c r="P1967" i="13"/>
  <c r="O1968" i="13"/>
  <c r="P1968" i="13"/>
  <c r="O1969" i="13"/>
  <c r="P1969" i="13"/>
  <c r="O1970" i="13"/>
  <c r="P1970" i="13"/>
  <c r="O1971" i="13"/>
  <c r="P1971" i="13"/>
  <c r="O1972" i="13"/>
  <c r="P1972" i="13"/>
  <c r="O1973" i="13"/>
  <c r="P1973" i="13"/>
  <c r="O1974" i="13"/>
  <c r="P1974" i="13"/>
  <c r="O1975" i="13"/>
  <c r="P1975" i="13"/>
  <c r="O1976" i="13"/>
  <c r="P1976" i="13"/>
  <c r="O1977" i="13"/>
  <c r="P1977" i="13"/>
  <c r="O1978" i="13"/>
  <c r="P1978" i="13"/>
  <c r="O1979" i="13"/>
  <c r="P1979" i="13"/>
  <c r="O1980" i="13"/>
  <c r="P1980" i="13"/>
  <c r="O1981" i="13"/>
  <c r="P1981" i="13"/>
  <c r="O1982" i="13"/>
  <c r="P1982" i="13"/>
  <c r="O1983" i="13"/>
  <c r="P1983" i="13"/>
  <c r="O1984" i="13"/>
  <c r="P1984" i="13"/>
  <c r="O1985" i="13"/>
  <c r="P1985" i="13"/>
  <c r="O1986" i="13"/>
  <c r="P1986" i="13"/>
  <c r="O1987" i="13"/>
  <c r="P1987" i="13"/>
  <c r="O1988" i="13"/>
  <c r="P1988" i="13"/>
  <c r="O1989" i="13"/>
  <c r="P1989" i="13"/>
  <c r="O1990" i="13"/>
  <c r="P1990" i="13"/>
  <c r="O1991" i="13"/>
  <c r="P1991" i="13"/>
  <c r="O1992" i="13"/>
  <c r="P1992" i="13"/>
  <c r="O1993" i="13"/>
  <c r="P1993" i="13"/>
  <c r="O1994" i="13"/>
  <c r="P1994" i="13"/>
  <c r="O1995" i="13"/>
  <c r="P1995" i="13"/>
  <c r="O1996" i="13"/>
  <c r="P1996" i="13"/>
  <c r="O1997" i="13"/>
  <c r="P1997" i="13"/>
  <c r="O1998" i="13"/>
  <c r="P1998" i="13"/>
  <c r="O1999" i="13"/>
  <c r="P1999" i="13"/>
  <c r="O2000" i="13"/>
  <c r="P2000" i="13"/>
  <c r="O2001" i="13"/>
  <c r="P2001" i="13"/>
  <c r="O2002" i="13"/>
  <c r="P2002" i="13"/>
  <c r="O2003" i="13"/>
  <c r="P2003" i="13"/>
  <c r="O2004" i="13"/>
  <c r="P2004" i="13"/>
  <c r="O2005" i="13"/>
  <c r="P2005" i="13"/>
  <c r="O2006" i="13"/>
  <c r="P2006" i="13"/>
  <c r="O2007" i="13"/>
  <c r="P2007" i="13"/>
  <c r="O2008" i="13"/>
  <c r="P2008" i="13"/>
  <c r="O2009" i="13"/>
  <c r="P2009" i="13"/>
  <c r="O2010" i="13"/>
  <c r="P2010" i="13"/>
  <c r="O2011" i="13"/>
  <c r="P2011" i="13"/>
  <c r="O2012" i="13"/>
  <c r="P2012" i="13"/>
  <c r="O2013" i="13"/>
  <c r="P2013" i="13"/>
  <c r="O2014" i="13"/>
  <c r="P2014" i="13"/>
  <c r="O2015" i="13"/>
  <c r="P2015" i="13"/>
  <c r="O2016" i="13"/>
  <c r="P2016" i="13"/>
  <c r="O2017" i="13"/>
  <c r="P2017" i="13"/>
  <c r="O2018" i="13"/>
  <c r="P2018" i="13"/>
  <c r="O2019" i="13"/>
  <c r="P2019" i="13"/>
  <c r="O2020" i="13"/>
  <c r="P2020" i="13"/>
  <c r="O2021" i="13"/>
  <c r="P2021" i="13"/>
  <c r="O2022" i="13"/>
  <c r="P2022" i="13"/>
  <c r="O2023" i="13"/>
  <c r="P2023" i="13"/>
  <c r="O2024" i="13"/>
  <c r="P2024" i="13"/>
  <c r="O2025" i="13"/>
  <c r="P2025" i="13"/>
  <c r="O2026" i="13"/>
  <c r="P2026" i="13"/>
  <c r="O2027" i="13"/>
  <c r="P2027" i="13"/>
  <c r="O2028" i="13"/>
  <c r="P2028" i="13"/>
  <c r="O2029" i="13"/>
  <c r="P2029" i="13"/>
  <c r="O2030" i="13"/>
  <c r="P2030" i="13"/>
  <c r="O2031" i="13"/>
  <c r="P2031" i="13"/>
  <c r="O2032" i="13"/>
  <c r="P2032" i="13"/>
  <c r="O2033" i="13"/>
  <c r="P2033" i="13"/>
  <c r="O2034" i="13"/>
  <c r="P2034" i="13"/>
  <c r="O2035" i="13"/>
  <c r="P2035" i="13"/>
  <c r="O2036" i="13"/>
  <c r="P2036" i="13"/>
  <c r="O2037" i="13"/>
  <c r="P2037" i="13"/>
  <c r="O2038" i="13"/>
  <c r="P2038" i="13"/>
  <c r="O2039" i="13"/>
  <c r="P2039" i="13"/>
  <c r="O2040" i="13"/>
  <c r="P2040" i="13"/>
  <c r="O2041" i="13"/>
  <c r="P2041" i="13"/>
  <c r="O2042" i="13"/>
  <c r="P2042" i="13"/>
  <c r="O2043" i="13"/>
  <c r="P2043" i="13"/>
  <c r="O2044" i="13"/>
  <c r="P2044" i="13"/>
  <c r="O2045" i="13"/>
  <c r="P2045" i="13"/>
  <c r="O2046" i="13"/>
  <c r="P2046" i="13"/>
  <c r="O2047" i="13"/>
  <c r="P2047" i="13"/>
  <c r="O2048" i="13"/>
  <c r="P2048" i="13"/>
  <c r="O2049" i="13"/>
  <c r="P2049" i="13"/>
  <c r="O2050" i="13"/>
  <c r="P2050" i="13"/>
  <c r="O2051" i="13"/>
  <c r="P2051" i="13"/>
  <c r="O2052" i="13"/>
  <c r="P2052" i="13"/>
  <c r="O2053" i="13"/>
  <c r="P2053" i="13"/>
  <c r="O2054" i="13"/>
  <c r="P2054" i="13"/>
  <c r="O2055" i="13"/>
  <c r="P2055" i="13"/>
  <c r="O2056" i="13"/>
  <c r="P2056" i="13"/>
  <c r="O2057" i="13"/>
  <c r="P2057" i="13"/>
  <c r="O2058" i="13"/>
  <c r="P2058" i="13"/>
  <c r="O2059" i="13"/>
  <c r="P2059" i="13"/>
  <c r="O2060" i="13"/>
  <c r="P2060" i="13"/>
  <c r="O2061" i="13"/>
  <c r="P2061" i="13"/>
  <c r="O2062" i="13"/>
  <c r="P2062" i="13"/>
  <c r="O2063" i="13"/>
  <c r="P2063" i="13"/>
  <c r="O2064" i="13"/>
  <c r="P2064" i="13"/>
  <c r="O2065" i="13"/>
  <c r="P2065" i="13"/>
  <c r="O2066" i="13"/>
  <c r="P2066" i="13"/>
  <c r="O2067" i="13"/>
  <c r="P2067" i="13"/>
  <c r="O2068" i="13"/>
  <c r="P2068" i="13"/>
  <c r="O2069" i="13"/>
  <c r="P2069" i="13"/>
  <c r="O2070" i="13"/>
  <c r="P2070" i="13"/>
  <c r="O2071" i="13"/>
  <c r="P2071" i="13"/>
  <c r="O2072" i="13"/>
  <c r="P2072" i="13"/>
  <c r="O2073" i="13"/>
  <c r="P2073" i="13"/>
  <c r="O2074" i="13"/>
  <c r="P2074" i="13"/>
  <c r="O2075" i="13"/>
  <c r="P2075" i="13"/>
  <c r="O2076" i="13"/>
  <c r="P2076" i="13"/>
  <c r="O2077" i="13"/>
  <c r="P2077" i="13"/>
  <c r="O2078" i="13"/>
  <c r="P2078" i="13"/>
  <c r="O2079" i="13"/>
  <c r="P2079" i="13"/>
  <c r="O2080" i="13"/>
  <c r="P2080" i="13"/>
  <c r="O2081" i="13"/>
  <c r="P2081" i="13"/>
  <c r="O2082" i="13"/>
  <c r="P2082" i="13"/>
  <c r="O2083" i="13"/>
  <c r="P2083" i="13"/>
  <c r="O2084" i="13"/>
  <c r="P2084" i="13"/>
  <c r="O2085" i="13"/>
  <c r="P2085" i="13"/>
  <c r="O2086" i="13"/>
  <c r="P2086" i="13"/>
  <c r="O2087" i="13"/>
  <c r="P2087" i="13"/>
  <c r="O2088" i="13"/>
  <c r="P2088" i="13"/>
  <c r="O2089" i="13"/>
  <c r="P2089" i="13"/>
  <c r="O2090" i="13"/>
  <c r="P2090" i="13"/>
  <c r="O2091" i="13"/>
  <c r="P2091" i="13"/>
  <c r="O2092" i="13"/>
  <c r="P2092" i="13"/>
  <c r="O2093" i="13"/>
  <c r="P2093" i="13"/>
  <c r="O2094" i="13"/>
  <c r="P2094" i="13"/>
  <c r="O2095" i="13"/>
  <c r="P2095" i="13"/>
  <c r="O2096" i="13"/>
  <c r="P2096" i="13"/>
  <c r="O2097" i="13"/>
  <c r="P2097" i="13"/>
  <c r="O2098" i="13"/>
  <c r="P2098" i="13"/>
  <c r="O2099" i="13"/>
  <c r="P2099" i="13"/>
  <c r="O2100" i="13"/>
  <c r="P2100" i="13"/>
  <c r="O2101" i="13"/>
  <c r="P2101" i="13"/>
  <c r="O2102" i="13"/>
  <c r="P2102" i="13"/>
  <c r="O2103" i="13"/>
  <c r="P2103" i="13"/>
  <c r="O2104" i="13"/>
  <c r="P2104" i="13"/>
  <c r="O2105" i="13"/>
  <c r="P2105" i="13"/>
  <c r="O2106" i="13"/>
  <c r="P2106" i="13"/>
  <c r="O2107" i="13"/>
  <c r="P2107" i="13"/>
  <c r="O2108" i="13"/>
  <c r="P2108" i="13"/>
  <c r="O2109" i="13"/>
  <c r="P2109" i="13"/>
  <c r="O2110" i="13"/>
  <c r="P2110" i="13"/>
  <c r="O2111" i="13"/>
  <c r="P2111" i="13"/>
  <c r="O2112" i="13"/>
  <c r="P2112" i="13"/>
  <c r="O2113" i="13"/>
  <c r="P2113" i="13"/>
  <c r="O2114" i="13"/>
  <c r="P2114" i="13"/>
  <c r="O2115" i="13"/>
  <c r="P2115" i="13"/>
  <c r="O2116" i="13"/>
  <c r="P2116" i="13"/>
  <c r="O2117" i="13"/>
  <c r="P2117" i="13"/>
  <c r="O2118" i="13"/>
  <c r="P2118" i="13"/>
  <c r="O2119" i="13"/>
  <c r="P2119" i="13"/>
  <c r="O2120" i="13"/>
  <c r="P2120" i="13"/>
  <c r="O2121" i="13"/>
  <c r="P2121" i="13"/>
  <c r="O2122" i="13"/>
  <c r="P2122" i="13"/>
  <c r="O2123" i="13"/>
  <c r="P2123" i="13"/>
  <c r="O2124" i="13"/>
  <c r="P2124" i="13"/>
  <c r="O2125" i="13"/>
  <c r="P2125" i="13"/>
  <c r="O2126" i="13"/>
  <c r="P2126" i="13"/>
  <c r="O2127" i="13"/>
  <c r="P2127" i="13"/>
  <c r="O2128" i="13"/>
  <c r="P2128" i="13"/>
  <c r="O2129" i="13"/>
  <c r="P2129" i="13"/>
  <c r="O2130" i="13"/>
  <c r="P2130" i="13"/>
  <c r="O2131" i="13"/>
  <c r="P2131" i="13"/>
  <c r="O2132" i="13"/>
  <c r="P2132" i="13"/>
  <c r="O2133" i="13"/>
  <c r="P2133" i="13"/>
  <c r="O2134" i="13"/>
  <c r="P2134" i="13"/>
  <c r="O2135" i="13"/>
  <c r="P2135" i="13"/>
  <c r="O2136" i="13"/>
  <c r="P2136" i="13"/>
  <c r="O2137" i="13"/>
  <c r="P2137" i="13"/>
  <c r="O2138" i="13"/>
  <c r="P2138" i="13"/>
  <c r="O2139" i="13"/>
  <c r="P2139" i="13"/>
  <c r="O2140" i="13"/>
  <c r="P2140" i="13"/>
  <c r="O2141" i="13"/>
  <c r="P2141" i="13"/>
  <c r="O2142" i="13"/>
  <c r="P2142" i="13"/>
  <c r="O2143" i="13"/>
  <c r="P2143" i="13"/>
  <c r="O2144" i="13"/>
  <c r="P2144" i="13"/>
  <c r="O2145" i="13"/>
  <c r="P2145" i="13"/>
  <c r="O2146" i="13"/>
  <c r="P2146" i="13"/>
  <c r="O2147" i="13"/>
  <c r="P2147" i="13"/>
  <c r="O2148" i="13"/>
  <c r="P2148" i="13"/>
  <c r="O2149" i="13"/>
  <c r="P2149" i="13"/>
  <c r="O2150" i="13"/>
  <c r="P2150" i="13"/>
  <c r="O2151" i="13"/>
  <c r="P2151" i="13"/>
  <c r="O2152" i="13"/>
  <c r="P2152" i="13"/>
  <c r="O2153" i="13"/>
  <c r="P2153" i="13"/>
  <c r="O2154" i="13"/>
  <c r="P2154" i="13"/>
  <c r="O2155" i="13"/>
  <c r="P2155" i="13"/>
  <c r="O2156" i="13"/>
  <c r="P2156" i="13"/>
  <c r="O2157" i="13"/>
  <c r="P2157" i="13"/>
  <c r="O2158" i="13"/>
  <c r="P2158" i="13"/>
  <c r="O2159" i="13"/>
  <c r="P2159" i="13"/>
  <c r="O2160" i="13"/>
  <c r="P2160" i="13"/>
  <c r="O2161" i="13"/>
  <c r="P2161" i="13"/>
  <c r="O2162" i="13"/>
  <c r="P2162" i="13"/>
  <c r="O2163" i="13"/>
  <c r="P2163" i="13"/>
  <c r="O2164" i="13"/>
  <c r="P2164" i="13"/>
  <c r="O2165" i="13"/>
  <c r="P2165" i="13"/>
  <c r="O2166" i="13"/>
  <c r="P2166" i="13"/>
  <c r="O2167" i="13"/>
  <c r="P2167" i="13"/>
  <c r="O2168" i="13"/>
  <c r="P2168" i="13"/>
  <c r="O2169" i="13"/>
  <c r="P2169" i="13"/>
  <c r="O2170" i="13"/>
  <c r="P2170" i="13"/>
  <c r="O2171" i="13"/>
  <c r="P2171" i="13"/>
  <c r="O2172" i="13"/>
  <c r="P2172" i="13"/>
  <c r="O2173" i="13"/>
  <c r="P2173" i="13"/>
  <c r="O2174" i="13"/>
  <c r="P2174" i="13"/>
  <c r="O2175" i="13"/>
  <c r="P2175" i="13"/>
  <c r="O2176" i="13"/>
  <c r="P2176" i="13"/>
  <c r="O2177" i="13"/>
  <c r="P2177" i="13"/>
  <c r="O2178" i="13"/>
  <c r="P2178" i="13"/>
  <c r="O2179" i="13"/>
  <c r="P2179" i="13"/>
  <c r="O2180" i="13"/>
  <c r="P2180" i="13"/>
  <c r="O2181" i="13"/>
  <c r="P2181" i="13"/>
  <c r="O2182" i="13"/>
  <c r="P2182" i="13"/>
  <c r="O2183" i="13"/>
  <c r="P2183" i="13"/>
  <c r="O2184" i="13"/>
  <c r="P2184" i="13"/>
  <c r="O2185" i="13"/>
  <c r="P2185" i="13"/>
  <c r="O2186" i="13"/>
  <c r="P2186" i="13"/>
  <c r="O2187" i="13"/>
  <c r="P2187" i="13"/>
  <c r="O2188" i="13"/>
  <c r="P2188" i="13"/>
  <c r="O2189" i="13"/>
  <c r="P2189" i="13"/>
  <c r="O2190" i="13"/>
  <c r="P2190" i="13"/>
  <c r="O2191" i="13"/>
  <c r="P2191" i="13"/>
  <c r="O2192" i="13"/>
  <c r="P2192" i="13"/>
  <c r="O2193" i="13"/>
  <c r="P2193" i="13"/>
  <c r="O2194" i="13"/>
  <c r="P2194" i="13"/>
  <c r="O2195" i="13"/>
  <c r="P2195" i="13"/>
  <c r="O2196" i="13"/>
  <c r="P2196" i="13"/>
  <c r="O2197" i="13"/>
  <c r="P2197" i="13"/>
  <c r="O2198" i="13"/>
  <c r="P2198" i="13"/>
  <c r="O2199" i="13"/>
  <c r="P2199" i="13"/>
  <c r="O2200" i="13"/>
  <c r="P2200" i="13"/>
  <c r="O2201" i="13"/>
  <c r="P2201" i="13"/>
  <c r="O2202" i="13"/>
  <c r="P2202" i="13"/>
  <c r="O2203" i="13"/>
  <c r="P2203" i="13"/>
  <c r="O2204" i="13"/>
  <c r="P2204" i="13"/>
  <c r="O2205" i="13"/>
  <c r="P2205" i="13"/>
  <c r="O2206" i="13"/>
  <c r="P2206" i="13"/>
  <c r="O2207" i="13"/>
  <c r="P2207" i="13"/>
  <c r="O2208" i="13"/>
  <c r="P2208" i="13"/>
  <c r="O2209" i="13"/>
  <c r="P2209" i="13"/>
  <c r="O2210" i="13"/>
  <c r="P2210" i="13"/>
  <c r="O2211" i="13"/>
  <c r="P2211" i="13"/>
  <c r="O2212" i="13"/>
  <c r="P2212" i="13"/>
  <c r="O2213" i="13"/>
  <c r="P2213" i="13"/>
  <c r="O2214" i="13"/>
  <c r="P2214" i="13"/>
  <c r="O2215" i="13"/>
  <c r="P2215" i="13"/>
  <c r="O2216" i="13"/>
  <c r="P2216" i="13"/>
  <c r="O2217" i="13"/>
  <c r="P2217" i="13"/>
  <c r="O2218" i="13"/>
  <c r="P2218" i="13"/>
  <c r="O2219" i="13"/>
  <c r="P2219" i="13"/>
  <c r="O2220" i="13"/>
  <c r="P2220" i="13"/>
  <c r="O2221" i="13"/>
  <c r="P2221" i="13"/>
  <c r="O2222" i="13"/>
  <c r="P2222" i="13"/>
  <c r="O2223" i="13"/>
  <c r="P2223" i="13"/>
  <c r="O2224" i="13"/>
  <c r="P2224" i="13"/>
  <c r="O2225" i="13"/>
  <c r="P2225" i="13"/>
  <c r="O2226" i="13"/>
  <c r="P2226" i="13"/>
  <c r="O2227" i="13"/>
  <c r="P2227" i="13"/>
  <c r="O2228" i="13"/>
  <c r="P2228" i="13"/>
  <c r="O2229" i="13"/>
  <c r="P2229" i="13"/>
  <c r="O2230" i="13"/>
  <c r="P2230" i="13"/>
  <c r="O2231" i="13"/>
  <c r="P2231" i="13"/>
  <c r="O2232" i="13"/>
  <c r="P2232" i="13"/>
  <c r="O2233" i="13"/>
  <c r="P2233" i="13"/>
  <c r="O2234" i="13"/>
  <c r="P2234" i="13"/>
  <c r="O2235" i="13"/>
  <c r="P2235" i="13"/>
  <c r="O2236" i="13"/>
  <c r="P2236" i="13"/>
  <c r="O2237" i="13"/>
  <c r="P2237" i="13"/>
  <c r="O2238" i="13"/>
  <c r="P2238" i="13"/>
  <c r="O2239" i="13"/>
  <c r="P2239" i="13"/>
  <c r="O2240" i="13"/>
  <c r="P2240" i="13"/>
  <c r="O2241" i="13"/>
  <c r="P2241" i="13"/>
  <c r="O2242" i="13"/>
  <c r="P2242" i="13"/>
  <c r="O2243" i="13"/>
  <c r="P2243" i="13"/>
  <c r="O2244" i="13"/>
  <c r="P2244" i="13"/>
  <c r="O2245" i="13"/>
  <c r="P2245" i="13"/>
  <c r="O2246" i="13"/>
  <c r="P2246" i="13"/>
  <c r="O2247" i="13"/>
  <c r="P2247" i="13"/>
  <c r="O2248" i="13"/>
  <c r="P2248" i="13"/>
  <c r="O2249" i="13"/>
  <c r="P2249" i="13"/>
  <c r="O2250" i="13"/>
  <c r="P2250" i="13"/>
  <c r="O2251" i="13"/>
  <c r="P2251" i="13"/>
  <c r="O2252" i="13"/>
  <c r="P2252" i="13"/>
  <c r="O2253" i="13"/>
  <c r="P2253" i="13"/>
  <c r="O2254" i="13"/>
  <c r="P2254" i="13"/>
  <c r="O2255" i="13"/>
  <c r="P2255" i="13"/>
  <c r="O2256" i="13"/>
  <c r="P2256" i="13"/>
  <c r="O2257" i="13"/>
  <c r="P2257" i="13"/>
  <c r="O2258" i="13"/>
  <c r="P2258" i="13"/>
  <c r="O2259" i="13"/>
  <c r="P2259" i="13"/>
  <c r="O2260" i="13"/>
  <c r="P2260" i="13"/>
  <c r="O2261" i="13"/>
  <c r="P2261" i="13"/>
  <c r="O2262" i="13"/>
  <c r="P2262" i="13"/>
  <c r="O2263" i="13"/>
  <c r="P2263" i="13"/>
  <c r="O2264" i="13"/>
  <c r="P2264" i="13"/>
  <c r="O2265" i="13"/>
  <c r="P2265" i="13"/>
  <c r="O2266" i="13"/>
  <c r="P2266" i="13"/>
  <c r="O2267" i="13"/>
  <c r="P2267" i="13"/>
  <c r="O2268" i="13"/>
  <c r="P2268" i="13"/>
  <c r="O2269" i="13"/>
  <c r="P2269" i="13"/>
  <c r="O2270" i="13"/>
  <c r="P2270" i="13"/>
  <c r="O2271" i="13"/>
  <c r="P2271" i="13"/>
  <c r="O2272" i="13"/>
  <c r="P2272" i="13"/>
  <c r="O2273" i="13"/>
  <c r="P2273" i="13"/>
  <c r="O2274" i="13"/>
  <c r="P2274" i="13"/>
  <c r="O2275" i="13"/>
  <c r="P2275" i="13"/>
  <c r="O2276" i="13"/>
  <c r="P2276" i="13"/>
  <c r="O2277" i="13"/>
  <c r="P2277" i="13"/>
  <c r="O2278" i="13"/>
  <c r="P2278" i="13"/>
  <c r="O2279" i="13"/>
  <c r="P2279" i="13"/>
  <c r="O2280" i="13"/>
  <c r="P2280" i="13"/>
  <c r="O2281" i="13"/>
  <c r="P2281" i="13"/>
  <c r="O2282" i="13"/>
  <c r="P2282" i="13"/>
  <c r="O2283" i="13"/>
  <c r="P2283" i="13"/>
  <c r="O2284" i="13"/>
  <c r="P2284" i="13"/>
  <c r="O2285" i="13"/>
  <c r="P2285" i="13"/>
  <c r="O2286" i="13"/>
  <c r="P2286" i="13"/>
  <c r="O2287" i="13"/>
  <c r="P2287" i="13"/>
  <c r="O2288" i="13"/>
  <c r="P2288" i="13"/>
  <c r="O2289" i="13"/>
  <c r="P2289" i="13"/>
  <c r="O2290" i="13"/>
  <c r="P2290" i="13"/>
  <c r="O2291" i="13"/>
  <c r="P2291" i="13"/>
  <c r="O2292" i="13"/>
  <c r="P2292" i="13"/>
  <c r="O2293" i="13"/>
  <c r="P2293" i="13"/>
  <c r="O2294" i="13"/>
  <c r="P2294" i="13"/>
  <c r="O2295" i="13"/>
  <c r="P2295" i="13"/>
  <c r="O2296" i="13"/>
  <c r="P2296" i="13"/>
  <c r="W1439" i="13"/>
  <c r="AB1439" i="13" s="1"/>
  <c r="X1439" i="13"/>
  <c r="AC1439" i="13" s="1"/>
  <c r="W1440" i="13"/>
  <c r="AB1440" i="13" s="1"/>
  <c r="O1397" i="13"/>
  <c r="P1397" i="13"/>
  <c r="O1398" i="13"/>
  <c r="P1398" i="13"/>
  <c r="O1399" i="13"/>
  <c r="P1399" i="13"/>
  <c r="X1396" i="13" s="1"/>
  <c r="AC1396" i="13" s="1"/>
  <c r="O1400" i="13"/>
  <c r="P1400" i="13"/>
  <c r="O1401" i="13"/>
  <c r="P1401" i="13"/>
  <c r="O1402" i="13"/>
  <c r="P1402" i="13"/>
  <c r="O1403" i="13"/>
  <c r="P1403" i="13"/>
  <c r="O1404" i="13"/>
  <c r="P1404" i="13"/>
  <c r="O1405" i="13"/>
  <c r="P1405" i="13"/>
  <c r="O1406" i="13"/>
  <c r="P1406" i="13"/>
  <c r="O1407" i="13"/>
  <c r="P1407" i="13"/>
  <c r="O1408" i="13"/>
  <c r="P1408" i="13"/>
  <c r="O1409" i="13"/>
  <c r="P1409" i="13"/>
  <c r="O1410" i="13"/>
  <c r="P1410" i="13"/>
  <c r="O1411" i="13"/>
  <c r="P1411" i="13"/>
  <c r="O1412" i="13"/>
  <c r="P1412" i="13"/>
  <c r="O1413" i="13"/>
  <c r="P1413" i="13"/>
  <c r="O1414" i="13"/>
  <c r="P1414" i="13"/>
  <c r="O1415" i="13"/>
  <c r="P1415" i="13"/>
  <c r="O1416" i="13"/>
  <c r="P1416" i="13"/>
  <c r="O1417" i="13"/>
  <c r="P1417" i="13"/>
  <c r="O1418" i="13"/>
  <c r="P1418" i="13"/>
  <c r="O1419" i="13"/>
  <c r="P1419" i="13"/>
  <c r="O1420" i="13"/>
  <c r="P1420" i="13"/>
  <c r="O1421" i="13"/>
  <c r="P1421" i="13"/>
  <c r="O1422" i="13"/>
  <c r="P1422" i="13"/>
  <c r="O1423" i="13"/>
  <c r="P1423" i="13"/>
  <c r="O1424" i="13"/>
  <c r="P1424" i="13"/>
  <c r="O1425" i="13"/>
  <c r="P1425" i="13"/>
  <c r="O1426" i="13"/>
  <c r="P1426" i="13"/>
  <c r="O1427" i="13"/>
  <c r="P1427" i="13"/>
  <c r="O1428" i="13"/>
  <c r="P1428" i="13"/>
  <c r="O1429" i="13"/>
  <c r="P1429" i="13"/>
  <c r="O1430" i="13"/>
  <c r="P1430" i="13"/>
  <c r="O1431" i="13"/>
  <c r="P1431" i="13"/>
  <c r="O1432" i="13"/>
  <c r="P1432" i="13"/>
  <c r="O1433" i="13"/>
  <c r="P1433" i="13"/>
  <c r="O1434" i="13"/>
  <c r="P1434" i="13"/>
  <c r="O1435" i="13"/>
  <c r="P1435" i="13"/>
  <c r="O1436" i="13"/>
  <c r="P1436" i="13"/>
  <c r="O1437" i="13"/>
  <c r="P1437" i="13"/>
  <c r="O1438" i="13"/>
  <c r="P1438" i="13"/>
  <c r="O1439" i="13"/>
  <c r="P1439" i="13"/>
  <c r="O1440" i="13"/>
  <c r="P1440" i="13"/>
  <c r="O1441" i="13"/>
  <c r="W1438" i="13" s="1"/>
  <c r="AB1438" i="13" s="1"/>
  <c r="P1441" i="13"/>
  <c r="X1438" i="13" s="1"/>
  <c r="AC1438" i="13" s="1"/>
  <c r="X2656" i="13"/>
  <c r="AC2656" i="13" s="1"/>
  <c r="W2656" i="13"/>
  <c r="AB2656" i="13" s="1"/>
  <c r="P2656" i="13"/>
  <c r="X2653" i="13" s="1"/>
  <c r="AC2653" i="13" s="1"/>
  <c r="O2656" i="13"/>
  <c r="W2653" i="13" s="1"/>
  <c r="AB2653" i="13" s="1"/>
  <c r="X2655" i="13"/>
  <c r="AC2655" i="13" s="1"/>
  <c r="W2655" i="13"/>
  <c r="AB2655" i="13" s="1"/>
  <c r="P2655" i="13"/>
  <c r="O2655" i="13"/>
  <c r="X2654" i="13"/>
  <c r="AC2654" i="13" s="1"/>
  <c r="W2654" i="13"/>
  <c r="AB2654" i="13" s="1"/>
  <c r="P2654" i="13"/>
  <c r="O2654" i="13"/>
  <c r="P2653" i="13"/>
  <c r="O2653" i="13"/>
  <c r="P2652" i="13"/>
  <c r="O2652" i="13"/>
  <c r="P2651" i="13"/>
  <c r="O2651" i="13"/>
  <c r="P2650" i="13"/>
  <c r="O2650" i="13"/>
  <c r="P2649" i="13"/>
  <c r="O2649" i="13"/>
  <c r="N2649" i="13"/>
  <c r="V2646" i="13" s="1"/>
  <c r="AA2646" i="13" s="1"/>
  <c r="M2649" i="13"/>
  <c r="U2646" i="13" s="1"/>
  <c r="Z2646" i="13" s="1"/>
  <c r="L2649" i="13"/>
  <c r="T2646" i="13" s="1"/>
  <c r="Y2646" i="13" s="1"/>
  <c r="P2648" i="13"/>
  <c r="O2648" i="13"/>
  <c r="N2648" i="13"/>
  <c r="M2648" i="13"/>
  <c r="L2648" i="13"/>
  <c r="P2647" i="13"/>
  <c r="O2647" i="13"/>
  <c r="N2647" i="13"/>
  <c r="M2647" i="13"/>
  <c r="L2647" i="13"/>
  <c r="P2646" i="13"/>
  <c r="O2646" i="13"/>
  <c r="N2646" i="13"/>
  <c r="M2646" i="13"/>
  <c r="L2646" i="13"/>
  <c r="P2645" i="13"/>
  <c r="O2645" i="13"/>
  <c r="N2645" i="13"/>
  <c r="M2645" i="13"/>
  <c r="L2645" i="13"/>
  <c r="P2644" i="13"/>
  <c r="O2644" i="13"/>
  <c r="N2644" i="13"/>
  <c r="M2644" i="13"/>
  <c r="L2644" i="13"/>
  <c r="P2643" i="13"/>
  <c r="O2643" i="13"/>
  <c r="N2643" i="13"/>
  <c r="M2643" i="13"/>
  <c r="L2643" i="13"/>
  <c r="P2642" i="13"/>
  <c r="O2642" i="13"/>
  <c r="N2642" i="13"/>
  <c r="M2642" i="13"/>
  <c r="L2642" i="13"/>
  <c r="P2641" i="13"/>
  <c r="O2641" i="13"/>
  <c r="N2641" i="13"/>
  <c r="M2641" i="13"/>
  <c r="L2641" i="13"/>
  <c r="P2640" i="13"/>
  <c r="O2640" i="13"/>
  <c r="P2639" i="13"/>
  <c r="O2639" i="13"/>
  <c r="N2639" i="13"/>
  <c r="V2636" i="13" s="1"/>
  <c r="AA2636" i="13" s="1"/>
  <c r="M2639" i="13"/>
  <c r="U2636" i="13" s="1"/>
  <c r="Z2636" i="13" s="1"/>
  <c r="L2639" i="13"/>
  <c r="T2636" i="13" s="1"/>
  <c r="Y2636" i="13" s="1"/>
  <c r="P2638" i="13"/>
  <c r="O2638" i="13"/>
  <c r="N2638" i="13"/>
  <c r="M2638" i="13"/>
  <c r="L2638" i="13"/>
  <c r="P2637" i="13"/>
  <c r="O2637" i="13"/>
  <c r="N2637" i="13"/>
  <c r="M2637" i="13"/>
  <c r="L2637" i="13"/>
  <c r="P2636" i="13"/>
  <c r="O2636" i="13"/>
  <c r="N2636" i="13"/>
  <c r="M2636" i="13"/>
  <c r="L2636" i="13"/>
  <c r="P2635" i="13"/>
  <c r="O2635" i="13"/>
  <c r="N2635" i="13"/>
  <c r="M2635" i="13"/>
  <c r="L2635" i="13"/>
  <c r="P2634" i="13"/>
  <c r="O2634" i="13"/>
  <c r="P2633" i="13"/>
  <c r="O2633" i="13"/>
  <c r="P2632" i="13"/>
  <c r="O2632" i="13"/>
  <c r="P2631" i="13"/>
  <c r="O2631" i="13"/>
  <c r="P2630" i="13"/>
  <c r="O2630" i="13"/>
  <c r="P2629" i="13"/>
  <c r="O2629" i="13"/>
  <c r="P2628" i="13"/>
  <c r="O2628" i="13"/>
  <c r="P2627" i="13"/>
  <c r="O2627" i="13"/>
  <c r="P2626" i="13"/>
  <c r="O2626" i="13"/>
  <c r="P2625" i="13"/>
  <c r="O2625" i="13"/>
  <c r="P2624" i="13"/>
  <c r="O2624" i="13"/>
  <c r="P2623" i="13"/>
  <c r="O2623" i="13"/>
  <c r="P2622" i="13"/>
  <c r="O2622" i="13"/>
  <c r="P2621" i="13"/>
  <c r="O2621" i="13"/>
  <c r="P2620" i="13"/>
  <c r="O2620" i="13"/>
  <c r="P2619" i="13"/>
  <c r="O2619" i="13"/>
  <c r="P2618" i="13"/>
  <c r="O2618" i="13"/>
  <c r="P2617" i="13"/>
  <c r="O2617" i="13"/>
  <c r="P2616" i="13"/>
  <c r="O2616" i="13"/>
  <c r="P2615" i="13"/>
  <c r="O2615" i="13"/>
  <c r="P2614" i="13"/>
  <c r="O2614" i="13"/>
  <c r="P2613" i="13"/>
  <c r="O2613" i="13"/>
  <c r="P2612" i="13"/>
  <c r="O2612" i="13"/>
  <c r="P2611" i="13"/>
  <c r="O2611" i="13"/>
  <c r="P2610" i="13"/>
  <c r="O2610" i="13"/>
  <c r="P2609" i="13"/>
  <c r="O2609" i="13"/>
  <c r="P2608" i="13"/>
  <c r="O2608" i="13"/>
  <c r="P2607" i="13"/>
  <c r="O2607" i="13"/>
  <c r="P2606" i="13"/>
  <c r="O2606" i="13"/>
  <c r="P2605" i="13"/>
  <c r="O2605" i="13"/>
  <c r="P2604" i="13"/>
  <c r="O2604" i="13"/>
  <c r="N2604" i="13"/>
  <c r="V2601" i="13" s="1"/>
  <c r="AA2601" i="13" s="1"/>
  <c r="M2604" i="13"/>
  <c r="U2601" i="13" s="1"/>
  <c r="Z2601" i="13" s="1"/>
  <c r="L2604" i="13"/>
  <c r="P2603" i="13"/>
  <c r="O2603" i="13"/>
  <c r="N2603" i="13"/>
  <c r="M2603" i="13"/>
  <c r="L2603" i="13"/>
  <c r="P2602" i="13"/>
  <c r="O2602" i="13"/>
  <c r="N2602" i="13"/>
  <c r="M2602" i="13"/>
  <c r="L2602" i="13"/>
  <c r="T2601" i="13"/>
  <c r="Y2601" i="13" s="1"/>
  <c r="P2601" i="13"/>
  <c r="O2601" i="13"/>
  <c r="N2601" i="13"/>
  <c r="M2601" i="13"/>
  <c r="L2601" i="13"/>
  <c r="P2600" i="13"/>
  <c r="O2600" i="13"/>
  <c r="N2600" i="13"/>
  <c r="M2600" i="13"/>
  <c r="L2600" i="13"/>
  <c r="P2599" i="13"/>
  <c r="O2599" i="13"/>
  <c r="N2599" i="13"/>
  <c r="M2599" i="13"/>
  <c r="L2599" i="13"/>
  <c r="P2598" i="13"/>
  <c r="O2598" i="13"/>
  <c r="N2598" i="13"/>
  <c r="M2598" i="13"/>
  <c r="L2598" i="13"/>
  <c r="P2597" i="13"/>
  <c r="O2597" i="13"/>
  <c r="N2597" i="13"/>
  <c r="M2597" i="13"/>
  <c r="L2597" i="13"/>
  <c r="P2596" i="13"/>
  <c r="O2596" i="13"/>
  <c r="N2596" i="13"/>
  <c r="M2596" i="13"/>
  <c r="L2596" i="13"/>
  <c r="P2595" i="13"/>
  <c r="O2595" i="13"/>
  <c r="P2594" i="13"/>
  <c r="O2594" i="13"/>
  <c r="N2594" i="13"/>
  <c r="V2591" i="13" s="1"/>
  <c r="AA2591" i="13" s="1"/>
  <c r="M2594" i="13"/>
  <c r="U2591" i="13" s="1"/>
  <c r="Z2591" i="13" s="1"/>
  <c r="L2594" i="13"/>
  <c r="T2591" i="13" s="1"/>
  <c r="Y2591" i="13" s="1"/>
  <c r="P2593" i="13"/>
  <c r="O2593" i="13"/>
  <c r="N2593" i="13"/>
  <c r="M2593" i="13"/>
  <c r="L2593" i="13"/>
  <c r="P2592" i="13"/>
  <c r="O2592" i="13"/>
  <c r="N2592" i="13"/>
  <c r="M2592" i="13"/>
  <c r="L2592" i="13"/>
  <c r="P2591" i="13"/>
  <c r="O2591" i="13"/>
  <c r="N2591" i="13"/>
  <c r="M2591" i="13"/>
  <c r="L2591" i="13"/>
  <c r="P2590" i="13"/>
  <c r="O2590" i="13"/>
  <c r="N2590" i="13"/>
  <c r="M2590" i="13"/>
  <c r="L2590" i="13"/>
  <c r="P2589" i="13"/>
  <c r="O2589" i="13"/>
  <c r="P2588" i="13"/>
  <c r="O2588" i="13"/>
  <c r="P2587" i="13"/>
  <c r="O2587" i="13"/>
  <c r="P2586" i="13"/>
  <c r="O2586" i="13"/>
  <c r="P2585" i="13"/>
  <c r="O2585" i="13"/>
  <c r="P2584" i="13"/>
  <c r="O2584" i="13"/>
  <c r="P2583" i="13"/>
  <c r="O2583" i="13"/>
  <c r="P2582" i="13"/>
  <c r="O2582" i="13"/>
  <c r="P2581" i="13"/>
  <c r="O2581" i="13"/>
  <c r="P2580" i="13"/>
  <c r="O2580" i="13"/>
  <c r="P2579" i="13"/>
  <c r="O2579" i="13"/>
  <c r="P2578" i="13"/>
  <c r="O2578" i="13"/>
  <c r="P2577" i="13"/>
  <c r="O2577" i="13"/>
  <c r="P2576" i="13"/>
  <c r="O2576" i="13"/>
  <c r="P2575" i="13"/>
  <c r="O2575" i="13"/>
  <c r="P2574" i="13"/>
  <c r="O2574" i="13"/>
  <c r="P2573" i="13"/>
  <c r="O2573" i="13"/>
  <c r="P2572" i="13"/>
  <c r="O2572" i="13"/>
  <c r="P2571" i="13"/>
  <c r="O2571" i="13"/>
  <c r="P2570" i="13"/>
  <c r="O2570" i="13"/>
  <c r="P2569" i="13"/>
  <c r="O2569" i="13"/>
  <c r="P2568" i="13"/>
  <c r="O2568" i="13"/>
  <c r="P2567" i="13"/>
  <c r="O2567" i="13"/>
  <c r="O2297" i="13"/>
  <c r="P2297" i="13"/>
  <c r="O2298" i="13"/>
  <c r="P2298" i="13"/>
  <c r="O2299" i="13"/>
  <c r="P2299" i="13"/>
  <c r="O2300" i="13"/>
  <c r="P2300" i="13"/>
  <c r="O2301" i="13"/>
  <c r="P2301" i="13"/>
  <c r="O2302" i="13"/>
  <c r="P2302" i="13"/>
  <c r="O2303" i="13"/>
  <c r="P2303" i="13"/>
  <c r="O2304" i="13"/>
  <c r="P2304" i="13"/>
  <c r="O2305" i="13"/>
  <c r="P2305" i="13"/>
  <c r="O2306" i="13"/>
  <c r="P2306" i="13"/>
  <c r="O2307" i="13"/>
  <c r="P2307" i="13"/>
  <c r="O2308" i="13"/>
  <c r="P2308" i="13"/>
  <c r="O2309" i="13"/>
  <c r="P2309" i="13"/>
  <c r="O2310" i="13"/>
  <c r="P2310" i="13"/>
  <c r="O2311" i="13"/>
  <c r="P2311" i="13"/>
  <c r="O2312" i="13"/>
  <c r="P2312" i="13"/>
  <c r="O2313" i="13"/>
  <c r="P2313" i="13"/>
  <c r="O2314" i="13"/>
  <c r="P2314" i="13"/>
  <c r="O2315" i="13"/>
  <c r="P2315" i="13"/>
  <c r="O2316" i="13"/>
  <c r="P2316" i="13"/>
  <c r="O2317" i="13"/>
  <c r="P2317" i="13"/>
  <c r="O2318" i="13"/>
  <c r="P2318" i="13"/>
  <c r="O2319" i="13"/>
  <c r="P2319" i="13"/>
  <c r="O2320" i="13"/>
  <c r="P2320" i="13"/>
  <c r="O2321" i="13"/>
  <c r="P2321" i="13"/>
  <c r="O2322" i="13"/>
  <c r="P2322" i="13"/>
  <c r="O2323" i="13"/>
  <c r="P2323" i="13"/>
  <c r="O2324" i="13"/>
  <c r="P2324" i="13"/>
  <c r="O2325" i="13"/>
  <c r="P2325" i="13"/>
  <c r="O2326" i="13"/>
  <c r="P2326" i="13"/>
  <c r="O2327" i="13"/>
  <c r="P2327" i="13"/>
  <c r="O2328" i="13"/>
  <c r="P2328" i="13"/>
  <c r="O2329" i="13"/>
  <c r="P2329" i="13"/>
  <c r="O2330" i="13"/>
  <c r="P2330" i="13"/>
  <c r="O2331" i="13"/>
  <c r="P2331" i="13"/>
  <c r="O2332" i="13"/>
  <c r="P2332" i="13"/>
  <c r="O2333" i="13"/>
  <c r="P2333" i="13"/>
  <c r="O2334" i="13"/>
  <c r="P2334" i="13"/>
  <c r="O2335" i="13"/>
  <c r="P2335" i="13"/>
  <c r="O2336" i="13"/>
  <c r="P2336" i="13"/>
  <c r="O2337" i="13"/>
  <c r="P2337" i="13"/>
  <c r="O2338" i="13"/>
  <c r="P2338" i="13"/>
  <c r="O2339" i="13"/>
  <c r="P2339" i="13"/>
  <c r="O2340" i="13"/>
  <c r="P2340" i="13"/>
  <c r="O2341" i="13"/>
  <c r="P2341" i="13"/>
  <c r="P2566" i="13"/>
  <c r="O2566" i="13"/>
  <c r="P2565" i="13"/>
  <c r="O2565" i="13"/>
  <c r="P2564" i="13"/>
  <c r="O2564" i="13"/>
  <c r="P2563" i="13"/>
  <c r="O2563" i="13"/>
  <c r="P2562" i="13"/>
  <c r="O2562" i="13"/>
  <c r="P2561" i="13"/>
  <c r="O2561" i="13"/>
  <c r="P2560" i="13"/>
  <c r="O2560" i="13"/>
  <c r="P2559" i="13"/>
  <c r="O2559" i="13"/>
  <c r="N2559" i="13"/>
  <c r="V2556" i="13" s="1"/>
  <c r="AA2556" i="13" s="1"/>
  <c r="M2559" i="13"/>
  <c r="U2556" i="13" s="1"/>
  <c r="Z2556" i="13" s="1"/>
  <c r="L2559" i="13"/>
  <c r="T2556" i="13" s="1"/>
  <c r="Y2556" i="13" s="1"/>
  <c r="P2558" i="13"/>
  <c r="O2558" i="13"/>
  <c r="N2558" i="13"/>
  <c r="M2558" i="13"/>
  <c r="L2558" i="13"/>
  <c r="P2557" i="13"/>
  <c r="O2557" i="13"/>
  <c r="N2557" i="13"/>
  <c r="M2557" i="13"/>
  <c r="L2557" i="13"/>
  <c r="P2556" i="13"/>
  <c r="O2556" i="13"/>
  <c r="N2556" i="13"/>
  <c r="M2556" i="13"/>
  <c r="L2556" i="13"/>
  <c r="P2555" i="13"/>
  <c r="O2555" i="13"/>
  <c r="N2555" i="13"/>
  <c r="M2555" i="13"/>
  <c r="L2555" i="13"/>
  <c r="P2554" i="13"/>
  <c r="O2554" i="13"/>
  <c r="N2554" i="13"/>
  <c r="M2554" i="13"/>
  <c r="L2554" i="13"/>
  <c r="P2553" i="13"/>
  <c r="O2553" i="13"/>
  <c r="N2553" i="13"/>
  <c r="M2553" i="13"/>
  <c r="L2553" i="13"/>
  <c r="P2552" i="13"/>
  <c r="O2552" i="13"/>
  <c r="N2552" i="13"/>
  <c r="M2552" i="13"/>
  <c r="L2552" i="13"/>
  <c r="P2551" i="13"/>
  <c r="O2551" i="13"/>
  <c r="N2551" i="13"/>
  <c r="M2551" i="13"/>
  <c r="L2551" i="13"/>
  <c r="P2550" i="13"/>
  <c r="O2550" i="13"/>
  <c r="P2549" i="13"/>
  <c r="O2549" i="13"/>
  <c r="N2549" i="13"/>
  <c r="V2546" i="13" s="1"/>
  <c r="AA2546" i="13" s="1"/>
  <c r="M2549" i="13"/>
  <c r="U2546" i="13" s="1"/>
  <c r="Z2546" i="13" s="1"/>
  <c r="L2549" i="13"/>
  <c r="T2546" i="13" s="1"/>
  <c r="Y2546" i="13" s="1"/>
  <c r="P2548" i="13"/>
  <c r="O2548" i="13"/>
  <c r="N2548" i="13"/>
  <c r="M2548" i="13"/>
  <c r="L2548" i="13"/>
  <c r="P2547" i="13"/>
  <c r="O2547" i="13"/>
  <c r="N2547" i="13"/>
  <c r="M2547" i="13"/>
  <c r="L2547" i="13"/>
  <c r="P2546" i="13"/>
  <c r="O2546" i="13"/>
  <c r="N2546" i="13"/>
  <c r="M2546" i="13"/>
  <c r="L2546" i="13"/>
  <c r="P2545" i="13"/>
  <c r="O2545" i="13"/>
  <c r="N2545" i="13"/>
  <c r="M2545" i="13"/>
  <c r="L2545" i="13"/>
  <c r="P2544" i="13"/>
  <c r="O2544" i="13"/>
  <c r="P2543" i="13"/>
  <c r="O2543" i="13"/>
  <c r="P2542" i="13"/>
  <c r="O2542" i="13"/>
  <c r="P2541" i="13"/>
  <c r="O2541" i="13"/>
  <c r="P2540" i="13"/>
  <c r="O2540" i="13"/>
  <c r="P2539" i="13"/>
  <c r="O2539" i="13"/>
  <c r="P2538" i="13"/>
  <c r="O2538" i="13"/>
  <c r="P2537" i="13"/>
  <c r="O2537" i="13"/>
  <c r="P2536" i="13"/>
  <c r="O2536" i="13"/>
  <c r="P2535" i="13"/>
  <c r="O2535" i="13"/>
  <c r="P2534" i="13"/>
  <c r="O2534" i="13"/>
  <c r="P2533" i="13"/>
  <c r="O2533" i="13"/>
  <c r="P2532" i="13"/>
  <c r="O2532" i="13"/>
  <c r="P2531" i="13"/>
  <c r="O2531" i="13"/>
  <c r="P2530" i="13"/>
  <c r="O2530" i="13"/>
  <c r="P2529" i="13"/>
  <c r="O2529" i="13"/>
  <c r="P2528" i="13"/>
  <c r="O2528" i="13"/>
  <c r="P2527" i="13"/>
  <c r="O2527" i="13"/>
  <c r="P2526" i="13"/>
  <c r="O2526" i="13"/>
  <c r="P2525" i="13"/>
  <c r="O2525" i="13"/>
  <c r="P2524" i="13"/>
  <c r="O2524" i="13"/>
  <c r="P2523" i="13"/>
  <c r="O2523" i="13"/>
  <c r="P2522" i="13"/>
  <c r="O2522" i="13"/>
  <c r="P2521" i="13"/>
  <c r="O2521" i="13"/>
  <c r="P2520" i="13"/>
  <c r="O2520" i="13"/>
  <c r="P2519" i="13"/>
  <c r="O2519" i="13"/>
  <c r="P2518" i="13"/>
  <c r="O2518" i="13"/>
  <c r="P2517" i="13"/>
  <c r="O2517" i="13"/>
  <c r="P2516" i="13"/>
  <c r="O2516" i="13"/>
  <c r="P2515" i="13"/>
  <c r="O2515" i="13"/>
  <c r="P2514" i="13"/>
  <c r="O2514" i="13"/>
  <c r="N2514" i="13"/>
  <c r="M2514" i="13"/>
  <c r="U2511" i="13" s="1"/>
  <c r="Z2511" i="13" s="1"/>
  <c r="L2514" i="13"/>
  <c r="T2511" i="13" s="1"/>
  <c r="Y2511" i="13" s="1"/>
  <c r="P2513" i="13"/>
  <c r="O2513" i="13"/>
  <c r="N2513" i="13"/>
  <c r="M2513" i="13"/>
  <c r="L2513" i="13"/>
  <c r="P2512" i="13"/>
  <c r="O2512" i="13"/>
  <c r="N2512" i="13"/>
  <c r="M2512" i="13"/>
  <c r="L2512" i="13"/>
  <c r="P2511" i="13"/>
  <c r="O2511" i="13"/>
  <c r="N2511" i="13"/>
  <c r="M2511" i="13"/>
  <c r="L2511" i="13"/>
  <c r="P2510" i="13"/>
  <c r="O2510" i="13"/>
  <c r="N2510" i="13"/>
  <c r="M2510" i="13"/>
  <c r="L2510" i="13"/>
  <c r="P2509" i="13"/>
  <c r="O2509" i="13"/>
  <c r="N2509" i="13"/>
  <c r="M2509" i="13"/>
  <c r="L2509" i="13"/>
  <c r="P2508" i="13"/>
  <c r="O2508" i="13"/>
  <c r="N2508" i="13"/>
  <c r="M2508" i="13"/>
  <c r="L2508" i="13"/>
  <c r="P2507" i="13"/>
  <c r="O2507" i="13"/>
  <c r="N2507" i="13"/>
  <c r="M2507" i="13"/>
  <c r="L2507" i="13"/>
  <c r="P2506" i="13"/>
  <c r="O2506" i="13"/>
  <c r="N2506" i="13"/>
  <c r="M2506" i="13"/>
  <c r="L2506" i="13"/>
  <c r="P2505" i="13"/>
  <c r="O2505" i="13"/>
  <c r="P2504" i="13"/>
  <c r="O2504" i="13"/>
  <c r="N2504" i="13"/>
  <c r="V2501" i="13" s="1"/>
  <c r="AA2501" i="13" s="1"/>
  <c r="M2504" i="13"/>
  <c r="U2501" i="13" s="1"/>
  <c r="Z2501" i="13" s="1"/>
  <c r="L2504" i="13"/>
  <c r="T2501" i="13" s="1"/>
  <c r="Y2501" i="13" s="1"/>
  <c r="P2503" i="13"/>
  <c r="O2503" i="13"/>
  <c r="N2503" i="13"/>
  <c r="M2503" i="13"/>
  <c r="L2503" i="13"/>
  <c r="P2502" i="13"/>
  <c r="O2502" i="13"/>
  <c r="N2502" i="13"/>
  <c r="M2502" i="13"/>
  <c r="L2502" i="13"/>
  <c r="P2501" i="13"/>
  <c r="O2501" i="13"/>
  <c r="N2501" i="13"/>
  <c r="M2501" i="13"/>
  <c r="L2501" i="13"/>
  <c r="P2500" i="13"/>
  <c r="O2500" i="13"/>
  <c r="N2500" i="13"/>
  <c r="M2500" i="13"/>
  <c r="L2500" i="13"/>
  <c r="P2499" i="13"/>
  <c r="O2499" i="13"/>
  <c r="P2498" i="13"/>
  <c r="O2498" i="13"/>
  <c r="P2497" i="13"/>
  <c r="O2497" i="13"/>
  <c r="P2496" i="13"/>
  <c r="O2496" i="13"/>
  <c r="P2495" i="13"/>
  <c r="O2495" i="13"/>
  <c r="P2494" i="13"/>
  <c r="O2494" i="13"/>
  <c r="P2493" i="13"/>
  <c r="O2493" i="13"/>
  <c r="P2492" i="13"/>
  <c r="O2492" i="13"/>
  <c r="P2491" i="13"/>
  <c r="O2491" i="13"/>
  <c r="P2490" i="13"/>
  <c r="O2490" i="13"/>
  <c r="P2489" i="13"/>
  <c r="O2489" i="13"/>
  <c r="P2488" i="13"/>
  <c r="O2488" i="13"/>
  <c r="P2487" i="13"/>
  <c r="O2487" i="13"/>
  <c r="P2486" i="13"/>
  <c r="O2486" i="13"/>
  <c r="P2485" i="13"/>
  <c r="O2485" i="13"/>
  <c r="P2484" i="13"/>
  <c r="O2484" i="13"/>
  <c r="P2483" i="13"/>
  <c r="O2483" i="13"/>
  <c r="P2482" i="13"/>
  <c r="O2482" i="13"/>
  <c r="P2481" i="13"/>
  <c r="O2481" i="13"/>
  <c r="P2480" i="13"/>
  <c r="O2480" i="13"/>
  <c r="P2479" i="13"/>
  <c r="O2479" i="13"/>
  <c r="P2478" i="13"/>
  <c r="O2478" i="13"/>
  <c r="P2477" i="13"/>
  <c r="O2477" i="13"/>
  <c r="P2476" i="13"/>
  <c r="O2476" i="13"/>
  <c r="P2475" i="13"/>
  <c r="O2475" i="13"/>
  <c r="P2474" i="13"/>
  <c r="O2474" i="13"/>
  <c r="P2473" i="13"/>
  <c r="O2473" i="13"/>
  <c r="P2472" i="13"/>
  <c r="O2472" i="13"/>
  <c r="P2471" i="13"/>
  <c r="O2471" i="13"/>
  <c r="P2470" i="13"/>
  <c r="O2470" i="13"/>
  <c r="P2469" i="13"/>
  <c r="O2469" i="13"/>
  <c r="N2469" i="13"/>
  <c r="V2466" i="13" s="1"/>
  <c r="AA2466" i="13" s="1"/>
  <c r="M2469" i="13"/>
  <c r="U2466" i="13" s="1"/>
  <c r="Z2466" i="13" s="1"/>
  <c r="L2469" i="13"/>
  <c r="T2466" i="13" s="1"/>
  <c r="Y2466" i="13" s="1"/>
  <c r="P2468" i="13"/>
  <c r="O2468" i="13"/>
  <c r="N2468" i="13"/>
  <c r="M2468" i="13"/>
  <c r="L2468" i="13"/>
  <c r="P2467" i="13"/>
  <c r="O2467" i="13"/>
  <c r="N2467" i="13"/>
  <c r="M2467" i="13"/>
  <c r="L2467" i="13"/>
  <c r="P2466" i="13"/>
  <c r="O2466" i="13"/>
  <c r="N2466" i="13"/>
  <c r="M2466" i="13"/>
  <c r="L2466" i="13"/>
  <c r="P2465" i="13"/>
  <c r="O2465" i="13"/>
  <c r="N2465" i="13"/>
  <c r="M2465" i="13"/>
  <c r="L2465" i="13"/>
  <c r="P2464" i="13"/>
  <c r="O2464" i="13"/>
  <c r="N2464" i="13"/>
  <c r="M2464" i="13"/>
  <c r="L2464" i="13"/>
  <c r="P2463" i="13"/>
  <c r="O2463" i="13"/>
  <c r="N2463" i="13"/>
  <c r="M2463" i="13"/>
  <c r="L2463" i="13"/>
  <c r="P2462" i="13"/>
  <c r="O2462" i="13"/>
  <c r="N2462" i="13"/>
  <c r="M2462" i="13"/>
  <c r="L2462" i="13"/>
  <c r="P2461" i="13"/>
  <c r="O2461" i="13"/>
  <c r="N2461" i="13"/>
  <c r="M2461" i="13"/>
  <c r="L2461" i="13"/>
  <c r="P2460" i="13"/>
  <c r="O2460" i="13"/>
  <c r="P2459" i="13"/>
  <c r="O2459" i="13"/>
  <c r="N2459" i="13"/>
  <c r="V2456" i="13" s="1"/>
  <c r="AA2456" i="13" s="1"/>
  <c r="M2459" i="13"/>
  <c r="L2459" i="13"/>
  <c r="T2456" i="13" s="1"/>
  <c r="Y2456" i="13" s="1"/>
  <c r="P2458" i="13"/>
  <c r="O2458" i="13"/>
  <c r="N2458" i="13"/>
  <c r="M2458" i="13"/>
  <c r="L2458" i="13"/>
  <c r="P2457" i="13"/>
  <c r="O2457" i="13"/>
  <c r="N2457" i="13"/>
  <c r="M2457" i="13"/>
  <c r="L2457" i="13"/>
  <c r="U2456" i="13"/>
  <c r="Z2456" i="13" s="1"/>
  <c r="P2456" i="13"/>
  <c r="O2456" i="13"/>
  <c r="N2456" i="13"/>
  <c r="M2456" i="13"/>
  <c r="L2456" i="13"/>
  <c r="P2455" i="13"/>
  <c r="O2455" i="13"/>
  <c r="N2455" i="13"/>
  <c r="M2455" i="13"/>
  <c r="L2455" i="13"/>
  <c r="P2454" i="13"/>
  <c r="O2454" i="13"/>
  <c r="P2453" i="13"/>
  <c r="O2453" i="13"/>
  <c r="P2452" i="13"/>
  <c r="O2452" i="13"/>
  <c r="P2451" i="13"/>
  <c r="O2451" i="13"/>
  <c r="P2450" i="13"/>
  <c r="O2450" i="13"/>
  <c r="P2449" i="13"/>
  <c r="O2449" i="13"/>
  <c r="P2448" i="13"/>
  <c r="O2448" i="13"/>
  <c r="P2447" i="13"/>
  <c r="O2447" i="13"/>
  <c r="P2446" i="13"/>
  <c r="O2446" i="13"/>
  <c r="P2445" i="13"/>
  <c r="O2445" i="13"/>
  <c r="P2444" i="13"/>
  <c r="O2444" i="13"/>
  <c r="P2443" i="13"/>
  <c r="O2443" i="13"/>
  <c r="P2442" i="13"/>
  <c r="O2442" i="13"/>
  <c r="P2441" i="13"/>
  <c r="O2441" i="13"/>
  <c r="P2440" i="13"/>
  <c r="O2440" i="13"/>
  <c r="P2439" i="13"/>
  <c r="O2439" i="13"/>
  <c r="P2438" i="13"/>
  <c r="O2438" i="13"/>
  <c r="P2437" i="13"/>
  <c r="O2437" i="13"/>
  <c r="P2436" i="13"/>
  <c r="O2436" i="13"/>
  <c r="P2435" i="13"/>
  <c r="O2435" i="13"/>
  <c r="P2434" i="13"/>
  <c r="O2434" i="13"/>
  <c r="P2433" i="13"/>
  <c r="O2433" i="13"/>
  <c r="P2432" i="13"/>
  <c r="O2432" i="13"/>
  <c r="O2343" i="13"/>
  <c r="P2343" i="13"/>
  <c r="O2344" i="13"/>
  <c r="P2344" i="13"/>
  <c r="O2345" i="13"/>
  <c r="P2345" i="13"/>
  <c r="O2346" i="13"/>
  <c r="P2346" i="13"/>
  <c r="O2347" i="13"/>
  <c r="P2347" i="13"/>
  <c r="O2348" i="13"/>
  <c r="P2348" i="13"/>
  <c r="O2349" i="13"/>
  <c r="P2349" i="13"/>
  <c r="O2350" i="13"/>
  <c r="P2350" i="13"/>
  <c r="O2351" i="13"/>
  <c r="P2351" i="13"/>
  <c r="O2352" i="13"/>
  <c r="P2352" i="13"/>
  <c r="O2353" i="13"/>
  <c r="P2353" i="13"/>
  <c r="O2354" i="13"/>
  <c r="P2354" i="13"/>
  <c r="O2355" i="13"/>
  <c r="P2355" i="13"/>
  <c r="O2356" i="13"/>
  <c r="P2356" i="13"/>
  <c r="O2357" i="13"/>
  <c r="P2357" i="13"/>
  <c r="O2358" i="13"/>
  <c r="P2358" i="13"/>
  <c r="O2359" i="13"/>
  <c r="P2359" i="13"/>
  <c r="O2360" i="13"/>
  <c r="P2360" i="13"/>
  <c r="O2361" i="13"/>
  <c r="P2361" i="13"/>
  <c r="O2362" i="13"/>
  <c r="P2362" i="13"/>
  <c r="O2363" i="13"/>
  <c r="P2363" i="13"/>
  <c r="O2364" i="13"/>
  <c r="P2364" i="13"/>
  <c r="O2365" i="13"/>
  <c r="P2365" i="13"/>
  <c r="O2366" i="13"/>
  <c r="P2366" i="13"/>
  <c r="O2367" i="13"/>
  <c r="P2367" i="13"/>
  <c r="O2368" i="13"/>
  <c r="P2368" i="13"/>
  <c r="O2369" i="13"/>
  <c r="P2369" i="13"/>
  <c r="O2370" i="13"/>
  <c r="P2370" i="13"/>
  <c r="O2371" i="13"/>
  <c r="P2371" i="13"/>
  <c r="O2372" i="13"/>
  <c r="P2372" i="13"/>
  <c r="O2373" i="13"/>
  <c r="P2373" i="13"/>
  <c r="O2374" i="13"/>
  <c r="P2374" i="13"/>
  <c r="O2375" i="13"/>
  <c r="P2375" i="13"/>
  <c r="O2376" i="13"/>
  <c r="P2376" i="13"/>
  <c r="O2377" i="13"/>
  <c r="P2377" i="13"/>
  <c r="O2378" i="13"/>
  <c r="P2378" i="13"/>
  <c r="O2379" i="13"/>
  <c r="P2379" i="13"/>
  <c r="O2380" i="13"/>
  <c r="P2380" i="13"/>
  <c r="O2381" i="13"/>
  <c r="P2381" i="13"/>
  <c r="O2382" i="13"/>
  <c r="P2382" i="13"/>
  <c r="O2383" i="13"/>
  <c r="P2383" i="13"/>
  <c r="O2384" i="13"/>
  <c r="P2384" i="13"/>
  <c r="O2385" i="13"/>
  <c r="P2385" i="13"/>
  <c r="O2386" i="13"/>
  <c r="P2386" i="13"/>
  <c r="O2387" i="13"/>
  <c r="P2387" i="13"/>
  <c r="O2388" i="13"/>
  <c r="P2388" i="13"/>
  <c r="O2389" i="13"/>
  <c r="P2389" i="13"/>
  <c r="O2390" i="13"/>
  <c r="P2390" i="13"/>
  <c r="O2391" i="13"/>
  <c r="P2391" i="13"/>
  <c r="O2392" i="13"/>
  <c r="P2392" i="13"/>
  <c r="O2393" i="13"/>
  <c r="P2393" i="13"/>
  <c r="O2394" i="13"/>
  <c r="P2394" i="13"/>
  <c r="O2395" i="13"/>
  <c r="P2395" i="13"/>
  <c r="O2396" i="13"/>
  <c r="P2396" i="13"/>
  <c r="O2397" i="13"/>
  <c r="P2397" i="13"/>
  <c r="O2398" i="13"/>
  <c r="P2398" i="13"/>
  <c r="O2399" i="13"/>
  <c r="P2399" i="13"/>
  <c r="O2400" i="13"/>
  <c r="P2400" i="13"/>
  <c r="O2401" i="13"/>
  <c r="P2401" i="13"/>
  <c r="O2402" i="13"/>
  <c r="P2402" i="13"/>
  <c r="O2403" i="13"/>
  <c r="P2403" i="13"/>
  <c r="O2404" i="13"/>
  <c r="P2404" i="13"/>
  <c r="O2405" i="13"/>
  <c r="P2405" i="13"/>
  <c r="O2406" i="13"/>
  <c r="P2406" i="13"/>
  <c r="O2407" i="13"/>
  <c r="P2407" i="13"/>
  <c r="O2408" i="13"/>
  <c r="P2408" i="13"/>
  <c r="O2409" i="13"/>
  <c r="P2409" i="13"/>
  <c r="O2410" i="13"/>
  <c r="P2410" i="13"/>
  <c r="O2411" i="13"/>
  <c r="P2411" i="13"/>
  <c r="O2412" i="13"/>
  <c r="P2412" i="13"/>
  <c r="O2413" i="13"/>
  <c r="P2413" i="13"/>
  <c r="O2414" i="13"/>
  <c r="P2414" i="13"/>
  <c r="O2415" i="13"/>
  <c r="P2415" i="13"/>
  <c r="O2416" i="13"/>
  <c r="P2416" i="13"/>
  <c r="O2417" i="13"/>
  <c r="P2417" i="13"/>
  <c r="O2418" i="13"/>
  <c r="P2418" i="13"/>
  <c r="O2419" i="13"/>
  <c r="P2419" i="13"/>
  <c r="O2420" i="13"/>
  <c r="P2420" i="13"/>
  <c r="O2421" i="13"/>
  <c r="P2421" i="13"/>
  <c r="O2422" i="13"/>
  <c r="P2422" i="13"/>
  <c r="O2423" i="13"/>
  <c r="P2423" i="13"/>
  <c r="O2424" i="13"/>
  <c r="P2424" i="13"/>
  <c r="O2425" i="13"/>
  <c r="P2425" i="13"/>
  <c r="O2426" i="13"/>
  <c r="P2426" i="13"/>
  <c r="O2427" i="13"/>
  <c r="P2427" i="13"/>
  <c r="O2428" i="13"/>
  <c r="P2428" i="13"/>
  <c r="O2429" i="13"/>
  <c r="P2429" i="13"/>
  <c r="O2430" i="13"/>
  <c r="P2430" i="13"/>
  <c r="O2431" i="13"/>
  <c r="P2431" i="13"/>
  <c r="P2342" i="13"/>
  <c r="O2342" i="13"/>
  <c r="N2424" i="13"/>
  <c r="V2421" i="13" s="1"/>
  <c r="AA2421" i="13" s="1"/>
  <c r="M2424" i="13"/>
  <c r="L2424" i="13"/>
  <c r="N2423" i="13"/>
  <c r="M2423" i="13"/>
  <c r="L2423" i="13"/>
  <c r="N2422" i="13"/>
  <c r="M2422" i="13"/>
  <c r="L2422" i="13"/>
  <c r="N2421" i="13"/>
  <c r="M2421" i="13"/>
  <c r="L2421" i="13"/>
  <c r="N2420" i="13"/>
  <c r="M2420" i="13"/>
  <c r="L2420" i="13"/>
  <c r="N2419" i="13"/>
  <c r="M2419" i="13"/>
  <c r="L2419" i="13"/>
  <c r="N2418" i="13"/>
  <c r="M2418" i="13"/>
  <c r="L2418" i="13"/>
  <c r="N2417" i="13"/>
  <c r="M2417" i="13"/>
  <c r="L2417" i="13"/>
  <c r="N2416" i="13"/>
  <c r="M2416" i="13"/>
  <c r="L2416" i="13"/>
  <c r="N2414" i="13"/>
  <c r="V2411" i="13" s="1"/>
  <c r="AA2411" i="13" s="1"/>
  <c r="M2414" i="13"/>
  <c r="U2411" i="13" s="1"/>
  <c r="Z2411" i="13" s="1"/>
  <c r="L2414" i="13"/>
  <c r="T2411" i="13" s="1"/>
  <c r="Y2411" i="13" s="1"/>
  <c r="N2413" i="13"/>
  <c r="M2413" i="13"/>
  <c r="L2413" i="13"/>
  <c r="N2412" i="13"/>
  <c r="M2412" i="13"/>
  <c r="L2412" i="13"/>
  <c r="N2411" i="13"/>
  <c r="M2411" i="13"/>
  <c r="L2411" i="13"/>
  <c r="N2410" i="13"/>
  <c r="M2410" i="13"/>
  <c r="L2410" i="13"/>
  <c r="N2379" i="13"/>
  <c r="V2376" i="13" s="1"/>
  <c r="AA2376" i="13" s="1"/>
  <c r="M2379" i="13"/>
  <c r="U2376" i="13" s="1"/>
  <c r="Z2376" i="13" s="1"/>
  <c r="L2379" i="13"/>
  <c r="T2376" i="13" s="1"/>
  <c r="Y2376" i="13" s="1"/>
  <c r="N2378" i="13"/>
  <c r="M2378" i="13"/>
  <c r="L2378" i="13"/>
  <c r="N2377" i="13"/>
  <c r="M2377" i="13"/>
  <c r="L2377" i="13"/>
  <c r="N2376" i="13"/>
  <c r="M2376" i="13"/>
  <c r="L2376" i="13"/>
  <c r="N2375" i="13"/>
  <c r="M2375" i="13"/>
  <c r="L2375" i="13"/>
  <c r="N2374" i="13"/>
  <c r="M2374" i="13"/>
  <c r="L2374" i="13"/>
  <c r="N2373" i="13"/>
  <c r="M2373" i="13"/>
  <c r="L2373" i="13"/>
  <c r="N2372" i="13"/>
  <c r="M2372" i="13"/>
  <c r="L2372" i="13"/>
  <c r="N2371" i="13"/>
  <c r="M2371" i="13"/>
  <c r="L2371" i="13"/>
  <c r="N2369" i="13"/>
  <c r="V2366" i="13" s="1"/>
  <c r="AA2366" i="13" s="1"/>
  <c r="M2369" i="13"/>
  <c r="U2366" i="13" s="1"/>
  <c r="Z2366" i="13" s="1"/>
  <c r="L2369" i="13"/>
  <c r="T2366" i="13" s="1"/>
  <c r="Y2366" i="13" s="1"/>
  <c r="N2368" i="13"/>
  <c r="M2368" i="13"/>
  <c r="L2368" i="13"/>
  <c r="N2367" i="13"/>
  <c r="M2367" i="13"/>
  <c r="L2367" i="13"/>
  <c r="N2366" i="13"/>
  <c r="M2366" i="13"/>
  <c r="L2366" i="13"/>
  <c r="N2365" i="13"/>
  <c r="M2365" i="13"/>
  <c r="L2365" i="13"/>
  <c r="O1352" i="13"/>
  <c r="P1352" i="13"/>
  <c r="O1353" i="13"/>
  <c r="P1353" i="13"/>
  <c r="O1354" i="13"/>
  <c r="P1354" i="13"/>
  <c r="O1355" i="13"/>
  <c r="P1355" i="13"/>
  <c r="O1356" i="13"/>
  <c r="P1356" i="13"/>
  <c r="O1357" i="13"/>
  <c r="P1357" i="13"/>
  <c r="O1358" i="13"/>
  <c r="P1358" i="13"/>
  <c r="O1359" i="13"/>
  <c r="P1359" i="13"/>
  <c r="O1360" i="13"/>
  <c r="P1360" i="13"/>
  <c r="O1361" i="13"/>
  <c r="P1361" i="13"/>
  <c r="O1362" i="13"/>
  <c r="P1362" i="13"/>
  <c r="O1363" i="13"/>
  <c r="P1363" i="13"/>
  <c r="O1364" i="13"/>
  <c r="P1364" i="13"/>
  <c r="O1365" i="13"/>
  <c r="P1365" i="13"/>
  <c r="O1366" i="13"/>
  <c r="P1366" i="13"/>
  <c r="O1367" i="13"/>
  <c r="P1367" i="13"/>
  <c r="O1368" i="13"/>
  <c r="P1368" i="13"/>
  <c r="O1369" i="13"/>
  <c r="P1369" i="13"/>
  <c r="O1370" i="13"/>
  <c r="P1370" i="13"/>
  <c r="O1371" i="13"/>
  <c r="P1371" i="13"/>
  <c r="O1372" i="13"/>
  <c r="P1372" i="13"/>
  <c r="O1373" i="13"/>
  <c r="P1373" i="13"/>
  <c r="O1374" i="13"/>
  <c r="P1374" i="13"/>
  <c r="O1375" i="13"/>
  <c r="P1375" i="13"/>
  <c r="O1376" i="13"/>
  <c r="P1376" i="13"/>
  <c r="O1377" i="13"/>
  <c r="P1377" i="13"/>
  <c r="O1378" i="13"/>
  <c r="P1378" i="13"/>
  <c r="O1379" i="13"/>
  <c r="P1379" i="13"/>
  <c r="O1380" i="13"/>
  <c r="P1380" i="13"/>
  <c r="O1381" i="13"/>
  <c r="P1381" i="13"/>
  <c r="O1382" i="13"/>
  <c r="P1382" i="13"/>
  <c r="O1383" i="13"/>
  <c r="P1383" i="13"/>
  <c r="O1384" i="13"/>
  <c r="P1384" i="13"/>
  <c r="O1385" i="13"/>
  <c r="P1385" i="13"/>
  <c r="O1386" i="13"/>
  <c r="P1386" i="13"/>
  <c r="O1387" i="13"/>
  <c r="P1387" i="13"/>
  <c r="O1388" i="13"/>
  <c r="P1388" i="13"/>
  <c r="O1389" i="13"/>
  <c r="P1389" i="13"/>
  <c r="O1390" i="13"/>
  <c r="P1390" i="13"/>
  <c r="O1391" i="13"/>
  <c r="P1391" i="13"/>
  <c r="O1392" i="13"/>
  <c r="P1392" i="13"/>
  <c r="O1393" i="13"/>
  <c r="P1393" i="13"/>
  <c r="O1394" i="13"/>
  <c r="P1394" i="13"/>
  <c r="O1395" i="13"/>
  <c r="P1395" i="13"/>
  <c r="O1396" i="13"/>
  <c r="P1396" i="13"/>
  <c r="O1307" i="13"/>
  <c r="P1307" i="13"/>
  <c r="O1308" i="13"/>
  <c r="P1308" i="13"/>
  <c r="O1309" i="13"/>
  <c r="P1309" i="13"/>
  <c r="O1310" i="13"/>
  <c r="P1310" i="13"/>
  <c r="O1311" i="13"/>
  <c r="P1311" i="13"/>
  <c r="O1312" i="13"/>
  <c r="P1312" i="13"/>
  <c r="O1313" i="13"/>
  <c r="P1313" i="13"/>
  <c r="O1314" i="13"/>
  <c r="P1314" i="13"/>
  <c r="O1315" i="13"/>
  <c r="P1315" i="13"/>
  <c r="O1316" i="13"/>
  <c r="P1316" i="13"/>
  <c r="O1317" i="13"/>
  <c r="P1317" i="13"/>
  <c r="O1318" i="13"/>
  <c r="P1318" i="13"/>
  <c r="O1319" i="13"/>
  <c r="P1319" i="13"/>
  <c r="O1320" i="13"/>
  <c r="P1320" i="13"/>
  <c r="O1321" i="13"/>
  <c r="P1321" i="13"/>
  <c r="O1322" i="13"/>
  <c r="P1322" i="13"/>
  <c r="O1323" i="13"/>
  <c r="P1323" i="13"/>
  <c r="O1324" i="13"/>
  <c r="P1324" i="13"/>
  <c r="O1325" i="13"/>
  <c r="P1325" i="13"/>
  <c r="O1326" i="13"/>
  <c r="P1326" i="13"/>
  <c r="O1327" i="13"/>
  <c r="P1327" i="13"/>
  <c r="O1328" i="13"/>
  <c r="P1328" i="13"/>
  <c r="O1329" i="13"/>
  <c r="P1329" i="13"/>
  <c r="O1330" i="13"/>
  <c r="P1330" i="13"/>
  <c r="O1331" i="13"/>
  <c r="P1331" i="13"/>
  <c r="O1332" i="13"/>
  <c r="P1332" i="13"/>
  <c r="O1333" i="13"/>
  <c r="P1333" i="13"/>
  <c r="O1334" i="13"/>
  <c r="P1334" i="13"/>
  <c r="O1335" i="13"/>
  <c r="P1335" i="13"/>
  <c r="O1336" i="13"/>
  <c r="P1336" i="13"/>
  <c r="O1337" i="13"/>
  <c r="P1337" i="13"/>
  <c r="O1338" i="13"/>
  <c r="P1338" i="13"/>
  <c r="O1339" i="13"/>
  <c r="P1339" i="13"/>
  <c r="O1340" i="13"/>
  <c r="P1340" i="13"/>
  <c r="O1341" i="13"/>
  <c r="P1341" i="13"/>
  <c r="O1342" i="13"/>
  <c r="P1342" i="13"/>
  <c r="O1343" i="13"/>
  <c r="P1343" i="13"/>
  <c r="O1344" i="13"/>
  <c r="P1344" i="13"/>
  <c r="O1345" i="13"/>
  <c r="P1345" i="13"/>
  <c r="O1346" i="13"/>
  <c r="P1346" i="13"/>
  <c r="O1347" i="13"/>
  <c r="P1347" i="13"/>
  <c r="O1348" i="13"/>
  <c r="P1348" i="13"/>
  <c r="O1349" i="13"/>
  <c r="P1349" i="13"/>
  <c r="O1350" i="13"/>
  <c r="P1350" i="13"/>
  <c r="O1351" i="13"/>
  <c r="P1351" i="13"/>
  <c r="O1262" i="13"/>
  <c r="P1262" i="13"/>
  <c r="O1263" i="13"/>
  <c r="P1263" i="13"/>
  <c r="O1264" i="13"/>
  <c r="P1264" i="13"/>
  <c r="O1265" i="13"/>
  <c r="P1265" i="13"/>
  <c r="O1266" i="13"/>
  <c r="P1266" i="13"/>
  <c r="O1267" i="13"/>
  <c r="P1267" i="13"/>
  <c r="O1268" i="13"/>
  <c r="P1268" i="13"/>
  <c r="O1269" i="13"/>
  <c r="P1269" i="13"/>
  <c r="O1270" i="13"/>
  <c r="P1270" i="13"/>
  <c r="O1271" i="13"/>
  <c r="P1271" i="13"/>
  <c r="O1272" i="13"/>
  <c r="P1272" i="13"/>
  <c r="O1273" i="13"/>
  <c r="P1273" i="13"/>
  <c r="O1274" i="13"/>
  <c r="P1274" i="13"/>
  <c r="O1275" i="13"/>
  <c r="P1275" i="13"/>
  <c r="O1276" i="13"/>
  <c r="P1276" i="13"/>
  <c r="O1277" i="13"/>
  <c r="P1277" i="13"/>
  <c r="O1278" i="13"/>
  <c r="P1278" i="13"/>
  <c r="O1279" i="13"/>
  <c r="P1279" i="13"/>
  <c r="O1280" i="13"/>
  <c r="P1280" i="13"/>
  <c r="O1281" i="13"/>
  <c r="P1281" i="13"/>
  <c r="O1282" i="13"/>
  <c r="P1282" i="13"/>
  <c r="O1283" i="13"/>
  <c r="P1283" i="13"/>
  <c r="O1284" i="13"/>
  <c r="P1284" i="13"/>
  <c r="O1285" i="13"/>
  <c r="P1285" i="13"/>
  <c r="O1286" i="13"/>
  <c r="P1286" i="13"/>
  <c r="O1287" i="13"/>
  <c r="P1287" i="13"/>
  <c r="O1288" i="13"/>
  <c r="P1288" i="13"/>
  <c r="O1289" i="13"/>
  <c r="P1289" i="13"/>
  <c r="O1290" i="13"/>
  <c r="P1290" i="13"/>
  <c r="O1291" i="13"/>
  <c r="P1291" i="13"/>
  <c r="O1292" i="13"/>
  <c r="P1292" i="13"/>
  <c r="O1293" i="13"/>
  <c r="P1293" i="13"/>
  <c r="O1294" i="13"/>
  <c r="P1294" i="13"/>
  <c r="O1295" i="13"/>
  <c r="P1295" i="13"/>
  <c r="O1296" i="13"/>
  <c r="P1296" i="13"/>
  <c r="O1297" i="13"/>
  <c r="P1297" i="13"/>
  <c r="O1298" i="13"/>
  <c r="P1298" i="13"/>
  <c r="O1299" i="13"/>
  <c r="P1299" i="13"/>
  <c r="O1300" i="13"/>
  <c r="P1300" i="13"/>
  <c r="O1301" i="13"/>
  <c r="P1301" i="13"/>
  <c r="O1302" i="13"/>
  <c r="P1302" i="13"/>
  <c r="O1303" i="13"/>
  <c r="P1303" i="13"/>
  <c r="O1304" i="13"/>
  <c r="P1304" i="13"/>
  <c r="O1305" i="13"/>
  <c r="P1305" i="13"/>
  <c r="O1306" i="13"/>
  <c r="P1306" i="13"/>
  <c r="O1217" i="13"/>
  <c r="P1217" i="13"/>
  <c r="O1218" i="13"/>
  <c r="P1218" i="13"/>
  <c r="O1219" i="13"/>
  <c r="P1219" i="13"/>
  <c r="O1220" i="13"/>
  <c r="P1220" i="13"/>
  <c r="O1221" i="13"/>
  <c r="P1221" i="13"/>
  <c r="O1222" i="13"/>
  <c r="P1222" i="13"/>
  <c r="O1223" i="13"/>
  <c r="P1223" i="13"/>
  <c r="O1224" i="13"/>
  <c r="P1224" i="13"/>
  <c r="O1225" i="13"/>
  <c r="P1225" i="13"/>
  <c r="O1226" i="13"/>
  <c r="P1226" i="13"/>
  <c r="O1227" i="13"/>
  <c r="P1227" i="13"/>
  <c r="O1228" i="13"/>
  <c r="P1228" i="13"/>
  <c r="O1229" i="13"/>
  <c r="P1229" i="13"/>
  <c r="O1230" i="13"/>
  <c r="P1230" i="13"/>
  <c r="O1231" i="13"/>
  <c r="P1231" i="13"/>
  <c r="O1232" i="13"/>
  <c r="P1232" i="13"/>
  <c r="O1233" i="13"/>
  <c r="P1233" i="13"/>
  <c r="O1234" i="13"/>
  <c r="P1234" i="13"/>
  <c r="O1235" i="13"/>
  <c r="P1235" i="13"/>
  <c r="O1236" i="13"/>
  <c r="P1236" i="13"/>
  <c r="O1237" i="13"/>
  <c r="P1237" i="13"/>
  <c r="O1238" i="13"/>
  <c r="P1238" i="13"/>
  <c r="O1239" i="13"/>
  <c r="P1239" i="13"/>
  <c r="O1240" i="13"/>
  <c r="P1240" i="13"/>
  <c r="O1241" i="13"/>
  <c r="P1241" i="13"/>
  <c r="O1242" i="13"/>
  <c r="P1242" i="13"/>
  <c r="O1243" i="13"/>
  <c r="P1243" i="13"/>
  <c r="O1244" i="13"/>
  <c r="P1244" i="13"/>
  <c r="O1245" i="13"/>
  <c r="P1245" i="13"/>
  <c r="O1246" i="13"/>
  <c r="P1246" i="13"/>
  <c r="O1247" i="13"/>
  <c r="P1247" i="13"/>
  <c r="O1248" i="13"/>
  <c r="P1248" i="13"/>
  <c r="O1249" i="13"/>
  <c r="P1249" i="13"/>
  <c r="O1250" i="13"/>
  <c r="P1250" i="13"/>
  <c r="O1251" i="13"/>
  <c r="P1251" i="13"/>
  <c r="O1252" i="13"/>
  <c r="P1252" i="13"/>
  <c r="O1253" i="13"/>
  <c r="P1253" i="13"/>
  <c r="O1254" i="13"/>
  <c r="P1254" i="13"/>
  <c r="O1255" i="13"/>
  <c r="P1255" i="13"/>
  <c r="O1256" i="13"/>
  <c r="P1256" i="13"/>
  <c r="O1257" i="13"/>
  <c r="P1257" i="13"/>
  <c r="O1258" i="13"/>
  <c r="P1258" i="13"/>
  <c r="O1259" i="13"/>
  <c r="P1259" i="13"/>
  <c r="O1260" i="13"/>
  <c r="P1260" i="13"/>
  <c r="O1261" i="13"/>
  <c r="P1261" i="13"/>
  <c r="O1172" i="13"/>
  <c r="P1172" i="13"/>
  <c r="O1173" i="13"/>
  <c r="P1173" i="13"/>
  <c r="O1174" i="13"/>
  <c r="P1174" i="13"/>
  <c r="O1175" i="13"/>
  <c r="P1175" i="13"/>
  <c r="O1176" i="13"/>
  <c r="P1176" i="13"/>
  <c r="O1177" i="13"/>
  <c r="P1177" i="13"/>
  <c r="O1178" i="13"/>
  <c r="P1178" i="13"/>
  <c r="O1179" i="13"/>
  <c r="P1179" i="13"/>
  <c r="O1180" i="13"/>
  <c r="P1180" i="13"/>
  <c r="O1181" i="13"/>
  <c r="P1181" i="13"/>
  <c r="O1182" i="13"/>
  <c r="P1182" i="13"/>
  <c r="O1183" i="13"/>
  <c r="P1183" i="13"/>
  <c r="O1184" i="13"/>
  <c r="P1184" i="13"/>
  <c r="O1185" i="13"/>
  <c r="P1185" i="13"/>
  <c r="O1186" i="13"/>
  <c r="P1186" i="13"/>
  <c r="O1187" i="13"/>
  <c r="P1187" i="13"/>
  <c r="O1188" i="13"/>
  <c r="P1188" i="13"/>
  <c r="O1189" i="13"/>
  <c r="P1189" i="13"/>
  <c r="O1190" i="13"/>
  <c r="P1190" i="13"/>
  <c r="O1191" i="13"/>
  <c r="P1191" i="13"/>
  <c r="O1192" i="13"/>
  <c r="P1192" i="13"/>
  <c r="O1193" i="13"/>
  <c r="P1193" i="13"/>
  <c r="O1194" i="13"/>
  <c r="P1194" i="13"/>
  <c r="O1195" i="13"/>
  <c r="P1195" i="13"/>
  <c r="O1196" i="13"/>
  <c r="P1196" i="13"/>
  <c r="O1197" i="13"/>
  <c r="P1197" i="13"/>
  <c r="O1198" i="13"/>
  <c r="P1198" i="13"/>
  <c r="O1199" i="13"/>
  <c r="P1199" i="13"/>
  <c r="O1200" i="13"/>
  <c r="P1200" i="13"/>
  <c r="O1201" i="13"/>
  <c r="P1201" i="13"/>
  <c r="O1202" i="13"/>
  <c r="P1202" i="13"/>
  <c r="O1203" i="13"/>
  <c r="P1203" i="13"/>
  <c r="O1204" i="13"/>
  <c r="P1204" i="13"/>
  <c r="O1205" i="13"/>
  <c r="P1205" i="13"/>
  <c r="O1206" i="13"/>
  <c r="P1206" i="13"/>
  <c r="O1207" i="13"/>
  <c r="P1207" i="13"/>
  <c r="O1208" i="13"/>
  <c r="P1208" i="13"/>
  <c r="O1209" i="13"/>
  <c r="P1209" i="13"/>
  <c r="O1210" i="13"/>
  <c r="P1210" i="13"/>
  <c r="O1211" i="13"/>
  <c r="P1211" i="13"/>
  <c r="O1212" i="13"/>
  <c r="P1212" i="13"/>
  <c r="O1213" i="13"/>
  <c r="P1213" i="13"/>
  <c r="O1214" i="13"/>
  <c r="P1214" i="13"/>
  <c r="O1215" i="13"/>
  <c r="P1215" i="13"/>
  <c r="O1216" i="13"/>
  <c r="P1216" i="13"/>
  <c r="O1168" i="13"/>
  <c r="P1168" i="13"/>
  <c r="O1169" i="13"/>
  <c r="P1169" i="13"/>
  <c r="O1170" i="13"/>
  <c r="P1170" i="13"/>
  <c r="O1171" i="13"/>
  <c r="P1171" i="13"/>
  <c r="O1127" i="13"/>
  <c r="P1127" i="13"/>
  <c r="O1128" i="13"/>
  <c r="P1128" i="13"/>
  <c r="O1129" i="13"/>
  <c r="P1129" i="13"/>
  <c r="O1130" i="13"/>
  <c r="P1130" i="13"/>
  <c r="O1131" i="13"/>
  <c r="P1131" i="13"/>
  <c r="O1132" i="13"/>
  <c r="P1132" i="13"/>
  <c r="O1133" i="13"/>
  <c r="P1133" i="13"/>
  <c r="O1134" i="13"/>
  <c r="P1134" i="13"/>
  <c r="O1135" i="13"/>
  <c r="P1135" i="13"/>
  <c r="O1136" i="13"/>
  <c r="P1136" i="13"/>
  <c r="O1137" i="13"/>
  <c r="P1137" i="13"/>
  <c r="O1138" i="13"/>
  <c r="P1138" i="13"/>
  <c r="O1139" i="13"/>
  <c r="P1139" i="13"/>
  <c r="O1140" i="13"/>
  <c r="P1140" i="13"/>
  <c r="O1141" i="13"/>
  <c r="P1141" i="13"/>
  <c r="O1142" i="13"/>
  <c r="P1142" i="13"/>
  <c r="O1143" i="13"/>
  <c r="P1143" i="13"/>
  <c r="O1144" i="13"/>
  <c r="P1144" i="13"/>
  <c r="O1145" i="13"/>
  <c r="P1145" i="13"/>
  <c r="O1146" i="13"/>
  <c r="P1146" i="13"/>
  <c r="O1147" i="13"/>
  <c r="P1147" i="13"/>
  <c r="O1148" i="13"/>
  <c r="P1148" i="13"/>
  <c r="O1149" i="13"/>
  <c r="P1149" i="13"/>
  <c r="O1150" i="13"/>
  <c r="P1150" i="13"/>
  <c r="O1151" i="13"/>
  <c r="P1151" i="13"/>
  <c r="O1152" i="13"/>
  <c r="P1152" i="13"/>
  <c r="O1153" i="13"/>
  <c r="P1153" i="13"/>
  <c r="O1154" i="13"/>
  <c r="P1154" i="13"/>
  <c r="O1155" i="13"/>
  <c r="P1155" i="13"/>
  <c r="O1156" i="13"/>
  <c r="P1156" i="13"/>
  <c r="O1157" i="13"/>
  <c r="P1157" i="13"/>
  <c r="O1158" i="13"/>
  <c r="P1158" i="13"/>
  <c r="O1159" i="13"/>
  <c r="P1159" i="13"/>
  <c r="O1160" i="13"/>
  <c r="P1160" i="13"/>
  <c r="O1161" i="13"/>
  <c r="P1161" i="13"/>
  <c r="O1162" i="13"/>
  <c r="P1162" i="13"/>
  <c r="O1163" i="13"/>
  <c r="P1163" i="13"/>
  <c r="O1164" i="13"/>
  <c r="P1164" i="13"/>
  <c r="O1165" i="13"/>
  <c r="P1165" i="13"/>
  <c r="O1166" i="13"/>
  <c r="P1166" i="13"/>
  <c r="O1167" i="13"/>
  <c r="P1167" i="13"/>
  <c r="O1082" i="13"/>
  <c r="P1082" i="13"/>
  <c r="O1083" i="13"/>
  <c r="P1083" i="13"/>
  <c r="O1084" i="13"/>
  <c r="P1084" i="13"/>
  <c r="O1085" i="13"/>
  <c r="P1085" i="13"/>
  <c r="O1086" i="13"/>
  <c r="P1086" i="13"/>
  <c r="O1087" i="13"/>
  <c r="P1087" i="13"/>
  <c r="O1088" i="13"/>
  <c r="P1088" i="13"/>
  <c r="O1089" i="13"/>
  <c r="P1089" i="13"/>
  <c r="O1090" i="13"/>
  <c r="P1090" i="13"/>
  <c r="O1091" i="13"/>
  <c r="P1091" i="13"/>
  <c r="O1092" i="13"/>
  <c r="P1092" i="13"/>
  <c r="O1093" i="13"/>
  <c r="P1093" i="13"/>
  <c r="O1094" i="13"/>
  <c r="P1094" i="13"/>
  <c r="O1095" i="13"/>
  <c r="P1095" i="13"/>
  <c r="O1096" i="13"/>
  <c r="P1096" i="13"/>
  <c r="O1097" i="13"/>
  <c r="P1097" i="13"/>
  <c r="O1098" i="13"/>
  <c r="P1098" i="13"/>
  <c r="O1099" i="13"/>
  <c r="P1099" i="13"/>
  <c r="O1100" i="13"/>
  <c r="P1100" i="13"/>
  <c r="O1101" i="13"/>
  <c r="P1101" i="13"/>
  <c r="O1102" i="13"/>
  <c r="P1102" i="13"/>
  <c r="O1103" i="13"/>
  <c r="P1103" i="13"/>
  <c r="O1104" i="13"/>
  <c r="P1104" i="13"/>
  <c r="O1105" i="13"/>
  <c r="P1105" i="13"/>
  <c r="O1106" i="13"/>
  <c r="P1106" i="13"/>
  <c r="O1107" i="13"/>
  <c r="P1107" i="13"/>
  <c r="O1108" i="13"/>
  <c r="P1108" i="13"/>
  <c r="O1109" i="13"/>
  <c r="P1109" i="13"/>
  <c r="O1110" i="13"/>
  <c r="P1110" i="13"/>
  <c r="O1111" i="13"/>
  <c r="P1111" i="13"/>
  <c r="O1112" i="13"/>
  <c r="P1112" i="13"/>
  <c r="O1113" i="13"/>
  <c r="P1113" i="13"/>
  <c r="O1114" i="13"/>
  <c r="P1114" i="13"/>
  <c r="O1115" i="13"/>
  <c r="P1115" i="13"/>
  <c r="O1116" i="13"/>
  <c r="P1116" i="13"/>
  <c r="O1117" i="13"/>
  <c r="P1117" i="13"/>
  <c r="O1118" i="13"/>
  <c r="P1118" i="13"/>
  <c r="O1119" i="13"/>
  <c r="P1119" i="13"/>
  <c r="O1120" i="13"/>
  <c r="P1120" i="13"/>
  <c r="O1121" i="13"/>
  <c r="P1121" i="13"/>
  <c r="O1122" i="13"/>
  <c r="P1122" i="13"/>
  <c r="O1123" i="13"/>
  <c r="P1123" i="13"/>
  <c r="O1124" i="13"/>
  <c r="P1124" i="13"/>
  <c r="O1125" i="13"/>
  <c r="P1125" i="13"/>
  <c r="O1126" i="13"/>
  <c r="P1126" i="13"/>
  <c r="O1037" i="13"/>
  <c r="P1037" i="13"/>
  <c r="O1038" i="13"/>
  <c r="P1038" i="13"/>
  <c r="O1039" i="13"/>
  <c r="P1039" i="13"/>
  <c r="O1040" i="13"/>
  <c r="P1040" i="13"/>
  <c r="O1041" i="13"/>
  <c r="P1041" i="13"/>
  <c r="O1042" i="13"/>
  <c r="P1042" i="13"/>
  <c r="O1043" i="13"/>
  <c r="P1043" i="13"/>
  <c r="O1044" i="13"/>
  <c r="P1044" i="13"/>
  <c r="O1045" i="13"/>
  <c r="P1045" i="13"/>
  <c r="O1046" i="13"/>
  <c r="P1046" i="13"/>
  <c r="O1047" i="13"/>
  <c r="P1047" i="13"/>
  <c r="O1048" i="13"/>
  <c r="P1048" i="13"/>
  <c r="O1049" i="13"/>
  <c r="P1049" i="13"/>
  <c r="O1050" i="13"/>
  <c r="P1050" i="13"/>
  <c r="O1051" i="13"/>
  <c r="P1051" i="13"/>
  <c r="O1052" i="13"/>
  <c r="P1052" i="13"/>
  <c r="O1053" i="13"/>
  <c r="P1053" i="13"/>
  <c r="O1054" i="13"/>
  <c r="P1054" i="13"/>
  <c r="O1055" i="13"/>
  <c r="P1055" i="13"/>
  <c r="O1056" i="13"/>
  <c r="P1056" i="13"/>
  <c r="O1057" i="13"/>
  <c r="P1057" i="13"/>
  <c r="O1058" i="13"/>
  <c r="P1058" i="13"/>
  <c r="O1059" i="13"/>
  <c r="P1059" i="13"/>
  <c r="O1060" i="13"/>
  <c r="P1060" i="13"/>
  <c r="O1061" i="13"/>
  <c r="P1061" i="13"/>
  <c r="O1062" i="13"/>
  <c r="P1062" i="13"/>
  <c r="O1063" i="13"/>
  <c r="P1063" i="13"/>
  <c r="O1064" i="13"/>
  <c r="P1064" i="13"/>
  <c r="O1065" i="13"/>
  <c r="P1065" i="13"/>
  <c r="O1066" i="13"/>
  <c r="P1066" i="13"/>
  <c r="O1067" i="13"/>
  <c r="P1067" i="13"/>
  <c r="O1068" i="13"/>
  <c r="P1068" i="13"/>
  <c r="O1069" i="13"/>
  <c r="P1069" i="13"/>
  <c r="O1070" i="13"/>
  <c r="P1070" i="13"/>
  <c r="O1071" i="13"/>
  <c r="P1071" i="13"/>
  <c r="O1072" i="13"/>
  <c r="P1072" i="13"/>
  <c r="O1073" i="13"/>
  <c r="P1073" i="13"/>
  <c r="O1074" i="13"/>
  <c r="P1074" i="13"/>
  <c r="O1075" i="13"/>
  <c r="P1075" i="13"/>
  <c r="O1076" i="13"/>
  <c r="P1076" i="13"/>
  <c r="O1077" i="13"/>
  <c r="P1077" i="13"/>
  <c r="O1078" i="13"/>
  <c r="P1078" i="13"/>
  <c r="O1079" i="13"/>
  <c r="P1079" i="13"/>
  <c r="O1080" i="13"/>
  <c r="P1080" i="13"/>
  <c r="O1081" i="13"/>
  <c r="P1081" i="13"/>
  <c r="O992" i="13"/>
  <c r="P992" i="13"/>
  <c r="O993" i="13"/>
  <c r="P993" i="13"/>
  <c r="O994" i="13"/>
  <c r="P994" i="13"/>
  <c r="O995" i="13"/>
  <c r="P995" i="13"/>
  <c r="O996" i="13"/>
  <c r="P996" i="13"/>
  <c r="O997" i="13"/>
  <c r="P997" i="13"/>
  <c r="O998" i="13"/>
  <c r="P998" i="13"/>
  <c r="O999" i="13"/>
  <c r="P999" i="13"/>
  <c r="O1000" i="13"/>
  <c r="P1000" i="13"/>
  <c r="O1001" i="13"/>
  <c r="P1001" i="13"/>
  <c r="O1002" i="13"/>
  <c r="P1002" i="13"/>
  <c r="O1003" i="13"/>
  <c r="P1003" i="13"/>
  <c r="O1004" i="13"/>
  <c r="P1004" i="13"/>
  <c r="O1005" i="13"/>
  <c r="P1005" i="13"/>
  <c r="O1006" i="13"/>
  <c r="P1006" i="13"/>
  <c r="O1007" i="13"/>
  <c r="P1007" i="13"/>
  <c r="O1008" i="13"/>
  <c r="P1008" i="13"/>
  <c r="O1009" i="13"/>
  <c r="P1009" i="13"/>
  <c r="O1010" i="13"/>
  <c r="P1010" i="13"/>
  <c r="O1011" i="13"/>
  <c r="P1011" i="13"/>
  <c r="O1012" i="13"/>
  <c r="P1012" i="13"/>
  <c r="O1013" i="13"/>
  <c r="P1013" i="13"/>
  <c r="O1014" i="13"/>
  <c r="P1014" i="13"/>
  <c r="O1015" i="13"/>
  <c r="P1015" i="13"/>
  <c r="O1016" i="13"/>
  <c r="P1016" i="13"/>
  <c r="O1017" i="13"/>
  <c r="P1017" i="13"/>
  <c r="O1018" i="13"/>
  <c r="P1018" i="13"/>
  <c r="O1019" i="13"/>
  <c r="P1019" i="13"/>
  <c r="O1020" i="13"/>
  <c r="P1020" i="13"/>
  <c r="O1021" i="13"/>
  <c r="P1021" i="13"/>
  <c r="O1022" i="13"/>
  <c r="P1022" i="13"/>
  <c r="O1023" i="13"/>
  <c r="P1023" i="13"/>
  <c r="O1024" i="13"/>
  <c r="P1024" i="13"/>
  <c r="O1025" i="13"/>
  <c r="P1025" i="13"/>
  <c r="O1026" i="13"/>
  <c r="P1026" i="13"/>
  <c r="O1027" i="13"/>
  <c r="P1027" i="13"/>
  <c r="O1028" i="13"/>
  <c r="P1028" i="13"/>
  <c r="O1029" i="13"/>
  <c r="P1029" i="13"/>
  <c r="O1030" i="13"/>
  <c r="P1030" i="13"/>
  <c r="O1031" i="13"/>
  <c r="P1031" i="13"/>
  <c r="O1032" i="13"/>
  <c r="P1032" i="13"/>
  <c r="O1033" i="13"/>
  <c r="P1033" i="13"/>
  <c r="O1034" i="13"/>
  <c r="P1034" i="13"/>
  <c r="O1035" i="13"/>
  <c r="P1035" i="13"/>
  <c r="O1036" i="13"/>
  <c r="P1036" i="13"/>
  <c r="O947" i="13"/>
  <c r="P947" i="13"/>
  <c r="O948" i="13"/>
  <c r="P948" i="13"/>
  <c r="O949" i="13"/>
  <c r="P949" i="13"/>
  <c r="O950" i="13"/>
  <c r="P950" i="13"/>
  <c r="O951" i="13"/>
  <c r="P951" i="13"/>
  <c r="O952" i="13"/>
  <c r="P952" i="13"/>
  <c r="O953" i="13"/>
  <c r="P953" i="13"/>
  <c r="O954" i="13"/>
  <c r="P954" i="13"/>
  <c r="O955" i="13"/>
  <c r="P955" i="13"/>
  <c r="O956" i="13"/>
  <c r="P956" i="13"/>
  <c r="O957" i="13"/>
  <c r="P957" i="13"/>
  <c r="O958" i="13"/>
  <c r="P958" i="13"/>
  <c r="O959" i="13"/>
  <c r="P959" i="13"/>
  <c r="O960" i="13"/>
  <c r="P960" i="13"/>
  <c r="O961" i="13"/>
  <c r="P961" i="13"/>
  <c r="O962" i="13"/>
  <c r="P962" i="13"/>
  <c r="O963" i="13"/>
  <c r="P963" i="13"/>
  <c r="O964" i="13"/>
  <c r="P964" i="13"/>
  <c r="O965" i="13"/>
  <c r="P965" i="13"/>
  <c r="O966" i="13"/>
  <c r="P966" i="13"/>
  <c r="O967" i="13"/>
  <c r="P967" i="13"/>
  <c r="O968" i="13"/>
  <c r="P968" i="13"/>
  <c r="O969" i="13"/>
  <c r="P969" i="13"/>
  <c r="O970" i="13"/>
  <c r="P970" i="13"/>
  <c r="O971" i="13"/>
  <c r="P971" i="13"/>
  <c r="O972" i="13"/>
  <c r="P972" i="13"/>
  <c r="O973" i="13"/>
  <c r="P973" i="13"/>
  <c r="O974" i="13"/>
  <c r="P974" i="13"/>
  <c r="O975" i="13"/>
  <c r="P975" i="13"/>
  <c r="O976" i="13"/>
  <c r="P976" i="13"/>
  <c r="O977" i="13"/>
  <c r="P977" i="13"/>
  <c r="O978" i="13"/>
  <c r="P978" i="13"/>
  <c r="O979" i="13"/>
  <c r="P979" i="13"/>
  <c r="O980" i="13"/>
  <c r="P980" i="13"/>
  <c r="O981" i="13"/>
  <c r="P981" i="13"/>
  <c r="O982" i="13"/>
  <c r="P982" i="13"/>
  <c r="O983" i="13"/>
  <c r="P983" i="13"/>
  <c r="O984" i="13"/>
  <c r="P984" i="13"/>
  <c r="O985" i="13"/>
  <c r="P985" i="13"/>
  <c r="O986" i="13"/>
  <c r="P986" i="13"/>
  <c r="O987" i="13"/>
  <c r="P987" i="13"/>
  <c r="O988" i="13"/>
  <c r="P988" i="13"/>
  <c r="O989" i="13"/>
  <c r="P989" i="13"/>
  <c r="O990" i="13"/>
  <c r="P990" i="13"/>
  <c r="O991" i="13"/>
  <c r="P991" i="13"/>
  <c r="O902" i="13"/>
  <c r="P902" i="13"/>
  <c r="O903" i="13"/>
  <c r="P903" i="13"/>
  <c r="O904" i="13"/>
  <c r="P904" i="13"/>
  <c r="O905" i="13"/>
  <c r="P905" i="13"/>
  <c r="O906" i="13"/>
  <c r="P906" i="13"/>
  <c r="O907" i="13"/>
  <c r="P907" i="13"/>
  <c r="O908" i="13"/>
  <c r="P908" i="13"/>
  <c r="O909" i="13"/>
  <c r="P909" i="13"/>
  <c r="O910" i="13"/>
  <c r="P910" i="13"/>
  <c r="O911" i="13"/>
  <c r="P911" i="13"/>
  <c r="O912" i="13"/>
  <c r="P912" i="13"/>
  <c r="O913" i="13"/>
  <c r="P913" i="13"/>
  <c r="O914" i="13"/>
  <c r="P914" i="13"/>
  <c r="O915" i="13"/>
  <c r="P915" i="13"/>
  <c r="O916" i="13"/>
  <c r="P916" i="13"/>
  <c r="O917" i="13"/>
  <c r="P917" i="13"/>
  <c r="O918" i="13"/>
  <c r="P918" i="13"/>
  <c r="O919" i="13"/>
  <c r="P919" i="13"/>
  <c r="O920" i="13"/>
  <c r="P920" i="13"/>
  <c r="O921" i="13"/>
  <c r="P921" i="13"/>
  <c r="O922" i="13"/>
  <c r="P922" i="13"/>
  <c r="O923" i="13"/>
  <c r="P923" i="13"/>
  <c r="O924" i="13"/>
  <c r="P924" i="13"/>
  <c r="O925" i="13"/>
  <c r="P925" i="13"/>
  <c r="O926" i="13"/>
  <c r="P926" i="13"/>
  <c r="O927" i="13"/>
  <c r="P927" i="13"/>
  <c r="O928" i="13"/>
  <c r="P928" i="13"/>
  <c r="O929" i="13"/>
  <c r="P929" i="13"/>
  <c r="O930" i="13"/>
  <c r="P930" i="13"/>
  <c r="O931" i="13"/>
  <c r="P931" i="13"/>
  <c r="O932" i="13"/>
  <c r="P932" i="13"/>
  <c r="O933" i="13"/>
  <c r="P933" i="13"/>
  <c r="O934" i="13"/>
  <c r="P934" i="13"/>
  <c r="O935" i="13"/>
  <c r="P935" i="13"/>
  <c r="O936" i="13"/>
  <c r="P936" i="13"/>
  <c r="O937" i="13"/>
  <c r="P937" i="13"/>
  <c r="O938" i="13"/>
  <c r="P938" i="13"/>
  <c r="O939" i="13"/>
  <c r="P939" i="13"/>
  <c r="O940" i="13"/>
  <c r="P940" i="13"/>
  <c r="O941" i="13"/>
  <c r="P941" i="13"/>
  <c r="O942" i="13"/>
  <c r="P942" i="13"/>
  <c r="O943" i="13"/>
  <c r="P943" i="13"/>
  <c r="O944" i="13"/>
  <c r="P944" i="13"/>
  <c r="O945" i="13"/>
  <c r="P945" i="13"/>
  <c r="O946" i="13"/>
  <c r="P946" i="13"/>
  <c r="O812" i="13"/>
  <c r="P812" i="13"/>
  <c r="O813" i="13"/>
  <c r="P813" i="13"/>
  <c r="O814" i="13"/>
  <c r="P814" i="13"/>
  <c r="O815" i="13"/>
  <c r="P815" i="13"/>
  <c r="O816" i="13"/>
  <c r="P816" i="13"/>
  <c r="O817" i="13"/>
  <c r="P817" i="13"/>
  <c r="O818" i="13"/>
  <c r="P818" i="13"/>
  <c r="O819" i="13"/>
  <c r="P819" i="13"/>
  <c r="O820" i="13"/>
  <c r="P820" i="13"/>
  <c r="O821" i="13"/>
  <c r="P821" i="13"/>
  <c r="O822" i="13"/>
  <c r="P822" i="13"/>
  <c r="O823" i="13"/>
  <c r="P823" i="13"/>
  <c r="O824" i="13"/>
  <c r="P824" i="13"/>
  <c r="O825" i="13"/>
  <c r="P825" i="13"/>
  <c r="O826" i="13"/>
  <c r="P826" i="13"/>
  <c r="O827" i="13"/>
  <c r="P827" i="13"/>
  <c r="O828" i="13"/>
  <c r="P828" i="13"/>
  <c r="O829" i="13"/>
  <c r="P829" i="13"/>
  <c r="O830" i="13"/>
  <c r="P830" i="13"/>
  <c r="O831" i="13"/>
  <c r="P831" i="13"/>
  <c r="O832" i="13"/>
  <c r="P832" i="13"/>
  <c r="O833" i="13"/>
  <c r="P833" i="13"/>
  <c r="O834" i="13"/>
  <c r="P834" i="13"/>
  <c r="O835" i="13"/>
  <c r="P835" i="13"/>
  <c r="O836" i="13"/>
  <c r="P836" i="13"/>
  <c r="O837" i="13"/>
  <c r="P837" i="13"/>
  <c r="O838" i="13"/>
  <c r="P838" i="13"/>
  <c r="O839" i="13"/>
  <c r="P839" i="13"/>
  <c r="O840" i="13"/>
  <c r="P840" i="13"/>
  <c r="O841" i="13"/>
  <c r="P841" i="13"/>
  <c r="O842" i="13"/>
  <c r="P842" i="13"/>
  <c r="O843" i="13"/>
  <c r="P843" i="13"/>
  <c r="O844" i="13"/>
  <c r="P844" i="13"/>
  <c r="O845" i="13"/>
  <c r="P845" i="13"/>
  <c r="O846" i="13"/>
  <c r="P846" i="13"/>
  <c r="O847" i="13"/>
  <c r="P847" i="13"/>
  <c r="O848" i="13"/>
  <c r="P848" i="13"/>
  <c r="O849" i="13"/>
  <c r="P849" i="13"/>
  <c r="O850" i="13"/>
  <c r="P850" i="13"/>
  <c r="O851" i="13"/>
  <c r="P851" i="13"/>
  <c r="O852" i="13"/>
  <c r="P852" i="13"/>
  <c r="O853" i="13"/>
  <c r="P853" i="13"/>
  <c r="O854" i="13"/>
  <c r="P854" i="13"/>
  <c r="O855" i="13"/>
  <c r="P855" i="13"/>
  <c r="O856" i="13"/>
  <c r="P856" i="13"/>
  <c r="O857" i="13"/>
  <c r="P857" i="13"/>
  <c r="O858" i="13"/>
  <c r="P858" i="13"/>
  <c r="O859" i="13"/>
  <c r="P859" i="13"/>
  <c r="O860" i="13"/>
  <c r="P860" i="13"/>
  <c r="O861" i="13"/>
  <c r="P861" i="13"/>
  <c r="O862" i="13"/>
  <c r="P862" i="13"/>
  <c r="O863" i="13"/>
  <c r="P863" i="13"/>
  <c r="O864" i="13"/>
  <c r="P864" i="13"/>
  <c r="O865" i="13"/>
  <c r="P865" i="13"/>
  <c r="O866" i="13"/>
  <c r="P866" i="13"/>
  <c r="O867" i="13"/>
  <c r="P867" i="13"/>
  <c r="O868" i="13"/>
  <c r="P868" i="13"/>
  <c r="O869" i="13"/>
  <c r="P869" i="13"/>
  <c r="O870" i="13"/>
  <c r="P870" i="13"/>
  <c r="O871" i="13"/>
  <c r="P871" i="13"/>
  <c r="O872" i="13"/>
  <c r="P872" i="13"/>
  <c r="O873" i="13"/>
  <c r="P873" i="13"/>
  <c r="O874" i="13"/>
  <c r="P874" i="13"/>
  <c r="O875" i="13"/>
  <c r="P875" i="13"/>
  <c r="O876" i="13"/>
  <c r="P876" i="13"/>
  <c r="O877" i="13"/>
  <c r="P877" i="13"/>
  <c r="O878" i="13"/>
  <c r="P878" i="13"/>
  <c r="O879" i="13"/>
  <c r="P879" i="13"/>
  <c r="O880" i="13"/>
  <c r="P880" i="13"/>
  <c r="O881" i="13"/>
  <c r="P881" i="13"/>
  <c r="O882" i="13"/>
  <c r="P882" i="13"/>
  <c r="O883" i="13"/>
  <c r="P883" i="13"/>
  <c r="O884" i="13"/>
  <c r="P884" i="13"/>
  <c r="O885" i="13"/>
  <c r="P885" i="13"/>
  <c r="O886" i="13"/>
  <c r="P886" i="13"/>
  <c r="O887" i="13"/>
  <c r="P887" i="13"/>
  <c r="O888" i="13"/>
  <c r="P888" i="13"/>
  <c r="O889" i="13"/>
  <c r="P889" i="13"/>
  <c r="O890" i="13"/>
  <c r="P890" i="13"/>
  <c r="O891" i="13"/>
  <c r="P891" i="13"/>
  <c r="O892" i="13"/>
  <c r="P892" i="13"/>
  <c r="O893" i="13"/>
  <c r="P893" i="13"/>
  <c r="O894" i="13"/>
  <c r="P894" i="13"/>
  <c r="O895" i="13"/>
  <c r="P895" i="13"/>
  <c r="O896" i="13"/>
  <c r="P896" i="13"/>
  <c r="O897" i="13"/>
  <c r="P897" i="13"/>
  <c r="O898" i="13"/>
  <c r="P898" i="13"/>
  <c r="O899" i="13"/>
  <c r="P899" i="13"/>
  <c r="O900" i="13"/>
  <c r="P900" i="13"/>
  <c r="O901" i="13"/>
  <c r="P901" i="13"/>
  <c r="O801" i="13"/>
  <c r="P801" i="13"/>
  <c r="O802" i="13"/>
  <c r="P802" i="13"/>
  <c r="O803" i="13"/>
  <c r="P803" i="13"/>
  <c r="O804" i="13"/>
  <c r="P804" i="13"/>
  <c r="O805" i="13"/>
  <c r="P805" i="13"/>
  <c r="O806" i="13"/>
  <c r="P806" i="13"/>
  <c r="O807" i="13"/>
  <c r="P807" i="13"/>
  <c r="O808" i="13"/>
  <c r="P808" i="13"/>
  <c r="O809" i="13"/>
  <c r="P809" i="13"/>
  <c r="O810" i="13"/>
  <c r="P810" i="13"/>
  <c r="O811" i="13"/>
  <c r="P811" i="13"/>
  <c r="O767" i="13"/>
  <c r="P767" i="13"/>
  <c r="O768" i="13"/>
  <c r="P768" i="13"/>
  <c r="O769" i="13"/>
  <c r="P769" i="13"/>
  <c r="O770" i="13"/>
  <c r="P770" i="13"/>
  <c r="O771" i="13"/>
  <c r="P771" i="13"/>
  <c r="O772" i="13"/>
  <c r="P772" i="13"/>
  <c r="O773" i="13"/>
  <c r="P773" i="13"/>
  <c r="O774" i="13"/>
  <c r="P774" i="13"/>
  <c r="O775" i="13"/>
  <c r="P775" i="13"/>
  <c r="O776" i="13"/>
  <c r="P776" i="13"/>
  <c r="O777" i="13"/>
  <c r="P777" i="13"/>
  <c r="O778" i="13"/>
  <c r="P778" i="13"/>
  <c r="O779" i="13"/>
  <c r="P779" i="13"/>
  <c r="O780" i="13"/>
  <c r="P780" i="13"/>
  <c r="O781" i="13"/>
  <c r="P781" i="13"/>
  <c r="O782" i="13"/>
  <c r="P782" i="13"/>
  <c r="O783" i="13"/>
  <c r="P783" i="13"/>
  <c r="O784" i="13"/>
  <c r="P784" i="13"/>
  <c r="O785" i="13"/>
  <c r="P785" i="13"/>
  <c r="O786" i="13"/>
  <c r="P786" i="13"/>
  <c r="O787" i="13"/>
  <c r="P787" i="13"/>
  <c r="O788" i="13"/>
  <c r="P788" i="13"/>
  <c r="O789" i="13"/>
  <c r="P789" i="13"/>
  <c r="O790" i="13"/>
  <c r="P790" i="13"/>
  <c r="O791" i="13"/>
  <c r="P791" i="13"/>
  <c r="O792" i="13"/>
  <c r="P792" i="13"/>
  <c r="O793" i="13"/>
  <c r="P793" i="13"/>
  <c r="O794" i="13"/>
  <c r="P794" i="13"/>
  <c r="O795" i="13"/>
  <c r="P795" i="13"/>
  <c r="O796" i="13"/>
  <c r="P796" i="13"/>
  <c r="O797" i="13"/>
  <c r="P797" i="13"/>
  <c r="O798" i="13"/>
  <c r="P798" i="13"/>
  <c r="O799" i="13"/>
  <c r="P799" i="13"/>
  <c r="O800" i="13"/>
  <c r="P800" i="13"/>
  <c r="O722" i="13"/>
  <c r="P722" i="13"/>
  <c r="O723" i="13"/>
  <c r="P723" i="13"/>
  <c r="O724" i="13"/>
  <c r="P724" i="13"/>
  <c r="O725" i="13"/>
  <c r="P725" i="13"/>
  <c r="O726" i="13"/>
  <c r="P726" i="13"/>
  <c r="O727" i="13"/>
  <c r="P727" i="13"/>
  <c r="O728" i="13"/>
  <c r="P728" i="13"/>
  <c r="O729" i="13"/>
  <c r="P729" i="13"/>
  <c r="O730" i="13"/>
  <c r="P730" i="13"/>
  <c r="O731" i="13"/>
  <c r="P731" i="13"/>
  <c r="O732" i="13"/>
  <c r="P732" i="13"/>
  <c r="O733" i="13"/>
  <c r="P733" i="13"/>
  <c r="O734" i="13"/>
  <c r="P734" i="13"/>
  <c r="O735" i="13"/>
  <c r="P735" i="13"/>
  <c r="O736" i="13"/>
  <c r="P736" i="13"/>
  <c r="O737" i="13"/>
  <c r="P737" i="13"/>
  <c r="O738" i="13"/>
  <c r="P738" i="13"/>
  <c r="O739" i="13"/>
  <c r="P739" i="13"/>
  <c r="O740" i="13"/>
  <c r="P740" i="13"/>
  <c r="O741" i="13"/>
  <c r="P741" i="13"/>
  <c r="O742" i="13"/>
  <c r="P742" i="13"/>
  <c r="O743" i="13"/>
  <c r="P743" i="13"/>
  <c r="O744" i="13"/>
  <c r="P744" i="13"/>
  <c r="O745" i="13"/>
  <c r="P745" i="13"/>
  <c r="O746" i="13"/>
  <c r="P746" i="13"/>
  <c r="O747" i="13"/>
  <c r="P747" i="13"/>
  <c r="O748" i="13"/>
  <c r="P748" i="13"/>
  <c r="O749" i="13"/>
  <c r="P749" i="13"/>
  <c r="O750" i="13"/>
  <c r="P750" i="13"/>
  <c r="O751" i="13"/>
  <c r="P751" i="13"/>
  <c r="O752" i="13"/>
  <c r="P752" i="13"/>
  <c r="O753" i="13"/>
  <c r="P753" i="13"/>
  <c r="O754" i="13"/>
  <c r="P754" i="13"/>
  <c r="O755" i="13"/>
  <c r="P755" i="13"/>
  <c r="O756" i="13"/>
  <c r="P756" i="13"/>
  <c r="O757" i="13"/>
  <c r="P757" i="13"/>
  <c r="O758" i="13"/>
  <c r="P758" i="13"/>
  <c r="O759" i="13"/>
  <c r="P759" i="13"/>
  <c r="O760" i="13"/>
  <c r="P760" i="13"/>
  <c r="O761" i="13"/>
  <c r="P761" i="13"/>
  <c r="O762" i="13"/>
  <c r="P762" i="13"/>
  <c r="O763" i="13"/>
  <c r="P763" i="13"/>
  <c r="O764" i="13"/>
  <c r="P764" i="13"/>
  <c r="O765" i="13"/>
  <c r="P765" i="13"/>
  <c r="O766" i="13"/>
  <c r="P766" i="13"/>
  <c r="O677" i="13"/>
  <c r="P677" i="13"/>
  <c r="O678" i="13"/>
  <c r="P678" i="13"/>
  <c r="O679" i="13"/>
  <c r="P679" i="13"/>
  <c r="O680" i="13"/>
  <c r="P680" i="13"/>
  <c r="O681" i="13"/>
  <c r="P681" i="13"/>
  <c r="O682" i="13"/>
  <c r="P682" i="13"/>
  <c r="O683" i="13"/>
  <c r="P683" i="13"/>
  <c r="O684" i="13"/>
  <c r="P684" i="13"/>
  <c r="O685" i="13"/>
  <c r="P685" i="13"/>
  <c r="O686" i="13"/>
  <c r="P686" i="13"/>
  <c r="O687" i="13"/>
  <c r="P687" i="13"/>
  <c r="O688" i="13"/>
  <c r="P688" i="13"/>
  <c r="O689" i="13"/>
  <c r="P689" i="13"/>
  <c r="O690" i="13"/>
  <c r="P690" i="13"/>
  <c r="O691" i="13"/>
  <c r="P691" i="13"/>
  <c r="O692" i="13"/>
  <c r="P692" i="13"/>
  <c r="O693" i="13"/>
  <c r="P693" i="13"/>
  <c r="O694" i="13"/>
  <c r="P694" i="13"/>
  <c r="O695" i="13"/>
  <c r="P695" i="13"/>
  <c r="O696" i="13"/>
  <c r="P696" i="13"/>
  <c r="O697" i="13"/>
  <c r="P697" i="13"/>
  <c r="O698" i="13"/>
  <c r="P698" i="13"/>
  <c r="O699" i="13"/>
  <c r="P699" i="13"/>
  <c r="O700" i="13"/>
  <c r="P700" i="13"/>
  <c r="O701" i="13"/>
  <c r="P701" i="13"/>
  <c r="O702" i="13"/>
  <c r="P702" i="13"/>
  <c r="O703" i="13"/>
  <c r="P703" i="13"/>
  <c r="O704" i="13"/>
  <c r="P704" i="13"/>
  <c r="O705" i="13"/>
  <c r="P705" i="13"/>
  <c r="O706" i="13"/>
  <c r="P706" i="13"/>
  <c r="O707" i="13"/>
  <c r="P707" i="13"/>
  <c r="O708" i="13"/>
  <c r="P708" i="13"/>
  <c r="O709" i="13"/>
  <c r="P709" i="13"/>
  <c r="O710" i="13"/>
  <c r="P710" i="13"/>
  <c r="O711" i="13"/>
  <c r="P711" i="13"/>
  <c r="O712" i="13"/>
  <c r="P712" i="13"/>
  <c r="O713" i="13"/>
  <c r="P713" i="13"/>
  <c r="O714" i="13"/>
  <c r="P714" i="13"/>
  <c r="O715" i="13"/>
  <c r="P715" i="13"/>
  <c r="O716" i="13"/>
  <c r="P716" i="13"/>
  <c r="O717" i="13"/>
  <c r="P717" i="13"/>
  <c r="O718" i="13"/>
  <c r="P718" i="13"/>
  <c r="O719" i="13"/>
  <c r="P719" i="13"/>
  <c r="O720" i="13"/>
  <c r="P720" i="13"/>
  <c r="O721" i="13"/>
  <c r="P721" i="13"/>
  <c r="O673" i="13"/>
  <c r="P673" i="13"/>
  <c r="O674" i="13"/>
  <c r="P674" i="13"/>
  <c r="O675" i="13"/>
  <c r="P675" i="13"/>
  <c r="O676" i="13"/>
  <c r="P676" i="13"/>
  <c r="O632" i="13"/>
  <c r="P632" i="13"/>
  <c r="O633" i="13"/>
  <c r="P633" i="13"/>
  <c r="O634" i="13"/>
  <c r="P634" i="13"/>
  <c r="O635" i="13"/>
  <c r="P635" i="13"/>
  <c r="O636" i="13"/>
  <c r="P636" i="13"/>
  <c r="O637" i="13"/>
  <c r="P637" i="13"/>
  <c r="O638" i="13"/>
  <c r="P638" i="13"/>
  <c r="O639" i="13"/>
  <c r="P639" i="13"/>
  <c r="O640" i="13"/>
  <c r="P640" i="13"/>
  <c r="O641" i="13"/>
  <c r="P641" i="13"/>
  <c r="O642" i="13"/>
  <c r="P642" i="13"/>
  <c r="O643" i="13"/>
  <c r="P643" i="13"/>
  <c r="O644" i="13"/>
  <c r="P644" i="13"/>
  <c r="O645" i="13"/>
  <c r="P645" i="13"/>
  <c r="O646" i="13"/>
  <c r="P646" i="13"/>
  <c r="O647" i="13"/>
  <c r="P647" i="13"/>
  <c r="O648" i="13"/>
  <c r="P648" i="13"/>
  <c r="O649" i="13"/>
  <c r="P649" i="13"/>
  <c r="O650" i="13"/>
  <c r="P650" i="13"/>
  <c r="O651" i="13"/>
  <c r="P651" i="13"/>
  <c r="O652" i="13"/>
  <c r="P652" i="13"/>
  <c r="O653" i="13"/>
  <c r="P653" i="13"/>
  <c r="O654" i="13"/>
  <c r="P654" i="13"/>
  <c r="O655" i="13"/>
  <c r="P655" i="13"/>
  <c r="O656" i="13"/>
  <c r="P656" i="13"/>
  <c r="O657" i="13"/>
  <c r="P657" i="13"/>
  <c r="O658" i="13"/>
  <c r="P658" i="13"/>
  <c r="O659" i="13"/>
  <c r="P659" i="13"/>
  <c r="O660" i="13"/>
  <c r="P660" i="13"/>
  <c r="O661" i="13"/>
  <c r="P661" i="13"/>
  <c r="O662" i="13"/>
  <c r="P662" i="13"/>
  <c r="O663" i="13"/>
  <c r="P663" i="13"/>
  <c r="O664" i="13"/>
  <c r="P664" i="13"/>
  <c r="O665" i="13"/>
  <c r="P665" i="13"/>
  <c r="O666" i="13"/>
  <c r="P666" i="13"/>
  <c r="O667" i="13"/>
  <c r="P667" i="13"/>
  <c r="O668" i="13"/>
  <c r="P668" i="13"/>
  <c r="O669" i="13"/>
  <c r="P669" i="13"/>
  <c r="O670" i="13"/>
  <c r="P670" i="13"/>
  <c r="O671" i="13"/>
  <c r="P671" i="13"/>
  <c r="O672" i="13"/>
  <c r="P672" i="13"/>
  <c r="O587" i="13"/>
  <c r="P587" i="13"/>
  <c r="O588" i="13"/>
  <c r="P588" i="13"/>
  <c r="O589" i="13"/>
  <c r="P589" i="13"/>
  <c r="O590" i="13"/>
  <c r="P590" i="13"/>
  <c r="O591" i="13"/>
  <c r="P591" i="13"/>
  <c r="O592" i="13"/>
  <c r="P592" i="13"/>
  <c r="O593" i="13"/>
  <c r="P593" i="13"/>
  <c r="O594" i="13"/>
  <c r="P594" i="13"/>
  <c r="O595" i="13"/>
  <c r="P595" i="13"/>
  <c r="O596" i="13"/>
  <c r="P596" i="13"/>
  <c r="O597" i="13"/>
  <c r="P597" i="13"/>
  <c r="O598" i="13"/>
  <c r="P598" i="13"/>
  <c r="O599" i="13"/>
  <c r="P599" i="13"/>
  <c r="O600" i="13"/>
  <c r="P600" i="13"/>
  <c r="O601" i="13"/>
  <c r="P601" i="13"/>
  <c r="O602" i="13"/>
  <c r="P602" i="13"/>
  <c r="O603" i="13"/>
  <c r="P603" i="13"/>
  <c r="O604" i="13"/>
  <c r="P604" i="13"/>
  <c r="O605" i="13"/>
  <c r="P605" i="13"/>
  <c r="O606" i="13"/>
  <c r="P606" i="13"/>
  <c r="O607" i="13"/>
  <c r="P607" i="13"/>
  <c r="O608" i="13"/>
  <c r="P608" i="13"/>
  <c r="O609" i="13"/>
  <c r="P609" i="13"/>
  <c r="O610" i="13"/>
  <c r="P610" i="13"/>
  <c r="O611" i="13"/>
  <c r="P611" i="13"/>
  <c r="O612" i="13"/>
  <c r="P612" i="13"/>
  <c r="O613" i="13"/>
  <c r="P613" i="13"/>
  <c r="O614" i="13"/>
  <c r="P614" i="13"/>
  <c r="O615" i="13"/>
  <c r="P615" i="13"/>
  <c r="O616" i="13"/>
  <c r="P616" i="13"/>
  <c r="O617" i="13"/>
  <c r="P617" i="13"/>
  <c r="O618" i="13"/>
  <c r="P618" i="13"/>
  <c r="O619" i="13"/>
  <c r="P619" i="13"/>
  <c r="O620" i="13"/>
  <c r="P620" i="13"/>
  <c r="O621" i="13"/>
  <c r="P621" i="13"/>
  <c r="O622" i="13"/>
  <c r="P622" i="13"/>
  <c r="O623" i="13"/>
  <c r="P623" i="13"/>
  <c r="O624" i="13"/>
  <c r="P624" i="13"/>
  <c r="O625" i="13"/>
  <c r="P625" i="13"/>
  <c r="O626" i="13"/>
  <c r="P626" i="13"/>
  <c r="O627" i="13"/>
  <c r="P627" i="13"/>
  <c r="O628" i="13"/>
  <c r="P628" i="13"/>
  <c r="O629" i="13"/>
  <c r="P629" i="13"/>
  <c r="O630" i="13"/>
  <c r="P630" i="13"/>
  <c r="O631" i="13"/>
  <c r="P631" i="13"/>
  <c r="O542" i="13"/>
  <c r="P542" i="13"/>
  <c r="O543" i="13"/>
  <c r="P543" i="13"/>
  <c r="O544" i="13"/>
  <c r="P544" i="13"/>
  <c r="O545" i="13"/>
  <c r="P545" i="13"/>
  <c r="O546" i="13"/>
  <c r="P546" i="13"/>
  <c r="O547" i="13"/>
  <c r="P547" i="13"/>
  <c r="O548" i="13"/>
  <c r="P548" i="13"/>
  <c r="O549" i="13"/>
  <c r="P549" i="13"/>
  <c r="O550" i="13"/>
  <c r="P550" i="13"/>
  <c r="O551" i="13"/>
  <c r="P551" i="13"/>
  <c r="O552" i="13"/>
  <c r="P552" i="13"/>
  <c r="O553" i="13"/>
  <c r="P553" i="13"/>
  <c r="O554" i="13"/>
  <c r="P554" i="13"/>
  <c r="O555" i="13"/>
  <c r="P555" i="13"/>
  <c r="O556" i="13"/>
  <c r="P556" i="13"/>
  <c r="O557" i="13"/>
  <c r="P557" i="13"/>
  <c r="O558" i="13"/>
  <c r="P558" i="13"/>
  <c r="O559" i="13"/>
  <c r="P559" i="13"/>
  <c r="O560" i="13"/>
  <c r="P560" i="13"/>
  <c r="O561" i="13"/>
  <c r="P561" i="13"/>
  <c r="O562" i="13"/>
  <c r="P562" i="13"/>
  <c r="O563" i="13"/>
  <c r="P563" i="13"/>
  <c r="O564" i="13"/>
  <c r="P564" i="13"/>
  <c r="O565" i="13"/>
  <c r="P565" i="13"/>
  <c r="O566" i="13"/>
  <c r="P566" i="13"/>
  <c r="O567" i="13"/>
  <c r="P567" i="13"/>
  <c r="O568" i="13"/>
  <c r="P568" i="13"/>
  <c r="O569" i="13"/>
  <c r="P569" i="13"/>
  <c r="O570" i="13"/>
  <c r="P570" i="13"/>
  <c r="O571" i="13"/>
  <c r="P571" i="13"/>
  <c r="O572" i="13"/>
  <c r="P572" i="13"/>
  <c r="O573" i="13"/>
  <c r="P573" i="13"/>
  <c r="O574" i="13"/>
  <c r="P574" i="13"/>
  <c r="O575" i="13"/>
  <c r="P575" i="13"/>
  <c r="O576" i="13"/>
  <c r="P576" i="13"/>
  <c r="O577" i="13"/>
  <c r="P577" i="13"/>
  <c r="O578" i="13"/>
  <c r="P578" i="13"/>
  <c r="O579" i="13"/>
  <c r="P579" i="13"/>
  <c r="O580" i="13"/>
  <c r="P580" i="13"/>
  <c r="O581" i="13"/>
  <c r="P581" i="13"/>
  <c r="O582" i="13"/>
  <c r="P582" i="13"/>
  <c r="O583" i="13"/>
  <c r="P583" i="13"/>
  <c r="O584" i="13"/>
  <c r="P584" i="13"/>
  <c r="O585" i="13"/>
  <c r="P585" i="13"/>
  <c r="O586" i="13"/>
  <c r="P586" i="13"/>
  <c r="O497" i="13"/>
  <c r="P497" i="13"/>
  <c r="O498" i="13"/>
  <c r="P498" i="13"/>
  <c r="O499" i="13"/>
  <c r="P499" i="13"/>
  <c r="O500" i="13"/>
  <c r="P500" i="13"/>
  <c r="O501" i="13"/>
  <c r="P501" i="13"/>
  <c r="O502" i="13"/>
  <c r="P502" i="13"/>
  <c r="O503" i="13"/>
  <c r="P503" i="13"/>
  <c r="O504" i="13"/>
  <c r="P504" i="13"/>
  <c r="O505" i="13"/>
  <c r="P505" i="13"/>
  <c r="O506" i="13"/>
  <c r="P506" i="13"/>
  <c r="O507" i="13"/>
  <c r="P507" i="13"/>
  <c r="O508" i="13"/>
  <c r="P508" i="13"/>
  <c r="O509" i="13"/>
  <c r="P509" i="13"/>
  <c r="O510" i="13"/>
  <c r="P510" i="13"/>
  <c r="O511" i="13"/>
  <c r="P511" i="13"/>
  <c r="O512" i="13"/>
  <c r="P512" i="13"/>
  <c r="O513" i="13"/>
  <c r="P513" i="13"/>
  <c r="O514" i="13"/>
  <c r="P514" i="13"/>
  <c r="O515" i="13"/>
  <c r="P515" i="13"/>
  <c r="O516" i="13"/>
  <c r="P516" i="13"/>
  <c r="O517" i="13"/>
  <c r="P517" i="13"/>
  <c r="O518" i="13"/>
  <c r="P518" i="13"/>
  <c r="O519" i="13"/>
  <c r="P519" i="13"/>
  <c r="O520" i="13"/>
  <c r="P520" i="13"/>
  <c r="O521" i="13"/>
  <c r="P521" i="13"/>
  <c r="O522" i="13"/>
  <c r="P522" i="13"/>
  <c r="O523" i="13"/>
  <c r="P523" i="13"/>
  <c r="O524" i="13"/>
  <c r="P524" i="13"/>
  <c r="O525" i="13"/>
  <c r="P525" i="13"/>
  <c r="O526" i="13"/>
  <c r="P526" i="13"/>
  <c r="O527" i="13"/>
  <c r="P527" i="13"/>
  <c r="O528" i="13"/>
  <c r="P528" i="13"/>
  <c r="O529" i="13"/>
  <c r="P529" i="13"/>
  <c r="O530" i="13"/>
  <c r="P530" i="13"/>
  <c r="O531" i="13"/>
  <c r="P531" i="13"/>
  <c r="O532" i="13"/>
  <c r="P532" i="13"/>
  <c r="O533" i="13"/>
  <c r="P533" i="13"/>
  <c r="O534" i="13"/>
  <c r="P534" i="13"/>
  <c r="O535" i="13"/>
  <c r="P535" i="13"/>
  <c r="O536" i="13"/>
  <c r="P536" i="13"/>
  <c r="O537" i="13"/>
  <c r="P537" i="13"/>
  <c r="O538" i="13"/>
  <c r="P538" i="13"/>
  <c r="O539" i="13"/>
  <c r="P539" i="13"/>
  <c r="O540" i="13"/>
  <c r="P540" i="13"/>
  <c r="O541" i="13"/>
  <c r="P541" i="13"/>
  <c r="O452" i="13"/>
  <c r="P452" i="13"/>
  <c r="O453" i="13"/>
  <c r="P453" i="13"/>
  <c r="O454" i="13"/>
  <c r="P454" i="13"/>
  <c r="O455" i="13"/>
  <c r="P455" i="13"/>
  <c r="O456" i="13"/>
  <c r="P456" i="13"/>
  <c r="O457" i="13"/>
  <c r="P457" i="13"/>
  <c r="O458" i="13"/>
  <c r="P458" i="13"/>
  <c r="O459" i="13"/>
  <c r="P459" i="13"/>
  <c r="O460" i="13"/>
  <c r="P460" i="13"/>
  <c r="O461" i="13"/>
  <c r="P461" i="13"/>
  <c r="O462" i="13"/>
  <c r="P462" i="13"/>
  <c r="O463" i="13"/>
  <c r="P463" i="13"/>
  <c r="O464" i="13"/>
  <c r="P464" i="13"/>
  <c r="O465" i="13"/>
  <c r="P465" i="13"/>
  <c r="O466" i="13"/>
  <c r="P466" i="13"/>
  <c r="O467" i="13"/>
  <c r="P467" i="13"/>
  <c r="O468" i="13"/>
  <c r="P468" i="13"/>
  <c r="O469" i="13"/>
  <c r="P469" i="13"/>
  <c r="O470" i="13"/>
  <c r="P470" i="13"/>
  <c r="O471" i="13"/>
  <c r="P471" i="13"/>
  <c r="O472" i="13"/>
  <c r="P472" i="13"/>
  <c r="O473" i="13"/>
  <c r="P473" i="13"/>
  <c r="O474" i="13"/>
  <c r="P474" i="13"/>
  <c r="O475" i="13"/>
  <c r="P475" i="13"/>
  <c r="O476" i="13"/>
  <c r="P476" i="13"/>
  <c r="O477" i="13"/>
  <c r="P477" i="13"/>
  <c r="O478" i="13"/>
  <c r="P478" i="13"/>
  <c r="O479" i="13"/>
  <c r="P479" i="13"/>
  <c r="O480" i="13"/>
  <c r="P480" i="13"/>
  <c r="O481" i="13"/>
  <c r="P481" i="13"/>
  <c r="O482" i="13"/>
  <c r="P482" i="13"/>
  <c r="O483" i="13"/>
  <c r="P483" i="13"/>
  <c r="O484" i="13"/>
  <c r="P484" i="13"/>
  <c r="O485" i="13"/>
  <c r="P485" i="13"/>
  <c r="O486" i="13"/>
  <c r="P486" i="13"/>
  <c r="O487" i="13"/>
  <c r="P487" i="13"/>
  <c r="O488" i="13"/>
  <c r="P488" i="13"/>
  <c r="O489" i="13"/>
  <c r="P489" i="13"/>
  <c r="O490" i="13"/>
  <c r="P490" i="13"/>
  <c r="O491" i="13"/>
  <c r="P491" i="13"/>
  <c r="O492" i="13"/>
  <c r="P492" i="13"/>
  <c r="O493" i="13"/>
  <c r="P493" i="13"/>
  <c r="O494" i="13"/>
  <c r="P494" i="13"/>
  <c r="O495" i="13"/>
  <c r="P495" i="13"/>
  <c r="O496" i="13"/>
  <c r="P496" i="13"/>
  <c r="AB449" i="13"/>
  <c r="AC449" i="13"/>
  <c r="AB450" i="13"/>
  <c r="AC450" i="13"/>
  <c r="AB451" i="13"/>
  <c r="AC451" i="13"/>
  <c r="O407" i="13"/>
  <c r="P407" i="13"/>
  <c r="O408" i="13"/>
  <c r="P408" i="13"/>
  <c r="O409" i="13"/>
  <c r="P409" i="13"/>
  <c r="O410" i="13"/>
  <c r="P410" i="13"/>
  <c r="O411" i="13"/>
  <c r="P411" i="13"/>
  <c r="O412" i="13"/>
  <c r="P412" i="13"/>
  <c r="O413" i="13"/>
  <c r="P413" i="13"/>
  <c r="O414" i="13"/>
  <c r="P414" i="13"/>
  <c r="O415" i="13"/>
  <c r="P415" i="13"/>
  <c r="O416" i="13"/>
  <c r="P416" i="13"/>
  <c r="O417" i="13"/>
  <c r="P417" i="13"/>
  <c r="O418" i="13"/>
  <c r="P418" i="13"/>
  <c r="O419" i="13"/>
  <c r="P419" i="13"/>
  <c r="O420" i="13"/>
  <c r="P420" i="13"/>
  <c r="O421" i="13"/>
  <c r="P421" i="13"/>
  <c r="O422" i="13"/>
  <c r="P422" i="13"/>
  <c r="O423" i="13"/>
  <c r="P423" i="13"/>
  <c r="O424" i="13"/>
  <c r="P424" i="13"/>
  <c r="O425" i="13"/>
  <c r="P425" i="13"/>
  <c r="O426" i="13"/>
  <c r="P426" i="13"/>
  <c r="O427" i="13"/>
  <c r="P427" i="13"/>
  <c r="O428" i="13"/>
  <c r="P428" i="13"/>
  <c r="O429" i="13"/>
  <c r="P429" i="13"/>
  <c r="O430" i="13"/>
  <c r="P430" i="13"/>
  <c r="O431" i="13"/>
  <c r="P431" i="13"/>
  <c r="O432" i="13"/>
  <c r="P432" i="13"/>
  <c r="O433" i="13"/>
  <c r="P433" i="13"/>
  <c r="O434" i="13"/>
  <c r="P434" i="13"/>
  <c r="O435" i="13"/>
  <c r="P435" i="13"/>
  <c r="O436" i="13"/>
  <c r="P436" i="13"/>
  <c r="O437" i="13"/>
  <c r="P437" i="13"/>
  <c r="O438" i="13"/>
  <c r="P438" i="13"/>
  <c r="O439" i="13"/>
  <c r="P439" i="13"/>
  <c r="O440" i="13"/>
  <c r="P440" i="13"/>
  <c r="O441" i="13"/>
  <c r="P441" i="13"/>
  <c r="O442" i="13"/>
  <c r="P442" i="13"/>
  <c r="O443" i="13"/>
  <c r="P443" i="13"/>
  <c r="O444" i="13"/>
  <c r="P444" i="13"/>
  <c r="O445" i="13"/>
  <c r="P445" i="13"/>
  <c r="O446" i="13"/>
  <c r="P446" i="13"/>
  <c r="O447" i="13"/>
  <c r="P447" i="13"/>
  <c r="O448" i="13"/>
  <c r="P448" i="13"/>
  <c r="O449" i="13"/>
  <c r="P449" i="13"/>
  <c r="O450" i="13"/>
  <c r="P450" i="13"/>
  <c r="O451" i="13"/>
  <c r="P451" i="13"/>
  <c r="AB404" i="13"/>
  <c r="AC404" i="13"/>
  <c r="AB405" i="13"/>
  <c r="AC405" i="13"/>
  <c r="AB406" i="13"/>
  <c r="AC406" i="13"/>
  <c r="O362" i="13"/>
  <c r="P362" i="13"/>
  <c r="O363" i="13"/>
  <c r="P363" i="13"/>
  <c r="O364" i="13"/>
  <c r="P364" i="13"/>
  <c r="O365" i="13"/>
  <c r="P365" i="13"/>
  <c r="O366" i="13"/>
  <c r="P366" i="13"/>
  <c r="O367" i="13"/>
  <c r="P367" i="13"/>
  <c r="O368" i="13"/>
  <c r="P368" i="13"/>
  <c r="O369" i="13"/>
  <c r="P369" i="13"/>
  <c r="O370" i="13"/>
  <c r="P370" i="13"/>
  <c r="O371" i="13"/>
  <c r="P371" i="13"/>
  <c r="O372" i="13"/>
  <c r="P372" i="13"/>
  <c r="O373" i="13"/>
  <c r="P373" i="13"/>
  <c r="O374" i="13"/>
  <c r="P374" i="13"/>
  <c r="O375" i="13"/>
  <c r="P375" i="13"/>
  <c r="O376" i="13"/>
  <c r="P376" i="13"/>
  <c r="O377" i="13"/>
  <c r="P377" i="13"/>
  <c r="O378" i="13"/>
  <c r="P378" i="13"/>
  <c r="O379" i="13"/>
  <c r="P379" i="13"/>
  <c r="O380" i="13"/>
  <c r="P380" i="13"/>
  <c r="O381" i="13"/>
  <c r="P381" i="13"/>
  <c r="O382" i="13"/>
  <c r="P382" i="13"/>
  <c r="O383" i="13"/>
  <c r="P383" i="13"/>
  <c r="O384" i="13"/>
  <c r="P384" i="13"/>
  <c r="O385" i="13"/>
  <c r="P385" i="13"/>
  <c r="O386" i="13"/>
  <c r="P386" i="13"/>
  <c r="O387" i="13"/>
  <c r="P387" i="13"/>
  <c r="O388" i="13"/>
  <c r="P388" i="13"/>
  <c r="O389" i="13"/>
  <c r="P389" i="13"/>
  <c r="O390" i="13"/>
  <c r="P390" i="13"/>
  <c r="O391" i="13"/>
  <c r="P391" i="13"/>
  <c r="O392" i="13"/>
  <c r="P392" i="13"/>
  <c r="O393" i="13"/>
  <c r="P393" i="13"/>
  <c r="O394" i="13"/>
  <c r="P394" i="13"/>
  <c r="O395" i="13"/>
  <c r="P395" i="13"/>
  <c r="O396" i="13"/>
  <c r="P396" i="13"/>
  <c r="O397" i="13"/>
  <c r="P397" i="13"/>
  <c r="O398" i="13"/>
  <c r="P398" i="13"/>
  <c r="O399" i="13"/>
  <c r="P399" i="13"/>
  <c r="O400" i="13"/>
  <c r="P400" i="13"/>
  <c r="O401" i="13"/>
  <c r="P401" i="13"/>
  <c r="O402" i="13"/>
  <c r="P402" i="13"/>
  <c r="O403" i="13"/>
  <c r="P403" i="13"/>
  <c r="O404" i="13"/>
  <c r="P404" i="13"/>
  <c r="O405" i="13"/>
  <c r="P405" i="13"/>
  <c r="O406" i="13"/>
  <c r="P406" i="13"/>
  <c r="AB359" i="13"/>
  <c r="AC359" i="13"/>
  <c r="AB360" i="13"/>
  <c r="AC360" i="13"/>
  <c r="AB361" i="13"/>
  <c r="AC361" i="13"/>
  <c r="O317" i="13"/>
  <c r="P317" i="13"/>
  <c r="O318" i="13"/>
  <c r="P318" i="13"/>
  <c r="O319" i="13"/>
  <c r="P319" i="13"/>
  <c r="O320" i="13"/>
  <c r="P320" i="13"/>
  <c r="O321" i="13"/>
  <c r="P321" i="13"/>
  <c r="O322" i="13"/>
  <c r="P322" i="13"/>
  <c r="O323" i="13"/>
  <c r="P323" i="13"/>
  <c r="O324" i="13"/>
  <c r="P324" i="13"/>
  <c r="O325" i="13"/>
  <c r="P325" i="13"/>
  <c r="O326" i="13"/>
  <c r="P326" i="13"/>
  <c r="O327" i="13"/>
  <c r="P327" i="13"/>
  <c r="O328" i="13"/>
  <c r="P328" i="13"/>
  <c r="O329" i="13"/>
  <c r="P329" i="13"/>
  <c r="O330" i="13"/>
  <c r="P330" i="13"/>
  <c r="O331" i="13"/>
  <c r="P331" i="13"/>
  <c r="O332" i="13"/>
  <c r="P332" i="13"/>
  <c r="O333" i="13"/>
  <c r="P333" i="13"/>
  <c r="O334" i="13"/>
  <c r="P334" i="13"/>
  <c r="O335" i="13"/>
  <c r="P335" i="13"/>
  <c r="O336" i="13"/>
  <c r="P336" i="13"/>
  <c r="O337" i="13"/>
  <c r="P337" i="13"/>
  <c r="O338" i="13"/>
  <c r="P338" i="13"/>
  <c r="O339" i="13"/>
  <c r="P339" i="13"/>
  <c r="O340" i="13"/>
  <c r="P340" i="13"/>
  <c r="O341" i="13"/>
  <c r="P341" i="13"/>
  <c r="O342" i="13"/>
  <c r="P342" i="13"/>
  <c r="O343" i="13"/>
  <c r="P343" i="13"/>
  <c r="O344" i="13"/>
  <c r="P344" i="13"/>
  <c r="O345" i="13"/>
  <c r="P345" i="13"/>
  <c r="O346" i="13"/>
  <c r="P346" i="13"/>
  <c r="O347" i="13"/>
  <c r="P347" i="13"/>
  <c r="O348" i="13"/>
  <c r="P348" i="13"/>
  <c r="O349" i="13"/>
  <c r="P349" i="13"/>
  <c r="O350" i="13"/>
  <c r="P350" i="13"/>
  <c r="O351" i="13"/>
  <c r="P351" i="13"/>
  <c r="O352" i="13"/>
  <c r="P352" i="13"/>
  <c r="O353" i="13"/>
  <c r="P353" i="13"/>
  <c r="O354" i="13"/>
  <c r="P354" i="13"/>
  <c r="O355" i="13"/>
  <c r="P355" i="13"/>
  <c r="O356" i="13"/>
  <c r="P356" i="13"/>
  <c r="O357" i="13"/>
  <c r="P357" i="13"/>
  <c r="O358" i="13"/>
  <c r="P358" i="13"/>
  <c r="O359" i="13"/>
  <c r="P359" i="13"/>
  <c r="O360" i="13"/>
  <c r="P360" i="13"/>
  <c r="O361" i="13"/>
  <c r="P361" i="13"/>
  <c r="AB314" i="13"/>
  <c r="AC314" i="13"/>
  <c r="AB315" i="13"/>
  <c r="AC315" i="13"/>
  <c r="AB316" i="13"/>
  <c r="AC316" i="13"/>
  <c r="L312" i="13"/>
  <c r="M312" i="13"/>
  <c r="N312" i="13"/>
  <c r="M311" i="13"/>
  <c r="N311" i="13"/>
  <c r="O272" i="13"/>
  <c r="P272" i="13"/>
  <c r="O273" i="13"/>
  <c r="P273" i="13"/>
  <c r="O274" i="13"/>
  <c r="P274" i="13"/>
  <c r="O275" i="13"/>
  <c r="P275" i="13"/>
  <c r="O276" i="13"/>
  <c r="P276" i="13"/>
  <c r="O277" i="13"/>
  <c r="P277" i="13"/>
  <c r="O278" i="13"/>
  <c r="P278" i="13"/>
  <c r="O279" i="13"/>
  <c r="P279" i="13"/>
  <c r="O280" i="13"/>
  <c r="P280" i="13"/>
  <c r="O281" i="13"/>
  <c r="P281" i="13"/>
  <c r="O282" i="13"/>
  <c r="P282" i="13"/>
  <c r="O283" i="13"/>
  <c r="P283" i="13"/>
  <c r="O284" i="13"/>
  <c r="P284" i="13"/>
  <c r="O285" i="13"/>
  <c r="P285" i="13"/>
  <c r="O286" i="13"/>
  <c r="P286" i="13"/>
  <c r="O287" i="13"/>
  <c r="P287" i="13"/>
  <c r="O288" i="13"/>
  <c r="P288" i="13"/>
  <c r="O289" i="13"/>
  <c r="P289" i="13"/>
  <c r="O290" i="13"/>
  <c r="P290" i="13"/>
  <c r="O291" i="13"/>
  <c r="P291" i="13"/>
  <c r="O292" i="13"/>
  <c r="P292" i="13"/>
  <c r="O293" i="13"/>
  <c r="P293" i="13"/>
  <c r="O294" i="13"/>
  <c r="P294" i="13"/>
  <c r="O295" i="13"/>
  <c r="P295" i="13"/>
  <c r="O296" i="13"/>
  <c r="P296" i="13"/>
  <c r="O297" i="13"/>
  <c r="P297" i="13"/>
  <c r="O298" i="13"/>
  <c r="P298" i="13"/>
  <c r="O299" i="13"/>
  <c r="P299" i="13"/>
  <c r="O300" i="13"/>
  <c r="P300" i="13"/>
  <c r="O301" i="13"/>
  <c r="P301" i="13"/>
  <c r="O302" i="13"/>
  <c r="P302" i="13"/>
  <c r="O303" i="13"/>
  <c r="P303" i="13"/>
  <c r="O304" i="13"/>
  <c r="P304" i="13"/>
  <c r="O305" i="13"/>
  <c r="P305" i="13"/>
  <c r="O306" i="13"/>
  <c r="P306" i="13"/>
  <c r="O307" i="13"/>
  <c r="P307" i="13"/>
  <c r="O308" i="13"/>
  <c r="P308" i="13"/>
  <c r="O309" i="13"/>
  <c r="P309" i="13"/>
  <c r="O310" i="13"/>
  <c r="P310" i="13"/>
  <c r="O311" i="13"/>
  <c r="P311" i="13"/>
  <c r="O312" i="13"/>
  <c r="P312" i="13"/>
  <c r="O313" i="13"/>
  <c r="P313" i="13"/>
  <c r="O314" i="13"/>
  <c r="P314" i="13"/>
  <c r="O315" i="13"/>
  <c r="P315" i="13"/>
  <c r="O316" i="13"/>
  <c r="P316" i="13"/>
  <c r="AB269" i="13"/>
  <c r="AC269" i="13"/>
  <c r="AB270" i="13"/>
  <c r="AC270" i="13"/>
  <c r="AB271" i="13"/>
  <c r="AC271" i="13"/>
  <c r="O227" i="13"/>
  <c r="P227" i="13"/>
  <c r="O228" i="13"/>
  <c r="AB225" i="13" s="1"/>
  <c r="P228" i="13"/>
  <c r="AC225" i="13" s="1"/>
  <c r="O229" i="13"/>
  <c r="AB226" i="13" s="1"/>
  <c r="P229" i="13"/>
  <c r="AC226" i="13" s="1"/>
  <c r="O230" i="13"/>
  <c r="P230" i="13"/>
  <c r="O231" i="13"/>
  <c r="P231" i="13"/>
  <c r="O232" i="13"/>
  <c r="P232" i="13"/>
  <c r="O233" i="13"/>
  <c r="P233" i="13"/>
  <c r="O234" i="13"/>
  <c r="P234" i="13"/>
  <c r="O235" i="13"/>
  <c r="P235" i="13"/>
  <c r="O236" i="13"/>
  <c r="P236" i="13"/>
  <c r="O237" i="13"/>
  <c r="P237" i="13"/>
  <c r="O238" i="13"/>
  <c r="P238" i="13"/>
  <c r="O239" i="13"/>
  <c r="P239" i="13"/>
  <c r="O240" i="13"/>
  <c r="P240" i="13"/>
  <c r="O241" i="13"/>
  <c r="P241" i="13"/>
  <c r="O242" i="13"/>
  <c r="P242" i="13"/>
  <c r="O243" i="13"/>
  <c r="P243" i="13"/>
  <c r="O244" i="13"/>
  <c r="P244" i="13"/>
  <c r="O245" i="13"/>
  <c r="P245" i="13"/>
  <c r="O246" i="13"/>
  <c r="P246" i="13"/>
  <c r="O247" i="13"/>
  <c r="P247" i="13"/>
  <c r="O248" i="13"/>
  <c r="P248" i="13"/>
  <c r="O249" i="13"/>
  <c r="P249" i="13"/>
  <c r="O250" i="13"/>
  <c r="P250" i="13"/>
  <c r="O251" i="13"/>
  <c r="P251" i="13"/>
  <c r="O252" i="13"/>
  <c r="P252" i="13"/>
  <c r="O253" i="13"/>
  <c r="P253" i="13"/>
  <c r="O254" i="13"/>
  <c r="P254" i="13"/>
  <c r="O255" i="13"/>
  <c r="P255" i="13"/>
  <c r="O256" i="13"/>
  <c r="P256" i="13"/>
  <c r="O257" i="13"/>
  <c r="P257" i="13"/>
  <c r="O258" i="13"/>
  <c r="P258" i="13"/>
  <c r="O259" i="13"/>
  <c r="P259" i="13"/>
  <c r="O260" i="13"/>
  <c r="P260" i="13"/>
  <c r="O261" i="13"/>
  <c r="P261" i="13"/>
  <c r="O262" i="13"/>
  <c r="P262" i="13"/>
  <c r="O263" i="13"/>
  <c r="P263" i="13"/>
  <c r="O264" i="13"/>
  <c r="P264" i="13"/>
  <c r="O265" i="13"/>
  <c r="P265" i="13"/>
  <c r="O266" i="13"/>
  <c r="P266" i="13"/>
  <c r="O267" i="13"/>
  <c r="P267" i="13"/>
  <c r="O268" i="13"/>
  <c r="P268" i="13"/>
  <c r="O269" i="13"/>
  <c r="P269" i="13"/>
  <c r="O270" i="13"/>
  <c r="P270" i="13"/>
  <c r="O271" i="13"/>
  <c r="P271" i="13"/>
  <c r="AB224" i="13"/>
  <c r="AC224" i="13"/>
  <c r="O182" i="13"/>
  <c r="P182" i="13"/>
  <c r="O183" i="13"/>
  <c r="P183" i="13"/>
  <c r="O184" i="13"/>
  <c r="P184" i="13"/>
  <c r="O185" i="13"/>
  <c r="P185" i="13"/>
  <c r="O186" i="13"/>
  <c r="P186" i="13"/>
  <c r="O187" i="13"/>
  <c r="P187" i="13"/>
  <c r="O188" i="13"/>
  <c r="P188" i="13"/>
  <c r="O189" i="13"/>
  <c r="P189" i="13"/>
  <c r="O190" i="13"/>
  <c r="P190" i="13"/>
  <c r="O191" i="13"/>
  <c r="P191" i="13"/>
  <c r="O192" i="13"/>
  <c r="P192" i="13"/>
  <c r="O193" i="13"/>
  <c r="P193" i="13"/>
  <c r="O194" i="13"/>
  <c r="P194" i="13"/>
  <c r="O195" i="13"/>
  <c r="P195" i="13"/>
  <c r="O196" i="13"/>
  <c r="P196" i="13"/>
  <c r="O197" i="13"/>
  <c r="P197" i="13"/>
  <c r="O198" i="13"/>
  <c r="P198" i="13"/>
  <c r="O199" i="13"/>
  <c r="P199" i="13"/>
  <c r="O200" i="13"/>
  <c r="P200" i="13"/>
  <c r="O201" i="13"/>
  <c r="P201" i="13"/>
  <c r="O202" i="13"/>
  <c r="P202" i="13"/>
  <c r="O203" i="13"/>
  <c r="P203" i="13"/>
  <c r="O204" i="13"/>
  <c r="P204" i="13"/>
  <c r="O205" i="13"/>
  <c r="P205" i="13"/>
  <c r="O206" i="13"/>
  <c r="P206" i="13"/>
  <c r="O207" i="13"/>
  <c r="P207" i="13"/>
  <c r="O208" i="13"/>
  <c r="P208" i="13"/>
  <c r="O209" i="13"/>
  <c r="P209" i="13"/>
  <c r="O210" i="13"/>
  <c r="P210" i="13"/>
  <c r="O211" i="13"/>
  <c r="P211" i="13"/>
  <c r="O212" i="13"/>
  <c r="P212" i="13"/>
  <c r="O213" i="13"/>
  <c r="P213" i="13"/>
  <c r="O214" i="13"/>
  <c r="P214" i="13"/>
  <c r="O215" i="13"/>
  <c r="P215" i="13"/>
  <c r="O216" i="13"/>
  <c r="P216" i="13"/>
  <c r="O217" i="13"/>
  <c r="P217" i="13"/>
  <c r="O218" i="13"/>
  <c r="P218" i="13"/>
  <c r="O219" i="13"/>
  <c r="P219" i="13"/>
  <c r="O220" i="13"/>
  <c r="P220" i="13"/>
  <c r="O221" i="13"/>
  <c r="P221" i="13"/>
  <c r="O222" i="13"/>
  <c r="P222" i="13"/>
  <c r="O223" i="13"/>
  <c r="P223" i="13"/>
  <c r="O224" i="13"/>
  <c r="P224" i="13"/>
  <c r="O225" i="13"/>
  <c r="P225" i="13"/>
  <c r="O226" i="13"/>
  <c r="P226" i="13"/>
  <c r="AB179" i="13"/>
  <c r="AC179" i="13"/>
  <c r="AB180" i="13"/>
  <c r="AC180" i="13"/>
  <c r="AB181" i="13"/>
  <c r="AC181" i="13"/>
  <c r="O137" i="13"/>
  <c r="P137" i="13"/>
  <c r="O138" i="13"/>
  <c r="P138" i="13"/>
  <c r="O139" i="13"/>
  <c r="P139" i="13"/>
  <c r="O140" i="13"/>
  <c r="P140" i="13"/>
  <c r="O141" i="13"/>
  <c r="P141" i="13"/>
  <c r="O142" i="13"/>
  <c r="P142" i="13"/>
  <c r="O143" i="13"/>
  <c r="P143" i="13"/>
  <c r="O144" i="13"/>
  <c r="P144" i="13"/>
  <c r="O145" i="13"/>
  <c r="P145" i="13"/>
  <c r="O146" i="13"/>
  <c r="P146" i="13"/>
  <c r="O147" i="13"/>
  <c r="P147" i="13"/>
  <c r="O148" i="13"/>
  <c r="P148" i="13"/>
  <c r="O149" i="13"/>
  <c r="P149" i="13"/>
  <c r="O150" i="13"/>
  <c r="P150" i="13"/>
  <c r="O151" i="13"/>
  <c r="P151" i="13"/>
  <c r="O152" i="13"/>
  <c r="P152" i="13"/>
  <c r="O153" i="13"/>
  <c r="P153" i="13"/>
  <c r="O154" i="13"/>
  <c r="P154" i="13"/>
  <c r="O155" i="13"/>
  <c r="P155" i="13"/>
  <c r="O156" i="13"/>
  <c r="P156" i="13"/>
  <c r="O157" i="13"/>
  <c r="P157" i="13"/>
  <c r="O158" i="13"/>
  <c r="P158" i="13"/>
  <c r="O159" i="13"/>
  <c r="P159" i="13"/>
  <c r="O160" i="13"/>
  <c r="P160" i="13"/>
  <c r="O161" i="13"/>
  <c r="P161" i="13"/>
  <c r="O162" i="13"/>
  <c r="P162" i="13"/>
  <c r="O163" i="13"/>
  <c r="P163" i="13"/>
  <c r="O164" i="13"/>
  <c r="P164" i="13"/>
  <c r="O165" i="13"/>
  <c r="P165" i="13"/>
  <c r="O166" i="13"/>
  <c r="P166" i="13"/>
  <c r="O167" i="13"/>
  <c r="P167" i="13"/>
  <c r="O168" i="13"/>
  <c r="P168" i="13"/>
  <c r="O169" i="13"/>
  <c r="P169" i="13"/>
  <c r="O170" i="13"/>
  <c r="P170" i="13"/>
  <c r="O171" i="13"/>
  <c r="P171" i="13"/>
  <c r="O172" i="13"/>
  <c r="P172" i="13"/>
  <c r="O173" i="13"/>
  <c r="P173" i="13"/>
  <c r="O174" i="13"/>
  <c r="P174" i="13"/>
  <c r="O175" i="13"/>
  <c r="P175" i="13"/>
  <c r="O176" i="13"/>
  <c r="P176" i="13"/>
  <c r="O177" i="13"/>
  <c r="P177" i="13"/>
  <c r="O178" i="13"/>
  <c r="P178" i="13"/>
  <c r="O179" i="13"/>
  <c r="P179" i="13"/>
  <c r="O180" i="13"/>
  <c r="P180" i="13"/>
  <c r="O181" i="13"/>
  <c r="P181" i="13"/>
  <c r="O92" i="13"/>
  <c r="P92" i="13"/>
  <c r="O93" i="13"/>
  <c r="P93" i="13"/>
  <c r="O94" i="13"/>
  <c r="P94" i="13"/>
  <c r="O95" i="13"/>
  <c r="P95" i="13"/>
  <c r="O96" i="13"/>
  <c r="P96" i="13"/>
  <c r="O97" i="13"/>
  <c r="P97" i="13"/>
  <c r="O98" i="13"/>
  <c r="P98" i="13"/>
  <c r="O99" i="13"/>
  <c r="P99" i="13"/>
  <c r="O100" i="13"/>
  <c r="P100" i="13"/>
  <c r="O101" i="13"/>
  <c r="P101" i="13"/>
  <c r="O102" i="13"/>
  <c r="P102" i="13"/>
  <c r="O103" i="13"/>
  <c r="P103" i="13"/>
  <c r="O104" i="13"/>
  <c r="P104" i="13"/>
  <c r="O105" i="13"/>
  <c r="P105" i="13"/>
  <c r="O106" i="13"/>
  <c r="P106" i="13"/>
  <c r="O107" i="13"/>
  <c r="P107" i="13"/>
  <c r="O108" i="13"/>
  <c r="P108" i="13"/>
  <c r="O109" i="13"/>
  <c r="P109" i="13"/>
  <c r="O110" i="13"/>
  <c r="P110" i="13"/>
  <c r="O111" i="13"/>
  <c r="P111" i="13"/>
  <c r="O112" i="13"/>
  <c r="P112" i="13"/>
  <c r="O113" i="13"/>
  <c r="P113" i="13"/>
  <c r="O114" i="13"/>
  <c r="P114" i="13"/>
  <c r="O115" i="13"/>
  <c r="P115" i="13"/>
  <c r="O116" i="13"/>
  <c r="P116" i="13"/>
  <c r="O117" i="13"/>
  <c r="P117" i="13"/>
  <c r="O118" i="13"/>
  <c r="P118" i="13"/>
  <c r="O119" i="13"/>
  <c r="P119" i="13"/>
  <c r="O120" i="13"/>
  <c r="P120" i="13"/>
  <c r="O121" i="13"/>
  <c r="P121" i="13"/>
  <c r="O122" i="13"/>
  <c r="P122" i="13"/>
  <c r="O123" i="13"/>
  <c r="P123" i="13"/>
  <c r="O124" i="13"/>
  <c r="P124" i="13"/>
  <c r="O125" i="13"/>
  <c r="P125" i="13"/>
  <c r="O126" i="13"/>
  <c r="P126" i="13"/>
  <c r="O127" i="13"/>
  <c r="P127" i="13"/>
  <c r="O128" i="13"/>
  <c r="P128" i="13"/>
  <c r="O129" i="13"/>
  <c r="P129" i="13"/>
  <c r="O130" i="13"/>
  <c r="P130" i="13"/>
  <c r="O131" i="13"/>
  <c r="P131" i="13"/>
  <c r="O132" i="13"/>
  <c r="P132" i="13"/>
  <c r="O133" i="13"/>
  <c r="P133" i="13"/>
  <c r="O134" i="13"/>
  <c r="P134" i="13"/>
  <c r="O135" i="13"/>
  <c r="P135" i="13"/>
  <c r="O136" i="13"/>
  <c r="P136" i="13"/>
  <c r="O47" i="13"/>
  <c r="P47" i="13"/>
  <c r="O48" i="13"/>
  <c r="P48" i="13"/>
  <c r="O49" i="13"/>
  <c r="P49" i="13"/>
  <c r="O50" i="13"/>
  <c r="P50" i="13"/>
  <c r="O51" i="13"/>
  <c r="P51" i="13"/>
  <c r="O52" i="13"/>
  <c r="P52" i="13"/>
  <c r="O53" i="13"/>
  <c r="P53" i="13"/>
  <c r="O54" i="13"/>
  <c r="P54" i="13"/>
  <c r="O55" i="13"/>
  <c r="P55" i="13"/>
  <c r="O56" i="13"/>
  <c r="P56" i="13"/>
  <c r="O57" i="13"/>
  <c r="P57" i="13"/>
  <c r="O58" i="13"/>
  <c r="P58" i="13"/>
  <c r="O59" i="13"/>
  <c r="P59" i="13"/>
  <c r="O60" i="13"/>
  <c r="P60" i="13"/>
  <c r="O61" i="13"/>
  <c r="P61" i="13"/>
  <c r="O62" i="13"/>
  <c r="P62" i="13"/>
  <c r="O63" i="13"/>
  <c r="P63" i="13"/>
  <c r="O64" i="13"/>
  <c r="P64" i="13"/>
  <c r="O65" i="13"/>
  <c r="P65" i="13"/>
  <c r="O66" i="13"/>
  <c r="P66" i="13"/>
  <c r="O67" i="13"/>
  <c r="P67" i="13"/>
  <c r="O68" i="13"/>
  <c r="P68" i="13"/>
  <c r="O69" i="13"/>
  <c r="P69" i="13"/>
  <c r="O70" i="13"/>
  <c r="P70" i="13"/>
  <c r="O71" i="13"/>
  <c r="P71" i="13"/>
  <c r="O72" i="13"/>
  <c r="P72" i="13"/>
  <c r="O73" i="13"/>
  <c r="P73" i="13"/>
  <c r="O74" i="13"/>
  <c r="P74" i="13"/>
  <c r="O75" i="13"/>
  <c r="P75" i="13"/>
  <c r="O76" i="13"/>
  <c r="P76" i="13"/>
  <c r="O77" i="13"/>
  <c r="P77" i="13"/>
  <c r="O78" i="13"/>
  <c r="P78" i="13"/>
  <c r="O79" i="13"/>
  <c r="P79" i="13"/>
  <c r="O80" i="13"/>
  <c r="P80" i="13"/>
  <c r="O81" i="13"/>
  <c r="P81" i="13"/>
  <c r="O82" i="13"/>
  <c r="P82" i="13"/>
  <c r="O83" i="13"/>
  <c r="P83" i="13"/>
  <c r="O84" i="13"/>
  <c r="P84" i="13"/>
  <c r="O85" i="13"/>
  <c r="P85" i="13"/>
  <c r="O86" i="13"/>
  <c r="P86" i="13"/>
  <c r="O87" i="13"/>
  <c r="P87" i="13"/>
  <c r="O88" i="13"/>
  <c r="P88" i="13"/>
  <c r="O89" i="13"/>
  <c r="P89" i="13"/>
  <c r="O90" i="13"/>
  <c r="P90" i="13"/>
  <c r="O91" i="13"/>
  <c r="P91" i="13"/>
  <c r="P3" i="13"/>
  <c r="P4"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2" i="13"/>
  <c r="L42" i="13"/>
  <c r="M42" i="13"/>
  <c r="N42" i="13"/>
  <c r="L43" i="13"/>
  <c r="M43" i="13"/>
  <c r="N43" i="13"/>
  <c r="L44" i="13"/>
  <c r="M44" i="13"/>
  <c r="N44" i="13"/>
  <c r="L45" i="13"/>
  <c r="M45" i="13"/>
  <c r="N45" i="13"/>
  <c r="L46" i="13"/>
  <c r="M46" i="13"/>
  <c r="N46" i="1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39" i="13"/>
  <c r="O40" i="13"/>
  <c r="O41" i="13"/>
  <c r="O42" i="13"/>
  <c r="O43" i="13"/>
  <c r="O44" i="13"/>
  <c r="O45" i="13"/>
  <c r="O46" i="13"/>
  <c r="O2" i="13"/>
  <c r="F288" i="14"/>
  <c r="E288" i="14"/>
  <c r="F271" i="14"/>
  <c r="E271" i="14"/>
  <c r="F265" i="14"/>
  <c r="E265" i="14"/>
  <c r="F247" i="14"/>
  <c r="E247" i="14"/>
  <c r="F230" i="14"/>
  <c r="E230" i="14"/>
  <c r="F224" i="14"/>
  <c r="E224" i="14"/>
  <c r="F206" i="14"/>
  <c r="E206" i="14"/>
  <c r="F189" i="14"/>
  <c r="E189" i="14"/>
  <c r="F183" i="14"/>
  <c r="E183" i="14"/>
  <c r="F165" i="14"/>
  <c r="E165" i="14"/>
  <c r="F148" i="14"/>
  <c r="E148" i="14"/>
  <c r="F142" i="14"/>
  <c r="E142" i="14"/>
  <c r="F124" i="14"/>
  <c r="F107" i="14"/>
  <c r="E107" i="14"/>
  <c r="F101" i="14"/>
  <c r="E101" i="14"/>
  <c r="F83" i="14"/>
  <c r="F66" i="14"/>
  <c r="E66" i="14"/>
  <c r="F60" i="14"/>
  <c r="E60" i="14"/>
  <c r="F42" i="14"/>
  <c r="F25" i="14"/>
  <c r="F19" i="14"/>
  <c r="E42" i="14"/>
  <c r="E83" i="14"/>
  <c r="E124" i="14"/>
  <c r="E25" i="14"/>
  <c r="E19" i="14"/>
  <c r="V47" i="12"/>
  <c r="V46" i="12"/>
  <c r="Q47" i="12"/>
  <c r="Q46" i="12"/>
  <c r="T47" i="12"/>
  <c r="T46" i="12"/>
  <c r="S47" i="12"/>
  <c r="S46" i="12"/>
  <c r="P47" i="12"/>
  <c r="P46" i="12"/>
  <c r="K47" i="12"/>
  <c r="K46" i="12"/>
  <c r="M47" i="12"/>
  <c r="M46" i="12"/>
  <c r="L47" i="12"/>
  <c r="L46" i="12"/>
  <c r="I47" i="12"/>
  <c r="H47" i="12"/>
  <c r="I46" i="12"/>
  <c r="H46" i="12"/>
  <c r="F47" i="12"/>
  <c r="F46" i="12"/>
  <c r="E47" i="12"/>
  <c r="E46" i="12"/>
  <c r="C47" i="12"/>
  <c r="C46" i="12"/>
  <c r="B47" i="12"/>
  <c r="B46" i="12"/>
  <c r="J48" i="4"/>
  <c r="I48" i="4"/>
  <c r="J45" i="4"/>
  <c r="I45" i="4"/>
  <c r="L1498" i="13"/>
  <c r="L1497" i="13"/>
  <c r="L1496" i="13"/>
  <c r="L1495" i="13"/>
  <c r="L1493" i="13"/>
  <c r="L1492" i="13"/>
  <c r="L1491" i="13"/>
  <c r="L1490" i="13"/>
  <c r="L1489" i="13"/>
  <c r="L1488" i="13"/>
  <c r="L1487" i="13"/>
  <c r="L1976" i="13"/>
  <c r="L1975" i="13"/>
  <c r="L1974" i="13"/>
  <c r="L1971" i="13"/>
  <c r="L1970" i="13"/>
  <c r="L1969" i="13"/>
  <c r="L1968" i="13"/>
  <c r="L1967" i="13"/>
  <c r="L1966" i="13"/>
  <c r="L1965" i="13"/>
  <c r="L1964" i="13"/>
  <c r="L1963" i="13"/>
  <c r="L1962" i="13"/>
  <c r="L1961" i="13"/>
  <c r="L1960" i="13"/>
  <c r="L1958" i="13"/>
  <c r="L1947" i="13"/>
  <c r="L1913" i="13"/>
  <c r="L1914" i="13"/>
  <c r="L1915" i="13"/>
  <c r="L1916" i="13"/>
  <c r="L1917" i="13"/>
  <c r="L1918" i="13"/>
  <c r="L1919" i="13"/>
  <c r="L1920" i="13"/>
  <c r="L1921" i="13"/>
  <c r="L1922" i="13"/>
  <c r="L1923" i="13"/>
  <c r="L1924" i="13"/>
  <c r="L1925" i="13"/>
  <c r="L1926" i="13"/>
  <c r="L1927" i="13"/>
  <c r="L1928" i="13"/>
  <c r="L1929" i="13"/>
  <c r="L1930" i="13"/>
  <c r="L1931" i="13"/>
  <c r="L1912" i="13"/>
  <c r="L2028" i="13"/>
  <c r="L2029" i="13"/>
  <c r="L2030" i="13"/>
  <c r="L2031" i="13"/>
  <c r="L2032" i="13"/>
  <c r="L2033" i="13"/>
  <c r="L2034" i="13"/>
  <c r="L2035" i="13"/>
  <c r="L2036" i="13"/>
  <c r="L2037" i="13"/>
  <c r="L2038" i="13"/>
  <c r="L2039" i="13"/>
  <c r="L2040" i="13"/>
  <c r="L2041" i="13"/>
  <c r="L2042" i="13"/>
  <c r="L2043" i="13"/>
  <c r="L2044" i="13"/>
  <c r="L2045" i="13"/>
  <c r="L2046" i="13"/>
  <c r="L2047" i="13"/>
  <c r="L2048" i="13"/>
  <c r="L2049" i="13"/>
  <c r="L2050" i="13"/>
  <c r="L2051" i="13"/>
  <c r="L2052" i="13"/>
  <c r="L2053" i="13"/>
  <c r="L2054" i="13"/>
  <c r="L2055" i="13"/>
  <c r="L2056" i="13"/>
  <c r="L2057" i="13"/>
  <c r="L2058" i="13"/>
  <c r="L2059" i="13"/>
  <c r="L2060" i="13"/>
  <c r="L2061" i="13"/>
  <c r="L2062" i="13"/>
  <c r="L2063" i="13"/>
  <c r="L2064" i="13"/>
  <c r="L2065" i="13"/>
  <c r="L2066" i="13"/>
  <c r="L2067" i="13"/>
  <c r="L2027" i="13"/>
  <c r="N1476" i="13"/>
  <c r="M1476" i="13"/>
  <c r="L1476" i="13"/>
  <c r="N1475" i="13"/>
  <c r="M1475" i="13"/>
  <c r="L1475" i="13"/>
  <c r="N1474" i="13"/>
  <c r="M1474" i="13"/>
  <c r="L1474" i="13"/>
  <c r="N1473" i="13"/>
  <c r="M1473" i="13"/>
  <c r="L1473" i="13"/>
  <c r="N1472" i="13"/>
  <c r="M1472" i="13"/>
  <c r="L1472" i="13"/>
  <c r="N1471" i="13"/>
  <c r="M1471" i="13"/>
  <c r="L1471" i="13"/>
  <c r="N1470" i="13"/>
  <c r="M1470" i="13"/>
  <c r="L1470" i="13"/>
  <c r="N1469" i="13"/>
  <c r="M1469" i="13"/>
  <c r="L1469" i="13"/>
  <c r="N1468" i="13"/>
  <c r="M1468" i="13"/>
  <c r="L1468" i="13"/>
  <c r="N1467" i="13"/>
  <c r="M1467" i="13"/>
  <c r="L1467" i="13"/>
  <c r="N1466" i="13"/>
  <c r="M1466" i="13"/>
  <c r="L1466" i="13"/>
  <c r="N1465" i="13"/>
  <c r="M1465" i="13"/>
  <c r="L1465" i="13"/>
  <c r="N1464" i="13"/>
  <c r="M1464" i="13"/>
  <c r="L1464" i="13"/>
  <c r="N1463" i="13"/>
  <c r="M1463" i="13"/>
  <c r="L1463" i="13"/>
  <c r="N1462" i="13"/>
  <c r="M1462" i="13"/>
  <c r="L1462" i="13"/>
  <c r="N1461" i="13"/>
  <c r="M1461" i="13"/>
  <c r="L1461" i="13"/>
  <c r="M1460" i="13"/>
  <c r="N1460" i="13"/>
  <c r="L1460" i="13"/>
  <c r="L1398" i="13"/>
  <c r="M1398" i="13"/>
  <c r="N1398" i="13"/>
  <c r="L1399" i="13"/>
  <c r="M1399" i="13"/>
  <c r="N1399" i="13"/>
  <c r="L1400" i="13"/>
  <c r="M1400" i="13"/>
  <c r="N1400" i="13"/>
  <c r="L1401" i="13"/>
  <c r="M1401" i="13"/>
  <c r="N1401" i="13"/>
  <c r="L1402" i="13"/>
  <c r="M1402" i="13"/>
  <c r="N1402" i="13"/>
  <c r="L1403" i="13"/>
  <c r="M1403" i="13"/>
  <c r="N1403" i="13"/>
  <c r="L1405" i="13"/>
  <c r="M1405" i="13"/>
  <c r="N1405" i="13"/>
  <c r="L1407" i="13"/>
  <c r="M1407" i="13"/>
  <c r="N1407" i="13"/>
  <c r="L1415" i="13"/>
  <c r="M1415" i="13"/>
  <c r="N1415" i="13"/>
  <c r="L1416" i="13"/>
  <c r="M1416" i="13"/>
  <c r="N1416" i="13"/>
  <c r="L1417" i="13"/>
  <c r="M1417" i="13"/>
  <c r="N1417" i="13"/>
  <c r="L1419" i="13"/>
  <c r="M1419" i="13"/>
  <c r="N1419" i="13"/>
  <c r="L1421" i="13"/>
  <c r="M1421" i="13"/>
  <c r="N1421" i="13"/>
  <c r="L1422" i="13"/>
  <c r="M1422" i="13"/>
  <c r="N1422" i="13"/>
  <c r="L1424" i="13"/>
  <c r="M1424" i="13"/>
  <c r="N1424" i="13"/>
  <c r="L1425" i="13"/>
  <c r="M1425" i="13"/>
  <c r="N1425" i="13"/>
  <c r="L1426" i="13"/>
  <c r="M1426" i="13"/>
  <c r="N1426" i="13"/>
  <c r="L1427" i="13"/>
  <c r="M1427" i="13"/>
  <c r="N1427" i="13"/>
  <c r="L1428" i="13"/>
  <c r="M1428" i="13"/>
  <c r="N1428" i="13"/>
  <c r="L1429" i="13"/>
  <c r="M1429" i="13"/>
  <c r="N1429" i="13"/>
  <c r="L1430" i="13"/>
  <c r="M1430" i="13"/>
  <c r="N1430" i="13"/>
  <c r="M1397" i="13"/>
  <c r="N1397" i="13"/>
  <c r="L1397" i="13"/>
  <c r="L2118" i="13"/>
  <c r="L2119" i="13"/>
  <c r="L2120" i="13"/>
  <c r="L2121" i="13"/>
  <c r="L2123" i="13"/>
  <c r="L2124" i="13"/>
  <c r="L2125" i="13"/>
  <c r="L2126" i="13"/>
  <c r="L2127" i="13"/>
  <c r="L2128" i="13"/>
  <c r="L2129" i="13"/>
  <c r="L2130" i="13"/>
  <c r="L2131" i="13"/>
  <c r="L2132" i="13"/>
  <c r="L2133" i="13"/>
  <c r="L2134" i="13"/>
  <c r="L2135" i="13"/>
  <c r="L2136" i="13"/>
  <c r="L2137" i="13"/>
  <c r="L2138" i="13"/>
  <c r="L2139" i="13"/>
  <c r="L2140" i="13"/>
  <c r="L2155" i="13"/>
  <c r="L2117" i="13"/>
  <c r="L813" i="13"/>
  <c r="M813" i="13"/>
  <c r="N813" i="13"/>
  <c r="L814" i="13"/>
  <c r="M814" i="13"/>
  <c r="N814" i="13"/>
  <c r="L815" i="13"/>
  <c r="M815" i="13"/>
  <c r="N815" i="13"/>
  <c r="L816" i="13"/>
  <c r="M816" i="13"/>
  <c r="N816" i="13"/>
  <c r="L817" i="13"/>
  <c r="M817" i="13"/>
  <c r="N817" i="13"/>
  <c r="L818" i="13"/>
  <c r="M818" i="13"/>
  <c r="N818" i="13"/>
  <c r="L819" i="13"/>
  <c r="M819" i="13"/>
  <c r="N819" i="13"/>
  <c r="L820" i="13"/>
  <c r="M820" i="13"/>
  <c r="N820" i="13"/>
  <c r="L821" i="13"/>
  <c r="M821" i="13"/>
  <c r="N821" i="13"/>
  <c r="L822" i="13"/>
  <c r="M822" i="13"/>
  <c r="N822" i="13"/>
  <c r="L823" i="13"/>
  <c r="M823" i="13"/>
  <c r="N823" i="13"/>
  <c r="L824" i="13"/>
  <c r="M824" i="13"/>
  <c r="N824" i="13"/>
  <c r="L825" i="13"/>
  <c r="M825" i="13"/>
  <c r="N825" i="13"/>
  <c r="L826" i="13"/>
  <c r="M826" i="13"/>
  <c r="N826" i="13"/>
  <c r="L827" i="13"/>
  <c r="M827" i="13"/>
  <c r="N827" i="13"/>
  <c r="L828" i="13"/>
  <c r="M828" i="13"/>
  <c r="N828" i="13"/>
  <c r="L829" i="13"/>
  <c r="M829" i="13"/>
  <c r="N829" i="13"/>
  <c r="L830" i="13"/>
  <c r="M830" i="13"/>
  <c r="N830" i="13"/>
  <c r="L831" i="13"/>
  <c r="M831" i="13"/>
  <c r="N831" i="13"/>
  <c r="L832" i="13"/>
  <c r="M832" i="13"/>
  <c r="N832" i="13"/>
  <c r="L833" i="13"/>
  <c r="M833" i="13"/>
  <c r="N833" i="13"/>
  <c r="L834" i="13"/>
  <c r="M834" i="13"/>
  <c r="N834" i="13"/>
  <c r="L835" i="13"/>
  <c r="M835" i="13"/>
  <c r="N835" i="13"/>
  <c r="L836" i="13"/>
  <c r="M836" i="13"/>
  <c r="N836" i="13"/>
  <c r="L837" i="13"/>
  <c r="M837" i="13"/>
  <c r="N837" i="13"/>
  <c r="L838" i="13"/>
  <c r="M838" i="13"/>
  <c r="N838" i="13"/>
  <c r="L839" i="13"/>
  <c r="M839" i="13"/>
  <c r="N839" i="13"/>
  <c r="L840" i="13"/>
  <c r="M840" i="13"/>
  <c r="N840" i="13"/>
  <c r="L841" i="13"/>
  <c r="M841" i="13"/>
  <c r="N841" i="13"/>
  <c r="L842" i="13"/>
  <c r="M842" i="13"/>
  <c r="N842" i="13"/>
  <c r="L843" i="13"/>
  <c r="M843" i="13"/>
  <c r="N843" i="13"/>
  <c r="L844" i="13"/>
  <c r="M844" i="13"/>
  <c r="N844" i="13"/>
  <c r="L845" i="13"/>
  <c r="M845" i="13"/>
  <c r="N845" i="13"/>
  <c r="L846" i="13"/>
  <c r="M846" i="13"/>
  <c r="N846" i="13"/>
  <c r="L848" i="13"/>
  <c r="M848" i="13"/>
  <c r="N848" i="13"/>
  <c r="L850" i="13"/>
  <c r="M850" i="13"/>
  <c r="N850" i="13"/>
  <c r="L851" i="13"/>
  <c r="M851" i="13"/>
  <c r="N851" i="13"/>
  <c r="N812" i="13"/>
  <c r="M812" i="13"/>
  <c r="L812" i="13"/>
  <c r="L1887" i="13"/>
  <c r="L1886" i="13"/>
  <c r="L1885" i="13"/>
  <c r="L1884" i="13"/>
  <c r="L1883" i="13"/>
  <c r="L1882" i="13"/>
  <c r="L1881" i="13"/>
  <c r="L1880" i="13"/>
  <c r="L1879" i="13"/>
  <c r="L1876" i="13"/>
  <c r="L1875" i="13"/>
  <c r="L1874" i="13"/>
  <c r="L1873" i="13"/>
  <c r="L1872" i="13"/>
  <c r="L1870" i="13"/>
  <c r="L1868" i="13"/>
  <c r="L1859" i="13"/>
  <c r="L1858" i="13"/>
  <c r="L1857" i="13"/>
  <c r="L1856" i="13"/>
  <c r="L1854" i="13"/>
  <c r="L1853" i="13"/>
  <c r="L1852" i="13"/>
  <c r="L1851" i="13"/>
  <c r="L1850" i="13"/>
  <c r="L1849" i="13"/>
  <c r="L1848" i="13"/>
  <c r="L1847" i="13"/>
  <c r="L1841" i="13"/>
  <c r="L1840" i="13"/>
  <c r="L1839" i="13"/>
  <c r="L1838" i="13"/>
  <c r="L1837" i="13"/>
  <c r="L1836" i="13"/>
  <c r="L1835" i="13"/>
  <c r="L1834" i="13"/>
  <c r="L1833" i="13"/>
  <c r="L1832" i="13"/>
  <c r="L1831" i="13"/>
  <c r="L1830" i="13"/>
  <c r="L1829" i="13"/>
  <c r="L1828" i="13"/>
  <c r="L1827" i="13"/>
  <c r="L1826" i="13"/>
  <c r="L1825" i="13"/>
  <c r="L1824" i="13"/>
  <c r="L1814" i="13"/>
  <c r="L1812" i="13"/>
  <c r="L1811" i="13"/>
  <c r="L1810" i="13"/>
  <c r="L1809" i="13"/>
  <c r="L1808" i="13"/>
  <c r="L1807" i="13"/>
  <c r="L1806" i="13"/>
  <c r="L1805" i="13"/>
  <c r="L1804" i="13"/>
  <c r="L1803" i="13"/>
  <c r="L1802" i="13"/>
  <c r="L1797" i="13"/>
  <c r="L1796" i="13"/>
  <c r="L1795" i="13"/>
  <c r="L1794" i="13"/>
  <c r="L1793" i="13"/>
  <c r="L1792" i="13"/>
  <c r="L1791" i="13"/>
  <c r="L1790" i="13"/>
  <c r="L1789" i="13"/>
  <c r="L1788" i="13"/>
  <c r="L1787" i="13"/>
  <c r="L1786" i="13"/>
  <c r="L1785" i="13"/>
  <c r="L1784" i="13"/>
  <c r="L1783" i="13"/>
  <c r="L1782" i="13"/>
  <c r="L1781" i="13"/>
  <c r="L1780" i="13"/>
  <c r="L1779" i="13"/>
  <c r="L1778" i="13"/>
  <c r="L1777" i="13"/>
  <c r="L1776" i="13"/>
  <c r="L1775" i="13"/>
  <c r="L1774" i="13"/>
  <c r="L1773" i="13"/>
  <c r="L1772" i="13"/>
  <c r="L1771" i="13"/>
  <c r="L1770" i="13"/>
  <c r="L1769" i="13"/>
  <c r="L1768" i="13"/>
  <c r="L1767" i="13"/>
  <c r="L1766" i="13"/>
  <c r="L1765" i="13"/>
  <c r="L1764" i="13"/>
  <c r="L1763" i="13"/>
  <c r="L1762" i="13"/>
  <c r="L1761" i="13"/>
  <c r="L1760" i="13"/>
  <c r="L1759" i="13"/>
  <c r="L1758" i="13"/>
  <c r="L1757" i="13"/>
  <c r="L1752" i="13"/>
  <c r="L1751" i="13"/>
  <c r="L1750" i="13"/>
  <c r="L1749" i="13"/>
  <c r="L1748" i="13"/>
  <c r="L1747" i="13"/>
  <c r="L1746" i="13"/>
  <c r="L1744" i="13"/>
  <c r="L1743" i="13"/>
  <c r="L1742" i="13"/>
  <c r="L1741" i="13"/>
  <c r="L1739" i="13"/>
  <c r="L1734" i="13"/>
  <c r="L1733" i="13"/>
  <c r="L1732" i="13"/>
  <c r="L1731" i="13"/>
  <c r="L1730" i="13"/>
  <c r="L1729" i="13"/>
  <c r="L1728" i="13"/>
  <c r="L1727" i="13"/>
  <c r="L1726" i="13"/>
  <c r="L1724" i="13"/>
  <c r="L1723" i="13"/>
  <c r="L1722" i="13"/>
  <c r="L1721" i="13"/>
  <c r="L1716" i="13"/>
  <c r="L1715" i="13"/>
  <c r="L1714" i="13"/>
  <c r="L1713" i="13"/>
  <c r="L1712" i="13"/>
  <c r="L1703" i="13"/>
  <c r="L1702" i="13"/>
  <c r="L1701" i="13"/>
  <c r="L1700" i="13"/>
  <c r="L1699" i="13"/>
  <c r="L1698" i="13"/>
  <c r="L1697" i="13"/>
  <c r="L1694" i="13"/>
  <c r="L1691" i="13"/>
  <c r="L1686" i="13"/>
  <c r="L1685" i="13"/>
  <c r="L1684" i="13"/>
  <c r="L1683" i="13"/>
  <c r="L1682" i="13"/>
  <c r="L1681" i="13"/>
  <c r="L1680" i="13"/>
  <c r="L1679" i="13"/>
  <c r="L1678" i="13"/>
  <c r="L1677" i="13"/>
  <c r="L1673" i="13"/>
  <c r="L1672" i="13"/>
  <c r="L1671" i="13"/>
  <c r="L1670" i="13"/>
  <c r="L1669" i="13"/>
  <c r="L1668" i="13"/>
  <c r="L1667" i="13"/>
  <c r="L1662" i="13"/>
  <c r="L1659" i="13"/>
  <c r="L1658" i="13"/>
  <c r="L1657" i="13"/>
  <c r="L1656" i="13"/>
  <c r="L1655" i="13"/>
  <c r="L1654" i="13"/>
  <c r="L1653" i="13"/>
  <c r="L1652" i="13"/>
  <c r="L1651" i="13"/>
  <c r="L1650" i="13"/>
  <c r="L1648" i="13"/>
  <c r="L1645" i="13"/>
  <c r="L1644" i="13"/>
  <c r="L1643" i="13"/>
  <c r="L1642" i="13"/>
  <c r="L1641" i="13"/>
  <c r="L1640" i="13"/>
  <c r="L1639" i="13"/>
  <c r="L1638" i="13"/>
  <c r="L1637" i="13"/>
  <c r="L1636" i="13"/>
  <c r="L1635" i="13"/>
  <c r="L1634" i="13"/>
  <c r="L1633" i="13"/>
  <c r="L1632" i="13"/>
  <c r="L1626" i="13"/>
  <c r="L1625" i="13"/>
  <c r="L1624" i="13"/>
  <c r="L1623" i="13"/>
  <c r="L1622" i="13"/>
  <c r="L1617" i="13"/>
  <c r="L1616" i="13"/>
  <c r="L1615" i="13"/>
  <c r="L1614" i="13"/>
  <c r="L1613" i="13"/>
  <c r="L1612" i="13"/>
  <c r="L1611" i="13"/>
  <c r="L1610" i="13"/>
  <c r="L1609" i="13"/>
  <c r="L1608" i="13"/>
  <c r="L1607" i="13"/>
  <c r="L1606" i="13"/>
  <c r="L1605" i="13"/>
  <c r="L1604" i="13"/>
  <c r="L1603" i="13"/>
  <c r="L1601" i="13"/>
  <c r="L1600" i="13"/>
  <c r="L1599" i="13"/>
  <c r="L1598" i="13"/>
  <c r="L1597" i="13"/>
  <c r="L1596" i="13"/>
  <c r="L1595" i="13"/>
  <c r="L1594" i="13"/>
  <c r="L1593" i="13"/>
  <c r="L1592" i="13"/>
  <c r="L1591" i="13"/>
  <c r="L1590" i="13"/>
  <c r="L1589" i="13"/>
  <c r="L1588" i="13"/>
  <c r="L1587" i="13"/>
  <c r="L1583" i="13"/>
  <c r="L1582" i="13"/>
  <c r="L1581" i="13"/>
  <c r="L1580" i="13"/>
  <c r="L1579" i="13"/>
  <c r="L1578" i="13"/>
  <c r="L1577" i="13"/>
  <c r="L1566" i="13"/>
  <c r="L1564" i="13"/>
  <c r="L1563" i="13"/>
  <c r="L1562" i="13"/>
  <c r="L1561" i="13"/>
  <c r="L1560" i="13"/>
  <c r="L1558" i="13"/>
  <c r="L1557" i="13"/>
  <c r="L1556" i="13"/>
  <c r="L1555" i="13"/>
  <c r="L1554" i="13"/>
  <c r="L1553" i="13"/>
  <c r="L1552" i="13"/>
  <c r="L1551" i="13"/>
  <c r="L1550" i="13"/>
  <c r="L1549" i="13"/>
  <c r="L1548" i="13"/>
  <c r="L1547" i="13"/>
  <c r="L1545" i="13"/>
  <c r="L1543" i="13"/>
  <c r="L1542" i="13"/>
  <c r="L1541" i="13"/>
  <c r="L1540" i="13"/>
  <c r="L1539" i="13"/>
  <c r="L1538" i="13"/>
  <c r="L1537" i="13"/>
  <c r="L1536" i="13"/>
  <c r="L1534" i="13"/>
  <c r="L1527" i="13"/>
  <c r="L1526" i="13"/>
  <c r="L1525" i="13"/>
  <c r="L1524" i="13"/>
  <c r="L1523" i="13"/>
  <c r="L1522" i="13"/>
  <c r="L1521" i="13"/>
  <c r="L1520" i="13"/>
  <c r="L1519" i="13"/>
  <c r="L1518" i="13"/>
  <c r="L1517" i="13"/>
  <c r="L1516" i="13"/>
  <c r="L1515" i="13"/>
  <c r="L1514" i="13"/>
  <c r="L1513" i="13"/>
  <c r="L1512" i="13"/>
  <c r="L1511" i="13"/>
  <c r="L1510" i="13"/>
  <c r="L1509" i="13"/>
  <c r="L1508" i="13"/>
  <c r="L1507" i="13"/>
  <c r="L1506" i="13"/>
  <c r="L1505" i="13"/>
  <c r="L1504" i="13"/>
  <c r="L1503" i="13"/>
  <c r="L1502" i="13"/>
  <c r="L1501" i="13"/>
  <c r="L1500" i="13"/>
  <c r="L1499" i="13"/>
  <c r="W1979" i="16" l="1"/>
  <c r="T2607" i="16"/>
  <c r="S1389" i="16"/>
  <c r="S1386" i="16"/>
  <c r="S1383" i="16"/>
  <c r="S1380" i="16"/>
  <c r="S1377" i="16"/>
  <c r="S1374" i="16"/>
  <c r="S1371" i="16"/>
  <c r="S1368" i="16"/>
  <c r="S1365" i="16"/>
  <c r="S1362" i="16"/>
  <c r="S1359" i="16"/>
  <c r="S1356" i="16"/>
  <c r="S1353" i="16"/>
  <c r="S1350" i="16"/>
  <c r="S1347" i="16"/>
  <c r="S1344" i="16"/>
  <c r="S1341" i="16"/>
  <c r="S1338" i="16"/>
  <c r="S1335" i="16"/>
  <c r="S1332" i="16"/>
  <c r="S1329" i="16"/>
  <c r="S1326" i="16"/>
  <c r="S1323" i="16"/>
  <c r="S1320" i="16"/>
  <c r="S1317" i="16"/>
  <c r="S1314" i="16"/>
  <c r="S1311" i="16"/>
  <c r="S1308" i="16"/>
  <c r="S1305" i="16"/>
  <c r="S1302" i="16"/>
  <c r="S1299" i="16"/>
  <c r="S1296" i="16"/>
  <c r="S1293" i="16"/>
  <c r="S1290" i="16"/>
  <c r="S1287" i="16"/>
  <c r="S1284" i="16"/>
  <c r="S1281" i="16"/>
  <c r="S1278" i="16"/>
  <c r="S1275" i="16"/>
  <c r="S1272" i="16"/>
  <c r="S1269" i="16"/>
  <c r="S1266" i="16"/>
  <c r="S1263" i="16"/>
  <c r="S1260" i="16"/>
  <c r="S1254" i="16"/>
  <c r="S1251" i="16"/>
  <c r="X1251" i="16" s="1"/>
  <c r="S1248" i="16"/>
  <c r="S1245" i="16"/>
  <c r="S1242" i="16"/>
  <c r="S1239" i="16"/>
  <c r="S1236" i="16"/>
  <c r="S1233" i="16"/>
  <c r="S1230" i="16"/>
  <c r="S1227" i="16"/>
  <c r="S1224" i="16"/>
  <c r="S1221" i="16"/>
  <c r="S1218" i="16"/>
  <c r="S1215" i="16"/>
  <c r="X1215" i="16" s="1"/>
  <c r="S1209" i="16"/>
  <c r="S1206" i="16"/>
  <c r="S1203" i="16"/>
  <c r="S1200" i="16"/>
  <c r="S1197" i="16"/>
  <c r="S1194" i="16"/>
  <c r="S1191" i="16"/>
  <c r="S1188" i="16"/>
  <c r="S1185" i="16"/>
  <c r="S1182" i="16"/>
  <c r="S1179" i="16"/>
  <c r="S1176" i="16"/>
  <c r="X1176" i="16" s="1"/>
  <c r="S1173" i="16"/>
  <c r="S1170" i="16"/>
  <c r="S1167" i="16"/>
  <c r="S1164" i="16"/>
  <c r="S1161" i="16"/>
  <c r="S1158" i="16"/>
  <c r="S1155" i="16"/>
  <c r="S1152" i="16"/>
  <c r="S1149" i="16"/>
  <c r="S1146" i="16"/>
  <c r="S1143" i="16"/>
  <c r="S1140" i="16"/>
  <c r="X1140" i="16" s="1"/>
  <c r="S1137" i="16"/>
  <c r="S1134" i="16"/>
  <c r="S1131" i="16"/>
  <c r="S1128" i="16"/>
  <c r="S1125" i="16"/>
  <c r="S1122" i="16"/>
  <c r="S1119" i="16"/>
  <c r="W2276" i="16"/>
  <c r="W2240" i="16"/>
  <c r="W2059" i="16"/>
  <c r="W2047" i="16"/>
  <c r="W2035" i="16"/>
  <c r="AB2035" i="16" s="1"/>
  <c r="W2011" i="16"/>
  <c r="W1999" i="16"/>
  <c r="W1987" i="16"/>
  <c r="W1975" i="16"/>
  <c r="W1963" i="16"/>
  <c r="W1951" i="16"/>
  <c r="W1939" i="16"/>
  <c r="W1927" i="16"/>
  <c r="W1915" i="16"/>
  <c r="W1903" i="16"/>
  <c r="T2609" i="16"/>
  <c r="Y2609" i="16" s="1"/>
  <c r="S1116" i="16"/>
  <c r="X1116" i="16" s="1"/>
  <c r="S1113" i="16"/>
  <c r="S1110" i="16"/>
  <c r="S1107" i="16"/>
  <c r="S1104" i="16"/>
  <c r="S1101" i="16"/>
  <c r="S1098" i="16"/>
  <c r="S1095" i="16"/>
  <c r="S1092" i="16"/>
  <c r="S1089" i="16"/>
  <c r="S1086" i="16"/>
  <c r="S1083" i="16"/>
  <c r="S1080" i="16"/>
  <c r="X1080" i="16" s="1"/>
  <c r="S1074" i="16"/>
  <c r="S1071" i="16"/>
  <c r="S1068" i="16"/>
  <c r="S1065" i="16"/>
  <c r="S1062" i="16"/>
  <c r="S1059" i="16"/>
  <c r="S1056" i="16"/>
  <c r="S1053" i="16"/>
  <c r="S1050" i="16"/>
  <c r="S1047" i="16"/>
  <c r="S1044" i="16"/>
  <c r="S1041" i="16"/>
  <c r="X1041" i="16" s="1"/>
  <c r="S1038" i="16"/>
  <c r="S1035" i="16"/>
  <c r="S1032" i="16"/>
  <c r="S1029" i="16"/>
  <c r="S1026" i="16"/>
  <c r="S1023" i="16"/>
  <c r="S1020" i="16"/>
  <c r="S1017" i="16"/>
  <c r="S1014" i="16"/>
  <c r="S1011" i="16"/>
  <c r="S1008" i="16"/>
  <c r="S1005" i="16"/>
  <c r="X1005" i="16" s="1"/>
  <c r="S1002" i="16"/>
  <c r="S999" i="16"/>
  <c r="S996" i="16"/>
  <c r="S993" i="16"/>
  <c r="S990" i="16"/>
  <c r="S987" i="16"/>
  <c r="S984" i="16"/>
  <c r="S981" i="16"/>
  <c r="S978" i="16"/>
  <c r="S975" i="16"/>
  <c r="S972" i="16"/>
  <c r="S969" i="16"/>
  <c r="X969" i="16" s="1"/>
  <c r="S966" i="16"/>
  <c r="S963" i="16"/>
  <c r="S960" i="16"/>
  <c r="S957" i="16"/>
  <c r="S954" i="16"/>
  <c r="S951" i="16"/>
  <c r="S948" i="16"/>
  <c r="S945" i="16"/>
  <c r="S939" i="16"/>
  <c r="S936" i="16"/>
  <c r="S933" i="16"/>
  <c r="S930" i="16"/>
  <c r="X930" i="16" s="1"/>
  <c r="S927" i="16"/>
  <c r="S924" i="16"/>
  <c r="S921" i="16"/>
  <c r="S918" i="16"/>
  <c r="S915" i="16"/>
  <c r="S912" i="16"/>
  <c r="S909" i="16"/>
  <c r="S906" i="16"/>
  <c r="S903" i="16"/>
  <c r="S900" i="16"/>
  <c r="S894" i="16"/>
  <c r="S891" i="16"/>
  <c r="X891" i="16" s="1"/>
  <c r="S888" i="16"/>
  <c r="S885" i="16"/>
  <c r="S882" i="16"/>
  <c r="S879" i="16"/>
  <c r="S876" i="16"/>
  <c r="S873" i="16"/>
  <c r="S870" i="16"/>
  <c r="S867" i="16"/>
  <c r="S864" i="16"/>
  <c r="S861" i="16"/>
  <c r="S858" i="16"/>
  <c r="S855" i="16"/>
  <c r="X855" i="16" s="1"/>
  <c r="S849" i="16"/>
  <c r="S846" i="16"/>
  <c r="S843" i="16"/>
  <c r="S840" i="16"/>
  <c r="S837" i="16"/>
  <c r="S834" i="16"/>
  <c r="S831" i="16"/>
  <c r="S828" i="16"/>
  <c r="S825" i="16"/>
  <c r="S822" i="16"/>
  <c r="S819" i="16"/>
  <c r="S816" i="16"/>
  <c r="X816" i="16" s="1"/>
  <c r="S813" i="16"/>
  <c r="S804" i="16"/>
  <c r="S801" i="16"/>
  <c r="S798" i="16"/>
  <c r="S795" i="16"/>
  <c r="S792" i="16"/>
  <c r="S789" i="16"/>
  <c r="S786" i="16"/>
  <c r="S783" i="16"/>
  <c r="S780" i="16"/>
  <c r="S777" i="16"/>
  <c r="S774" i="16"/>
  <c r="X774" i="16" s="1"/>
  <c r="S771" i="16"/>
  <c r="S768" i="16"/>
  <c r="S759" i="16"/>
  <c r="S756" i="16"/>
  <c r="S753" i="16"/>
  <c r="S750" i="16"/>
  <c r="S747" i="16"/>
  <c r="S744" i="16"/>
  <c r="S741" i="16"/>
  <c r="S738" i="16"/>
  <c r="S735" i="16"/>
  <c r="S732" i="16"/>
  <c r="X732" i="16" s="1"/>
  <c r="S729" i="16"/>
  <c r="S726" i="16"/>
  <c r="S723" i="16"/>
  <c r="S720" i="16"/>
  <c r="S714" i="16"/>
  <c r="S711" i="16"/>
  <c r="S708" i="16"/>
  <c r="S705" i="16"/>
  <c r="S702" i="16"/>
  <c r="S699" i="16"/>
  <c r="S696" i="16"/>
  <c r="S693" i="16"/>
  <c r="X693" i="16" s="1"/>
  <c r="S690" i="16"/>
  <c r="S687" i="16"/>
  <c r="S684" i="16"/>
  <c r="S681" i="16"/>
  <c r="S678" i="16"/>
  <c r="S675" i="16"/>
  <c r="S669" i="16"/>
  <c r="S666" i="16"/>
  <c r="S663" i="16"/>
  <c r="S660" i="16"/>
  <c r="S657" i="16"/>
  <c r="S525" i="16"/>
  <c r="X525" i="16" s="1"/>
  <c r="S522" i="16"/>
  <c r="S519" i="16"/>
  <c r="S516" i="16"/>
  <c r="S513" i="16"/>
  <c r="S510" i="16"/>
  <c r="S507" i="16"/>
  <c r="S504" i="16"/>
  <c r="S501" i="16"/>
  <c r="S498" i="16"/>
  <c r="S495" i="16"/>
  <c r="S489" i="16"/>
  <c r="S486" i="16"/>
  <c r="X486" i="16" s="1"/>
  <c r="S483" i="16"/>
  <c r="S480" i="16"/>
  <c r="S477" i="16"/>
  <c r="S474" i="16"/>
  <c r="S471" i="16"/>
  <c r="S468" i="16"/>
  <c r="S465" i="16"/>
  <c r="S462" i="16"/>
  <c r="S459" i="16"/>
  <c r="S456" i="16"/>
  <c r="S453" i="16"/>
  <c r="S450" i="16"/>
  <c r="X450" i="16" s="1"/>
  <c r="S444" i="16"/>
  <c r="U2610" i="16"/>
  <c r="Z2610" i="16" s="1"/>
  <c r="T2610" i="16"/>
  <c r="Y2610" i="16" s="1"/>
  <c r="S2610" i="16"/>
  <c r="X2610" i="16" s="1"/>
  <c r="W1879" i="16"/>
  <c r="W1867" i="16"/>
  <c r="W1855" i="16"/>
  <c r="W1831" i="16"/>
  <c r="W1819" i="16"/>
  <c r="W1807" i="16"/>
  <c r="W1795" i="16"/>
  <c r="W1783" i="16"/>
  <c r="AB1783" i="16" s="1"/>
  <c r="W1771" i="16"/>
  <c r="W1759" i="16"/>
  <c r="W1747" i="16"/>
  <c r="W1735" i="16"/>
  <c r="W1723" i="16"/>
  <c r="W1711" i="16"/>
  <c r="W1699" i="16"/>
  <c r="W1687" i="16"/>
  <c r="W1675" i="16"/>
  <c r="W1651" i="16"/>
  <c r="W1639" i="16"/>
  <c r="W1627" i="16"/>
  <c r="AB1627" i="16" s="1"/>
  <c r="W1615" i="16"/>
  <c r="W1603" i="16"/>
  <c r="W1591" i="16"/>
  <c r="W1579" i="16"/>
  <c r="W1567" i="16"/>
  <c r="W1555" i="16"/>
  <c r="W1543" i="16"/>
  <c r="W1519" i="16"/>
  <c r="W1507" i="16"/>
  <c r="W1495" i="16"/>
  <c r="W1471" i="16"/>
  <c r="W1459" i="16"/>
  <c r="AB1459" i="16" s="1"/>
  <c r="W1447" i="16"/>
  <c r="W1435" i="16"/>
  <c r="W1423" i="16"/>
  <c r="W2069" i="16"/>
  <c r="W2057" i="16"/>
  <c r="W2045" i="16"/>
  <c r="W2033" i="16"/>
  <c r="W2021" i="16"/>
  <c r="W2009" i="16"/>
  <c r="W1997" i="16"/>
  <c r="W1985" i="16"/>
  <c r="W1973" i="16"/>
  <c r="AB1973" i="16" s="1"/>
  <c r="W1961" i="16"/>
  <c r="W1949" i="16"/>
  <c r="W1937" i="16"/>
  <c r="W1925" i="16"/>
  <c r="W1913" i="16"/>
  <c r="W1901" i="16"/>
  <c r="W1889" i="16"/>
  <c r="W1865" i="16"/>
  <c r="W1853" i="16"/>
  <c r="V246" i="16"/>
  <c r="V243" i="16"/>
  <c r="V240" i="16"/>
  <c r="AA240" i="16" s="1"/>
  <c r="V237" i="16"/>
  <c r="V234" i="16"/>
  <c r="V231" i="16"/>
  <c r="V228" i="16"/>
  <c r="V225" i="16"/>
  <c r="V222" i="16"/>
  <c r="V219" i="16"/>
  <c r="U176" i="16"/>
  <c r="S2609" i="16"/>
  <c r="X2609" i="16" s="1"/>
  <c r="S129" i="16"/>
  <c r="S126" i="16"/>
  <c r="S123" i="16"/>
  <c r="X123" i="16" s="1"/>
  <c r="S120" i="16"/>
  <c r="S117" i="16"/>
  <c r="S114" i="16"/>
  <c r="S111" i="16"/>
  <c r="W2236" i="16"/>
  <c r="S441" i="16"/>
  <c r="S438" i="16"/>
  <c r="S435" i="16"/>
  <c r="S432" i="16"/>
  <c r="S429" i="16"/>
  <c r="S426" i="16"/>
  <c r="S423" i="16"/>
  <c r="X423" i="16" s="1"/>
  <c r="S420" i="16"/>
  <c r="S417" i="16"/>
  <c r="S414" i="16"/>
  <c r="S411" i="16"/>
  <c r="S408" i="16"/>
  <c r="S405" i="16"/>
  <c r="S399" i="16"/>
  <c r="S396" i="16"/>
  <c r="S393" i="16"/>
  <c r="S390" i="16"/>
  <c r="S387" i="16"/>
  <c r="S384" i="16"/>
  <c r="X384" i="16" s="1"/>
  <c r="S381" i="16"/>
  <c r="S378" i="16"/>
  <c r="S375" i="16"/>
  <c r="S372" i="16"/>
  <c r="S369" i="16"/>
  <c r="S366" i="16"/>
  <c r="S363" i="16"/>
  <c r="S360" i="16"/>
  <c r="S354" i="16"/>
  <c r="S351" i="16"/>
  <c r="S348" i="16"/>
  <c r="S345" i="16"/>
  <c r="X345" i="16" s="1"/>
  <c r="S342" i="16"/>
  <c r="S339" i="16"/>
  <c r="S336" i="16"/>
  <c r="S333" i="16"/>
  <c r="S330" i="16"/>
  <c r="S327" i="16"/>
  <c r="S324" i="16"/>
  <c r="S321" i="16"/>
  <c r="S318" i="16"/>
  <c r="S315" i="16"/>
  <c r="S309" i="16"/>
  <c r="S306" i="16"/>
  <c r="X306" i="16" s="1"/>
  <c r="S303" i="16"/>
  <c r="S300" i="16"/>
  <c r="S297" i="16"/>
  <c r="S294" i="16"/>
  <c r="S291" i="16"/>
  <c r="S288" i="16"/>
  <c r="S285" i="16"/>
  <c r="S282" i="16"/>
  <c r="S279" i="16"/>
  <c r="S276" i="16"/>
  <c r="S273" i="16"/>
  <c r="S270" i="16"/>
  <c r="X270" i="16" s="1"/>
  <c r="S264" i="16"/>
  <c r="S261" i="16"/>
  <c r="S258" i="16"/>
  <c r="S255" i="16"/>
  <c r="S252" i="16"/>
  <c r="S249" i="16"/>
  <c r="S246" i="16"/>
  <c r="S243" i="16"/>
  <c r="S240" i="16"/>
  <c r="S237" i="16"/>
  <c r="S234" i="16"/>
  <c r="S231" i="16"/>
  <c r="X231" i="16" s="1"/>
  <c r="S228" i="16"/>
  <c r="S225" i="16"/>
  <c r="S222" i="16"/>
  <c r="V175" i="16"/>
  <c r="V170" i="16"/>
  <c r="V164" i="16"/>
  <c r="V158" i="16"/>
  <c r="V152" i="16"/>
  <c r="V146" i="16"/>
  <c r="V140" i="16"/>
  <c r="V134" i="16"/>
  <c r="T131" i="16"/>
  <c r="Y131" i="16" s="1"/>
  <c r="T128" i="16"/>
  <c r="T125" i="16"/>
  <c r="T122" i="16"/>
  <c r="T119" i="16"/>
  <c r="T116" i="16"/>
  <c r="T113" i="16"/>
  <c r="U40" i="16"/>
  <c r="U37" i="16"/>
  <c r="U34" i="16"/>
  <c r="U31" i="16"/>
  <c r="U28" i="16"/>
  <c r="U25" i="16"/>
  <c r="Z25" i="16" s="1"/>
  <c r="U22" i="16"/>
  <c r="U19" i="16"/>
  <c r="U16" i="16"/>
  <c r="U13" i="16"/>
  <c r="U10" i="16"/>
  <c r="U7" i="16"/>
  <c r="U4" i="16"/>
  <c r="W2026" i="16"/>
  <c r="W1666" i="16"/>
  <c r="W1486" i="16"/>
  <c r="W1306" i="16"/>
  <c r="T7" i="16"/>
  <c r="Y7" i="16" s="1"/>
  <c r="T4" i="16"/>
  <c r="W2012" i="16"/>
  <c r="W1976" i="16"/>
  <c r="W1952" i="16"/>
  <c r="W1712" i="16"/>
  <c r="W1316" i="16"/>
  <c r="W1304" i="16"/>
  <c r="W1292" i="16"/>
  <c r="W1280" i="16"/>
  <c r="W1268" i="16"/>
  <c r="W1256" i="16"/>
  <c r="W1244" i="16"/>
  <c r="AB1244" i="16" s="1"/>
  <c r="W1232" i="16"/>
  <c r="W1220" i="16"/>
  <c r="W1208" i="16"/>
  <c r="W1196" i="16"/>
  <c r="W1184" i="16"/>
  <c r="W1172" i="16"/>
  <c r="W1160" i="16"/>
  <c r="W1148" i="16"/>
  <c r="W1136" i="16"/>
  <c r="W1124" i="16"/>
  <c r="W1112" i="16"/>
  <c r="W1100" i="16"/>
  <c r="AB1100" i="16" s="1"/>
  <c r="W1088" i="16"/>
  <c r="W1076" i="16"/>
  <c r="W1064" i="16"/>
  <c r="W1052" i="16"/>
  <c r="W1040" i="16"/>
  <c r="W1028" i="16"/>
  <c r="W1016" i="16"/>
  <c r="W1004" i="16"/>
  <c r="W992" i="16"/>
  <c r="W980" i="16"/>
  <c r="W968" i="16"/>
  <c r="W956" i="16"/>
  <c r="AB956" i="16" s="1"/>
  <c r="W932" i="16"/>
  <c r="W920" i="16"/>
  <c r="W908" i="16"/>
  <c r="W1411" i="16"/>
  <c r="W1399" i="16"/>
  <c r="W1387" i="16"/>
  <c r="W1375" i="16"/>
  <c r="W1363" i="16"/>
  <c r="W1339" i="16"/>
  <c r="W1327" i="16"/>
  <c r="W1315" i="16"/>
  <c r="W1303" i="16"/>
  <c r="AB1303" i="16" s="1"/>
  <c r="W1291" i="16"/>
  <c r="W1279" i="16"/>
  <c r="W1267" i="16"/>
  <c r="W1255" i="16"/>
  <c r="W1243" i="16"/>
  <c r="W1231" i="16"/>
  <c r="W1219" i="16"/>
  <c r="W1207" i="16"/>
  <c r="W1195" i="16"/>
  <c r="W1159" i="16"/>
  <c r="W1147" i="16"/>
  <c r="W1135" i="16"/>
  <c r="AB1135" i="16" s="1"/>
  <c r="W1123" i="16"/>
  <c r="W1111" i="16"/>
  <c r="W1075" i="16"/>
  <c r="W931" i="16"/>
  <c r="W919" i="16"/>
  <c r="W907" i="16"/>
  <c r="W895" i="16"/>
  <c r="W883" i="16"/>
  <c r="W871" i="16"/>
  <c r="W859" i="16"/>
  <c r="W847" i="16"/>
  <c r="W799" i="16"/>
  <c r="AB799" i="16" s="1"/>
  <c r="W787" i="16"/>
  <c r="W775" i="16"/>
  <c r="W715" i="16"/>
  <c r="W703" i="16"/>
  <c r="W691" i="16"/>
  <c r="W679" i="16"/>
  <c r="W667" i="16"/>
  <c r="W619" i="16"/>
  <c r="W607" i="16"/>
  <c r="W595" i="16"/>
  <c r="W571" i="16"/>
  <c r="W559" i="16"/>
  <c r="AB559" i="16" s="1"/>
  <c r="W547" i="16"/>
  <c r="W535" i="16"/>
  <c r="W523" i="16"/>
  <c r="W511" i="16"/>
  <c r="W499" i="16"/>
  <c r="W487" i="16"/>
  <c r="W475" i="16"/>
  <c r="W463" i="16"/>
  <c r="W439" i="16"/>
  <c r="W427" i="16"/>
  <c r="W415" i="16"/>
  <c r="W403" i="16"/>
  <c r="AB403" i="16" s="1"/>
  <c r="W391" i="16"/>
  <c r="W379" i="16"/>
  <c r="W367" i="16"/>
  <c r="W355" i="16"/>
  <c r="W343" i="16"/>
  <c r="W331" i="16"/>
  <c r="W319" i="16"/>
  <c r="W307" i="16"/>
  <c r="W295" i="16"/>
  <c r="W283" i="16"/>
  <c r="W259" i="16"/>
  <c r="W247" i="16"/>
  <c r="AB247" i="16" s="1"/>
  <c r="W235" i="16"/>
  <c r="W223" i="16"/>
  <c r="W211" i="16"/>
  <c r="W199" i="16"/>
  <c r="W187" i="16"/>
  <c r="W175" i="16"/>
  <c r="W163" i="16"/>
  <c r="W151" i="16"/>
  <c r="W139" i="16"/>
  <c r="W127" i="16"/>
  <c r="W115" i="16"/>
  <c r="W103" i="16"/>
  <c r="AB103" i="16" s="1"/>
  <c r="W79" i="16"/>
  <c r="W67" i="16"/>
  <c r="W55" i="16"/>
  <c r="W1841" i="16"/>
  <c r="W1829" i="16"/>
  <c r="W1817" i="16"/>
  <c r="W1805" i="16"/>
  <c r="W1793" i="16"/>
  <c r="W1781" i="16"/>
  <c r="W1769" i="16"/>
  <c r="W1757" i="16"/>
  <c r="W1745" i="16"/>
  <c r="AB1745" i="16" s="1"/>
  <c r="W1733" i="16"/>
  <c r="W1721" i="16"/>
  <c r="W1709" i="16"/>
  <c r="W1697" i="16"/>
  <c r="W1685" i="16"/>
  <c r="W1673" i="16"/>
  <c r="W1661" i="16"/>
  <c r="W1649" i="16"/>
  <c r="W1637" i="16"/>
  <c r="W1625" i="16"/>
  <c r="W1613" i="16"/>
  <c r="W1601" i="16"/>
  <c r="AB1601" i="16" s="1"/>
  <c r="W1589" i="16"/>
  <c r="W1577" i="16"/>
  <c r="W1565" i="16"/>
  <c r="W1553" i="16"/>
  <c r="W1541" i="16"/>
  <c r="W1529" i="16"/>
  <c r="W1517" i="16"/>
  <c r="W1505" i="16"/>
  <c r="W1493" i="16"/>
  <c r="W1481" i="16"/>
  <c r="W1469" i="16"/>
  <c r="W1457" i="16"/>
  <c r="AB1457" i="16" s="1"/>
  <c r="W1445" i="16"/>
  <c r="W1433" i="16"/>
  <c r="W1421" i="16"/>
  <c r="W1409" i="16"/>
  <c r="W1397" i="16"/>
  <c r="W1385" i="16"/>
  <c r="W1373" i="16"/>
  <c r="W1361" i="16"/>
  <c r="W1349" i="16"/>
  <c r="W1337" i="16"/>
  <c r="W1325" i="16"/>
  <c r="W1313" i="16"/>
  <c r="AB1313" i="16" s="1"/>
  <c r="W1301" i="16"/>
  <c r="W1289" i="16"/>
  <c r="U179" i="16"/>
  <c r="U191" i="16"/>
  <c r="U203" i="16"/>
  <c r="U215" i="16"/>
  <c r="S2517" i="16"/>
  <c r="S2472" i="16"/>
  <c r="S2427" i="16"/>
  <c r="S2382" i="16"/>
  <c r="S2247" i="16"/>
  <c r="S2157" i="16"/>
  <c r="X2157" i="16" s="1"/>
  <c r="S2112" i="16"/>
  <c r="S2067" i="16"/>
  <c r="S2022" i="16"/>
  <c r="S1977" i="16"/>
  <c r="S1797" i="16"/>
  <c r="S1752" i="16"/>
  <c r="S1581" i="16"/>
  <c r="S1578" i="16"/>
  <c r="S1575" i="16"/>
  <c r="S1572" i="16"/>
  <c r="S1569" i="16"/>
  <c r="S1566" i="16"/>
  <c r="X1566" i="16" s="1"/>
  <c r="S1563" i="16"/>
  <c r="S1560" i="16"/>
  <c r="S1557" i="16"/>
  <c r="S1554" i="16"/>
  <c r="S1551" i="16"/>
  <c r="S1548" i="16"/>
  <c r="S1545" i="16"/>
  <c r="S1542" i="16"/>
  <c r="S1539" i="16"/>
  <c r="S1536" i="16"/>
  <c r="S1533" i="16"/>
  <c r="S1530" i="16"/>
  <c r="X1530" i="16" s="1"/>
  <c r="S1524" i="16"/>
  <c r="S1521" i="16"/>
  <c r="S1518" i="16"/>
  <c r="S1515" i="16"/>
  <c r="S1512" i="16"/>
  <c r="S1509" i="16"/>
  <c r="S1506" i="16"/>
  <c r="S1503" i="16"/>
  <c r="S1500" i="16"/>
  <c r="S1497" i="16"/>
  <c r="S1494" i="16"/>
  <c r="S1491" i="16"/>
  <c r="X1491" i="16" s="1"/>
  <c r="S1488" i="16"/>
  <c r="S1485" i="16"/>
  <c r="S1479" i="16"/>
  <c r="S1476" i="16"/>
  <c r="S1473" i="16"/>
  <c r="S1470" i="16"/>
  <c r="S1467" i="16"/>
  <c r="S1464" i="16"/>
  <c r="S1461" i="16"/>
  <c r="S1458" i="16"/>
  <c r="S1455" i="16"/>
  <c r="S1452" i="16"/>
  <c r="X1452" i="16" s="1"/>
  <c r="S1449" i="16"/>
  <c r="W2159" i="16"/>
  <c r="T40" i="16"/>
  <c r="T37" i="16"/>
  <c r="T34" i="16"/>
  <c r="T31" i="16"/>
  <c r="T28" i="16"/>
  <c r="T25" i="16"/>
  <c r="T22" i="16"/>
  <c r="T19" i="16"/>
  <c r="T16" i="16"/>
  <c r="T13" i="16"/>
  <c r="Y13" i="16" s="1"/>
  <c r="T10" i="16"/>
  <c r="W2386" i="16"/>
  <c r="W7" i="16"/>
  <c r="W2599" i="16"/>
  <c r="W2587" i="16"/>
  <c r="W2575" i="16"/>
  <c r="W2551" i="16"/>
  <c r="W2539" i="16"/>
  <c r="W2527" i="16"/>
  <c r="W2515" i="16"/>
  <c r="W2503" i="16"/>
  <c r="W2491" i="16"/>
  <c r="AB2491" i="16" s="1"/>
  <c r="W2479" i="16"/>
  <c r="W2467" i="16"/>
  <c r="W2455" i="16"/>
  <c r="W2443" i="16"/>
  <c r="W2407" i="16"/>
  <c r="W2371" i="16"/>
  <c r="W2335" i="16"/>
  <c r="W2215" i="16"/>
  <c r="V1215" i="16"/>
  <c r="V987" i="16"/>
  <c r="V945" i="16"/>
  <c r="V855" i="16"/>
  <c r="AA855" i="16" s="1"/>
  <c r="V807" i="16"/>
  <c r="V765" i="16"/>
  <c r="V215" i="16"/>
  <c r="V211" i="16"/>
  <c r="V207" i="16"/>
  <c r="V203" i="16"/>
  <c r="V199" i="16"/>
  <c r="V195" i="16"/>
  <c r="V191" i="16"/>
  <c r="V187" i="16"/>
  <c r="V183" i="16"/>
  <c r="V179" i="16"/>
  <c r="AA179" i="16" s="1"/>
  <c r="W2597" i="16"/>
  <c r="W2585" i="16"/>
  <c r="W2573" i="16"/>
  <c r="W2561" i="16"/>
  <c r="W2549" i="16"/>
  <c r="W2537" i="16"/>
  <c r="W2525" i="16"/>
  <c r="W2513" i="16"/>
  <c r="W2501" i="16"/>
  <c r="W2489" i="16"/>
  <c r="W2477" i="16"/>
  <c r="W2465" i="16"/>
  <c r="AB2465" i="16" s="1"/>
  <c r="W2453" i="16"/>
  <c r="W2441" i="16"/>
  <c r="W2429" i="16"/>
  <c r="W2417" i="16"/>
  <c r="W2405" i="16"/>
  <c r="W2393" i="16"/>
  <c r="W2381" i="16"/>
  <c r="W2369" i="16"/>
  <c r="W2357" i="16"/>
  <c r="W2345" i="16"/>
  <c r="W2333" i="16"/>
  <c r="W2321" i="16"/>
  <c r="AB2321" i="16" s="1"/>
  <c r="W2309" i="16"/>
  <c r="W2297" i="16"/>
  <c r="W2285" i="16"/>
  <c r="W2273" i="16"/>
  <c r="W2261" i="16"/>
  <c r="W2249" i="16"/>
  <c r="W2225" i="16"/>
  <c r="W2213" i="16"/>
  <c r="S1446" i="16"/>
  <c r="S1443" i="16"/>
  <c r="S1440" i="16"/>
  <c r="S1434" i="16"/>
  <c r="X1434" i="16" s="1"/>
  <c r="S1431" i="16"/>
  <c r="S1428" i="16"/>
  <c r="S1425" i="16"/>
  <c r="S1422" i="16"/>
  <c r="S1419" i="16"/>
  <c r="S1416" i="16"/>
  <c r="S1413" i="16"/>
  <c r="S1410" i="16"/>
  <c r="S1407" i="16"/>
  <c r="S1404" i="16"/>
  <c r="S1401" i="16"/>
  <c r="S1398" i="16"/>
  <c r="X1398" i="16" s="1"/>
  <c r="S1395" i="16"/>
  <c r="S1392" i="16"/>
  <c r="S654" i="16"/>
  <c r="S651" i="16"/>
  <c r="S648" i="16"/>
  <c r="S645" i="16"/>
  <c r="S642" i="16"/>
  <c r="S639" i="16"/>
  <c r="S636" i="16"/>
  <c r="S633" i="16"/>
  <c r="S630" i="16"/>
  <c r="S624" i="16"/>
  <c r="X624" i="16" s="1"/>
  <c r="S621" i="16"/>
  <c r="S618" i="16"/>
  <c r="S615" i="16"/>
  <c r="S612" i="16"/>
  <c r="S609" i="16"/>
  <c r="S606" i="16"/>
  <c r="S603" i="16"/>
  <c r="S600" i="16"/>
  <c r="S597" i="16"/>
  <c r="S594" i="16"/>
  <c r="S591" i="16"/>
  <c r="S588" i="16"/>
  <c r="X588" i="16" s="1"/>
  <c r="S585" i="16"/>
  <c r="S579" i="16"/>
  <c r="S576" i="16"/>
  <c r="S573" i="16"/>
  <c r="S570" i="16"/>
  <c r="S567" i="16"/>
  <c r="S564" i="16"/>
  <c r="S561" i="16"/>
  <c r="S558" i="16"/>
  <c r="S555" i="16"/>
  <c r="S552" i="16"/>
  <c r="S549" i="16"/>
  <c r="X549" i="16" s="1"/>
  <c r="S546" i="16"/>
  <c r="S543" i="16"/>
  <c r="S540" i="16"/>
  <c r="S534" i="16"/>
  <c r="S531" i="16"/>
  <c r="S528" i="16"/>
  <c r="T110" i="16"/>
  <c r="T107" i="16"/>
  <c r="T104" i="16"/>
  <c r="T101" i="16"/>
  <c r="T98" i="16"/>
  <c r="T95" i="16"/>
  <c r="Y95" i="16" s="1"/>
  <c r="T92" i="16"/>
  <c r="T89" i="16"/>
  <c r="T86" i="16"/>
  <c r="T83" i="16"/>
  <c r="T56" i="16"/>
  <c r="T53" i="16"/>
  <c r="T50" i="16"/>
  <c r="T47" i="16"/>
  <c r="T44" i="16"/>
  <c r="T41" i="16"/>
  <c r="T38" i="16"/>
  <c r="Y38" i="16" s="1"/>
  <c r="T35" i="16"/>
  <c r="Y35" i="16" s="1"/>
  <c r="T32" i="16"/>
  <c r="T29" i="16"/>
  <c r="T26" i="16"/>
  <c r="T23" i="16"/>
  <c r="T20" i="16"/>
  <c r="T17" i="16"/>
  <c r="T14" i="16"/>
  <c r="T11" i="16"/>
  <c r="T8" i="16"/>
  <c r="W2063" i="16"/>
  <c r="W2051" i="16"/>
  <c r="W2039" i="16"/>
  <c r="AB2039" i="16" s="1"/>
  <c r="W2027" i="16"/>
  <c r="W2015" i="16"/>
  <c r="W2003" i="16"/>
  <c r="W1991" i="16"/>
  <c r="W1967" i="16"/>
  <c r="W1955" i="16"/>
  <c r="W1943" i="16"/>
  <c r="W1931" i="16"/>
  <c r="W1919" i="16"/>
  <c r="W1907" i="16"/>
  <c r="W1895" i="16"/>
  <c r="W1883" i="16"/>
  <c r="AB1883" i="16" s="1"/>
  <c r="W1871" i="16"/>
  <c r="W1859" i="16"/>
  <c r="W1847" i="16"/>
  <c r="W1835" i="16"/>
  <c r="W1823" i="16"/>
  <c r="W1811" i="16"/>
  <c r="W1799" i="16"/>
  <c r="W1787" i="16"/>
  <c r="W1775" i="16"/>
  <c r="W1763" i="16"/>
  <c r="W1751" i="16"/>
  <c r="W1739" i="16"/>
  <c r="AB1739" i="16" s="1"/>
  <c r="S1936" i="16"/>
  <c r="V1377" i="16"/>
  <c r="V1374" i="16"/>
  <c r="V1371" i="16"/>
  <c r="AA1371" i="16" s="1"/>
  <c r="V1368" i="16"/>
  <c r="V1365" i="16"/>
  <c r="V1362" i="16"/>
  <c r="V1359" i="16"/>
  <c r="V1356" i="16"/>
  <c r="V1353" i="16"/>
  <c r="V1350" i="16"/>
  <c r="AA1350" i="16" s="1"/>
  <c r="V1347" i="16"/>
  <c r="AA1347" i="16" s="1"/>
  <c r="V1344" i="16"/>
  <c r="V1341" i="16"/>
  <c r="V1338" i="16"/>
  <c r="V1335" i="16"/>
  <c r="AA1335" i="16" s="1"/>
  <c r="V1332" i="16"/>
  <c r="AA1332" i="16" s="1"/>
  <c r="V1329" i="16"/>
  <c r="AA1329" i="16" s="1"/>
  <c r="V1326" i="16"/>
  <c r="V1323" i="16"/>
  <c r="V1320" i="16"/>
  <c r="V1317" i="16"/>
  <c r="V1314" i="16"/>
  <c r="V1311" i="16"/>
  <c r="AA1311" i="16" s="1"/>
  <c r="V1308" i="16"/>
  <c r="V1305" i="16"/>
  <c r="AA1305" i="16" s="1"/>
  <c r="V1290" i="16"/>
  <c r="V1287" i="16"/>
  <c r="AA1287" i="16" s="1"/>
  <c r="V1284" i="16"/>
  <c r="AA1284" i="16" s="1"/>
  <c r="V1281" i="16"/>
  <c r="AA1281" i="16" s="1"/>
  <c r="V1278" i="16"/>
  <c r="V1275" i="16"/>
  <c r="V1272" i="16"/>
  <c r="V1269" i="16"/>
  <c r="V1266" i="16"/>
  <c r="V1263" i="16"/>
  <c r="AA1263" i="16" s="1"/>
  <c r="V1260" i="16"/>
  <c r="V1254" i="16"/>
  <c r="V1251" i="16"/>
  <c r="V1248" i="16"/>
  <c r="AA1248" i="16" s="1"/>
  <c r="V1245" i="16"/>
  <c r="AA1245" i="16" s="1"/>
  <c r="V1242" i="16"/>
  <c r="AA1242" i="16" s="1"/>
  <c r="V1239" i="16"/>
  <c r="V1236" i="16"/>
  <c r="V1233" i="16"/>
  <c r="V1230" i="16"/>
  <c r="V1227" i="16"/>
  <c r="V1224" i="16"/>
  <c r="AA1224" i="16" s="1"/>
  <c r="V1221" i="16"/>
  <c r="V1218" i="16"/>
  <c r="V1209" i="16"/>
  <c r="V1206" i="16"/>
  <c r="AA1206" i="16" s="1"/>
  <c r="V1203" i="16"/>
  <c r="AA1203" i="16" s="1"/>
  <c r="V1200" i="16"/>
  <c r="AA1200" i="16" s="1"/>
  <c r="V1197" i="16"/>
  <c r="V1194" i="16"/>
  <c r="V1191" i="16"/>
  <c r="V1188" i="16"/>
  <c r="V1185" i="16"/>
  <c r="V1182" i="16"/>
  <c r="AA1182" i="16" s="1"/>
  <c r="V1179" i="16"/>
  <c r="V1176" i="16"/>
  <c r="W1727" i="16"/>
  <c r="W1715" i="16"/>
  <c r="W1703" i="16"/>
  <c r="AB1703" i="16" s="1"/>
  <c r="W1691" i="16"/>
  <c r="AB1691" i="16" s="1"/>
  <c r="W1679" i="16"/>
  <c r="W1667" i="16"/>
  <c r="W1655" i="16"/>
  <c r="W1643" i="16"/>
  <c r="W1631" i="16"/>
  <c r="W1619" i="16"/>
  <c r="AB1619" i="16" s="1"/>
  <c r="W1607" i="16"/>
  <c r="W1595" i="16"/>
  <c r="W1583" i="16"/>
  <c r="W1571" i="16"/>
  <c r="W1559" i="16"/>
  <c r="AB1559" i="16" s="1"/>
  <c r="W1547" i="16"/>
  <c r="AB1547" i="16" s="1"/>
  <c r="V1173" i="16"/>
  <c r="V1170" i="16"/>
  <c r="V1167" i="16"/>
  <c r="V1164" i="16"/>
  <c r="V1161" i="16"/>
  <c r="V1158" i="16"/>
  <c r="AA1158" i="16" s="1"/>
  <c r="V1155" i="16"/>
  <c r="V1152" i="16"/>
  <c r="V1149" i="16"/>
  <c r="V1146" i="16"/>
  <c r="V1143" i="16"/>
  <c r="AA1143" i="16" s="1"/>
  <c r="V1140" i="16"/>
  <c r="AA1140" i="16" s="1"/>
  <c r="V1137" i="16"/>
  <c r="V1134" i="16"/>
  <c r="V1131" i="16"/>
  <c r="V1128" i="16"/>
  <c r="V1125" i="16"/>
  <c r="V1122" i="16"/>
  <c r="AA1122" i="16" s="1"/>
  <c r="V1119" i="16"/>
  <c r="V1116" i="16"/>
  <c r="V1113" i="16"/>
  <c r="V1110" i="16"/>
  <c r="V1107" i="16"/>
  <c r="AA1107" i="16" s="1"/>
  <c r="V1104" i="16"/>
  <c r="AA1104" i="16" s="1"/>
  <c r="V1101" i="16"/>
  <c r="V1098" i="16"/>
  <c r="V1095" i="16"/>
  <c r="V1092" i="16"/>
  <c r="V1089" i="16"/>
  <c r="V1086" i="16"/>
  <c r="AA1086" i="16" s="1"/>
  <c r="V1083" i="16"/>
  <c r="V1080" i="16"/>
  <c r="V1074" i="16"/>
  <c r="V1071" i="16"/>
  <c r="AA1071" i="16" s="1"/>
  <c r="V1068" i="16"/>
  <c r="AA1068" i="16" s="1"/>
  <c r="V1065" i="16"/>
  <c r="AA1065" i="16" s="1"/>
  <c r="V1062" i="16"/>
  <c r="V1059" i="16"/>
  <c r="V1056" i="16"/>
  <c r="V1053" i="16"/>
  <c r="V1050" i="16"/>
  <c r="V1047" i="16"/>
  <c r="AA1047" i="16" s="1"/>
  <c r="V1044" i="16"/>
  <c r="V1041" i="16"/>
  <c r="V1038" i="16"/>
  <c r="V1035" i="16"/>
  <c r="AA1035" i="16" s="1"/>
  <c r="V1032" i="16"/>
  <c r="AA1032" i="16" s="1"/>
  <c r="V1029" i="16"/>
  <c r="AA1029" i="16" s="1"/>
  <c r="V1026" i="16"/>
  <c r="V1023" i="16"/>
  <c r="V1020" i="16"/>
  <c r="V1017" i="16"/>
  <c r="V1014" i="16"/>
  <c r="AA1014" i="16" s="1"/>
  <c r="V1011" i="16"/>
  <c r="AA1011" i="16" s="1"/>
  <c r="V1008" i="16"/>
  <c r="V1005" i="16"/>
  <c r="V1002" i="16"/>
  <c r="V999" i="16"/>
  <c r="AA999" i="16" s="1"/>
  <c r="V996" i="16"/>
  <c r="AA996" i="16" s="1"/>
  <c r="V993" i="16"/>
  <c r="AA993" i="16" s="1"/>
  <c r="V990" i="16"/>
  <c r="V984" i="16"/>
  <c r="V981" i="16"/>
  <c r="AA981" i="16" s="1"/>
  <c r="V978" i="16"/>
  <c r="V975" i="16"/>
  <c r="V972" i="16"/>
  <c r="AA972" i="16" s="1"/>
  <c r="V969" i="16"/>
  <c r="V966" i="16"/>
  <c r="V963" i="16"/>
  <c r="V960" i="16"/>
  <c r="AA960" i="16" s="1"/>
  <c r="V957" i="16"/>
  <c r="AA957" i="16" s="1"/>
  <c r="V954" i="16"/>
  <c r="AA954" i="16" s="1"/>
  <c r="V951" i="16"/>
  <c r="V948" i="16"/>
  <c r="V939" i="16"/>
  <c r="V936" i="16"/>
  <c r="V933" i="16"/>
  <c r="V930" i="16"/>
  <c r="AA930" i="16" s="1"/>
  <c r="V927" i="16"/>
  <c r="V924" i="16"/>
  <c r="V921" i="16"/>
  <c r="V918" i="16"/>
  <c r="V915" i="16"/>
  <c r="AA915" i="16" s="1"/>
  <c r="V912" i="16"/>
  <c r="AA912" i="16" s="1"/>
  <c r="V909" i="16"/>
  <c r="U1300" i="16"/>
  <c r="U1297" i="16"/>
  <c r="U1294" i="16"/>
  <c r="U1291" i="16"/>
  <c r="Z1291" i="16" s="1"/>
  <c r="U1288" i="16"/>
  <c r="Z1288" i="16" s="1"/>
  <c r="U1285" i="16"/>
  <c r="U1282" i="16"/>
  <c r="U1279" i="16"/>
  <c r="U1276" i="16"/>
  <c r="Z1276" i="16" s="1"/>
  <c r="U1273" i="16"/>
  <c r="Z1273" i="16" s="1"/>
  <c r="U1270" i="16"/>
  <c r="Z1270" i="16" s="1"/>
  <c r="U1267" i="16"/>
  <c r="U1264" i="16"/>
  <c r="U1261" i="16"/>
  <c r="U1255" i="16"/>
  <c r="U1252" i="16"/>
  <c r="U1249" i="16"/>
  <c r="Z1249" i="16" s="1"/>
  <c r="U1246" i="16"/>
  <c r="U1243" i="16"/>
  <c r="U1240" i="16"/>
  <c r="U1237" i="16"/>
  <c r="U1234" i="16"/>
  <c r="Z1234" i="16" s="1"/>
  <c r="U1231" i="16"/>
  <c r="Z1231" i="16" s="1"/>
  <c r="U1228" i="16"/>
  <c r="U1225" i="16"/>
  <c r="U1222" i="16"/>
  <c r="U1219" i="16"/>
  <c r="U1210" i="16"/>
  <c r="U1207" i="16"/>
  <c r="Z1207" i="16" s="1"/>
  <c r="U1204" i="16"/>
  <c r="U1201" i="16"/>
  <c r="U1198" i="16"/>
  <c r="U1195" i="16"/>
  <c r="U1192" i="16"/>
  <c r="U1189" i="16"/>
  <c r="Z1189" i="16" s="1"/>
  <c r="U1186" i="16"/>
  <c r="U1183" i="16"/>
  <c r="U1180" i="16"/>
  <c r="U1177" i="16"/>
  <c r="U1174" i="16"/>
  <c r="U1168" i="16"/>
  <c r="Z1168" i="16" s="1"/>
  <c r="U1165" i="16"/>
  <c r="U1162" i="16"/>
  <c r="U1159" i="16"/>
  <c r="U1156" i="16"/>
  <c r="U1153" i="16"/>
  <c r="Z1153" i="16" s="1"/>
  <c r="U1150" i="16"/>
  <c r="Z1150" i="16" s="1"/>
  <c r="U1147" i="16"/>
  <c r="U1144" i="16"/>
  <c r="U1141" i="16"/>
  <c r="U1138" i="16"/>
  <c r="U1135" i="16"/>
  <c r="U1132" i="16"/>
  <c r="Z1132" i="16" s="1"/>
  <c r="U1129" i="16"/>
  <c r="U1123" i="16"/>
  <c r="U1120" i="16"/>
  <c r="U1117" i="16"/>
  <c r="Z1117" i="16" s="1"/>
  <c r="U1114" i="16"/>
  <c r="Z1114" i="16" s="1"/>
  <c r="U1111" i="16"/>
  <c r="Z1111" i="16" s="1"/>
  <c r="U1108" i="16"/>
  <c r="U1105" i="16"/>
  <c r="U1102" i="16"/>
  <c r="U1099" i="16"/>
  <c r="U1096" i="16"/>
  <c r="Z1096" i="16" s="1"/>
  <c r="U1093" i="16"/>
  <c r="Z1093" i="16" s="1"/>
  <c r="U1090" i="16"/>
  <c r="U1087" i="16"/>
  <c r="U1084" i="16"/>
  <c r="U1075" i="16"/>
  <c r="U1072" i="16"/>
  <c r="Z1072" i="16" s="1"/>
  <c r="U1069" i="16"/>
  <c r="Z1069" i="16" s="1"/>
  <c r="U1066" i="16"/>
  <c r="U1063" i="16"/>
  <c r="U1060" i="16"/>
  <c r="U1057" i="16"/>
  <c r="U1054" i="16"/>
  <c r="U1051" i="16"/>
  <c r="Z1051" i="16" s="1"/>
  <c r="U1048" i="16"/>
  <c r="U1045" i="16"/>
  <c r="U1042" i="16"/>
  <c r="U1039" i="16"/>
  <c r="U1033" i="16"/>
  <c r="U1030" i="16"/>
  <c r="U1027" i="16"/>
  <c r="U1024" i="16"/>
  <c r="U1021" i="16"/>
  <c r="U1018" i="16"/>
  <c r="U1015" i="16"/>
  <c r="U1012" i="16"/>
  <c r="Z1012" i="16" s="1"/>
  <c r="U1009" i="16"/>
  <c r="U1006" i="16"/>
  <c r="U1003" i="16"/>
  <c r="U1000" i="16"/>
  <c r="U997" i="16"/>
  <c r="U994" i="16"/>
  <c r="U985" i="16"/>
  <c r="U982" i="16"/>
  <c r="U979" i="16"/>
  <c r="U976" i="16"/>
  <c r="U973" i="16"/>
  <c r="U970" i="16"/>
  <c r="Z970" i="16" s="1"/>
  <c r="U967" i="16"/>
  <c r="U964" i="16"/>
  <c r="U138" i="16"/>
  <c r="U144" i="16"/>
  <c r="U150" i="16"/>
  <c r="Z150" i="16" s="1"/>
  <c r="U156" i="16"/>
  <c r="Z156" i="16" s="1"/>
  <c r="U162" i="16"/>
  <c r="U168" i="16"/>
  <c r="T2562" i="16"/>
  <c r="T2517" i="16"/>
  <c r="T2472" i="16"/>
  <c r="T2427" i="16"/>
  <c r="Y2427" i="16" s="1"/>
  <c r="T2382" i="16"/>
  <c r="T139" i="16"/>
  <c r="T145" i="16"/>
  <c r="T151" i="16"/>
  <c r="T157" i="16"/>
  <c r="Y157" i="16" s="1"/>
  <c r="T163" i="16"/>
  <c r="Y163" i="16" s="1"/>
  <c r="T169" i="16"/>
  <c r="U961" i="16"/>
  <c r="U958" i="16"/>
  <c r="Z958" i="16" s="1"/>
  <c r="U955" i="16"/>
  <c r="U952" i="16"/>
  <c r="U949" i="16"/>
  <c r="Z949" i="16" s="1"/>
  <c r="U940" i="16"/>
  <c r="U937" i="16"/>
  <c r="U934" i="16"/>
  <c r="U931" i="16"/>
  <c r="U928" i="16"/>
  <c r="Z928" i="16" s="1"/>
  <c r="U925" i="16"/>
  <c r="Z925" i="16" s="1"/>
  <c r="U922" i="16"/>
  <c r="U919" i="16"/>
  <c r="U916" i="16"/>
  <c r="U913" i="16"/>
  <c r="U910" i="16"/>
  <c r="U907" i="16"/>
  <c r="Z907" i="16" s="1"/>
  <c r="U904" i="16"/>
  <c r="U901" i="16"/>
  <c r="U895" i="16"/>
  <c r="U892" i="16"/>
  <c r="U889" i="16"/>
  <c r="Z889" i="16" s="1"/>
  <c r="U886" i="16"/>
  <c r="Z886" i="16" s="1"/>
  <c r="U883" i="16"/>
  <c r="U880" i="16"/>
  <c r="U877" i="16"/>
  <c r="U874" i="16"/>
  <c r="U871" i="16"/>
  <c r="U868" i="16"/>
  <c r="Z868" i="16" s="1"/>
  <c r="U865" i="16"/>
  <c r="U862" i="16"/>
  <c r="U859" i="16"/>
  <c r="U850" i="16"/>
  <c r="Z850" i="16" s="1"/>
  <c r="U847" i="16"/>
  <c r="Z847" i="16" s="1"/>
  <c r="U844" i="16"/>
  <c r="Z844" i="16" s="1"/>
  <c r="U841" i="16"/>
  <c r="U838" i="16"/>
  <c r="U835" i="16"/>
  <c r="U832" i="16"/>
  <c r="U829" i="16"/>
  <c r="U826" i="16"/>
  <c r="Z826" i="16" s="1"/>
  <c r="U823" i="16"/>
  <c r="U820" i="16"/>
  <c r="U817" i="16"/>
  <c r="U814" i="16"/>
  <c r="U805" i="16"/>
  <c r="Z805" i="16" s="1"/>
  <c r="U802" i="16"/>
  <c r="Z802" i="16" s="1"/>
  <c r="U799" i="16"/>
  <c r="U796" i="16"/>
  <c r="U793" i="16"/>
  <c r="U790" i="16"/>
  <c r="U787" i="16"/>
  <c r="U784" i="16"/>
  <c r="Z784" i="16" s="1"/>
  <c r="U781" i="16"/>
  <c r="U778" i="16"/>
  <c r="U775" i="16"/>
  <c r="U772" i="16"/>
  <c r="U769" i="16"/>
  <c r="Z769" i="16" s="1"/>
  <c r="U760" i="16"/>
  <c r="Z760" i="16" s="1"/>
  <c r="U757" i="16"/>
  <c r="U754" i="16"/>
  <c r="U751" i="16"/>
  <c r="U748" i="16"/>
  <c r="U745" i="16"/>
  <c r="U742" i="16"/>
  <c r="Z742" i="16" s="1"/>
  <c r="U739" i="16"/>
  <c r="U736" i="16"/>
  <c r="U733" i="16"/>
  <c r="U730" i="16"/>
  <c r="U727" i="16"/>
  <c r="Z727" i="16" s="1"/>
  <c r="U724" i="16"/>
  <c r="Z724" i="16" s="1"/>
  <c r="U715" i="16"/>
  <c r="U712" i="16"/>
  <c r="U709" i="16"/>
  <c r="U706" i="16"/>
  <c r="U703" i="16"/>
  <c r="U700" i="16"/>
  <c r="Z700" i="16" s="1"/>
  <c r="U697" i="16"/>
  <c r="U694" i="16"/>
  <c r="U691" i="16"/>
  <c r="U688" i="16"/>
  <c r="U685" i="16"/>
  <c r="Z685" i="16" s="1"/>
  <c r="U682" i="16"/>
  <c r="Z682" i="16" s="1"/>
  <c r="U679" i="16"/>
  <c r="U670" i="16"/>
  <c r="U667" i="16"/>
  <c r="Z667" i="16" s="1"/>
  <c r="U664" i="16"/>
  <c r="U661" i="16"/>
  <c r="U658" i="16"/>
  <c r="Z658" i="16" s="1"/>
  <c r="U655" i="16"/>
  <c r="U652" i="16"/>
  <c r="U649" i="16"/>
  <c r="U646" i="16"/>
  <c r="U643" i="16"/>
  <c r="Z643" i="16" s="1"/>
  <c r="U640" i="16"/>
  <c r="Z640" i="16" s="1"/>
  <c r="U637" i="16"/>
  <c r="U634" i="16"/>
  <c r="U625" i="16"/>
  <c r="U622" i="16"/>
  <c r="U619" i="16"/>
  <c r="U616" i="16"/>
  <c r="Z616" i="16" s="1"/>
  <c r="U613" i="16"/>
  <c r="U610" i="16"/>
  <c r="U607" i="16"/>
  <c r="U604" i="16"/>
  <c r="U601" i="16"/>
  <c r="Z601" i="16" s="1"/>
  <c r="U598" i="16"/>
  <c r="Z598" i="16" s="1"/>
  <c r="U595" i="16"/>
  <c r="U592" i="16"/>
  <c r="U589" i="16"/>
  <c r="U580" i="16"/>
  <c r="U577" i="16"/>
  <c r="U574" i="16"/>
  <c r="Z574" i="16" s="1"/>
  <c r="U571" i="16"/>
  <c r="U568" i="16"/>
  <c r="U565" i="16"/>
  <c r="U562" i="16"/>
  <c r="U559" i="16"/>
  <c r="Z559" i="16" s="1"/>
  <c r="U556" i="16"/>
  <c r="Z556" i="16" s="1"/>
  <c r="U553" i="16"/>
  <c r="U550" i="16"/>
  <c r="U547" i="16"/>
  <c r="U544" i="16"/>
  <c r="U535" i="16"/>
  <c r="U532" i="16"/>
  <c r="Z532" i="16" s="1"/>
  <c r="U529" i="16"/>
  <c r="U526" i="16"/>
  <c r="U523" i="16"/>
  <c r="U520" i="16"/>
  <c r="U517" i="16"/>
  <c r="Z517" i="16" s="1"/>
  <c r="U514" i="16"/>
  <c r="Z514" i="16" s="1"/>
  <c r="U511" i="16"/>
  <c r="U508" i="16"/>
  <c r="U505" i="16"/>
  <c r="U502" i="16"/>
  <c r="U499" i="16"/>
  <c r="U490" i="16"/>
  <c r="Z490" i="16" s="1"/>
  <c r="U487" i="16"/>
  <c r="U484" i="16"/>
  <c r="U481" i="16"/>
  <c r="U478" i="16"/>
  <c r="U475" i="16"/>
  <c r="Z475" i="16" s="1"/>
  <c r="U472" i="16"/>
  <c r="Z472" i="16" s="1"/>
  <c r="U469" i="16"/>
  <c r="U466" i="16"/>
  <c r="U463" i="16"/>
  <c r="U460" i="16"/>
  <c r="U457" i="16"/>
  <c r="U454" i="16"/>
  <c r="Z454" i="16" s="1"/>
  <c r="U445" i="16"/>
  <c r="U442" i="16"/>
  <c r="U439" i="16"/>
  <c r="U436" i="16"/>
  <c r="U433" i="16"/>
  <c r="Z433" i="16" s="1"/>
  <c r="U430" i="16"/>
  <c r="Z430" i="16" s="1"/>
  <c r="U427" i="16"/>
  <c r="U424" i="16"/>
  <c r="U421" i="16"/>
  <c r="U418" i="16"/>
  <c r="U415" i="16"/>
  <c r="U412" i="16"/>
  <c r="Z412" i="16" s="1"/>
  <c r="U409" i="16"/>
  <c r="U406" i="16"/>
  <c r="U403" i="16"/>
  <c r="U400" i="16"/>
  <c r="U397" i="16"/>
  <c r="Z397" i="16" s="1"/>
  <c r="U394" i="16"/>
  <c r="Z394" i="16" s="1"/>
  <c r="U391" i="16"/>
  <c r="U388" i="16"/>
  <c r="U385" i="16"/>
  <c r="V906" i="16"/>
  <c r="V903" i="16"/>
  <c r="V900" i="16"/>
  <c r="AA900" i="16" s="1"/>
  <c r="V894" i="16"/>
  <c r="V891" i="16"/>
  <c r="V888" i="16"/>
  <c r="V885" i="16"/>
  <c r="AA885" i="16" s="1"/>
  <c r="V882" i="16"/>
  <c r="AA882" i="16" s="1"/>
  <c r="V879" i="16"/>
  <c r="AA879" i="16" s="1"/>
  <c r="V876" i="16"/>
  <c r="V873" i="16"/>
  <c r="V870" i="16"/>
  <c r="V867" i="16"/>
  <c r="V864" i="16"/>
  <c r="V861" i="16"/>
  <c r="AA861" i="16" s="1"/>
  <c r="V858" i="16"/>
  <c r="V849" i="16"/>
  <c r="V846" i="16"/>
  <c r="V843" i="16"/>
  <c r="V840" i="16"/>
  <c r="AA840" i="16" s="1"/>
  <c r="V837" i="16"/>
  <c r="AA837" i="16" s="1"/>
  <c r="V834" i="16"/>
  <c r="V831" i="16"/>
  <c r="V828" i="16"/>
  <c r="V825" i="16"/>
  <c r="V822" i="16"/>
  <c r="T2286" i="16"/>
  <c r="Y2286" i="16" s="1"/>
  <c r="T2157" i="16"/>
  <c r="T2067" i="16"/>
  <c r="T2022" i="16"/>
  <c r="T1977" i="16"/>
  <c r="T1797" i="16"/>
  <c r="Y1797" i="16" s="1"/>
  <c r="T1752" i="16"/>
  <c r="Y1752" i="16" s="1"/>
  <c r="W2603" i="16"/>
  <c r="W2591" i="16"/>
  <c r="W2579" i="16"/>
  <c r="W2567" i="16"/>
  <c r="W2555" i="16"/>
  <c r="W2543" i="16"/>
  <c r="AB2543" i="16" s="1"/>
  <c r="W2531" i="16"/>
  <c r="W2519" i="16"/>
  <c r="W2507" i="16"/>
  <c r="W2495" i="16"/>
  <c r="W2483" i="16"/>
  <c r="AB2483" i="16" s="1"/>
  <c r="W2471" i="16"/>
  <c r="AB2471" i="16" s="1"/>
  <c r="W2459" i="16"/>
  <c r="W2447" i="16"/>
  <c r="W2435" i="16"/>
  <c r="W2423" i="16"/>
  <c r="W2411" i="16"/>
  <c r="W2399" i="16"/>
  <c r="AB2399" i="16" s="1"/>
  <c r="W2387" i="16"/>
  <c r="W2375" i="16"/>
  <c r="W2363" i="16"/>
  <c r="W2351" i="16"/>
  <c r="W2339" i="16"/>
  <c r="AB2339" i="16" s="1"/>
  <c r="W2327" i="16"/>
  <c r="AB2327" i="16" s="1"/>
  <c r="W2315" i="16"/>
  <c r="W2303" i="16"/>
  <c r="W2291" i="16"/>
  <c r="W2279" i="16"/>
  <c r="W2267" i="16"/>
  <c r="W2255" i="16"/>
  <c r="AB2255" i="16" s="1"/>
  <c r="W2243" i="16"/>
  <c r="W2231" i="16"/>
  <c r="W2219" i="16"/>
  <c r="W2195" i="16"/>
  <c r="W2183" i="16"/>
  <c r="AB2183" i="16" s="1"/>
  <c r="W2171" i="16"/>
  <c r="AB2171" i="16" s="1"/>
  <c r="W2147" i="16"/>
  <c r="W2135" i="16"/>
  <c r="W2123" i="16"/>
  <c r="W2111" i="16"/>
  <c r="W2099" i="16"/>
  <c r="W2087" i="16"/>
  <c r="AB2087" i="16" s="1"/>
  <c r="W2075" i="16"/>
  <c r="S217" i="16"/>
  <c r="S213" i="16"/>
  <c r="S209" i="16"/>
  <c r="S205" i="16"/>
  <c r="X205" i="16" s="1"/>
  <c r="S201" i="16"/>
  <c r="X201" i="16" s="1"/>
  <c r="S197" i="16"/>
  <c r="S193" i="16"/>
  <c r="S189" i="16"/>
  <c r="U382" i="16"/>
  <c r="U379" i="16"/>
  <c r="Z379" i="16" s="1"/>
  <c r="U376" i="16"/>
  <c r="Z376" i="16" s="1"/>
  <c r="U373" i="16"/>
  <c r="U370" i="16"/>
  <c r="U367" i="16"/>
  <c r="U364" i="16"/>
  <c r="U355" i="16"/>
  <c r="Z355" i="16" s="1"/>
  <c r="U352" i="16"/>
  <c r="Z352" i="16" s="1"/>
  <c r="U349" i="16"/>
  <c r="U346" i="16"/>
  <c r="U343" i="16"/>
  <c r="U340" i="16"/>
  <c r="U337" i="16"/>
  <c r="U334" i="16"/>
  <c r="Z334" i="16" s="1"/>
  <c r="U331" i="16"/>
  <c r="U328" i="16"/>
  <c r="U325" i="16"/>
  <c r="U322" i="16"/>
  <c r="U319" i="16"/>
  <c r="Z319" i="16" s="1"/>
  <c r="U310" i="16"/>
  <c r="Z310" i="16" s="1"/>
  <c r="U307" i="16"/>
  <c r="U304" i="16"/>
  <c r="U301" i="16"/>
  <c r="U298" i="16"/>
  <c r="U295" i="16"/>
  <c r="U292" i="16"/>
  <c r="Z292" i="16" s="1"/>
  <c r="U289" i="16"/>
  <c r="U286" i="16"/>
  <c r="U283" i="16"/>
  <c r="U280" i="16"/>
  <c r="U277" i="16"/>
  <c r="Z277" i="16" s="1"/>
  <c r="U274" i="16"/>
  <c r="Z274" i="16" s="1"/>
  <c r="U268" i="16"/>
  <c r="U265" i="16"/>
  <c r="U262" i="16"/>
  <c r="U259" i="16"/>
  <c r="U256" i="16"/>
  <c r="U253" i="16"/>
  <c r="Z253" i="16" s="1"/>
  <c r="U250" i="16"/>
  <c r="U247" i="16"/>
  <c r="U244" i="16"/>
  <c r="U241" i="16"/>
  <c r="U238" i="16"/>
  <c r="U235" i="16"/>
  <c r="Z235" i="16" s="1"/>
  <c r="U232" i="16"/>
  <c r="U229" i="16"/>
  <c r="U220" i="16"/>
  <c r="V129" i="16"/>
  <c r="V126" i="16"/>
  <c r="V123" i="16"/>
  <c r="AA123" i="16" s="1"/>
  <c r="V120" i="16"/>
  <c r="V117" i="16"/>
  <c r="V114" i="16"/>
  <c r="V111" i="16"/>
  <c r="V108" i="16"/>
  <c r="AA108" i="16" s="1"/>
  <c r="V105" i="16"/>
  <c r="AA105" i="16" s="1"/>
  <c r="V102" i="16"/>
  <c r="V99" i="16"/>
  <c r="V96" i="16"/>
  <c r="V93" i="16"/>
  <c r="V90" i="16"/>
  <c r="V84" i="16"/>
  <c r="AA84" i="16" s="1"/>
  <c r="V81" i="16"/>
  <c r="V78" i="16"/>
  <c r="V75" i="16"/>
  <c r="V72" i="16"/>
  <c r="V69" i="16"/>
  <c r="AA69" i="16" s="1"/>
  <c r="V66" i="16"/>
  <c r="AA66" i="16" s="1"/>
  <c r="V63" i="16"/>
  <c r="V60" i="16"/>
  <c r="V57" i="16"/>
  <c r="V54" i="16"/>
  <c r="V51" i="16"/>
  <c r="V48" i="16"/>
  <c r="AA48" i="16" s="1"/>
  <c r="V45" i="16"/>
  <c r="V39" i="16"/>
  <c r="V36" i="16"/>
  <c r="V33" i="16"/>
  <c r="V30" i="16"/>
  <c r="AA30" i="16" s="1"/>
  <c r="V27" i="16"/>
  <c r="AA27" i="16" s="1"/>
  <c r="V24" i="16"/>
  <c r="V21" i="16"/>
  <c r="V18" i="16"/>
  <c r="V15" i="16"/>
  <c r="V819" i="16"/>
  <c r="V816" i="16"/>
  <c r="AA816" i="16" s="1"/>
  <c r="V813" i="16"/>
  <c r="V810" i="16"/>
  <c r="V804" i="16"/>
  <c r="V801" i="16"/>
  <c r="V798" i="16"/>
  <c r="AA798" i="16" s="1"/>
  <c r="V795" i="16"/>
  <c r="AA795" i="16" s="1"/>
  <c r="V792" i="16"/>
  <c r="V789" i="16"/>
  <c r="V786" i="16"/>
  <c r="V783" i="16"/>
  <c r="V780" i="16"/>
  <c r="AA780" i="16" s="1"/>
  <c r="V777" i="16"/>
  <c r="AA777" i="16" s="1"/>
  <c r="V774" i="16"/>
  <c r="V771" i="16"/>
  <c r="V768" i="16"/>
  <c r="V759" i="16"/>
  <c r="AA759" i="16" s="1"/>
  <c r="V756" i="16"/>
  <c r="AA756" i="16" s="1"/>
  <c r="V753" i="16"/>
  <c r="AA753" i="16" s="1"/>
  <c r="V750" i="16"/>
  <c r="V747" i="16"/>
  <c r="V744" i="16"/>
  <c r="V741" i="16"/>
  <c r="V738" i="16"/>
  <c r="V735" i="16"/>
  <c r="AA735" i="16" s="1"/>
  <c r="V732" i="16"/>
  <c r="V729" i="16"/>
  <c r="V726" i="16"/>
  <c r="V723" i="16"/>
  <c r="AA723" i="16" s="1"/>
  <c r="V720" i="16"/>
  <c r="AA720" i="16" s="1"/>
  <c r="V714" i="16"/>
  <c r="AA714" i="16" s="1"/>
  <c r="V711" i="16"/>
  <c r="V708" i="16"/>
  <c r="V705" i="16"/>
  <c r="AA705" i="16" s="1"/>
  <c r="V702" i="16"/>
  <c r="V699" i="16"/>
  <c r="V696" i="16"/>
  <c r="AA696" i="16" s="1"/>
  <c r="V693" i="16"/>
  <c r="V690" i="16"/>
  <c r="V687" i="16"/>
  <c r="V684" i="16"/>
  <c r="V681" i="16"/>
  <c r="AA681" i="16" s="1"/>
  <c r="V678" i="16"/>
  <c r="AA678" i="16" s="1"/>
  <c r="V675" i="16"/>
  <c r="V672" i="16"/>
  <c r="V669" i="16"/>
  <c r="V666" i="16"/>
  <c r="V663" i="16"/>
  <c r="V660" i="16"/>
  <c r="AA660" i="16" s="1"/>
  <c r="V657" i="16"/>
  <c r="V654" i="16"/>
  <c r="V651" i="16"/>
  <c r="V648" i="16"/>
  <c r="V645" i="16"/>
  <c r="AA645" i="16" s="1"/>
  <c r="V642" i="16"/>
  <c r="AA642" i="16" s="1"/>
  <c r="V639" i="16"/>
  <c r="V636" i="16"/>
  <c r="V633" i="16"/>
  <c r="V630" i="16"/>
  <c r="V624" i="16"/>
  <c r="V621" i="16"/>
  <c r="AA621" i="16" s="1"/>
  <c r="V618" i="16"/>
  <c r="V615" i="16"/>
  <c r="V612" i="16"/>
  <c r="V609" i="16"/>
  <c r="AA609" i="16" s="1"/>
  <c r="V606" i="16"/>
  <c r="AA606" i="16" s="1"/>
  <c r="V603" i="16"/>
  <c r="AA603" i="16" s="1"/>
  <c r="V600" i="16"/>
  <c r="V597" i="16"/>
  <c r="V594" i="16"/>
  <c r="AA594" i="16" s="1"/>
  <c r="V591" i="16"/>
  <c r="V588" i="16"/>
  <c r="V585" i="16"/>
  <c r="AA585" i="16" s="1"/>
  <c r="V579" i="16"/>
  <c r="V576" i="16"/>
  <c r="V573" i="16"/>
  <c r="V570" i="16"/>
  <c r="AA570" i="16" s="1"/>
  <c r="V567" i="16"/>
  <c r="AA567" i="16" s="1"/>
  <c r="V564" i="16"/>
  <c r="AA564" i="16" s="1"/>
  <c r="V561" i="16"/>
  <c r="V558" i="16"/>
  <c r="V555" i="16"/>
  <c r="V552" i="16"/>
  <c r="V549" i="16"/>
  <c r="AA549" i="16" s="1"/>
  <c r="V546" i="16"/>
  <c r="AA546" i="16" s="1"/>
  <c r="V543" i="16"/>
  <c r="V540" i="16"/>
  <c r="V534" i="16"/>
  <c r="V531" i="16"/>
  <c r="AA531" i="16" s="1"/>
  <c r="V528" i="16"/>
  <c r="AA528" i="16" s="1"/>
  <c r="V525" i="16"/>
  <c r="AA525" i="16" s="1"/>
  <c r="V522" i="16"/>
  <c r="V519" i="16"/>
  <c r="T1572" i="16"/>
  <c r="T1437" i="16"/>
  <c r="T1392" i="16"/>
  <c r="S810" i="16"/>
  <c r="X810" i="16" s="1"/>
  <c r="S807" i="16"/>
  <c r="W1535" i="16"/>
  <c r="W1523" i="16"/>
  <c r="W1511" i="16"/>
  <c r="W1499" i="16"/>
  <c r="W1487" i="16"/>
  <c r="AB1487" i="16" s="1"/>
  <c r="W1475" i="16"/>
  <c r="W1463" i="16"/>
  <c r="W1451" i="16"/>
  <c r="W1439" i="16"/>
  <c r="W1427" i="16"/>
  <c r="W1415" i="16"/>
  <c r="AB1415" i="16" s="1"/>
  <c r="W1403" i="16"/>
  <c r="W1391" i="16"/>
  <c r="W1379" i="16"/>
  <c r="W1367" i="16"/>
  <c r="W1355" i="16"/>
  <c r="W1343" i="16"/>
  <c r="AB1343" i="16" s="1"/>
  <c r="W1331" i="16"/>
  <c r="W1319" i="16"/>
  <c r="W1307" i="16"/>
  <c r="W1295" i="16"/>
  <c r="W1283" i="16"/>
  <c r="W1271" i="16"/>
  <c r="AB1271" i="16" s="1"/>
  <c r="W1259" i="16"/>
  <c r="W1247" i="16"/>
  <c r="W1235" i="16"/>
  <c r="W1223" i="16"/>
  <c r="W1211" i="16"/>
  <c r="AB1211" i="16" s="1"/>
  <c r="W1199" i="16"/>
  <c r="AB1199" i="16" s="1"/>
  <c r="W1187" i="16"/>
  <c r="W1175" i="16"/>
  <c r="W1163" i="16"/>
  <c r="W1151" i="16"/>
  <c r="W1139" i="16"/>
  <c r="W1127" i="16"/>
  <c r="AB1127" i="16" s="1"/>
  <c r="W1115" i="16"/>
  <c r="W1103" i="16"/>
  <c r="W1091" i="16"/>
  <c r="W1079" i="16"/>
  <c r="W1067" i="16"/>
  <c r="AB1067" i="16" s="1"/>
  <c r="W1055" i="16"/>
  <c r="AB1055" i="16" s="1"/>
  <c r="W1043" i="16"/>
  <c r="W1031" i="16"/>
  <c r="W1019" i="16"/>
  <c r="W1007" i="16"/>
  <c r="W995" i="16"/>
  <c r="W983" i="16"/>
  <c r="AB983" i="16" s="1"/>
  <c r="W971" i="16"/>
  <c r="W959" i="16"/>
  <c r="W947" i="16"/>
  <c r="W935" i="16"/>
  <c r="W923" i="16"/>
  <c r="AB923" i="16" s="1"/>
  <c r="W911" i="16"/>
  <c r="AB911" i="16" s="1"/>
  <c r="W899" i="16"/>
  <c r="W887" i="16"/>
  <c r="W875" i="16"/>
  <c r="W863" i="16"/>
  <c r="W851" i="16"/>
  <c r="W839" i="16"/>
  <c r="AB839" i="16" s="1"/>
  <c r="W827" i="16"/>
  <c r="W815" i="16"/>
  <c r="W803" i="16"/>
  <c r="W791" i="16"/>
  <c r="W779" i="16"/>
  <c r="AB779" i="16" s="1"/>
  <c r="W767" i="16"/>
  <c r="AB767" i="16" s="1"/>
  <c r="W755" i="16"/>
  <c r="W743" i="16"/>
  <c r="W731" i="16"/>
  <c r="W719" i="16"/>
  <c r="W707" i="16"/>
  <c r="W695" i="16"/>
  <c r="AB695" i="16" s="1"/>
  <c r="W683" i="16"/>
  <c r="W671" i="16"/>
  <c r="W659" i="16"/>
  <c r="W647" i="16"/>
  <c r="W635" i="16"/>
  <c r="AB635" i="16" s="1"/>
  <c r="W623" i="16"/>
  <c r="AB623" i="16" s="1"/>
  <c r="W611" i="16"/>
  <c r="W599" i="16"/>
  <c r="W587" i="16"/>
  <c r="W575" i="16"/>
  <c r="W563" i="16"/>
  <c r="W551" i="16"/>
  <c r="AB551" i="16" s="1"/>
  <c r="W539" i="16"/>
  <c r="W527" i="16"/>
  <c r="W515" i="16"/>
  <c r="W503" i="16"/>
  <c r="W491" i="16"/>
  <c r="AB491" i="16" s="1"/>
  <c r="W479" i="16"/>
  <c r="AB479" i="16" s="1"/>
  <c r="W467" i="16"/>
  <c r="W455" i="16"/>
  <c r="W443" i="16"/>
  <c r="W431" i="16"/>
  <c r="W419" i="16"/>
  <c r="W407" i="16"/>
  <c r="AB407" i="16" s="1"/>
  <c r="W395" i="16"/>
  <c r="W383" i="16"/>
  <c r="W371" i="16"/>
  <c r="W359" i="16"/>
  <c r="W347" i="16"/>
  <c r="AB347" i="16" s="1"/>
  <c r="W335" i="16"/>
  <c r="AB335" i="16" s="1"/>
  <c r="W323" i="16"/>
  <c r="W311" i="16"/>
  <c r="W299" i="16"/>
  <c r="W287" i="16"/>
  <c r="W275" i="16"/>
  <c r="W263" i="16"/>
  <c r="AB263" i="16" s="1"/>
  <c r="W251" i="16"/>
  <c r="W239" i="16"/>
  <c r="W227" i="16"/>
  <c r="W215" i="16"/>
  <c r="W203" i="16"/>
  <c r="AB203" i="16" s="1"/>
  <c r="W191" i="16"/>
  <c r="AB191" i="16" s="1"/>
  <c r="W179" i="16"/>
  <c r="W167" i="16"/>
  <c r="W155" i="16"/>
  <c r="W143" i="16"/>
  <c r="W131" i="16"/>
  <c r="W119" i="16"/>
  <c r="AB119" i="16" s="1"/>
  <c r="W107" i="16"/>
  <c r="W95" i="16"/>
  <c r="W83" i="16"/>
  <c r="W71" i="16"/>
  <c r="W59" i="16"/>
  <c r="AB59" i="16" s="1"/>
  <c r="W47" i="16"/>
  <c r="AB47" i="16" s="1"/>
  <c r="W35" i="16"/>
  <c r="W23" i="16"/>
  <c r="W11" i="16"/>
  <c r="V168" i="16"/>
  <c r="V162" i="16"/>
  <c r="V156" i="16"/>
  <c r="AA156" i="16" s="1"/>
  <c r="V150" i="16"/>
  <c r="V144" i="16"/>
  <c r="V138" i="16"/>
  <c r="W2206" i="16"/>
  <c r="V516" i="16"/>
  <c r="V513" i="16"/>
  <c r="AA513" i="16" s="1"/>
  <c r="V510" i="16"/>
  <c r="V507" i="16"/>
  <c r="V504" i="16"/>
  <c r="V501" i="16"/>
  <c r="V498" i="16"/>
  <c r="AA498" i="16" s="1"/>
  <c r="V495" i="16"/>
  <c r="AA495" i="16" s="1"/>
  <c r="V489" i="16"/>
  <c r="V486" i="16"/>
  <c r="V483" i="16"/>
  <c r="V480" i="16"/>
  <c r="V477" i="16"/>
  <c r="AA477" i="16" s="1"/>
  <c r="V474" i="16"/>
  <c r="V471" i="16"/>
  <c r="V468" i="16"/>
  <c r="V465" i="16"/>
  <c r="V462" i="16"/>
  <c r="V459" i="16"/>
  <c r="AA459" i="16" s="1"/>
  <c r="V456" i="16"/>
  <c r="AA456" i="16" s="1"/>
  <c r="V453" i="16"/>
  <c r="V450" i="16"/>
  <c r="V444" i="16"/>
  <c r="V441" i="16"/>
  <c r="AA441" i="16" s="1"/>
  <c r="V438" i="16"/>
  <c r="AA438" i="16" s="1"/>
  <c r="V435" i="16"/>
  <c r="AA435" i="16" s="1"/>
  <c r="V432" i="16"/>
  <c r="V429" i="16"/>
  <c r="V426" i="16"/>
  <c r="V423" i="16"/>
  <c r="V420" i="16"/>
  <c r="AA420" i="16" s="1"/>
  <c r="V417" i="16"/>
  <c r="AA417" i="16" s="1"/>
  <c r="V414" i="16"/>
  <c r="V411" i="16"/>
  <c r="V408" i="16"/>
  <c r="V405" i="16"/>
  <c r="AA405" i="16" s="1"/>
  <c r="V399" i="16"/>
  <c r="AA399" i="16" s="1"/>
  <c r="V396" i="16"/>
  <c r="AA396" i="16" s="1"/>
  <c r="V393" i="16"/>
  <c r="V390" i="16"/>
  <c r="V387" i="16"/>
  <c r="V384" i="16"/>
  <c r="V381" i="16"/>
  <c r="V378" i="16"/>
  <c r="AA378" i="16" s="1"/>
  <c r="V375" i="16"/>
  <c r="V372" i="16"/>
  <c r="V369" i="16"/>
  <c r="V366" i="16"/>
  <c r="V363" i="16"/>
  <c r="AA363" i="16" s="1"/>
  <c r="V360" i="16"/>
  <c r="AA360" i="16" s="1"/>
  <c r="V354" i="16"/>
  <c r="V351" i="16"/>
  <c r="V348" i="16"/>
  <c r="V345" i="16"/>
  <c r="V342" i="16"/>
  <c r="V339" i="16"/>
  <c r="AA339" i="16" s="1"/>
  <c r="V336" i="16"/>
  <c r="V333" i="16"/>
  <c r="V330" i="16"/>
  <c r="V327" i="16"/>
  <c r="AA327" i="16" s="1"/>
  <c r="V324" i="16"/>
  <c r="AA324" i="16" s="1"/>
  <c r="V321" i="16"/>
  <c r="AA321" i="16" s="1"/>
  <c r="V318" i="16"/>
  <c r="V315" i="16"/>
  <c r="V309" i="16"/>
  <c r="AA309" i="16" s="1"/>
  <c r="V306" i="16"/>
  <c r="V303" i="16"/>
  <c r="AA303" i="16" s="1"/>
  <c r="V300" i="16"/>
  <c r="AA300" i="16" s="1"/>
  <c r="V297" i="16"/>
  <c r="V294" i="16"/>
  <c r="V291" i="16"/>
  <c r="V288" i="16"/>
  <c r="V285" i="16"/>
  <c r="AA285" i="16" s="1"/>
  <c r="V282" i="16"/>
  <c r="AA282" i="16" s="1"/>
  <c r="V279" i="16"/>
  <c r="V276" i="16"/>
  <c r="V273" i="16"/>
  <c r="V270" i="16"/>
  <c r="V267" i="16"/>
  <c r="AA267" i="16" s="1"/>
  <c r="V264" i="16"/>
  <c r="AA264" i="16" s="1"/>
  <c r="V261" i="16"/>
  <c r="V258" i="16"/>
  <c r="V255" i="16"/>
  <c r="V252" i="16"/>
  <c r="V249" i="16"/>
  <c r="AA249" i="16" s="1"/>
  <c r="S765" i="16"/>
  <c r="X765" i="16" s="1"/>
  <c r="V1711" i="16"/>
  <c r="U988" i="16"/>
  <c r="U808" i="16"/>
  <c r="V12" i="16"/>
  <c r="V9" i="16"/>
  <c r="W944" i="16"/>
  <c r="AB944" i="16" s="1"/>
  <c r="W896" i="16"/>
  <c r="W884" i="16"/>
  <c r="W872" i="16"/>
  <c r="W860" i="16"/>
  <c r="W848" i="16"/>
  <c r="AB848" i="16" s="1"/>
  <c r="W836" i="16"/>
  <c r="AB836" i="16" s="1"/>
  <c r="W824" i="16"/>
  <c r="W812" i="16"/>
  <c r="W1891" i="16"/>
  <c r="W1531" i="16"/>
  <c r="W991" i="16"/>
  <c r="U187" i="16"/>
  <c r="Z187" i="16" s="1"/>
  <c r="U199" i="16"/>
  <c r="U211" i="16"/>
  <c r="T2112" i="16"/>
  <c r="W2307" i="16"/>
  <c r="W2259" i="16"/>
  <c r="AB2259" i="16" s="1"/>
  <c r="W2247" i="16"/>
  <c r="AB2247" i="16" s="1"/>
  <c r="W2211" i="16"/>
  <c r="W1791" i="16"/>
  <c r="T5" i="16"/>
  <c r="W38" i="16"/>
  <c r="W26" i="16"/>
  <c r="AB26" i="16" s="1"/>
  <c r="W14" i="16"/>
  <c r="AB14" i="16" s="1"/>
  <c r="T218" i="16"/>
  <c r="T214" i="16"/>
  <c r="T210" i="16"/>
  <c r="T206" i="16"/>
  <c r="T202" i="16"/>
  <c r="Y202" i="16" s="1"/>
  <c r="T198" i="16"/>
  <c r="Y198" i="16" s="1"/>
  <c r="T194" i="16"/>
  <c r="T190" i="16"/>
  <c r="T186" i="16"/>
  <c r="T182" i="16"/>
  <c r="W1621" i="16"/>
  <c r="U181" i="16"/>
  <c r="Z181" i="16" s="1"/>
  <c r="S2368" i="16"/>
  <c r="S2599" i="16"/>
  <c r="S2590" i="16"/>
  <c r="S2509" i="16"/>
  <c r="X2509" i="16" s="1"/>
  <c r="S2506" i="16"/>
  <c r="X2506" i="16" s="1"/>
  <c r="S2500" i="16"/>
  <c r="X2500" i="16" s="1"/>
  <c r="S2494" i="16"/>
  <c r="S2485" i="16"/>
  <c r="S2482" i="16"/>
  <c r="S2479" i="16"/>
  <c r="S2470" i="16"/>
  <c r="S2467" i="16"/>
  <c r="X2467" i="16" s="1"/>
  <c r="S2458" i="16"/>
  <c r="S2449" i="16"/>
  <c r="S2443" i="16"/>
  <c r="S2437" i="16"/>
  <c r="X2437" i="16" s="1"/>
  <c r="S2431" i="16"/>
  <c r="X2431" i="16" s="1"/>
  <c r="S2425" i="16"/>
  <c r="X2425" i="16" s="1"/>
  <c r="S2422" i="16"/>
  <c r="S2413" i="16"/>
  <c r="S2407" i="16"/>
  <c r="S2401" i="16"/>
  <c r="S2395" i="16"/>
  <c r="X2395" i="16" s="1"/>
  <c r="S2392" i="16"/>
  <c r="X2392" i="16" s="1"/>
  <c r="S2371" i="16"/>
  <c r="S2386" i="16"/>
  <c r="S2380" i="16"/>
  <c r="S2605" i="16"/>
  <c r="S2602" i="16"/>
  <c r="X2602" i="16" s="1"/>
  <c r="S2596" i="16"/>
  <c r="X2596" i="16" s="1"/>
  <c r="S2593" i="16"/>
  <c r="S2512" i="16"/>
  <c r="S2503" i="16"/>
  <c r="S2497" i="16"/>
  <c r="S2491" i="16"/>
  <c r="X2491" i="16" s="1"/>
  <c r="S2488" i="16"/>
  <c r="X2488" i="16" s="1"/>
  <c r="S2476" i="16"/>
  <c r="S2473" i="16"/>
  <c r="S2464" i="16"/>
  <c r="S2461" i="16"/>
  <c r="S2455" i="16"/>
  <c r="X2455" i="16" s="1"/>
  <c r="S2452" i="16"/>
  <c r="X2452" i="16" s="1"/>
  <c r="S2446" i="16"/>
  <c r="S2440" i="16"/>
  <c r="S2434" i="16"/>
  <c r="S2428" i="16"/>
  <c r="S2419" i="16"/>
  <c r="S2416" i="16"/>
  <c r="X2416" i="16" s="1"/>
  <c r="S2410" i="16"/>
  <c r="S2404" i="16"/>
  <c r="S2398" i="16"/>
  <c r="S2389" i="16"/>
  <c r="S2374" i="16"/>
  <c r="X2374" i="16" s="1"/>
  <c r="S2377" i="16"/>
  <c r="X2377" i="16" s="1"/>
  <c r="S2383" i="16"/>
  <c r="W2590" i="16"/>
  <c r="W2578" i="16"/>
  <c r="W2566" i="16"/>
  <c r="W2554" i="16"/>
  <c r="W2542" i="16"/>
  <c r="AB2542" i="16" s="1"/>
  <c r="W2530" i="16"/>
  <c r="W2518" i="16"/>
  <c r="W2506" i="16"/>
  <c r="W2482" i="16"/>
  <c r="W2470" i="16"/>
  <c r="AB2470" i="16" s="1"/>
  <c r="W2446" i="16"/>
  <c r="W2434" i="16"/>
  <c r="W2422" i="16"/>
  <c r="W2398" i="16"/>
  <c r="W2374" i="16"/>
  <c r="W2362" i="16"/>
  <c r="W2350" i="16"/>
  <c r="AB2350" i="16" s="1"/>
  <c r="W2338" i="16"/>
  <c r="W2326" i="16"/>
  <c r="W2314" i="16"/>
  <c r="W2302" i="16"/>
  <c r="W2290" i="16"/>
  <c r="AB2290" i="16" s="1"/>
  <c r="W2278" i="16"/>
  <c r="AB2278" i="16" s="1"/>
  <c r="W2266" i="16"/>
  <c r="W2254" i="16"/>
  <c r="W2242" i="16"/>
  <c r="W2230" i="16"/>
  <c r="W2218" i="16"/>
  <c r="W2194" i="16"/>
  <c r="AB2194" i="16" s="1"/>
  <c r="W2182" i="16"/>
  <c r="W2170" i="16"/>
  <c r="W2158" i="16"/>
  <c r="W2146" i="16"/>
  <c r="W2134" i="16"/>
  <c r="AB2134" i="16" s="1"/>
  <c r="W2122" i="16"/>
  <c r="AB2122" i="16" s="1"/>
  <c r="W2110" i="16"/>
  <c r="W2098" i="16"/>
  <c r="W2086" i="16"/>
  <c r="W2074" i="16"/>
  <c r="W2062" i="16"/>
  <c r="W2050" i="16"/>
  <c r="AB2050" i="16" s="1"/>
  <c r="W2038" i="16"/>
  <c r="W2014" i="16"/>
  <c r="W2002" i="16"/>
  <c r="W1990" i="16"/>
  <c r="W1978" i="16"/>
  <c r="AB1978" i="16" s="1"/>
  <c r="W1966" i="16"/>
  <c r="AB1966" i="16" s="1"/>
  <c r="W1954" i="16"/>
  <c r="W1942" i="16"/>
  <c r="W1930" i="16"/>
  <c r="W1918" i="16"/>
  <c r="W1906" i="16"/>
  <c r="W1894" i="16"/>
  <c r="AB1894" i="16" s="1"/>
  <c r="W1882" i="16"/>
  <c r="W1870" i="16"/>
  <c r="W1858" i="16"/>
  <c r="W1846" i="16"/>
  <c r="W1834" i="16"/>
  <c r="AB1834" i="16" s="1"/>
  <c r="W1822" i="16"/>
  <c r="AB1822" i="16" s="1"/>
  <c r="W1810" i="16"/>
  <c r="W1798" i="16"/>
  <c r="W1786" i="16"/>
  <c r="W1774" i="16"/>
  <c r="W1762" i="16"/>
  <c r="W1750" i="16"/>
  <c r="AB1750" i="16" s="1"/>
  <c r="W1738" i="16"/>
  <c r="W1726" i="16"/>
  <c r="W1714" i="16"/>
  <c r="W1702" i="16"/>
  <c r="W1690" i="16"/>
  <c r="AB1690" i="16" s="1"/>
  <c r="W1678" i="16"/>
  <c r="AB1678" i="16" s="1"/>
  <c r="W1654" i="16"/>
  <c r="T136" i="16"/>
  <c r="U2611" i="16"/>
  <c r="Z2611" i="16" s="1"/>
  <c r="T2611" i="16"/>
  <c r="Y2611" i="16" s="1"/>
  <c r="S2365" i="16"/>
  <c r="S2362" i="16"/>
  <c r="X2362" i="16" s="1"/>
  <c r="S2359" i="16"/>
  <c r="S2356" i="16"/>
  <c r="S2353" i="16"/>
  <c r="S2350" i="16"/>
  <c r="X2350" i="16" s="1"/>
  <c r="S2347" i="16"/>
  <c r="X2347" i="16" s="1"/>
  <c r="S2344" i="16"/>
  <c r="X2344" i="16" s="1"/>
  <c r="S2341" i="16"/>
  <c r="S2338" i="16"/>
  <c r="S2335" i="16"/>
  <c r="S2332" i="16"/>
  <c r="S2329" i="16"/>
  <c r="S2326" i="16"/>
  <c r="X2326" i="16" s="1"/>
  <c r="S2323" i="16"/>
  <c r="S2320" i="16"/>
  <c r="S2317" i="16"/>
  <c r="S2314" i="16"/>
  <c r="X2314" i="16" s="1"/>
  <c r="S2311" i="16"/>
  <c r="X2311" i="16" s="1"/>
  <c r="S2308" i="16"/>
  <c r="X2308" i="16" s="1"/>
  <c r="S2305" i="16"/>
  <c r="S2302" i="16"/>
  <c r="S2299" i="16"/>
  <c r="S2290" i="16"/>
  <c r="S2287" i="16"/>
  <c r="X2287" i="16" s="1"/>
  <c r="S2284" i="16"/>
  <c r="X2284" i="16" s="1"/>
  <c r="S2281" i="16"/>
  <c r="S2278" i="16"/>
  <c r="S2275" i="16"/>
  <c r="S2272" i="16"/>
  <c r="S2269" i="16"/>
  <c r="X2269" i="16" s="1"/>
  <c r="S2266" i="16"/>
  <c r="X2266" i="16" s="1"/>
  <c r="S2263" i="16"/>
  <c r="S2260" i="16"/>
  <c r="S2257" i="16"/>
  <c r="S2254" i="16"/>
  <c r="S2251" i="16"/>
  <c r="S2248" i="16"/>
  <c r="X2248" i="16" s="1"/>
  <c r="S2245" i="16"/>
  <c r="S2242" i="16"/>
  <c r="S2239" i="16"/>
  <c r="S2236" i="16"/>
  <c r="S2233" i="16"/>
  <c r="X2233" i="16" s="1"/>
  <c r="S2230" i="16"/>
  <c r="X2230" i="16" s="1"/>
  <c r="S2227" i="16"/>
  <c r="S2224" i="16"/>
  <c r="S2221" i="16"/>
  <c r="S2218" i="16"/>
  <c r="S2215" i="16"/>
  <c r="S2212" i="16"/>
  <c r="X2212" i="16" s="1"/>
  <c r="S2209" i="16"/>
  <c r="S2206" i="16"/>
  <c r="S2200" i="16"/>
  <c r="S2197" i="16"/>
  <c r="S2194" i="16"/>
  <c r="X2194" i="16" s="1"/>
  <c r="S2191" i="16"/>
  <c r="X2191" i="16" s="1"/>
  <c r="S2188" i="16"/>
  <c r="S2185" i="16"/>
  <c r="S2182" i="16"/>
  <c r="S2179" i="16"/>
  <c r="S2176" i="16"/>
  <c r="S2173" i="16"/>
  <c r="X2173" i="16" s="1"/>
  <c r="S2170" i="16"/>
  <c r="S2167" i="16"/>
  <c r="S2164" i="16"/>
  <c r="S2158" i="16"/>
  <c r="S2155" i="16"/>
  <c r="X2155" i="16" s="1"/>
  <c r="S2152" i="16"/>
  <c r="X2152" i="16" s="1"/>
  <c r="S2149" i="16"/>
  <c r="S2146" i="16"/>
  <c r="S2143" i="16"/>
  <c r="X2143" i="16" s="1"/>
  <c r="S2140" i="16"/>
  <c r="S2137" i="16"/>
  <c r="X2137" i="16" s="1"/>
  <c r="S2134" i="16"/>
  <c r="X2134" i="16" s="1"/>
  <c r="S2131" i="16"/>
  <c r="S2128" i="16"/>
  <c r="S2125" i="16"/>
  <c r="S2122" i="16"/>
  <c r="S2119" i="16"/>
  <c r="X2119" i="16" s="1"/>
  <c r="S2116" i="16"/>
  <c r="X2116" i="16" s="1"/>
  <c r="S2113" i="16"/>
  <c r="S2110" i="16"/>
  <c r="S2107" i="16"/>
  <c r="S2104" i="16"/>
  <c r="S2101" i="16"/>
  <c r="X2101" i="16" s="1"/>
  <c r="S2098" i="16"/>
  <c r="X2098" i="16" s="1"/>
  <c r="S2095" i="16"/>
  <c r="S2092" i="16"/>
  <c r="S2089" i="16"/>
  <c r="S2086" i="16"/>
  <c r="S2083" i="16"/>
  <c r="X2083" i="16" s="1"/>
  <c r="S2080" i="16"/>
  <c r="X2080" i="16" s="1"/>
  <c r="S2077" i="16"/>
  <c r="S2074" i="16"/>
  <c r="S2071" i="16"/>
  <c r="S2068" i="16"/>
  <c r="S2065" i="16"/>
  <c r="S2062" i="16"/>
  <c r="X2062" i="16" s="1"/>
  <c r="S2059" i="16"/>
  <c r="S2056" i="16"/>
  <c r="S2053" i="16"/>
  <c r="S2050" i="16"/>
  <c r="S2047" i="16"/>
  <c r="X2047" i="16" s="1"/>
  <c r="S2044" i="16"/>
  <c r="X2044" i="16" s="1"/>
  <c r="S2041" i="16"/>
  <c r="S2038" i="16"/>
  <c r="S2035" i="16"/>
  <c r="S2032" i="16"/>
  <c r="S2029" i="16"/>
  <c r="S2026" i="16"/>
  <c r="X2026" i="16" s="1"/>
  <c r="S2023" i="16"/>
  <c r="S2020" i="16"/>
  <c r="S2017" i="16"/>
  <c r="S2014" i="16"/>
  <c r="S2011" i="16"/>
  <c r="X2011" i="16" s="1"/>
  <c r="S2008" i="16"/>
  <c r="X2008" i="16" s="1"/>
  <c r="S2005" i="16"/>
  <c r="S2002" i="16"/>
  <c r="S1999" i="16"/>
  <c r="X1999" i="16" s="1"/>
  <c r="S1996" i="16"/>
  <c r="S1993" i="16"/>
  <c r="S1990" i="16"/>
  <c r="X1990" i="16" s="1"/>
  <c r="S1987" i="16"/>
  <c r="S1984" i="16"/>
  <c r="S1978" i="16"/>
  <c r="S1975" i="16"/>
  <c r="S1972" i="16"/>
  <c r="X1972" i="16" s="1"/>
  <c r="S1969" i="16"/>
  <c r="X1969" i="16" s="1"/>
  <c r="S1966" i="16"/>
  <c r="S1963" i="16"/>
  <c r="S1960" i="16"/>
  <c r="S1957" i="16"/>
  <c r="S1954" i="16"/>
  <c r="X1954" i="16" s="1"/>
  <c r="S1951" i="16"/>
  <c r="X1951" i="16" s="1"/>
  <c r="S1948" i="16"/>
  <c r="S1945" i="16"/>
  <c r="S1942" i="16"/>
  <c r="S1939" i="16"/>
  <c r="S1930" i="16"/>
  <c r="X1930" i="16" s="1"/>
  <c r="S1927" i="16"/>
  <c r="X1927" i="16" s="1"/>
  <c r="S1924" i="16"/>
  <c r="S1921" i="16"/>
  <c r="S1918" i="16"/>
  <c r="S1915" i="16"/>
  <c r="S1912" i="16"/>
  <c r="S1909" i="16"/>
  <c r="X1909" i="16" s="1"/>
  <c r="S1906" i="16"/>
  <c r="S1903" i="16"/>
  <c r="S1900" i="16"/>
  <c r="S1897" i="16"/>
  <c r="X1897" i="16" s="1"/>
  <c r="S1894" i="16"/>
  <c r="X1894" i="16" s="1"/>
  <c r="S1891" i="16"/>
  <c r="X1891" i="16" s="1"/>
  <c r="S1885" i="16"/>
  <c r="S1621" i="16"/>
  <c r="S1615" i="16"/>
  <c r="S1612" i="16"/>
  <c r="S1609" i="16"/>
  <c r="S1606" i="16"/>
  <c r="X1606" i="16" s="1"/>
  <c r="S1603" i="16"/>
  <c r="S1600" i="16"/>
  <c r="S1597" i="16"/>
  <c r="S1594" i="16"/>
  <c r="X1594" i="16" s="1"/>
  <c r="S1591" i="16"/>
  <c r="X1591" i="16" s="1"/>
  <c r="S1588" i="16"/>
  <c r="X1588" i="16" s="1"/>
  <c r="S1585" i="16"/>
  <c r="S1582" i="16"/>
  <c r="S1579" i="16"/>
  <c r="S1576" i="16"/>
  <c r="S1573" i="16"/>
  <c r="S1570" i="16"/>
  <c r="X1570" i="16" s="1"/>
  <c r="V1077" i="16"/>
  <c r="U202" i="16"/>
  <c r="U214" i="16"/>
  <c r="T2247" i="16"/>
  <c r="T134" i="16"/>
  <c r="Y134" i="16" s="1"/>
  <c r="T140" i="16"/>
  <c r="Y140" i="16" s="1"/>
  <c r="T146" i="16"/>
  <c r="T152" i="16"/>
  <c r="T158" i="16"/>
  <c r="T164" i="16"/>
  <c r="T170" i="16"/>
  <c r="U193" i="16"/>
  <c r="Z193" i="16" s="1"/>
  <c r="U205" i="16"/>
  <c r="U217" i="16"/>
  <c r="W1642" i="16"/>
  <c r="W1630" i="16"/>
  <c r="W1606" i="16"/>
  <c r="AB1606" i="16" s="1"/>
  <c r="W1594" i="16"/>
  <c r="AB1594" i="16" s="1"/>
  <c r="W1582" i="16"/>
  <c r="W1570" i="16"/>
  <c r="W1558" i="16"/>
  <c r="W1546" i="16"/>
  <c r="W1534" i="16"/>
  <c r="W1522" i="16"/>
  <c r="AB1522" i="16" s="1"/>
  <c r="W1510" i="16"/>
  <c r="W1498" i="16"/>
  <c r="W1474" i="16"/>
  <c r="W1462" i="16"/>
  <c r="W1450" i="16"/>
  <c r="W1438" i="16"/>
  <c r="W1426" i="16"/>
  <c r="W1414" i="16"/>
  <c r="W1402" i="16"/>
  <c r="W1390" i="16"/>
  <c r="W1378" i="16"/>
  <c r="W1366" i="16"/>
  <c r="AB1366" i="16" s="1"/>
  <c r="W1354" i="16"/>
  <c r="W1342" i="16"/>
  <c r="W1330" i="16"/>
  <c r="W1318" i="16"/>
  <c r="W1294" i="16"/>
  <c r="AB1294" i="16" s="1"/>
  <c r="W1282" i="16"/>
  <c r="AB1282" i="16" s="1"/>
  <c r="W1270" i="16"/>
  <c r="W1246" i="16"/>
  <c r="W1234" i="16"/>
  <c r="W1222" i="16"/>
  <c r="W1210" i="16"/>
  <c r="AB1210" i="16" s="1"/>
  <c r="W1198" i="16"/>
  <c r="AB1198" i="16" s="1"/>
  <c r="W1186" i="16"/>
  <c r="W1174" i="16"/>
  <c r="U1216" i="16"/>
  <c r="S1567" i="16"/>
  <c r="S1564" i="16"/>
  <c r="X1564" i="16" s="1"/>
  <c r="S1561" i="16"/>
  <c r="X1561" i="16" s="1"/>
  <c r="S1558" i="16"/>
  <c r="S1555" i="16"/>
  <c r="S1552" i="16"/>
  <c r="S1549" i="16"/>
  <c r="S1546" i="16"/>
  <c r="X1546" i="16" s="1"/>
  <c r="S1543" i="16"/>
  <c r="X1543" i="16" s="1"/>
  <c r="S1540" i="16"/>
  <c r="S1537" i="16"/>
  <c r="S1534" i="16"/>
  <c r="S1531" i="16"/>
  <c r="S1525" i="16"/>
  <c r="X1525" i="16" s="1"/>
  <c r="S1522" i="16"/>
  <c r="X1522" i="16" s="1"/>
  <c r="S1519" i="16"/>
  <c r="S1516" i="16"/>
  <c r="S1513" i="16"/>
  <c r="S1510" i="16"/>
  <c r="S1507" i="16"/>
  <c r="S1504" i="16"/>
  <c r="X1504" i="16" s="1"/>
  <c r="S1501" i="16"/>
  <c r="S1498" i="16"/>
  <c r="S1495" i="16"/>
  <c r="S1492" i="16"/>
  <c r="S1489" i="16"/>
  <c r="X1489" i="16" s="1"/>
  <c r="S1486" i="16"/>
  <c r="X1486" i="16" s="1"/>
  <c r="S1480" i="16"/>
  <c r="S1477" i="16"/>
  <c r="S1474" i="16"/>
  <c r="S1471" i="16"/>
  <c r="S1468" i="16"/>
  <c r="S1465" i="16"/>
  <c r="X1465" i="16" s="1"/>
  <c r="S1462" i="16"/>
  <c r="S1459" i="16"/>
  <c r="S1456" i="16"/>
  <c r="S1453" i="16"/>
  <c r="S1450" i="16"/>
  <c r="X1450" i="16" s="1"/>
  <c r="S1447" i="16"/>
  <c r="X1447" i="16" s="1"/>
  <c r="S1444" i="16"/>
  <c r="S1441" i="16"/>
  <c r="S1438" i="16"/>
  <c r="X1438" i="16" s="1"/>
  <c r="S1435" i="16"/>
  <c r="S1432" i="16"/>
  <c r="X1432" i="16" s="1"/>
  <c r="S1429" i="16"/>
  <c r="X1429" i="16" s="1"/>
  <c r="S1426" i="16"/>
  <c r="S1423" i="16"/>
  <c r="S1420" i="16"/>
  <c r="S1417" i="16"/>
  <c r="S1414" i="16"/>
  <c r="X1414" i="16" s="1"/>
  <c r="S1411" i="16"/>
  <c r="X1411" i="16" s="1"/>
  <c r="S1408" i="16"/>
  <c r="S1405" i="16"/>
  <c r="S1402" i="16"/>
  <c r="S1399" i="16"/>
  <c r="S1396" i="16"/>
  <c r="X1396" i="16" s="1"/>
  <c r="S1393" i="16"/>
  <c r="X1393" i="16" s="1"/>
  <c r="S1390" i="16"/>
  <c r="S1387" i="16"/>
  <c r="S1384" i="16"/>
  <c r="S1381" i="16"/>
  <c r="S1378" i="16"/>
  <c r="S1375" i="16"/>
  <c r="X1375" i="16" s="1"/>
  <c r="S1372" i="16"/>
  <c r="S1369" i="16"/>
  <c r="S1366" i="16"/>
  <c r="X1366" i="16" s="1"/>
  <c r="S1363" i="16"/>
  <c r="S1360" i="16"/>
  <c r="S1357" i="16"/>
  <c r="X1357" i="16" s="1"/>
  <c r="S1354" i="16"/>
  <c r="S1348" i="16"/>
  <c r="S1345" i="16"/>
  <c r="S1342" i="16"/>
  <c r="S1339" i="16"/>
  <c r="X1339" i="16" s="1"/>
  <c r="S1336" i="16"/>
  <c r="X1336" i="16" s="1"/>
  <c r="S1333" i="16"/>
  <c r="S1330" i="16"/>
  <c r="S1327" i="16"/>
  <c r="S1324" i="16"/>
  <c r="S1321" i="16"/>
  <c r="X1321" i="16" s="1"/>
  <c r="S1318" i="16"/>
  <c r="X1318" i="16" s="1"/>
  <c r="S1315" i="16"/>
  <c r="S1312" i="16"/>
  <c r="S1309" i="16"/>
  <c r="S1306" i="16"/>
  <c r="X1306" i="16" s="1"/>
  <c r="V942" i="16"/>
  <c r="AA942" i="16" s="1"/>
  <c r="W1162" i="16"/>
  <c r="AB1162" i="16" s="1"/>
  <c r="W1150" i="16"/>
  <c r="W1138" i="16"/>
  <c r="W1114" i="16"/>
  <c r="W1102" i="16"/>
  <c r="W1090" i="16"/>
  <c r="W1066" i="16"/>
  <c r="AB1066" i="16" s="1"/>
  <c r="W1054" i="16"/>
  <c r="W1042" i="16"/>
  <c r="W1030" i="16"/>
  <c r="W1018" i="16"/>
  <c r="W1006" i="16"/>
  <c r="AB1006" i="16" s="1"/>
  <c r="W994" i="16"/>
  <c r="AB994" i="16" s="1"/>
  <c r="W982" i="16"/>
  <c r="W970" i="16"/>
  <c r="W958" i="16"/>
  <c r="W934" i="16"/>
  <c r="W922" i="16"/>
  <c r="W910" i="16"/>
  <c r="AB910" i="16" s="1"/>
  <c r="W886" i="16"/>
  <c r="W874" i="16"/>
  <c r="W862" i="16"/>
  <c r="W850" i="16"/>
  <c r="W838" i="16"/>
  <c r="W826" i="16"/>
  <c r="W814" i="16"/>
  <c r="W802" i="16"/>
  <c r="W790" i="16"/>
  <c r="W778" i="16"/>
  <c r="W754" i="16"/>
  <c r="W742" i="16"/>
  <c r="AB742" i="16" s="1"/>
  <c r="W730" i="16"/>
  <c r="W706" i="16"/>
  <c r="W694" i="16"/>
  <c r="W682" i="16"/>
  <c r="W670" i="16"/>
  <c r="AB670" i="16" s="1"/>
  <c r="W658" i="16"/>
  <c r="AB658" i="16" s="1"/>
  <c r="W646" i="16"/>
  <c r="W634" i="16"/>
  <c r="W622" i="16"/>
  <c r="W610" i="16"/>
  <c r="W598" i="16"/>
  <c r="W574" i="16"/>
  <c r="AB574" i="16" s="1"/>
  <c r="W562" i="16"/>
  <c r="W550" i="16"/>
  <c r="W526" i="16"/>
  <c r="W514" i="16"/>
  <c r="W502" i="16"/>
  <c r="AB502" i="16" s="1"/>
  <c r="W490" i="16"/>
  <c r="AB490" i="16" s="1"/>
  <c r="W478" i="16"/>
  <c r="W466" i="16"/>
  <c r="W454" i="16"/>
  <c r="W442" i="16"/>
  <c r="W430" i="16"/>
  <c r="W418" i="16"/>
  <c r="AB418" i="16" s="1"/>
  <c r="W406" i="16"/>
  <c r="W394" i="16"/>
  <c r="W382" i="16"/>
  <c r="W370" i="16"/>
  <c r="W346" i="16"/>
  <c r="AB346" i="16" s="1"/>
  <c r="W334" i="16"/>
  <c r="AB334" i="16" s="1"/>
  <c r="W322" i="16"/>
  <c r="W310" i="16"/>
  <c r="W298" i="16"/>
  <c r="W286" i="16"/>
  <c r="W274" i="16"/>
  <c r="AB274" i="16" s="1"/>
  <c r="W262" i="16"/>
  <c r="AB262" i="16" s="1"/>
  <c r="W250" i="16"/>
  <c r="W238" i="16"/>
  <c r="W214" i="16"/>
  <c r="W202" i="16"/>
  <c r="W190" i="16"/>
  <c r="AB190" i="16" s="1"/>
  <c r="W166" i="16"/>
  <c r="AB166" i="16" s="1"/>
  <c r="W154" i="16"/>
  <c r="W142" i="16"/>
  <c r="W130" i="16"/>
  <c r="W118" i="16"/>
  <c r="W106" i="16"/>
  <c r="W94" i="16"/>
  <c r="AB94" i="16" s="1"/>
  <c r="W82" i="16"/>
  <c r="W70" i="16"/>
  <c r="W58" i="16"/>
  <c r="W34" i="16"/>
  <c r="W22" i="16"/>
  <c r="AB22" i="16" s="1"/>
  <c r="W10" i="16"/>
  <c r="AB10" i="16" s="1"/>
  <c r="S185" i="16"/>
  <c r="U1036" i="16"/>
  <c r="U991" i="16"/>
  <c r="U811" i="16"/>
  <c r="U718" i="16"/>
  <c r="U676" i="16"/>
  <c r="Z676" i="16" s="1"/>
  <c r="U628" i="16"/>
  <c r="U451" i="16"/>
  <c r="U448" i="16"/>
  <c r="U358" i="16"/>
  <c r="U316" i="16"/>
  <c r="Z316" i="16" s="1"/>
  <c r="U271" i="16"/>
  <c r="Z271" i="16" s="1"/>
  <c r="U226" i="16"/>
  <c r="U223" i="16"/>
  <c r="V132" i="16"/>
  <c r="V87" i="16"/>
  <c r="V6" i="16"/>
  <c r="V3" i="16"/>
  <c r="AA3" i="16" s="1"/>
  <c r="W800" i="16"/>
  <c r="W788" i="16"/>
  <c r="W776" i="16"/>
  <c r="W764" i="16"/>
  <c r="W752" i="16"/>
  <c r="AB752" i="16" s="1"/>
  <c r="W740" i="16"/>
  <c r="AB740" i="16" s="1"/>
  <c r="W728" i="16"/>
  <c r="W716" i="16"/>
  <c r="W704" i="16"/>
  <c r="W692" i="16"/>
  <c r="W680" i="16"/>
  <c r="W668" i="16"/>
  <c r="AB668" i="16" s="1"/>
  <c r="W656" i="16"/>
  <c r="W644" i="16"/>
  <c r="W632" i="16"/>
  <c r="W620" i="16"/>
  <c r="W608" i="16"/>
  <c r="AB608" i="16" s="1"/>
  <c r="W596" i="16"/>
  <c r="AB596" i="16" s="1"/>
  <c r="W584" i="16"/>
  <c r="W572" i="16"/>
  <c r="W560" i="16"/>
  <c r="W548" i="16"/>
  <c r="W536" i="16"/>
  <c r="W524" i="16"/>
  <c r="AB524" i="16" s="1"/>
  <c r="W512" i="16"/>
  <c r="W500" i="16"/>
  <c r="W488" i="16"/>
  <c r="W476" i="16"/>
  <c r="W464" i="16"/>
  <c r="AB464" i="16" s="1"/>
  <c r="W452" i="16"/>
  <c r="AB452" i="16" s="1"/>
  <c r="W440" i="16"/>
  <c r="W428" i="16"/>
  <c r="W416" i="16"/>
  <c r="W404" i="16"/>
  <c r="W392" i="16"/>
  <c r="AB392" i="16" s="1"/>
  <c r="W32" i="16"/>
  <c r="AB32" i="16" s="1"/>
  <c r="W20" i="16"/>
  <c r="W8" i="16"/>
  <c r="W2563" i="16"/>
  <c r="W2071" i="16"/>
  <c r="W2023" i="16"/>
  <c r="AB2023" i="16" s="1"/>
  <c r="W1843" i="16"/>
  <c r="AB1843" i="16" s="1"/>
  <c r="W1663" i="16"/>
  <c r="W1351" i="16"/>
  <c r="W1183" i="16"/>
  <c r="W1099" i="16"/>
  <c r="W1087" i="16"/>
  <c r="W1063" i="16"/>
  <c r="AB1063" i="16" s="1"/>
  <c r="W1051" i="16"/>
  <c r="W1039" i="16"/>
  <c r="W1027" i="16"/>
  <c r="W1015" i="16"/>
  <c r="W1003" i="16"/>
  <c r="W979" i="16"/>
  <c r="AB979" i="16" s="1"/>
  <c r="W967" i="16"/>
  <c r="W955" i="16"/>
  <c r="W835" i="16"/>
  <c r="W823" i="16"/>
  <c r="W811" i="16"/>
  <c r="AB811" i="16" s="1"/>
  <c r="W763" i="16"/>
  <c r="AB763" i="16" s="1"/>
  <c r="W751" i="16"/>
  <c r="W739" i="16"/>
  <c r="W727" i="16"/>
  <c r="W655" i="16"/>
  <c r="W643" i="16"/>
  <c r="AB643" i="16" s="1"/>
  <c r="W31" i="16"/>
  <c r="AB31" i="16" s="1"/>
  <c r="W19" i="16"/>
  <c r="V762" i="16"/>
  <c r="V717" i="16"/>
  <c r="V627" i="16"/>
  <c r="V447" i="16"/>
  <c r="AA447" i="16" s="1"/>
  <c r="V357" i="16"/>
  <c r="AA357" i="16" s="1"/>
  <c r="V312" i="16"/>
  <c r="S672" i="16"/>
  <c r="S267" i="16"/>
  <c r="S41" i="16"/>
  <c r="S38" i="16"/>
  <c r="S35" i="16"/>
  <c r="X35" i="16" s="1"/>
  <c r="S32" i="16"/>
  <c r="S29" i="16"/>
  <c r="S26" i="16"/>
  <c r="S23" i="16"/>
  <c r="S20" i="16"/>
  <c r="S17" i="16"/>
  <c r="X17" i="16" s="1"/>
  <c r="S14" i="16"/>
  <c r="S11" i="16"/>
  <c r="S8" i="16"/>
  <c r="S5" i="16"/>
  <c r="S1437" i="16"/>
  <c r="X1437" i="16" s="1"/>
  <c r="T1347" i="16"/>
  <c r="Y1347" i="16" s="1"/>
  <c r="U1258" i="16"/>
  <c r="V1257" i="16"/>
  <c r="S1257" i="16"/>
  <c r="U1213" i="16"/>
  <c r="V1212" i="16"/>
  <c r="U898" i="16"/>
  <c r="Z898" i="16" s="1"/>
  <c r="V897" i="16"/>
  <c r="U853" i="16"/>
  <c r="V852" i="16"/>
  <c r="S852" i="16"/>
  <c r="V582" i="16"/>
  <c r="AA582" i="16" s="1"/>
  <c r="U538" i="16"/>
  <c r="Z538" i="16" s="1"/>
  <c r="V492" i="16"/>
  <c r="S537" i="16"/>
  <c r="V402" i="16"/>
  <c r="AA402" i="16" s="1"/>
  <c r="S402" i="16"/>
  <c r="T2604" i="16"/>
  <c r="T2586" i="16"/>
  <c r="Y2586" i="16" s="1"/>
  <c r="T2577" i="16"/>
  <c r="T2565" i="16"/>
  <c r="T2553" i="16"/>
  <c r="T2535" i="16"/>
  <c r="T2505" i="16"/>
  <c r="Y2505" i="16" s="1"/>
  <c r="T2496" i="16"/>
  <c r="Y2496" i="16" s="1"/>
  <c r="T2481" i="16"/>
  <c r="T2469" i="16"/>
  <c r="T2457" i="16"/>
  <c r="T2445" i="16"/>
  <c r="T2412" i="16"/>
  <c r="T2391" i="16"/>
  <c r="Y2391" i="16" s="1"/>
  <c r="T2163" i="16"/>
  <c r="S2580" i="16"/>
  <c r="S2568" i="16"/>
  <c r="S2556" i="16"/>
  <c r="S2544" i="16"/>
  <c r="X2544" i="16" s="1"/>
  <c r="S2532" i="16"/>
  <c r="X2532" i="16" s="1"/>
  <c r="S2523" i="16"/>
  <c r="S2511" i="16"/>
  <c r="S2499" i="16"/>
  <c r="S2487" i="16"/>
  <c r="S2475" i="16"/>
  <c r="S2466" i="16"/>
  <c r="X2466" i="16" s="1"/>
  <c r="S2454" i="16"/>
  <c r="S2442" i="16"/>
  <c r="S2430" i="16"/>
  <c r="S2421" i="16"/>
  <c r="S2409" i="16"/>
  <c r="X2409" i="16" s="1"/>
  <c r="S2397" i="16"/>
  <c r="X2397" i="16" s="1"/>
  <c r="S2379" i="16"/>
  <c r="S2367" i="16"/>
  <c r="S2355" i="16"/>
  <c r="S2343" i="16"/>
  <c r="S2331" i="16"/>
  <c r="S2322" i="16"/>
  <c r="X2322" i="16" s="1"/>
  <c r="S2310" i="16"/>
  <c r="S2298" i="16"/>
  <c r="S2283" i="16"/>
  <c r="S2271" i="16"/>
  <c r="S2262" i="16"/>
  <c r="X2262" i="16" s="1"/>
  <c r="S2250" i="16"/>
  <c r="X2250" i="16" s="1"/>
  <c r="S2241" i="16"/>
  <c r="S2226" i="16"/>
  <c r="S2217" i="16"/>
  <c r="S2208" i="16"/>
  <c r="S2196" i="16"/>
  <c r="S2184" i="16"/>
  <c r="X2184" i="16" s="1"/>
  <c r="S2178" i="16"/>
  <c r="S2172" i="16"/>
  <c r="S2163" i="16"/>
  <c r="S2154" i="16"/>
  <c r="S2148" i="16"/>
  <c r="X2148" i="16" s="1"/>
  <c r="S2142" i="16"/>
  <c r="X2142" i="16" s="1"/>
  <c r="S2139" i="16"/>
  <c r="S2130" i="16"/>
  <c r="S2124" i="16"/>
  <c r="S2118" i="16"/>
  <c r="S2106" i="16"/>
  <c r="X2106" i="16" s="1"/>
  <c r="S2100" i="16"/>
  <c r="X2100" i="16" s="1"/>
  <c r="S2094" i="16"/>
  <c r="S2088" i="16"/>
  <c r="S2082" i="16"/>
  <c r="S2076" i="16"/>
  <c r="S2070" i="16"/>
  <c r="X2070" i="16" s="1"/>
  <c r="S2061" i="16"/>
  <c r="X2061" i="16" s="1"/>
  <c r="S2055" i="16"/>
  <c r="S2049" i="16"/>
  <c r="S2046" i="16"/>
  <c r="S2037" i="16"/>
  <c r="S2031" i="16"/>
  <c r="S2016" i="16"/>
  <c r="X2016" i="16" s="1"/>
  <c r="S2007" i="16"/>
  <c r="S2001" i="16"/>
  <c r="S1995" i="16"/>
  <c r="S1989" i="16"/>
  <c r="S1983" i="16"/>
  <c r="X1983" i="16" s="1"/>
  <c r="S1980" i="16"/>
  <c r="X1980" i="16" s="1"/>
  <c r="S1974" i="16"/>
  <c r="S1968" i="16"/>
  <c r="S1962" i="16"/>
  <c r="S1956" i="16"/>
  <c r="S1950" i="16"/>
  <c r="S1944" i="16"/>
  <c r="X1944" i="16" s="1"/>
  <c r="S1932" i="16"/>
  <c r="X1932" i="16" s="1"/>
  <c r="S1926" i="16"/>
  <c r="S1920" i="16"/>
  <c r="S1914" i="16"/>
  <c r="S1908" i="16"/>
  <c r="X1908" i="16" s="1"/>
  <c r="S1902" i="16"/>
  <c r="X1902" i="16" s="1"/>
  <c r="S1896" i="16"/>
  <c r="S1890" i="16"/>
  <c r="S1884" i="16"/>
  <c r="S1881" i="16"/>
  <c r="T2592" i="16"/>
  <c r="T2574" i="16"/>
  <c r="Y2574" i="16" s="1"/>
  <c r="T2559" i="16"/>
  <c r="T2550" i="16"/>
  <c r="T2538" i="16"/>
  <c r="T2526" i="16"/>
  <c r="T2511" i="16"/>
  <c r="Y2511" i="16" s="1"/>
  <c r="T2502" i="16"/>
  <c r="Y2502" i="16" s="1"/>
  <c r="T2490" i="16"/>
  <c r="T2478" i="16"/>
  <c r="T2466" i="16"/>
  <c r="T2454" i="16"/>
  <c r="T2442" i="16"/>
  <c r="T2433" i="16"/>
  <c r="Y2433" i="16" s="1"/>
  <c r="T2421" i="16"/>
  <c r="T2406" i="16"/>
  <c r="T2388" i="16"/>
  <c r="T2166" i="16"/>
  <c r="S2571" i="16"/>
  <c r="X2571" i="16" s="1"/>
  <c r="S2559" i="16"/>
  <c r="X2559" i="16" s="1"/>
  <c r="S2550" i="16"/>
  <c r="S2535" i="16"/>
  <c r="S2505" i="16"/>
  <c r="S2493" i="16"/>
  <c r="S2481" i="16"/>
  <c r="S2469" i="16"/>
  <c r="X2469" i="16" s="1"/>
  <c r="S2460" i="16"/>
  <c r="S2451" i="16"/>
  <c r="S2439" i="16"/>
  <c r="S2433" i="16"/>
  <c r="S2418" i="16"/>
  <c r="X2418" i="16" s="1"/>
  <c r="S2403" i="16"/>
  <c r="X2403" i="16" s="1"/>
  <c r="S2391" i="16"/>
  <c r="S2376" i="16"/>
  <c r="S2358" i="16"/>
  <c r="S2346" i="16"/>
  <c r="S2334" i="16"/>
  <c r="S2319" i="16"/>
  <c r="X2319" i="16" s="1"/>
  <c r="S2307" i="16"/>
  <c r="S2292" i="16"/>
  <c r="S2277" i="16"/>
  <c r="S2265" i="16"/>
  <c r="S2253" i="16"/>
  <c r="X2253" i="16" s="1"/>
  <c r="S2244" i="16"/>
  <c r="X2244" i="16" s="1"/>
  <c r="S2232" i="16"/>
  <c r="S2220" i="16"/>
  <c r="S2202" i="16"/>
  <c r="X2202" i="16" s="1"/>
  <c r="S2190" i="16"/>
  <c r="S2181" i="16"/>
  <c r="S2169" i="16"/>
  <c r="X2169" i="16" s="1"/>
  <c r="S2151" i="16"/>
  <c r="S2145" i="16"/>
  <c r="S2136" i="16"/>
  <c r="S2127" i="16"/>
  <c r="S2121" i="16"/>
  <c r="S2115" i="16"/>
  <c r="X2115" i="16" s="1"/>
  <c r="S2109" i="16"/>
  <c r="S2103" i="16"/>
  <c r="S2097" i="16"/>
  <c r="X2097" i="16" s="1"/>
  <c r="S2091" i="16"/>
  <c r="S2085" i="16"/>
  <c r="S2079" i="16"/>
  <c r="X2079" i="16" s="1"/>
  <c r="S2073" i="16"/>
  <c r="S2064" i="16"/>
  <c r="S2058" i="16"/>
  <c r="S2052" i="16"/>
  <c r="S2043" i="16"/>
  <c r="S2040" i="16"/>
  <c r="S2034" i="16"/>
  <c r="S2028" i="16"/>
  <c r="S2025" i="16"/>
  <c r="X2025" i="16" s="1"/>
  <c r="S2019" i="16"/>
  <c r="S2010" i="16"/>
  <c r="S2004" i="16"/>
  <c r="X2004" i="16" s="1"/>
  <c r="S1998" i="16"/>
  <c r="S1992" i="16"/>
  <c r="S1986" i="16"/>
  <c r="S1971" i="16"/>
  <c r="S1965" i="16"/>
  <c r="X1965" i="16" s="1"/>
  <c r="S1959" i="16"/>
  <c r="X1959" i="16" s="1"/>
  <c r="S1953" i="16"/>
  <c r="S1947" i="16"/>
  <c r="S1941" i="16"/>
  <c r="X1941" i="16" s="1"/>
  <c r="S1935" i="16"/>
  <c r="S1929" i="16"/>
  <c r="S1923" i="16"/>
  <c r="X1923" i="16" s="1"/>
  <c r="S1917" i="16"/>
  <c r="S1911" i="16"/>
  <c r="S1905" i="16"/>
  <c r="S1899" i="16"/>
  <c r="S1893" i="16"/>
  <c r="X1893" i="16" s="1"/>
  <c r="S1887" i="16"/>
  <c r="X1887" i="16" s="1"/>
  <c r="S1878" i="16"/>
  <c r="S1527" i="16"/>
  <c r="T2601" i="16"/>
  <c r="Y2601" i="16" s="1"/>
  <c r="T2589" i="16"/>
  <c r="T2583" i="16"/>
  <c r="T2547" i="16"/>
  <c r="Y2547" i="16" s="1"/>
  <c r="T2532" i="16"/>
  <c r="T2523" i="16"/>
  <c r="T2508" i="16"/>
  <c r="T2493" i="16"/>
  <c r="T2451" i="16"/>
  <c r="T2436" i="16"/>
  <c r="Y2436" i="16" s="1"/>
  <c r="T2424" i="16"/>
  <c r="T2409" i="16"/>
  <c r="T2385" i="16"/>
  <c r="Y2385" i="16" s="1"/>
  <c r="T2175" i="16"/>
  <c r="S2583" i="16"/>
  <c r="X2583" i="16" s="1"/>
  <c r="S2574" i="16"/>
  <c r="X2574" i="16" s="1"/>
  <c r="S2562" i="16"/>
  <c r="S2547" i="16"/>
  <c r="S2538" i="16"/>
  <c r="S2526" i="16"/>
  <c r="S2514" i="16"/>
  <c r="S2502" i="16"/>
  <c r="X2502" i="16" s="1"/>
  <c r="S2490" i="16"/>
  <c r="S2457" i="16"/>
  <c r="S2445" i="16"/>
  <c r="X2445" i="16" s="1"/>
  <c r="S2415" i="16"/>
  <c r="S2406" i="16"/>
  <c r="S2394" i="16"/>
  <c r="X2394" i="16" s="1"/>
  <c r="S2388" i="16"/>
  <c r="S2373" i="16"/>
  <c r="S2364" i="16"/>
  <c r="S2349" i="16"/>
  <c r="S2337" i="16"/>
  <c r="X2337" i="16" s="1"/>
  <c r="S2325" i="16"/>
  <c r="X2325" i="16" s="1"/>
  <c r="S2313" i="16"/>
  <c r="S2301" i="16"/>
  <c r="S2289" i="16"/>
  <c r="X2289" i="16" s="1"/>
  <c r="S2280" i="16"/>
  <c r="S2268" i="16"/>
  <c r="S2256" i="16"/>
  <c r="X2256" i="16" s="1"/>
  <c r="S2238" i="16"/>
  <c r="S2229" i="16"/>
  <c r="S2214" i="16"/>
  <c r="S2205" i="16"/>
  <c r="S2193" i="16"/>
  <c r="X2193" i="16" s="1"/>
  <c r="S2166" i="16"/>
  <c r="X2166" i="16" s="1"/>
  <c r="S2013" i="16"/>
  <c r="T142" i="16"/>
  <c r="T148" i="16"/>
  <c r="Y148" i="16" s="1"/>
  <c r="T154" i="16"/>
  <c r="T160" i="16"/>
  <c r="T166" i="16"/>
  <c r="Y166" i="16" s="1"/>
  <c r="T172" i="16"/>
  <c r="U185" i="16"/>
  <c r="U197" i="16"/>
  <c r="U209" i="16"/>
  <c r="S2296" i="16"/>
  <c r="X2296" i="16" s="1"/>
  <c r="S2611" i="16"/>
  <c r="X2611" i="16" s="1"/>
  <c r="S2293" i="16"/>
  <c r="S2203" i="16"/>
  <c r="S2161" i="16"/>
  <c r="X2161" i="16" s="1"/>
  <c r="S1981" i="16"/>
  <c r="S1933" i="16"/>
  <c r="X1933" i="16" s="1"/>
  <c r="S1888" i="16"/>
  <c r="X1888" i="16" s="1"/>
  <c r="S1618" i="16"/>
  <c r="T2598" i="16"/>
  <c r="T2571" i="16"/>
  <c r="T2541" i="16"/>
  <c r="T2514" i="16"/>
  <c r="Y2514" i="16" s="1"/>
  <c r="T2487" i="16"/>
  <c r="Y2487" i="16" s="1"/>
  <c r="T2463" i="16"/>
  <c r="T2439" i="16"/>
  <c r="T2418" i="16"/>
  <c r="Y2418" i="16" s="1"/>
  <c r="T2403" i="16"/>
  <c r="T2400" i="16"/>
  <c r="T2397" i="16"/>
  <c r="Y2397" i="16" s="1"/>
  <c r="T2394" i="16"/>
  <c r="T2379" i="16"/>
  <c r="T2376" i="16"/>
  <c r="T2373" i="16"/>
  <c r="T2370" i="16"/>
  <c r="Y2370" i="16" s="1"/>
  <c r="T2367" i="16"/>
  <c r="Y2367" i="16" s="1"/>
  <c r="T2364" i="16"/>
  <c r="T2361" i="16"/>
  <c r="T2358" i="16"/>
  <c r="Y2358" i="16" s="1"/>
  <c r="T2355" i="16"/>
  <c r="T2352" i="16"/>
  <c r="T2349" i="16"/>
  <c r="Y2349" i="16" s="1"/>
  <c r="T2346" i="16"/>
  <c r="T2343" i="16"/>
  <c r="T2340" i="16"/>
  <c r="T2337" i="16"/>
  <c r="T2334" i="16"/>
  <c r="Y2334" i="16" s="1"/>
  <c r="T2331" i="16"/>
  <c r="Y2331" i="16" s="1"/>
  <c r="T2328" i="16"/>
  <c r="T2325" i="16"/>
  <c r="T2322" i="16"/>
  <c r="Y2322" i="16" s="1"/>
  <c r="T2319" i="16"/>
  <c r="T2316" i="16"/>
  <c r="T2313" i="16"/>
  <c r="Y2313" i="16" s="1"/>
  <c r="T2310" i="16"/>
  <c r="T2307" i="16"/>
  <c r="T2304" i="16"/>
  <c r="T2301" i="16"/>
  <c r="T2298" i="16"/>
  <c r="T2295" i="16"/>
  <c r="Y2295" i="16" s="1"/>
  <c r="T2292" i="16"/>
  <c r="T2289" i="16"/>
  <c r="T2283" i="16"/>
  <c r="Y2283" i="16" s="1"/>
  <c r="T2280" i="16"/>
  <c r="T2277" i="16"/>
  <c r="T2274" i="16"/>
  <c r="Y2274" i="16" s="1"/>
  <c r="T2271" i="16"/>
  <c r="T2268" i="16"/>
  <c r="T2265" i="16"/>
  <c r="T2262" i="16"/>
  <c r="T2259" i="16"/>
  <c r="Y2259" i="16" s="1"/>
  <c r="T2256" i="16"/>
  <c r="Y2256" i="16" s="1"/>
  <c r="T2253" i="16"/>
  <c r="T2250" i="16"/>
  <c r="T2244" i="16"/>
  <c r="Y2244" i="16" s="1"/>
  <c r="T2241" i="16"/>
  <c r="T2238" i="16"/>
  <c r="T2235" i="16"/>
  <c r="Y2235" i="16" s="1"/>
  <c r="T2232" i="16"/>
  <c r="T2229" i="16"/>
  <c r="T2226" i="16"/>
  <c r="T2223" i="16"/>
  <c r="T2220" i="16"/>
  <c r="Y2220" i="16" s="1"/>
  <c r="T2217" i="16"/>
  <c r="Y2217" i="16" s="1"/>
  <c r="T2214" i="16"/>
  <c r="T2211" i="16"/>
  <c r="T2208" i="16"/>
  <c r="T2205" i="16"/>
  <c r="T2202" i="16"/>
  <c r="Y2202" i="16" s="1"/>
  <c r="T2199" i="16"/>
  <c r="Y2199" i="16" s="1"/>
  <c r="T2196" i="16"/>
  <c r="T2193" i="16"/>
  <c r="T2190" i="16"/>
  <c r="T2187" i="16"/>
  <c r="T2184" i="16"/>
  <c r="Y2184" i="16" s="1"/>
  <c r="T2181" i="16"/>
  <c r="Y2181" i="16" s="1"/>
  <c r="T2178" i="16"/>
  <c r="T2169" i="16"/>
  <c r="T2160" i="16"/>
  <c r="T2154" i="16"/>
  <c r="T2151" i="16"/>
  <c r="T2148" i="16"/>
  <c r="Y2148" i="16" s="1"/>
  <c r="T2145" i="16"/>
  <c r="T2142" i="16"/>
  <c r="T2139" i="16"/>
  <c r="T2136" i="16"/>
  <c r="T2133" i="16"/>
  <c r="Y2133" i="16" s="1"/>
  <c r="T2130" i="16"/>
  <c r="Y2130" i="16" s="1"/>
  <c r="T2127" i="16"/>
  <c r="T2124" i="16"/>
  <c r="T2121" i="16"/>
  <c r="T2118" i="16"/>
  <c r="T2115" i="16"/>
  <c r="T2109" i="16"/>
  <c r="Y2109" i="16" s="1"/>
  <c r="T2106" i="16"/>
  <c r="T2103" i="16"/>
  <c r="T2100" i="16"/>
  <c r="T2097" i="16"/>
  <c r="T2094" i="16"/>
  <c r="Y2094" i="16" s="1"/>
  <c r="T2091" i="16"/>
  <c r="Y2091" i="16" s="1"/>
  <c r="T2088" i="16"/>
  <c r="T2085" i="16"/>
  <c r="T2082" i="16"/>
  <c r="Y2082" i="16" s="1"/>
  <c r="T2079" i="16"/>
  <c r="T2076" i="16"/>
  <c r="T2073" i="16"/>
  <c r="Y2073" i="16" s="1"/>
  <c r="T2070" i="16"/>
  <c r="T2064" i="16"/>
  <c r="T2061" i="16"/>
  <c r="T2058" i="16"/>
  <c r="T2055" i="16"/>
  <c r="Y2055" i="16" s="1"/>
  <c r="T2052" i="16"/>
  <c r="Y2052" i="16" s="1"/>
  <c r="T2049" i="16"/>
  <c r="T2046" i="16"/>
  <c r="T2043" i="16"/>
  <c r="Y2043" i="16" s="1"/>
  <c r="T2040" i="16"/>
  <c r="T2037" i="16"/>
  <c r="T2034" i="16"/>
  <c r="Y2034" i="16" s="1"/>
  <c r="T2031" i="16"/>
  <c r="T2028" i="16"/>
  <c r="T2025" i="16"/>
  <c r="T2019" i="16"/>
  <c r="T2016" i="16"/>
  <c r="Y2016" i="16" s="1"/>
  <c r="T2013" i="16"/>
  <c r="Y2013" i="16" s="1"/>
  <c r="T2010" i="16"/>
  <c r="T2007" i="16"/>
  <c r="T2004" i="16"/>
  <c r="Y2004" i="16" s="1"/>
  <c r="T2001" i="16"/>
  <c r="T1998" i="16"/>
  <c r="T1995" i="16"/>
  <c r="Y1995" i="16" s="1"/>
  <c r="T1992" i="16"/>
  <c r="T1989" i="16"/>
  <c r="T1986" i="16"/>
  <c r="T1983" i="16"/>
  <c r="T1980" i="16"/>
  <c r="Y1980" i="16" s="1"/>
  <c r="T1974" i="16"/>
  <c r="Y1974" i="16" s="1"/>
  <c r="T1971" i="16"/>
  <c r="T1968" i="16"/>
  <c r="T1965" i="16"/>
  <c r="Y1965" i="16" s="1"/>
  <c r="T1962" i="16"/>
  <c r="T1959" i="16"/>
  <c r="T1956" i="16"/>
  <c r="Y1956" i="16" s="1"/>
  <c r="T1953" i="16"/>
  <c r="T1950" i="16"/>
  <c r="T1947" i="16"/>
  <c r="T1944" i="16"/>
  <c r="T1941" i="16"/>
  <c r="Y1941" i="16" s="1"/>
  <c r="T1938" i="16"/>
  <c r="Y1938" i="16" s="1"/>
  <c r="T1935" i="16"/>
  <c r="T1932" i="16"/>
  <c r="T1929" i="16"/>
  <c r="T1926" i="16"/>
  <c r="T1923" i="16"/>
  <c r="Y1923" i="16" s="1"/>
  <c r="T1920" i="16"/>
  <c r="Y1920" i="16" s="1"/>
  <c r="T1917" i="16"/>
  <c r="T1914" i="16"/>
  <c r="T1911" i="16"/>
  <c r="T1908" i="16"/>
  <c r="T1905" i="16"/>
  <c r="Y1905" i="16" s="1"/>
  <c r="T1902" i="16"/>
  <c r="Y1902" i="16" s="1"/>
  <c r="T1899" i="16"/>
  <c r="T1896" i="16"/>
  <c r="T1893" i="16"/>
  <c r="Y1893" i="16" s="1"/>
  <c r="T1890" i="16"/>
  <c r="T1887" i="16"/>
  <c r="T1884" i="16"/>
  <c r="Y1884" i="16" s="1"/>
  <c r="T1881" i="16"/>
  <c r="T1878" i="16"/>
  <c r="T1875" i="16"/>
  <c r="T1872" i="16"/>
  <c r="T1869" i="16"/>
  <c r="Y1869" i="16" s="1"/>
  <c r="T1866" i="16"/>
  <c r="Y1866" i="16" s="1"/>
  <c r="T1863" i="16"/>
  <c r="T1860" i="16"/>
  <c r="T1857" i="16"/>
  <c r="Y1857" i="16" s="1"/>
  <c r="T1854" i="16"/>
  <c r="T1851" i="16"/>
  <c r="T1848" i="16"/>
  <c r="Y1848" i="16" s="1"/>
  <c r="T1845" i="16"/>
  <c r="T1842" i="16"/>
  <c r="T1839" i="16"/>
  <c r="T1836" i="16"/>
  <c r="T1833" i="16"/>
  <c r="Y1833" i="16" s="1"/>
  <c r="S2385" i="16"/>
  <c r="X2385" i="16" s="1"/>
  <c r="S1875" i="16"/>
  <c r="T2595" i="16"/>
  <c r="T2580" i="16"/>
  <c r="Y2580" i="16" s="1"/>
  <c r="T2568" i="16"/>
  <c r="T2556" i="16"/>
  <c r="T2544" i="16"/>
  <c r="Y2544" i="16" s="1"/>
  <c r="T2529" i="16"/>
  <c r="T2520" i="16"/>
  <c r="T2499" i="16"/>
  <c r="T2484" i="16"/>
  <c r="T2475" i="16"/>
  <c r="Y2475" i="16" s="1"/>
  <c r="T2460" i="16"/>
  <c r="Y2460" i="16" s="1"/>
  <c r="T2448" i="16"/>
  <c r="T2430" i="16"/>
  <c r="T2415" i="16"/>
  <c r="Y2415" i="16" s="1"/>
  <c r="T2172" i="16"/>
  <c r="S2586" i="16"/>
  <c r="X2586" i="16" s="1"/>
  <c r="S2577" i="16"/>
  <c r="X2577" i="16" s="1"/>
  <c r="S2565" i="16"/>
  <c r="S2553" i="16"/>
  <c r="S2541" i="16"/>
  <c r="S2529" i="16"/>
  <c r="S2520" i="16"/>
  <c r="X2520" i="16" s="1"/>
  <c r="S2508" i="16"/>
  <c r="X2508" i="16" s="1"/>
  <c r="S2496" i="16"/>
  <c r="S2484" i="16"/>
  <c r="S2478" i="16"/>
  <c r="S2463" i="16"/>
  <c r="S2448" i="16"/>
  <c r="S2436" i="16"/>
  <c r="X2436" i="16" s="1"/>
  <c r="S2424" i="16"/>
  <c r="S2412" i="16"/>
  <c r="S2400" i="16"/>
  <c r="S2370" i="16"/>
  <c r="S2361" i="16"/>
  <c r="X2361" i="16" s="1"/>
  <c r="S2352" i="16"/>
  <c r="X2352" i="16" s="1"/>
  <c r="S2340" i="16"/>
  <c r="S2328" i="16"/>
  <c r="S2316" i="16"/>
  <c r="S2304" i="16"/>
  <c r="S2295" i="16"/>
  <c r="X2295" i="16" s="1"/>
  <c r="S2286" i="16"/>
  <c r="X2286" i="16" s="1"/>
  <c r="S2274" i="16"/>
  <c r="S2259" i="16"/>
  <c r="S2235" i="16"/>
  <c r="S2223" i="16"/>
  <c r="S2211" i="16"/>
  <c r="X2211" i="16" s="1"/>
  <c r="S2199" i="16"/>
  <c r="X2199" i="16" s="1"/>
  <c r="S2187" i="16"/>
  <c r="S2175" i="16"/>
  <c r="S2160" i="16"/>
  <c r="X2160" i="16" s="1"/>
  <c r="S2133" i="16"/>
  <c r="S1938" i="16"/>
  <c r="X1938" i="16" s="1"/>
  <c r="S1860" i="16"/>
  <c r="X1860" i="16" s="1"/>
  <c r="S1872" i="16"/>
  <c r="S1869" i="16"/>
  <c r="S1866" i="16"/>
  <c r="S1863" i="16"/>
  <c r="S1857" i="16"/>
  <c r="X1857" i="16" s="1"/>
  <c r="S1854" i="16"/>
  <c r="X1854" i="16" s="1"/>
  <c r="S1851" i="16"/>
  <c r="S1848" i="16"/>
  <c r="S1845" i="16"/>
  <c r="X1845" i="16" s="1"/>
  <c r="S1842" i="16"/>
  <c r="S1839" i="16"/>
  <c r="X1839" i="16" s="1"/>
  <c r="S1836" i="16"/>
  <c r="X1836" i="16" s="1"/>
  <c r="S1833" i="16"/>
  <c r="S1830" i="16"/>
  <c r="S1827" i="16"/>
  <c r="S1824" i="16"/>
  <c r="S1821" i="16"/>
  <c r="X1821" i="16" s="1"/>
  <c r="S1818" i="16"/>
  <c r="X1818" i="16" s="1"/>
  <c r="S1815" i="16"/>
  <c r="S1812" i="16"/>
  <c r="S1806" i="16"/>
  <c r="S1803" i="16"/>
  <c r="S1800" i="16"/>
  <c r="S1794" i="16"/>
  <c r="X1794" i="16" s="1"/>
  <c r="S1791" i="16"/>
  <c r="S1788" i="16"/>
  <c r="S1785" i="16"/>
  <c r="S1782" i="16"/>
  <c r="S1779" i="16"/>
  <c r="X1779" i="16" s="1"/>
  <c r="S1776" i="16"/>
  <c r="X1776" i="16" s="1"/>
  <c r="S1773" i="16"/>
  <c r="S1770" i="16"/>
  <c r="S1767" i="16"/>
  <c r="X1767" i="16" s="1"/>
  <c r="S1764" i="16"/>
  <c r="S1761" i="16"/>
  <c r="S1758" i="16"/>
  <c r="X1758" i="16" s="1"/>
  <c r="S1755" i="16"/>
  <c r="S1749" i="16"/>
  <c r="S1746" i="16"/>
  <c r="S1743" i="16"/>
  <c r="S1740" i="16"/>
  <c r="X1740" i="16" s="1"/>
  <c r="S1737" i="16"/>
  <c r="X1737" i="16" s="1"/>
  <c r="S1734" i="16"/>
  <c r="S1731" i="16"/>
  <c r="S1728" i="16"/>
  <c r="X1728" i="16" s="1"/>
  <c r="S1725" i="16"/>
  <c r="S1722" i="16"/>
  <c r="S1719" i="16"/>
  <c r="X1719" i="16" s="1"/>
  <c r="S1716" i="16"/>
  <c r="S1713" i="16"/>
  <c r="S1710" i="16"/>
  <c r="S1707" i="16"/>
  <c r="S1704" i="16"/>
  <c r="X1704" i="16" s="1"/>
  <c r="S1701" i="16"/>
  <c r="X1701" i="16" s="1"/>
  <c r="S1698" i="16"/>
  <c r="S1695" i="16"/>
  <c r="S1692" i="16"/>
  <c r="X1692" i="16" s="1"/>
  <c r="S1689" i="16"/>
  <c r="S1686" i="16"/>
  <c r="S1683" i="16"/>
  <c r="X1683" i="16" s="1"/>
  <c r="S1680" i="16"/>
  <c r="S1677" i="16"/>
  <c r="S1674" i="16"/>
  <c r="S1671" i="16"/>
  <c r="S1668" i="16"/>
  <c r="X1668" i="16" s="1"/>
  <c r="S1665" i="16"/>
  <c r="X1665" i="16" s="1"/>
  <c r="S1662" i="16"/>
  <c r="S1659" i="16"/>
  <c r="S1656" i="16"/>
  <c r="X1656" i="16" s="1"/>
  <c r="S1653" i="16"/>
  <c r="S1650" i="16"/>
  <c r="X1650" i="16" s="1"/>
  <c r="S1647" i="16"/>
  <c r="X1647" i="16" s="1"/>
  <c r="S1644" i="16"/>
  <c r="S1641" i="16"/>
  <c r="S1638" i="16"/>
  <c r="S1635" i="16"/>
  <c r="S1632" i="16"/>
  <c r="X1632" i="16" s="1"/>
  <c r="S1629" i="16"/>
  <c r="X1629" i="16" s="1"/>
  <c r="S1626" i="16"/>
  <c r="S1623" i="16"/>
  <c r="S1617" i="16"/>
  <c r="X1617" i="16" s="1"/>
  <c r="S1614" i="16"/>
  <c r="S1611" i="16"/>
  <c r="S1608" i="16"/>
  <c r="X1608" i="16" s="1"/>
  <c r="S1605" i="16"/>
  <c r="S1809" i="16"/>
  <c r="S1620" i="16"/>
  <c r="U1171" i="16"/>
  <c r="U1126" i="16"/>
  <c r="Z1126" i="16" s="1"/>
  <c r="U1081" i="16"/>
  <c r="Z1081" i="16" s="1"/>
  <c r="U1078" i="16"/>
  <c r="U946" i="16"/>
  <c r="U943" i="16"/>
  <c r="Z943" i="16" s="1"/>
  <c r="U856" i="16"/>
  <c r="U766" i="16"/>
  <c r="Z766" i="16" s="1"/>
  <c r="U763" i="16"/>
  <c r="Z763" i="16" s="1"/>
  <c r="U721" i="16"/>
  <c r="U673" i="16"/>
  <c r="U631" i="16"/>
  <c r="U586" i="16"/>
  <c r="U583" i="16"/>
  <c r="Z583" i="16" s="1"/>
  <c r="U541" i="16"/>
  <c r="Z541" i="16" s="1"/>
  <c r="S1528" i="16"/>
  <c r="S1483" i="16"/>
  <c r="S1351" i="16"/>
  <c r="X1351" i="16" s="1"/>
  <c r="V537" i="16"/>
  <c r="T1830" i="16"/>
  <c r="T1827" i="16"/>
  <c r="Y1827" i="16" s="1"/>
  <c r="T1824" i="16"/>
  <c r="T1821" i="16"/>
  <c r="T1818" i="16"/>
  <c r="T1815" i="16"/>
  <c r="T1812" i="16"/>
  <c r="Y1812" i="16" s="1"/>
  <c r="T1809" i="16"/>
  <c r="Y1809" i="16" s="1"/>
  <c r="T1806" i="16"/>
  <c r="T1803" i="16"/>
  <c r="T1800" i="16"/>
  <c r="Y1800" i="16" s="1"/>
  <c r="T1794" i="16"/>
  <c r="T1791" i="16"/>
  <c r="T1788" i="16"/>
  <c r="Y1788" i="16" s="1"/>
  <c r="T1785" i="16"/>
  <c r="T1782" i="16"/>
  <c r="T1779" i="16"/>
  <c r="T1776" i="16"/>
  <c r="T1773" i="16"/>
  <c r="Y1773" i="16" s="1"/>
  <c r="T1770" i="16"/>
  <c r="Y1770" i="16" s="1"/>
  <c r="T1767" i="16"/>
  <c r="T1764" i="16"/>
  <c r="T1761" i="16"/>
  <c r="Y1761" i="16" s="1"/>
  <c r="T1758" i="16"/>
  <c r="T1755" i="16"/>
  <c r="T1749" i="16"/>
  <c r="Y1749" i="16" s="1"/>
  <c r="T1746" i="16"/>
  <c r="T1743" i="16"/>
  <c r="T1740" i="16"/>
  <c r="T1737" i="16"/>
  <c r="T1734" i="16"/>
  <c r="Y1734" i="16" s="1"/>
  <c r="T1731" i="16"/>
  <c r="Y1731" i="16" s="1"/>
  <c r="T1728" i="16"/>
  <c r="T1725" i="16"/>
  <c r="T1722" i="16"/>
  <c r="Y1722" i="16" s="1"/>
  <c r="T1719" i="16"/>
  <c r="T1716" i="16"/>
  <c r="T1713" i="16"/>
  <c r="Y1713" i="16" s="1"/>
  <c r="T1710" i="16"/>
  <c r="T1707" i="16"/>
  <c r="T1704" i="16"/>
  <c r="T1701" i="16"/>
  <c r="T1698" i="16"/>
  <c r="Y1698" i="16" s="1"/>
  <c r="T1695" i="16"/>
  <c r="Y1695" i="16" s="1"/>
  <c r="T1692" i="16"/>
  <c r="T1689" i="16"/>
  <c r="T1686" i="16"/>
  <c r="Y1686" i="16" s="1"/>
  <c r="T1683" i="16"/>
  <c r="T1680" i="16"/>
  <c r="T1677" i="16"/>
  <c r="Y1677" i="16" s="1"/>
  <c r="T1674" i="16"/>
  <c r="T1671" i="16"/>
  <c r="T1668" i="16"/>
  <c r="T1665" i="16"/>
  <c r="T1662" i="16"/>
  <c r="Y1662" i="16" s="1"/>
  <c r="T1659" i="16"/>
  <c r="Y1659" i="16" s="1"/>
  <c r="T1656" i="16"/>
  <c r="T1653" i="16"/>
  <c r="T1650" i="16"/>
  <c r="Y1650" i="16" s="1"/>
  <c r="T1647" i="16"/>
  <c r="T1644" i="16"/>
  <c r="T1641" i="16"/>
  <c r="Y1641" i="16" s="1"/>
  <c r="T1638" i="16"/>
  <c r="T1635" i="16"/>
  <c r="T1632" i="16"/>
  <c r="T1629" i="16"/>
  <c r="T1626" i="16"/>
  <c r="Y1626" i="16" s="1"/>
  <c r="T1623" i="16"/>
  <c r="Y1623" i="16" s="1"/>
  <c r="T1620" i="16"/>
  <c r="T1617" i="16"/>
  <c r="T1614" i="16"/>
  <c r="Y1614" i="16" s="1"/>
  <c r="T1611" i="16"/>
  <c r="T1608" i="16"/>
  <c r="T1605" i="16"/>
  <c r="Y1605" i="16" s="1"/>
  <c r="T1602" i="16"/>
  <c r="T1599" i="16"/>
  <c r="T1596" i="16"/>
  <c r="T1593" i="16"/>
  <c r="T1590" i="16"/>
  <c r="Y1590" i="16" s="1"/>
  <c r="T1587" i="16"/>
  <c r="Y1587" i="16" s="1"/>
  <c r="T1584" i="16"/>
  <c r="T1581" i="16"/>
  <c r="T1578" i="16"/>
  <c r="Y1578" i="16" s="1"/>
  <c r="T1575" i="16"/>
  <c r="T1569" i="16"/>
  <c r="T1566" i="16"/>
  <c r="Y1566" i="16" s="1"/>
  <c r="T1563" i="16"/>
  <c r="T1560" i="16"/>
  <c r="T1557" i="16"/>
  <c r="T1554" i="16"/>
  <c r="T1551" i="16"/>
  <c r="Y1551" i="16" s="1"/>
  <c r="T1548" i="16"/>
  <c r="Y1548" i="16" s="1"/>
  <c r="T1545" i="16"/>
  <c r="T1542" i="16"/>
  <c r="T1539" i="16"/>
  <c r="Y1539" i="16" s="1"/>
  <c r="T1536" i="16"/>
  <c r="T1533" i="16"/>
  <c r="T1530" i="16"/>
  <c r="Y1530" i="16" s="1"/>
  <c r="T1527" i="16"/>
  <c r="T1524" i="16"/>
  <c r="T1521" i="16"/>
  <c r="T1518" i="16"/>
  <c r="T1515" i="16"/>
  <c r="Y1515" i="16" s="1"/>
  <c r="T1512" i="16"/>
  <c r="Y1512" i="16" s="1"/>
  <c r="T1509" i="16"/>
  <c r="T1506" i="16"/>
  <c r="T1503" i="16"/>
  <c r="T1500" i="16"/>
  <c r="T1497" i="16"/>
  <c r="T1494" i="16"/>
  <c r="Y1494" i="16" s="1"/>
  <c r="T1491" i="16"/>
  <c r="T1488" i="16"/>
  <c r="T1485" i="16"/>
  <c r="T1482" i="16"/>
  <c r="T1479" i="16"/>
  <c r="Y1479" i="16" s="1"/>
  <c r="T1476" i="16"/>
  <c r="Y1476" i="16" s="1"/>
  <c r="T1473" i="16"/>
  <c r="T1470" i="16"/>
  <c r="T1467" i="16"/>
  <c r="Y1467" i="16" s="1"/>
  <c r="T1464" i="16"/>
  <c r="T1461" i="16"/>
  <c r="T1458" i="16"/>
  <c r="Y1458" i="16" s="1"/>
  <c r="T1455" i="16"/>
  <c r="T1452" i="16"/>
  <c r="T1449" i="16"/>
  <c r="T1446" i="16"/>
  <c r="T1443" i="16"/>
  <c r="Y1443" i="16" s="1"/>
  <c r="T1440" i="16"/>
  <c r="Y1440" i="16" s="1"/>
  <c r="T1434" i="16"/>
  <c r="T1431" i="16"/>
  <c r="T1428" i="16"/>
  <c r="Y1428" i="16" s="1"/>
  <c r="T1425" i="16"/>
  <c r="T1422" i="16"/>
  <c r="T1419" i="16"/>
  <c r="Y1419" i="16" s="1"/>
  <c r="T1416" i="16"/>
  <c r="T1413" i="16"/>
  <c r="T1410" i="16"/>
  <c r="T1407" i="16"/>
  <c r="T1404" i="16"/>
  <c r="Y1404" i="16" s="1"/>
  <c r="T1401" i="16"/>
  <c r="Y1401" i="16" s="1"/>
  <c r="T1398" i="16"/>
  <c r="T1395" i="16"/>
  <c r="T1389" i="16"/>
  <c r="Y1389" i="16" s="1"/>
  <c r="T1386" i="16"/>
  <c r="T1383" i="16"/>
  <c r="T1380" i="16"/>
  <c r="Y1380" i="16" s="1"/>
  <c r="T1377" i="16"/>
  <c r="T1374" i="16"/>
  <c r="T1371" i="16"/>
  <c r="T1368" i="16"/>
  <c r="T1365" i="16"/>
  <c r="Y1365" i="16" s="1"/>
  <c r="T1362" i="16"/>
  <c r="Y1362" i="16" s="1"/>
  <c r="T1359" i="16"/>
  <c r="T1356" i="16"/>
  <c r="T1353" i="16"/>
  <c r="T1350" i="16"/>
  <c r="T1344" i="16"/>
  <c r="T1341" i="16"/>
  <c r="Y1341" i="16" s="1"/>
  <c r="T1338" i="16"/>
  <c r="T1335" i="16"/>
  <c r="T1332" i="16"/>
  <c r="T1329" i="16"/>
  <c r="T1326" i="16"/>
  <c r="Y1326" i="16" s="1"/>
  <c r="T1323" i="16"/>
  <c r="Y1323" i="16" s="1"/>
  <c r="T1320" i="16"/>
  <c r="T1317" i="16"/>
  <c r="T1314" i="16"/>
  <c r="Y1314" i="16" s="1"/>
  <c r="T1311" i="16"/>
  <c r="T1308" i="16"/>
  <c r="T1305" i="16"/>
  <c r="Y1305" i="16" s="1"/>
  <c r="S1602" i="16"/>
  <c r="S1599" i="16"/>
  <c r="S1596" i="16"/>
  <c r="S1593" i="16"/>
  <c r="S1590" i="16"/>
  <c r="X1590" i="16" s="1"/>
  <c r="S1587" i="16"/>
  <c r="X1587" i="16" s="1"/>
  <c r="S1584" i="16"/>
  <c r="S1482" i="16"/>
  <c r="S1212" i="16"/>
  <c r="X1212" i="16" s="1"/>
  <c r="S1077" i="16"/>
  <c r="S942" i="16"/>
  <c r="S897" i="16"/>
  <c r="X897" i="16" s="1"/>
  <c r="S762" i="16"/>
  <c r="S717" i="16"/>
  <c r="S627" i="16"/>
  <c r="S582" i="16"/>
  <c r="S492" i="16"/>
  <c r="X492" i="16" s="1"/>
  <c r="S447" i="16"/>
  <c r="X447" i="16" s="1"/>
  <c r="V812" i="16"/>
  <c r="V809" i="16"/>
  <c r="V806" i="16"/>
  <c r="AA806" i="16" s="1"/>
  <c r="V803" i="16"/>
  <c r="V800" i="16"/>
  <c r="AA800" i="16" s="1"/>
  <c r="V797" i="16"/>
  <c r="AA797" i="16" s="1"/>
  <c r="V794" i="16"/>
  <c r="V791" i="16"/>
  <c r="V788" i="16"/>
  <c r="V785" i="16"/>
  <c r="V782" i="16"/>
  <c r="AA782" i="16" s="1"/>
  <c r="V779" i="16"/>
  <c r="AA779" i="16" s="1"/>
  <c r="V776" i="16"/>
  <c r="V773" i="16"/>
  <c r="V770" i="16"/>
  <c r="AA770" i="16" s="1"/>
  <c r="V767" i="16"/>
  <c r="V764" i="16"/>
  <c r="V761" i="16"/>
  <c r="AA761" i="16" s="1"/>
  <c r="V758" i="16"/>
  <c r="V755" i="16"/>
  <c r="V752" i="16"/>
  <c r="V749" i="16"/>
  <c r="V746" i="16"/>
  <c r="AA746" i="16" s="1"/>
  <c r="V743" i="16"/>
  <c r="AA743" i="16" s="1"/>
  <c r="V740" i="16"/>
  <c r="V737" i="16"/>
  <c r="V734" i="16"/>
  <c r="AA734" i="16" s="1"/>
  <c r="V731" i="16"/>
  <c r="V728" i="16"/>
  <c r="V725" i="16"/>
  <c r="AA725" i="16" s="1"/>
  <c r="V722" i="16"/>
  <c r="V719" i="16"/>
  <c r="V716" i="16"/>
  <c r="V713" i="16"/>
  <c r="AA713" i="16" s="1"/>
  <c r="V710" i="16"/>
  <c r="AA710" i="16" s="1"/>
  <c r="V707" i="16"/>
  <c r="AA707" i="16" s="1"/>
  <c r="V704" i="16"/>
  <c r="V701" i="16"/>
  <c r="V698" i="16"/>
  <c r="AA698" i="16" s="1"/>
  <c r="U135" i="16"/>
  <c r="U141" i="16"/>
  <c r="U147" i="16"/>
  <c r="Z147" i="16" s="1"/>
  <c r="U153" i="16"/>
  <c r="U159" i="16"/>
  <c r="U165" i="16"/>
  <c r="U171" i="16"/>
  <c r="U184" i="16"/>
  <c r="Z184" i="16" s="1"/>
  <c r="U196" i="16"/>
  <c r="Z196" i="16" s="1"/>
  <c r="U208" i="16"/>
  <c r="V2605" i="16"/>
  <c r="V2602" i="16"/>
  <c r="AA2602" i="16" s="1"/>
  <c r="V2599" i="16"/>
  <c r="V2596" i="16"/>
  <c r="V2593" i="16"/>
  <c r="AA2593" i="16" s="1"/>
  <c r="V2590" i="16"/>
  <c r="V2587" i="16"/>
  <c r="V2584" i="16"/>
  <c r="U496" i="16"/>
  <c r="U493" i="16"/>
  <c r="Z493" i="16" s="1"/>
  <c r="U361" i="16"/>
  <c r="Z361" i="16" s="1"/>
  <c r="S132" i="16"/>
  <c r="S357" i="16"/>
  <c r="S312" i="16"/>
  <c r="X312" i="16" s="1"/>
  <c r="V695" i="16"/>
  <c r="V692" i="16"/>
  <c r="AA692" i="16" s="1"/>
  <c r="V689" i="16"/>
  <c r="AA689" i="16" s="1"/>
  <c r="V686" i="16"/>
  <c r="V683" i="16"/>
  <c r="V680" i="16"/>
  <c r="V677" i="16"/>
  <c r="V674" i="16"/>
  <c r="AA674" i="16" s="1"/>
  <c r="V671" i="16"/>
  <c r="AA671" i="16" s="1"/>
  <c r="V668" i="16"/>
  <c r="V665" i="16"/>
  <c r="V662" i="16"/>
  <c r="V659" i="16"/>
  <c r="V656" i="16"/>
  <c r="AA656" i="16" s="1"/>
  <c r="V653" i="16"/>
  <c r="AA653" i="16" s="1"/>
  <c r="V650" i="16"/>
  <c r="V647" i="16"/>
  <c r="V644" i="16"/>
  <c r="V641" i="16"/>
  <c r="V638" i="16"/>
  <c r="AA638" i="16" s="1"/>
  <c r="V635" i="16"/>
  <c r="AA635" i="16" s="1"/>
  <c r="V632" i="16"/>
  <c r="V629" i="16"/>
  <c r="V626" i="16"/>
  <c r="AA626" i="16" s="1"/>
  <c r="V623" i="16"/>
  <c r="V620" i="16"/>
  <c r="V617" i="16"/>
  <c r="AA617" i="16" s="1"/>
  <c r="V614" i="16"/>
  <c r="V611" i="16"/>
  <c r="V608" i="16"/>
  <c r="V605" i="16"/>
  <c r="V602" i="16"/>
  <c r="AA602" i="16" s="1"/>
  <c r="V599" i="16"/>
  <c r="AA599" i="16" s="1"/>
  <c r="V596" i="16"/>
  <c r="V593" i="16"/>
  <c r="V590" i="16"/>
  <c r="AA590" i="16" s="1"/>
  <c r="V587" i="16"/>
  <c r="V584" i="16"/>
  <c r="AA584" i="16" s="1"/>
  <c r="V581" i="16"/>
  <c r="AA581" i="16" s="1"/>
  <c r="V578" i="16"/>
  <c r="V575" i="16"/>
  <c r="V572" i="16"/>
  <c r="V569" i="16"/>
  <c r="V566" i="16"/>
  <c r="AA566" i="16" s="1"/>
  <c r="V563" i="16"/>
  <c r="AA563" i="16" s="1"/>
  <c r="V560" i="16"/>
  <c r="V557" i="16"/>
  <c r="V554" i="16"/>
  <c r="AA554" i="16" s="1"/>
  <c r="V551" i="16"/>
  <c r="V548" i="16"/>
  <c r="AA548" i="16" s="1"/>
  <c r="V545" i="16"/>
  <c r="AA545" i="16" s="1"/>
  <c r="V542" i="16"/>
  <c r="V539" i="16"/>
  <c r="V536" i="16"/>
  <c r="V533" i="16"/>
  <c r="V530" i="16"/>
  <c r="AA530" i="16" s="1"/>
  <c r="V527" i="16"/>
  <c r="AA527" i="16" s="1"/>
  <c r="V524" i="16"/>
  <c r="V521" i="16"/>
  <c r="V518" i="16"/>
  <c r="AA518" i="16" s="1"/>
  <c r="V515" i="16"/>
  <c r="V512" i="16"/>
  <c r="AA512" i="16" s="1"/>
  <c r="V509" i="16"/>
  <c r="AA509" i="16" s="1"/>
  <c r="V506" i="16"/>
  <c r="V503" i="16"/>
  <c r="V500" i="16"/>
  <c r="V497" i="16"/>
  <c r="AA497" i="16" s="1"/>
  <c r="V494" i="16"/>
  <c r="AA494" i="16" s="1"/>
  <c r="V491" i="16"/>
  <c r="AA491" i="16" s="1"/>
  <c r="V488" i="16"/>
  <c r="V485" i="16"/>
  <c r="V482" i="16"/>
  <c r="AA482" i="16" s="1"/>
  <c r="V479" i="16"/>
  <c r="V476" i="16"/>
  <c r="AA476" i="16" s="1"/>
  <c r="V473" i="16"/>
  <c r="AA473" i="16" s="1"/>
  <c r="V470" i="16"/>
  <c r="V467" i="16"/>
  <c r="V464" i="16"/>
  <c r="V461" i="16"/>
  <c r="AA461" i="16" s="1"/>
  <c r="V458" i="16"/>
  <c r="V455" i="16"/>
  <c r="AA455" i="16" s="1"/>
  <c r="V452" i="16"/>
  <c r="V449" i="16"/>
  <c r="V446" i="16"/>
  <c r="AA446" i="16" s="1"/>
  <c r="V443" i="16"/>
  <c r="U2606" i="16"/>
  <c r="U2603" i="16"/>
  <c r="Z2603" i="16" s="1"/>
  <c r="U2600" i="16"/>
  <c r="U2597" i="16"/>
  <c r="U2594" i="16"/>
  <c r="U2591" i="16"/>
  <c r="U2588" i="16"/>
  <c r="Z2588" i="16" s="1"/>
  <c r="U2585" i="16"/>
  <c r="Z2585" i="16" s="1"/>
  <c r="U2582" i="16"/>
  <c r="U2579" i="16"/>
  <c r="U2576" i="16"/>
  <c r="Z2576" i="16" s="1"/>
  <c r="U2573" i="16"/>
  <c r="U2570" i="16"/>
  <c r="Z2570" i="16" s="1"/>
  <c r="U2567" i="16"/>
  <c r="Z2567" i="16" s="1"/>
  <c r="U2564" i="16"/>
  <c r="U2561" i="16"/>
  <c r="U2558" i="16"/>
  <c r="U2555" i="16"/>
  <c r="U2552" i="16"/>
  <c r="Z2552" i="16" s="1"/>
  <c r="U2549" i="16"/>
  <c r="Z2549" i="16" s="1"/>
  <c r="U2546" i="16"/>
  <c r="U2543" i="16"/>
  <c r="U2540" i="16"/>
  <c r="U2537" i="16"/>
  <c r="U2534" i="16"/>
  <c r="U2531" i="16"/>
  <c r="Z2531" i="16" s="1"/>
  <c r="U2528" i="16"/>
  <c r="U2525" i="16"/>
  <c r="U2522" i="16"/>
  <c r="U2519" i="16"/>
  <c r="U2516" i="16"/>
  <c r="Z2516" i="16" s="1"/>
  <c r="U2513" i="16"/>
  <c r="Z2513" i="16" s="1"/>
  <c r="U2510" i="16"/>
  <c r="U2507" i="16"/>
  <c r="U2504" i="16"/>
  <c r="U2501" i="16"/>
  <c r="U2498" i="16"/>
  <c r="U2495" i="16"/>
  <c r="Z2495" i="16" s="1"/>
  <c r="U2492" i="16"/>
  <c r="U2489" i="16"/>
  <c r="U2486" i="16"/>
  <c r="U2483" i="16"/>
  <c r="U2480" i="16"/>
  <c r="Z2480" i="16" s="1"/>
  <c r="U2477" i="16"/>
  <c r="Z2477" i="16" s="1"/>
  <c r="U2474" i="16"/>
  <c r="U2471" i="16"/>
  <c r="U2468" i="16"/>
  <c r="Z2468" i="16" s="1"/>
  <c r="U2465" i="16"/>
  <c r="U2462" i="16"/>
  <c r="U2459" i="16"/>
  <c r="Z2459" i="16" s="1"/>
  <c r="U2456" i="16"/>
  <c r="U2453" i="16"/>
  <c r="U2450" i="16"/>
  <c r="U2447" i="16"/>
  <c r="U2444" i="16"/>
  <c r="Z2444" i="16" s="1"/>
  <c r="U2441" i="16"/>
  <c r="Z2441" i="16" s="1"/>
  <c r="U2438" i="16"/>
  <c r="U2435" i="16"/>
  <c r="U2432" i="16"/>
  <c r="Z2432" i="16" s="1"/>
  <c r="U2429" i="16"/>
  <c r="U2426" i="16"/>
  <c r="Z2426" i="16" s="1"/>
  <c r="U2423" i="16"/>
  <c r="Z2423" i="16" s="1"/>
  <c r="U2420" i="16"/>
  <c r="U2417" i="16"/>
  <c r="U2414" i="16"/>
  <c r="U2411" i="16"/>
  <c r="U2408" i="16"/>
  <c r="Z2408" i="16" s="1"/>
  <c r="U2405" i="16"/>
  <c r="Z2405" i="16" s="1"/>
  <c r="U2402" i="16"/>
  <c r="U2399" i="16"/>
  <c r="U2396" i="16"/>
  <c r="Z2396" i="16" s="1"/>
  <c r="U2393" i="16"/>
  <c r="U2390" i="16"/>
  <c r="U2387" i="16"/>
  <c r="Z2387" i="16" s="1"/>
  <c r="U2384" i="16"/>
  <c r="U2381" i="16"/>
  <c r="U2378" i="16"/>
  <c r="U2375" i="16"/>
  <c r="U2372" i="16"/>
  <c r="Z2372" i="16" s="1"/>
  <c r="U2369" i="16"/>
  <c r="Z2369" i="16" s="1"/>
  <c r="U2366" i="16"/>
  <c r="U2363" i="16"/>
  <c r="U2360" i="16"/>
  <c r="Z2360" i="16" s="1"/>
  <c r="U2357" i="16"/>
  <c r="U2354" i="16"/>
  <c r="U2351" i="16"/>
  <c r="Z2351" i="16" s="1"/>
  <c r="U2348" i="16"/>
  <c r="U2345" i="16"/>
  <c r="U2342" i="16"/>
  <c r="U2339" i="16"/>
  <c r="U2336" i="16"/>
  <c r="Z2336" i="16" s="1"/>
  <c r="U2333" i="16"/>
  <c r="Z2333" i="16" s="1"/>
  <c r="U2330" i="16"/>
  <c r="U2327" i="16"/>
  <c r="U2324" i="16"/>
  <c r="Z2324" i="16" s="1"/>
  <c r="U2321" i="16"/>
  <c r="U2318" i="16"/>
  <c r="U2315" i="16"/>
  <c r="Z2315" i="16" s="1"/>
  <c r="U2312" i="16"/>
  <c r="U2309" i="16"/>
  <c r="U2306" i="16"/>
  <c r="U2303" i="16"/>
  <c r="U2300" i="16"/>
  <c r="U2297" i="16"/>
  <c r="Z2297" i="16" s="1"/>
  <c r="U2294" i="16"/>
  <c r="U2291" i="16"/>
  <c r="U2288" i="16"/>
  <c r="Z2288" i="16" s="1"/>
  <c r="U2285" i="16"/>
  <c r="U2282" i="16"/>
  <c r="Z2282" i="16" s="1"/>
  <c r="U2279" i="16"/>
  <c r="Z2279" i="16" s="1"/>
  <c r="U2276" i="16"/>
  <c r="U2273" i="16"/>
  <c r="U2270" i="16"/>
  <c r="U2267" i="16"/>
  <c r="U2264" i="16"/>
  <c r="Z2264" i="16" s="1"/>
  <c r="U2261" i="16"/>
  <c r="Z2261" i="16" s="1"/>
  <c r="U2258" i="16"/>
  <c r="U2255" i="16"/>
  <c r="U2252" i="16"/>
  <c r="U2249" i="16"/>
  <c r="U2246" i="16"/>
  <c r="U2243" i="16"/>
  <c r="Z2243" i="16" s="1"/>
  <c r="U2240" i="16"/>
  <c r="U2237" i="16"/>
  <c r="U2234" i="16"/>
  <c r="U2231" i="16"/>
  <c r="U2228" i="16"/>
  <c r="Z2228" i="16" s="1"/>
  <c r="U2225" i="16"/>
  <c r="Z2225" i="16" s="1"/>
  <c r="U2222" i="16"/>
  <c r="U2219" i="16"/>
  <c r="U2216" i="16"/>
  <c r="Z2216" i="16" s="1"/>
  <c r="U2213" i="16"/>
  <c r="U2210" i="16"/>
  <c r="U2204" i="16"/>
  <c r="Z2204" i="16" s="1"/>
  <c r="U2201" i="16"/>
  <c r="U2198" i="16"/>
  <c r="U2195" i="16"/>
  <c r="U2192" i="16"/>
  <c r="Z2192" i="16" s="1"/>
  <c r="U2189" i="16"/>
  <c r="Z2189" i="16" s="1"/>
  <c r="U2186" i="16"/>
  <c r="U2183" i="16"/>
  <c r="U2180" i="16"/>
  <c r="U2177" i="16"/>
  <c r="Z2177" i="16" s="1"/>
  <c r="U2174" i="16"/>
  <c r="U2171" i="16"/>
  <c r="U2168" i="16"/>
  <c r="Z2168" i="16" s="1"/>
  <c r="U2165" i="16"/>
  <c r="U2162" i="16"/>
  <c r="U2159" i="16"/>
  <c r="U2156" i="16"/>
  <c r="Z2156" i="16" s="1"/>
  <c r="U2153" i="16"/>
  <c r="Z2153" i="16" s="1"/>
  <c r="U2150" i="16"/>
  <c r="U2147" i="16"/>
  <c r="U2144" i="16"/>
  <c r="U2141" i="16"/>
  <c r="U2138" i="16"/>
  <c r="T2597" i="16"/>
  <c r="Y2597" i="16" s="1"/>
  <c r="T2585" i="16"/>
  <c r="Y2585" i="16" s="1"/>
  <c r="T2573" i="16"/>
  <c r="T2561" i="16"/>
  <c r="T2549" i="16"/>
  <c r="Y2549" i="16" s="1"/>
  <c r="T2537" i="16"/>
  <c r="Y2537" i="16" s="1"/>
  <c r="T2525" i="16"/>
  <c r="Y2525" i="16" s="1"/>
  <c r="T2513" i="16"/>
  <c r="T2501" i="16"/>
  <c r="T2489" i="16"/>
  <c r="T2477" i="16"/>
  <c r="Y2477" i="16" s="1"/>
  <c r="T2465" i="16"/>
  <c r="T2453" i="16"/>
  <c r="Y2453" i="16" s="1"/>
  <c r="T2441" i="16"/>
  <c r="Y2441" i="16" s="1"/>
  <c r="T2429" i="16"/>
  <c r="T2417" i="16"/>
  <c r="T2405" i="16"/>
  <c r="T2393" i="16"/>
  <c r="Y2393" i="16" s="1"/>
  <c r="T2381" i="16"/>
  <c r="Y2381" i="16" s="1"/>
  <c r="T2369" i="16"/>
  <c r="T2357" i="16"/>
  <c r="T2345" i="16"/>
  <c r="T2333" i="16"/>
  <c r="T2321" i="16"/>
  <c r="T2309" i="16"/>
  <c r="Y2309" i="16" s="1"/>
  <c r="T2297" i="16"/>
  <c r="Y2297" i="16" s="1"/>
  <c r="T2285" i="16"/>
  <c r="T2273" i="16"/>
  <c r="T2261" i="16"/>
  <c r="T2249" i="16"/>
  <c r="Y2249" i="16" s="1"/>
  <c r="T2237" i="16"/>
  <c r="Y2237" i="16" s="1"/>
  <c r="T2225" i="16"/>
  <c r="T2213" i="16"/>
  <c r="T2201" i="16"/>
  <c r="T2189" i="16"/>
  <c r="Y2189" i="16" s="1"/>
  <c r="T2177" i="16"/>
  <c r="T2165" i="16"/>
  <c r="Y2165" i="16" s="1"/>
  <c r="T2153" i="16"/>
  <c r="Y2153" i="16" s="1"/>
  <c r="T2141" i="16"/>
  <c r="V2581" i="16"/>
  <c r="V2578" i="16"/>
  <c r="V2575" i="16"/>
  <c r="AA2575" i="16" s="1"/>
  <c r="V2572" i="16"/>
  <c r="AA2572" i="16" s="1"/>
  <c r="V2569" i="16"/>
  <c r="V2566" i="16"/>
  <c r="V2563" i="16"/>
  <c r="V2560" i="16"/>
  <c r="AA2560" i="16" s="1"/>
  <c r="V2557" i="16"/>
  <c r="V2554" i="16"/>
  <c r="AA2554" i="16" s="1"/>
  <c r="V2551" i="16"/>
  <c r="AA2551" i="16" s="1"/>
  <c r="V2548" i="16"/>
  <c r="V2545" i="16"/>
  <c r="V2542" i="16"/>
  <c r="V2539" i="16"/>
  <c r="AA2539" i="16" s="1"/>
  <c r="V2536" i="16"/>
  <c r="AA2536" i="16" s="1"/>
  <c r="V2533" i="16"/>
  <c r="V2530" i="16"/>
  <c r="V2527" i="16"/>
  <c r="V2524" i="16"/>
  <c r="AA2524" i="16" s="1"/>
  <c r="V2521" i="16"/>
  <c r="V2518" i="16"/>
  <c r="V2515" i="16"/>
  <c r="AA2515" i="16" s="1"/>
  <c r="V2512" i="16"/>
  <c r="V2509" i="16"/>
  <c r="V2506" i="16"/>
  <c r="V2503" i="16"/>
  <c r="AA2503" i="16" s="1"/>
  <c r="V2500" i="16"/>
  <c r="AA2500" i="16" s="1"/>
  <c r="V2497" i="16"/>
  <c r="V2494" i="16"/>
  <c r="V2491" i="16"/>
  <c r="V2488" i="16"/>
  <c r="V2485" i="16"/>
  <c r="V2482" i="16"/>
  <c r="V2479" i="16"/>
  <c r="AA2479" i="16" s="1"/>
  <c r="V2476" i="16"/>
  <c r="V2473" i="16"/>
  <c r="V2470" i="16"/>
  <c r="V2467" i="16"/>
  <c r="AA2467" i="16" s="1"/>
  <c r="V2464" i="16"/>
  <c r="AA2464" i="16" s="1"/>
  <c r="V2461" i="16"/>
  <c r="V2458" i="16"/>
  <c r="V2455" i="16"/>
  <c r="V2452" i="16"/>
  <c r="AA2452" i="16" s="1"/>
  <c r="V2449" i="16"/>
  <c r="V2446" i="16"/>
  <c r="V2443" i="16"/>
  <c r="AA2443" i="16" s="1"/>
  <c r="V2440" i="16"/>
  <c r="V2437" i="16"/>
  <c r="V2434" i="16"/>
  <c r="V2431" i="16"/>
  <c r="AA2431" i="16" s="1"/>
  <c r="V2428" i="16"/>
  <c r="AA2428" i="16" s="1"/>
  <c r="V2425" i="16"/>
  <c r="V2422" i="16"/>
  <c r="V2419" i="16"/>
  <c r="V2416" i="16"/>
  <c r="AA2416" i="16" s="1"/>
  <c r="V2413" i="16"/>
  <c r="V2410" i="16"/>
  <c r="AA2410" i="16" s="1"/>
  <c r="V2407" i="16"/>
  <c r="AA2407" i="16" s="1"/>
  <c r="V2404" i="16"/>
  <c r="V2401" i="16"/>
  <c r="V2398" i="16"/>
  <c r="V2395" i="16"/>
  <c r="AA2395" i="16" s="1"/>
  <c r="V2392" i="16"/>
  <c r="AA2392" i="16" s="1"/>
  <c r="V2389" i="16"/>
  <c r="V2386" i="16"/>
  <c r="V2383" i="16"/>
  <c r="V2380" i="16"/>
  <c r="AA2380" i="16" s="1"/>
  <c r="V2377" i="16"/>
  <c r="V2374" i="16"/>
  <c r="V2371" i="16"/>
  <c r="AA2371" i="16" s="1"/>
  <c r="V2368" i="16"/>
  <c r="V2365" i="16"/>
  <c r="V2362" i="16"/>
  <c r="V2359" i="16"/>
  <c r="AA2359" i="16" s="1"/>
  <c r="V2356" i="16"/>
  <c r="AA2356" i="16" s="1"/>
  <c r="V2353" i="16"/>
  <c r="V2350" i="16"/>
  <c r="V2347" i="16"/>
  <c r="V2344" i="16"/>
  <c r="AA2344" i="16" s="1"/>
  <c r="V2341" i="16"/>
  <c r="V2338" i="16"/>
  <c r="V2335" i="16"/>
  <c r="AA2335" i="16" s="1"/>
  <c r="V2332" i="16"/>
  <c r="V2329" i="16"/>
  <c r="V2326" i="16"/>
  <c r="V2323" i="16"/>
  <c r="AA2323" i="16" s="1"/>
  <c r="V2320" i="16"/>
  <c r="AA2320" i="16" s="1"/>
  <c r="V2317" i="16"/>
  <c r="V2314" i="16"/>
  <c r="V2311" i="16"/>
  <c r="V2308" i="16"/>
  <c r="AA2308" i="16" s="1"/>
  <c r="V2305" i="16"/>
  <c r="V2302" i="16"/>
  <c r="V2299" i="16"/>
  <c r="AA2299" i="16" s="1"/>
  <c r="V2296" i="16"/>
  <c r="V2611" i="16"/>
  <c r="AA2611" i="16" s="1"/>
  <c r="V2293" i="16"/>
  <c r="V2290" i="16"/>
  <c r="AA2290" i="16" s="1"/>
  <c r="V2287" i="16"/>
  <c r="AA2287" i="16" s="1"/>
  <c r="V2284" i="16"/>
  <c r="V2281" i="16"/>
  <c r="V2278" i="16"/>
  <c r="V2275" i="16"/>
  <c r="AA2275" i="16" s="1"/>
  <c r="V2272" i="16"/>
  <c r="V2269" i="16"/>
  <c r="AA2269" i="16" s="1"/>
  <c r="V2266" i="16"/>
  <c r="AA2266" i="16" s="1"/>
  <c r="V2263" i="16"/>
  <c r="V2260" i="16"/>
  <c r="V2257" i="16"/>
  <c r="V2254" i="16"/>
  <c r="AA2254" i="16" s="1"/>
  <c r="V2251" i="16"/>
  <c r="AA2251" i="16" s="1"/>
  <c r="V2248" i="16"/>
  <c r="V2245" i="16"/>
  <c r="V2242" i="16"/>
  <c r="V2239" i="16"/>
  <c r="V2236" i="16"/>
  <c r="V2233" i="16"/>
  <c r="V2230" i="16"/>
  <c r="AA2230" i="16" s="1"/>
  <c r="V2227" i="16"/>
  <c r="V2224" i="16"/>
  <c r="V2221" i="16"/>
  <c r="V2218" i="16"/>
  <c r="AA2218" i="16" s="1"/>
  <c r="V2215" i="16"/>
  <c r="AA2215" i="16" s="1"/>
  <c r="V2212" i="16"/>
  <c r="V2209" i="16"/>
  <c r="V2206" i="16"/>
  <c r="V2203" i="16"/>
  <c r="AA2203" i="16" s="1"/>
  <c r="V2200" i="16"/>
  <c r="V2197" i="16"/>
  <c r="V2194" i="16"/>
  <c r="AA2194" i="16" s="1"/>
  <c r="V2191" i="16"/>
  <c r="V2188" i="16"/>
  <c r="V2185" i="16"/>
  <c r="V2182" i="16"/>
  <c r="AA2182" i="16" s="1"/>
  <c r="V2179" i="16"/>
  <c r="AA2179" i="16" s="1"/>
  <c r="V2176" i="16"/>
  <c r="V2173" i="16"/>
  <c r="V2170" i="16"/>
  <c r="V2167" i="16"/>
  <c r="AA2167" i="16" s="1"/>
  <c r="V2164" i="16"/>
  <c r="V2161" i="16"/>
  <c r="V2158" i="16"/>
  <c r="AA2158" i="16" s="1"/>
  <c r="V2155" i="16"/>
  <c r="V2152" i="16"/>
  <c r="V2149" i="16"/>
  <c r="V2146" i="16"/>
  <c r="AA2146" i="16" s="1"/>
  <c r="V2143" i="16"/>
  <c r="AA2143" i="16" s="1"/>
  <c r="V2140" i="16"/>
  <c r="V2137" i="16"/>
  <c r="V2134" i="16"/>
  <c r="V2131" i="16"/>
  <c r="AA2131" i="16" s="1"/>
  <c r="V2128" i="16"/>
  <c r="V2125" i="16"/>
  <c r="AA2125" i="16" s="1"/>
  <c r="V2122" i="16"/>
  <c r="AA2122" i="16" s="1"/>
  <c r="V2119" i="16"/>
  <c r="V2116" i="16"/>
  <c r="V2113" i="16"/>
  <c r="AA2113" i="16" s="1"/>
  <c r="V2110" i="16"/>
  <c r="AA2110" i="16" s="1"/>
  <c r="V2107" i="16"/>
  <c r="AA2107" i="16" s="1"/>
  <c r="V2104" i="16"/>
  <c r="V2101" i="16"/>
  <c r="V2098" i="16"/>
  <c r="V2095" i="16"/>
  <c r="AA2095" i="16" s="1"/>
  <c r="V2092" i="16"/>
  <c r="V2089" i="16"/>
  <c r="V2086" i="16"/>
  <c r="AA2086" i="16" s="1"/>
  <c r="V2083" i="16"/>
  <c r="V2080" i="16"/>
  <c r="V2077" i="16"/>
  <c r="V2074" i="16"/>
  <c r="AA2074" i="16" s="1"/>
  <c r="V2071" i="16"/>
  <c r="AA2071" i="16" s="1"/>
  <c r="U313" i="16"/>
  <c r="W2203" i="16"/>
  <c r="V218" i="16"/>
  <c r="V214" i="16"/>
  <c r="AA214" i="16" s="1"/>
  <c r="V210" i="16"/>
  <c r="V206" i="16"/>
  <c r="V202" i="16"/>
  <c r="AA202" i="16" s="1"/>
  <c r="V198" i="16"/>
  <c r="V194" i="16"/>
  <c r="V190" i="16"/>
  <c r="V186" i="16"/>
  <c r="AA186" i="16" s="1"/>
  <c r="V182" i="16"/>
  <c r="AA182" i="16" s="1"/>
  <c r="V178" i="16"/>
  <c r="V440" i="16"/>
  <c r="V437" i="16"/>
  <c r="V434" i="16"/>
  <c r="AA434" i="16" s="1"/>
  <c r="V431" i="16"/>
  <c r="V428" i="16"/>
  <c r="AA428" i="16" s="1"/>
  <c r="V425" i="16"/>
  <c r="AA425" i="16" s="1"/>
  <c r="V422" i="16"/>
  <c r="V419" i="16"/>
  <c r="V416" i="16"/>
  <c r="V413" i="16"/>
  <c r="AA413" i="16" s="1"/>
  <c r="V410" i="16"/>
  <c r="AA410" i="16" s="1"/>
  <c r="V407" i="16"/>
  <c r="V404" i="16"/>
  <c r="V401" i="16"/>
  <c r="V398" i="16"/>
  <c r="AA398" i="16" s="1"/>
  <c r="V395" i="16"/>
  <c r="V392" i="16"/>
  <c r="AA392" i="16" s="1"/>
  <c r="V389" i="16"/>
  <c r="AA389" i="16" s="1"/>
  <c r="V386" i="16"/>
  <c r="V383" i="16"/>
  <c r="V380" i="16"/>
  <c r="V377" i="16"/>
  <c r="AA377" i="16" s="1"/>
  <c r="V374" i="16"/>
  <c r="AA374" i="16" s="1"/>
  <c r="V371" i="16"/>
  <c r="V368" i="16"/>
  <c r="V365" i="16"/>
  <c r="V362" i="16"/>
  <c r="AA362" i="16" s="1"/>
  <c r="V359" i="16"/>
  <c r="V356" i="16"/>
  <c r="AA356" i="16" s="1"/>
  <c r="V353" i="16"/>
  <c r="AA353" i="16" s="1"/>
  <c r="V350" i="16"/>
  <c r="V347" i="16"/>
  <c r="V344" i="16"/>
  <c r="AA344" i="16" s="1"/>
  <c r="V341" i="16"/>
  <c r="AA341" i="16" s="1"/>
  <c r="V338" i="16"/>
  <c r="AA338" i="16" s="1"/>
  <c r="V335" i="16"/>
  <c r="V332" i="16"/>
  <c r="U2135" i="16"/>
  <c r="U2132" i="16"/>
  <c r="Z2132" i="16" s="1"/>
  <c r="U2129" i="16"/>
  <c r="U2126" i="16"/>
  <c r="U2123" i="16"/>
  <c r="Z2123" i="16" s="1"/>
  <c r="U2120" i="16"/>
  <c r="U2117" i="16"/>
  <c r="U2114" i="16"/>
  <c r="U2111" i="16"/>
  <c r="Z2111" i="16" s="1"/>
  <c r="U2108" i="16"/>
  <c r="Z2108" i="16" s="1"/>
  <c r="U2105" i="16"/>
  <c r="U2102" i="16"/>
  <c r="U2099" i="16"/>
  <c r="U2096" i="16"/>
  <c r="U2093" i="16"/>
  <c r="U2090" i="16"/>
  <c r="Z2090" i="16" s="1"/>
  <c r="U2087" i="16"/>
  <c r="Z2087" i="16" s="1"/>
  <c r="U2084" i="16"/>
  <c r="U2081" i="16"/>
  <c r="U2078" i="16"/>
  <c r="U2075" i="16"/>
  <c r="Z2075" i="16" s="1"/>
  <c r="U2072" i="16"/>
  <c r="Z2072" i="16" s="1"/>
  <c r="U2069" i="16"/>
  <c r="U2066" i="16"/>
  <c r="U2063" i="16"/>
  <c r="U2060" i="16"/>
  <c r="Z2060" i="16" s="1"/>
  <c r="U2057" i="16"/>
  <c r="U2054" i="16"/>
  <c r="U2051" i="16"/>
  <c r="Z2051" i="16" s="1"/>
  <c r="U2048" i="16"/>
  <c r="U2045" i="16"/>
  <c r="U2042" i="16"/>
  <c r="U2039" i="16"/>
  <c r="Z2039" i="16" s="1"/>
  <c r="U2036" i="16"/>
  <c r="Z2036" i="16" s="1"/>
  <c r="U2033" i="16"/>
  <c r="U2030" i="16"/>
  <c r="U2027" i="16"/>
  <c r="U2024" i="16"/>
  <c r="Z2024" i="16" s="1"/>
  <c r="U2021" i="16"/>
  <c r="U2018" i="16"/>
  <c r="U2015" i="16"/>
  <c r="Z2015" i="16" s="1"/>
  <c r="U2012" i="16"/>
  <c r="U2009" i="16"/>
  <c r="U2006" i="16"/>
  <c r="U2003" i="16"/>
  <c r="Z2003" i="16" s="1"/>
  <c r="U2000" i="16"/>
  <c r="Z2000" i="16" s="1"/>
  <c r="U1997" i="16"/>
  <c r="U1994" i="16"/>
  <c r="U1991" i="16"/>
  <c r="U1988" i="16"/>
  <c r="Z1988" i="16" s="1"/>
  <c r="U1985" i="16"/>
  <c r="U1982" i="16"/>
  <c r="U1979" i="16"/>
  <c r="Z1979" i="16" s="1"/>
  <c r="U1976" i="16"/>
  <c r="U1973" i="16"/>
  <c r="U1970" i="16"/>
  <c r="U1967" i="16"/>
  <c r="Z1967" i="16" s="1"/>
  <c r="U1964" i="16"/>
  <c r="Z1964" i="16" s="1"/>
  <c r="U1961" i="16"/>
  <c r="U1958" i="16"/>
  <c r="U1955" i="16"/>
  <c r="U1952" i="16"/>
  <c r="U1949" i="16"/>
  <c r="U1946" i="16"/>
  <c r="Z1946" i="16" s="1"/>
  <c r="U1943" i="16"/>
  <c r="Z1943" i="16" s="1"/>
  <c r="U1940" i="16"/>
  <c r="U1937" i="16"/>
  <c r="U1934" i="16"/>
  <c r="U1931" i="16"/>
  <c r="Z1931" i="16" s="1"/>
  <c r="U1928" i="16"/>
  <c r="Z1928" i="16" s="1"/>
  <c r="U1925" i="16"/>
  <c r="U1922" i="16"/>
  <c r="U1919" i="16"/>
  <c r="U1916" i="16"/>
  <c r="Z1916" i="16" s="1"/>
  <c r="U1913" i="16"/>
  <c r="U1910" i="16"/>
  <c r="U1907" i="16"/>
  <c r="Z1907" i="16" s="1"/>
  <c r="U1904" i="16"/>
  <c r="U1901" i="16"/>
  <c r="U1898" i="16"/>
  <c r="U1895" i="16"/>
  <c r="Z1895" i="16" s="1"/>
  <c r="U1892" i="16"/>
  <c r="Z1892" i="16" s="1"/>
  <c r="U1889" i="16"/>
  <c r="U1886" i="16"/>
  <c r="U1883" i="16"/>
  <c r="U1880" i="16"/>
  <c r="Z1880" i="16" s="1"/>
  <c r="U1877" i="16"/>
  <c r="U1874" i="16"/>
  <c r="U1871" i="16"/>
  <c r="Z1871" i="16" s="1"/>
  <c r="U1868" i="16"/>
  <c r="U1865" i="16"/>
  <c r="U1862" i="16"/>
  <c r="U1859" i="16"/>
  <c r="Z1859" i="16" s="1"/>
  <c r="U1856" i="16"/>
  <c r="Z1856" i="16" s="1"/>
  <c r="U1853" i="16"/>
  <c r="U1850" i="16"/>
  <c r="U1847" i="16"/>
  <c r="U1844" i="16"/>
  <c r="Z1844" i="16" s="1"/>
  <c r="U1841" i="16"/>
  <c r="U1838" i="16"/>
  <c r="U1835" i="16"/>
  <c r="Z1835" i="16" s="1"/>
  <c r="U1832" i="16"/>
  <c r="U1829" i="16"/>
  <c r="U1826" i="16"/>
  <c r="U1823" i="16"/>
  <c r="Z1823" i="16" s="1"/>
  <c r="U1820" i="16"/>
  <c r="Z1820" i="16" s="1"/>
  <c r="U1817" i="16"/>
  <c r="U1814" i="16"/>
  <c r="U1811" i="16"/>
  <c r="U1808" i="16"/>
  <c r="Z1808" i="16" s="1"/>
  <c r="U1805" i="16"/>
  <c r="U1802" i="16"/>
  <c r="Z1802" i="16" s="1"/>
  <c r="U1799" i="16"/>
  <c r="Z1799" i="16" s="1"/>
  <c r="U1796" i="16"/>
  <c r="U1793" i="16"/>
  <c r="U1790" i="16"/>
  <c r="U1787" i="16"/>
  <c r="Z1787" i="16" s="1"/>
  <c r="U1784" i="16"/>
  <c r="Z1784" i="16" s="1"/>
  <c r="U1781" i="16"/>
  <c r="U1778" i="16"/>
  <c r="U1775" i="16"/>
  <c r="U1772" i="16"/>
  <c r="Z1772" i="16" s="1"/>
  <c r="U1769" i="16"/>
  <c r="U1766" i="16"/>
  <c r="U1763" i="16"/>
  <c r="Z1763" i="16" s="1"/>
  <c r="U1760" i="16"/>
  <c r="U1757" i="16"/>
  <c r="U1754" i="16"/>
  <c r="U1751" i="16"/>
  <c r="Z1751" i="16" s="1"/>
  <c r="U1748" i="16"/>
  <c r="Z1748" i="16" s="1"/>
  <c r="U1745" i="16"/>
  <c r="U1742" i="16"/>
  <c r="U1739" i="16"/>
  <c r="U1736" i="16"/>
  <c r="Z1736" i="16" s="1"/>
  <c r="U1733" i="16"/>
  <c r="U1730" i="16"/>
  <c r="U1727" i="16"/>
  <c r="Z1727" i="16" s="1"/>
  <c r="U1724" i="16"/>
  <c r="U1721" i="16"/>
  <c r="U1718" i="16"/>
  <c r="U1715" i="16"/>
  <c r="U1712" i="16"/>
  <c r="U1709" i="16"/>
  <c r="U1706" i="16"/>
  <c r="U1703" i="16"/>
  <c r="U1700" i="16"/>
  <c r="Z1700" i="16" s="1"/>
  <c r="U1697" i="16"/>
  <c r="U1694" i="16"/>
  <c r="U1691" i="16"/>
  <c r="Z1691" i="16" s="1"/>
  <c r="U1688" i="16"/>
  <c r="U1685" i="16"/>
  <c r="U1682" i="16"/>
  <c r="U1679" i="16"/>
  <c r="U1676" i="16"/>
  <c r="U1673" i="16"/>
  <c r="U1670" i="16"/>
  <c r="U1667" i="16"/>
  <c r="U1664" i="16"/>
  <c r="U1661" i="16"/>
  <c r="U1658" i="16"/>
  <c r="U1655" i="16"/>
  <c r="Z1655" i="16" s="1"/>
  <c r="U1652" i="16"/>
  <c r="U1649" i="16"/>
  <c r="U1646" i="16"/>
  <c r="T2129" i="16"/>
  <c r="Y2129" i="16" s="1"/>
  <c r="T2117" i="16"/>
  <c r="Y2117" i="16" s="1"/>
  <c r="T2105" i="16"/>
  <c r="T2093" i="16"/>
  <c r="T2081" i="16"/>
  <c r="T2069" i="16"/>
  <c r="Y2069" i="16" s="1"/>
  <c r="T2057" i="16"/>
  <c r="T2045" i="16"/>
  <c r="Y2045" i="16" s="1"/>
  <c r="T2033" i="16"/>
  <c r="Y2033" i="16" s="1"/>
  <c r="V2068" i="16"/>
  <c r="V2065" i="16"/>
  <c r="V2062" i="16"/>
  <c r="V2059" i="16"/>
  <c r="AA2059" i="16" s="1"/>
  <c r="V2056" i="16"/>
  <c r="AA2056" i="16" s="1"/>
  <c r="V2053" i="16"/>
  <c r="V2050" i="16"/>
  <c r="V2047" i="16"/>
  <c r="V2044" i="16"/>
  <c r="AA2044" i="16" s="1"/>
  <c r="V2041" i="16"/>
  <c r="V2038" i="16"/>
  <c r="V2035" i="16"/>
  <c r="AA2035" i="16" s="1"/>
  <c r="V2032" i="16"/>
  <c r="V2029" i="16"/>
  <c r="V2026" i="16"/>
  <c r="V2023" i="16"/>
  <c r="AA2023" i="16" s="1"/>
  <c r="V2020" i="16"/>
  <c r="AA2020" i="16" s="1"/>
  <c r="V2017" i="16"/>
  <c r="V2014" i="16"/>
  <c r="V2011" i="16"/>
  <c r="V2008" i="16"/>
  <c r="AA2008" i="16" s="1"/>
  <c r="V2005" i="16"/>
  <c r="V2002" i="16"/>
  <c r="V1999" i="16"/>
  <c r="AA1999" i="16" s="1"/>
  <c r="V1996" i="16"/>
  <c r="V1993" i="16"/>
  <c r="V1990" i="16"/>
  <c r="V1987" i="16"/>
  <c r="AA1987" i="16" s="1"/>
  <c r="V1984" i="16"/>
  <c r="AA1984" i="16" s="1"/>
  <c r="V1981" i="16"/>
  <c r="V1978" i="16"/>
  <c r="V1975" i="16"/>
  <c r="V1972" i="16"/>
  <c r="AA1972" i="16" s="1"/>
  <c r="V1969" i="16"/>
  <c r="V1966" i="16"/>
  <c r="V1963" i="16"/>
  <c r="AA1963" i="16" s="1"/>
  <c r="V1960" i="16"/>
  <c r="V1957" i="16"/>
  <c r="V1954" i="16"/>
  <c r="V1951" i="16"/>
  <c r="AA1951" i="16" s="1"/>
  <c r="V1948" i="16"/>
  <c r="AA1948" i="16" s="1"/>
  <c r="V1945" i="16"/>
  <c r="V1942" i="16"/>
  <c r="V1939" i="16"/>
  <c r="V1936" i="16"/>
  <c r="AA1936" i="16" s="1"/>
  <c r="V1933" i="16"/>
  <c r="V1930" i="16"/>
  <c r="V1927" i="16"/>
  <c r="AA1927" i="16" s="1"/>
  <c r="V1924" i="16"/>
  <c r="V1921" i="16"/>
  <c r="V1918" i="16"/>
  <c r="V1915" i="16"/>
  <c r="AA1915" i="16" s="1"/>
  <c r="V1912" i="16"/>
  <c r="AA1912" i="16" s="1"/>
  <c r="V1909" i="16"/>
  <c r="V1906" i="16"/>
  <c r="V1903" i="16"/>
  <c r="V1900" i="16"/>
  <c r="AA1900" i="16" s="1"/>
  <c r="V1897" i="16"/>
  <c r="V1894" i="16"/>
  <c r="V1891" i="16"/>
  <c r="AA1891" i="16" s="1"/>
  <c r="V1888" i="16"/>
  <c r="V1885" i="16"/>
  <c r="V1882" i="16"/>
  <c r="V1879" i="16"/>
  <c r="AA1879" i="16" s="1"/>
  <c r="V1876" i="16"/>
  <c r="AA1876" i="16" s="1"/>
  <c r="V1873" i="16"/>
  <c r="V1870" i="16"/>
  <c r="V1867" i="16"/>
  <c r="V1864" i="16"/>
  <c r="AA1864" i="16" s="1"/>
  <c r="V1861" i="16"/>
  <c r="V1858" i="16"/>
  <c r="V1855" i="16"/>
  <c r="AA1855" i="16" s="1"/>
  <c r="V1852" i="16"/>
  <c r="V1849" i="16"/>
  <c r="V1846" i="16"/>
  <c r="V1843" i="16"/>
  <c r="AA1843" i="16" s="1"/>
  <c r="V1840" i="16"/>
  <c r="AA1840" i="16" s="1"/>
  <c r="V1837" i="16"/>
  <c r="V1834" i="16"/>
  <c r="V1831" i="16"/>
  <c r="V1828" i="16"/>
  <c r="AA1828" i="16" s="1"/>
  <c r="V1825" i="16"/>
  <c r="V1822" i="16"/>
  <c r="V1819" i="16"/>
  <c r="AA1819" i="16" s="1"/>
  <c r="V1816" i="16"/>
  <c r="T177" i="16"/>
  <c r="T80" i="16"/>
  <c r="Y80" i="16" s="1"/>
  <c r="T77" i="16"/>
  <c r="Y77" i="16" s="1"/>
  <c r="T74" i="16"/>
  <c r="Y74" i="16" s="1"/>
  <c r="T71" i="16"/>
  <c r="T68" i="16"/>
  <c r="T65" i="16"/>
  <c r="T62" i="16"/>
  <c r="Y62" i="16" s="1"/>
  <c r="T59" i="16"/>
  <c r="W2606" i="16"/>
  <c r="AB2606" i="16" s="1"/>
  <c r="W2594" i="16"/>
  <c r="AB2594" i="16" s="1"/>
  <c r="W2582" i="16"/>
  <c r="W2570" i="16"/>
  <c r="W2558" i="16"/>
  <c r="W2546" i="16"/>
  <c r="AB2546" i="16" s="1"/>
  <c r="W2534" i="16"/>
  <c r="AB2534" i="16" s="1"/>
  <c r="W2522" i="16"/>
  <c r="W2510" i="16"/>
  <c r="W2498" i="16"/>
  <c r="W2486" i="16"/>
  <c r="W2474" i="16"/>
  <c r="W2462" i="16"/>
  <c r="AB2462" i="16" s="1"/>
  <c r="W2450" i="16"/>
  <c r="AB2450" i="16" s="1"/>
  <c r="W2438" i="16"/>
  <c r="W2426" i="16"/>
  <c r="W2414" i="16"/>
  <c r="W2402" i="16"/>
  <c r="AB2402" i="16" s="1"/>
  <c r="W2390" i="16"/>
  <c r="AB2390" i="16" s="1"/>
  <c r="W2378" i="16"/>
  <c r="W2366" i="16"/>
  <c r="W2354" i="16"/>
  <c r="W2342" i="16"/>
  <c r="V329" i="16"/>
  <c r="V326" i="16"/>
  <c r="V323" i="16"/>
  <c r="AA323" i="16" s="1"/>
  <c r="V320" i="16"/>
  <c r="V317" i="16"/>
  <c r="V314" i="16"/>
  <c r="AA314" i="16" s="1"/>
  <c r="V311" i="16"/>
  <c r="AA311" i="16" s="1"/>
  <c r="V308" i="16"/>
  <c r="AA308" i="16" s="1"/>
  <c r="V305" i="16"/>
  <c r="V302" i="16"/>
  <c r="V299" i="16"/>
  <c r="V296" i="16"/>
  <c r="AA296" i="16" s="1"/>
  <c r="V293" i="16"/>
  <c r="V290" i="16"/>
  <c r="AA290" i="16" s="1"/>
  <c r="V287" i="16"/>
  <c r="AA287" i="16" s="1"/>
  <c r="V284" i="16"/>
  <c r="V281" i="16"/>
  <c r="V278" i="16"/>
  <c r="AA278" i="16" s="1"/>
  <c r="V275" i="16"/>
  <c r="AA275" i="16" s="1"/>
  <c r="V272" i="16"/>
  <c r="AA272" i="16" s="1"/>
  <c r="V269" i="16"/>
  <c r="V266" i="16"/>
  <c r="V263" i="16"/>
  <c r="V260" i="16"/>
  <c r="AA260" i="16" s="1"/>
  <c r="V257" i="16"/>
  <c r="V254" i="16"/>
  <c r="V251" i="16"/>
  <c r="AA251" i="16" s="1"/>
  <c r="V248" i="16"/>
  <c r="V245" i="16"/>
  <c r="V242" i="16"/>
  <c r="AA242" i="16" s="1"/>
  <c r="V239" i="16"/>
  <c r="AA239" i="16" s="1"/>
  <c r="V236" i="16"/>
  <c r="AA236" i="16" s="1"/>
  <c r="V233" i="16"/>
  <c r="V230" i="16"/>
  <c r="V227" i="16"/>
  <c r="V224" i="16"/>
  <c r="AA224" i="16" s="1"/>
  <c r="V221" i="16"/>
  <c r="U175" i="16"/>
  <c r="Z175" i="16" s="1"/>
  <c r="S170" i="16"/>
  <c r="X170" i="16" s="1"/>
  <c r="S164" i="16"/>
  <c r="S158" i="16"/>
  <c r="S152" i="16"/>
  <c r="S146" i="16"/>
  <c r="X146" i="16" s="1"/>
  <c r="S140" i="16"/>
  <c r="X140" i="16" s="1"/>
  <c r="S134" i="16"/>
  <c r="S131" i="16"/>
  <c r="S128" i="16"/>
  <c r="S125" i="16"/>
  <c r="X125" i="16" s="1"/>
  <c r="S122" i="16"/>
  <c r="S119" i="16"/>
  <c r="S116" i="16"/>
  <c r="X116" i="16" s="1"/>
  <c r="S113" i="16"/>
  <c r="S110" i="16"/>
  <c r="S107" i="16"/>
  <c r="S104" i="16"/>
  <c r="X104" i="16" s="1"/>
  <c r="S101" i="16"/>
  <c r="X101" i="16" s="1"/>
  <c r="S98" i="16"/>
  <c r="S95" i="16"/>
  <c r="S92" i="16"/>
  <c r="U1643" i="16"/>
  <c r="Z1643" i="16" s="1"/>
  <c r="U1640" i="16"/>
  <c r="U1637" i="16"/>
  <c r="U1634" i="16"/>
  <c r="Z1634" i="16" s="1"/>
  <c r="U1631" i="16"/>
  <c r="U1628" i="16"/>
  <c r="U1625" i="16"/>
  <c r="U1622" i="16"/>
  <c r="Z1622" i="16" s="1"/>
  <c r="U1619" i="16"/>
  <c r="Z1619" i="16" s="1"/>
  <c r="U1616" i="16"/>
  <c r="U1613" i="16"/>
  <c r="U1610" i="16"/>
  <c r="U1607" i="16"/>
  <c r="Z1607" i="16" s="1"/>
  <c r="U1604" i="16"/>
  <c r="U1601" i="16"/>
  <c r="U1598" i="16"/>
  <c r="Z1598" i="16" s="1"/>
  <c r="U1595" i="16"/>
  <c r="U1592" i="16"/>
  <c r="U1589" i="16"/>
  <c r="U1586" i="16"/>
  <c r="Z1586" i="16" s="1"/>
  <c r="U1583" i="16"/>
  <c r="Z1583" i="16" s="1"/>
  <c r="U1580" i="16"/>
  <c r="U1577" i="16"/>
  <c r="U1574" i="16"/>
  <c r="U1571" i="16"/>
  <c r="U1568" i="16"/>
  <c r="U1565" i="16"/>
  <c r="U1562" i="16"/>
  <c r="Z1562" i="16" s="1"/>
  <c r="U1559" i="16"/>
  <c r="U1556" i="16"/>
  <c r="U1553" i="16"/>
  <c r="U1550" i="16"/>
  <c r="Z1550" i="16" s="1"/>
  <c r="U1547" i="16"/>
  <c r="Z1547" i="16" s="1"/>
  <c r="U1544" i="16"/>
  <c r="U1541" i="16"/>
  <c r="U1538" i="16"/>
  <c r="T1301" i="16"/>
  <c r="Y1301" i="16" s="1"/>
  <c r="T1298" i="16"/>
  <c r="T1295" i="16"/>
  <c r="Y1295" i="16" s="1"/>
  <c r="T1292" i="16"/>
  <c r="Y1292" i="16" s="1"/>
  <c r="T1289" i="16"/>
  <c r="T1286" i="16"/>
  <c r="T1283" i="16"/>
  <c r="T1280" i="16"/>
  <c r="Y1280" i="16" s="1"/>
  <c r="T1277" i="16"/>
  <c r="Y1277" i="16" s="1"/>
  <c r="T1274" i="16"/>
  <c r="T1271" i="16"/>
  <c r="T1268" i="16"/>
  <c r="T1265" i="16"/>
  <c r="T1262" i="16"/>
  <c r="T1259" i="16"/>
  <c r="Y1259" i="16" s="1"/>
  <c r="T1256" i="16"/>
  <c r="Y1256" i="16" s="1"/>
  <c r="T1253" i="16"/>
  <c r="T1250" i="16"/>
  <c r="T1247" i="16"/>
  <c r="T1244" i="16"/>
  <c r="Y1244" i="16" s="1"/>
  <c r="T1241" i="16"/>
  <c r="Y1241" i="16" s="1"/>
  <c r="T1238" i="16"/>
  <c r="T1235" i="16"/>
  <c r="T1232" i="16"/>
  <c r="T1229" i="16"/>
  <c r="Y1229" i="16" s="1"/>
  <c r="T1226" i="16"/>
  <c r="T1223" i="16"/>
  <c r="Y1223" i="16" s="1"/>
  <c r="T1220" i="16"/>
  <c r="Y1220" i="16" s="1"/>
  <c r="T1217" i="16"/>
  <c r="T1214" i="16"/>
  <c r="T1211" i="16"/>
  <c r="T1208" i="16"/>
  <c r="Y1208" i="16" s="1"/>
  <c r="T1205" i="16"/>
  <c r="Y1205" i="16" s="1"/>
  <c r="T1202" i="16"/>
  <c r="T1199" i="16"/>
  <c r="T1196" i="16"/>
  <c r="T1193" i="16"/>
  <c r="Y1193" i="16" s="1"/>
  <c r="T1190" i="16"/>
  <c r="T1187" i="16"/>
  <c r="Y1187" i="16" s="1"/>
  <c r="T1184" i="16"/>
  <c r="Y1184" i="16" s="1"/>
  <c r="T1181" i="16"/>
  <c r="T1178" i="16"/>
  <c r="T1175" i="16"/>
  <c r="T1172" i="16"/>
  <c r="Y1172" i="16" s="1"/>
  <c r="T1169" i="16"/>
  <c r="Y1169" i="16" s="1"/>
  <c r="T1166" i="16"/>
  <c r="T1163" i="16"/>
  <c r="T1160" i="16"/>
  <c r="T1157" i="16"/>
  <c r="Y1157" i="16" s="1"/>
  <c r="T1154" i="16"/>
  <c r="T1151" i="16"/>
  <c r="Y1151" i="16" s="1"/>
  <c r="T1148" i="16"/>
  <c r="Y1148" i="16" s="1"/>
  <c r="T1145" i="16"/>
  <c r="T1142" i="16"/>
  <c r="T1139" i="16"/>
  <c r="T1136" i="16"/>
  <c r="Y1136" i="16" s="1"/>
  <c r="T1133" i="16"/>
  <c r="Y1133" i="16" s="1"/>
  <c r="T1130" i="16"/>
  <c r="T1127" i="16"/>
  <c r="T1124" i="16"/>
  <c r="T1121" i="16"/>
  <c r="T1118" i="16"/>
  <c r="T1115" i="16"/>
  <c r="T1112" i="16"/>
  <c r="Y1112" i="16" s="1"/>
  <c r="T1109" i="16"/>
  <c r="T1106" i="16"/>
  <c r="T1103" i="16"/>
  <c r="T1100" i="16"/>
  <c r="Y1100" i="16" s="1"/>
  <c r="T1097" i="16"/>
  <c r="Y1097" i="16" s="1"/>
  <c r="T1094" i="16"/>
  <c r="T1091" i="16"/>
  <c r="T1088" i="16"/>
  <c r="V1813" i="16"/>
  <c r="AA1813" i="16" s="1"/>
  <c r="V1810" i="16"/>
  <c r="V1807" i="16"/>
  <c r="V1804" i="16"/>
  <c r="AA1804" i="16" s="1"/>
  <c r="V1801" i="16"/>
  <c r="V1798" i="16"/>
  <c r="V1795" i="16"/>
  <c r="V1792" i="16"/>
  <c r="AA1792" i="16" s="1"/>
  <c r="V1789" i="16"/>
  <c r="AA1789" i="16" s="1"/>
  <c r="V1786" i="16"/>
  <c r="V1783" i="16"/>
  <c r="V1780" i="16"/>
  <c r="V1777" i="16"/>
  <c r="AA1777" i="16" s="1"/>
  <c r="V1774" i="16"/>
  <c r="V1771" i="16"/>
  <c r="V1768" i="16"/>
  <c r="AA1768" i="16" s="1"/>
  <c r="V1765" i="16"/>
  <c r="V1762" i="16"/>
  <c r="V1759" i="16"/>
  <c r="V1756" i="16"/>
  <c r="AA1756" i="16" s="1"/>
  <c r="V1753" i="16"/>
  <c r="AA1753" i="16" s="1"/>
  <c r="V1750" i="16"/>
  <c r="V1747" i="16"/>
  <c r="V1744" i="16"/>
  <c r="V1741" i="16"/>
  <c r="AA1741" i="16" s="1"/>
  <c r="V1738" i="16"/>
  <c r="V1735" i="16"/>
  <c r="V1732" i="16"/>
  <c r="AA1732" i="16" s="1"/>
  <c r="V1729" i="16"/>
  <c r="V1726" i="16"/>
  <c r="V1723" i="16"/>
  <c r="V1720" i="16"/>
  <c r="AA1720" i="16" s="1"/>
  <c r="V1717" i="16"/>
  <c r="AA1717" i="16" s="1"/>
  <c r="V1714" i="16"/>
  <c r="V1708" i="16"/>
  <c r="V1705" i="16"/>
  <c r="V1702" i="16"/>
  <c r="AA1702" i="16" s="1"/>
  <c r="V1699" i="16"/>
  <c r="V1696" i="16"/>
  <c r="V1693" i="16"/>
  <c r="AA1693" i="16" s="1"/>
  <c r="V1690" i="16"/>
  <c r="V1687" i="16"/>
  <c r="V1684" i="16"/>
  <c r="V1681" i="16"/>
  <c r="AA1681" i="16" s="1"/>
  <c r="V1678" i="16"/>
  <c r="AA1678" i="16" s="1"/>
  <c r="V1675" i="16"/>
  <c r="V1672" i="16"/>
  <c r="V1669" i="16"/>
  <c r="V1666" i="16"/>
  <c r="AA1666" i="16" s="1"/>
  <c r="V1663" i="16"/>
  <c r="V1660" i="16"/>
  <c r="V1657" i="16"/>
  <c r="AA1657" i="16" s="1"/>
  <c r="V1654" i="16"/>
  <c r="V1651" i="16"/>
  <c r="V1648" i="16"/>
  <c r="V1645" i="16"/>
  <c r="AA1645" i="16" s="1"/>
  <c r="V1642" i="16"/>
  <c r="AA1642" i="16" s="1"/>
  <c r="V1639" i="16"/>
  <c r="V1636" i="16"/>
  <c r="V1633" i="16"/>
  <c r="V1630" i="16"/>
  <c r="AA1630" i="16" s="1"/>
  <c r="V1627" i="16"/>
  <c r="V1624" i="16"/>
  <c r="V1621" i="16"/>
  <c r="AA1621" i="16" s="1"/>
  <c r="V1618" i="16"/>
  <c r="V1615" i="16"/>
  <c r="V1612" i="16"/>
  <c r="V1609" i="16"/>
  <c r="AA1609" i="16" s="1"/>
  <c r="V1606" i="16"/>
  <c r="AA1606" i="16" s="1"/>
  <c r="V1603" i="16"/>
  <c r="V1600" i="16"/>
  <c r="V1597" i="16"/>
  <c r="V1594" i="16"/>
  <c r="AA1594" i="16" s="1"/>
  <c r="V1591" i="16"/>
  <c r="V1588" i="16"/>
  <c r="V1585" i="16"/>
  <c r="AA1585" i="16" s="1"/>
  <c r="V1582" i="16"/>
  <c r="V1579" i="16"/>
  <c r="V1576" i="16"/>
  <c r="V1573" i="16"/>
  <c r="AA1573" i="16" s="1"/>
  <c r="V1570" i="16"/>
  <c r="AA1570" i="16" s="1"/>
  <c r="V1567" i="16"/>
  <c r="V1564" i="16"/>
  <c r="V1561" i="16"/>
  <c r="V1558" i="16"/>
  <c r="AA1558" i="16" s="1"/>
  <c r="V1555" i="16"/>
  <c r="V1552" i="16"/>
  <c r="V1549" i="16"/>
  <c r="AA1549" i="16" s="1"/>
  <c r="V1546" i="16"/>
  <c r="V1543" i="16"/>
  <c r="V1540" i="16"/>
  <c r="V1537" i="16"/>
  <c r="AA1537" i="16" s="1"/>
  <c r="V1534" i="16"/>
  <c r="AA1534" i="16" s="1"/>
  <c r="V1531" i="16"/>
  <c r="V1528" i="16"/>
  <c r="V1525" i="16"/>
  <c r="V1522" i="16"/>
  <c r="AA1522" i="16" s="1"/>
  <c r="V1519" i="16"/>
  <c r="V1516" i="16"/>
  <c r="V1513" i="16"/>
  <c r="AA1513" i="16" s="1"/>
  <c r="V1510" i="16"/>
  <c r="V1507" i="16"/>
  <c r="V1504" i="16"/>
  <c r="V1501" i="16"/>
  <c r="AA1501" i="16" s="1"/>
  <c r="V1498" i="16"/>
  <c r="AA1498" i="16" s="1"/>
  <c r="V1495" i="16"/>
  <c r="V1492" i="16"/>
  <c r="V1489" i="16"/>
  <c r="V1486" i="16"/>
  <c r="AA1486" i="16" s="1"/>
  <c r="V1483" i="16"/>
  <c r="V1480" i="16"/>
  <c r="V1477" i="16"/>
  <c r="AA1477" i="16" s="1"/>
  <c r="V1474" i="16"/>
  <c r="V1471" i="16"/>
  <c r="V1468" i="16"/>
  <c r="V1465" i="16"/>
  <c r="AA1465" i="16" s="1"/>
  <c r="V1462" i="16"/>
  <c r="AA1462" i="16" s="1"/>
  <c r="V1459" i="16"/>
  <c r="V1456" i="16"/>
  <c r="V1453" i="16"/>
  <c r="V1450" i="16"/>
  <c r="AA1450" i="16" s="1"/>
  <c r="V1447" i="16"/>
  <c r="V1444" i="16"/>
  <c r="V1441" i="16"/>
  <c r="AA1441" i="16" s="1"/>
  <c r="V1438" i="16"/>
  <c r="V1435" i="16"/>
  <c r="V1432" i="16"/>
  <c r="V1429" i="16"/>
  <c r="AA1429" i="16" s="1"/>
  <c r="V1426" i="16"/>
  <c r="V1423" i="16"/>
  <c r="V1420" i="16"/>
  <c r="V1417" i="16"/>
  <c r="V1414" i="16"/>
  <c r="V1411" i="16"/>
  <c r="V1408" i="16"/>
  <c r="V1405" i="16"/>
  <c r="AA1405" i="16" s="1"/>
  <c r="V1402" i="16"/>
  <c r="V1399" i="16"/>
  <c r="V1396" i="16"/>
  <c r="V1393" i="16"/>
  <c r="AA1393" i="16" s="1"/>
  <c r="V1390" i="16"/>
  <c r="AA1390" i="16" s="1"/>
  <c r="V1387" i="16"/>
  <c r="V1384" i="16"/>
  <c r="V1381" i="16"/>
  <c r="V1378" i="16"/>
  <c r="AA1378" i="16" s="1"/>
  <c r="V1375" i="16"/>
  <c r="V1372" i="16"/>
  <c r="AA1372" i="16" s="1"/>
  <c r="V1369" i="16"/>
  <c r="AA1369" i="16" s="1"/>
  <c r="V1366" i="16"/>
  <c r="V1363" i="16"/>
  <c r="V1360" i="16"/>
  <c r="V1357" i="16"/>
  <c r="AA1357" i="16" s="1"/>
  <c r="V1354" i="16"/>
  <c r="AA1354" i="16" s="1"/>
  <c r="V1351" i="16"/>
  <c r="V1348" i="16"/>
  <c r="V1345" i="16"/>
  <c r="V1342" i="16"/>
  <c r="AA1342" i="16" s="1"/>
  <c r="V1339" i="16"/>
  <c r="V1336" i="16"/>
  <c r="V1333" i="16"/>
  <c r="AA1333" i="16" s="1"/>
  <c r="V1330" i="16"/>
  <c r="V1327" i="16"/>
  <c r="V1324" i="16"/>
  <c r="V1321" i="16"/>
  <c r="AA1321" i="16" s="1"/>
  <c r="V1318" i="16"/>
  <c r="AA1318" i="16" s="1"/>
  <c r="V1315" i="16"/>
  <c r="V1312" i="16"/>
  <c r="V1309" i="16"/>
  <c r="V1306" i="16"/>
  <c r="AA1306" i="16" s="1"/>
  <c r="W2330" i="16"/>
  <c r="W2318" i="16"/>
  <c r="W2306" i="16"/>
  <c r="AB2306" i="16" s="1"/>
  <c r="W2294" i="16"/>
  <c r="W2282" i="16"/>
  <c r="W2270" i="16"/>
  <c r="W2258" i="16"/>
  <c r="AB2258" i="16" s="1"/>
  <c r="W2246" i="16"/>
  <c r="AB2246" i="16" s="1"/>
  <c r="W2234" i="16"/>
  <c r="W2222" i="16"/>
  <c r="W2210" i="16"/>
  <c r="W2198" i="16"/>
  <c r="AB2198" i="16" s="1"/>
  <c r="W2186" i="16"/>
  <c r="W2174" i="16"/>
  <c r="AB2174" i="16" s="1"/>
  <c r="W2162" i="16"/>
  <c r="AB2162" i="16" s="1"/>
  <c r="W2150" i="16"/>
  <c r="W2138" i="16"/>
  <c r="W2126" i="16"/>
  <c r="W2114" i="16"/>
  <c r="AB2114" i="16" s="1"/>
  <c r="S89" i="16"/>
  <c r="X89" i="16" s="1"/>
  <c r="S86" i="16"/>
  <c r="S83" i="16"/>
  <c r="S80" i="16"/>
  <c r="S77" i="16"/>
  <c r="X77" i="16" s="1"/>
  <c r="S74" i="16"/>
  <c r="S71" i="16"/>
  <c r="S68" i="16"/>
  <c r="X68" i="16" s="1"/>
  <c r="S65" i="16"/>
  <c r="S62" i="16"/>
  <c r="S59" i="16"/>
  <c r="S56" i="16"/>
  <c r="X56" i="16" s="1"/>
  <c r="S53" i="16"/>
  <c r="X53" i="16" s="1"/>
  <c r="S50" i="16"/>
  <c r="S47" i="16"/>
  <c r="S44" i="16"/>
  <c r="T2021" i="16"/>
  <c r="T2009" i="16"/>
  <c r="T1997" i="16"/>
  <c r="Y1997" i="16" s="1"/>
  <c r="T1985" i="16"/>
  <c r="Y1985" i="16" s="1"/>
  <c r="T1973" i="16"/>
  <c r="T1961" i="16"/>
  <c r="T1949" i="16"/>
  <c r="Y1949" i="16" s="1"/>
  <c r="T1937" i="16"/>
  <c r="Y1937" i="16" s="1"/>
  <c r="T1925" i="16"/>
  <c r="Y1925" i="16" s="1"/>
  <c r="T1913" i="16"/>
  <c r="T1901" i="16"/>
  <c r="T1889" i="16"/>
  <c r="T1877" i="16"/>
  <c r="Y1877" i="16" s="1"/>
  <c r="T1865" i="16"/>
  <c r="T1853" i="16"/>
  <c r="Y1853" i="16" s="1"/>
  <c r="T1841" i="16"/>
  <c r="Y1841" i="16" s="1"/>
  <c r="T1829" i="16"/>
  <c r="T1817" i="16"/>
  <c r="T1805" i="16"/>
  <c r="T1793" i="16"/>
  <c r="Y1793" i="16" s="1"/>
  <c r="T1781" i="16"/>
  <c r="Y1781" i="16" s="1"/>
  <c r="T1769" i="16"/>
  <c r="T1757" i="16"/>
  <c r="T1745" i="16"/>
  <c r="T1733" i="16"/>
  <c r="Y1733" i="16" s="1"/>
  <c r="T1721" i="16"/>
  <c r="T1709" i="16"/>
  <c r="Y1709" i="16" s="1"/>
  <c r="T1697" i="16"/>
  <c r="Y1697" i="16" s="1"/>
  <c r="T1685" i="16"/>
  <c r="T1673" i="16"/>
  <c r="T1661" i="16"/>
  <c r="T1649" i="16"/>
  <c r="Y1649" i="16" s="1"/>
  <c r="T1637" i="16"/>
  <c r="Y1637" i="16" s="1"/>
  <c r="T1625" i="16"/>
  <c r="T1613" i="16"/>
  <c r="T1601" i="16"/>
  <c r="T1589" i="16"/>
  <c r="Y1589" i="16" s="1"/>
  <c r="T1577" i="16"/>
  <c r="T1565" i="16"/>
  <c r="Y1565" i="16" s="1"/>
  <c r="T1553" i="16"/>
  <c r="Y1553" i="16" s="1"/>
  <c r="T1085" i="16"/>
  <c r="T1082" i="16"/>
  <c r="T1079" i="16"/>
  <c r="T1076" i="16"/>
  <c r="Y1076" i="16" s="1"/>
  <c r="T1073" i="16"/>
  <c r="Y1073" i="16" s="1"/>
  <c r="T1070" i="16"/>
  <c r="T1067" i="16"/>
  <c r="T1064" i="16"/>
  <c r="T1061" i="16"/>
  <c r="Y1061" i="16" s="1"/>
  <c r="T1058" i="16"/>
  <c r="T1055" i="16"/>
  <c r="Y1055" i="16" s="1"/>
  <c r="T1052" i="16"/>
  <c r="Y1052" i="16" s="1"/>
  <c r="T1049" i="16"/>
  <c r="T1046" i="16"/>
  <c r="T1043" i="16"/>
  <c r="T1040" i="16"/>
  <c r="Y1040" i="16" s="1"/>
  <c r="T1037" i="16"/>
  <c r="Y1037" i="16" s="1"/>
  <c r="T1034" i="16"/>
  <c r="T1031" i="16"/>
  <c r="T1028" i="16"/>
  <c r="T1025" i="16"/>
  <c r="Y1025" i="16" s="1"/>
  <c r="T1022" i="16"/>
  <c r="T1019" i="16"/>
  <c r="Y1019" i="16" s="1"/>
  <c r="T1016" i="16"/>
  <c r="Y1016" i="16" s="1"/>
  <c r="T1013" i="16"/>
  <c r="T1010" i="16"/>
  <c r="T1007" i="16"/>
  <c r="T1004" i="16"/>
  <c r="Y1004" i="16" s="1"/>
  <c r="T1001" i="16"/>
  <c r="Y1001" i="16" s="1"/>
  <c r="T998" i="16"/>
  <c r="T995" i="16"/>
  <c r="T992" i="16"/>
  <c r="T989" i="16"/>
  <c r="Y989" i="16" s="1"/>
  <c r="T986" i="16"/>
  <c r="T983" i="16"/>
  <c r="Y983" i="16" s="1"/>
  <c r="T980" i="16"/>
  <c r="Y980" i="16" s="1"/>
  <c r="T977" i="16"/>
  <c r="T974" i="16"/>
  <c r="T971" i="16"/>
  <c r="T968" i="16"/>
  <c r="Y968" i="16" s="1"/>
  <c r="T965" i="16"/>
  <c r="Y965" i="16" s="1"/>
  <c r="T962" i="16"/>
  <c r="T959" i="16"/>
  <c r="T956" i="16"/>
  <c r="T953" i="16"/>
  <c r="Y953" i="16" s="1"/>
  <c r="T950" i="16"/>
  <c r="T947" i="16"/>
  <c r="Y947" i="16" s="1"/>
  <c r="T944" i="16"/>
  <c r="Y944" i="16" s="1"/>
  <c r="T941" i="16"/>
  <c r="T938" i="16"/>
  <c r="T935" i="16"/>
  <c r="T932" i="16"/>
  <c r="Y932" i="16" s="1"/>
  <c r="T929" i="16"/>
  <c r="Y929" i="16" s="1"/>
  <c r="T926" i="16"/>
  <c r="T923" i="16"/>
  <c r="T920" i="16"/>
  <c r="T917" i="16"/>
  <c r="Y917" i="16" s="1"/>
  <c r="T914" i="16"/>
  <c r="T911" i="16"/>
  <c r="Y911" i="16" s="1"/>
  <c r="T908" i="16"/>
  <c r="Y908" i="16" s="1"/>
  <c r="T905" i="16"/>
  <c r="T902" i="16"/>
  <c r="T899" i="16"/>
  <c r="T896" i="16"/>
  <c r="T893" i="16"/>
  <c r="Y893" i="16" s="1"/>
  <c r="T890" i="16"/>
  <c r="T887" i="16"/>
  <c r="T884" i="16"/>
  <c r="T881" i="16"/>
  <c r="Y881" i="16" s="1"/>
  <c r="T878" i="16"/>
  <c r="T875" i="16"/>
  <c r="Y875" i="16" s="1"/>
  <c r="T872" i="16"/>
  <c r="Y872" i="16" s="1"/>
  <c r="T869" i="16"/>
  <c r="T866" i="16"/>
  <c r="T863" i="16"/>
  <c r="T860" i="16"/>
  <c r="T857" i="16"/>
  <c r="T854" i="16"/>
  <c r="T851" i="16"/>
  <c r="T848" i="16"/>
  <c r="T845" i="16"/>
  <c r="Y845" i="16" s="1"/>
  <c r="T842" i="16"/>
  <c r="T839" i="16"/>
  <c r="Y839" i="16" s="1"/>
  <c r="T836" i="16"/>
  <c r="Y836" i="16" s="1"/>
  <c r="T833" i="16"/>
  <c r="T830" i="16"/>
  <c r="T827" i="16"/>
  <c r="T824" i="16"/>
  <c r="Y824" i="16" s="1"/>
  <c r="T821" i="16"/>
  <c r="Y821" i="16" s="1"/>
  <c r="T818" i="16"/>
  <c r="T815" i="16"/>
  <c r="T812" i="16"/>
  <c r="T809" i="16"/>
  <c r="Y809" i="16" s="1"/>
  <c r="T806" i="16"/>
  <c r="T803" i="16"/>
  <c r="Y803" i="16" s="1"/>
  <c r="T800" i="16"/>
  <c r="Y800" i="16" s="1"/>
  <c r="T797" i="16"/>
  <c r="T794" i="16"/>
  <c r="T791" i="16"/>
  <c r="T788" i="16"/>
  <c r="Y788" i="16" s="1"/>
  <c r="T785" i="16"/>
  <c r="Y785" i="16" s="1"/>
  <c r="T782" i="16"/>
  <c r="T779" i="16"/>
  <c r="T776" i="16"/>
  <c r="T773" i="16"/>
  <c r="Y773" i="16" s="1"/>
  <c r="T770" i="16"/>
  <c r="T767" i="16"/>
  <c r="Y767" i="16" s="1"/>
  <c r="T764" i="16"/>
  <c r="Y764" i="16" s="1"/>
  <c r="T761" i="16"/>
  <c r="T758" i="16"/>
  <c r="T755" i="16"/>
  <c r="T752" i="16"/>
  <c r="Y752" i="16" s="1"/>
  <c r="T749" i="16"/>
  <c r="Y749" i="16" s="1"/>
  <c r="T746" i="16"/>
  <c r="T743" i="16"/>
  <c r="T740" i="16"/>
  <c r="T737" i="16"/>
  <c r="Y737" i="16" s="1"/>
  <c r="T734" i="16"/>
  <c r="T731" i="16"/>
  <c r="Y731" i="16" s="1"/>
  <c r="T728" i="16"/>
  <c r="Y728" i="16" s="1"/>
  <c r="T725" i="16"/>
  <c r="T722" i="16"/>
  <c r="T719" i="16"/>
  <c r="T716" i="16"/>
  <c r="Y716" i="16" s="1"/>
  <c r="T713" i="16"/>
  <c r="Y713" i="16" s="1"/>
  <c r="T710" i="16"/>
  <c r="T707" i="16"/>
  <c r="T704" i="16"/>
  <c r="T701" i="16"/>
  <c r="Y701" i="16" s="1"/>
  <c r="T698" i="16"/>
  <c r="T695" i="16"/>
  <c r="Y695" i="16" s="1"/>
  <c r="T692" i="16"/>
  <c r="Y692" i="16" s="1"/>
  <c r="T689" i="16"/>
  <c r="T686" i="16"/>
  <c r="T683" i="16"/>
  <c r="T680" i="16"/>
  <c r="Y680" i="16" s="1"/>
  <c r="T677" i="16"/>
  <c r="Y677" i="16" s="1"/>
  <c r="T674" i="16"/>
  <c r="T671" i="16"/>
  <c r="T668" i="16"/>
  <c r="T665" i="16"/>
  <c r="Y665" i="16" s="1"/>
  <c r="T662" i="16"/>
  <c r="T659" i="16"/>
  <c r="Y659" i="16" s="1"/>
  <c r="T656" i="16"/>
  <c r="Y656" i="16" s="1"/>
  <c r="T653" i="16"/>
  <c r="T650" i="16"/>
  <c r="T647" i="16"/>
  <c r="T644" i="16"/>
  <c r="Y644" i="16" s="1"/>
  <c r="T641" i="16"/>
  <c r="Y641" i="16" s="1"/>
  <c r="T638" i="16"/>
  <c r="T635" i="16"/>
  <c r="T632" i="16"/>
  <c r="T629" i="16"/>
  <c r="Y629" i="16" s="1"/>
  <c r="T626" i="16"/>
  <c r="T623" i="16"/>
  <c r="Y623" i="16" s="1"/>
  <c r="T620" i="16"/>
  <c r="Y620" i="16" s="1"/>
  <c r="T617" i="16"/>
  <c r="T614" i="16"/>
  <c r="T611" i="16"/>
  <c r="T608" i="16"/>
  <c r="Y608" i="16" s="1"/>
  <c r="T605" i="16"/>
  <c r="Y605" i="16" s="1"/>
  <c r="T602" i="16"/>
  <c r="T599" i="16"/>
  <c r="T596" i="16"/>
  <c r="T593" i="16"/>
  <c r="Y593" i="16" s="1"/>
  <c r="T590" i="16"/>
  <c r="T587" i="16"/>
  <c r="Y587" i="16" s="1"/>
  <c r="T584" i="16"/>
  <c r="Y584" i="16" s="1"/>
  <c r="T581" i="16"/>
  <c r="T578" i="16"/>
  <c r="U1534" i="16"/>
  <c r="U1531" i="16"/>
  <c r="Z1531" i="16" s="1"/>
  <c r="U1528" i="16"/>
  <c r="Z1528" i="16" s="1"/>
  <c r="U1525" i="16"/>
  <c r="U1522" i="16"/>
  <c r="U1519" i="16"/>
  <c r="U1516" i="16"/>
  <c r="Z1516" i="16" s="1"/>
  <c r="U1513" i="16"/>
  <c r="U1510" i="16"/>
  <c r="Z1510" i="16" s="1"/>
  <c r="U1507" i="16"/>
  <c r="Z1507" i="16" s="1"/>
  <c r="U1504" i="16"/>
  <c r="U1501" i="16"/>
  <c r="U1498" i="16"/>
  <c r="U1495" i="16"/>
  <c r="Z1495" i="16" s="1"/>
  <c r="U1492" i="16"/>
  <c r="Z1492" i="16" s="1"/>
  <c r="U1489" i="16"/>
  <c r="U1486" i="16"/>
  <c r="U1483" i="16"/>
  <c r="U1480" i="16"/>
  <c r="Z1480" i="16" s="1"/>
  <c r="U1477" i="16"/>
  <c r="U1474" i="16"/>
  <c r="Z1474" i="16" s="1"/>
  <c r="U1471" i="16"/>
  <c r="Z1471" i="16" s="1"/>
  <c r="U1468" i="16"/>
  <c r="U1465" i="16"/>
  <c r="U1462" i="16"/>
  <c r="U1459" i="16"/>
  <c r="Z1459" i="16" s="1"/>
  <c r="U1456" i="16"/>
  <c r="Z1456" i="16" s="1"/>
  <c r="U1453" i="16"/>
  <c r="U1450" i="16"/>
  <c r="U1447" i="16"/>
  <c r="U1444" i="16"/>
  <c r="Z1444" i="16" s="1"/>
  <c r="U1441" i="16"/>
  <c r="U1438" i="16"/>
  <c r="Z1438" i="16" s="1"/>
  <c r="U1435" i="16"/>
  <c r="Z1435" i="16" s="1"/>
  <c r="U1432" i="16"/>
  <c r="U1429" i="16"/>
  <c r="U1426" i="16"/>
  <c r="U1423" i="16"/>
  <c r="Z1423" i="16" s="1"/>
  <c r="U1420" i="16"/>
  <c r="Z1420" i="16" s="1"/>
  <c r="U1417" i="16"/>
  <c r="U1414" i="16"/>
  <c r="U1411" i="16"/>
  <c r="U1408" i="16"/>
  <c r="Z1408" i="16" s="1"/>
  <c r="U1405" i="16"/>
  <c r="U1402" i="16"/>
  <c r="Z1402" i="16" s="1"/>
  <c r="U1399" i="16"/>
  <c r="Z1399" i="16" s="1"/>
  <c r="U1396" i="16"/>
  <c r="U1393" i="16"/>
  <c r="U1390" i="16"/>
  <c r="U1387" i="16"/>
  <c r="Z1387" i="16" s="1"/>
  <c r="U1384" i="16"/>
  <c r="Z1384" i="16" s="1"/>
  <c r="U1381" i="16"/>
  <c r="U1378" i="16"/>
  <c r="U1375" i="16"/>
  <c r="U1372" i="16"/>
  <c r="Z1372" i="16" s="1"/>
  <c r="U1369" i="16"/>
  <c r="U1366" i="16"/>
  <c r="Z1366" i="16" s="1"/>
  <c r="U1363" i="16"/>
  <c r="Z1363" i="16" s="1"/>
  <c r="U1360" i="16"/>
  <c r="U1357" i="16"/>
  <c r="U1354" i="16"/>
  <c r="U1351" i="16"/>
  <c r="Z1351" i="16" s="1"/>
  <c r="U1348" i="16"/>
  <c r="Z1348" i="16" s="1"/>
  <c r="U1345" i="16"/>
  <c r="U1342" i="16"/>
  <c r="U1339" i="16"/>
  <c r="U1336" i="16"/>
  <c r="Z1336" i="16" s="1"/>
  <c r="U1333" i="16"/>
  <c r="U1330" i="16"/>
  <c r="Z1330" i="16" s="1"/>
  <c r="U1327" i="16"/>
  <c r="Z1327" i="16" s="1"/>
  <c r="U1324" i="16"/>
  <c r="U1321" i="16"/>
  <c r="U1318" i="16"/>
  <c r="U1315" i="16"/>
  <c r="Z1315" i="16" s="1"/>
  <c r="U1312" i="16"/>
  <c r="Z1312" i="16" s="1"/>
  <c r="U1309" i="16"/>
  <c r="U1306" i="16"/>
  <c r="Z1306" i="16" s="1"/>
  <c r="V1303" i="16"/>
  <c r="W1483" i="16"/>
  <c r="AB1483" i="16" s="1"/>
  <c r="W1876" i="16"/>
  <c r="W1877" i="16"/>
  <c r="W2102" i="16"/>
  <c r="AB2102" i="16" s="1"/>
  <c r="W2090" i="16"/>
  <c r="W2078" i="16"/>
  <c r="T1541" i="16"/>
  <c r="U1301" i="16"/>
  <c r="Z1301" i="16" s="1"/>
  <c r="U1298" i="16"/>
  <c r="Z1298" i="16" s="1"/>
  <c r="U1295" i="16"/>
  <c r="U1292" i="16"/>
  <c r="U1289" i="16"/>
  <c r="U1286" i="16"/>
  <c r="Z1286" i="16" s="1"/>
  <c r="U1283" i="16"/>
  <c r="U1280" i="16"/>
  <c r="Z1280" i="16" s="1"/>
  <c r="U1277" i="16"/>
  <c r="Z1277" i="16" s="1"/>
  <c r="U1274" i="16"/>
  <c r="U1271" i="16"/>
  <c r="U1268" i="16"/>
  <c r="U1265" i="16"/>
  <c r="Z1265" i="16" s="1"/>
  <c r="U1262" i="16"/>
  <c r="Z1262" i="16" s="1"/>
  <c r="U1259" i="16"/>
  <c r="U1256" i="16"/>
  <c r="U1253" i="16"/>
  <c r="U1250" i="16"/>
  <c r="Z1250" i="16" s="1"/>
  <c r="U1247" i="16"/>
  <c r="U1244" i="16"/>
  <c r="U1241" i="16"/>
  <c r="Z1241" i="16" s="1"/>
  <c r="U1238" i="16"/>
  <c r="U1235" i="16"/>
  <c r="U1232" i="16"/>
  <c r="U1229" i="16"/>
  <c r="Z1229" i="16" s="1"/>
  <c r="U1226" i="16"/>
  <c r="Z1226" i="16" s="1"/>
  <c r="U1223" i="16"/>
  <c r="U1220" i="16"/>
  <c r="U1217" i="16"/>
  <c r="U1214" i="16"/>
  <c r="U1211" i="16"/>
  <c r="U1208" i="16"/>
  <c r="U1205" i="16"/>
  <c r="Z1205" i="16" s="1"/>
  <c r="U1202" i="16"/>
  <c r="U1199" i="16"/>
  <c r="U1196" i="16"/>
  <c r="U1193" i="16"/>
  <c r="Z1193" i="16" s="1"/>
  <c r="U1190" i="16"/>
  <c r="Z1190" i="16" s="1"/>
  <c r="U1187" i="16"/>
  <c r="U1184" i="16"/>
  <c r="U1181" i="16"/>
  <c r="U1178" i="16"/>
  <c r="Z1178" i="16" s="1"/>
  <c r="U1175" i="16"/>
  <c r="U1172" i="16"/>
  <c r="U1169" i="16"/>
  <c r="Z1169" i="16" s="1"/>
  <c r="U1166" i="16"/>
  <c r="U1163" i="16"/>
  <c r="U1160" i="16"/>
  <c r="U1157" i="16"/>
  <c r="Z1157" i="16" s="1"/>
  <c r="U1154" i="16"/>
  <c r="Z1154" i="16" s="1"/>
  <c r="U1151" i="16"/>
  <c r="U1148" i="16"/>
  <c r="U1145" i="16"/>
  <c r="U1142" i="16"/>
  <c r="Z1142" i="16" s="1"/>
  <c r="U1139" i="16"/>
  <c r="U1136" i="16"/>
  <c r="Z1136" i="16" s="1"/>
  <c r="U1133" i="16"/>
  <c r="Z1133" i="16" s="1"/>
  <c r="U1130" i="16"/>
  <c r="U1127" i="16"/>
  <c r="U1124" i="16"/>
  <c r="U1121" i="16"/>
  <c r="Z1121" i="16" s="1"/>
  <c r="U1118" i="16"/>
  <c r="Z1118" i="16" s="1"/>
  <c r="U1115" i="16"/>
  <c r="U1112" i="16"/>
  <c r="U1109" i="16"/>
  <c r="U1106" i="16"/>
  <c r="U1103" i="16"/>
  <c r="U1100" i="16"/>
  <c r="U1097" i="16"/>
  <c r="Z1097" i="16" s="1"/>
  <c r="U1094" i="16"/>
  <c r="U1091" i="16"/>
  <c r="U1088" i="16"/>
  <c r="U1085" i="16"/>
  <c r="Z1085" i="16" s="1"/>
  <c r="U1082" i="16"/>
  <c r="Z1082" i="16" s="1"/>
  <c r="T575" i="16"/>
  <c r="T572" i="16"/>
  <c r="T569" i="16"/>
  <c r="T566" i="16"/>
  <c r="Y566" i="16" s="1"/>
  <c r="T563" i="16"/>
  <c r="T560" i="16"/>
  <c r="Y560" i="16" s="1"/>
  <c r="T557" i="16"/>
  <c r="Y557" i="16" s="1"/>
  <c r="T554" i="16"/>
  <c r="T551" i="16"/>
  <c r="T548" i="16"/>
  <c r="T545" i="16"/>
  <c r="Y545" i="16" s="1"/>
  <c r="T542" i="16"/>
  <c r="Y542" i="16" s="1"/>
  <c r="T539" i="16"/>
  <c r="T536" i="16"/>
  <c r="T533" i="16"/>
  <c r="T530" i="16"/>
  <c r="Y530" i="16" s="1"/>
  <c r="T527" i="16"/>
  <c r="T524" i="16"/>
  <c r="Y524" i="16" s="1"/>
  <c r="T521" i="16"/>
  <c r="Y521" i="16" s="1"/>
  <c r="T518" i="16"/>
  <c r="T515" i="16"/>
  <c r="T512" i="16"/>
  <c r="T509" i="16"/>
  <c r="Y509" i="16" s="1"/>
  <c r="T506" i="16"/>
  <c r="Y506" i="16" s="1"/>
  <c r="T503" i="16"/>
  <c r="T500" i="16"/>
  <c r="T497" i="16"/>
  <c r="T494" i="16"/>
  <c r="T491" i="16"/>
  <c r="T488" i="16"/>
  <c r="Y488" i="16" s="1"/>
  <c r="T485" i="16"/>
  <c r="Y485" i="16" s="1"/>
  <c r="T482" i="16"/>
  <c r="T479" i="16"/>
  <c r="T476" i="16"/>
  <c r="T473" i="16"/>
  <c r="Y473" i="16" s="1"/>
  <c r="T470" i="16"/>
  <c r="Y470" i="16" s="1"/>
  <c r="T467" i="16"/>
  <c r="T464" i="16"/>
  <c r="T461" i="16"/>
  <c r="T458" i="16"/>
  <c r="Y458" i="16" s="1"/>
  <c r="T455" i="16"/>
  <c r="T452" i="16"/>
  <c r="Y452" i="16" s="1"/>
  <c r="T449" i="16"/>
  <c r="Y449" i="16" s="1"/>
  <c r="T446" i="16"/>
  <c r="T443" i="16"/>
  <c r="T440" i="16"/>
  <c r="T437" i="16"/>
  <c r="Y437" i="16" s="1"/>
  <c r="T434" i="16"/>
  <c r="Y434" i="16" s="1"/>
  <c r="T431" i="16"/>
  <c r="T428" i="16"/>
  <c r="T425" i="16"/>
  <c r="T422" i="16"/>
  <c r="Y422" i="16" s="1"/>
  <c r="T419" i="16"/>
  <c r="T416" i="16"/>
  <c r="Y416" i="16" s="1"/>
  <c r="T413" i="16"/>
  <c r="Y413" i="16" s="1"/>
  <c r="T410" i="16"/>
  <c r="T407" i="16"/>
  <c r="T404" i="16"/>
  <c r="T401" i="16"/>
  <c r="T398" i="16"/>
  <c r="Y398" i="16" s="1"/>
  <c r="T395" i="16"/>
  <c r="T392" i="16"/>
  <c r="T389" i="16"/>
  <c r="T386" i="16"/>
  <c r="Y386" i="16" s="1"/>
  <c r="T383" i="16"/>
  <c r="T380" i="16"/>
  <c r="Y380" i="16" s="1"/>
  <c r="T377" i="16"/>
  <c r="Y377" i="16" s="1"/>
  <c r="T374" i="16"/>
  <c r="T371" i="16"/>
  <c r="T368" i="16"/>
  <c r="T365" i="16"/>
  <c r="Y365" i="16" s="1"/>
  <c r="T362" i="16"/>
  <c r="Y362" i="16" s="1"/>
  <c r="T359" i="16"/>
  <c r="T356" i="16"/>
  <c r="T353" i="16"/>
  <c r="T350" i="16"/>
  <c r="T347" i="16"/>
  <c r="T344" i="16"/>
  <c r="Y344" i="16" s="1"/>
  <c r="U1079" i="16"/>
  <c r="Z1079" i="16" s="1"/>
  <c r="U1076" i="16"/>
  <c r="U1073" i="16"/>
  <c r="U1070" i="16"/>
  <c r="U1067" i="16"/>
  <c r="Z1067" i="16" s="1"/>
  <c r="U1064" i="16"/>
  <c r="Z1064" i="16" s="1"/>
  <c r="U1061" i="16"/>
  <c r="U1058" i="16"/>
  <c r="U1055" i="16"/>
  <c r="U1052" i="16"/>
  <c r="U1049" i="16"/>
  <c r="U1046" i="16"/>
  <c r="U1043" i="16"/>
  <c r="Z1043" i="16" s="1"/>
  <c r="U1040" i="16"/>
  <c r="U1037" i="16"/>
  <c r="U1034" i="16"/>
  <c r="U1031" i="16"/>
  <c r="Z1031" i="16" s="1"/>
  <c r="U1028" i="16"/>
  <c r="Z1028" i="16" s="1"/>
  <c r="U1025" i="16"/>
  <c r="U1022" i="16"/>
  <c r="U1019" i="16"/>
  <c r="U1016" i="16"/>
  <c r="U1013" i="16"/>
  <c r="U1010" i="16"/>
  <c r="U1007" i="16"/>
  <c r="Z1007" i="16" s="1"/>
  <c r="U1004" i="16"/>
  <c r="U1001" i="16"/>
  <c r="U998" i="16"/>
  <c r="U995" i="16"/>
  <c r="Z995" i="16" s="1"/>
  <c r="U992" i="16"/>
  <c r="Z992" i="16" s="1"/>
  <c r="U989" i="16"/>
  <c r="U986" i="16"/>
  <c r="U983" i="16"/>
  <c r="U980" i="16"/>
  <c r="Z980" i="16" s="1"/>
  <c r="U977" i="16"/>
  <c r="U974" i="16"/>
  <c r="U971" i="16"/>
  <c r="Z971" i="16" s="1"/>
  <c r="U968" i="16"/>
  <c r="U965" i="16"/>
  <c r="U962" i="16"/>
  <c r="U959" i="16"/>
  <c r="Z959" i="16" s="1"/>
  <c r="U956" i="16"/>
  <c r="Z956" i="16" s="1"/>
  <c r="U953" i="16"/>
  <c r="U950" i="16"/>
  <c r="U947" i="16"/>
  <c r="U944" i="16"/>
  <c r="Z944" i="16" s="1"/>
  <c r="U941" i="16"/>
  <c r="U938" i="16"/>
  <c r="Z938" i="16" s="1"/>
  <c r="U935" i="16"/>
  <c r="Z935" i="16" s="1"/>
  <c r="U932" i="16"/>
  <c r="U929" i="16"/>
  <c r="U926" i="16"/>
  <c r="U923" i="16"/>
  <c r="Z923" i="16" s="1"/>
  <c r="U920" i="16"/>
  <c r="Z920" i="16" s="1"/>
  <c r="U917" i="16"/>
  <c r="U914" i="16"/>
  <c r="U911" i="16"/>
  <c r="U908" i="16"/>
  <c r="Z908" i="16" s="1"/>
  <c r="U905" i="16"/>
  <c r="U902" i="16"/>
  <c r="U899" i="16"/>
  <c r="Z899" i="16" s="1"/>
  <c r="U896" i="16"/>
  <c r="U893" i="16"/>
  <c r="U890" i="16"/>
  <c r="U887" i="16"/>
  <c r="Z887" i="16" s="1"/>
  <c r="U884" i="16"/>
  <c r="Z884" i="16" s="1"/>
  <c r="U881" i="16"/>
  <c r="U878" i="16"/>
  <c r="U875" i="16"/>
  <c r="U872" i="16"/>
  <c r="Z872" i="16" s="1"/>
  <c r="U869" i="16"/>
  <c r="U866" i="16"/>
  <c r="U863" i="16"/>
  <c r="Z863" i="16" s="1"/>
  <c r="U860" i="16"/>
  <c r="U857" i="16"/>
  <c r="U854" i="16"/>
  <c r="U851" i="16"/>
  <c r="Z851" i="16" s="1"/>
  <c r="U848" i="16"/>
  <c r="Z848" i="16" s="1"/>
  <c r="U845" i="16"/>
  <c r="U842" i="16"/>
  <c r="U839" i="16"/>
  <c r="U836" i="16"/>
  <c r="Z836" i="16" s="1"/>
  <c r="U833" i="16"/>
  <c r="U830" i="16"/>
  <c r="U827" i="16"/>
  <c r="Z827" i="16" s="1"/>
  <c r="T341" i="16"/>
  <c r="T338" i="16"/>
  <c r="T335" i="16"/>
  <c r="T332" i="16"/>
  <c r="Y332" i="16" s="1"/>
  <c r="T329" i="16"/>
  <c r="Y329" i="16" s="1"/>
  <c r="T326" i="16"/>
  <c r="T323" i="16"/>
  <c r="T320" i="16"/>
  <c r="T317" i="16"/>
  <c r="T314" i="16"/>
  <c r="T311" i="16"/>
  <c r="T308" i="16"/>
  <c r="Y308" i="16" s="1"/>
  <c r="T305" i="16"/>
  <c r="T302" i="16"/>
  <c r="T299" i="16"/>
  <c r="T296" i="16"/>
  <c r="Y296" i="16" s="1"/>
  <c r="T293" i="16"/>
  <c r="Y293" i="16" s="1"/>
  <c r="T290" i="16"/>
  <c r="T287" i="16"/>
  <c r="T284" i="16"/>
  <c r="T281" i="16"/>
  <c r="Y281" i="16" s="1"/>
  <c r="T278" i="16"/>
  <c r="T275" i="16"/>
  <c r="Y275" i="16" s="1"/>
  <c r="T272" i="16"/>
  <c r="Y272" i="16" s="1"/>
  <c r="T269" i="16"/>
  <c r="T266" i="16"/>
  <c r="T263" i="16"/>
  <c r="T260" i="16"/>
  <c r="Y260" i="16" s="1"/>
  <c r="T257" i="16"/>
  <c r="Y257" i="16" s="1"/>
  <c r="T254" i="16"/>
  <c r="T251" i="16"/>
  <c r="T248" i="16"/>
  <c r="T245" i="16"/>
  <c r="Y245" i="16" s="1"/>
  <c r="T242" i="16"/>
  <c r="T239" i="16"/>
  <c r="Y239" i="16" s="1"/>
  <c r="T236" i="16"/>
  <c r="Y236" i="16" s="1"/>
  <c r="T233" i="16"/>
  <c r="T230" i="16"/>
  <c r="T227" i="16"/>
  <c r="T224" i="16"/>
  <c r="Y224" i="16" s="1"/>
  <c r="T221" i="16"/>
  <c r="Y221" i="16" s="1"/>
  <c r="V217" i="16"/>
  <c r="V205" i="16"/>
  <c r="V201" i="16"/>
  <c r="V197" i="16"/>
  <c r="V193" i="16"/>
  <c r="V189" i="16"/>
  <c r="AA189" i="16" s="1"/>
  <c r="V185" i="16"/>
  <c r="AA185" i="16" s="1"/>
  <c r="V181" i="16"/>
  <c r="S178" i="16"/>
  <c r="S175" i="16"/>
  <c r="S169" i="16"/>
  <c r="X169" i="16" s="1"/>
  <c r="S163" i="16"/>
  <c r="X163" i="16" s="1"/>
  <c r="S157" i="16"/>
  <c r="S145" i="16"/>
  <c r="U130" i="16"/>
  <c r="U127" i="16"/>
  <c r="U124" i="16"/>
  <c r="U121" i="16"/>
  <c r="Z121" i="16" s="1"/>
  <c r="U118" i="16"/>
  <c r="Z118" i="16" s="1"/>
  <c r="U115" i="16"/>
  <c r="U112" i="16"/>
  <c r="U109" i="16"/>
  <c r="Z109" i="16" s="1"/>
  <c r="U106" i="16"/>
  <c r="Z106" i="16" s="1"/>
  <c r="U103" i="16"/>
  <c r="Z103" i="16" s="1"/>
  <c r="U100" i="16"/>
  <c r="U97" i="16"/>
  <c r="U94" i="16"/>
  <c r="U91" i="16"/>
  <c r="Z91" i="16" s="1"/>
  <c r="U88" i="16"/>
  <c r="U85" i="16"/>
  <c r="Z85" i="16" s="1"/>
  <c r="U82" i="16"/>
  <c r="Z82" i="16" s="1"/>
  <c r="U79" i="16"/>
  <c r="U76" i="16"/>
  <c r="U73" i="16"/>
  <c r="U70" i="16"/>
  <c r="Z70" i="16" s="1"/>
  <c r="U67" i="16"/>
  <c r="Z67" i="16" s="1"/>
  <c r="U64" i="16"/>
  <c r="U61" i="16"/>
  <c r="U58" i="16"/>
  <c r="U55" i="16"/>
  <c r="Z55" i="16" s="1"/>
  <c r="U52" i="16"/>
  <c r="U49" i="16"/>
  <c r="Z49" i="16" s="1"/>
  <c r="U46" i="16"/>
  <c r="Z46" i="16" s="1"/>
  <c r="U43" i="16"/>
  <c r="T217" i="16"/>
  <c r="T213" i="16"/>
  <c r="T209" i="16"/>
  <c r="T205" i="16"/>
  <c r="Y205" i="16" s="1"/>
  <c r="T201" i="16"/>
  <c r="T197" i="16"/>
  <c r="T193" i="16"/>
  <c r="T189" i="16"/>
  <c r="Y189" i="16" s="1"/>
  <c r="T185" i="16"/>
  <c r="T181" i="16"/>
  <c r="Y181" i="16" s="1"/>
  <c r="V177" i="16"/>
  <c r="AA177" i="16" s="1"/>
  <c r="V174" i="16"/>
  <c r="T130" i="16"/>
  <c r="T127" i="16"/>
  <c r="T124" i="16"/>
  <c r="T121" i="16"/>
  <c r="Y121" i="16" s="1"/>
  <c r="T118" i="16"/>
  <c r="T115" i="16"/>
  <c r="T112" i="16"/>
  <c r="T109" i="16"/>
  <c r="Y109" i="16" s="1"/>
  <c r="T106" i="16"/>
  <c r="T103" i="16"/>
  <c r="T100" i="16"/>
  <c r="Y100" i="16" s="1"/>
  <c r="T97" i="16"/>
  <c r="T94" i="16"/>
  <c r="T91" i="16"/>
  <c r="T88" i="16"/>
  <c r="T85" i="16"/>
  <c r="Y85" i="16" s="1"/>
  <c r="T82" i="16"/>
  <c r="T79" i="16"/>
  <c r="T76" i="16"/>
  <c r="T73" i="16"/>
  <c r="T70" i="16"/>
  <c r="T67" i="16"/>
  <c r="T64" i="16"/>
  <c r="Y64" i="16" s="1"/>
  <c r="T61" i="16"/>
  <c r="T58" i="16"/>
  <c r="T55" i="16"/>
  <c r="T52" i="16"/>
  <c r="T49" i="16"/>
  <c r="Y49" i="16" s="1"/>
  <c r="T46" i="16"/>
  <c r="T43" i="16"/>
  <c r="S181" i="16"/>
  <c r="U824" i="16"/>
  <c r="Z824" i="16" s="1"/>
  <c r="U821" i="16"/>
  <c r="U818" i="16"/>
  <c r="U815" i="16"/>
  <c r="Z815" i="16" s="1"/>
  <c r="U812" i="16"/>
  <c r="U809" i="16"/>
  <c r="U806" i="16"/>
  <c r="U803" i="16"/>
  <c r="Z803" i="16" s="1"/>
  <c r="U800" i="16"/>
  <c r="Z800" i="16" s="1"/>
  <c r="U797" i="16"/>
  <c r="U794" i="16"/>
  <c r="U791" i="16"/>
  <c r="U788" i="16"/>
  <c r="Z788" i="16" s="1"/>
  <c r="U785" i="16"/>
  <c r="U782" i="16"/>
  <c r="U779" i="16"/>
  <c r="Z779" i="16" s="1"/>
  <c r="U776" i="16"/>
  <c r="U773" i="16"/>
  <c r="U770" i="16"/>
  <c r="U767" i="16"/>
  <c r="Z767" i="16" s="1"/>
  <c r="U764" i="16"/>
  <c r="Z764" i="16" s="1"/>
  <c r="U761" i="16"/>
  <c r="U758" i="16"/>
  <c r="U755" i="16"/>
  <c r="U752" i="16"/>
  <c r="Z752" i="16" s="1"/>
  <c r="U749" i="16"/>
  <c r="U746" i="16"/>
  <c r="Z746" i="16" s="1"/>
  <c r="U743" i="16"/>
  <c r="Z743" i="16" s="1"/>
  <c r="U740" i="16"/>
  <c r="U737" i="16"/>
  <c r="U734" i="16"/>
  <c r="U731" i="16"/>
  <c r="Z731" i="16" s="1"/>
  <c r="U728" i="16"/>
  <c r="Z728" i="16" s="1"/>
  <c r="U725" i="16"/>
  <c r="U722" i="16"/>
  <c r="U719" i="16"/>
  <c r="U716" i="16"/>
  <c r="U713" i="16"/>
  <c r="U710" i="16"/>
  <c r="U707" i="16"/>
  <c r="Z707" i="16" s="1"/>
  <c r="U704" i="16"/>
  <c r="U701" i="16"/>
  <c r="U698" i="16"/>
  <c r="U695" i="16"/>
  <c r="Z695" i="16" s="1"/>
  <c r="U692" i="16"/>
  <c r="Z692" i="16" s="1"/>
  <c r="U689" i="16"/>
  <c r="U686" i="16"/>
  <c r="U683" i="16"/>
  <c r="U680" i="16"/>
  <c r="Z680" i="16" s="1"/>
  <c r="U677" i="16"/>
  <c r="U674" i="16"/>
  <c r="U671" i="16"/>
  <c r="Z671" i="16" s="1"/>
  <c r="U668" i="16"/>
  <c r="U665" i="16"/>
  <c r="U662" i="16"/>
  <c r="U659" i="16"/>
  <c r="Z659" i="16" s="1"/>
  <c r="U656" i="16"/>
  <c r="Z656" i="16" s="1"/>
  <c r="U653" i="16"/>
  <c r="U650" i="16"/>
  <c r="U647" i="16"/>
  <c r="W1618" i="16"/>
  <c r="AB1618" i="16" s="1"/>
  <c r="W1258" i="16"/>
  <c r="W1126" i="16"/>
  <c r="W1078" i="16"/>
  <c r="AB1078" i="16" s="1"/>
  <c r="W946" i="16"/>
  <c r="W898" i="16"/>
  <c r="W766" i="16"/>
  <c r="W718" i="16"/>
  <c r="AB718" i="16" s="1"/>
  <c r="W586" i="16"/>
  <c r="AB586" i="16" s="1"/>
  <c r="V42" i="16"/>
  <c r="W1171" i="16"/>
  <c r="W943" i="16"/>
  <c r="W631" i="16"/>
  <c r="AB631" i="16" s="1"/>
  <c r="W583" i="16"/>
  <c r="W2226" i="16"/>
  <c r="W2611" i="16"/>
  <c r="AB2611" i="16" s="1"/>
  <c r="W2066" i="16"/>
  <c r="W2054" i="16"/>
  <c r="W2042" i="16"/>
  <c r="W2030" i="16"/>
  <c r="AB2030" i="16" s="1"/>
  <c r="W2018" i="16"/>
  <c r="AB2018" i="16" s="1"/>
  <c r="W2006" i="16"/>
  <c r="W1994" i="16"/>
  <c r="W1982" i="16"/>
  <c r="W1970" i="16"/>
  <c r="AB1970" i="16" s="1"/>
  <c r="W1958" i="16"/>
  <c r="W1946" i="16"/>
  <c r="AB1946" i="16" s="1"/>
  <c r="W1934" i="16"/>
  <c r="AB1934" i="16" s="1"/>
  <c r="W1922" i="16"/>
  <c r="W1910" i="16"/>
  <c r="W1898" i="16"/>
  <c r="W1886" i="16"/>
  <c r="AB1886" i="16" s="1"/>
  <c r="W1874" i="16"/>
  <c r="AB1874" i="16" s="1"/>
  <c r="W1862" i="16"/>
  <c r="W1850" i="16"/>
  <c r="W1838" i="16"/>
  <c r="W1826" i="16"/>
  <c r="AB1826" i="16" s="1"/>
  <c r="W1814" i="16"/>
  <c r="W1802" i="16"/>
  <c r="AB1802" i="16" s="1"/>
  <c r="W1790" i="16"/>
  <c r="AB1790" i="16" s="1"/>
  <c r="W1778" i="16"/>
  <c r="W1766" i="16"/>
  <c r="W1754" i="16"/>
  <c r="W1742" i="16"/>
  <c r="AB1742" i="16" s="1"/>
  <c r="W1730" i="16"/>
  <c r="AB1730" i="16" s="1"/>
  <c r="W1718" i="16"/>
  <c r="W1706" i="16"/>
  <c r="W1694" i="16"/>
  <c r="W1682" i="16"/>
  <c r="AB1682" i="16" s="1"/>
  <c r="W1670" i="16"/>
  <c r="W1658" i="16"/>
  <c r="AB1658" i="16" s="1"/>
  <c r="W1646" i="16"/>
  <c r="AB1646" i="16" s="1"/>
  <c r="W1634" i="16"/>
  <c r="W1622" i="16"/>
  <c r="W1610" i="16"/>
  <c r="W1598" i="16"/>
  <c r="AB1598" i="16" s="1"/>
  <c r="W1586" i="16"/>
  <c r="AB1586" i="16" s="1"/>
  <c r="W1574" i="16"/>
  <c r="W1562" i="16"/>
  <c r="W1550" i="16"/>
  <c r="W1538" i="16"/>
  <c r="AB1538" i="16" s="1"/>
  <c r="W1526" i="16"/>
  <c r="W1514" i="16"/>
  <c r="AB1514" i="16" s="1"/>
  <c r="W1502" i="16"/>
  <c r="AB1502" i="16" s="1"/>
  <c r="W1490" i="16"/>
  <c r="W1478" i="16"/>
  <c r="W1466" i="16"/>
  <c r="W1454" i="16"/>
  <c r="AB1454" i="16" s="1"/>
  <c r="W1442" i="16"/>
  <c r="AB1442" i="16" s="1"/>
  <c r="W1430" i="16"/>
  <c r="W1418" i="16"/>
  <c r="W1406" i="16"/>
  <c r="W1394" i="16"/>
  <c r="W1382" i="16"/>
  <c r="W1370" i="16"/>
  <c r="AB1370" i="16" s="1"/>
  <c r="W1358" i="16"/>
  <c r="AB1358" i="16" s="1"/>
  <c r="W1346" i="16"/>
  <c r="W1334" i="16"/>
  <c r="W1322" i="16"/>
  <c r="W1310" i="16"/>
  <c r="AB1310" i="16" s="1"/>
  <c r="W1298" i="16"/>
  <c r="AB1298" i="16" s="1"/>
  <c r="W1286" i="16"/>
  <c r="W1274" i="16"/>
  <c r="W1262" i="16"/>
  <c r="W1250" i="16"/>
  <c r="AB1250" i="16" s="1"/>
  <c r="W1238" i="16"/>
  <c r="W1226" i="16"/>
  <c r="AB1226" i="16" s="1"/>
  <c r="W1214" i="16"/>
  <c r="AB1214" i="16" s="1"/>
  <c r="W1202" i="16"/>
  <c r="W1190" i="16"/>
  <c r="W1178" i="16"/>
  <c r="AB1178" i="16" s="1"/>
  <c r="W1166" i="16"/>
  <c r="AB1166" i="16" s="1"/>
  <c r="W1154" i="16"/>
  <c r="AB1154" i="16" s="1"/>
  <c r="W1142" i="16"/>
  <c r="W1130" i="16"/>
  <c r="W1118" i="16"/>
  <c r="W1106" i="16"/>
  <c r="AB1106" i="16" s="1"/>
  <c r="W1094" i="16"/>
  <c r="W1082" i="16"/>
  <c r="AB1082" i="16" s="1"/>
  <c r="W1070" i="16"/>
  <c r="AB1070" i="16" s="1"/>
  <c r="W1058" i="16"/>
  <c r="W2269" i="16"/>
  <c r="W2257" i="16"/>
  <c r="W2245" i="16"/>
  <c r="AB2245" i="16" s="1"/>
  <c r="W2233" i="16"/>
  <c r="AB2233" i="16" s="1"/>
  <c r="W2221" i="16"/>
  <c r="W2209" i="16"/>
  <c r="W2197" i="16"/>
  <c r="W2185" i="16"/>
  <c r="AB2185" i="16" s="1"/>
  <c r="W2173" i="16"/>
  <c r="W2161" i="16"/>
  <c r="AB2161" i="16" s="1"/>
  <c r="W2149" i="16"/>
  <c r="AB2149" i="16" s="1"/>
  <c r="W2137" i="16"/>
  <c r="W2125" i="16"/>
  <c r="W2113" i="16"/>
  <c r="W2101" i="16"/>
  <c r="AB2101" i="16" s="1"/>
  <c r="W2089" i="16"/>
  <c r="AB2089" i="16" s="1"/>
  <c r="W2077" i="16"/>
  <c r="W2065" i="16"/>
  <c r="W2053" i="16"/>
  <c r="W2041" i="16"/>
  <c r="W2029" i="16"/>
  <c r="W2017" i="16"/>
  <c r="W2005" i="16"/>
  <c r="AB2005" i="16" s="1"/>
  <c r="W1993" i="16"/>
  <c r="W1981" i="16"/>
  <c r="W1969" i="16"/>
  <c r="W1957" i="16"/>
  <c r="AB1957" i="16" s="1"/>
  <c r="W1945" i="16"/>
  <c r="AB1945" i="16" s="1"/>
  <c r="W1933" i="16"/>
  <c r="W1921" i="16"/>
  <c r="W1909" i="16"/>
  <c r="W1897" i="16"/>
  <c r="AB1897" i="16" s="1"/>
  <c r="W1885" i="16"/>
  <c r="W1873" i="16"/>
  <c r="W1861" i="16"/>
  <c r="AB1861" i="16" s="1"/>
  <c r="W1849" i="16"/>
  <c r="W1837" i="16"/>
  <c r="W1825" i="16"/>
  <c r="W1813" i="16"/>
  <c r="AB1813" i="16" s="1"/>
  <c r="W1801" i="16"/>
  <c r="AB1801" i="16" s="1"/>
  <c r="W1789" i="16"/>
  <c r="W1777" i="16"/>
  <c r="W1765" i="16"/>
  <c r="W1753" i="16"/>
  <c r="AB1753" i="16" s="1"/>
  <c r="W1741" i="16"/>
  <c r="W1729" i="16"/>
  <c r="W1717" i="16"/>
  <c r="AB1717" i="16" s="1"/>
  <c r="W1705" i="16"/>
  <c r="W1693" i="16"/>
  <c r="W1681" i="16"/>
  <c r="W1669" i="16"/>
  <c r="AB1669" i="16" s="1"/>
  <c r="W1657" i="16"/>
  <c r="AB1657" i="16" s="1"/>
  <c r="W1645" i="16"/>
  <c r="W1633" i="16"/>
  <c r="W1609" i="16"/>
  <c r="W1597" i="16"/>
  <c r="AB1597" i="16" s="1"/>
  <c r="W1585" i="16"/>
  <c r="W1573" i="16"/>
  <c r="W1561" i="16"/>
  <c r="AB1561" i="16" s="1"/>
  <c r="W1549" i="16"/>
  <c r="W1537" i="16"/>
  <c r="W1525" i="16"/>
  <c r="W1513" i="16"/>
  <c r="AB1513" i="16" s="1"/>
  <c r="W1501" i="16"/>
  <c r="AB1501" i="16" s="1"/>
  <c r="W1489" i="16"/>
  <c r="W1477" i="16"/>
  <c r="W1465" i="16"/>
  <c r="W1453" i="16"/>
  <c r="AB1453" i="16" s="1"/>
  <c r="W1441" i="16"/>
  <c r="W1429" i="16"/>
  <c r="W1417" i="16"/>
  <c r="AB1417" i="16" s="1"/>
  <c r="W1405" i="16"/>
  <c r="W1393" i="16"/>
  <c r="W1381" i="16"/>
  <c r="W1369" i="16"/>
  <c r="AB1369" i="16" s="1"/>
  <c r="W1357" i="16"/>
  <c r="AB1357" i="16" s="1"/>
  <c r="W1345" i="16"/>
  <c r="W1333" i="16"/>
  <c r="W1321" i="16"/>
  <c r="W1309" i="16"/>
  <c r="AB1309" i="16" s="1"/>
  <c r="W1297" i="16"/>
  <c r="W1285" i="16"/>
  <c r="AB1285" i="16" s="1"/>
  <c r="W1273" i="16"/>
  <c r="AB1273" i="16" s="1"/>
  <c r="W2508" i="16"/>
  <c r="W1046" i="16"/>
  <c r="W1034" i="16"/>
  <c r="W1022" i="16"/>
  <c r="AB1022" i="16" s="1"/>
  <c r="W1010" i="16"/>
  <c r="AB1010" i="16" s="1"/>
  <c r="W998" i="16"/>
  <c r="W986" i="16"/>
  <c r="W974" i="16"/>
  <c r="W962" i="16"/>
  <c r="AB962" i="16" s="1"/>
  <c r="W950" i="16"/>
  <c r="W938" i="16"/>
  <c r="AB938" i="16" s="1"/>
  <c r="W926" i="16"/>
  <c r="AB926" i="16" s="1"/>
  <c r="W914" i="16"/>
  <c r="W902" i="16"/>
  <c r="W890" i="16"/>
  <c r="W878" i="16"/>
  <c r="AB878" i="16" s="1"/>
  <c r="W866" i="16"/>
  <c r="AB866" i="16" s="1"/>
  <c r="W854" i="16"/>
  <c r="W842" i="16"/>
  <c r="W830" i="16"/>
  <c r="W818" i="16"/>
  <c r="AB818" i="16" s="1"/>
  <c r="W806" i="16"/>
  <c r="W794" i="16"/>
  <c r="AB794" i="16" s="1"/>
  <c r="W782" i="16"/>
  <c r="AB782" i="16" s="1"/>
  <c r="W770" i="16"/>
  <c r="W758" i="16"/>
  <c r="W746" i="16"/>
  <c r="W734" i="16"/>
  <c r="AB734" i="16" s="1"/>
  <c r="W722" i="16"/>
  <c r="AB722" i="16" s="1"/>
  <c r="W710" i="16"/>
  <c r="W698" i="16"/>
  <c r="W686" i="16"/>
  <c r="W674" i="16"/>
  <c r="AB674" i="16" s="1"/>
  <c r="W662" i="16"/>
  <c r="W650" i="16"/>
  <c r="AB650" i="16" s="1"/>
  <c r="W638" i="16"/>
  <c r="AB638" i="16" s="1"/>
  <c r="W626" i="16"/>
  <c r="W614" i="16"/>
  <c r="W602" i="16"/>
  <c r="W590" i="16"/>
  <c r="AB590" i="16" s="1"/>
  <c r="W578" i="16"/>
  <c r="AB578" i="16" s="1"/>
  <c r="W566" i="16"/>
  <c r="W554" i="16"/>
  <c r="W542" i="16"/>
  <c r="W530" i="16"/>
  <c r="AB530" i="16" s="1"/>
  <c r="W518" i="16"/>
  <c r="W506" i="16"/>
  <c r="AB506" i="16" s="1"/>
  <c r="W494" i="16"/>
  <c r="AB494" i="16" s="1"/>
  <c r="W482" i="16"/>
  <c r="W470" i="16"/>
  <c r="W458" i="16"/>
  <c r="W446" i="16"/>
  <c r="AB446" i="16" s="1"/>
  <c r="W434" i="16"/>
  <c r="AB434" i="16" s="1"/>
  <c r="W422" i="16"/>
  <c r="W410" i="16"/>
  <c r="W398" i="16"/>
  <c r="W386" i="16"/>
  <c r="AB386" i="16" s="1"/>
  <c r="W374" i="16"/>
  <c r="W362" i="16"/>
  <c r="AB362" i="16" s="1"/>
  <c r="W350" i="16"/>
  <c r="AB350" i="16" s="1"/>
  <c r="W338" i="16"/>
  <c r="W326" i="16"/>
  <c r="W314" i="16"/>
  <c r="W302" i="16"/>
  <c r="AB302" i="16" s="1"/>
  <c r="W290" i="16"/>
  <c r="AB290" i="16" s="1"/>
  <c r="W278" i="16"/>
  <c r="W266" i="16"/>
  <c r="W254" i="16"/>
  <c r="W242" i="16"/>
  <c r="W230" i="16"/>
  <c r="W218" i="16"/>
  <c r="AB218" i="16" s="1"/>
  <c r="W206" i="16"/>
  <c r="AB206" i="16" s="1"/>
  <c r="W194" i="16"/>
  <c r="W182" i="16"/>
  <c r="W170" i="16"/>
  <c r="W158" i="16"/>
  <c r="AB158" i="16" s="1"/>
  <c r="W146" i="16"/>
  <c r="W134" i="16"/>
  <c r="W122" i="16"/>
  <c r="W110" i="16"/>
  <c r="W98" i="16"/>
  <c r="AB98" i="16" s="1"/>
  <c r="W86" i="16"/>
  <c r="W74" i="16"/>
  <c r="AB74" i="16" s="1"/>
  <c r="W62" i="16"/>
  <c r="AB62" i="16" s="1"/>
  <c r="W50" i="16"/>
  <c r="W538" i="16"/>
  <c r="W358" i="16"/>
  <c r="W226" i="16"/>
  <c r="AB226" i="16" s="1"/>
  <c r="W178" i="16"/>
  <c r="AB178" i="16" s="1"/>
  <c r="W46" i="16"/>
  <c r="W380" i="16"/>
  <c r="W368" i="16"/>
  <c r="W356" i="16"/>
  <c r="AB356" i="16" s="1"/>
  <c r="W344" i="16"/>
  <c r="W332" i="16"/>
  <c r="W320" i="16"/>
  <c r="AB320" i="16" s="1"/>
  <c r="W308" i="16"/>
  <c r="W296" i="16"/>
  <c r="W284" i="16"/>
  <c r="W272" i="16"/>
  <c r="AB272" i="16" s="1"/>
  <c r="W260" i="16"/>
  <c r="AB260" i="16" s="1"/>
  <c r="W248" i="16"/>
  <c r="W236" i="16"/>
  <c r="W224" i="16"/>
  <c r="W212" i="16"/>
  <c r="AB212" i="16" s="1"/>
  <c r="W200" i="16"/>
  <c r="W188" i="16"/>
  <c r="W176" i="16"/>
  <c r="AB176" i="16" s="1"/>
  <c r="W164" i="16"/>
  <c r="W152" i="16"/>
  <c r="W140" i="16"/>
  <c r="W128" i="16"/>
  <c r="AB128" i="16" s="1"/>
  <c r="W116" i="16"/>
  <c r="AB116" i="16" s="1"/>
  <c r="W104" i="16"/>
  <c r="W92" i="16"/>
  <c r="W80" i="16"/>
  <c r="W68" i="16"/>
  <c r="W56" i="16"/>
  <c r="W44" i="16"/>
  <c r="W451" i="16"/>
  <c r="AB451" i="16" s="1"/>
  <c r="W271" i="16"/>
  <c r="W91" i="16"/>
  <c r="W43" i="16"/>
  <c r="U134" i="16"/>
  <c r="Z134" i="16" s="1"/>
  <c r="U140" i="16"/>
  <c r="Z140" i="16" s="1"/>
  <c r="U146" i="16"/>
  <c r="Z146" i="16" s="1"/>
  <c r="U152" i="16"/>
  <c r="U158" i="16"/>
  <c r="Z158" i="16" s="1"/>
  <c r="U164" i="16"/>
  <c r="Z164" i="16" s="1"/>
  <c r="U170" i="16"/>
  <c r="Z170" i="16" s="1"/>
  <c r="U182" i="16"/>
  <c r="Z182" i="16" s="1"/>
  <c r="U194" i="16"/>
  <c r="Z194" i="16" s="1"/>
  <c r="U206" i="16"/>
  <c r="Z206" i="16" s="1"/>
  <c r="U218" i="16"/>
  <c r="Z218" i="16" s="1"/>
  <c r="T2606" i="16"/>
  <c r="Y2606" i="16" s="1"/>
  <c r="T2603" i="16"/>
  <c r="Y2603" i="16" s="1"/>
  <c r="T2600" i="16"/>
  <c r="Y2600" i="16" s="1"/>
  <c r="T2594" i="16"/>
  <c r="Y2594" i="16" s="1"/>
  <c r="T2591" i="16"/>
  <c r="Y2591" i="16" s="1"/>
  <c r="T2588" i="16"/>
  <c r="Y2588" i="16" s="1"/>
  <c r="T2582" i="16"/>
  <c r="Y2582" i="16" s="1"/>
  <c r="T2579" i="16"/>
  <c r="Y2579" i="16" s="1"/>
  <c r="T2576" i="16"/>
  <c r="Y2576" i="16" s="1"/>
  <c r="T2570" i="16"/>
  <c r="Y2570" i="16" s="1"/>
  <c r="T2567" i="16"/>
  <c r="Y2567" i="16" s="1"/>
  <c r="T2564" i="16"/>
  <c r="Y2564" i="16" s="1"/>
  <c r="T2558" i="16"/>
  <c r="Y2558" i="16" s="1"/>
  <c r="T2555" i="16"/>
  <c r="Y2555" i="16" s="1"/>
  <c r="T2552" i="16"/>
  <c r="Y2552" i="16" s="1"/>
  <c r="T2546" i="16"/>
  <c r="Y2546" i="16" s="1"/>
  <c r="T2543" i="16"/>
  <c r="Y2543" i="16" s="1"/>
  <c r="T2540" i="16"/>
  <c r="Y2540" i="16" s="1"/>
  <c r="T2534" i="16"/>
  <c r="Y2534" i="16" s="1"/>
  <c r="T2531" i="16"/>
  <c r="Y2531" i="16" s="1"/>
  <c r="T2528" i="16"/>
  <c r="Y2528" i="16" s="1"/>
  <c r="T2522" i="16"/>
  <c r="Y2522" i="16" s="1"/>
  <c r="T2519" i="16"/>
  <c r="Y2519" i="16" s="1"/>
  <c r="T2516" i="16"/>
  <c r="Y2516" i="16" s="1"/>
  <c r="T2510" i="16"/>
  <c r="Y2510" i="16" s="1"/>
  <c r="T2507" i="16"/>
  <c r="Y2507" i="16" s="1"/>
  <c r="T2504" i="16"/>
  <c r="Y2504" i="16" s="1"/>
  <c r="T2498" i="16"/>
  <c r="Y2498" i="16" s="1"/>
  <c r="T2495" i="16"/>
  <c r="Y2495" i="16" s="1"/>
  <c r="T2492" i="16"/>
  <c r="Y2492" i="16" s="1"/>
  <c r="T2486" i="16"/>
  <c r="Y2486" i="16" s="1"/>
  <c r="T2483" i="16"/>
  <c r="Y2483" i="16" s="1"/>
  <c r="T2480" i="16"/>
  <c r="Y2480" i="16" s="1"/>
  <c r="T2474" i="16"/>
  <c r="Y2474" i="16" s="1"/>
  <c r="T2471" i="16"/>
  <c r="Y2471" i="16" s="1"/>
  <c r="T2468" i="16"/>
  <c r="Y2468" i="16" s="1"/>
  <c r="T2462" i="16"/>
  <c r="Y2462" i="16" s="1"/>
  <c r="T2459" i="16"/>
  <c r="Y2459" i="16" s="1"/>
  <c r="T2456" i="16"/>
  <c r="Y2456" i="16" s="1"/>
  <c r="T2450" i="16"/>
  <c r="Y2450" i="16" s="1"/>
  <c r="T2447" i="16"/>
  <c r="Y2447" i="16" s="1"/>
  <c r="T2444" i="16"/>
  <c r="Y2444" i="16" s="1"/>
  <c r="T2438" i="16"/>
  <c r="Y2438" i="16" s="1"/>
  <c r="T2435" i="16"/>
  <c r="Y2435" i="16" s="1"/>
  <c r="T2432" i="16"/>
  <c r="Y2432" i="16" s="1"/>
  <c r="T2426" i="16"/>
  <c r="Y2426" i="16" s="1"/>
  <c r="T2423" i="16"/>
  <c r="Y2423" i="16" s="1"/>
  <c r="T2420" i="16"/>
  <c r="Y2420" i="16" s="1"/>
  <c r="T2414" i="16"/>
  <c r="Y2414" i="16" s="1"/>
  <c r="T2411" i="16"/>
  <c r="Y2411" i="16" s="1"/>
  <c r="T2408" i="16"/>
  <c r="Y2408" i="16" s="1"/>
  <c r="T2402" i="16"/>
  <c r="Y2402" i="16" s="1"/>
  <c r="T2399" i="16"/>
  <c r="Y2399" i="16" s="1"/>
  <c r="T2396" i="16"/>
  <c r="Y2396" i="16" s="1"/>
  <c r="T2390" i="16"/>
  <c r="Y2390" i="16" s="1"/>
  <c r="T2387" i="16"/>
  <c r="Y2387" i="16" s="1"/>
  <c r="T2384" i="16"/>
  <c r="Y2384" i="16" s="1"/>
  <c r="T2378" i="16"/>
  <c r="Y2378" i="16" s="1"/>
  <c r="T2375" i="16"/>
  <c r="Y2375" i="16" s="1"/>
  <c r="T2372" i="16"/>
  <c r="Y2372" i="16" s="1"/>
  <c r="T2366" i="16"/>
  <c r="Y2366" i="16" s="1"/>
  <c r="T2363" i="16"/>
  <c r="Y2363" i="16" s="1"/>
  <c r="T2360" i="16"/>
  <c r="Y2360" i="16" s="1"/>
  <c r="T2354" i="16"/>
  <c r="Y2354" i="16" s="1"/>
  <c r="T2351" i="16"/>
  <c r="Y2351" i="16" s="1"/>
  <c r="T2348" i="16"/>
  <c r="Y2348" i="16" s="1"/>
  <c r="T2342" i="16"/>
  <c r="Y2342" i="16" s="1"/>
  <c r="T2339" i="16"/>
  <c r="Y2339" i="16" s="1"/>
  <c r="T2336" i="16"/>
  <c r="Y2336" i="16" s="1"/>
  <c r="T2330" i="16"/>
  <c r="Y2330" i="16" s="1"/>
  <c r="T2327" i="16"/>
  <c r="Y2327" i="16" s="1"/>
  <c r="T2324" i="16"/>
  <c r="Y2324" i="16" s="1"/>
  <c r="T2318" i="16"/>
  <c r="Y2318" i="16" s="1"/>
  <c r="T2315" i="16"/>
  <c r="Y2315" i="16" s="1"/>
  <c r="T2312" i="16"/>
  <c r="Y2312" i="16" s="1"/>
  <c r="T2306" i="16"/>
  <c r="Y2306" i="16" s="1"/>
  <c r="T2303" i="16"/>
  <c r="Y2303" i="16" s="1"/>
  <c r="T2300" i="16"/>
  <c r="Y2300" i="16" s="1"/>
  <c r="T2294" i="16"/>
  <c r="Y2294" i="16" s="1"/>
  <c r="T2291" i="16"/>
  <c r="Y2291" i="16" s="1"/>
  <c r="T2288" i="16"/>
  <c r="Y2288" i="16" s="1"/>
  <c r="T2282" i="16"/>
  <c r="Y2282" i="16" s="1"/>
  <c r="T2279" i="16"/>
  <c r="Y2279" i="16" s="1"/>
  <c r="T2276" i="16"/>
  <c r="Y2276" i="16" s="1"/>
  <c r="T2270" i="16"/>
  <c r="Y2270" i="16" s="1"/>
  <c r="T2267" i="16"/>
  <c r="Y2267" i="16" s="1"/>
  <c r="T2264" i="16"/>
  <c r="Y2264" i="16" s="1"/>
  <c r="T2258" i="16"/>
  <c r="Y2258" i="16" s="1"/>
  <c r="T2255" i="16"/>
  <c r="Y2255" i="16" s="1"/>
  <c r="T2252" i="16"/>
  <c r="Y2252" i="16" s="1"/>
  <c r="T2246" i="16"/>
  <c r="Y2246" i="16" s="1"/>
  <c r="T2243" i="16"/>
  <c r="Y2243" i="16" s="1"/>
  <c r="T2240" i="16"/>
  <c r="Y2240" i="16" s="1"/>
  <c r="T2234" i="16"/>
  <c r="Y2234" i="16" s="1"/>
  <c r="T2231" i="16"/>
  <c r="Y2231" i="16" s="1"/>
  <c r="T2228" i="16"/>
  <c r="Y2228" i="16" s="1"/>
  <c r="T2222" i="16"/>
  <c r="Y2222" i="16" s="1"/>
  <c r="T2219" i="16"/>
  <c r="Y2219" i="16" s="1"/>
  <c r="T2216" i="16"/>
  <c r="Y2216" i="16" s="1"/>
  <c r="T2210" i="16"/>
  <c r="Y2210" i="16" s="1"/>
  <c r="T2204" i="16"/>
  <c r="Y2204" i="16" s="1"/>
  <c r="T2198" i="16"/>
  <c r="Y2198" i="16" s="1"/>
  <c r="T2195" i="16"/>
  <c r="Y2195" i="16" s="1"/>
  <c r="T2192" i="16"/>
  <c r="Y2192" i="16" s="1"/>
  <c r="T2186" i="16"/>
  <c r="Y2186" i="16" s="1"/>
  <c r="T2183" i="16"/>
  <c r="Y2183" i="16" s="1"/>
  <c r="T2180" i="16"/>
  <c r="Y2180" i="16" s="1"/>
  <c r="T2174" i="16"/>
  <c r="Y2174" i="16" s="1"/>
  <c r="T2171" i="16"/>
  <c r="Y2171" i="16" s="1"/>
  <c r="T2168" i="16"/>
  <c r="Y2168" i="16" s="1"/>
  <c r="T2162" i="16"/>
  <c r="Y2162" i="16" s="1"/>
  <c r="T2159" i="16"/>
  <c r="Y2159" i="16" s="1"/>
  <c r="T2156" i="16"/>
  <c r="Y2156" i="16" s="1"/>
  <c r="T2150" i="16"/>
  <c r="Y2150" i="16" s="1"/>
  <c r="T2147" i="16"/>
  <c r="Y2147" i="16" s="1"/>
  <c r="T2144" i="16"/>
  <c r="Y2144" i="16" s="1"/>
  <c r="T2138" i="16"/>
  <c r="Y2138" i="16" s="1"/>
  <c r="T2135" i="16"/>
  <c r="Y2135" i="16" s="1"/>
  <c r="T2132" i="16"/>
  <c r="Y2132" i="16" s="1"/>
  <c r="T2126" i="16"/>
  <c r="Y2126" i="16" s="1"/>
  <c r="T2123" i="16"/>
  <c r="Y2123" i="16" s="1"/>
  <c r="T2120" i="16"/>
  <c r="Y2120" i="16" s="1"/>
  <c r="T2114" i="16"/>
  <c r="Y2114" i="16" s="1"/>
  <c r="T2111" i="16"/>
  <c r="Y2111" i="16" s="1"/>
  <c r="T2108" i="16"/>
  <c r="Y2108" i="16" s="1"/>
  <c r="T2102" i="16"/>
  <c r="Y2102" i="16" s="1"/>
  <c r="T2099" i="16"/>
  <c r="Y2099" i="16" s="1"/>
  <c r="T2096" i="16"/>
  <c r="Y2096" i="16" s="1"/>
  <c r="T2090" i="16"/>
  <c r="Y2090" i="16" s="1"/>
  <c r="T2087" i="16"/>
  <c r="Y2087" i="16" s="1"/>
  <c r="T2084" i="16"/>
  <c r="Y2084" i="16" s="1"/>
  <c r="T2078" i="16"/>
  <c r="Y2078" i="16" s="1"/>
  <c r="T2075" i="16"/>
  <c r="Y2075" i="16" s="1"/>
  <c r="T2072" i="16"/>
  <c r="Y2072" i="16" s="1"/>
  <c r="T2066" i="16"/>
  <c r="Y2066" i="16" s="1"/>
  <c r="T2063" i="16"/>
  <c r="Y2063" i="16" s="1"/>
  <c r="T2060" i="16"/>
  <c r="Y2060" i="16" s="1"/>
  <c r="T2054" i="16"/>
  <c r="Y2054" i="16" s="1"/>
  <c r="T2051" i="16"/>
  <c r="Y2051" i="16" s="1"/>
  <c r="T2048" i="16"/>
  <c r="Y2048" i="16" s="1"/>
  <c r="T2042" i="16"/>
  <c r="Y2042" i="16" s="1"/>
  <c r="T2039" i="16"/>
  <c r="Y2039" i="16" s="1"/>
  <c r="T2036" i="16"/>
  <c r="Y2036" i="16" s="1"/>
  <c r="T2030" i="16"/>
  <c r="Y2030" i="16" s="1"/>
  <c r="T2027" i="16"/>
  <c r="Y2027" i="16" s="1"/>
  <c r="T2024" i="16"/>
  <c r="Y2024" i="16" s="1"/>
  <c r="T2018" i="16"/>
  <c r="Y2018" i="16" s="1"/>
  <c r="T2015" i="16"/>
  <c r="Y2015" i="16" s="1"/>
  <c r="T2012" i="16"/>
  <c r="Y2012" i="16" s="1"/>
  <c r="T2006" i="16"/>
  <c r="Y2006" i="16" s="1"/>
  <c r="T2003" i="16"/>
  <c r="Y2003" i="16" s="1"/>
  <c r="T2000" i="16"/>
  <c r="Y2000" i="16" s="1"/>
  <c r="T1994" i="16"/>
  <c r="Y1994" i="16" s="1"/>
  <c r="T1991" i="16"/>
  <c r="Y1991" i="16" s="1"/>
  <c r="T1988" i="16"/>
  <c r="Y1988" i="16" s="1"/>
  <c r="T1982" i="16"/>
  <c r="Y1982" i="16" s="1"/>
  <c r="T1979" i="16"/>
  <c r="Y1979" i="16" s="1"/>
  <c r="T1976" i="16"/>
  <c r="Y1976" i="16" s="1"/>
  <c r="T1970" i="16"/>
  <c r="Y1970" i="16" s="1"/>
  <c r="T1967" i="16"/>
  <c r="Y1967" i="16" s="1"/>
  <c r="T1964" i="16"/>
  <c r="Y1964" i="16" s="1"/>
  <c r="T1958" i="16"/>
  <c r="Y1958" i="16" s="1"/>
  <c r="T1955" i="16"/>
  <c r="Y1955" i="16" s="1"/>
  <c r="T1952" i="16"/>
  <c r="Y1952" i="16" s="1"/>
  <c r="T1946" i="16"/>
  <c r="Y1946" i="16" s="1"/>
  <c r="T1943" i="16"/>
  <c r="Y1943" i="16" s="1"/>
  <c r="T1940" i="16"/>
  <c r="Y1940" i="16" s="1"/>
  <c r="T1934" i="16"/>
  <c r="Y1934" i="16" s="1"/>
  <c r="T1931" i="16"/>
  <c r="Y1931" i="16" s="1"/>
  <c r="T1928" i="16"/>
  <c r="Y1928" i="16" s="1"/>
  <c r="T1922" i="16"/>
  <c r="Y1922" i="16" s="1"/>
  <c r="T1919" i="16"/>
  <c r="Y1919" i="16" s="1"/>
  <c r="T1916" i="16"/>
  <c r="Y1916" i="16" s="1"/>
  <c r="T1910" i="16"/>
  <c r="Y1910" i="16" s="1"/>
  <c r="T1907" i="16"/>
  <c r="Y1907" i="16" s="1"/>
  <c r="T1904" i="16"/>
  <c r="Y1904" i="16" s="1"/>
  <c r="T1898" i="16"/>
  <c r="Y1898" i="16" s="1"/>
  <c r="T1895" i="16"/>
  <c r="Y1895" i="16" s="1"/>
  <c r="T1892" i="16"/>
  <c r="Y1892" i="16" s="1"/>
  <c r="T1886" i="16"/>
  <c r="Y1886" i="16" s="1"/>
  <c r="T1883" i="16"/>
  <c r="Y1883" i="16" s="1"/>
  <c r="T1880" i="16"/>
  <c r="Y1880" i="16" s="1"/>
  <c r="T1874" i="16"/>
  <c r="Y1874" i="16" s="1"/>
  <c r="T1871" i="16"/>
  <c r="Y1871" i="16" s="1"/>
  <c r="T1868" i="16"/>
  <c r="Y1868" i="16" s="1"/>
  <c r="T1862" i="16"/>
  <c r="Y1862" i="16" s="1"/>
  <c r="T1859" i="16"/>
  <c r="Y1859" i="16" s="1"/>
  <c r="T1856" i="16"/>
  <c r="Y1856" i="16" s="1"/>
  <c r="T1850" i="16"/>
  <c r="Y1850" i="16" s="1"/>
  <c r="T1847" i="16"/>
  <c r="Y1847" i="16" s="1"/>
  <c r="T1844" i="16"/>
  <c r="Y1844" i="16" s="1"/>
  <c r="T1838" i="16"/>
  <c r="Y1838" i="16" s="1"/>
  <c r="T1835" i="16"/>
  <c r="Y1835" i="16" s="1"/>
  <c r="T1832" i="16"/>
  <c r="Y1832" i="16" s="1"/>
  <c r="T1826" i="16"/>
  <c r="Y1826" i="16" s="1"/>
  <c r="T1823" i="16"/>
  <c r="Y1823" i="16" s="1"/>
  <c r="T1820" i="16"/>
  <c r="Y1820" i="16" s="1"/>
  <c r="T1814" i="16"/>
  <c r="Y1814" i="16" s="1"/>
  <c r="T1811" i="16"/>
  <c r="Y1811" i="16" s="1"/>
  <c r="T1808" i="16"/>
  <c r="Y1808" i="16" s="1"/>
  <c r="T1802" i="16"/>
  <c r="Y1802" i="16" s="1"/>
  <c r="T1799" i="16"/>
  <c r="Y1799" i="16" s="1"/>
  <c r="T1796" i="16"/>
  <c r="Y1796" i="16" s="1"/>
  <c r="T1790" i="16"/>
  <c r="Y1790" i="16" s="1"/>
  <c r="T1787" i="16"/>
  <c r="Y1787" i="16" s="1"/>
  <c r="T1784" i="16"/>
  <c r="Y1784" i="16" s="1"/>
  <c r="T1778" i="16"/>
  <c r="Y1778" i="16" s="1"/>
  <c r="T1775" i="16"/>
  <c r="Y1775" i="16" s="1"/>
  <c r="T1772" i="16"/>
  <c r="Y1772" i="16" s="1"/>
  <c r="T1766" i="16"/>
  <c r="Y1766" i="16" s="1"/>
  <c r="T1763" i="16"/>
  <c r="Y1763" i="16" s="1"/>
  <c r="T1760" i="16"/>
  <c r="Y1760" i="16" s="1"/>
  <c r="T1754" i="16"/>
  <c r="Y1754" i="16" s="1"/>
  <c r="T1751" i="16"/>
  <c r="Y1751" i="16" s="1"/>
  <c r="T1748" i="16"/>
  <c r="Y1748" i="16" s="1"/>
  <c r="T1742" i="16"/>
  <c r="Y1742" i="16" s="1"/>
  <c r="T1739" i="16"/>
  <c r="Y1739" i="16" s="1"/>
  <c r="T1736" i="16"/>
  <c r="Y1736" i="16" s="1"/>
  <c r="T1730" i="16"/>
  <c r="Y1730" i="16" s="1"/>
  <c r="T1727" i="16"/>
  <c r="Y1727" i="16" s="1"/>
  <c r="T1724" i="16"/>
  <c r="Y1724" i="16" s="1"/>
  <c r="T1718" i="16"/>
  <c r="Y1718" i="16" s="1"/>
  <c r="T1715" i="16"/>
  <c r="Y1715" i="16" s="1"/>
  <c r="T1712" i="16"/>
  <c r="Y1712" i="16" s="1"/>
  <c r="T1706" i="16"/>
  <c r="Y1706" i="16" s="1"/>
  <c r="T1703" i="16"/>
  <c r="Y1703" i="16" s="1"/>
  <c r="T1700" i="16"/>
  <c r="Y1700" i="16" s="1"/>
  <c r="T1694" i="16"/>
  <c r="Y1694" i="16" s="1"/>
  <c r="T1691" i="16"/>
  <c r="Y1691" i="16" s="1"/>
  <c r="T1688" i="16"/>
  <c r="Y1688" i="16" s="1"/>
  <c r="T1682" i="16"/>
  <c r="Y1682" i="16" s="1"/>
  <c r="T1679" i="16"/>
  <c r="Y1679" i="16" s="1"/>
  <c r="T1676" i="16"/>
  <c r="Y1676" i="16" s="1"/>
  <c r="T1670" i="16"/>
  <c r="Y1670" i="16" s="1"/>
  <c r="T1667" i="16"/>
  <c r="Y1667" i="16" s="1"/>
  <c r="T1664" i="16"/>
  <c r="Y1664" i="16" s="1"/>
  <c r="T1658" i="16"/>
  <c r="Y1658" i="16" s="1"/>
  <c r="T1655" i="16"/>
  <c r="Y1655" i="16" s="1"/>
  <c r="T1652" i="16"/>
  <c r="Y1652" i="16" s="1"/>
  <c r="T1646" i="16"/>
  <c r="Y1646" i="16" s="1"/>
  <c r="T1643" i="16"/>
  <c r="Y1643" i="16" s="1"/>
  <c r="T1640" i="16"/>
  <c r="Y1640" i="16" s="1"/>
  <c r="T1634" i="16"/>
  <c r="Y1634" i="16" s="1"/>
  <c r="T1631" i="16"/>
  <c r="Y1631" i="16" s="1"/>
  <c r="T1628" i="16"/>
  <c r="Y1628" i="16" s="1"/>
  <c r="T1622" i="16"/>
  <c r="Y1622" i="16" s="1"/>
  <c r="T1619" i="16"/>
  <c r="Y1619" i="16" s="1"/>
  <c r="T1616" i="16"/>
  <c r="Y1616" i="16" s="1"/>
  <c r="T1610" i="16"/>
  <c r="Y1610" i="16" s="1"/>
  <c r="T1607" i="16"/>
  <c r="Y1607" i="16" s="1"/>
  <c r="T1604" i="16"/>
  <c r="Y1604" i="16" s="1"/>
  <c r="T1598" i="16"/>
  <c r="Y1598" i="16" s="1"/>
  <c r="T1595" i="16"/>
  <c r="Y1595" i="16" s="1"/>
  <c r="T1592" i="16"/>
  <c r="Y1592" i="16" s="1"/>
  <c r="T1586" i="16"/>
  <c r="Y1586" i="16" s="1"/>
  <c r="T1583" i="16"/>
  <c r="Y1583" i="16" s="1"/>
  <c r="T1580" i="16"/>
  <c r="Y1580" i="16" s="1"/>
  <c r="T1574" i="16"/>
  <c r="Y1574" i="16" s="1"/>
  <c r="T1571" i="16"/>
  <c r="Y1571" i="16" s="1"/>
  <c r="T1568" i="16"/>
  <c r="Y1568" i="16" s="1"/>
  <c r="T1562" i="16"/>
  <c r="Y1562" i="16" s="1"/>
  <c r="T1559" i="16"/>
  <c r="Y1559" i="16" s="1"/>
  <c r="T1556" i="16"/>
  <c r="Y1556" i="16" s="1"/>
  <c r="T1550" i="16"/>
  <c r="Y1550" i="16" s="1"/>
  <c r="T1547" i="16"/>
  <c r="Y1547" i="16" s="1"/>
  <c r="T1544" i="16"/>
  <c r="Y1544" i="16" s="1"/>
  <c r="U2608" i="16"/>
  <c r="Z2608" i="16" s="1"/>
  <c r="U2605" i="16"/>
  <c r="U2602" i="16"/>
  <c r="U2599" i="16"/>
  <c r="U2596" i="16"/>
  <c r="Z2596" i="16" s="1"/>
  <c r="U2593" i="16"/>
  <c r="Z2593" i="16" s="1"/>
  <c r="U2590" i="16"/>
  <c r="Z2590" i="16" s="1"/>
  <c r="U2587" i="16"/>
  <c r="Z2587" i="16" s="1"/>
  <c r="U2584" i="16"/>
  <c r="Z2584" i="16" s="1"/>
  <c r="U2581" i="16"/>
  <c r="Z2581" i="16" s="1"/>
  <c r="U2578" i="16"/>
  <c r="U2575" i="16"/>
  <c r="U2572" i="16"/>
  <c r="U2569" i="16"/>
  <c r="U2566" i="16"/>
  <c r="U2563" i="16"/>
  <c r="U2560" i="16"/>
  <c r="Z2560" i="16" s="1"/>
  <c r="U2557" i="16"/>
  <c r="Z2557" i="16" s="1"/>
  <c r="U2554" i="16"/>
  <c r="Z2554" i="16" s="1"/>
  <c r="U2551" i="16"/>
  <c r="Z2551" i="16" s="1"/>
  <c r="U2548" i="16"/>
  <c r="Z2548" i="16" s="1"/>
  <c r="U2545" i="16"/>
  <c r="Z2545" i="16" s="1"/>
  <c r="U2542" i="16"/>
  <c r="U2539" i="16"/>
  <c r="U2536" i="16"/>
  <c r="U2533" i="16"/>
  <c r="U2530" i="16"/>
  <c r="U2527" i="16"/>
  <c r="U2524" i="16"/>
  <c r="Z2524" i="16" s="1"/>
  <c r="U2521" i="16"/>
  <c r="U2518" i="16"/>
  <c r="Z2518" i="16" s="1"/>
  <c r="U2515" i="16"/>
  <c r="Z2515" i="16" s="1"/>
  <c r="U2512" i="16"/>
  <c r="Z2512" i="16" s="1"/>
  <c r="U2509" i="16"/>
  <c r="U2506" i="16"/>
  <c r="U2503" i="16"/>
  <c r="U2500" i="16"/>
  <c r="U2497" i="16"/>
  <c r="U2494" i="16"/>
  <c r="U2491" i="16"/>
  <c r="U2488" i="16"/>
  <c r="Z2488" i="16" s="1"/>
  <c r="U2485" i="16"/>
  <c r="U2482" i="16"/>
  <c r="Z2482" i="16" s="1"/>
  <c r="U2479" i="16"/>
  <c r="Z2479" i="16" s="1"/>
  <c r="U2476" i="16"/>
  <c r="Z2476" i="16" s="1"/>
  <c r="U2473" i="16"/>
  <c r="Z2473" i="16" s="1"/>
  <c r="U2470" i="16"/>
  <c r="U2467" i="16"/>
  <c r="U2464" i="16"/>
  <c r="U2461" i="16"/>
  <c r="U2458" i="16"/>
  <c r="U2455" i="16"/>
  <c r="U2452" i="16"/>
  <c r="U2449" i="16"/>
  <c r="U2446" i="16"/>
  <c r="Z2446" i="16" s="1"/>
  <c r="U2443" i="16"/>
  <c r="Z2443" i="16" s="1"/>
  <c r="U2440" i="16"/>
  <c r="U2437" i="16"/>
  <c r="U2434" i="16"/>
  <c r="U2431" i="16"/>
  <c r="U2428" i="16"/>
  <c r="U2425" i="16"/>
  <c r="U2422" i="16"/>
  <c r="U2419" i="16"/>
  <c r="U2416" i="16"/>
  <c r="Z2416" i="16" s="1"/>
  <c r="U2413" i="16"/>
  <c r="U2410" i="16"/>
  <c r="Z2410" i="16" s="1"/>
  <c r="U2407" i="16"/>
  <c r="Z2407" i="16" s="1"/>
  <c r="U2404" i="16"/>
  <c r="U2401" i="16"/>
  <c r="U2398" i="16"/>
  <c r="U2395" i="16"/>
  <c r="U2392" i="16"/>
  <c r="U2389" i="16"/>
  <c r="U2386" i="16"/>
  <c r="U2383" i="16"/>
  <c r="U2380" i="16"/>
  <c r="Z2380" i="16" s="1"/>
  <c r="U2377" i="16"/>
  <c r="U2374" i="16"/>
  <c r="Z2374" i="16" s="1"/>
  <c r="U2371" i="16"/>
  <c r="Z2371" i="16" s="1"/>
  <c r="U2368" i="16"/>
  <c r="Z2368" i="16" s="1"/>
  <c r="U2365" i="16"/>
  <c r="U2362" i="16"/>
  <c r="U2359" i="16"/>
  <c r="U2356" i="16"/>
  <c r="U2353" i="16"/>
  <c r="U2350" i="16"/>
  <c r="U2347" i="16"/>
  <c r="U2344" i="16"/>
  <c r="Z2344" i="16" s="1"/>
  <c r="U2341" i="16"/>
  <c r="Z2341" i="16" s="1"/>
  <c r="U2338" i="16"/>
  <c r="Z2338" i="16" s="1"/>
  <c r="U2335" i="16"/>
  <c r="Z2335" i="16" s="1"/>
  <c r="U2332" i="16"/>
  <c r="U2329" i="16"/>
  <c r="U2326" i="16"/>
  <c r="U2323" i="16"/>
  <c r="U2320" i="16"/>
  <c r="U2317" i="16"/>
  <c r="U2314" i="16"/>
  <c r="U2311" i="16"/>
  <c r="U2308" i="16"/>
  <c r="Z2308" i="16" s="1"/>
  <c r="U2305" i="16"/>
  <c r="Z2305" i="16" s="1"/>
  <c r="U2302" i="16"/>
  <c r="Z2302" i="16" s="1"/>
  <c r="U2299" i="16"/>
  <c r="Z2299" i="16" s="1"/>
  <c r="U2296" i="16"/>
  <c r="U2293" i="16"/>
  <c r="U2290" i="16"/>
  <c r="U2287" i="16"/>
  <c r="U2284" i="16"/>
  <c r="U2281" i="16"/>
  <c r="U2278" i="16"/>
  <c r="U2275" i="16"/>
  <c r="U2272" i="16"/>
  <c r="Z2272" i="16" s="1"/>
  <c r="U2269" i="16"/>
  <c r="Z2269" i="16" s="1"/>
  <c r="U2266" i="16"/>
  <c r="Z2266" i="16" s="1"/>
  <c r="U2263" i="16"/>
  <c r="Z2263" i="16" s="1"/>
  <c r="U2260" i="16"/>
  <c r="Z2260" i="16" s="1"/>
  <c r="U2257" i="16"/>
  <c r="Z2257" i="16" s="1"/>
  <c r="U2254" i="16"/>
  <c r="U2251" i="16"/>
  <c r="U2248" i="16"/>
  <c r="U2245" i="16"/>
  <c r="U2242" i="16"/>
  <c r="U2239" i="16"/>
  <c r="U2236" i="16"/>
  <c r="Z2236" i="16" s="1"/>
  <c r="U2233" i="16"/>
  <c r="Z2233" i="16" s="1"/>
  <c r="U2230" i="16"/>
  <c r="U2227" i="16"/>
  <c r="Z2227" i="16" s="1"/>
  <c r="U2224" i="16"/>
  <c r="Z2224" i="16" s="1"/>
  <c r="U2221" i="16"/>
  <c r="U2218" i="16"/>
  <c r="U2215" i="16"/>
  <c r="U2212" i="16"/>
  <c r="U2209" i="16"/>
  <c r="U2206" i="16"/>
  <c r="U2203" i="16"/>
  <c r="U2200" i="16"/>
  <c r="Z2200" i="16" s="1"/>
  <c r="U2197" i="16"/>
  <c r="Z2197" i="16" s="1"/>
  <c r="U2194" i="16"/>
  <c r="Z2194" i="16" s="1"/>
  <c r="U2191" i="16"/>
  <c r="Z2191" i="16" s="1"/>
  <c r="U2188" i="16"/>
  <c r="Z2188" i="16" s="1"/>
  <c r="U2185" i="16"/>
  <c r="T137" i="16"/>
  <c r="T143" i="16"/>
  <c r="T149" i="16"/>
  <c r="T155" i="16"/>
  <c r="T161" i="16"/>
  <c r="T167" i="16"/>
  <c r="T173" i="16"/>
  <c r="Y173" i="16" s="1"/>
  <c r="S2608" i="16"/>
  <c r="X2608" i="16" s="1"/>
  <c r="V2608" i="16"/>
  <c r="AA2608" i="16" s="1"/>
  <c r="T138" i="16"/>
  <c r="Y138" i="16" s="1"/>
  <c r="T144" i="16"/>
  <c r="Y144" i="16" s="1"/>
  <c r="T150" i="16"/>
  <c r="Y150" i="16" s="1"/>
  <c r="T156" i="16"/>
  <c r="Y156" i="16" s="1"/>
  <c r="T162" i="16"/>
  <c r="Y162" i="16" s="1"/>
  <c r="T168" i="16"/>
  <c r="Y168" i="16" s="1"/>
  <c r="T174" i="16"/>
  <c r="Y174" i="16" s="1"/>
  <c r="U189" i="16"/>
  <c r="U201" i="16"/>
  <c r="U213" i="16"/>
  <c r="Z213" i="16" s="1"/>
  <c r="U2607" i="16"/>
  <c r="U2604" i="16"/>
  <c r="Z2604" i="16" s="1"/>
  <c r="U2601" i="16"/>
  <c r="Z2601" i="16" s="1"/>
  <c r="U2598" i="16"/>
  <c r="U2595" i="16"/>
  <c r="U2592" i="16"/>
  <c r="Z2592" i="16" s="1"/>
  <c r="U2589" i="16"/>
  <c r="U2586" i="16"/>
  <c r="U2583" i="16"/>
  <c r="U2580" i="16"/>
  <c r="U2577" i="16"/>
  <c r="U2574" i="16"/>
  <c r="Z2574" i="16" s="1"/>
  <c r="U2571" i="16"/>
  <c r="U2568" i="16"/>
  <c r="Z2568" i="16" s="1"/>
  <c r="U2565" i="16"/>
  <c r="Z2565" i="16" s="1"/>
  <c r="U2562" i="16"/>
  <c r="U2559" i="16"/>
  <c r="U2556" i="16"/>
  <c r="Z2556" i="16" s="1"/>
  <c r="U2553" i="16"/>
  <c r="U2550" i="16"/>
  <c r="U2547" i="16"/>
  <c r="U2544" i="16"/>
  <c r="U2541" i="16"/>
  <c r="U2538" i="16"/>
  <c r="Z2538" i="16" s="1"/>
  <c r="U2535" i="16"/>
  <c r="U2532" i="16"/>
  <c r="Z2532" i="16" s="1"/>
  <c r="U2529" i="16"/>
  <c r="Z2529" i="16" s="1"/>
  <c r="U2526" i="16"/>
  <c r="U2523" i="16"/>
  <c r="U2520" i="16"/>
  <c r="U174" i="16"/>
  <c r="Z174" i="16" s="1"/>
  <c r="U190" i="16"/>
  <c r="T135" i="16"/>
  <c r="T141" i="16"/>
  <c r="T147" i="16"/>
  <c r="T153" i="16"/>
  <c r="Y153" i="16" s="1"/>
  <c r="T159" i="16"/>
  <c r="T165" i="16"/>
  <c r="T171" i="16"/>
  <c r="Y171" i="16" s="1"/>
  <c r="U183" i="16"/>
  <c r="U195" i="16"/>
  <c r="Z195" i="16" s="1"/>
  <c r="U207" i="16"/>
  <c r="S2606" i="16"/>
  <c r="S2603" i="16"/>
  <c r="S2600" i="16"/>
  <c r="S2597" i="16"/>
  <c r="S2594" i="16"/>
  <c r="S2591" i="16"/>
  <c r="X2591" i="16" s="1"/>
  <c r="S2588" i="16"/>
  <c r="S2585" i="16"/>
  <c r="X2585" i="16" s="1"/>
  <c r="S2582" i="16"/>
  <c r="X2582" i="16" s="1"/>
  <c r="S2579" i="16"/>
  <c r="X2579" i="16" s="1"/>
  <c r="S2576" i="16"/>
  <c r="X2576" i="16" s="1"/>
  <c r="S2573" i="16"/>
  <c r="S2570" i="16"/>
  <c r="S2567" i="16"/>
  <c r="S2564" i="16"/>
  <c r="S2561" i="16"/>
  <c r="S2558" i="16"/>
  <c r="S2555" i="16"/>
  <c r="X2555" i="16" s="1"/>
  <c r="S2552" i="16"/>
  <c r="S2549" i="16"/>
  <c r="X2549" i="16" s="1"/>
  <c r="S2546" i="16"/>
  <c r="X2546" i="16" s="1"/>
  <c r="S2543" i="16"/>
  <c r="X2543" i="16" s="1"/>
  <c r="S2540" i="16"/>
  <c r="S2537" i="16"/>
  <c r="S2534" i="16"/>
  <c r="S2531" i="16"/>
  <c r="S2528" i="16"/>
  <c r="S2525" i="16"/>
  <c r="S2522" i="16"/>
  <c r="S2519" i="16"/>
  <c r="X2519" i="16" s="1"/>
  <c r="S2516" i="16"/>
  <c r="S2513" i="16"/>
  <c r="X2513" i="16" s="1"/>
  <c r="S2510" i="16"/>
  <c r="X2510" i="16" s="1"/>
  <c r="S2507" i="16"/>
  <c r="S2504" i="16"/>
  <c r="S2501" i="16"/>
  <c r="S2498" i="16"/>
  <c r="S2495" i="16"/>
  <c r="S2492" i="16"/>
  <c r="S2489" i="16"/>
  <c r="S2486" i="16"/>
  <c r="S2483" i="16"/>
  <c r="X2483" i="16" s="1"/>
  <c r="S2480" i="16"/>
  <c r="S2477" i="16"/>
  <c r="X2477" i="16" s="1"/>
  <c r="S2474" i="16"/>
  <c r="X2474" i="16" s="1"/>
  <c r="S2471" i="16"/>
  <c r="S2468" i="16"/>
  <c r="S2465" i="16"/>
  <c r="S2462" i="16"/>
  <c r="S2459" i="16"/>
  <c r="S2456" i="16"/>
  <c r="S2453" i="16"/>
  <c r="S2450" i="16"/>
  <c r="S2447" i="16"/>
  <c r="X2447" i="16" s="1"/>
  <c r="S2444" i="16"/>
  <c r="S2441" i="16"/>
  <c r="X2441" i="16" s="1"/>
  <c r="S2438" i="16"/>
  <c r="X2438" i="16" s="1"/>
  <c r="S2435" i="16"/>
  <c r="X2435" i="16" s="1"/>
  <c r="S2432" i="16"/>
  <c r="S2429" i="16"/>
  <c r="S2426" i="16"/>
  <c r="S2423" i="16"/>
  <c r="S2420" i="16"/>
  <c r="S2417" i="16"/>
  <c r="S2414" i="16"/>
  <c r="S2411" i="16"/>
  <c r="X2411" i="16" s="1"/>
  <c r="S2408" i="16"/>
  <c r="S2405" i="16"/>
  <c r="X2405" i="16" s="1"/>
  <c r="S2402" i="16"/>
  <c r="X2402" i="16" s="1"/>
  <c r="S2399" i="16"/>
  <c r="X2399" i="16" s="1"/>
  <c r="S2396" i="16"/>
  <c r="X2396" i="16" s="1"/>
  <c r="S2393" i="16"/>
  <c r="S2390" i="16"/>
  <c r="S2387" i="16"/>
  <c r="S2384" i="16"/>
  <c r="S2381" i="16"/>
  <c r="S2378" i="16"/>
  <c r="S2375" i="16"/>
  <c r="X2375" i="16" s="1"/>
  <c r="S2372" i="16"/>
  <c r="S2369" i="16"/>
  <c r="X2369" i="16" s="1"/>
  <c r="S2366" i="16"/>
  <c r="X2366" i="16" s="1"/>
  <c r="S2363" i="16"/>
  <c r="X2363" i="16" s="1"/>
  <c r="S2360" i="16"/>
  <c r="X2360" i="16" s="1"/>
  <c r="S2357" i="16"/>
  <c r="S2354" i="16"/>
  <c r="S2351" i="16"/>
  <c r="S2348" i="16"/>
  <c r="S2345" i="16"/>
  <c r="S2342" i="16"/>
  <c r="S2339" i="16"/>
  <c r="X2339" i="16" s="1"/>
  <c r="S2336" i="16"/>
  <c r="S2333" i="16"/>
  <c r="X2333" i="16" s="1"/>
  <c r="S2330" i="16"/>
  <c r="X2330" i="16" s="1"/>
  <c r="S2327" i="16"/>
  <c r="X2327" i="16" s="1"/>
  <c r="S2324" i="16"/>
  <c r="X2324" i="16" s="1"/>
  <c r="S2321" i="16"/>
  <c r="S2318" i="16"/>
  <c r="S2315" i="16"/>
  <c r="S2312" i="16"/>
  <c r="S2309" i="16"/>
  <c r="S2306" i="16"/>
  <c r="S2303" i="16"/>
  <c r="X2303" i="16" s="1"/>
  <c r="S2300" i="16"/>
  <c r="S2297" i="16"/>
  <c r="S2294" i="16"/>
  <c r="X2294" i="16" s="1"/>
  <c r="S2291" i="16"/>
  <c r="X2291" i="16" s="1"/>
  <c r="S2288" i="16"/>
  <c r="X2288" i="16" s="1"/>
  <c r="S2285" i="16"/>
  <c r="S2282" i="16"/>
  <c r="S2279" i="16"/>
  <c r="S2276" i="16"/>
  <c r="S2273" i="16"/>
  <c r="S2270" i="16"/>
  <c r="S2267" i="16"/>
  <c r="X2267" i="16" s="1"/>
  <c r="S2264" i="16"/>
  <c r="S2261" i="16"/>
  <c r="X2261" i="16" s="1"/>
  <c r="S2258" i="16"/>
  <c r="X2258" i="16" s="1"/>
  <c r="S2255" i="16"/>
  <c r="S2252" i="16"/>
  <c r="X2252" i="16" s="1"/>
  <c r="S2249" i="16"/>
  <c r="S2246" i="16"/>
  <c r="S2243" i="16"/>
  <c r="S2240" i="16"/>
  <c r="S2237" i="16"/>
  <c r="S2234" i="16"/>
  <c r="S2231" i="16"/>
  <c r="X2231" i="16" s="1"/>
  <c r="S2228" i="16"/>
  <c r="S2225" i="16"/>
  <c r="X2225" i="16" s="1"/>
  <c r="S2222" i="16"/>
  <c r="X2222" i="16" s="1"/>
  <c r="S2219" i="16"/>
  <c r="X2219" i="16" s="1"/>
  <c r="S2216" i="16"/>
  <c r="X2216" i="16" s="1"/>
  <c r="S2213" i="16"/>
  <c r="S2210" i="16"/>
  <c r="S2204" i="16"/>
  <c r="S2201" i="16"/>
  <c r="S2198" i="16"/>
  <c r="S2195" i="16"/>
  <c r="X2195" i="16" s="1"/>
  <c r="S2192" i="16"/>
  <c r="X2192" i="16" s="1"/>
  <c r="S2189" i="16"/>
  <c r="S2186" i="16"/>
  <c r="X2186" i="16" s="1"/>
  <c r="S2183" i="16"/>
  <c r="X2183" i="16" s="1"/>
  <c r="S2180" i="16"/>
  <c r="X2180" i="16" s="1"/>
  <c r="S2177" i="16"/>
  <c r="S2174" i="16"/>
  <c r="S2171" i="16"/>
  <c r="S2168" i="16"/>
  <c r="S2165" i="16"/>
  <c r="S2162" i="16"/>
  <c r="S2159" i="16"/>
  <c r="S2156" i="16"/>
  <c r="X2156" i="16" s="1"/>
  <c r="S2153" i="16"/>
  <c r="S2150" i="16"/>
  <c r="X2150" i="16" s="1"/>
  <c r="S2147" i="16"/>
  <c r="X2147" i="16" s="1"/>
  <c r="S2144" i="16"/>
  <c r="X2144" i="16" s="1"/>
  <c r="S2141" i="16"/>
  <c r="S2138" i="16"/>
  <c r="S2135" i="16"/>
  <c r="S2132" i="16"/>
  <c r="S2129" i="16"/>
  <c r="S2126" i="16"/>
  <c r="S2123" i="16"/>
  <c r="X2123" i="16" s="1"/>
  <c r="S2120" i="16"/>
  <c r="X2120" i="16" s="1"/>
  <c r="S2117" i="16"/>
  <c r="S2114" i="16"/>
  <c r="X2114" i="16" s="1"/>
  <c r="S2111" i="16"/>
  <c r="X2111" i="16" s="1"/>
  <c r="S2108" i="16"/>
  <c r="X2108" i="16" s="1"/>
  <c r="S2105" i="16"/>
  <c r="S2102" i="16"/>
  <c r="S2099" i="16"/>
  <c r="S2096" i="16"/>
  <c r="S2093" i="16"/>
  <c r="S2090" i="16"/>
  <c r="S2087" i="16"/>
  <c r="X2087" i="16" s="1"/>
  <c r="S2084" i="16"/>
  <c r="X2084" i="16" s="1"/>
  <c r="S2081" i="16"/>
  <c r="S2078" i="16"/>
  <c r="X2078" i="16" s="1"/>
  <c r="S2075" i="16"/>
  <c r="X2075" i="16" s="1"/>
  <c r="S2072" i="16"/>
  <c r="X2072" i="16" s="1"/>
  <c r="S2069" i="16"/>
  <c r="S2066" i="16"/>
  <c r="S2063" i="16"/>
  <c r="S2060" i="16"/>
  <c r="S2057" i="16"/>
  <c r="S2054" i="16"/>
  <c r="S2051" i="16"/>
  <c r="X2051" i="16" s="1"/>
  <c r="S2048" i="16"/>
  <c r="X2048" i="16" s="1"/>
  <c r="S2045" i="16"/>
  <c r="S2042" i="16"/>
  <c r="X2042" i="16" s="1"/>
  <c r="S2039" i="16"/>
  <c r="X2039" i="16" s="1"/>
  <c r="S2036" i="16"/>
  <c r="X2036" i="16" s="1"/>
  <c r="S2033" i="16"/>
  <c r="S2030" i="16"/>
  <c r="S2027" i="16"/>
  <c r="S2024" i="16"/>
  <c r="S2021" i="16"/>
  <c r="S2018" i="16"/>
  <c r="S2015" i="16"/>
  <c r="X2015" i="16" s="1"/>
  <c r="S2012" i="16"/>
  <c r="X2012" i="16" s="1"/>
  <c r="S2009" i="16"/>
  <c r="S2006" i="16"/>
  <c r="X2006" i="16" s="1"/>
  <c r="S2003" i="16"/>
  <c r="X2003" i="16" s="1"/>
  <c r="S2000" i="16"/>
  <c r="X2000" i="16" s="1"/>
  <c r="S1997" i="16"/>
  <c r="S1994" i="16"/>
  <c r="S1991" i="16"/>
  <c r="S1988" i="16"/>
  <c r="S1985" i="16"/>
  <c r="S1982" i="16"/>
  <c r="S1979" i="16"/>
  <c r="X1979" i="16" s="1"/>
  <c r="S1976" i="16"/>
  <c r="X1976" i="16" s="1"/>
  <c r="S1973" i="16"/>
  <c r="S1970" i="16"/>
  <c r="X1970" i="16" s="1"/>
  <c r="S1967" i="16"/>
  <c r="X1967" i="16" s="1"/>
  <c r="S1964" i="16"/>
  <c r="X1964" i="16" s="1"/>
  <c r="S1961" i="16"/>
  <c r="S1958" i="16"/>
  <c r="S1955" i="16"/>
  <c r="S1952" i="16"/>
  <c r="S1949" i="16"/>
  <c r="S1946" i="16"/>
  <c r="S1943" i="16"/>
  <c r="X1943" i="16" s="1"/>
  <c r="S1940" i="16"/>
  <c r="X1940" i="16" s="1"/>
  <c r="S1937" i="16"/>
  <c r="S1934" i="16"/>
  <c r="X1934" i="16" s="1"/>
  <c r="S1931" i="16"/>
  <c r="X1931" i="16" s="1"/>
  <c r="S1928" i="16"/>
  <c r="X1928" i="16" s="1"/>
  <c r="S1925" i="16"/>
  <c r="S1922" i="16"/>
  <c r="S1919" i="16"/>
  <c r="S1916" i="16"/>
  <c r="S1913" i="16"/>
  <c r="S1910" i="16"/>
  <c r="S1907" i="16"/>
  <c r="X1907" i="16" s="1"/>
  <c r="S1904" i="16"/>
  <c r="X1904" i="16" s="1"/>
  <c r="S1901" i="16"/>
  <c r="S1898" i="16"/>
  <c r="X1898" i="16" s="1"/>
  <c r="S1895" i="16"/>
  <c r="X1895" i="16" s="1"/>
  <c r="S1892" i="16"/>
  <c r="X1892" i="16" s="1"/>
  <c r="S1889" i="16"/>
  <c r="S1886" i="16"/>
  <c r="S1883" i="16"/>
  <c r="S1880" i="16"/>
  <c r="S1877" i="16"/>
  <c r="S1874" i="16"/>
  <c r="S1871" i="16"/>
  <c r="X1871" i="16" s="1"/>
  <c r="S1868" i="16"/>
  <c r="X1868" i="16" s="1"/>
  <c r="S1865" i="16"/>
  <c r="S1862" i="16"/>
  <c r="X1862" i="16" s="1"/>
  <c r="S1859" i="16"/>
  <c r="X1859" i="16" s="1"/>
  <c r="S1856" i="16"/>
  <c r="X1856" i="16" s="1"/>
  <c r="S1853" i="16"/>
  <c r="S1850" i="16"/>
  <c r="S1847" i="16"/>
  <c r="S1844" i="16"/>
  <c r="S1841" i="16"/>
  <c r="S1838" i="16"/>
  <c r="S1835" i="16"/>
  <c r="X1835" i="16" s="1"/>
  <c r="S1832" i="16"/>
  <c r="X1832" i="16" s="1"/>
  <c r="S1829" i="16"/>
  <c r="S1826" i="16"/>
  <c r="X1826" i="16" s="1"/>
  <c r="S1823" i="16"/>
  <c r="X1823" i="16" s="1"/>
  <c r="S1820" i="16"/>
  <c r="X1820" i="16" s="1"/>
  <c r="V213" i="16"/>
  <c r="AA213" i="16" s="1"/>
  <c r="V209" i="16"/>
  <c r="AA209" i="16" s="1"/>
  <c r="S151" i="16"/>
  <c r="X151" i="16" s="1"/>
  <c r="S139" i="16"/>
  <c r="X139" i="16" s="1"/>
  <c r="U133" i="16"/>
  <c r="U2182" i="16"/>
  <c r="U2179" i="16"/>
  <c r="U2176" i="16"/>
  <c r="Z2176" i="16" s="1"/>
  <c r="U2173" i="16"/>
  <c r="U2170" i="16"/>
  <c r="U2167" i="16"/>
  <c r="Z2167" i="16" s="1"/>
  <c r="U2164" i="16"/>
  <c r="Z2164" i="16" s="1"/>
  <c r="U2161" i="16"/>
  <c r="U2158" i="16"/>
  <c r="U2155" i="16"/>
  <c r="U2152" i="16"/>
  <c r="U2149" i="16"/>
  <c r="U2146" i="16"/>
  <c r="U2143" i="16"/>
  <c r="Z2143" i="16" s="1"/>
  <c r="U2140" i="16"/>
  <c r="Z2140" i="16" s="1"/>
  <c r="U2137" i="16"/>
  <c r="U2134" i="16"/>
  <c r="Z2134" i="16" s="1"/>
  <c r="U2131" i="16"/>
  <c r="Z2131" i="16" s="1"/>
  <c r="U2128" i="16"/>
  <c r="U2125" i="16"/>
  <c r="U2122" i="16"/>
  <c r="U2119" i="16"/>
  <c r="U2116" i="16"/>
  <c r="U2113" i="16"/>
  <c r="U2110" i="16"/>
  <c r="U2107" i="16"/>
  <c r="Z2107" i="16" s="1"/>
  <c r="U2104" i="16"/>
  <c r="Z2104" i="16" s="1"/>
  <c r="U2101" i="16"/>
  <c r="U2098" i="16"/>
  <c r="Z2098" i="16" s="1"/>
  <c r="U2095" i="16"/>
  <c r="Z2095" i="16" s="1"/>
  <c r="U2092" i="16"/>
  <c r="Z2092" i="16" s="1"/>
  <c r="U2089" i="16"/>
  <c r="U2086" i="16"/>
  <c r="U2083" i="16"/>
  <c r="U2080" i="16"/>
  <c r="U2077" i="16"/>
  <c r="U2074" i="16"/>
  <c r="U2071" i="16"/>
  <c r="Z2071" i="16" s="1"/>
  <c r="U2068" i="16"/>
  <c r="Z2068" i="16" s="1"/>
  <c r="U2065" i="16"/>
  <c r="U2062" i="16"/>
  <c r="Z2062" i="16" s="1"/>
  <c r="U2059" i="16"/>
  <c r="Z2059" i="16" s="1"/>
  <c r="U2056" i="16"/>
  <c r="Z2056" i="16" s="1"/>
  <c r="U2053" i="16"/>
  <c r="U2050" i="16"/>
  <c r="U2047" i="16"/>
  <c r="U2044" i="16"/>
  <c r="U2041" i="16"/>
  <c r="U2038" i="16"/>
  <c r="U2035" i="16"/>
  <c r="Z2035" i="16" s="1"/>
  <c r="U2032" i="16"/>
  <c r="Z2032" i="16" s="1"/>
  <c r="U2029" i="16"/>
  <c r="U2026" i="16"/>
  <c r="Z2026" i="16" s="1"/>
  <c r="U2023" i="16"/>
  <c r="Z2023" i="16" s="1"/>
  <c r="U2020" i="16"/>
  <c r="U2017" i="16"/>
  <c r="U2014" i="16"/>
  <c r="U2011" i="16"/>
  <c r="U2008" i="16"/>
  <c r="U2005" i="16"/>
  <c r="U2002" i="16"/>
  <c r="U1999" i="16"/>
  <c r="Z1999" i="16" s="1"/>
  <c r="U1996" i="16"/>
  <c r="Z1996" i="16" s="1"/>
  <c r="U1993" i="16"/>
  <c r="U1990" i="16"/>
  <c r="Z1990" i="16" s="1"/>
  <c r="U1987" i="16"/>
  <c r="Z1987" i="16" s="1"/>
  <c r="U1984" i="16"/>
  <c r="Z1984" i="16" s="1"/>
  <c r="U1981" i="16"/>
  <c r="U1978" i="16"/>
  <c r="U1975" i="16"/>
  <c r="U1972" i="16"/>
  <c r="U1969" i="16"/>
  <c r="U1966" i="16"/>
  <c r="U1963" i="16"/>
  <c r="U1960" i="16"/>
  <c r="Z1960" i="16" s="1"/>
  <c r="U1957" i="16"/>
  <c r="U1954" i="16"/>
  <c r="Z1954" i="16" s="1"/>
  <c r="U1951" i="16"/>
  <c r="Z1951" i="16" s="1"/>
  <c r="U1948" i="16"/>
  <c r="Z1948" i="16" s="1"/>
  <c r="U1945" i="16"/>
  <c r="U1942" i="16"/>
  <c r="U1939" i="16"/>
  <c r="U1936" i="16"/>
  <c r="U1933" i="16"/>
  <c r="U1930" i="16"/>
  <c r="U1927" i="16"/>
  <c r="Z1927" i="16" s="1"/>
  <c r="U1924" i="16"/>
  <c r="Z1924" i="16" s="1"/>
  <c r="U1921" i="16"/>
  <c r="U1918" i="16"/>
  <c r="Z1918" i="16" s="1"/>
  <c r="U1915" i="16"/>
  <c r="Z1915" i="16" s="1"/>
  <c r="U1912" i="16"/>
  <c r="U1909" i="16"/>
  <c r="U1906" i="16"/>
  <c r="U1903" i="16"/>
  <c r="U1900" i="16"/>
  <c r="U1897" i="16"/>
  <c r="U1894" i="16"/>
  <c r="U1891" i="16"/>
  <c r="Z1891" i="16" s="1"/>
  <c r="U1888" i="16"/>
  <c r="Z1888" i="16" s="1"/>
  <c r="U1885" i="16"/>
  <c r="U1882" i="16"/>
  <c r="Z1882" i="16" s="1"/>
  <c r="U1879" i="16"/>
  <c r="Z1879" i="16" s="1"/>
  <c r="U1876" i="16"/>
  <c r="U1873" i="16"/>
  <c r="U1870" i="16"/>
  <c r="U1867" i="16"/>
  <c r="U1864" i="16"/>
  <c r="U1861" i="16"/>
  <c r="U1858" i="16"/>
  <c r="U1855" i="16"/>
  <c r="Z1855" i="16" s="1"/>
  <c r="U1852" i="16"/>
  <c r="Z1852" i="16" s="1"/>
  <c r="U1849" i="16"/>
  <c r="U1846" i="16"/>
  <c r="Z1846" i="16" s="1"/>
  <c r="U1843" i="16"/>
  <c r="Z1843" i="16" s="1"/>
  <c r="U1840" i="16"/>
  <c r="Z1840" i="16" s="1"/>
  <c r="U1837" i="16"/>
  <c r="U1834" i="16"/>
  <c r="U1831" i="16"/>
  <c r="U1828" i="16"/>
  <c r="U1825" i="16"/>
  <c r="U1822" i="16"/>
  <c r="U1819" i="16"/>
  <c r="U1816" i="16"/>
  <c r="Z1816" i="16" s="1"/>
  <c r="U1813" i="16"/>
  <c r="U1810" i="16"/>
  <c r="Z1810" i="16" s="1"/>
  <c r="U1807" i="16"/>
  <c r="Z1807" i="16" s="1"/>
  <c r="U1804" i="16"/>
  <c r="Z1804" i="16" s="1"/>
  <c r="U1801" i="16"/>
  <c r="U1798" i="16"/>
  <c r="U1795" i="16"/>
  <c r="U1792" i="16"/>
  <c r="U1789" i="16"/>
  <c r="U1786" i="16"/>
  <c r="U1783" i="16"/>
  <c r="Z1783" i="16" s="1"/>
  <c r="U1780" i="16"/>
  <c r="Z1780" i="16" s="1"/>
  <c r="U1777" i="16"/>
  <c r="U1774" i="16"/>
  <c r="Z1774" i="16" s="1"/>
  <c r="U1771" i="16"/>
  <c r="Z1771" i="16" s="1"/>
  <c r="U1768" i="16"/>
  <c r="Z1768" i="16" s="1"/>
  <c r="U1765" i="16"/>
  <c r="U1762" i="16"/>
  <c r="U1759" i="16"/>
  <c r="U1756" i="16"/>
  <c r="U1753" i="16"/>
  <c r="U1750" i="16"/>
  <c r="U1747" i="16"/>
  <c r="Z1747" i="16" s="1"/>
  <c r="U1744" i="16"/>
  <c r="Z1744" i="16" s="1"/>
  <c r="U1741" i="16"/>
  <c r="U1738" i="16"/>
  <c r="Z1738" i="16" s="1"/>
  <c r="U1735" i="16"/>
  <c r="Z1735" i="16" s="1"/>
  <c r="U1732" i="16"/>
  <c r="U1729" i="16"/>
  <c r="U1726" i="16"/>
  <c r="U1723" i="16"/>
  <c r="U1720" i="16"/>
  <c r="U1717" i="16"/>
  <c r="U1714" i="16"/>
  <c r="U1711" i="16"/>
  <c r="Z1711" i="16" s="1"/>
  <c r="U1708" i="16"/>
  <c r="Z1708" i="16" s="1"/>
  <c r="U1705" i="16"/>
  <c r="U1702" i="16"/>
  <c r="Z1702" i="16" s="1"/>
  <c r="U1699" i="16"/>
  <c r="Z1699" i="16" s="1"/>
  <c r="U1696" i="16"/>
  <c r="Z1696" i="16" s="1"/>
  <c r="U1693" i="16"/>
  <c r="U1690" i="16"/>
  <c r="U1687" i="16"/>
  <c r="U1684" i="16"/>
  <c r="U1681" i="16"/>
  <c r="U1678" i="16"/>
  <c r="U1675" i="16"/>
  <c r="Z1675" i="16" s="1"/>
  <c r="U1672" i="16"/>
  <c r="Z1672" i="16" s="1"/>
  <c r="U1669" i="16"/>
  <c r="U1666" i="16"/>
  <c r="Z1666" i="16" s="1"/>
  <c r="U1663" i="16"/>
  <c r="Z1663" i="16" s="1"/>
  <c r="U1660" i="16"/>
  <c r="Z1660" i="16" s="1"/>
  <c r="U1657" i="16"/>
  <c r="U1654" i="16"/>
  <c r="U1651" i="16"/>
  <c r="U1648" i="16"/>
  <c r="U1645" i="16"/>
  <c r="U1642" i="16"/>
  <c r="U1639" i="16"/>
  <c r="Z1639" i="16" s="1"/>
  <c r="U1636" i="16"/>
  <c r="Z1636" i="16" s="1"/>
  <c r="U1633" i="16"/>
  <c r="U1630" i="16"/>
  <c r="Z1630" i="16" s="1"/>
  <c r="U1627" i="16"/>
  <c r="Z1627" i="16" s="1"/>
  <c r="U1624" i="16"/>
  <c r="Z1624" i="16" s="1"/>
  <c r="U1621" i="16"/>
  <c r="U1618" i="16"/>
  <c r="U1615" i="16"/>
  <c r="U1612" i="16"/>
  <c r="U1609" i="16"/>
  <c r="U1606" i="16"/>
  <c r="U1603" i="16"/>
  <c r="Z1603" i="16" s="1"/>
  <c r="U1600" i="16"/>
  <c r="Z1600" i="16" s="1"/>
  <c r="U1597" i="16"/>
  <c r="U1594" i="16"/>
  <c r="Z1594" i="16" s="1"/>
  <c r="U1591" i="16"/>
  <c r="Z1591" i="16" s="1"/>
  <c r="U1588" i="16"/>
  <c r="U1585" i="16"/>
  <c r="U1582" i="16"/>
  <c r="U1579" i="16"/>
  <c r="U1576" i="16"/>
  <c r="U1573" i="16"/>
  <c r="U1570" i="16"/>
  <c r="U1567" i="16"/>
  <c r="Z1567" i="16" s="1"/>
  <c r="U1564" i="16"/>
  <c r="Z1564" i="16" s="1"/>
  <c r="U1561" i="16"/>
  <c r="U1558" i="16"/>
  <c r="Z1558" i="16" s="1"/>
  <c r="U1555" i="16"/>
  <c r="Z1555" i="16" s="1"/>
  <c r="U1552" i="16"/>
  <c r="U1549" i="16"/>
  <c r="U1546" i="16"/>
  <c r="U1543" i="16"/>
  <c r="U1540" i="16"/>
  <c r="U1537" i="16"/>
  <c r="S1301" i="16"/>
  <c r="X1301" i="16" s="1"/>
  <c r="S1298" i="16"/>
  <c r="X1298" i="16" s="1"/>
  <c r="S1295" i="16"/>
  <c r="X1295" i="16" s="1"/>
  <c r="S1292" i="16"/>
  <c r="X1292" i="16" s="1"/>
  <c r="S1289" i="16"/>
  <c r="X1289" i="16" s="1"/>
  <c r="S1286" i="16"/>
  <c r="X1286" i="16" s="1"/>
  <c r="S1283" i="16"/>
  <c r="X1283" i="16" s="1"/>
  <c r="S1280" i="16"/>
  <c r="S1277" i="16"/>
  <c r="X1277" i="16" s="1"/>
  <c r="S1274" i="16"/>
  <c r="X1274" i="16" s="1"/>
  <c r="S1271" i="16"/>
  <c r="X1271" i="16" s="1"/>
  <c r="S1268" i="16"/>
  <c r="X1268" i="16" s="1"/>
  <c r="S1265" i="16"/>
  <c r="X1265" i="16" s="1"/>
  <c r="S1262" i="16"/>
  <c r="X1262" i="16" s="1"/>
  <c r="S1259" i="16"/>
  <c r="X1259" i="16" s="1"/>
  <c r="S1256" i="16"/>
  <c r="X1256" i="16" s="1"/>
  <c r="S1253" i="16"/>
  <c r="X1253" i="16" s="1"/>
  <c r="S1250" i="16"/>
  <c r="X1250" i="16" s="1"/>
  <c r="S1247" i="16"/>
  <c r="X1247" i="16" s="1"/>
  <c r="S1244" i="16"/>
  <c r="X1244" i="16" s="1"/>
  <c r="S1241" i="16"/>
  <c r="X1241" i="16" s="1"/>
  <c r="S1238" i="16"/>
  <c r="X1238" i="16" s="1"/>
  <c r="S1235" i="16"/>
  <c r="X1235" i="16" s="1"/>
  <c r="S1232" i="16"/>
  <c r="X1232" i="16" s="1"/>
  <c r="S1229" i="16"/>
  <c r="X1229" i="16" s="1"/>
  <c r="S1226" i="16"/>
  <c r="X1226" i="16" s="1"/>
  <c r="S1223" i="16"/>
  <c r="X1223" i="16" s="1"/>
  <c r="S1220" i="16"/>
  <c r="X1220" i="16" s="1"/>
  <c r="S1217" i="16"/>
  <c r="X1217" i="16" s="1"/>
  <c r="S1214" i="16"/>
  <c r="X1214" i="16" s="1"/>
  <c r="S1211" i="16"/>
  <c r="X1211" i="16" s="1"/>
  <c r="S1208" i="16"/>
  <c r="X1208" i="16" s="1"/>
  <c r="S1205" i="16"/>
  <c r="X1205" i="16" s="1"/>
  <c r="S1202" i="16"/>
  <c r="X1202" i="16" s="1"/>
  <c r="S1199" i="16"/>
  <c r="X1199" i="16" s="1"/>
  <c r="S1196" i="16"/>
  <c r="X1196" i="16" s="1"/>
  <c r="S1193" i="16"/>
  <c r="X1193" i="16" s="1"/>
  <c r="S1190" i="16"/>
  <c r="X1190" i="16" s="1"/>
  <c r="S1187" i="16"/>
  <c r="X1187" i="16" s="1"/>
  <c r="S1184" i="16"/>
  <c r="X1184" i="16" s="1"/>
  <c r="S1181" i="16"/>
  <c r="X1181" i="16" s="1"/>
  <c r="S1178" i="16"/>
  <c r="X1178" i="16" s="1"/>
  <c r="S1175" i="16"/>
  <c r="X1175" i="16" s="1"/>
  <c r="S1172" i="16"/>
  <c r="X1172" i="16" s="1"/>
  <c r="S1169" i="16"/>
  <c r="X1169" i="16" s="1"/>
  <c r="S1166" i="16"/>
  <c r="X1166" i="16" s="1"/>
  <c r="S1163" i="16"/>
  <c r="X1163" i="16" s="1"/>
  <c r="S1160" i="16"/>
  <c r="X1160" i="16" s="1"/>
  <c r="S1157" i="16"/>
  <c r="X1157" i="16" s="1"/>
  <c r="S1154" i="16"/>
  <c r="X1154" i="16" s="1"/>
  <c r="S1151" i="16"/>
  <c r="X1151" i="16" s="1"/>
  <c r="S1148" i="16"/>
  <c r="X1148" i="16" s="1"/>
  <c r="S1145" i="16"/>
  <c r="X1145" i="16" s="1"/>
  <c r="S1142" i="16"/>
  <c r="X1142" i="16" s="1"/>
  <c r="S1139" i="16"/>
  <c r="X1139" i="16" s="1"/>
  <c r="S1136" i="16"/>
  <c r="X1136" i="16" s="1"/>
  <c r="S1133" i="16"/>
  <c r="X1133" i="16" s="1"/>
  <c r="S1130" i="16"/>
  <c r="X1130" i="16" s="1"/>
  <c r="S1127" i="16"/>
  <c r="X1127" i="16" s="1"/>
  <c r="S1124" i="16"/>
  <c r="X1124" i="16" s="1"/>
  <c r="S1121" i="16"/>
  <c r="X1121" i="16" s="1"/>
  <c r="S1118" i="16"/>
  <c r="X1118" i="16" s="1"/>
  <c r="S1115" i="16"/>
  <c r="X1115" i="16" s="1"/>
  <c r="S1112" i="16"/>
  <c r="X1112" i="16" s="1"/>
  <c r="S1109" i="16"/>
  <c r="X1109" i="16" s="1"/>
  <c r="S1106" i="16"/>
  <c r="X1106" i="16" s="1"/>
  <c r="S1103" i="16"/>
  <c r="X1103" i="16" s="1"/>
  <c r="S1100" i="16"/>
  <c r="X1100" i="16" s="1"/>
  <c r="S1097" i="16"/>
  <c r="X1097" i="16" s="1"/>
  <c r="S1094" i="16"/>
  <c r="X1094" i="16" s="1"/>
  <c r="S1091" i="16"/>
  <c r="X1091" i="16" s="1"/>
  <c r="S1088" i="16"/>
  <c r="X1088" i="16" s="1"/>
  <c r="S1085" i="16"/>
  <c r="X1085" i="16" s="1"/>
  <c r="S1082" i="16"/>
  <c r="X1082" i="16" s="1"/>
  <c r="S1079" i="16"/>
  <c r="X1079" i="16" s="1"/>
  <c r="S1076" i="16"/>
  <c r="X1076" i="16" s="1"/>
  <c r="S1073" i="16"/>
  <c r="X1073" i="16" s="1"/>
  <c r="S1070" i="16"/>
  <c r="X1070" i="16" s="1"/>
  <c r="S1067" i="16"/>
  <c r="X1067" i="16" s="1"/>
  <c r="S1064" i="16"/>
  <c r="X1064" i="16" s="1"/>
  <c r="S1061" i="16"/>
  <c r="X1061" i="16" s="1"/>
  <c r="S1058" i="16"/>
  <c r="X1058" i="16" s="1"/>
  <c r="S1055" i="16"/>
  <c r="X1055" i="16" s="1"/>
  <c r="S1052" i="16"/>
  <c r="X1052" i="16" s="1"/>
  <c r="S1049" i="16"/>
  <c r="X1049" i="16" s="1"/>
  <c r="S1046" i="16"/>
  <c r="X1046" i="16" s="1"/>
  <c r="S1043" i="16"/>
  <c r="X1043" i="16" s="1"/>
  <c r="S1040" i="16"/>
  <c r="X1040" i="16" s="1"/>
  <c r="S1037" i="16"/>
  <c r="X1037" i="16" s="1"/>
  <c r="S1034" i="16"/>
  <c r="X1034" i="16" s="1"/>
  <c r="S1031" i="16"/>
  <c r="X1031" i="16" s="1"/>
  <c r="S1028" i="16"/>
  <c r="X1028" i="16" s="1"/>
  <c r="S1025" i="16"/>
  <c r="X1025" i="16" s="1"/>
  <c r="S1022" i="16"/>
  <c r="X1022" i="16" s="1"/>
  <c r="S1019" i="16"/>
  <c r="X1019" i="16" s="1"/>
  <c r="S1016" i="16"/>
  <c r="X1016" i="16" s="1"/>
  <c r="S1013" i="16"/>
  <c r="X1013" i="16" s="1"/>
  <c r="S1010" i="16"/>
  <c r="X1010" i="16" s="1"/>
  <c r="S1007" i="16"/>
  <c r="X1007" i="16" s="1"/>
  <c r="S1004" i="16"/>
  <c r="X1004" i="16" s="1"/>
  <c r="S1001" i="16"/>
  <c r="X1001" i="16" s="1"/>
  <c r="S998" i="16"/>
  <c r="X998" i="16" s="1"/>
  <c r="S995" i="16"/>
  <c r="X995" i="16" s="1"/>
  <c r="S992" i="16"/>
  <c r="X992" i="16" s="1"/>
  <c r="S989" i="16"/>
  <c r="X989" i="16" s="1"/>
  <c r="S986" i="16"/>
  <c r="X986" i="16" s="1"/>
  <c r="S983" i="16"/>
  <c r="X983" i="16" s="1"/>
  <c r="S980" i="16"/>
  <c r="X980" i="16" s="1"/>
  <c r="S977" i="16"/>
  <c r="X977" i="16" s="1"/>
  <c r="S974" i="16"/>
  <c r="X974" i="16" s="1"/>
  <c r="S971" i="16"/>
  <c r="X971" i="16" s="1"/>
  <c r="S968" i="16"/>
  <c r="X968" i="16" s="1"/>
  <c r="S965" i="16"/>
  <c r="X965" i="16" s="1"/>
  <c r="S962" i="16"/>
  <c r="X962" i="16" s="1"/>
  <c r="S959" i="16"/>
  <c r="X959" i="16" s="1"/>
  <c r="S956" i="16"/>
  <c r="X956" i="16" s="1"/>
  <c r="S953" i="16"/>
  <c r="X953" i="16" s="1"/>
  <c r="S950" i="16"/>
  <c r="X950" i="16" s="1"/>
  <c r="S947" i="16"/>
  <c r="X947" i="16" s="1"/>
  <c r="S944" i="16"/>
  <c r="X944" i="16" s="1"/>
  <c r="S941" i="16"/>
  <c r="X941" i="16" s="1"/>
  <c r="S938" i="16"/>
  <c r="X938" i="16" s="1"/>
  <c r="S935" i="16"/>
  <c r="X935" i="16" s="1"/>
  <c r="S932" i="16"/>
  <c r="X932" i="16" s="1"/>
  <c r="S929" i="16"/>
  <c r="X929" i="16" s="1"/>
  <c r="S926" i="16"/>
  <c r="X926" i="16" s="1"/>
  <c r="S923" i="16"/>
  <c r="X923" i="16" s="1"/>
  <c r="S920" i="16"/>
  <c r="X920" i="16" s="1"/>
  <c r="S917" i="16"/>
  <c r="X917" i="16" s="1"/>
  <c r="S914" i="16"/>
  <c r="X914" i="16" s="1"/>
  <c r="S911" i="16"/>
  <c r="X911" i="16" s="1"/>
  <c r="S908" i="16"/>
  <c r="X908" i="16" s="1"/>
  <c r="S905" i="16"/>
  <c r="X905" i="16" s="1"/>
  <c r="S902" i="16"/>
  <c r="X902" i="16" s="1"/>
  <c r="S899" i="16"/>
  <c r="X899" i="16" s="1"/>
  <c r="S896" i="16"/>
  <c r="X896" i="16" s="1"/>
  <c r="S893" i="16"/>
  <c r="X893" i="16" s="1"/>
  <c r="S890" i="16"/>
  <c r="X890" i="16" s="1"/>
  <c r="S887" i="16"/>
  <c r="X887" i="16" s="1"/>
  <c r="S884" i="16"/>
  <c r="X884" i="16" s="1"/>
  <c r="S881" i="16"/>
  <c r="X881" i="16" s="1"/>
  <c r="S878" i="16"/>
  <c r="X878" i="16" s="1"/>
  <c r="S875" i="16"/>
  <c r="X875" i="16" s="1"/>
  <c r="S872" i="16"/>
  <c r="X872" i="16" s="1"/>
  <c r="S869" i="16"/>
  <c r="X869" i="16" s="1"/>
  <c r="S866" i="16"/>
  <c r="X866" i="16" s="1"/>
  <c r="S863" i="16"/>
  <c r="X863" i="16" s="1"/>
  <c r="S860" i="16"/>
  <c r="X860" i="16" s="1"/>
  <c r="S857" i="16"/>
  <c r="X857" i="16" s="1"/>
  <c r="S854" i="16"/>
  <c r="X854" i="16" s="1"/>
  <c r="S851" i="16"/>
  <c r="X851" i="16" s="1"/>
  <c r="S848" i="16"/>
  <c r="X848" i="16" s="1"/>
  <c r="S845" i="16"/>
  <c r="X845" i="16" s="1"/>
  <c r="S842" i="16"/>
  <c r="X842" i="16" s="1"/>
  <c r="S839" i="16"/>
  <c r="X839" i="16" s="1"/>
  <c r="S836" i="16"/>
  <c r="X836" i="16" s="1"/>
  <c r="S833" i="16"/>
  <c r="X833" i="16" s="1"/>
  <c r="S830" i="16"/>
  <c r="X830" i="16" s="1"/>
  <c r="S827" i="16"/>
  <c r="X827" i="16" s="1"/>
  <c r="S824" i="16"/>
  <c r="X824" i="16" s="1"/>
  <c r="S821" i="16"/>
  <c r="X821" i="16" s="1"/>
  <c r="S818" i="16"/>
  <c r="X818" i="16" s="1"/>
  <c r="S815" i="16"/>
  <c r="X815" i="16" s="1"/>
  <c r="S812" i="16"/>
  <c r="X812" i="16" s="1"/>
  <c r="S809" i="16"/>
  <c r="X809" i="16" s="1"/>
  <c r="S806" i="16"/>
  <c r="X806" i="16" s="1"/>
  <c r="S803" i="16"/>
  <c r="X803" i="16" s="1"/>
  <c r="S800" i="16"/>
  <c r="X800" i="16" s="1"/>
  <c r="S797" i="16"/>
  <c r="X797" i="16" s="1"/>
  <c r="S794" i="16"/>
  <c r="X794" i="16" s="1"/>
  <c r="S791" i="16"/>
  <c r="X791" i="16" s="1"/>
  <c r="S788" i="16"/>
  <c r="X788" i="16" s="1"/>
  <c r="S785" i="16"/>
  <c r="X785" i="16" s="1"/>
  <c r="S782" i="16"/>
  <c r="X782" i="16" s="1"/>
  <c r="S779" i="16"/>
  <c r="X779" i="16" s="1"/>
  <c r="S776" i="16"/>
  <c r="X776" i="16" s="1"/>
  <c r="S773" i="16"/>
  <c r="X773" i="16" s="1"/>
  <c r="S770" i="16"/>
  <c r="X770" i="16" s="1"/>
  <c r="S767" i="16"/>
  <c r="X767" i="16" s="1"/>
  <c r="S764" i="16"/>
  <c r="X764" i="16" s="1"/>
  <c r="S761" i="16"/>
  <c r="X761" i="16" s="1"/>
  <c r="S758" i="16"/>
  <c r="X758" i="16" s="1"/>
  <c r="S755" i="16"/>
  <c r="X755" i="16" s="1"/>
  <c r="S752" i="16"/>
  <c r="X752" i="16" s="1"/>
  <c r="S749" i="16"/>
  <c r="X749" i="16" s="1"/>
  <c r="S746" i="16"/>
  <c r="X746" i="16" s="1"/>
  <c r="S743" i="16"/>
  <c r="X743" i="16" s="1"/>
  <c r="S740" i="16"/>
  <c r="X740" i="16" s="1"/>
  <c r="S737" i="16"/>
  <c r="X737" i="16" s="1"/>
  <c r="S734" i="16"/>
  <c r="X734" i="16" s="1"/>
  <c r="S731" i="16"/>
  <c r="X731" i="16" s="1"/>
  <c r="S728" i="16"/>
  <c r="X728" i="16" s="1"/>
  <c r="S725" i="16"/>
  <c r="X725" i="16" s="1"/>
  <c r="S722" i="16"/>
  <c r="X722" i="16" s="1"/>
  <c r="S719" i="16"/>
  <c r="X719" i="16" s="1"/>
  <c r="S716" i="16"/>
  <c r="X716" i="16" s="1"/>
  <c r="S713" i="16"/>
  <c r="X713" i="16" s="1"/>
  <c r="S710" i="16"/>
  <c r="X710" i="16" s="1"/>
  <c r="S707" i="16"/>
  <c r="X707" i="16" s="1"/>
  <c r="S704" i="16"/>
  <c r="X704" i="16" s="1"/>
  <c r="S701" i="16"/>
  <c r="X701" i="16" s="1"/>
  <c r="S698" i="16"/>
  <c r="X698" i="16" s="1"/>
  <c r="S695" i="16"/>
  <c r="X695" i="16" s="1"/>
  <c r="S692" i="16"/>
  <c r="X692" i="16" s="1"/>
  <c r="S689" i="16"/>
  <c r="X689" i="16" s="1"/>
  <c r="S686" i="16"/>
  <c r="X686" i="16" s="1"/>
  <c r="S683" i="16"/>
  <c r="X683" i="16" s="1"/>
  <c r="S680" i="16"/>
  <c r="X680" i="16" s="1"/>
  <c r="S677" i="16"/>
  <c r="X677" i="16" s="1"/>
  <c r="S674" i="16"/>
  <c r="X674" i="16" s="1"/>
  <c r="S671" i="16"/>
  <c r="X671" i="16" s="1"/>
  <c r="S668" i="16"/>
  <c r="X668" i="16" s="1"/>
  <c r="S665" i="16"/>
  <c r="X665" i="16" s="1"/>
  <c r="S662" i="16"/>
  <c r="X662" i="16" s="1"/>
  <c r="S659" i="16"/>
  <c r="X659" i="16" s="1"/>
  <c r="S656" i="16"/>
  <c r="X656" i="16" s="1"/>
  <c r="S653" i="16"/>
  <c r="X653" i="16" s="1"/>
  <c r="S650" i="16"/>
  <c r="X650" i="16" s="1"/>
  <c r="S647" i="16"/>
  <c r="X647" i="16" s="1"/>
  <c r="S644" i="16"/>
  <c r="X644" i="16" s="1"/>
  <c r="S641" i="16"/>
  <c r="X641" i="16" s="1"/>
  <c r="S638" i="16"/>
  <c r="X638" i="16" s="1"/>
  <c r="S635" i="16"/>
  <c r="X635" i="16" s="1"/>
  <c r="S632" i="16"/>
  <c r="X632" i="16" s="1"/>
  <c r="S629" i="16"/>
  <c r="X629" i="16" s="1"/>
  <c r="S626" i="16"/>
  <c r="X626" i="16" s="1"/>
  <c r="S623" i="16"/>
  <c r="X623" i="16" s="1"/>
  <c r="S620" i="16"/>
  <c r="X620" i="16" s="1"/>
  <c r="S617" i="16"/>
  <c r="X617" i="16" s="1"/>
  <c r="S614" i="16"/>
  <c r="X614" i="16" s="1"/>
  <c r="S611" i="16"/>
  <c r="X611" i="16" s="1"/>
  <c r="S608" i="16"/>
  <c r="X608" i="16" s="1"/>
  <c r="S605" i="16"/>
  <c r="X605" i="16" s="1"/>
  <c r="S602" i="16"/>
  <c r="X602" i="16" s="1"/>
  <c r="S599" i="16"/>
  <c r="X599" i="16" s="1"/>
  <c r="S596" i="16"/>
  <c r="X596" i="16" s="1"/>
  <c r="S593" i="16"/>
  <c r="X593" i="16" s="1"/>
  <c r="S590" i="16"/>
  <c r="X590" i="16" s="1"/>
  <c r="S587" i="16"/>
  <c r="X587" i="16" s="1"/>
  <c r="S584" i="16"/>
  <c r="X584" i="16" s="1"/>
  <c r="S581" i="16"/>
  <c r="X581" i="16" s="1"/>
  <c r="S578" i="16"/>
  <c r="X578" i="16" s="1"/>
  <c r="S575" i="16"/>
  <c r="X575" i="16" s="1"/>
  <c r="S572" i="16"/>
  <c r="X572" i="16" s="1"/>
  <c r="S569" i="16"/>
  <c r="X569" i="16" s="1"/>
  <c r="S566" i="16"/>
  <c r="X566" i="16" s="1"/>
  <c r="S563" i="16"/>
  <c r="X563" i="16" s="1"/>
  <c r="S560" i="16"/>
  <c r="X560" i="16" s="1"/>
  <c r="S557" i="16"/>
  <c r="X557" i="16" s="1"/>
  <c r="S554" i="16"/>
  <c r="X554" i="16" s="1"/>
  <c r="S551" i="16"/>
  <c r="X551" i="16" s="1"/>
  <c r="S548" i="16"/>
  <c r="X548" i="16" s="1"/>
  <c r="S545" i="16"/>
  <c r="X545" i="16" s="1"/>
  <c r="S542" i="16"/>
  <c r="X542" i="16" s="1"/>
  <c r="S539" i="16"/>
  <c r="X539" i="16" s="1"/>
  <c r="S536" i="16"/>
  <c r="X536" i="16" s="1"/>
  <c r="S533" i="16"/>
  <c r="X533" i="16" s="1"/>
  <c r="S530" i="16"/>
  <c r="X530" i="16" s="1"/>
  <c r="S527" i="16"/>
  <c r="X527" i="16" s="1"/>
  <c r="S524" i="16"/>
  <c r="X524" i="16" s="1"/>
  <c r="S521" i="16"/>
  <c r="X521" i="16" s="1"/>
  <c r="S518" i="16"/>
  <c r="X518" i="16" s="1"/>
  <c r="S515" i="16"/>
  <c r="X515" i="16" s="1"/>
  <c r="S512" i="16"/>
  <c r="X512" i="16" s="1"/>
  <c r="S509" i="16"/>
  <c r="X509" i="16" s="1"/>
  <c r="S506" i="16"/>
  <c r="X506" i="16" s="1"/>
  <c r="S503" i="16"/>
  <c r="X503" i="16" s="1"/>
  <c r="S500" i="16"/>
  <c r="X500" i="16" s="1"/>
  <c r="S497" i="16"/>
  <c r="X497" i="16" s="1"/>
  <c r="S494" i="16"/>
  <c r="X494" i="16" s="1"/>
  <c r="S491" i="16"/>
  <c r="X491" i="16" s="1"/>
  <c r="S488" i="16"/>
  <c r="X488" i="16" s="1"/>
  <c r="S485" i="16"/>
  <c r="X485" i="16" s="1"/>
  <c r="S482" i="16"/>
  <c r="X482" i="16" s="1"/>
  <c r="S479" i="16"/>
  <c r="X479" i="16" s="1"/>
  <c r="S476" i="16"/>
  <c r="X476" i="16" s="1"/>
  <c r="S473" i="16"/>
  <c r="X473" i="16" s="1"/>
  <c r="S470" i="16"/>
  <c r="X470" i="16" s="1"/>
  <c r="S467" i="16"/>
  <c r="X467" i="16" s="1"/>
  <c r="S464" i="16"/>
  <c r="X464" i="16" s="1"/>
  <c r="S461" i="16"/>
  <c r="X461" i="16" s="1"/>
  <c r="S458" i="16"/>
  <c r="X458" i="16" s="1"/>
  <c r="S455" i="16"/>
  <c r="X455" i="16" s="1"/>
  <c r="S452" i="16"/>
  <c r="X452" i="16" s="1"/>
  <c r="S449" i="16"/>
  <c r="X449" i="16" s="1"/>
  <c r="S446" i="16"/>
  <c r="X446" i="16" s="1"/>
  <c r="S443" i="16"/>
  <c r="X443" i="16" s="1"/>
  <c r="S440" i="16"/>
  <c r="X440" i="16" s="1"/>
  <c r="S437" i="16"/>
  <c r="X437" i="16" s="1"/>
  <c r="S434" i="16"/>
  <c r="X434" i="16" s="1"/>
  <c r="S431" i="16"/>
  <c r="X431" i="16" s="1"/>
  <c r="S428" i="16"/>
  <c r="X428" i="16" s="1"/>
  <c r="S425" i="16"/>
  <c r="X425" i="16" s="1"/>
  <c r="S422" i="16"/>
  <c r="X422" i="16" s="1"/>
  <c r="S419" i="16"/>
  <c r="X419" i="16" s="1"/>
  <c r="S416" i="16"/>
  <c r="X416" i="16" s="1"/>
  <c r="S413" i="16"/>
  <c r="X413" i="16" s="1"/>
  <c r="S410" i="16"/>
  <c r="X410" i="16" s="1"/>
  <c r="S407" i="16"/>
  <c r="X407" i="16" s="1"/>
  <c r="S404" i="16"/>
  <c r="X404" i="16" s="1"/>
  <c r="S401" i="16"/>
  <c r="X401" i="16" s="1"/>
  <c r="S398" i="16"/>
  <c r="X398" i="16" s="1"/>
  <c r="S395" i="16"/>
  <c r="X395" i="16" s="1"/>
  <c r="S392" i="16"/>
  <c r="X392" i="16" s="1"/>
  <c r="S389" i="16"/>
  <c r="X389" i="16" s="1"/>
  <c r="S386" i="16"/>
  <c r="X386" i="16" s="1"/>
  <c r="S383" i="16"/>
  <c r="X383" i="16" s="1"/>
  <c r="S380" i="16"/>
  <c r="X380" i="16" s="1"/>
  <c r="S377" i="16"/>
  <c r="X377" i="16" s="1"/>
  <c r="S374" i="16"/>
  <c r="X374" i="16" s="1"/>
  <c r="S371" i="16"/>
  <c r="X371" i="16" s="1"/>
  <c r="S368" i="16"/>
  <c r="X368" i="16" s="1"/>
  <c r="S365" i="16"/>
  <c r="X365" i="16" s="1"/>
  <c r="S362" i="16"/>
  <c r="X362" i="16" s="1"/>
  <c r="S359" i="16"/>
  <c r="X359" i="16" s="1"/>
  <c r="S356" i="16"/>
  <c r="X356" i="16" s="1"/>
  <c r="S353" i="16"/>
  <c r="X353" i="16" s="1"/>
  <c r="S350" i="16"/>
  <c r="X350" i="16" s="1"/>
  <c r="S347" i="16"/>
  <c r="X347" i="16" s="1"/>
  <c r="S344" i="16"/>
  <c r="X344" i="16" s="1"/>
  <c r="S341" i="16"/>
  <c r="X341" i="16" s="1"/>
  <c r="S338" i="16"/>
  <c r="X338" i="16" s="1"/>
  <c r="S335" i="16"/>
  <c r="X335" i="16" s="1"/>
  <c r="S332" i="16"/>
  <c r="X332" i="16" s="1"/>
  <c r="S329" i="16"/>
  <c r="X329" i="16" s="1"/>
  <c r="S326" i="16"/>
  <c r="X326" i="16" s="1"/>
  <c r="S323" i="16"/>
  <c r="X323" i="16" s="1"/>
  <c r="S320" i="16"/>
  <c r="X320" i="16" s="1"/>
  <c r="S317" i="16"/>
  <c r="X317" i="16" s="1"/>
  <c r="S314" i="16"/>
  <c r="X314" i="16" s="1"/>
  <c r="S311" i="16"/>
  <c r="X311" i="16" s="1"/>
  <c r="S308" i="16"/>
  <c r="X308" i="16" s="1"/>
  <c r="S305" i="16"/>
  <c r="X305" i="16" s="1"/>
  <c r="S302" i="16"/>
  <c r="X302" i="16" s="1"/>
  <c r="S299" i="16"/>
  <c r="X299" i="16" s="1"/>
  <c r="S296" i="16"/>
  <c r="X296" i="16" s="1"/>
  <c r="S293" i="16"/>
  <c r="X293" i="16" s="1"/>
  <c r="S290" i="16"/>
  <c r="X290" i="16" s="1"/>
  <c r="S287" i="16"/>
  <c r="X287" i="16" s="1"/>
  <c r="S284" i="16"/>
  <c r="X284" i="16" s="1"/>
  <c r="S281" i="16"/>
  <c r="X281" i="16" s="1"/>
  <c r="S278" i="16"/>
  <c r="X278" i="16" s="1"/>
  <c r="S275" i="16"/>
  <c r="X275" i="16" s="1"/>
  <c r="S272" i="16"/>
  <c r="X272" i="16" s="1"/>
  <c r="S269" i="16"/>
  <c r="X269" i="16" s="1"/>
  <c r="S266" i="16"/>
  <c r="X266" i="16" s="1"/>
  <c r="S263" i="16"/>
  <c r="X263" i="16" s="1"/>
  <c r="S260" i="16"/>
  <c r="X260" i="16" s="1"/>
  <c r="S257" i="16"/>
  <c r="X257" i="16" s="1"/>
  <c r="S254" i="16"/>
  <c r="X254" i="16" s="1"/>
  <c r="S251" i="16"/>
  <c r="X251" i="16" s="1"/>
  <c r="S248" i="16"/>
  <c r="X248" i="16" s="1"/>
  <c r="S245" i="16"/>
  <c r="X245" i="16" s="1"/>
  <c r="S242" i="16"/>
  <c r="X242" i="16" s="1"/>
  <c r="S239" i="16"/>
  <c r="X239" i="16" s="1"/>
  <c r="S236" i="16"/>
  <c r="X236" i="16" s="1"/>
  <c r="S233" i="16"/>
  <c r="X233" i="16" s="1"/>
  <c r="S230" i="16"/>
  <c r="X230" i="16" s="1"/>
  <c r="S227" i="16"/>
  <c r="X227" i="16" s="1"/>
  <c r="S224" i="16"/>
  <c r="X224" i="16" s="1"/>
  <c r="S221" i="16"/>
  <c r="X221" i="16" s="1"/>
  <c r="T133" i="16"/>
  <c r="W2602" i="16"/>
  <c r="AB2602" i="16" s="1"/>
  <c r="W2601" i="16"/>
  <c r="W2494" i="16"/>
  <c r="AB2494" i="16" s="1"/>
  <c r="W2493" i="16"/>
  <c r="AB2493" i="16" s="1"/>
  <c r="W2458" i="16"/>
  <c r="W2457" i="16"/>
  <c r="AB2457" i="16" s="1"/>
  <c r="W2410" i="16"/>
  <c r="W2409" i="16"/>
  <c r="AB2409" i="16" s="1"/>
  <c r="U136" i="16"/>
  <c r="U142" i="16"/>
  <c r="Z142" i="16" s="1"/>
  <c r="U148" i="16"/>
  <c r="U154" i="16"/>
  <c r="U160" i="16"/>
  <c r="Z160" i="16" s="1"/>
  <c r="U166" i="16"/>
  <c r="U172" i="16"/>
  <c r="Z172" i="16" s="1"/>
  <c r="U186" i="16"/>
  <c r="Z186" i="16" s="1"/>
  <c r="U198" i="16"/>
  <c r="Z198" i="16" s="1"/>
  <c r="U210" i="16"/>
  <c r="T2605" i="16"/>
  <c r="Y2605" i="16" s="1"/>
  <c r="T2602" i="16"/>
  <c r="T2599" i="16"/>
  <c r="T2596" i="16"/>
  <c r="Y2596" i="16" s="1"/>
  <c r="T2593" i="16"/>
  <c r="T2590" i="16"/>
  <c r="T2587" i="16"/>
  <c r="Y2587" i="16" s="1"/>
  <c r="T2584" i="16"/>
  <c r="T2581" i="16"/>
  <c r="Y2581" i="16" s="1"/>
  <c r="T2578" i="16"/>
  <c r="Y2578" i="16" s="1"/>
  <c r="T2575" i="16"/>
  <c r="Y2575" i="16" s="1"/>
  <c r="T2572" i="16"/>
  <c r="T2569" i="16"/>
  <c r="Y2569" i="16" s="1"/>
  <c r="T2566" i="16"/>
  <c r="T2563" i="16"/>
  <c r="Y2563" i="16" s="1"/>
  <c r="T2560" i="16"/>
  <c r="T2557" i="16"/>
  <c r="T2554" i="16"/>
  <c r="T2551" i="16"/>
  <c r="Y2551" i="16" s="1"/>
  <c r="T2548" i="16"/>
  <c r="T2545" i="16"/>
  <c r="Y2545" i="16" s="1"/>
  <c r="T2542" i="16"/>
  <c r="Y2542" i="16" s="1"/>
  <c r="T2539" i="16"/>
  <c r="Y2539" i="16" s="1"/>
  <c r="T2536" i="16"/>
  <c r="T2533" i="16"/>
  <c r="Y2533" i="16" s="1"/>
  <c r="T2530" i="16"/>
  <c r="T2527" i="16"/>
  <c r="T2524" i="16"/>
  <c r="T2521" i="16"/>
  <c r="T2518" i="16"/>
  <c r="T2515" i="16"/>
  <c r="Y2515" i="16" s="1"/>
  <c r="T2512" i="16"/>
  <c r="T2509" i="16"/>
  <c r="Y2509" i="16" s="1"/>
  <c r="T2506" i="16"/>
  <c r="Y2506" i="16" s="1"/>
  <c r="T2503" i="16"/>
  <c r="Y2503" i="16" s="1"/>
  <c r="T2500" i="16"/>
  <c r="T2497" i="16"/>
  <c r="Y2497" i="16" s="1"/>
  <c r="T2494" i="16"/>
  <c r="T2491" i="16"/>
  <c r="T2488" i="16"/>
  <c r="T2485" i="16"/>
  <c r="T2482" i="16"/>
  <c r="T2479" i="16"/>
  <c r="T2476" i="16"/>
  <c r="T2473" i="16"/>
  <c r="Y2473" i="16" s="1"/>
  <c r="T2470" i="16"/>
  <c r="Y2470" i="16" s="1"/>
  <c r="T2467" i="16"/>
  <c r="Y2467" i="16" s="1"/>
  <c r="T2464" i="16"/>
  <c r="T2461" i="16"/>
  <c r="Y2461" i="16" s="1"/>
  <c r="T2458" i="16"/>
  <c r="T2455" i="16"/>
  <c r="T2452" i="16"/>
  <c r="T2449" i="16"/>
  <c r="T2446" i="16"/>
  <c r="T2443" i="16"/>
  <c r="Y2443" i="16" s="1"/>
  <c r="T2440" i="16"/>
  <c r="T2437" i="16"/>
  <c r="Y2437" i="16" s="1"/>
  <c r="T2434" i="16"/>
  <c r="Y2434" i="16" s="1"/>
  <c r="T2431" i="16"/>
  <c r="Y2431" i="16" s="1"/>
  <c r="T2428" i="16"/>
  <c r="T2425" i="16"/>
  <c r="T2422" i="16"/>
  <c r="T2419" i="16"/>
  <c r="T2416" i="16"/>
  <c r="T2413" i="16"/>
  <c r="T2410" i="16"/>
  <c r="T2407" i="16"/>
  <c r="Y2407" i="16" s="1"/>
  <c r="T2404" i="16"/>
  <c r="T2401" i="16"/>
  <c r="Y2401" i="16" s="1"/>
  <c r="T2398" i="16"/>
  <c r="Y2398" i="16" s="1"/>
  <c r="T2395" i="16"/>
  <c r="Y2395" i="16" s="1"/>
  <c r="T2392" i="16"/>
  <c r="T2389" i="16"/>
  <c r="T2386" i="16"/>
  <c r="T2383" i="16"/>
  <c r="T2380" i="16"/>
  <c r="T2377" i="16"/>
  <c r="T2374" i="16"/>
  <c r="T2371" i="16"/>
  <c r="T2368" i="16"/>
  <c r="T2365" i="16"/>
  <c r="Y2365" i="16" s="1"/>
  <c r="T2362" i="16"/>
  <c r="Y2362" i="16" s="1"/>
  <c r="T2359" i="16"/>
  <c r="Y2359" i="16" s="1"/>
  <c r="T2356" i="16"/>
  <c r="T2353" i="16"/>
  <c r="T2350" i="16"/>
  <c r="T2347" i="16"/>
  <c r="T2344" i="16"/>
  <c r="T2341" i="16"/>
  <c r="T2338" i="16"/>
  <c r="T2335" i="16"/>
  <c r="Y2335" i="16" s="1"/>
  <c r="T2332" i="16"/>
  <c r="T2329" i="16"/>
  <c r="Y2329" i="16" s="1"/>
  <c r="T2326" i="16"/>
  <c r="Y2326" i="16" s="1"/>
  <c r="T2323" i="16"/>
  <c r="Y2323" i="16" s="1"/>
  <c r="T2320" i="16"/>
  <c r="T2317" i="16"/>
  <c r="T2314" i="16"/>
  <c r="T2311" i="16"/>
  <c r="T2308" i="16"/>
  <c r="T2305" i="16"/>
  <c r="T2302" i="16"/>
  <c r="T2299" i="16"/>
  <c r="Y2299" i="16" s="1"/>
  <c r="T2296" i="16"/>
  <c r="T2293" i="16"/>
  <c r="Y2293" i="16" s="1"/>
  <c r="T2290" i="16"/>
  <c r="Y2290" i="16" s="1"/>
  <c r="T2287" i="16"/>
  <c r="Y2287" i="16" s="1"/>
  <c r="T2284" i="16"/>
  <c r="T2281" i="16"/>
  <c r="T2278" i="16"/>
  <c r="T2275" i="16"/>
  <c r="T2272" i="16"/>
  <c r="T2269" i="16"/>
  <c r="T2266" i="16"/>
  <c r="T2263" i="16"/>
  <c r="Y2263" i="16" s="1"/>
  <c r="T2260" i="16"/>
  <c r="T2257" i="16"/>
  <c r="Y2257" i="16" s="1"/>
  <c r="T2254" i="16"/>
  <c r="Y2254" i="16" s="1"/>
  <c r="T2251" i="16"/>
  <c r="Y2251" i="16" s="1"/>
  <c r="T2248" i="16"/>
  <c r="T2245" i="16"/>
  <c r="T2242" i="16"/>
  <c r="T2239" i="16"/>
  <c r="T2236" i="16"/>
  <c r="T2233" i="16"/>
  <c r="T2230" i="16"/>
  <c r="T2227" i="16"/>
  <c r="T2224" i="16"/>
  <c r="T2221" i="16"/>
  <c r="Y2221" i="16" s="1"/>
  <c r="T2218" i="16"/>
  <c r="Y2218" i="16" s="1"/>
  <c r="T2215" i="16"/>
  <c r="Y2215" i="16" s="1"/>
  <c r="T2212" i="16"/>
  <c r="T2209" i="16"/>
  <c r="Y2209" i="16" s="1"/>
  <c r="T2206" i="16"/>
  <c r="T2203" i="16"/>
  <c r="T2200" i="16"/>
  <c r="T2197" i="16"/>
  <c r="T2194" i="16"/>
  <c r="T2191" i="16"/>
  <c r="Y2191" i="16" s="1"/>
  <c r="T2188" i="16"/>
  <c r="T2185" i="16"/>
  <c r="Y2185" i="16" s="1"/>
  <c r="T2182" i="16"/>
  <c r="Y2182" i="16" s="1"/>
  <c r="T2179" i="16"/>
  <c r="Y2179" i="16" s="1"/>
  <c r="T2176" i="16"/>
  <c r="T2173" i="16"/>
  <c r="Y2173" i="16" s="1"/>
  <c r="T2170" i="16"/>
  <c r="T2167" i="16"/>
  <c r="T2164" i="16"/>
  <c r="T2161" i="16"/>
  <c r="T2158" i="16"/>
  <c r="T2155" i="16"/>
  <c r="Y2155" i="16" s="1"/>
  <c r="T2152" i="16"/>
  <c r="T2149" i="16"/>
  <c r="Y2149" i="16" s="1"/>
  <c r="T2146" i="16"/>
  <c r="Y2146" i="16" s="1"/>
  <c r="T2143" i="16"/>
  <c r="T2140" i="16"/>
  <c r="T2137" i="16"/>
  <c r="Y2137" i="16" s="1"/>
  <c r="T2134" i="16"/>
  <c r="T2131" i="16"/>
  <c r="T2128" i="16"/>
  <c r="T2125" i="16"/>
  <c r="T2122" i="16"/>
  <c r="T2119" i="16"/>
  <c r="Y2119" i="16" s="1"/>
  <c r="T2116" i="16"/>
  <c r="T2113" i="16"/>
  <c r="Y2113" i="16" s="1"/>
  <c r="T2110" i="16"/>
  <c r="Y2110" i="16" s="1"/>
  <c r="T2107" i="16"/>
  <c r="Y2107" i="16" s="1"/>
  <c r="T2104" i="16"/>
  <c r="S2587" i="16"/>
  <c r="X2587" i="16" s="1"/>
  <c r="S2584" i="16"/>
  <c r="S2581" i="16"/>
  <c r="S2578" i="16"/>
  <c r="S2575" i="16"/>
  <c r="S2572" i="16"/>
  <c r="S2569" i="16"/>
  <c r="X2569" i="16" s="1"/>
  <c r="S2566" i="16"/>
  <c r="S2563" i="16"/>
  <c r="X2563" i="16" s="1"/>
  <c r="S2560" i="16"/>
  <c r="X2560" i="16" s="1"/>
  <c r="S2557" i="16"/>
  <c r="X2557" i="16" s="1"/>
  <c r="S2554" i="16"/>
  <c r="S2551" i="16"/>
  <c r="X2551" i="16" s="1"/>
  <c r="S2548" i="16"/>
  <c r="S2545" i="16"/>
  <c r="S2542" i="16"/>
  <c r="S2539" i="16"/>
  <c r="S2536" i="16"/>
  <c r="S2533" i="16"/>
  <c r="X2533" i="16" s="1"/>
  <c r="S2530" i="16"/>
  <c r="S2527" i="16"/>
  <c r="X2527" i="16" s="1"/>
  <c r="S2524" i="16"/>
  <c r="X2524" i="16" s="1"/>
  <c r="S2521" i="16"/>
  <c r="S2518" i="16"/>
  <c r="S2515" i="16"/>
  <c r="U137" i="16"/>
  <c r="U143" i="16"/>
  <c r="U149" i="16"/>
  <c r="U155" i="16"/>
  <c r="U161" i="16"/>
  <c r="U167" i="16"/>
  <c r="Z167" i="16" s="1"/>
  <c r="U173" i="16"/>
  <c r="U188" i="16"/>
  <c r="Z188" i="16" s="1"/>
  <c r="U200" i="16"/>
  <c r="Z200" i="16" s="1"/>
  <c r="U212" i="16"/>
  <c r="Z212" i="16" s="1"/>
  <c r="V2607" i="16"/>
  <c r="AA2607" i="16" s="1"/>
  <c r="V2604" i="16"/>
  <c r="AA2604" i="16" s="1"/>
  <c r="V2601" i="16"/>
  <c r="AA2601" i="16" s="1"/>
  <c r="V2598" i="16"/>
  <c r="AA2598" i="16" s="1"/>
  <c r="V2595" i="16"/>
  <c r="AA2595" i="16" s="1"/>
  <c r="V2592" i="16"/>
  <c r="AA2592" i="16" s="1"/>
  <c r="V2589" i="16"/>
  <c r="AA2589" i="16" s="1"/>
  <c r="V2586" i="16"/>
  <c r="AA2586" i="16" s="1"/>
  <c r="V2583" i="16"/>
  <c r="AA2583" i="16" s="1"/>
  <c r="V2580" i="16"/>
  <c r="AA2580" i="16" s="1"/>
  <c r="V2577" i="16"/>
  <c r="AA2577" i="16" s="1"/>
  <c r="V2574" i="16"/>
  <c r="AA2574" i="16" s="1"/>
  <c r="V2571" i="16"/>
  <c r="AA2571" i="16" s="1"/>
  <c r="V2568" i="16"/>
  <c r="AA2568" i="16" s="1"/>
  <c r="V2565" i="16"/>
  <c r="AA2565" i="16" s="1"/>
  <c r="V2562" i="16"/>
  <c r="AA2562" i="16" s="1"/>
  <c r="V2559" i="16"/>
  <c r="AA2559" i="16" s="1"/>
  <c r="V2556" i="16"/>
  <c r="AA2556" i="16" s="1"/>
  <c r="V2553" i="16"/>
  <c r="AA2553" i="16" s="1"/>
  <c r="V2550" i="16"/>
  <c r="AA2550" i="16" s="1"/>
  <c r="V2547" i="16"/>
  <c r="AA2547" i="16" s="1"/>
  <c r="V2544" i="16"/>
  <c r="AA2544" i="16" s="1"/>
  <c r="V2541" i="16"/>
  <c r="AA2541" i="16" s="1"/>
  <c r="V2538" i="16"/>
  <c r="AA2538" i="16" s="1"/>
  <c r="V2535" i="16"/>
  <c r="AA2535" i="16" s="1"/>
  <c r="V2532" i="16"/>
  <c r="AA2532" i="16" s="1"/>
  <c r="V2529" i="16"/>
  <c r="AA2529" i="16" s="1"/>
  <c r="V2526" i="16"/>
  <c r="AA2526" i="16" s="1"/>
  <c r="V2523" i="16"/>
  <c r="AA2523" i="16" s="1"/>
  <c r="V2520" i="16"/>
  <c r="AA2520" i="16" s="1"/>
  <c r="V2517" i="16"/>
  <c r="AA2517" i="16" s="1"/>
  <c r="V2514" i="16"/>
  <c r="AA2514" i="16" s="1"/>
  <c r="V2511" i="16"/>
  <c r="AA2511" i="16" s="1"/>
  <c r="V2508" i="16"/>
  <c r="AA2508" i="16" s="1"/>
  <c r="V2505" i="16"/>
  <c r="AA2505" i="16" s="1"/>
  <c r="V2502" i="16"/>
  <c r="AA2502" i="16" s="1"/>
  <c r="V2499" i="16"/>
  <c r="AA2499" i="16" s="1"/>
  <c r="V2496" i="16"/>
  <c r="AA2496" i="16" s="1"/>
  <c r="V2493" i="16"/>
  <c r="AA2493" i="16" s="1"/>
  <c r="V2490" i="16"/>
  <c r="AA2490" i="16" s="1"/>
  <c r="V2487" i="16"/>
  <c r="V2484" i="16"/>
  <c r="AA2484" i="16" s="1"/>
  <c r="V2481" i="16"/>
  <c r="V2478" i="16"/>
  <c r="AA2478" i="16" s="1"/>
  <c r="V2475" i="16"/>
  <c r="V2472" i="16"/>
  <c r="AA2472" i="16" s="1"/>
  <c r="V2469" i="16"/>
  <c r="AA2469" i="16" s="1"/>
  <c r="V2466" i="16"/>
  <c r="AA2466" i="16" s="1"/>
  <c r="V2463" i="16"/>
  <c r="V2460" i="16"/>
  <c r="V2457" i="16"/>
  <c r="V2454" i="16"/>
  <c r="V2451" i="16"/>
  <c r="AA2451" i="16" s="1"/>
  <c r="V2448" i="16"/>
  <c r="AA2448" i="16" s="1"/>
  <c r="V2445" i="16"/>
  <c r="V2442" i="16"/>
  <c r="AA2442" i="16" s="1"/>
  <c r="V2439" i="16"/>
  <c r="V2436" i="16"/>
  <c r="AA2436" i="16" s="1"/>
  <c r="V2433" i="16"/>
  <c r="AA2433" i="16" s="1"/>
  <c r="V2430" i="16"/>
  <c r="AA2430" i="16" s="1"/>
  <c r="V2427" i="16"/>
  <c r="AA2427" i="16" s="1"/>
  <c r="V2424" i="16"/>
  <c r="V2421" i="16"/>
  <c r="V2418" i="16"/>
  <c r="V2415" i="16"/>
  <c r="AA2415" i="16" s="1"/>
  <c r="V2412" i="16"/>
  <c r="AA2412" i="16" s="1"/>
  <c r="V2409" i="16"/>
  <c r="V2406" i="16"/>
  <c r="AA2406" i="16" s="1"/>
  <c r="V2403" i="16"/>
  <c r="V2400" i="16"/>
  <c r="AA2400" i="16" s="1"/>
  <c r="V2397" i="16"/>
  <c r="AA2397" i="16" s="1"/>
  <c r="V2394" i="16"/>
  <c r="AA2394" i="16" s="1"/>
  <c r="V2391" i="16"/>
  <c r="V2388" i="16"/>
  <c r="V2385" i="16"/>
  <c r="V2382" i="16"/>
  <c r="V2379" i="16"/>
  <c r="AA2379" i="16" s="1"/>
  <c r="V2376" i="16"/>
  <c r="AA2376" i="16" s="1"/>
  <c r="V2373" i="16"/>
  <c r="V2370" i="16"/>
  <c r="AA2370" i="16" s="1"/>
  <c r="V2367" i="16"/>
  <c r="V2364" i="16"/>
  <c r="AA2364" i="16" s="1"/>
  <c r="V2361" i="16"/>
  <c r="AA2361" i="16" s="1"/>
  <c r="V2358" i="16"/>
  <c r="AA2358" i="16" s="1"/>
  <c r="V2355" i="16"/>
  <c r="V2352" i="16"/>
  <c r="V2349" i="16"/>
  <c r="V2346" i="16"/>
  <c r="V2343" i="16"/>
  <c r="AA2343" i="16" s="1"/>
  <c r="V2340" i="16"/>
  <c r="AA2340" i="16" s="1"/>
  <c r="V2337" i="16"/>
  <c r="V2334" i="16"/>
  <c r="AA2334" i="16" s="1"/>
  <c r="V2331" i="16"/>
  <c r="V2328" i="16"/>
  <c r="AA2328" i="16" s="1"/>
  <c r="V2325" i="16"/>
  <c r="AA2325" i="16" s="1"/>
  <c r="V2322" i="16"/>
  <c r="AA2322" i="16" s="1"/>
  <c r="V2319" i="16"/>
  <c r="V2316" i="16"/>
  <c r="V2313" i="16"/>
  <c r="AA2313" i="16" s="1"/>
  <c r="V2310" i="16"/>
  <c r="V2307" i="16"/>
  <c r="AA2307" i="16" s="1"/>
  <c r="V2304" i="16"/>
  <c r="AA2304" i="16" s="1"/>
  <c r="V2301" i="16"/>
  <c r="V2298" i="16"/>
  <c r="AA2298" i="16" s="1"/>
  <c r="V2295" i="16"/>
  <c r="V2292" i="16"/>
  <c r="V2289" i="16"/>
  <c r="AA2289" i="16" s="1"/>
  <c r="V2286" i="16"/>
  <c r="AA2286" i="16" s="1"/>
  <c r="V2283" i="16"/>
  <c r="V2280" i="16"/>
  <c r="V2277" i="16"/>
  <c r="V2274" i="16"/>
  <c r="V2271" i="16"/>
  <c r="AA2271" i="16" s="1"/>
  <c r="V2268" i="16"/>
  <c r="AA2268" i="16" s="1"/>
  <c r="V2265" i="16"/>
  <c r="V2262" i="16"/>
  <c r="AA2262" i="16" s="1"/>
  <c r="V2259" i="16"/>
  <c r="V2256" i="16"/>
  <c r="AA2256" i="16" s="1"/>
  <c r="V2253" i="16"/>
  <c r="AA2253" i="16" s="1"/>
  <c r="V2250" i="16"/>
  <c r="AA2250" i="16" s="1"/>
  <c r="V2247" i="16"/>
  <c r="V2244" i="16"/>
  <c r="V2241" i="16"/>
  <c r="V2238" i="16"/>
  <c r="AA2238" i="16" s="1"/>
  <c r="V2235" i="16"/>
  <c r="AA2235" i="16" s="1"/>
  <c r="V2232" i="16"/>
  <c r="AA2232" i="16" s="1"/>
  <c r="V2229" i="16"/>
  <c r="V2226" i="16"/>
  <c r="V2223" i="16"/>
  <c r="V2220" i="16"/>
  <c r="AA2220" i="16" s="1"/>
  <c r="V2217" i="16"/>
  <c r="AA2217" i="16" s="1"/>
  <c r="V2214" i="16"/>
  <c r="AA2214" i="16" s="1"/>
  <c r="V2211" i="16"/>
  <c r="V2208" i="16"/>
  <c r="V2205" i="16"/>
  <c r="V2202" i="16"/>
  <c r="V2199" i="16"/>
  <c r="AA2199" i="16" s="1"/>
  <c r="V2196" i="16"/>
  <c r="AA2196" i="16" s="1"/>
  <c r="V2193" i="16"/>
  <c r="V2190" i="16"/>
  <c r="AA2190" i="16" s="1"/>
  <c r="V2187" i="16"/>
  <c r="V2184" i="16"/>
  <c r="AA2184" i="16" s="1"/>
  <c r="V2181" i="16"/>
  <c r="AA2181" i="16" s="1"/>
  <c r="V2178" i="16"/>
  <c r="AA2178" i="16" s="1"/>
  <c r="V2175" i="16"/>
  <c r="V2172" i="16"/>
  <c r="V2169" i="16"/>
  <c r="V2166" i="16"/>
  <c r="U2517" i="16"/>
  <c r="U2514" i="16"/>
  <c r="Z2514" i="16" s="1"/>
  <c r="U2511" i="16"/>
  <c r="U2508" i="16"/>
  <c r="Z2508" i="16" s="1"/>
  <c r="U2505" i="16"/>
  <c r="U2502" i="16"/>
  <c r="U2499" i="16"/>
  <c r="Z2499" i="16" s="1"/>
  <c r="U2496" i="16"/>
  <c r="Z2496" i="16" s="1"/>
  <c r="U2493" i="16"/>
  <c r="U2490" i="16"/>
  <c r="U2487" i="16"/>
  <c r="U2484" i="16"/>
  <c r="U2481" i="16"/>
  <c r="U2478" i="16"/>
  <c r="Z2478" i="16" s="1"/>
  <c r="U2475" i="16"/>
  <c r="U2472" i="16"/>
  <c r="Z2472" i="16" s="1"/>
  <c r="U2469" i="16"/>
  <c r="U2466" i="16"/>
  <c r="U2463" i="16"/>
  <c r="Z2463" i="16" s="1"/>
  <c r="U2460" i="16"/>
  <c r="U2457" i="16"/>
  <c r="U2454" i="16"/>
  <c r="U2451" i="16"/>
  <c r="U2448" i="16"/>
  <c r="U2445" i="16"/>
  <c r="U2442" i="16"/>
  <c r="Z2442" i="16" s="1"/>
  <c r="U2439" i="16"/>
  <c r="U2436" i="16"/>
  <c r="Z2436" i="16" s="1"/>
  <c r="U2433" i="16"/>
  <c r="U2430" i="16"/>
  <c r="Z2430" i="16" s="1"/>
  <c r="U2427" i="16"/>
  <c r="Z2427" i="16" s="1"/>
  <c r="U2424" i="16"/>
  <c r="Z2424" i="16" s="1"/>
  <c r="U2421" i="16"/>
  <c r="U2418" i="16"/>
  <c r="U2415" i="16"/>
  <c r="U2412" i="16"/>
  <c r="U2409" i="16"/>
  <c r="U2406" i="16"/>
  <c r="Z2406" i="16" s="1"/>
  <c r="U2403" i="16"/>
  <c r="U2400" i="16"/>
  <c r="Z2400" i="16" s="1"/>
  <c r="U2397" i="16"/>
  <c r="U2394" i="16"/>
  <c r="Z2394" i="16" s="1"/>
  <c r="U2391" i="16"/>
  <c r="Z2391" i="16" s="1"/>
  <c r="U2388" i="16"/>
  <c r="Z2388" i="16" s="1"/>
  <c r="U2385" i="16"/>
  <c r="U2382" i="16"/>
  <c r="U2379" i="16"/>
  <c r="U2376" i="16"/>
  <c r="U2373" i="16"/>
  <c r="U2370" i="16"/>
  <c r="Z2370" i="16" s="1"/>
  <c r="U2367" i="16"/>
  <c r="U2364" i="16"/>
  <c r="Z2364" i="16" s="1"/>
  <c r="U2361" i="16"/>
  <c r="U2358" i="16"/>
  <c r="U2355" i="16"/>
  <c r="Z2355" i="16" s="1"/>
  <c r="U2352" i="16"/>
  <c r="Z2352" i="16" s="1"/>
  <c r="U2349" i="16"/>
  <c r="U2346" i="16"/>
  <c r="U2343" i="16"/>
  <c r="U2340" i="16"/>
  <c r="U2337" i="16"/>
  <c r="U2334" i="16"/>
  <c r="U2331" i="16"/>
  <c r="U2328" i="16"/>
  <c r="Z2328" i="16" s="1"/>
  <c r="U2325" i="16"/>
  <c r="U2322" i="16"/>
  <c r="Z2322" i="16" s="1"/>
  <c r="U2319" i="16"/>
  <c r="Z2319" i="16" s="1"/>
  <c r="U2316" i="16"/>
  <c r="Z2316" i="16" s="1"/>
  <c r="U2313" i="16"/>
  <c r="U2310" i="16"/>
  <c r="U2307" i="16"/>
  <c r="U2304" i="16"/>
  <c r="U2301" i="16"/>
  <c r="U2298" i="16"/>
  <c r="Z2298" i="16" s="1"/>
  <c r="U2295" i="16"/>
  <c r="U2292" i="16"/>
  <c r="Z2292" i="16" s="1"/>
  <c r="U2289" i="16"/>
  <c r="U2286" i="16"/>
  <c r="Z2286" i="16" s="1"/>
  <c r="U2283" i="16"/>
  <c r="Z2283" i="16" s="1"/>
  <c r="U2280" i="16"/>
  <c r="Z2280" i="16" s="1"/>
  <c r="U2277" i="16"/>
  <c r="U2274" i="16"/>
  <c r="U2271" i="16"/>
  <c r="U2268" i="16"/>
  <c r="U2265" i="16"/>
  <c r="U2262" i="16"/>
  <c r="Z2262" i="16" s="1"/>
  <c r="U2259" i="16"/>
  <c r="U2256" i="16"/>
  <c r="Z2256" i="16" s="1"/>
  <c r="U2253" i="16"/>
  <c r="U2250" i="16"/>
  <c r="Z2250" i="16" s="1"/>
  <c r="U2247" i="16"/>
  <c r="Z2247" i="16" s="1"/>
  <c r="U2244" i="16"/>
  <c r="Z2244" i="16" s="1"/>
  <c r="U2241" i="16"/>
  <c r="U2238" i="16"/>
  <c r="U2235" i="16"/>
  <c r="U2232" i="16"/>
  <c r="U2229" i="16"/>
  <c r="U2226" i="16"/>
  <c r="Z2226" i="16" s="1"/>
  <c r="U2223" i="16"/>
  <c r="U2220" i="16"/>
  <c r="Z2220" i="16" s="1"/>
  <c r="U2217" i="16"/>
  <c r="U2214" i="16"/>
  <c r="Z2214" i="16" s="1"/>
  <c r="U2211" i="16"/>
  <c r="Z2211" i="16" s="1"/>
  <c r="U2208" i="16"/>
  <c r="Z2208" i="16" s="1"/>
  <c r="U2205" i="16"/>
  <c r="U2202" i="16"/>
  <c r="U2199" i="16"/>
  <c r="U2196" i="16"/>
  <c r="U2193" i="16"/>
  <c r="U2190" i="16"/>
  <c r="Z2190" i="16" s="1"/>
  <c r="U2187" i="16"/>
  <c r="U2184" i="16"/>
  <c r="Z2184" i="16" s="1"/>
  <c r="U2181" i="16"/>
  <c r="U2178" i="16"/>
  <c r="U2175" i="16"/>
  <c r="Z2175" i="16" s="1"/>
  <c r="U2172" i="16"/>
  <c r="Z2172" i="16" s="1"/>
  <c r="U2169" i="16"/>
  <c r="U2166" i="16"/>
  <c r="U2163" i="16"/>
  <c r="U2160" i="16"/>
  <c r="U2157" i="16"/>
  <c r="U2154" i="16"/>
  <c r="Z2154" i="16" s="1"/>
  <c r="U2151" i="16"/>
  <c r="U2148" i="16"/>
  <c r="U2145" i="16"/>
  <c r="U2142" i="16"/>
  <c r="Z2142" i="16" s="1"/>
  <c r="U2139" i="16"/>
  <c r="Z2139" i="16" s="1"/>
  <c r="U2136" i="16"/>
  <c r="Z2136" i="16" s="1"/>
  <c r="U2133" i="16"/>
  <c r="U2130" i="16"/>
  <c r="U2127" i="16"/>
  <c r="U2124" i="16"/>
  <c r="U2121" i="16"/>
  <c r="U2118" i="16"/>
  <c r="Z2118" i="16" s="1"/>
  <c r="U2115" i="16"/>
  <c r="U2112" i="16"/>
  <c r="Z2112" i="16" s="1"/>
  <c r="U2109" i="16"/>
  <c r="U2106" i="16"/>
  <c r="Z2106" i="16" s="1"/>
  <c r="U2103" i="16"/>
  <c r="Z2103" i="16" s="1"/>
  <c r="U2100" i="16"/>
  <c r="Z2100" i="16" s="1"/>
  <c r="U2097" i="16"/>
  <c r="U2094" i="16"/>
  <c r="U2091" i="16"/>
  <c r="U2088" i="16"/>
  <c r="U2085" i="16"/>
  <c r="U2082" i="16"/>
  <c r="Z2082" i="16" s="1"/>
  <c r="U2079" i="16"/>
  <c r="U2076" i="16"/>
  <c r="Z2076" i="16" s="1"/>
  <c r="U2073" i="16"/>
  <c r="U2070" i="16"/>
  <c r="U2067" i="16"/>
  <c r="Z2067" i="16" s="1"/>
  <c r="U2064" i="16"/>
  <c r="Z2064" i="16" s="1"/>
  <c r="U2061" i="16"/>
  <c r="U2058" i="16"/>
  <c r="U2055" i="16"/>
  <c r="U2052" i="16"/>
  <c r="U2049" i="16"/>
  <c r="U2046" i="16"/>
  <c r="Z2046" i="16" s="1"/>
  <c r="U2043" i="16"/>
  <c r="U2040" i="16"/>
  <c r="U2037" i="16"/>
  <c r="U2034" i="16"/>
  <c r="Z2034" i="16" s="1"/>
  <c r="U2031" i="16"/>
  <c r="Z2031" i="16" s="1"/>
  <c r="U2028" i="16"/>
  <c r="Z2028" i="16" s="1"/>
  <c r="U2025" i="16"/>
  <c r="U2022" i="16"/>
  <c r="U2019" i="16"/>
  <c r="U2016" i="16"/>
  <c r="U2013" i="16"/>
  <c r="U2010" i="16"/>
  <c r="Z2010" i="16" s="1"/>
  <c r="U2007" i="16"/>
  <c r="U2004" i="16"/>
  <c r="Z2004" i="16" s="1"/>
  <c r="U2001" i="16"/>
  <c r="U1998" i="16"/>
  <c r="U1995" i="16"/>
  <c r="Z1995" i="16" s="1"/>
  <c r="U1992" i="16"/>
  <c r="U1989" i="16"/>
  <c r="U1986" i="16"/>
  <c r="U1983" i="16"/>
  <c r="U1980" i="16"/>
  <c r="U1977" i="16"/>
  <c r="U1974" i="16"/>
  <c r="Z1974" i="16" s="1"/>
  <c r="U1971" i="16"/>
  <c r="U1968" i="16"/>
  <c r="Z1968" i="16" s="1"/>
  <c r="U1965" i="16"/>
  <c r="U1962" i="16"/>
  <c r="Z1962" i="16" s="1"/>
  <c r="U1959" i="16"/>
  <c r="Z1959" i="16" s="1"/>
  <c r="U1956" i="16"/>
  <c r="Z1956" i="16" s="1"/>
  <c r="U1953" i="16"/>
  <c r="U1950" i="16"/>
  <c r="U1947" i="16"/>
  <c r="U1944" i="16"/>
  <c r="U1941" i="16"/>
  <c r="U1938" i="16"/>
  <c r="Z1938" i="16" s="1"/>
  <c r="U1935" i="16"/>
  <c r="U1932" i="16"/>
  <c r="Z1932" i="16" s="1"/>
  <c r="U1929" i="16"/>
  <c r="U1926" i="16"/>
  <c r="Z1926" i="16" s="1"/>
  <c r="U1923" i="16"/>
  <c r="Z1923" i="16" s="1"/>
  <c r="U1920" i="16"/>
  <c r="Z1920" i="16" s="1"/>
  <c r="U1917" i="16"/>
  <c r="U1914" i="16"/>
  <c r="U1911" i="16"/>
  <c r="U1908" i="16"/>
  <c r="U1905" i="16"/>
  <c r="U1902" i="16"/>
  <c r="Z1902" i="16" s="1"/>
  <c r="U1899" i="16"/>
  <c r="U1896" i="16"/>
  <c r="Z1896" i="16" s="1"/>
  <c r="U1893" i="16"/>
  <c r="U1890" i="16"/>
  <c r="Z1890" i="16" s="1"/>
  <c r="U1887" i="16"/>
  <c r="Z1887" i="16" s="1"/>
  <c r="U1884" i="16"/>
  <c r="Z1884" i="16" s="1"/>
  <c r="U1881" i="16"/>
  <c r="U1878" i="16"/>
  <c r="U1875" i="16"/>
  <c r="U1872" i="16"/>
  <c r="U1869" i="16"/>
  <c r="U1866" i="16"/>
  <c r="Z1866" i="16" s="1"/>
  <c r="U1863" i="16"/>
  <c r="U1860" i="16"/>
  <c r="U1857" i="16"/>
  <c r="U1854" i="16"/>
  <c r="Z1854" i="16" s="1"/>
  <c r="U1851" i="16"/>
  <c r="Z1851" i="16" s="1"/>
  <c r="U1848" i="16"/>
  <c r="Z1848" i="16" s="1"/>
  <c r="U1845" i="16"/>
  <c r="U1842" i="16"/>
  <c r="U1839" i="16"/>
  <c r="U1836" i="16"/>
  <c r="U1833" i="16"/>
  <c r="U1830" i="16"/>
  <c r="Z1830" i="16" s="1"/>
  <c r="U1827" i="16"/>
  <c r="U1824" i="16"/>
  <c r="Z1824" i="16" s="1"/>
  <c r="U1821" i="16"/>
  <c r="U1818" i="16"/>
  <c r="Z1818" i="16" s="1"/>
  <c r="U1815" i="16"/>
  <c r="Z1815" i="16" s="1"/>
  <c r="U1812" i="16"/>
  <c r="Z1812" i="16" s="1"/>
  <c r="U1809" i="16"/>
  <c r="U1806" i="16"/>
  <c r="U1803" i="16"/>
  <c r="U1800" i="16"/>
  <c r="U1797" i="16"/>
  <c r="U1794" i="16"/>
  <c r="Z1794" i="16" s="1"/>
  <c r="U1791" i="16"/>
  <c r="U1788" i="16"/>
  <c r="Z1788" i="16" s="1"/>
  <c r="U1785" i="16"/>
  <c r="U1782" i="16"/>
  <c r="U1779" i="16"/>
  <c r="Z1779" i="16" s="1"/>
  <c r="U1776" i="16"/>
  <c r="Z1776" i="16" s="1"/>
  <c r="U1773" i="16"/>
  <c r="U1770" i="16"/>
  <c r="U1767" i="16"/>
  <c r="U1764" i="16"/>
  <c r="U1761" i="16"/>
  <c r="U1758" i="16"/>
  <c r="Z1758" i="16" s="1"/>
  <c r="U1755" i="16"/>
  <c r="U1752" i="16"/>
  <c r="Z1752" i="16" s="1"/>
  <c r="U1749" i="16"/>
  <c r="U1746" i="16"/>
  <c r="Z1746" i="16" s="1"/>
  <c r="U1743" i="16"/>
  <c r="Z1743" i="16" s="1"/>
  <c r="U1740" i="16"/>
  <c r="U1737" i="16"/>
  <c r="U1734" i="16"/>
  <c r="U1731" i="16"/>
  <c r="U1728" i="16"/>
  <c r="U1725" i="16"/>
  <c r="U1722" i="16"/>
  <c r="Z1722" i="16" s="1"/>
  <c r="U1719" i="16"/>
  <c r="U1716" i="16"/>
  <c r="Z1716" i="16" s="1"/>
  <c r="U1713" i="16"/>
  <c r="U1710" i="16"/>
  <c r="Z1710" i="16" s="1"/>
  <c r="U1707" i="16"/>
  <c r="Z1707" i="16" s="1"/>
  <c r="U1704" i="16"/>
  <c r="Z1704" i="16" s="1"/>
  <c r="U1701" i="16"/>
  <c r="U1698" i="16"/>
  <c r="U1695" i="16"/>
  <c r="U1692" i="16"/>
  <c r="U1689" i="16"/>
  <c r="U1686" i="16"/>
  <c r="Z1686" i="16" s="1"/>
  <c r="U1683" i="16"/>
  <c r="U1680" i="16"/>
  <c r="Z1680" i="16" s="1"/>
  <c r="U1677" i="16"/>
  <c r="U1674" i="16"/>
  <c r="U1671" i="16"/>
  <c r="Z1671" i="16" s="1"/>
  <c r="U1668" i="16"/>
  <c r="Z1668" i="16" s="1"/>
  <c r="U1665" i="16"/>
  <c r="U1662" i="16"/>
  <c r="U1659" i="16"/>
  <c r="U1656" i="16"/>
  <c r="U1653" i="16"/>
  <c r="U1650" i="16"/>
  <c r="Z1650" i="16" s="1"/>
  <c r="U1647" i="16"/>
  <c r="U1644" i="16"/>
  <c r="Z1644" i="16" s="1"/>
  <c r="U1641" i="16"/>
  <c r="U1638" i="16"/>
  <c r="U1635" i="16"/>
  <c r="Z1635" i="16" s="1"/>
  <c r="U1632" i="16"/>
  <c r="Z1632" i="16" s="1"/>
  <c r="U1629" i="16"/>
  <c r="U1626" i="16"/>
  <c r="U1623" i="16"/>
  <c r="U1620" i="16"/>
  <c r="U1617" i="16"/>
  <c r="U1614" i="16"/>
  <c r="Z1614" i="16" s="1"/>
  <c r="U1611" i="16"/>
  <c r="U1608" i="16"/>
  <c r="Z1608" i="16" s="1"/>
  <c r="U1605" i="16"/>
  <c r="U1602" i="16"/>
  <c r="Z1602" i="16" s="1"/>
  <c r="U1599" i="16"/>
  <c r="Z1599" i="16" s="1"/>
  <c r="U1596" i="16"/>
  <c r="Z1596" i="16" s="1"/>
  <c r="U1593" i="16"/>
  <c r="U1590" i="16"/>
  <c r="U1587" i="16"/>
  <c r="U1584" i="16"/>
  <c r="U1581" i="16"/>
  <c r="U1578" i="16"/>
  <c r="Z1578" i="16" s="1"/>
  <c r="U1575" i="16"/>
  <c r="U1572" i="16"/>
  <c r="Z1572" i="16" s="1"/>
  <c r="U1569" i="16"/>
  <c r="U1566" i="16"/>
  <c r="Z1566" i="16" s="1"/>
  <c r="U1563" i="16"/>
  <c r="Z1563" i="16" s="1"/>
  <c r="U1560" i="16"/>
  <c r="Z1560" i="16" s="1"/>
  <c r="U1557" i="16"/>
  <c r="U1554" i="16"/>
  <c r="U1551" i="16"/>
  <c r="U1548" i="16"/>
  <c r="U1545" i="16"/>
  <c r="U1542" i="16"/>
  <c r="Z1542" i="16" s="1"/>
  <c r="U1539" i="16"/>
  <c r="U1536" i="16"/>
  <c r="U1533" i="16"/>
  <c r="U1530" i="16"/>
  <c r="U1527" i="16"/>
  <c r="Z1527" i="16" s="1"/>
  <c r="U1524" i="16"/>
  <c r="Z1524" i="16" s="1"/>
  <c r="U1521" i="16"/>
  <c r="U1518" i="16"/>
  <c r="U1515" i="16"/>
  <c r="U1512" i="16"/>
  <c r="U1509" i="16"/>
  <c r="U1506" i="16"/>
  <c r="Z1506" i="16" s="1"/>
  <c r="U1503" i="16"/>
  <c r="U1500" i="16"/>
  <c r="Z1500" i="16" s="1"/>
  <c r="U1497" i="16"/>
  <c r="U1494" i="16"/>
  <c r="Z1494" i="16" s="1"/>
  <c r="U1491" i="16"/>
  <c r="Z1491" i="16" s="1"/>
  <c r="U1488" i="16"/>
  <c r="U1485" i="16"/>
  <c r="U1482" i="16"/>
  <c r="U1479" i="16"/>
  <c r="U1476" i="16"/>
  <c r="U1473" i="16"/>
  <c r="U1470" i="16"/>
  <c r="Z1470" i="16" s="1"/>
  <c r="U1467" i="16"/>
  <c r="U1464" i="16"/>
  <c r="Z1464" i="16" s="1"/>
  <c r="U1461" i="16"/>
  <c r="U1458" i="16"/>
  <c r="Z1458" i="16" s="1"/>
  <c r="U1455" i="16"/>
  <c r="Z1455" i="16" s="1"/>
  <c r="U1452" i="16"/>
  <c r="U1449" i="16"/>
  <c r="U1446" i="16"/>
  <c r="U1443" i="16"/>
  <c r="U1440" i="16"/>
  <c r="U1437" i="16"/>
  <c r="U1434" i="16"/>
  <c r="Z1434" i="16" s="1"/>
  <c r="U1431" i="16"/>
  <c r="U1428" i="16"/>
  <c r="Z1428" i="16" s="1"/>
  <c r="U1425" i="16"/>
  <c r="U1422" i="16"/>
  <c r="Z1422" i="16" s="1"/>
  <c r="U1419" i="16"/>
  <c r="Z1419" i="16" s="1"/>
  <c r="U1416" i="16"/>
  <c r="Z1416" i="16" s="1"/>
  <c r="U1413" i="16"/>
  <c r="U1410" i="16"/>
  <c r="U1407" i="16"/>
  <c r="U1404" i="16"/>
  <c r="U1401" i="16"/>
  <c r="U1398" i="16"/>
  <c r="Z1398" i="16" s="1"/>
  <c r="U1395" i="16"/>
  <c r="U1392" i="16"/>
  <c r="U1389" i="16"/>
  <c r="U1386" i="16"/>
  <c r="Z1386" i="16" s="1"/>
  <c r="U1383" i="16"/>
  <c r="Z1383" i="16" s="1"/>
  <c r="U1380" i="16"/>
  <c r="Z1380" i="16" s="1"/>
  <c r="U1377" i="16"/>
  <c r="U1374" i="16"/>
  <c r="U1371" i="16"/>
  <c r="U1368" i="16"/>
  <c r="U1365" i="16"/>
  <c r="U1362" i="16"/>
  <c r="Z1362" i="16" s="1"/>
  <c r="U1359" i="16"/>
  <c r="U1356" i="16"/>
  <c r="Z1356" i="16" s="1"/>
  <c r="U1353" i="16"/>
  <c r="U1350" i="16"/>
  <c r="Z1350" i="16" s="1"/>
  <c r="U1347" i="16"/>
  <c r="Z1347" i="16" s="1"/>
  <c r="U1344" i="16"/>
  <c r="Z1344" i="16" s="1"/>
  <c r="U1341" i="16"/>
  <c r="U1338" i="16"/>
  <c r="U1335" i="16"/>
  <c r="U1332" i="16"/>
  <c r="U1329" i="16"/>
  <c r="U1326" i="16"/>
  <c r="Z1326" i="16" s="1"/>
  <c r="U1323" i="16"/>
  <c r="U1320" i="16"/>
  <c r="Z1320" i="16" s="1"/>
  <c r="U1317" i="16"/>
  <c r="U1314" i="16"/>
  <c r="Z1314" i="16" s="1"/>
  <c r="U1311" i="16"/>
  <c r="Z1311" i="16" s="1"/>
  <c r="U1308" i="16"/>
  <c r="Z1308" i="16" s="1"/>
  <c r="U1305" i="16"/>
  <c r="S1303" i="16"/>
  <c r="X1303" i="16" s="1"/>
  <c r="S1300" i="16"/>
  <c r="S1297" i="16"/>
  <c r="S1294" i="16"/>
  <c r="X1294" i="16" s="1"/>
  <c r="S1291" i="16"/>
  <c r="X1291" i="16" s="1"/>
  <c r="S1288" i="16"/>
  <c r="S1285" i="16"/>
  <c r="X1285" i="16" s="1"/>
  <c r="S1282" i="16"/>
  <c r="X1282" i="16" s="1"/>
  <c r="S1279" i="16"/>
  <c r="X1279" i="16" s="1"/>
  <c r="S1276" i="16"/>
  <c r="X1276" i="16" s="1"/>
  <c r="S1273" i="16"/>
  <c r="X1273" i="16" s="1"/>
  <c r="S1270" i="16"/>
  <c r="S1267" i="16"/>
  <c r="S1264" i="16"/>
  <c r="S1261" i="16"/>
  <c r="S1258" i="16"/>
  <c r="X1258" i="16" s="1"/>
  <c r="S1255" i="16"/>
  <c r="S1252" i="16"/>
  <c r="S1249" i="16"/>
  <c r="X1249" i="16" s="1"/>
  <c r="S1246" i="16"/>
  <c r="X1246" i="16" s="1"/>
  <c r="S1243" i="16"/>
  <c r="X1243" i="16" s="1"/>
  <c r="S1240" i="16"/>
  <c r="X1240" i="16" s="1"/>
  <c r="S1237" i="16"/>
  <c r="X1237" i="16" s="1"/>
  <c r="S1234" i="16"/>
  <c r="S1231" i="16"/>
  <c r="S1228" i="16"/>
  <c r="S1225" i="16"/>
  <c r="S1222" i="16"/>
  <c r="X1222" i="16" s="1"/>
  <c r="S1219" i="16"/>
  <c r="X1219" i="16" s="1"/>
  <c r="S1216" i="16"/>
  <c r="S1213" i="16"/>
  <c r="X1213" i="16" s="1"/>
  <c r="S1210" i="16"/>
  <c r="S1207" i="16"/>
  <c r="X1207" i="16" s="1"/>
  <c r="S1204" i="16"/>
  <c r="X1204" i="16" s="1"/>
  <c r="S1201" i="16"/>
  <c r="X1201" i="16" s="1"/>
  <c r="S1198" i="16"/>
  <c r="S1195" i="16"/>
  <c r="S1192" i="16"/>
  <c r="S1189" i="16"/>
  <c r="S1186" i="16"/>
  <c r="X1186" i="16" s="1"/>
  <c r="S1183" i="16"/>
  <c r="X1183" i="16" s="1"/>
  <c r="S1180" i="16"/>
  <c r="S1177" i="16"/>
  <c r="S1174" i="16"/>
  <c r="X1174" i="16" s="1"/>
  <c r="S1171" i="16"/>
  <c r="X1171" i="16" s="1"/>
  <c r="S1168" i="16"/>
  <c r="X1168" i="16" s="1"/>
  <c r="S1165" i="16"/>
  <c r="S1162" i="16"/>
  <c r="S1159" i="16"/>
  <c r="S1156" i="16"/>
  <c r="S1153" i="16"/>
  <c r="S1150" i="16"/>
  <c r="X1150" i="16" s="1"/>
  <c r="S1147" i="16"/>
  <c r="X1147" i="16" s="1"/>
  <c r="S1144" i="16"/>
  <c r="V1302" i="16"/>
  <c r="AA1302" i="16" s="1"/>
  <c r="V1299" i="16"/>
  <c r="AA1299" i="16" s="1"/>
  <c r="V1296" i="16"/>
  <c r="AA1296" i="16" s="1"/>
  <c r="V1293" i="16"/>
  <c r="AA1293" i="16" s="1"/>
  <c r="S2607" i="16"/>
  <c r="X2607" i="16" s="1"/>
  <c r="S2604" i="16"/>
  <c r="X2604" i="16" s="1"/>
  <c r="S2601" i="16"/>
  <c r="S2598" i="16"/>
  <c r="S2595" i="16"/>
  <c r="S2592" i="16"/>
  <c r="S2589" i="16"/>
  <c r="U139" i="16"/>
  <c r="U145" i="16"/>
  <c r="Z145" i="16" s="1"/>
  <c r="U151" i="16"/>
  <c r="U157" i="16"/>
  <c r="Z157" i="16" s="1"/>
  <c r="U163" i="16"/>
  <c r="Z163" i="16" s="1"/>
  <c r="U169" i="16"/>
  <c r="U180" i="16"/>
  <c r="Z180" i="16" s="1"/>
  <c r="U192" i="16"/>
  <c r="U204" i="16"/>
  <c r="U216" i="16"/>
  <c r="V2606" i="16"/>
  <c r="V2603" i="16"/>
  <c r="V2600" i="16"/>
  <c r="V2597" i="16"/>
  <c r="AA2597" i="16" s="1"/>
  <c r="V2594" i="16"/>
  <c r="V2591" i="16"/>
  <c r="AA2591" i="16" s="1"/>
  <c r="V2588" i="16"/>
  <c r="AA2588" i="16" s="1"/>
  <c r="V2585" i="16"/>
  <c r="AA2585" i="16" s="1"/>
  <c r="V2582" i="16"/>
  <c r="AA2582" i="16" s="1"/>
  <c r="V2579" i="16"/>
  <c r="V2576" i="16"/>
  <c r="V2573" i="16"/>
  <c r="V2570" i="16"/>
  <c r="V2567" i="16"/>
  <c r="V2564" i="16"/>
  <c r="V2561" i="16"/>
  <c r="AA2561" i="16" s="1"/>
  <c r="V2558" i="16"/>
  <c r="V2555" i="16"/>
  <c r="AA2555" i="16" s="1"/>
  <c r="V2552" i="16"/>
  <c r="AA2552" i="16" s="1"/>
  <c r="V2549" i="16"/>
  <c r="AA2549" i="16" s="1"/>
  <c r="V2546" i="16"/>
  <c r="AA2546" i="16" s="1"/>
  <c r="V2543" i="16"/>
  <c r="V2540" i="16"/>
  <c r="V2537" i="16"/>
  <c r="V2534" i="16"/>
  <c r="V2531" i="16"/>
  <c r="V2528" i="16"/>
  <c r="V2525" i="16"/>
  <c r="V2522" i="16"/>
  <c r="V2519" i="16"/>
  <c r="AA2519" i="16" s="1"/>
  <c r="V2516" i="16"/>
  <c r="AA2516" i="16" s="1"/>
  <c r="V2513" i="16"/>
  <c r="AA2513" i="16" s="1"/>
  <c r="V2510" i="16"/>
  <c r="AA2510" i="16" s="1"/>
  <c r="V2507" i="16"/>
  <c r="V2504" i="16"/>
  <c r="V2501" i="16"/>
  <c r="V2498" i="16"/>
  <c r="V2495" i="16"/>
  <c r="V2492" i="16"/>
  <c r="V2489" i="16"/>
  <c r="AA2489" i="16" s="1"/>
  <c r="V2486" i="16"/>
  <c r="V2483" i="16"/>
  <c r="AA2483" i="16" s="1"/>
  <c r="V2480" i="16"/>
  <c r="AA2480" i="16" s="1"/>
  <c r="V2477" i="16"/>
  <c r="AA2477" i="16" s="1"/>
  <c r="V2474" i="16"/>
  <c r="AA2474" i="16" s="1"/>
  <c r="V2471" i="16"/>
  <c r="V2468" i="16"/>
  <c r="V2465" i="16"/>
  <c r="V2462" i="16"/>
  <c r="V2459" i="16"/>
  <c r="V2456" i="16"/>
  <c r="V2453" i="16"/>
  <c r="AA2453" i="16" s="1"/>
  <c r="V2450" i="16"/>
  <c r="V2447" i="16"/>
  <c r="AA2447" i="16" s="1"/>
  <c r="V2444" i="16"/>
  <c r="AA2444" i="16" s="1"/>
  <c r="V2441" i="16"/>
  <c r="V2438" i="16"/>
  <c r="AA2438" i="16" s="1"/>
  <c r="V2435" i="16"/>
  <c r="V2432" i="16"/>
  <c r="V2429" i="16"/>
  <c r="V2426" i="16"/>
  <c r="V2423" i="16"/>
  <c r="V2420" i="16"/>
  <c r="V2417" i="16"/>
  <c r="AA2417" i="16" s="1"/>
  <c r="V2414" i="16"/>
  <c r="V2411" i="16"/>
  <c r="AA2411" i="16" s="1"/>
  <c r="V2408" i="16"/>
  <c r="AA2408" i="16" s="1"/>
  <c r="V2405" i="16"/>
  <c r="AA2405" i="16" s="1"/>
  <c r="V2402" i="16"/>
  <c r="AA2402" i="16" s="1"/>
  <c r="V2399" i="16"/>
  <c r="V2396" i="16"/>
  <c r="V2393" i="16"/>
  <c r="V2390" i="16"/>
  <c r="V2387" i="16"/>
  <c r="V2384" i="16"/>
  <c r="V2381" i="16"/>
  <c r="V2378" i="16"/>
  <c r="V2375" i="16"/>
  <c r="AA2375" i="16" s="1"/>
  <c r="V2372" i="16"/>
  <c r="AA2372" i="16" s="1"/>
  <c r="V2369" i="16"/>
  <c r="AA2369" i="16" s="1"/>
  <c r="V2366" i="16"/>
  <c r="AA2366" i="16" s="1"/>
  <c r="V2363" i="16"/>
  <c r="V2360" i="16"/>
  <c r="V2357" i="16"/>
  <c r="V2354" i="16"/>
  <c r="V2351" i="16"/>
  <c r="V2348" i="16"/>
  <c r="V2345" i="16"/>
  <c r="AA2345" i="16" s="1"/>
  <c r="V2342" i="16"/>
  <c r="V2339" i="16"/>
  <c r="V2336" i="16"/>
  <c r="AA2336" i="16" s="1"/>
  <c r="V2333" i="16"/>
  <c r="V2330" i="16"/>
  <c r="AA2330" i="16" s="1"/>
  <c r="V2327" i="16"/>
  <c r="V2324" i="16"/>
  <c r="V2321" i="16"/>
  <c r="V2318" i="16"/>
  <c r="V2315" i="16"/>
  <c r="V2312" i="16"/>
  <c r="V2309" i="16"/>
  <c r="AA2309" i="16" s="1"/>
  <c r="V2306" i="16"/>
  <c r="V2303" i="16"/>
  <c r="AA2303" i="16" s="1"/>
  <c r="V2300" i="16"/>
  <c r="AA2300" i="16" s="1"/>
  <c r="V2297" i="16"/>
  <c r="AA2297" i="16" s="1"/>
  <c r="V2294" i="16"/>
  <c r="AA2294" i="16" s="1"/>
  <c r="V2291" i="16"/>
  <c r="V2288" i="16"/>
  <c r="V2285" i="16"/>
  <c r="V2282" i="16"/>
  <c r="V2279" i="16"/>
  <c r="V2276" i="16"/>
  <c r="V2273" i="16"/>
  <c r="AA2273" i="16" s="1"/>
  <c r="V2270" i="16"/>
  <c r="V2267" i="16"/>
  <c r="AA2267" i="16" s="1"/>
  <c r="V2264" i="16"/>
  <c r="AA2264" i="16" s="1"/>
  <c r="V2261" i="16"/>
  <c r="AA2261" i="16" s="1"/>
  <c r="V2258" i="16"/>
  <c r="AA2258" i="16" s="1"/>
  <c r="V2255" i="16"/>
  <c r="V2252" i="16"/>
  <c r="V2249" i="16"/>
  <c r="V2246" i="16"/>
  <c r="V2243" i="16"/>
  <c r="V2240" i="16"/>
  <c r="V2237" i="16"/>
  <c r="AA2237" i="16" s="1"/>
  <c r="V2234" i="16"/>
  <c r="V2231" i="16"/>
  <c r="V2228" i="16"/>
  <c r="AA2228" i="16" s="1"/>
  <c r="V2225" i="16"/>
  <c r="AA2225" i="16" s="1"/>
  <c r="V2222" i="16"/>
  <c r="AA2222" i="16" s="1"/>
  <c r="V2219" i="16"/>
  <c r="V2216" i="16"/>
  <c r="V2213" i="16"/>
  <c r="V2210" i="16"/>
  <c r="V2204" i="16"/>
  <c r="V2201" i="16"/>
  <c r="V2198" i="16"/>
  <c r="AA2198" i="16" s="1"/>
  <c r="V2195" i="16"/>
  <c r="V2192" i="16"/>
  <c r="AA2192" i="16" s="1"/>
  <c r="V2189" i="16"/>
  <c r="AA2189" i="16" s="1"/>
  <c r="V2186" i="16"/>
  <c r="AA2186" i="16" s="1"/>
  <c r="V2183" i="16"/>
  <c r="V2180" i="16"/>
  <c r="V2177" i="16"/>
  <c r="V2174" i="16"/>
  <c r="V2171" i="16"/>
  <c r="V2168" i="16"/>
  <c r="V2165" i="16"/>
  <c r="V2162" i="16"/>
  <c r="AA2162" i="16" s="1"/>
  <c r="V2159" i="16"/>
  <c r="V2156" i="16"/>
  <c r="AA2156" i="16" s="1"/>
  <c r="V2153" i="16"/>
  <c r="AA2153" i="16" s="1"/>
  <c r="V2150" i="16"/>
  <c r="AA2150" i="16" s="1"/>
  <c r="V2147" i="16"/>
  <c r="V2144" i="16"/>
  <c r="V2141" i="16"/>
  <c r="V2138" i="16"/>
  <c r="V2135" i="16"/>
  <c r="V2132" i="16"/>
  <c r="V2129" i="16"/>
  <c r="V2126" i="16"/>
  <c r="AA2126" i="16" s="1"/>
  <c r="V2123" i="16"/>
  <c r="V2120" i="16"/>
  <c r="AA2120" i="16" s="1"/>
  <c r="V2117" i="16"/>
  <c r="AA2117" i="16" s="1"/>
  <c r="V2114" i="16"/>
  <c r="AA2114" i="16" s="1"/>
  <c r="V2111" i="16"/>
  <c r="V2108" i="16"/>
  <c r="V2105" i="16"/>
  <c r="V2102" i="16"/>
  <c r="V2099" i="16"/>
  <c r="V2096" i="16"/>
  <c r="V2093" i="16"/>
  <c r="V2090" i="16"/>
  <c r="V2087" i="16"/>
  <c r="V2084" i="16"/>
  <c r="AA2084" i="16" s="1"/>
  <c r="V2081" i="16"/>
  <c r="AA2081" i="16" s="1"/>
  <c r="V2078" i="16"/>
  <c r="AA2078" i="16" s="1"/>
  <c r="V2075" i="16"/>
  <c r="V2072" i="16"/>
  <c r="V2069" i="16"/>
  <c r="V2066" i="16"/>
  <c r="V2063" i="16"/>
  <c r="V2060" i="16"/>
  <c r="V2057" i="16"/>
  <c r="V2054" i="16"/>
  <c r="V2051" i="16"/>
  <c r="V2048" i="16"/>
  <c r="V2045" i="16"/>
  <c r="AA2045" i="16" s="1"/>
  <c r="V2042" i="16"/>
  <c r="AA2042" i="16" s="1"/>
  <c r="V2039" i="16"/>
  <c r="V2036" i="16"/>
  <c r="V2033" i="16"/>
  <c r="V2030" i="16"/>
  <c r="V2027" i="16"/>
  <c r="V2024" i="16"/>
  <c r="V2021" i="16"/>
  <c r="V2018" i="16"/>
  <c r="AA2018" i="16" s="1"/>
  <c r="V2015" i="16"/>
  <c r="V2012" i="16"/>
  <c r="V2009" i="16"/>
  <c r="AA2009" i="16" s="1"/>
  <c r="V2006" i="16"/>
  <c r="AA2006" i="16" s="1"/>
  <c r="V2003" i="16"/>
  <c r="V2000" i="16"/>
  <c r="V1997" i="16"/>
  <c r="V1994" i="16"/>
  <c r="V1991" i="16"/>
  <c r="V1988" i="16"/>
  <c r="V1985" i="16"/>
  <c r="V1982" i="16"/>
  <c r="AA1982" i="16" s="1"/>
  <c r="V1979" i="16"/>
  <c r="V1976" i="16"/>
  <c r="AA1976" i="16" s="1"/>
  <c r="V1973" i="16"/>
  <c r="AA1973" i="16" s="1"/>
  <c r="V1970" i="16"/>
  <c r="AA1970" i="16" s="1"/>
  <c r="V1967" i="16"/>
  <c r="V1964" i="16"/>
  <c r="V1961" i="16"/>
  <c r="V1958" i="16"/>
  <c r="V1955" i="16"/>
  <c r="V1952" i="16"/>
  <c r="V1949" i="16"/>
  <c r="V1946" i="16"/>
  <c r="AA1946" i="16" s="1"/>
  <c r="V1943" i="16"/>
  <c r="V1940" i="16"/>
  <c r="AA1940" i="16" s="1"/>
  <c r="V1937" i="16"/>
  <c r="AA1937" i="16" s="1"/>
  <c r="V1934" i="16"/>
  <c r="AA1934" i="16" s="1"/>
  <c r="V1931" i="16"/>
  <c r="V1928" i="16"/>
  <c r="V1925" i="16"/>
  <c r="V1922" i="16"/>
  <c r="V1919" i="16"/>
  <c r="V1916" i="16"/>
  <c r="V1913" i="16"/>
  <c r="V1910" i="16"/>
  <c r="AA1910" i="16" s="1"/>
  <c r="V1907" i="16"/>
  <c r="V1904" i="16"/>
  <c r="AA1904" i="16" s="1"/>
  <c r="V1901" i="16"/>
  <c r="AA1901" i="16" s="1"/>
  <c r="V1898" i="16"/>
  <c r="AA1898" i="16" s="1"/>
  <c r="V1895" i="16"/>
  <c r="V1892" i="16"/>
  <c r="V1889" i="16"/>
  <c r="V1886" i="16"/>
  <c r="V1883" i="16"/>
  <c r="V1880" i="16"/>
  <c r="V1877" i="16"/>
  <c r="V1874" i="16"/>
  <c r="AA1874" i="16" s="1"/>
  <c r="V1871" i="16"/>
  <c r="V1868" i="16"/>
  <c r="AA1868" i="16" s="1"/>
  <c r="V1865" i="16"/>
  <c r="AA1865" i="16" s="1"/>
  <c r="V1862" i="16"/>
  <c r="AA1862" i="16" s="1"/>
  <c r="V1859" i="16"/>
  <c r="V1856" i="16"/>
  <c r="V1853" i="16"/>
  <c r="V1850" i="16"/>
  <c r="V1847" i="16"/>
  <c r="V1844" i="16"/>
  <c r="V1841" i="16"/>
  <c r="V1838" i="16"/>
  <c r="AA1838" i="16" s="1"/>
  <c r="V1835" i="16"/>
  <c r="V1832" i="16"/>
  <c r="V1829" i="16"/>
  <c r="AA1829" i="16" s="1"/>
  <c r="V1826" i="16"/>
  <c r="AA1826" i="16" s="1"/>
  <c r="V1823" i="16"/>
  <c r="V1820" i="16"/>
  <c r="V1817" i="16"/>
  <c r="V1814" i="16"/>
  <c r="V1811" i="16"/>
  <c r="V1808" i="16"/>
  <c r="V1805" i="16"/>
  <c r="V1802" i="16"/>
  <c r="AA1802" i="16" s="1"/>
  <c r="V1799" i="16"/>
  <c r="V1796" i="16"/>
  <c r="AA1796" i="16" s="1"/>
  <c r="V1793" i="16"/>
  <c r="AA1793" i="16" s="1"/>
  <c r="V1790" i="16"/>
  <c r="AA1790" i="16" s="1"/>
  <c r="V1787" i="16"/>
  <c r="V1784" i="16"/>
  <c r="V1781" i="16"/>
  <c r="V1778" i="16"/>
  <c r="V1775" i="16"/>
  <c r="V1772" i="16"/>
  <c r="V1769" i="16"/>
  <c r="V1766" i="16"/>
  <c r="AA1766" i="16" s="1"/>
  <c r="V1763" i="16"/>
  <c r="V1760" i="16"/>
  <c r="AA1760" i="16" s="1"/>
  <c r="V1757" i="16"/>
  <c r="AA1757" i="16" s="1"/>
  <c r="V1754" i="16"/>
  <c r="AA1754" i="16" s="1"/>
  <c r="V1751" i="16"/>
  <c r="V1748" i="16"/>
  <c r="V1745" i="16"/>
  <c r="V1742" i="16"/>
  <c r="V1739" i="16"/>
  <c r="V1736" i="16"/>
  <c r="V1733" i="16"/>
  <c r="V1730" i="16"/>
  <c r="AA1730" i="16" s="1"/>
  <c r="V1727" i="16"/>
  <c r="V1724" i="16"/>
  <c r="AA1724" i="16" s="1"/>
  <c r="V1721" i="16"/>
  <c r="AA1721" i="16" s="1"/>
  <c r="V1718" i="16"/>
  <c r="AA1718" i="16" s="1"/>
  <c r="V1715" i="16"/>
  <c r="V1712" i="16"/>
  <c r="V1709" i="16"/>
  <c r="V1706" i="16"/>
  <c r="V1703" i="16"/>
  <c r="V1700" i="16"/>
  <c r="V1697" i="16"/>
  <c r="V1694" i="16"/>
  <c r="AA1694" i="16" s="1"/>
  <c r="V1691" i="16"/>
  <c r="V1688" i="16"/>
  <c r="V1685" i="16"/>
  <c r="AA1685" i="16" s="1"/>
  <c r="V1682" i="16"/>
  <c r="AA1682" i="16" s="1"/>
  <c r="V1679" i="16"/>
  <c r="V1676" i="16"/>
  <c r="V1673" i="16"/>
  <c r="V1670" i="16"/>
  <c r="V1667" i="16"/>
  <c r="V1664" i="16"/>
  <c r="V1661" i="16"/>
  <c r="V1658" i="16"/>
  <c r="AA1658" i="16" s="1"/>
  <c r="V1655" i="16"/>
  <c r="V1652" i="16"/>
  <c r="AA1652" i="16" s="1"/>
  <c r="V1649" i="16"/>
  <c r="AA1649" i="16" s="1"/>
  <c r="V1646" i="16"/>
  <c r="AA1646" i="16" s="1"/>
  <c r="V1643" i="16"/>
  <c r="V1640" i="16"/>
  <c r="V1637" i="16"/>
  <c r="V1634" i="16"/>
  <c r="V1631" i="16"/>
  <c r="V1628" i="16"/>
  <c r="V1625" i="16"/>
  <c r="V1622" i="16"/>
  <c r="AA1622" i="16" s="1"/>
  <c r="V1619" i="16"/>
  <c r="V1616" i="16"/>
  <c r="AA1616" i="16" s="1"/>
  <c r="V1613" i="16"/>
  <c r="AA1613" i="16" s="1"/>
  <c r="V1610" i="16"/>
  <c r="AA1610" i="16" s="1"/>
  <c r="V1607" i="16"/>
  <c r="V1604" i="16"/>
  <c r="V1601" i="16"/>
  <c r="V1598" i="16"/>
  <c r="V1595" i="16"/>
  <c r="V1592" i="16"/>
  <c r="V1589" i="16"/>
  <c r="V1586" i="16"/>
  <c r="AA1586" i="16" s="1"/>
  <c r="V1583" i="16"/>
  <c r="V1580" i="16"/>
  <c r="AA1580" i="16" s="1"/>
  <c r="V1577" i="16"/>
  <c r="AA1577" i="16" s="1"/>
  <c r="V1574" i="16"/>
  <c r="AA1574" i="16" s="1"/>
  <c r="V1571" i="16"/>
  <c r="V1568" i="16"/>
  <c r="V1565" i="16"/>
  <c r="V1562" i="16"/>
  <c r="V1559" i="16"/>
  <c r="V1556" i="16"/>
  <c r="V1553" i="16"/>
  <c r="V1550" i="16"/>
  <c r="AA1550" i="16" s="1"/>
  <c r="V1547" i="16"/>
  <c r="V1544" i="16"/>
  <c r="AA1544" i="16" s="1"/>
  <c r="V1541" i="16"/>
  <c r="AA1541" i="16" s="1"/>
  <c r="V1538" i="16"/>
  <c r="AA1538" i="16" s="1"/>
  <c r="V1535" i="16"/>
  <c r="V1532" i="16"/>
  <c r="V1529" i="16"/>
  <c r="V1526" i="16"/>
  <c r="V1523" i="16"/>
  <c r="V1520" i="16"/>
  <c r="V1517" i="16"/>
  <c r="V1514" i="16"/>
  <c r="V1511" i="16"/>
  <c r="V1508" i="16"/>
  <c r="AA1508" i="16" s="1"/>
  <c r="V1505" i="16"/>
  <c r="AA1505" i="16" s="1"/>
  <c r="V1502" i="16"/>
  <c r="AA1502" i="16" s="1"/>
  <c r="V1499" i="16"/>
  <c r="V1496" i="16"/>
  <c r="V1493" i="16"/>
  <c r="V1490" i="16"/>
  <c r="V1487" i="16"/>
  <c r="V1484" i="16"/>
  <c r="V1481" i="16"/>
  <c r="V1478" i="16"/>
  <c r="AA1478" i="16" s="1"/>
  <c r="V1475" i="16"/>
  <c r="V1472" i="16"/>
  <c r="AA1472" i="16" s="1"/>
  <c r="V1469" i="16"/>
  <c r="AA1469" i="16" s="1"/>
  <c r="V1466" i="16"/>
  <c r="AA1466" i="16" s="1"/>
  <c r="T1538" i="16"/>
  <c r="Y1538" i="16" s="1"/>
  <c r="T1535" i="16"/>
  <c r="Y1535" i="16" s="1"/>
  <c r="T1532" i="16"/>
  <c r="Y1532" i="16" s="1"/>
  <c r="T1529" i="16"/>
  <c r="Y1529" i="16" s="1"/>
  <c r="T1526" i="16"/>
  <c r="Y1526" i="16" s="1"/>
  <c r="T1523" i="16"/>
  <c r="Y1523" i="16" s="1"/>
  <c r="T1520" i="16"/>
  <c r="Y1520" i="16" s="1"/>
  <c r="T1517" i="16"/>
  <c r="Y1517" i="16" s="1"/>
  <c r="T1514" i="16"/>
  <c r="Y1514" i="16" s="1"/>
  <c r="T1511" i="16"/>
  <c r="Y1511" i="16" s="1"/>
  <c r="T1508" i="16"/>
  <c r="Y1508" i="16" s="1"/>
  <c r="T1505" i="16"/>
  <c r="Y1505" i="16" s="1"/>
  <c r="T1502" i="16"/>
  <c r="Y1502" i="16" s="1"/>
  <c r="T1499" i="16"/>
  <c r="Y1499" i="16" s="1"/>
  <c r="T1496" i="16"/>
  <c r="Y1496" i="16" s="1"/>
  <c r="T1493" i="16"/>
  <c r="T1490" i="16"/>
  <c r="Y1490" i="16" s="1"/>
  <c r="T1487" i="16"/>
  <c r="Y1487" i="16" s="1"/>
  <c r="T1484" i="16"/>
  <c r="Y1484" i="16" s="1"/>
  <c r="T1481" i="16"/>
  <c r="Y1481" i="16" s="1"/>
  <c r="T1478" i="16"/>
  <c r="Y1478" i="16" s="1"/>
  <c r="T1475" i="16"/>
  <c r="Y1475" i="16" s="1"/>
  <c r="T1472" i="16"/>
  <c r="Y1472" i="16" s="1"/>
  <c r="T1469" i="16"/>
  <c r="Y1469" i="16" s="1"/>
  <c r="T1466" i="16"/>
  <c r="Y1466" i="16" s="1"/>
  <c r="T1463" i="16"/>
  <c r="Y1463" i="16" s="1"/>
  <c r="T1460" i="16"/>
  <c r="Y1460" i="16" s="1"/>
  <c r="T1457" i="16"/>
  <c r="T1454" i="16"/>
  <c r="Y1454" i="16" s="1"/>
  <c r="T1451" i="16"/>
  <c r="Y1451" i="16" s="1"/>
  <c r="T1448" i="16"/>
  <c r="Y1448" i="16" s="1"/>
  <c r="T1445" i="16"/>
  <c r="Y1445" i="16" s="1"/>
  <c r="T1442" i="16"/>
  <c r="Y1442" i="16" s="1"/>
  <c r="T1439" i="16"/>
  <c r="Y1439" i="16" s="1"/>
  <c r="T1436" i="16"/>
  <c r="Y1436" i="16" s="1"/>
  <c r="T1433" i="16"/>
  <c r="T1430" i="16"/>
  <c r="Y1430" i="16" s="1"/>
  <c r="T1427" i="16"/>
  <c r="Y1427" i="16" s="1"/>
  <c r="T1424" i="16"/>
  <c r="Y1424" i="16" s="1"/>
  <c r="T1421" i="16"/>
  <c r="Y1421" i="16" s="1"/>
  <c r="T1418" i="16"/>
  <c r="Y1418" i="16" s="1"/>
  <c r="T1415" i="16"/>
  <c r="Y1415" i="16" s="1"/>
  <c r="T1412" i="16"/>
  <c r="Y1412" i="16" s="1"/>
  <c r="T1409" i="16"/>
  <c r="Y1409" i="16" s="1"/>
  <c r="T1406" i="16"/>
  <c r="Y1406" i="16" s="1"/>
  <c r="T1403" i="16"/>
  <c r="Y1403" i="16" s="1"/>
  <c r="T1400" i="16"/>
  <c r="Y1400" i="16" s="1"/>
  <c r="T1397" i="16"/>
  <c r="Y1397" i="16" s="1"/>
  <c r="T1394" i="16"/>
  <c r="Y1394" i="16" s="1"/>
  <c r="T1391" i="16"/>
  <c r="Y1391" i="16" s="1"/>
  <c r="T1388" i="16"/>
  <c r="Y1388" i="16" s="1"/>
  <c r="T1385" i="16"/>
  <c r="T1382" i="16"/>
  <c r="Y1382" i="16" s="1"/>
  <c r="T1379" i="16"/>
  <c r="Y1379" i="16" s="1"/>
  <c r="T1376" i="16"/>
  <c r="Y1376" i="16" s="1"/>
  <c r="T1373" i="16"/>
  <c r="Y1373" i="16" s="1"/>
  <c r="T1370" i="16"/>
  <c r="Y1370" i="16" s="1"/>
  <c r="T1367" i="16"/>
  <c r="Y1367" i="16" s="1"/>
  <c r="T1364" i="16"/>
  <c r="Y1364" i="16" s="1"/>
  <c r="T1361" i="16"/>
  <c r="Y1361" i="16" s="1"/>
  <c r="T1358" i="16"/>
  <c r="Y1358" i="16" s="1"/>
  <c r="T1355" i="16"/>
  <c r="Y1355" i="16" s="1"/>
  <c r="T1352" i="16"/>
  <c r="Y1352" i="16" s="1"/>
  <c r="T1349" i="16"/>
  <c r="T1346" i="16"/>
  <c r="Y1346" i="16" s="1"/>
  <c r="T1343" i="16"/>
  <c r="Y1343" i="16" s="1"/>
  <c r="T1340" i="16"/>
  <c r="Y1340" i="16" s="1"/>
  <c r="T1337" i="16"/>
  <c r="Y1337" i="16" s="1"/>
  <c r="T1334" i="16"/>
  <c r="Y1334" i="16" s="1"/>
  <c r="T1331" i="16"/>
  <c r="Y1331" i="16" s="1"/>
  <c r="T1328" i="16"/>
  <c r="Y1328" i="16" s="1"/>
  <c r="T1325" i="16"/>
  <c r="T1322" i="16"/>
  <c r="Y1322" i="16" s="1"/>
  <c r="T1319" i="16"/>
  <c r="Y1319" i="16" s="1"/>
  <c r="T1316" i="16"/>
  <c r="Y1316" i="16" s="1"/>
  <c r="T1313" i="16"/>
  <c r="Y1313" i="16" s="1"/>
  <c r="T1310" i="16"/>
  <c r="Y1310" i="16" s="1"/>
  <c r="T1307" i="16"/>
  <c r="Y1307" i="16" s="1"/>
  <c r="T1304" i="16"/>
  <c r="Y1304" i="16" s="1"/>
  <c r="V1301" i="16"/>
  <c r="AA1301" i="16" s="1"/>
  <c r="V1298" i="16"/>
  <c r="V1295" i="16"/>
  <c r="V1292" i="16"/>
  <c r="AA1292" i="16" s="1"/>
  <c r="V1289" i="16"/>
  <c r="V1286" i="16"/>
  <c r="V1283" i="16"/>
  <c r="AA1283" i="16" s="1"/>
  <c r="V1280" i="16"/>
  <c r="V1277" i="16"/>
  <c r="V1274" i="16"/>
  <c r="V1271" i="16"/>
  <c r="V1268" i="16"/>
  <c r="V1265" i="16"/>
  <c r="AA1265" i="16" s="1"/>
  <c r="V1262" i="16"/>
  <c r="V1259" i="16"/>
  <c r="AA1259" i="16" s="1"/>
  <c r="V1256" i="16"/>
  <c r="AA1256" i="16" s="1"/>
  <c r="V1253" i="16"/>
  <c r="V1250" i="16"/>
  <c r="V1247" i="16"/>
  <c r="AA1247" i="16" s="1"/>
  <c r="V1244" i="16"/>
  <c r="V1241" i="16"/>
  <c r="V1238" i="16"/>
  <c r="V1235" i="16"/>
  <c r="V1232" i="16"/>
  <c r="V1229" i="16"/>
  <c r="AA1229" i="16" s="1"/>
  <c r="V1226" i="16"/>
  <c r="V1223" i="16"/>
  <c r="AA1223" i="16" s="1"/>
  <c r="V1220" i="16"/>
  <c r="AA1220" i="16" s="1"/>
  <c r="V1217" i="16"/>
  <c r="V1214" i="16"/>
  <c r="V1211" i="16"/>
  <c r="AA1211" i="16" s="1"/>
  <c r="V1208" i="16"/>
  <c r="V1205" i="16"/>
  <c r="AA1205" i="16" s="1"/>
  <c r="V1202" i="16"/>
  <c r="V1199" i="16"/>
  <c r="V1196" i="16"/>
  <c r="AA1196" i="16" s="1"/>
  <c r="V1193" i="16"/>
  <c r="AA1193" i="16" s="1"/>
  <c r="V1190" i="16"/>
  <c r="V1187" i="16"/>
  <c r="V1184" i="16"/>
  <c r="AA1184" i="16" s="1"/>
  <c r="V1181" i="16"/>
  <c r="V1178" i="16"/>
  <c r="V1175" i="16"/>
  <c r="AA1175" i="16" s="1"/>
  <c r="V1172" i="16"/>
  <c r="V1169" i="16"/>
  <c r="AA1169" i="16" s="1"/>
  <c r="V1166" i="16"/>
  <c r="V1163" i="16"/>
  <c r="V1160" i="16"/>
  <c r="V1157" i="16"/>
  <c r="AA1157" i="16" s="1"/>
  <c r="V1154" i="16"/>
  <c r="V1151" i="16"/>
  <c r="AA1151" i="16" s="1"/>
  <c r="V1148" i="16"/>
  <c r="AA1148" i="16" s="1"/>
  <c r="V1145" i="16"/>
  <c r="V1142" i="16"/>
  <c r="V1139" i="16"/>
  <c r="AA1139" i="16" s="1"/>
  <c r="V1136" i="16"/>
  <c r="V1133" i="16"/>
  <c r="V1130" i="16"/>
  <c r="V1127" i="16"/>
  <c r="V1124" i="16"/>
  <c r="V1121" i="16"/>
  <c r="AA1121" i="16" s="1"/>
  <c r="V1118" i="16"/>
  <c r="V1115" i="16"/>
  <c r="AA1115" i="16" s="1"/>
  <c r="V1112" i="16"/>
  <c r="AA1112" i="16" s="1"/>
  <c r="V1109" i="16"/>
  <c r="V1106" i="16"/>
  <c r="V1103" i="16"/>
  <c r="AA1103" i="16" s="1"/>
  <c r="V1100" i="16"/>
  <c r="V1097" i="16"/>
  <c r="V1094" i="16"/>
  <c r="V1091" i="16"/>
  <c r="V1088" i="16"/>
  <c r="V1085" i="16"/>
  <c r="AA1085" i="16" s="1"/>
  <c r="V1082" i="16"/>
  <c r="V1079" i="16"/>
  <c r="AA1079" i="16" s="1"/>
  <c r="V1076" i="16"/>
  <c r="AA1076" i="16" s="1"/>
  <c r="V1073" i="16"/>
  <c r="V1070" i="16"/>
  <c r="V1067" i="16"/>
  <c r="AA1067" i="16" s="1"/>
  <c r="V1064" i="16"/>
  <c r="V1061" i="16"/>
  <c r="V1058" i="16"/>
  <c r="V1055" i="16"/>
  <c r="V1052" i="16"/>
  <c r="V1049" i="16"/>
  <c r="AA1049" i="16" s="1"/>
  <c r="V1046" i="16"/>
  <c r="V1043" i="16"/>
  <c r="AA1043" i="16" s="1"/>
  <c r="V1040" i="16"/>
  <c r="AA1040" i="16" s="1"/>
  <c r="V1037" i="16"/>
  <c r="V1034" i="16"/>
  <c r="V1031" i="16"/>
  <c r="AA1031" i="16" s="1"/>
  <c r="V1028" i="16"/>
  <c r="V1025" i="16"/>
  <c r="V1022" i="16"/>
  <c r="V1019" i="16"/>
  <c r="V1016" i="16"/>
  <c r="V1013" i="16"/>
  <c r="AA1013" i="16" s="1"/>
  <c r="V1010" i="16"/>
  <c r="V1007" i="16"/>
  <c r="AA1007" i="16" s="1"/>
  <c r="V1004" i="16"/>
  <c r="AA1004" i="16" s="1"/>
  <c r="V1001" i="16"/>
  <c r="V998" i="16"/>
  <c r="V995" i="16"/>
  <c r="AA995" i="16" s="1"/>
  <c r="V992" i="16"/>
  <c r="V989" i="16"/>
  <c r="V986" i="16"/>
  <c r="V983" i="16"/>
  <c r="V980" i="16"/>
  <c r="V977" i="16"/>
  <c r="V974" i="16"/>
  <c r="V971" i="16"/>
  <c r="AA971" i="16" s="1"/>
  <c r="V968" i="16"/>
  <c r="AA968" i="16" s="1"/>
  <c r="V965" i="16"/>
  <c r="V962" i="16"/>
  <c r="V959" i="16"/>
  <c r="AA959" i="16" s="1"/>
  <c r="V956" i="16"/>
  <c r="AA956" i="16" s="1"/>
  <c r="V953" i="16"/>
  <c r="AA953" i="16" s="1"/>
  <c r="V950" i="16"/>
  <c r="V947" i="16"/>
  <c r="V944" i="16"/>
  <c r="AA944" i="16" s="1"/>
  <c r="V941" i="16"/>
  <c r="AA941" i="16" s="1"/>
  <c r="V938" i="16"/>
  <c r="V935" i="16"/>
  <c r="AA935" i="16" s="1"/>
  <c r="V932" i="16"/>
  <c r="AA932" i="16" s="1"/>
  <c r="V929" i="16"/>
  <c r="V926" i="16"/>
  <c r="V923" i="16"/>
  <c r="AA923" i="16" s="1"/>
  <c r="V920" i="16"/>
  <c r="AA920" i="16" s="1"/>
  <c r="V917" i="16"/>
  <c r="AA917" i="16" s="1"/>
  <c r="V914" i="16"/>
  <c r="V911" i="16"/>
  <c r="V908" i="16"/>
  <c r="AA908" i="16" s="1"/>
  <c r="V905" i="16"/>
  <c r="AA905" i="16" s="1"/>
  <c r="V902" i="16"/>
  <c r="AA902" i="16" s="1"/>
  <c r="V899" i="16"/>
  <c r="AA899" i="16" s="1"/>
  <c r="V896" i="16"/>
  <c r="AA896" i="16" s="1"/>
  <c r="V893" i="16"/>
  <c r="V890" i="16"/>
  <c r="V887" i="16"/>
  <c r="AA887" i="16" s="1"/>
  <c r="V884" i="16"/>
  <c r="AA884" i="16" s="1"/>
  <c r="V881" i="16"/>
  <c r="AA881" i="16" s="1"/>
  <c r="V878" i="16"/>
  <c r="V875" i="16"/>
  <c r="V872" i="16"/>
  <c r="AA872" i="16" s="1"/>
  <c r="V869" i="16"/>
  <c r="AA869" i="16" s="1"/>
  <c r="V866" i="16"/>
  <c r="AA866" i="16" s="1"/>
  <c r="V863" i="16"/>
  <c r="AA863" i="16" s="1"/>
  <c r="V860" i="16"/>
  <c r="AA860" i="16" s="1"/>
  <c r="V857" i="16"/>
  <c r="AA857" i="16" s="1"/>
  <c r="V854" i="16"/>
  <c r="V851" i="16"/>
  <c r="AA851" i="16" s="1"/>
  <c r="V848" i="16"/>
  <c r="AA848" i="16" s="1"/>
  <c r="V845" i="16"/>
  <c r="AA845" i="16" s="1"/>
  <c r="V842" i="16"/>
  <c r="V839" i="16"/>
  <c r="V836" i="16"/>
  <c r="AA836" i="16" s="1"/>
  <c r="V833" i="16"/>
  <c r="AA833" i="16" s="1"/>
  <c r="V830" i="16"/>
  <c r="V827" i="16"/>
  <c r="AA827" i="16" s="1"/>
  <c r="V824" i="16"/>
  <c r="AA824" i="16" s="1"/>
  <c r="V821" i="16"/>
  <c r="V818" i="16"/>
  <c r="V815" i="16"/>
  <c r="AA815" i="16" s="1"/>
  <c r="U178" i="16"/>
  <c r="S1817" i="16"/>
  <c r="X1817" i="16" s="1"/>
  <c r="S1814" i="16"/>
  <c r="S1811" i="16"/>
  <c r="S1808" i="16"/>
  <c r="X1808" i="16" s="1"/>
  <c r="S1805" i="16"/>
  <c r="X1805" i="16" s="1"/>
  <c r="S1802" i="16"/>
  <c r="X1802" i="16" s="1"/>
  <c r="S1799" i="16"/>
  <c r="X1799" i="16" s="1"/>
  <c r="S1796" i="16"/>
  <c r="X1796" i="16" s="1"/>
  <c r="S1793" i="16"/>
  <c r="X1793" i="16" s="1"/>
  <c r="S1790" i="16"/>
  <c r="S1787" i="16"/>
  <c r="X1787" i="16" s="1"/>
  <c r="S1784" i="16"/>
  <c r="S1781" i="16"/>
  <c r="X1781" i="16" s="1"/>
  <c r="S1778" i="16"/>
  <c r="X1778" i="16" s="1"/>
  <c r="S1775" i="16"/>
  <c r="X1775" i="16" s="1"/>
  <c r="S1772" i="16"/>
  <c r="X1772" i="16" s="1"/>
  <c r="S1769" i="16"/>
  <c r="X1769" i="16" s="1"/>
  <c r="S1766" i="16"/>
  <c r="S1763" i="16"/>
  <c r="X1763" i="16" s="1"/>
  <c r="S1760" i="16"/>
  <c r="X1760" i="16" s="1"/>
  <c r="S1757" i="16"/>
  <c r="S1754" i="16"/>
  <c r="S1751" i="16"/>
  <c r="X1751" i="16" s="1"/>
  <c r="S1748" i="16"/>
  <c r="S1745" i="16"/>
  <c r="X1745" i="16" s="1"/>
  <c r="S1742" i="16"/>
  <c r="S1739" i="16"/>
  <c r="S1736" i="16"/>
  <c r="X1736" i="16" s="1"/>
  <c r="S1733" i="16"/>
  <c r="X1733" i="16" s="1"/>
  <c r="S1730" i="16"/>
  <c r="S1727" i="16"/>
  <c r="X1727" i="16" s="1"/>
  <c r="S1724" i="16"/>
  <c r="X1724" i="16" s="1"/>
  <c r="S1721" i="16"/>
  <c r="X1721" i="16" s="1"/>
  <c r="S1718" i="16"/>
  <c r="S1715" i="16"/>
  <c r="X1715" i="16" s="1"/>
  <c r="S1712" i="16"/>
  <c r="X1712" i="16" s="1"/>
  <c r="S1709" i="16"/>
  <c r="X1709" i="16" s="1"/>
  <c r="S1706" i="16"/>
  <c r="X1706" i="16" s="1"/>
  <c r="S1703" i="16"/>
  <c r="X1703" i="16" s="1"/>
  <c r="S1700" i="16"/>
  <c r="X1700" i="16" s="1"/>
  <c r="S1697" i="16"/>
  <c r="X1697" i="16" s="1"/>
  <c r="S1694" i="16"/>
  <c r="X1694" i="16" s="1"/>
  <c r="S1691" i="16"/>
  <c r="X1691" i="16" s="1"/>
  <c r="S1688" i="16"/>
  <c r="X1688" i="16" s="1"/>
  <c r="S1685" i="16"/>
  <c r="S1682" i="16"/>
  <c r="S1679" i="16"/>
  <c r="X1679" i="16" s="1"/>
  <c r="S1676" i="16"/>
  <c r="X1676" i="16" s="1"/>
  <c r="S1673" i="16"/>
  <c r="X1673" i="16" s="1"/>
  <c r="S1670" i="16"/>
  <c r="S1667" i="16"/>
  <c r="S1664" i="16"/>
  <c r="X1664" i="16" s="1"/>
  <c r="S1661" i="16"/>
  <c r="X1661" i="16" s="1"/>
  <c r="S1658" i="16"/>
  <c r="S1655" i="16"/>
  <c r="X1655" i="16" s="1"/>
  <c r="S1652" i="16"/>
  <c r="X1652" i="16" s="1"/>
  <c r="S1649" i="16"/>
  <c r="S1646" i="16"/>
  <c r="S1643" i="16"/>
  <c r="X1643" i="16" s="1"/>
  <c r="S1640" i="16"/>
  <c r="X1640" i="16" s="1"/>
  <c r="S1637" i="16"/>
  <c r="X1637" i="16" s="1"/>
  <c r="S1634" i="16"/>
  <c r="X1634" i="16" s="1"/>
  <c r="S1631" i="16"/>
  <c r="S1628" i="16"/>
  <c r="X1628" i="16" s="1"/>
  <c r="S1625" i="16"/>
  <c r="X1625" i="16" s="1"/>
  <c r="S1622" i="16"/>
  <c r="X1622" i="16" s="1"/>
  <c r="S1619" i="16"/>
  <c r="X1619" i="16" s="1"/>
  <c r="S1616" i="16"/>
  <c r="X1616" i="16" s="1"/>
  <c r="S1613" i="16"/>
  <c r="S1610" i="16"/>
  <c r="S1607" i="16"/>
  <c r="X1607" i="16" s="1"/>
  <c r="S1604" i="16"/>
  <c r="S1601" i="16"/>
  <c r="X1601" i="16" s="1"/>
  <c r="S1598" i="16"/>
  <c r="S1595" i="16"/>
  <c r="S1592" i="16"/>
  <c r="X1592" i="16" s="1"/>
  <c r="S1589" i="16"/>
  <c r="X1589" i="16" s="1"/>
  <c r="S1586" i="16"/>
  <c r="S1583" i="16"/>
  <c r="X1583" i="16" s="1"/>
  <c r="S1580" i="16"/>
  <c r="X1580" i="16" s="1"/>
  <c r="S1577" i="16"/>
  <c r="S1574" i="16"/>
  <c r="S1571" i="16"/>
  <c r="X1571" i="16" s="1"/>
  <c r="S1568" i="16"/>
  <c r="X1568" i="16" s="1"/>
  <c r="S1565" i="16"/>
  <c r="X1565" i="16" s="1"/>
  <c r="S1562" i="16"/>
  <c r="X1562" i="16" s="1"/>
  <c r="S1559" i="16"/>
  <c r="X1559" i="16" s="1"/>
  <c r="S1556" i="16"/>
  <c r="X1556" i="16" s="1"/>
  <c r="S1553" i="16"/>
  <c r="X1553" i="16" s="1"/>
  <c r="S1550" i="16"/>
  <c r="X1550" i="16" s="1"/>
  <c r="S1547" i="16"/>
  <c r="X1547" i="16" s="1"/>
  <c r="S1544" i="16"/>
  <c r="X1544" i="16" s="1"/>
  <c r="S1541" i="16"/>
  <c r="S1538" i="16"/>
  <c r="S1535" i="16"/>
  <c r="X1535" i="16" s="1"/>
  <c r="S1532" i="16"/>
  <c r="S1529" i="16"/>
  <c r="S1526" i="16"/>
  <c r="S1523" i="16"/>
  <c r="X1523" i="16" s="1"/>
  <c r="S1520" i="16"/>
  <c r="X1520" i="16" s="1"/>
  <c r="S1517" i="16"/>
  <c r="X1517" i="16" s="1"/>
  <c r="S1514" i="16"/>
  <c r="X1514" i="16" s="1"/>
  <c r="S1511" i="16"/>
  <c r="X1511" i="16" s="1"/>
  <c r="S1508" i="16"/>
  <c r="X1508" i="16" s="1"/>
  <c r="S1505" i="16"/>
  <c r="S1502" i="16"/>
  <c r="S1499" i="16"/>
  <c r="X1499" i="16" s="1"/>
  <c r="S1496" i="16"/>
  <c r="S1493" i="16"/>
  <c r="X1493" i="16" s="1"/>
  <c r="S1490" i="16"/>
  <c r="X1490" i="16" s="1"/>
  <c r="S1487" i="16"/>
  <c r="S1484" i="16"/>
  <c r="X1484" i="16" s="1"/>
  <c r="S1481" i="16"/>
  <c r="X1481" i="16" s="1"/>
  <c r="S1478" i="16"/>
  <c r="X1478" i="16" s="1"/>
  <c r="S1475" i="16"/>
  <c r="X1475" i="16" s="1"/>
  <c r="S1472" i="16"/>
  <c r="X1472" i="16" s="1"/>
  <c r="S1469" i="16"/>
  <c r="S1466" i="16"/>
  <c r="X1466" i="16" s="1"/>
  <c r="S1463" i="16"/>
  <c r="X1463" i="16" s="1"/>
  <c r="S1460" i="16"/>
  <c r="X1460" i="16" s="1"/>
  <c r="S1457" i="16"/>
  <c r="X1457" i="16" s="1"/>
  <c r="S1454" i="16"/>
  <c r="S1451" i="16"/>
  <c r="S1448" i="16"/>
  <c r="S1445" i="16"/>
  <c r="X1445" i="16" s="1"/>
  <c r="S1442" i="16"/>
  <c r="X1442" i="16" s="1"/>
  <c r="S1439" i="16"/>
  <c r="X1439" i="16" s="1"/>
  <c r="S1436" i="16"/>
  <c r="X1436" i="16" s="1"/>
  <c r="S1433" i="16"/>
  <c r="S1430" i="16"/>
  <c r="S1427" i="16"/>
  <c r="X1427" i="16" s="1"/>
  <c r="S1424" i="16"/>
  <c r="X1424" i="16" s="1"/>
  <c r="S1421" i="16"/>
  <c r="X1421" i="16" s="1"/>
  <c r="S1418" i="16"/>
  <c r="X1418" i="16" s="1"/>
  <c r="S1415" i="16"/>
  <c r="S1412" i="16"/>
  <c r="X1412" i="16" s="1"/>
  <c r="S1409" i="16"/>
  <c r="X1409" i="16" s="1"/>
  <c r="S1406" i="16"/>
  <c r="S1403" i="16"/>
  <c r="X1403" i="16" s="1"/>
  <c r="S1400" i="16"/>
  <c r="X1400" i="16" s="1"/>
  <c r="S1397" i="16"/>
  <c r="X1397" i="16" s="1"/>
  <c r="S1394" i="16"/>
  <c r="S1391" i="16"/>
  <c r="X1391" i="16" s="1"/>
  <c r="S1388" i="16"/>
  <c r="X1388" i="16" s="1"/>
  <c r="S1385" i="16"/>
  <c r="X1385" i="16" s="1"/>
  <c r="S1382" i="16"/>
  <c r="S1379" i="16"/>
  <c r="S1376" i="16"/>
  <c r="X1376" i="16" s="1"/>
  <c r="S1373" i="16"/>
  <c r="X1373" i="16" s="1"/>
  <c r="S1370" i="16"/>
  <c r="X1370" i="16" s="1"/>
  <c r="S1367" i="16"/>
  <c r="X1367" i="16" s="1"/>
  <c r="S1364" i="16"/>
  <c r="X1364" i="16" s="1"/>
  <c r="S1361" i="16"/>
  <c r="S1358" i="16"/>
  <c r="S1355" i="16"/>
  <c r="X1355" i="16" s="1"/>
  <c r="S1352" i="16"/>
  <c r="X1352" i="16" s="1"/>
  <c r="S1349" i="16"/>
  <c r="X1349" i="16" s="1"/>
  <c r="S1346" i="16"/>
  <c r="X1346" i="16" s="1"/>
  <c r="S1343" i="16"/>
  <c r="S1340" i="16"/>
  <c r="X1340" i="16" s="1"/>
  <c r="S1337" i="16"/>
  <c r="X1337" i="16" s="1"/>
  <c r="S1334" i="16"/>
  <c r="S1331" i="16"/>
  <c r="X1331" i="16" s="1"/>
  <c r="S1328" i="16"/>
  <c r="X1328" i="16" s="1"/>
  <c r="S1325" i="16"/>
  <c r="S1322" i="16"/>
  <c r="S1319" i="16"/>
  <c r="X1319" i="16" s="1"/>
  <c r="S1316" i="16"/>
  <c r="S1313" i="16"/>
  <c r="X1313" i="16" s="1"/>
  <c r="S1310" i="16"/>
  <c r="X1310" i="16" s="1"/>
  <c r="S1307" i="16"/>
  <c r="S1304" i="16"/>
  <c r="X1304" i="16" s="1"/>
  <c r="T2101" i="16"/>
  <c r="Y2101" i="16" s="1"/>
  <c r="T2098" i="16"/>
  <c r="Y2098" i="16" s="1"/>
  <c r="T2095" i="16"/>
  <c r="Y2095" i="16" s="1"/>
  <c r="T2092" i="16"/>
  <c r="Y2092" i="16" s="1"/>
  <c r="T2089" i="16"/>
  <c r="T2086" i="16"/>
  <c r="T2083" i="16"/>
  <c r="Y2083" i="16" s="1"/>
  <c r="T2080" i="16"/>
  <c r="T2077" i="16"/>
  <c r="Y2077" i="16" s="1"/>
  <c r="T2074" i="16"/>
  <c r="T2071" i="16"/>
  <c r="T2068" i="16"/>
  <c r="Y2068" i="16" s="1"/>
  <c r="T2065" i="16"/>
  <c r="Y2065" i="16" s="1"/>
  <c r="T2062" i="16"/>
  <c r="T2059" i="16"/>
  <c r="Y2059" i="16" s="1"/>
  <c r="T2056" i="16"/>
  <c r="Y2056" i="16" s="1"/>
  <c r="T2053" i="16"/>
  <c r="T2050" i="16"/>
  <c r="T2047" i="16"/>
  <c r="Y2047" i="16" s="1"/>
  <c r="T2044" i="16"/>
  <c r="T2041" i="16"/>
  <c r="Y2041" i="16" s="1"/>
  <c r="T2038" i="16"/>
  <c r="Y2038" i="16" s="1"/>
  <c r="T2035" i="16"/>
  <c r="T2032" i="16"/>
  <c r="Y2032" i="16" s="1"/>
  <c r="T2029" i="16"/>
  <c r="Y2029" i="16" s="1"/>
  <c r="T2026" i="16"/>
  <c r="T2023" i="16"/>
  <c r="Y2023" i="16" s="1"/>
  <c r="T2020" i="16"/>
  <c r="Y2020" i="16" s="1"/>
  <c r="T2017" i="16"/>
  <c r="T2014" i="16"/>
  <c r="T2011" i="16"/>
  <c r="Y2011" i="16" s="1"/>
  <c r="T2008" i="16"/>
  <c r="T2005" i="16"/>
  <c r="Y2005" i="16" s="1"/>
  <c r="T2002" i="16"/>
  <c r="T1999" i="16"/>
  <c r="T1996" i="16"/>
  <c r="T1993" i="16"/>
  <c r="Y1993" i="16" s="1"/>
  <c r="T1990" i="16"/>
  <c r="T1987" i="16"/>
  <c r="Y1987" i="16" s="1"/>
  <c r="T1984" i="16"/>
  <c r="Y1984" i="16" s="1"/>
  <c r="T1981" i="16"/>
  <c r="T1978" i="16"/>
  <c r="Y1978" i="16" s="1"/>
  <c r="T1975" i="16"/>
  <c r="Y1975" i="16" s="1"/>
  <c r="T1972" i="16"/>
  <c r="Y1972" i="16" s="1"/>
  <c r="T1969" i="16"/>
  <c r="T1966" i="16"/>
  <c r="T1963" i="16"/>
  <c r="T1960" i="16"/>
  <c r="Y1960" i="16" s="1"/>
  <c r="T1957" i="16"/>
  <c r="T1954" i="16"/>
  <c r="T1951" i="16"/>
  <c r="Y1951" i="16" s="1"/>
  <c r="T1948" i="16"/>
  <c r="Y1948" i="16" s="1"/>
  <c r="T1945" i="16"/>
  <c r="T1942" i="16"/>
  <c r="T1939" i="16"/>
  <c r="Y1939" i="16" s="1"/>
  <c r="T1936" i="16"/>
  <c r="Y1936" i="16" s="1"/>
  <c r="T1933" i="16"/>
  <c r="Y1933" i="16" s="1"/>
  <c r="T1930" i="16"/>
  <c r="Y1930" i="16" s="1"/>
  <c r="T1927" i="16"/>
  <c r="T1924" i="16"/>
  <c r="Y1924" i="16" s="1"/>
  <c r="T1921" i="16"/>
  <c r="Y1921" i="16" s="1"/>
  <c r="T1918" i="16"/>
  <c r="T1915" i="16"/>
  <c r="Y1915" i="16" s="1"/>
  <c r="T1912" i="16"/>
  <c r="Y1912" i="16" s="1"/>
  <c r="T1909" i="16"/>
  <c r="T1906" i="16"/>
  <c r="T1903" i="16"/>
  <c r="Y1903" i="16" s="1"/>
  <c r="T1900" i="16"/>
  <c r="Y1900" i="16" s="1"/>
  <c r="T1897" i="16"/>
  <c r="Y1897" i="16" s="1"/>
  <c r="T1894" i="16"/>
  <c r="Y1894" i="16" s="1"/>
  <c r="T1891" i="16"/>
  <c r="T1888" i="16"/>
  <c r="Y1888" i="16" s="1"/>
  <c r="T1885" i="16"/>
  <c r="Y1885" i="16" s="1"/>
  <c r="T1882" i="16"/>
  <c r="Y1882" i="16" s="1"/>
  <c r="T1879" i="16"/>
  <c r="T1876" i="16"/>
  <c r="Y1876" i="16" s="1"/>
  <c r="T1873" i="16"/>
  <c r="T1870" i="16"/>
  <c r="T1867" i="16"/>
  <c r="Y1867" i="16" s="1"/>
  <c r="T1864" i="16"/>
  <c r="Y1864" i="16" s="1"/>
  <c r="T1861" i="16"/>
  <c r="Y1861" i="16" s="1"/>
  <c r="T1858" i="16"/>
  <c r="Y1858" i="16" s="1"/>
  <c r="T1855" i="16"/>
  <c r="T1852" i="16"/>
  <c r="Y1852" i="16" s="1"/>
  <c r="T1849" i="16"/>
  <c r="Y1849" i="16" s="1"/>
  <c r="T1846" i="16"/>
  <c r="T1843" i="16"/>
  <c r="Y1843" i="16" s="1"/>
  <c r="T1840" i="16"/>
  <c r="Y1840" i="16" s="1"/>
  <c r="T1837" i="16"/>
  <c r="T1834" i="16"/>
  <c r="T1831" i="16"/>
  <c r="Y1831" i="16" s="1"/>
  <c r="T1828" i="16"/>
  <c r="Y1828" i="16" s="1"/>
  <c r="T1825" i="16"/>
  <c r="Y1825" i="16" s="1"/>
  <c r="T1822" i="16"/>
  <c r="Y1822" i="16" s="1"/>
  <c r="T1819" i="16"/>
  <c r="T1816" i="16"/>
  <c r="Y1816" i="16" s="1"/>
  <c r="T1813" i="16"/>
  <c r="Y1813" i="16" s="1"/>
  <c r="T1810" i="16"/>
  <c r="T1807" i="16"/>
  <c r="Y1807" i="16" s="1"/>
  <c r="T1804" i="16"/>
  <c r="Y1804" i="16" s="1"/>
  <c r="T1801" i="16"/>
  <c r="T1798" i="16"/>
  <c r="T1795" i="16"/>
  <c r="Y1795" i="16" s="1"/>
  <c r="T1792" i="16"/>
  <c r="Y1792" i="16" s="1"/>
  <c r="T1789" i="16"/>
  <c r="Y1789" i="16" s="1"/>
  <c r="T1786" i="16"/>
  <c r="Y1786" i="16" s="1"/>
  <c r="T1783" i="16"/>
  <c r="T1780" i="16"/>
  <c r="Y1780" i="16" s="1"/>
  <c r="T1777" i="16"/>
  <c r="T1774" i="16"/>
  <c r="Y1774" i="16" s="1"/>
  <c r="T1771" i="16"/>
  <c r="Y1771" i="16" s="1"/>
  <c r="T1768" i="16"/>
  <c r="Y1768" i="16" s="1"/>
  <c r="T1765" i="16"/>
  <c r="T1762" i="16"/>
  <c r="T1759" i="16"/>
  <c r="Y1759" i="16" s="1"/>
  <c r="T1756" i="16"/>
  <c r="Y1756" i="16" s="1"/>
  <c r="T1753" i="16"/>
  <c r="Y1753" i="16" s="1"/>
  <c r="T1750" i="16"/>
  <c r="T1747" i="16"/>
  <c r="T1744" i="16"/>
  <c r="Y1744" i="16" s="1"/>
  <c r="T1741" i="16"/>
  <c r="Y1741" i="16" s="1"/>
  <c r="T1738" i="16"/>
  <c r="T1735" i="16"/>
  <c r="Y1735" i="16" s="1"/>
  <c r="T1732" i="16"/>
  <c r="Y1732" i="16" s="1"/>
  <c r="T1729" i="16"/>
  <c r="T1726" i="16"/>
  <c r="T1723" i="16"/>
  <c r="Y1723" i="16" s="1"/>
  <c r="T1720" i="16"/>
  <c r="Y1720" i="16" s="1"/>
  <c r="T1717" i="16"/>
  <c r="Y1717" i="16" s="1"/>
  <c r="T1714" i="16"/>
  <c r="T1711" i="16"/>
  <c r="T1708" i="16"/>
  <c r="Y1708" i="16" s="1"/>
  <c r="T1705" i="16"/>
  <c r="Y1705" i="16" s="1"/>
  <c r="T1702" i="16"/>
  <c r="T1699" i="16"/>
  <c r="Y1699" i="16" s="1"/>
  <c r="T1696" i="16"/>
  <c r="Y1696" i="16" s="1"/>
  <c r="T1693" i="16"/>
  <c r="T1690" i="16"/>
  <c r="T1687" i="16"/>
  <c r="Y1687" i="16" s="1"/>
  <c r="T1684" i="16"/>
  <c r="T1681" i="16"/>
  <c r="T1678" i="16"/>
  <c r="T1675" i="16"/>
  <c r="Y1675" i="16" s="1"/>
  <c r="T1672" i="16"/>
  <c r="Y1672" i="16" s="1"/>
  <c r="T1669" i="16"/>
  <c r="Y1669" i="16" s="1"/>
  <c r="T1666" i="16"/>
  <c r="T1663" i="16"/>
  <c r="Y1663" i="16" s="1"/>
  <c r="T1660" i="16"/>
  <c r="Y1660" i="16" s="1"/>
  <c r="T1657" i="16"/>
  <c r="T1654" i="16"/>
  <c r="T1651" i="16"/>
  <c r="Y1651" i="16" s="1"/>
  <c r="T1648" i="16"/>
  <c r="T1645" i="16"/>
  <c r="Y1645" i="16" s="1"/>
  <c r="T1642" i="16"/>
  <c r="T1639" i="16"/>
  <c r="T1636" i="16"/>
  <c r="Y1636" i="16" s="1"/>
  <c r="T1633" i="16"/>
  <c r="Y1633" i="16" s="1"/>
  <c r="T1630" i="16"/>
  <c r="Y1630" i="16" s="1"/>
  <c r="T1627" i="16"/>
  <c r="Y1627" i="16" s="1"/>
  <c r="T1624" i="16"/>
  <c r="Y1624" i="16" s="1"/>
  <c r="T1621" i="16"/>
  <c r="T1618" i="16"/>
  <c r="T1615" i="16"/>
  <c r="Y1615" i="16" s="1"/>
  <c r="T1612" i="16"/>
  <c r="T1609" i="16"/>
  <c r="Y1609" i="16" s="1"/>
  <c r="T1606" i="16"/>
  <c r="Y1606" i="16" s="1"/>
  <c r="T1603" i="16"/>
  <c r="T1600" i="16"/>
  <c r="Y1600" i="16" s="1"/>
  <c r="T1597" i="16"/>
  <c r="Y1597" i="16" s="1"/>
  <c r="T1594" i="16"/>
  <c r="Y1594" i="16" s="1"/>
  <c r="T1591" i="16"/>
  <c r="Y1591" i="16" s="1"/>
  <c r="T1588" i="16"/>
  <c r="Y1588" i="16" s="1"/>
  <c r="T1585" i="16"/>
  <c r="T1582" i="16"/>
  <c r="T1579" i="16"/>
  <c r="Y1579" i="16" s="1"/>
  <c r="T1576" i="16"/>
  <c r="T1573" i="16"/>
  <c r="Y1573" i="16" s="1"/>
  <c r="T1570" i="16"/>
  <c r="T1567" i="16"/>
  <c r="T1564" i="16"/>
  <c r="Y1564" i="16" s="1"/>
  <c r="T1561" i="16"/>
  <c r="Y1561" i="16" s="1"/>
  <c r="T1558" i="16"/>
  <c r="Y1558" i="16" s="1"/>
  <c r="T1555" i="16"/>
  <c r="Y1555" i="16" s="1"/>
  <c r="T1552" i="16"/>
  <c r="Y1552" i="16" s="1"/>
  <c r="T1549" i="16"/>
  <c r="T1546" i="16"/>
  <c r="T1543" i="16"/>
  <c r="Y1543" i="16" s="1"/>
  <c r="T1540" i="16"/>
  <c r="T1537" i="16"/>
  <c r="Y1537" i="16" s="1"/>
  <c r="T1534" i="16"/>
  <c r="Y1534" i="16" s="1"/>
  <c r="T1531" i="16"/>
  <c r="Y1531" i="16" s="1"/>
  <c r="T1528" i="16"/>
  <c r="Y1528" i="16" s="1"/>
  <c r="T1525" i="16"/>
  <c r="Y1525" i="16" s="1"/>
  <c r="T1522" i="16"/>
  <c r="T1519" i="16"/>
  <c r="Y1519" i="16" s="1"/>
  <c r="T1516" i="16"/>
  <c r="Y1516" i="16" s="1"/>
  <c r="T1513" i="16"/>
  <c r="T1510" i="16"/>
  <c r="T1507" i="16"/>
  <c r="Y1507" i="16" s="1"/>
  <c r="T1504" i="16"/>
  <c r="T1501" i="16"/>
  <c r="T1498" i="16"/>
  <c r="T1495" i="16"/>
  <c r="T1492" i="16"/>
  <c r="Y1492" i="16" s="1"/>
  <c r="T1489" i="16"/>
  <c r="Y1489" i="16" s="1"/>
  <c r="T1486" i="16"/>
  <c r="T1483" i="16"/>
  <c r="Y1483" i="16" s="1"/>
  <c r="T1480" i="16"/>
  <c r="Y1480" i="16" s="1"/>
  <c r="T1477" i="16"/>
  <c r="T1474" i="16"/>
  <c r="T1471" i="16"/>
  <c r="Y1471" i="16" s="1"/>
  <c r="T1468" i="16"/>
  <c r="Y1468" i="16" s="1"/>
  <c r="T1465" i="16"/>
  <c r="Y1465" i="16" s="1"/>
  <c r="T1462" i="16"/>
  <c r="Y1462" i="16" s="1"/>
  <c r="T1459" i="16"/>
  <c r="T1456" i="16"/>
  <c r="Y1456" i="16" s="1"/>
  <c r="T1453" i="16"/>
  <c r="Y1453" i="16" s="1"/>
  <c r="T1450" i="16"/>
  <c r="T1447" i="16"/>
  <c r="Y1447" i="16" s="1"/>
  <c r="T1444" i="16"/>
  <c r="Y1444" i="16" s="1"/>
  <c r="T1441" i="16"/>
  <c r="T1438" i="16"/>
  <c r="T1435" i="16"/>
  <c r="Y1435" i="16" s="1"/>
  <c r="T1432" i="16"/>
  <c r="Y1432" i="16" s="1"/>
  <c r="T1429" i="16"/>
  <c r="Y1429" i="16" s="1"/>
  <c r="T1426" i="16"/>
  <c r="T1423" i="16"/>
  <c r="T1420" i="16"/>
  <c r="Y1420" i="16" s="1"/>
  <c r="T1417" i="16"/>
  <c r="Y1417" i="16" s="1"/>
  <c r="T1414" i="16"/>
  <c r="T1411" i="16"/>
  <c r="Y1411" i="16" s="1"/>
  <c r="T1408" i="16"/>
  <c r="Y1408" i="16" s="1"/>
  <c r="T1405" i="16"/>
  <c r="T1402" i="16"/>
  <c r="Y1402" i="16" s="1"/>
  <c r="T1399" i="16"/>
  <c r="Y1399" i="16" s="1"/>
  <c r="T1396" i="16"/>
  <c r="Y1396" i="16" s="1"/>
  <c r="T1393" i="16"/>
  <c r="Y1393" i="16" s="1"/>
  <c r="T1390" i="16"/>
  <c r="T1387" i="16"/>
  <c r="T1384" i="16"/>
  <c r="Y1384" i="16" s="1"/>
  <c r="T1381" i="16"/>
  <c r="Y1381" i="16" s="1"/>
  <c r="T1378" i="16"/>
  <c r="T1375" i="16"/>
  <c r="Y1375" i="16" s="1"/>
  <c r="T1372" i="16"/>
  <c r="Y1372" i="16" s="1"/>
  <c r="T1369" i="16"/>
  <c r="T1366" i="16"/>
  <c r="T1363" i="16"/>
  <c r="Y1363" i="16" s="1"/>
  <c r="T1360" i="16"/>
  <c r="Y1360" i="16" s="1"/>
  <c r="T1357" i="16"/>
  <c r="Y1357" i="16" s="1"/>
  <c r="T1354" i="16"/>
  <c r="T1351" i="16"/>
  <c r="T1348" i="16"/>
  <c r="Y1348" i="16" s="1"/>
  <c r="T1345" i="16"/>
  <c r="Y1345" i="16" s="1"/>
  <c r="T1342" i="16"/>
  <c r="T1339" i="16"/>
  <c r="Y1339" i="16" s="1"/>
  <c r="T1336" i="16"/>
  <c r="Y1336" i="16" s="1"/>
  <c r="T1333" i="16"/>
  <c r="Y1333" i="16" s="1"/>
  <c r="T1330" i="16"/>
  <c r="T1327" i="16"/>
  <c r="Y1327" i="16" s="1"/>
  <c r="T1324" i="16"/>
  <c r="Y1324" i="16" s="1"/>
  <c r="T1321" i="16"/>
  <c r="Y1321" i="16" s="1"/>
  <c r="T1318" i="16"/>
  <c r="T1315" i="16"/>
  <c r="T1312" i="16"/>
  <c r="Y1312" i="16" s="1"/>
  <c r="T1309" i="16"/>
  <c r="Y1309" i="16" s="1"/>
  <c r="T1306" i="16"/>
  <c r="Y1306" i="16" s="1"/>
  <c r="V1300" i="16"/>
  <c r="AA1300" i="16" s="1"/>
  <c r="V1297" i="16"/>
  <c r="AA1297" i="16" s="1"/>
  <c r="V1294" i="16"/>
  <c r="V1291" i="16"/>
  <c r="V1288" i="16"/>
  <c r="AA1288" i="16" s="1"/>
  <c r="V1285" i="16"/>
  <c r="V1282" i="16"/>
  <c r="V1279" i="16"/>
  <c r="V1276" i="16"/>
  <c r="V1273" i="16"/>
  <c r="V1270" i="16"/>
  <c r="V1267" i="16"/>
  <c r="V1264" i="16"/>
  <c r="AA1264" i="16" s="1"/>
  <c r="V1261" i="16"/>
  <c r="AA1261" i="16" s="1"/>
  <c r="V1258" i="16"/>
  <c r="V1255" i="16"/>
  <c r="V1252" i="16"/>
  <c r="AA1252" i="16" s="1"/>
  <c r="V1249" i="16"/>
  <c r="V1246" i="16"/>
  <c r="V1243" i="16"/>
  <c r="V1240" i="16"/>
  <c r="V1237" i="16"/>
  <c r="V1234" i="16"/>
  <c r="AA1234" i="16" s="1"/>
  <c r="V1231" i="16"/>
  <c r="V1228" i="16"/>
  <c r="AA1228" i="16" s="1"/>
  <c r="V1225" i="16"/>
  <c r="AA1225" i="16" s="1"/>
  <c r="V1222" i="16"/>
  <c r="V1219" i="16"/>
  <c r="V1216" i="16"/>
  <c r="AA1216" i="16" s="1"/>
  <c r="V1213" i="16"/>
  <c r="V1210" i="16"/>
  <c r="V1207" i="16"/>
  <c r="V1204" i="16"/>
  <c r="V1201" i="16"/>
  <c r="V1198" i="16"/>
  <c r="AA1198" i="16" s="1"/>
  <c r="V1195" i="16"/>
  <c r="V1192" i="16"/>
  <c r="AA1192" i="16" s="1"/>
  <c r="V1189" i="16"/>
  <c r="AA1189" i="16" s="1"/>
  <c r="S1882" i="16"/>
  <c r="S1879" i="16"/>
  <c r="S1876" i="16"/>
  <c r="S1873" i="16"/>
  <c r="S1870" i="16"/>
  <c r="X1870" i="16" s="1"/>
  <c r="S1867" i="16"/>
  <c r="X1867" i="16" s="1"/>
  <c r="S1864" i="16"/>
  <c r="X1864" i="16" s="1"/>
  <c r="S1861" i="16"/>
  <c r="X1861" i="16" s="1"/>
  <c r="S1858" i="16"/>
  <c r="X1858" i="16" s="1"/>
  <c r="S1855" i="16"/>
  <c r="X1855" i="16" s="1"/>
  <c r="S1852" i="16"/>
  <c r="X1852" i="16" s="1"/>
  <c r="S1849" i="16"/>
  <c r="X1849" i="16" s="1"/>
  <c r="S1846" i="16"/>
  <c r="S1843" i="16"/>
  <c r="S1840" i="16"/>
  <c r="S1837" i="16"/>
  <c r="X1837" i="16" s="1"/>
  <c r="S1834" i="16"/>
  <c r="X1834" i="16" s="1"/>
  <c r="S1831" i="16"/>
  <c r="S1828" i="16"/>
  <c r="S1825" i="16"/>
  <c r="X1825" i="16" s="1"/>
  <c r="S1822" i="16"/>
  <c r="X1822" i="16" s="1"/>
  <c r="S1819" i="16"/>
  <c r="S1816" i="16"/>
  <c r="X1816" i="16" s="1"/>
  <c r="S1813" i="16"/>
  <c r="X1813" i="16" s="1"/>
  <c r="S1810" i="16"/>
  <c r="S1807" i="16"/>
  <c r="S1804" i="16"/>
  <c r="S1801" i="16"/>
  <c r="S1798" i="16"/>
  <c r="X1798" i="16" s="1"/>
  <c r="S1795" i="16"/>
  <c r="S1792" i="16"/>
  <c r="S1789" i="16"/>
  <c r="X1789" i="16" s="1"/>
  <c r="S1786" i="16"/>
  <c r="X1786" i="16" s="1"/>
  <c r="S1783" i="16"/>
  <c r="S1780" i="16"/>
  <c r="S1777" i="16"/>
  <c r="X1777" i="16" s="1"/>
  <c r="S1774" i="16"/>
  <c r="S1771" i="16"/>
  <c r="S1768" i="16"/>
  <c r="S1765" i="16"/>
  <c r="S1762" i="16"/>
  <c r="X1762" i="16" s="1"/>
  <c r="S1759" i="16"/>
  <c r="S1756" i="16"/>
  <c r="S1753" i="16"/>
  <c r="X1753" i="16" s="1"/>
  <c r="S1750" i="16"/>
  <c r="X1750" i="16" s="1"/>
  <c r="S1747" i="16"/>
  <c r="X1747" i="16" s="1"/>
  <c r="S1744" i="16"/>
  <c r="X1744" i="16" s="1"/>
  <c r="S1741" i="16"/>
  <c r="X1741" i="16" s="1"/>
  <c r="S1738" i="16"/>
  <c r="S1735" i="16"/>
  <c r="S1732" i="16"/>
  <c r="S1729" i="16"/>
  <c r="X1729" i="16" s="1"/>
  <c r="S1726" i="16"/>
  <c r="X1726" i="16" s="1"/>
  <c r="S1723" i="16"/>
  <c r="S1720" i="16"/>
  <c r="S1717" i="16"/>
  <c r="X1717" i="16" s="1"/>
  <c r="S1714" i="16"/>
  <c r="X1714" i="16" s="1"/>
  <c r="S1711" i="16"/>
  <c r="S1708" i="16"/>
  <c r="X1708" i="16" s="1"/>
  <c r="S1705" i="16"/>
  <c r="X1705" i="16" s="1"/>
  <c r="S1702" i="16"/>
  <c r="S1699" i="16"/>
  <c r="S1696" i="16"/>
  <c r="S1693" i="16"/>
  <c r="S1690" i="16"/>
  <c r="X1690" i="16" s="1"/>
  <c r="S1687" i="16"/>
  <c r="S1684" i="16"/>
  <c r="S1681" i="16"/>
  <c r="X1681" i="16" s="1"/>
  <c r="S1678" i="16"/>
  <c r="X1678" i="16" s="1"/>
  <c r="S1675" i="16"/>
  <c r="S1672" i="16"/>
  <c r="X1672" i="16" s="1"/>
  <c r="S1669" i="16"/>
  <c r="X1669" i="16" s="1"/>
  <c r="S1666" i="16"/>
  <c r="S1663" i="16"/>
  <c r="S1660" i="16"/>
  <c r="S1657" i="16"/>
  <c r="S1654" i="16"/>
  <c r="X1654" i="16" s="1"/>
  <c r="S1651" i="16"/>
  <c r="S1648" i="16"/>
  <c r="S1645" i="16"/>
  <c r="X1645" i="16" s="1"/>
  <c r="S1642" i="16"/>
  <c r="X1642" i="16" s="1"/>
  <c r="S1639" i="16"/>
  <c r="X1639" i="16" s="1"/>
  <c r="S1636" i="16"/>
  <c r="X1636" i="16" s="1"/>
  <c r="S1633" i="16"/>
  <c r="X1633" i="16" s="1"/>
  <c r="S1630" i="16"/>
  <c r="S1627" i="16"/>
  <c r="S1624" i="16"/>
  <c r="X1624" i="16" s="1"/>
  <c r="U1303" i="16"/>
  <c r="Z1303" i="16" s="1"/>
  <c r="V2163" i="16"/>
  <c r="AA2163" i="16" s="1"/>
  <c r="V2160" i="16"/>
  <c r="V2157" i="16"/>
  <c r="AA2157" i="16" s="1"/>
  <c r="V2154" i="16"/>
  <c r="AA2154" i="16" s="1"/>
  <c r="V2151" i="16"/>
  <c r="AA2151" i="16" s="1"/>
  <c r="V2148" i="16"/>
  <c r="AA2148" i="16" s="1"/>
  <c r="V2145" i="16"/>
  <c r="AA2145" i="16" s="1"/>
  <c r="V2142" i="16"/>
  <c r="AA2142" i="16" s="1"/>
  <c r="V2139" i="16"/>
  <c r="V2136" i="16"/>
  <c r="AA2136" i="16" s="1"/>
  <c r="V2133" i="16"/>
  <c r="V2130" i="16"/>
  <c r="V2127" i="16"/>
  <c r="AA2127" i="16" s="1"/>
  <c r="V2124" i="16"/>
  <c r="V2121" i="16"/>
  <c r="V2118" i="16"/>
  <c r="AA2118" i="16" s="1"/>
  <c r="V2115" i="16"/>
  <c r="AA2115" i="16" s="1"/>
  <c r="V2112" i="16"/>
  <c r="AA2112" i="16" s="1"/>
  <c r="V2109" i="16"/>
  <c r="AA2109" i="16" s="1"/>
  <c r="V2106" i="16"/>
  <c r="AA2106" i="16" s="1"/>
  <c r="V2103" i="16"/>
  <c r="V2100" i="16"/>
  <c r="AA2100" i="16" s="1"/>
  <c r="V2097" i="16"/>
  <c r="V2094" i="16"/>
  <c r="V2091" i="16"/>
  <c r="AA2091" i="16" s="1"/>
  <c r="V2088" i="16"/>
  <c r="AA2088" i="16" s="1"/>
  <c r="V2085" i="16"/>
  <c r="V2082" i="16"/>
  <c r="AA2082" i="16" s="1"/>
  <c r="V2079" i="16"/>
  <c r="AA2079" i="16" s="1"/>
  <c r="V2076" i="16"/>
  <c r="AA2076" i="16" s="1"/>
  <c r="V2073" i="16"/>
  <c r="AA2073" i="16" s="1"/>
  <c r="V2070" i="16"/>
  <c r="AA2070" i="16" s="1"/>
  <c r="V2067" i="16"/>
  <c r="V2064" i="16"/>
  <c r="AA2064" i="16" s="1"/>
  <c r="V2061" i="16"/>
  <c r="V2058" i="16"/>
  <c r="V2055" i="16"/>
  <c r="AA2055" i="16" s="1"/>
  <c r="V2052" i="16"/>
  <c r="V2049" i="16"/>
  <c r="V2046" i="16"/>
  <c r="AA2046" i="16" s="1"/>
  <c r="V2043" i="16"/>
  <c r="AA2043" i="16" s="1"/>
  <c r="V2040" i="16"/>
  <c r="AA2040" i="16" s="1"/>
  <c r="V2037" i="16"/>
  <c r="AA2037" i="16" s="1"/>
  <c r="V2034" i="16"/>
  <c r="AA2034" i="16" s="1"/>
  <c r="V2031" i="16"/>
  <c r="V2028" i="16"/>
  <c r="AA2028" i="16" s="1"/>
  <c r="V2025" i="16"/>
  <c r="V2022" i="16"/>
  <c r="AA2022" i="16" s="1"/>
  <c r="V2019" i="16"/>
  <c r="AA2019" i="16" s="1"/>
  <c r="V2016" i="16"/>
  <c r="AA2016" i="16" s="1"/>
  <c r="V2013" i="16"/>
  <c r="V2010" i="16"/>
  <c r="AA2010" i="16" s="1"/>
  <c r="V2007" i="16"/>
  <c r="V2004" i="16"/>
  <c r="V2001" i="16"/>
  <c r="AA2001" i="16" s="1"/>
  <c r="V1998" i="16"/>
  <c r="AA1998" i="16" s="1"/>
  <c r="V1995" i="16"/>
  <c r="V1992" i="16"/>
  <c r="AA1992" i="16" s="1"/>
  <c r="V1989" i="16"/>
  <c r="V1986" i="16"/>
  <c r="AA1986" i="16" s="1"/>
  <c r="V1983" i="16"/>
  <c r="AA1983" i="16" s="1"/>
  <c r="V1980" i="16"/>
  <c r="V1977" i="16"/>
  <c r="V1974" i="16"/>
  <c r="AA1974" i="16" s="1"/>
  <c r="V1971" i="16"/>
  <c r="AA1971" i="16" s="1"/>
  <c r="V1968" i="16"/>
  <c r="V1965" i="16"/>
  <c r="AA1965" i="16" s="1"/>
  <c r="V1962" i="16"/>
  <c r="AA1962" i="16" s="1"/>
  <c r="V1959" i="16"/>
  <c r="V1956" i="16"/>
  <c r="AA1956" i="16" s="1"/>
  <c r="V1953" i="16"/>
  <c r="V1950" i="16"/>
  <c r="AA1950" i="16" s="1"/>
  <c r="V1947" i="16"/>
  <c r="AA1947" i="16" s="1"/>
  <c r="V1944" i="16"/>
  <c r="AA1944" i="16" s="1"/>
  <c r="V1941" i="16"/>
  <c r="AA1941" i="16" s="1"/>
  <c r="V1938" i="16"/>
  <c r="AA1938" i="16" s="1"/>
  <c r="V1935" i="16"/>
  <c r="V1932" i="16"/>
  <c r="AA1932" i="16" s="1"/>
  <c r="V1929" i="16"/>
  <c r="AA1929" i="16" s="1"/>
  <c r="V1926" i="16"/>
  <c r="AA1926" i="16" s="1"/>
  <c r="V1923" i="16"/>
  <c r="V1920" i="16"/>
  <c r="AA1920" i="16" s="1"/>
  <c r="V1917" i="16"/>
  <c r="V1914" i="16"/>
  <c r="AA1914" i="16" s="1"/>
  <c r="V1911" i="16"/>
  <c r="AA1911" i="16" s="1"/>
  <c r="V1908" i="16"/>
  <c r="V1905" i="16"/>
  <c r="AA1905" i="16" s="1"/>
  <c r="V1902" i="16"/>
  <c r="AA1902" i="16" s="1"/>
  <c r="V1899" i="16"/>
  <c r="AA1899" i="16" s="1"/>
  <c r="V1896" i="16"/>
  <c r="V1893" i="16"/>
  <c r="AA1893" i="16" s="1"/>
  <c r="V1890" i="16"/>
  <c r="AA1890" i="16" s="1"/>
  <c r="V1887" i="16"/>
  <c r="V1884" i="16"/>
  <c r="AA1884" i="16" s="1"/>
  <c r="V1881" i="16"/>
  <c r="V1878" i="16"/>
  <c r="V1875" i="16"/>
  <c r="AA1875" i="16" s="1"/>
  <c r="V1872" i="16"/>
  <c r="AA1872" i="16" s="1"/>
  <c r="V1869" i="16"/>
  <c r="V1866" i="16"/>
  <c r="AA1866" i="16" s="1"/>
  <c r="V1863" i="16"/>
  <c r="AA1863" i="16" s="1"/>
  <c r="V1860" i="16"/>
  <c r="V1857" i="16"/>
  <c r="AA1857" i="16" s="1"/>
  <c r="V1854" i="16"/>
  <c r="AA1854" i="16" s="1"/>
  <c r="V1851" i="16"/>
  <c r="V1848" i="16"/>
  <c r="V1845" i="16"/>
  <c r="V1842" i="16"/>
  <c r="AA1842" i="16" s="1"/>
  <c r="V1839" i="16"/>
  <c r="AA1839" i="16" s="1"/>
  <c r="V1836" i="16"/>
  <c r="V1833" i="16"/>
  <c r="AA1833" i="16" s="1"/>
  <c r="V1830" i="16"/>
  <c r="V1827" i="16"/>
  <c r="AA1827" i="16" s="1"/>
  <c r="V1824" i="16"/>
  <c r="V1821" i="16"/>
  <c r="AA1821" i="16" s="1"/>
  <c r="V1818" i="16"/>
  <c r="AA1818" i="16" s="1"/>
  <c r="V1815" i="16"/>
  <c r="AA1815" i="16" s="1"/>
  <c r="V1812" i="16"/>
  <c r="V1809" i="16"/>
  <c r="V1806" i="16"/>
  <c r="AA1806" i="16" s="1"/>
  <c r="V1803" i="16"/>
  <c r="AA1803" i="16" s="1"/>
  <c r="V1800" i="16"/>
  <c r="V1797" i="16"/>
  <c r="V1794" i="16"/>
  <c r="AA1794" i="16" s="1"/>
  <c r="V1791" i="16"/>
  <c r="AA1791" i="16" s="1"/>
  <c r="V1788" i="16"/>
  <c r="AA1788" i="16" s="1"/>
  <c r="V1785" i="16"/>
  <c r="AA1785" i="16" s="1"/>
  <c r="V1782" i="16"/>
  <c r="AA1782" i="16" s="1"/>
  <c r="V1779" i="16"/>
  <c r="V1776" i="16"/>
  <c r="V1773" i="16"/>
  <c r="V1770" i="16"/>
  <c r="AA1770" i="16" s="1"/>
  <c r="V1767" i="16"/>
  <c r="AA1767" i="16" s="1"/>
  <c r="V1764" i="16"/>
  <c r="V1761" i="16"/>
  <c r="V1758" i="16"/>
  <c r="AA1758" i="16" s="1"/>
  <c r="V1755" i="16"/>
  <c r="V1752" i="16"/>
  <c r="V1749" i="16"/>
  <c r="AA1749" i="16" s="1"/>
  <c r="V1746" i="16"/>
  <c r="AA1746" i="16" s="1"/>
  <c r="V1743" i="16"/>
  <c r="V1740" i="16"/>
  <c r="V1737" i="16"/>
  <c r="V1734" i="16"/>
  <c r="AA1734" i="16" s="1"/>
  <c r="V1731" i="16"/>
  <c r="V1728" i="16"/>
  <c r="V1725" i="16"/>
  <c r="AA1725" i="16" s="1"/>
  <c r="V1722" i="16"/>
  <c r="AA1722" i="16" s="1"/>
  <c r="V1719" i="16"/>
  <c r="AA1719" i="16" s="1"/>
  <c r="V1716" i="16"/>
  <c r="V1713" i="16"/>
  <c r="AA1713" i="16" s="1"/>
  <c r="V1710" i="16"/>
  <c r="AA1710" i="16" s="1"/>
  <c r="V1707" i="16"/>
  <c r="V1704" i="16"/>
  <c r="V1701" i="16"/>
  <c r="V1698" i="16"/>
  <c r="AA1698" i="16" s="1"/>
  <c r="V1695" i="16"/>
  <c r="AA1695" i="16" s="1"/>
  <c r="V1692" i="16"/>
  <c r="AA1692" i="16" s="1"/>
  <c r="V1689" i="16"/>
  <c r="V1686" i="16"/>
  <c r="V1683" i="16"/>
  <c r="AA1683" i="16" s="1"/>
  <c r="V1680" i="16"/>
  <c r="AA1680" i="16" s="1"/>
  <c r="V1677" i="16"/>
  <c r="AA1677" i="16" s="1"/>
  <c r="V1674" i="16"/>
  <c r="AA1674" i="16" s="1"/>
  <c r="V1671" i="16"/>
  <c r="V1668" i="16"/>
  <c r="V1665" i="16"/>
  <c r="V1662" i="16"/>
  <c r="AA1662" i="16" s="1"/>
  <c r="V1659" i="16"/>
  <c r="AA1659" i="16" s="1"/>
  <c r="V1656" i="16"/>
  <c r="V1653" i="16"/>
  <c r="V1650" i="16"/>
  <c r="AA1650" i="16" s="1"/>
  <c r="V1647" i="16"/>
  <c r="AA1647" i="16" s="1"/>
  <c r="V1644" i="16"/>
  <c r="AA1644" i="16" s="1"/>
  <c r="V1641" i="16"/>
  <c r="AA1641" i="16" s="1"/>
  <c r="V1638" i="16"/>
  <c r="AA1638" i="16" s="1"/>
  <c r="V1635" i="16"/>
  <c r="AA1635" i="16" s="1"/>
  <c r="V1632" i="16"/>
  <c r="AA1632" i="16" s="1"/>
  <c r="V1629" i="16"/>
  <c r="V1626" i="16"/>
  <c r="AA1626" i="16" s="1"/>
  <c r="V1623" i="16"/>
  <c r="AA1623" i="16" s="1"/>
  <c r="V1620" i="16"/>
  <c r="V1617" i="16"/>
  <c r="V1614" i="16"/>
  <c r="AA1614" i="16" s="1"/>
  <c r="V1611" i="16"/>
  <c r="AA1611" i="16" s="1"/>
  <c r="V1608" i="16"/>
  <c r="V1605" i="16"/>
  <c r="AA1605" i="16" s="1"/>
  <c r="V1602" i="16"/>
  <c r="AA1602" i="16" s="1"/>
  <c r="V1599" i="16"/>
  <c r="V1596" i="16"/>
  <c r="AA1596" i="16" s="1"/>
  <c r="V1593" i="16"/>
  <c r="V1590" i="16"/>
  <c r="AA1590" i="16" s="1"/>
  <c r="V1587" i="16"/>
  <c r="AA1587" i="16" s="1"/>
  <c r="V1584" i="16"/>
  <c r="AA1584" i="16" s="1"/>
  <c r="V1581" i="16"/>
  <c r="AA1581" i="16" s="1"/>
  <c r="V1578" i="16"/>
  <c r="AA1578" i="16" s="1"/>
  <c r="V1575" i="16"/>
  <c r="V1572" i="16"/>
  <c r="V1569" i="16"/>
  <c r="AA1569" i="16" s="1"/>
  <c r="V1566" i="16"/>
  <c r="AA1566" i="16" s="1"/>
  <c r="V1563" i="16"/>
  <c r="V1560" i="16"/>
  <c r="AA1560" i="16" s="1"/>
  <c r="V1557" i="16"/>
  <c r="V1554" i="16"/>
  <c r="V1551" i="16"/>
  <c r="AA1551" i="16" s="1"/>
  <c r="V1548" i="16"/>
  <c r="V1545" i="16"/>
  <c r="V1542" i="16"/>
  <c r="AA1542" i="16" s="1"/>
  <c r="V1539" i="16"/>
  <c r="AA1539" i="16" s="1"/>
  <c r="V1536" i="16"/>
  <c r="V1533" i="16"/>
  <c r="AA1533" i="16" s="1"/>
  <c r="V1530" i="16"/>
  <c r="AA1530" i="16" s="1"/>
  <c r="V1527" i="16"/>
  <c r="V1524" i="16"/>
  <c r="AA1524" i="16" s="1"/>
  <c r="V1521" i="16"/>
  <c r="V1518" i="16"/>
  <c r="V1515" i="16"/>
  <c r="AA1515" i="16" s="1"/>
  <c r="V1512" i="16"/>
  <c r="V1509" i="16"/>
  <c r="V1506" i="16"/>
  <c r="AA1506" i="16" s="1"/>
  <c r="V1503" i="16"/>
  <c r="AA1503" i="16" s="1"/>
  <c r="V1500" i="16"/>
  <c r="AA1500" i="16" s="1"/>
  <c r="V1497" i="16"/>
  <c r="AA1497" i="16" s="1"/>
  <c r="V1494" i="16"/>
  <c r="AA1494" i="16" s="1"/>
  <c r="V1491" i="16"/>
  <c r="V1488" i="16"/>
  <c r="AA1488" i="16" s="1"/>
  <c r="V1485" i="16"/>
  <c r="V1482" i="16"/>
  <c r="AA1482" i="16" s="1"/>
  <c r="V1479" i="16"/>
  <c r="V1476" i="16"/>
  <c r="V1473" i="16"/>
  <c r="AA1473" i="16" s="1"/>
  <c r="V1470" i="16"/>
  <c r="AA1470" i="16" s="1"/>
  <c r="V1467" i="16"/>
  <c r="AA1467" i="16" s="1"/>
  <c r="V1464" i="16"/>
  <c r="AA1464" i="16" s="1"/>
  <c r="V1461" i="16"/>
  <c r="AA1461" i="16" s="1"/>
  <c r="V1458" i="16"/>
  <c r="AA1458" i="16" s="1"/>
  <c r="V1455" i="16"/>
  <c r="V1452" i="16"/>
  <c r="AA1452" i="16" s="1"/>
  <c r="V1449" i="16"/>
  <c r="V1446" i="16"/>
  <c r="V1443" i="16"/>
  <c r="AA1443" i="16" s="1"/>
  <c r="V1440" i="16"/>
  <c r="V1437" i="16"/>
  <c r="V1434" i="16"/>
  <c r="V1431" i="16"/>
  <c r="AA1431" i="16" s="1"/>
  <c r="V1428" i="16"/>
  <c r="V1425" i="16"/>
  <c r="AA1425" i="16" s="1"/>
  <c r="V1422" i="16"/>
  <c r="AA1422" i="16" s="1"/>
  <c r="V1419" i="16"/>
  <c r="V1416" i="16"/>
  <c r="AA1416" i="16" s="1"/>
  <c r="V1413" i="16"/>
  <c r="V1410" i="16"/>
  <c r="AA1410" i="16" s="1"/>
  <c r="V1407" i="16"/>
  <c r="AA1407" i="16" s="1"/>
  <c r="V1404" i="16"/>
  <c r="AA1404" i="16" s="1"/>
  <c r="V1401" i="16"/>
  <c r="V1398" i="16"/>
  <c r="V1395" i="16"/>
  <c r="AA1395" i="16" s="1"/>
  <c r="V1392" i="16"/>
  <c r="V1389" i="16"/>
  <c r="AA1389" i="16" s="1"/>
  <c r="V1386" i="16"/>
  <c r="AA1386" i="16" s="1"/>
  <c r="V1383" i="16"/>
  <c r="V1380" i="16"/>
  <c r="AA1380" i="16" s="1"/>
  <c r="T1303" i="16"/>
  <c r="Y1303" i="16" s="1"/>
  <c r="T1300" i="16"/>
  <c r="Y1300" i="16" s="1"/>
  <c r="T1297" i="16"/>
  <c r="Y1297" i="16" s="1"/>
  <c r="T1294" i="16"/>
  <c r="Y1294" i="16" s="1"/>
  <c r="T1291" i="16"/>
  <c r="Y1291" i="16" s="1"/>
  <c r="T1288" i="16"/>
  <c r="Y1288" i="16" s="1"/>
  <c r="T1285" i="16"/>
  <c r="Y1285" i="16" s="1"/>
  <c r="T1282" i="16"/>
  <c r="Y1282" i="16" s="1"/>
  <c r="T1279" i="16"/>
  <c r="Y1279" i="16" s="1"/>
  <c r="T1276" i="16"/>
  <c r="Y1276" i="16" s="1"/>
  <c r="T1273" i="16"/>
  <c r="Y1273" i="16" s="1"/>
  <c r="T1270" i="16"/>
  <c r="Y1270" i="16" s="1"/>
  <c r="T1267" i="16"/>
  <c r="Y1267" i="16" s="1"/>
  <c r="T1264" i="16"/>
  <c r="Y1264" i="16" s="1"/>
  <c r="T1261" i="16"/>
  <c r="Y1261" i="16" s="1"/>
  <c r="T1258" i="16"/>
  <c r="Y1258" i="16" s="1"/>
  <c r="T1255" i="16"/>
  <c r="Y1255" i="16" s="1"/>
  <c r="T1252" i="16"/>
  <c r="Y1252" i="16" s="1"/>
  <c r="T1249" i="16"/>
  <c r="Y1249" i="16" s="1"/>
  <c r="T1246" i="16"/>
  <c r="Y1246" i="16" s="1"/>
  <c r="T1243" i="16"/>
  <c r="Y1243" i="16" s="1"/>
  <c r="T1240" i="16"/>
  <c r="Y1240" i="16" s="1"/>
  <c r="T1237" i="16"/>
  <c r="Y1237" i="16" s="1"/>
  <c r="T1234" i="16"/>
  <c r="Y1234" i="16" s="1"/>
  <c r="T1231" i="16"/>
  <c r="Y1231" i="16" s="1"/>
  <c r="T1228" i="16"/>
  <c r="Y1228" i="16" s="1"/>
  <c r="T1225" i="16"/>
  <c r="Y1225" i="16" s="1"/>
  <c r="T1222" i="16"/>
  <c r="Y1222" i="16" s="1"/>
  <c r="T1219" i="16"/>
  <c r="Y1219" i="16" s="1"/>
  <c r="T1216" i="16"/>
  <c r="Y1216" i="16" s="1"/>
  <c r="T1213" i="16"/>
  <c r="Y1213" i="16" s="1"/>
  <c r="T1210" i="16"/>
  <c r="Y1210" i="16" s="1"/>
  <c r="T1207" i="16"/>
  <c r="Y1207" i="16" s="1"/>
  <c r="T1204" i="16"/>
  <c r="Y1204" i="16" s="1"/>
  <c r="T1201" i="16"/>
  <c r="Y1201" i="16" s="1"/>
  <c r="T1198" i="16"/>
  <c r="Y1198" i="16" s="1"/>
  <c r="T1195" i="16"/>
  <c r="Y1195" i="16" s="1"/>
  <c r="T1192" i="16"/>
  <c r="Y1192" i="16" s="1"/>
  <c r="T1189" i="16"/>
  <c r="Y1189" i="16" s="1"/>
  <c r="T1186" i="16"/>
  <c r="Y1186" i="16" s="1"/>
  <c r="T1183" i="16"/>
  <c r="Y1183" i="16" s="1"/>
  <c r="T1180" i="16"/>
  <c r="Y1180" i="16" s="1"/>
  <c r="T1177" i="16"/>
  <c r="Y1177" i="16" s="1"/>
  <c r="T1174" i="16"/>
  <c r="Y1174" i="16" s="1"/>
  <c r="T1171" i="16"/>
  <c r="Y1171" i="16" s="1"/>
  <c r="T1168" i="16"/>
  <c r="Y1168" i="16" s="1"/>
  <c r="T1165" i="16"/>
  <c r="Y1165" i="16" s="1"/>
  <c r="T1162" i="16"/>
  <c r="Y1162" i="16" s="1"/>
  <c r="T1159" i="16"/>
  <c r="Y1159" i="16" s="1"/>
  <c r="T1156" i="16"/>
  <c r="Y1156" i="16" s="1"/>
  <c r="T1153" i="16"/>
  <c r="Y1153" i="16" s="1"/>
  <c r="T1150" i="16"/>
  <c r="Y1150" i="16" s="1"/>
  <c r="W2605" i="16"/>
  <c r="W2593" i="16"/>
  <c r="W2581" i="16"/>
  <c r="AB2581" i="16" s="1"/>
  <c r="W2580" i="16"/>
  <c r="AB2580" i="16" s="1"/>
  <c r="W2569" i="16"/>
  <c r="W2557" i="16"/>
  <c r="AB2557" i="16" s="1"/>
  <c r="W2545" i="16"/>
  <c r="W2544" i="16"/>
  <c r="AB2544" i="16" s="1"/>
  <c r="W2533" i="16"/>
  <c r="W2521" i="16"/>
  <c r="W2509" i="16"/>
  <c r="W2497" i="16"/>
  <c r="W2485" i="16"/>
  <c r="W2473" i="16"/>
  <c r="W2461" i="16"/>
  <c r="AB2461" i="16" s="1"/>
  <c r="W2449" i="16"/>
  <c r="AB2449" i="16" s="1"/>
  <c r="W2437" i="16"/>
  <c r="AB2437" i="16" s="1"/>
  <c r="W2436" i="16"/>
  <c r="AB2436" i="16" s="1"/>
  <c r="W2425" i="16"/>
  <c r="W2413" i="16"/>
  <c r="W2401" i="16"/>
  <c r="W2400" i="16"/>
  <c r="W2389" i="16"/>
  <c r="W2377" i="16"/>
  <c r="W2365" i="16"/>
  <c r="W2364" i="16"/>
  <c r="W2353" i="16"/>
  <c r="AB2353" i="16" s="1"/>
  <c r="W2341" i="16"/>
  <c r="AB2341" i="16" s="1"/>
  <c r="W2329" i="16"/>
  <c r="AB2329" i="16" s="1"/>
  <c r="W2328" i="16"/>
  <c r="AB2328" i="16" s="1"/>
  <c r="W2317" i="16"/>
  <c r="W2305" i="16"/>
  <c r="W2293" i="16"/>
  <c r="W2281" i="16"/>
  <c r="V1186" i="16"/>
  <c r="AA1186" i="16" s="1"/>
  <c r="V1183" i="16"/>
  <c r="V1180" i="16"/>
  <c r="V1177" i="16"/>
  <c r="V1174" i="16"/>
  <c r="V1171" i="16"/>
  <c r="AA1171" i="16" s="1"/>
  <c r="V1168" i="16"/>
  <c r="V1165" i="16"/>
  <c r="AA1165" i="16" s="1"/>
  <c r="V1162" i="16"/>
  <c r="V1159" i="16"/>
  <c r="V1156" i="16"/>
  <c r="V1153" i="16"/>
  <c r="V1150" i="16"/>
  <c r="V1147" i="16"/>
  <c r="V1144" i="16"/>
  <c r="V1141" i="16"/>
  <c r="V1138" i="16"/>
  <c r="V1135" i="16"/>
  <c r="AA1135" i="16" s="1"/>
  <c r="V1132" i="16"/>
  <c r="AA1132" i="16" s="1"/>
  <c r="V1129" i="16"/>
  <c r="AA1129" i="16" s="1"/>
  <c r="V1126" i="16"/>
  <c r="V1123" i="16"/>
  <c r="V1120" i="16"/>
  <c r="V1117" i="16"/>
  <c r="V1114" i="16"/>
  <c r="V1111" i="16"/>
  <c r="V1108" i="16"/>
  <c r="V1105" i="16"/>
  <c r="V1102" i="16"/>
  <c r="AA1102" i="16" s="1"/>
  <c r="V1099" i="16"/>
  <c r="AA1099" i="16" s="1"/>
  <c r="V1096" i="16"/>
  <c r="AA1096" i="16" s="1"/>
  <c r="V1093" i="16"/>
  <c r="AA1093" i="16" s="1"/>
  <c r="V1090" i="16"/>
  <c r="V1087" i="16"/>
  <c r="V1084" i="16"/>
  <c r="V1081" i="16"/>
  <c r="V1078" i="16"/>
  <c r="AA1078" i="16" s="1"/>
  <c r="V1075" i="16"/>
  <c r="V1072" i="16"/>
  <c r="V1069" i="16"/>
  <c r="V1066" i="16"/>
  <c r="AA1066" i="16" s="1"/>
  <c r="V1063" i="16"/>
  <c r="AA1063" i="16" s="1"/>
  <c r="V1060" i="16"/>
  <c r="AA1060" i="16" s="1"/>
  <c r="V1057" i="16"/>
  <c r="AA1057" i="16" s="1"/>
  <c r="V1054" i="16"/>
  <c r="V1051" i="16"/>
  <c r="V1048" i="16"/>
  <c r="V1045" i="16"/>
  <c r="V1042" i="16"/>
  <c r="V1039" i="16"/>
  <c r="V1036" i="16"/>
  <c r="V1033" i="16"/>
  <c r="V1030" i="16"/>
  <c r="AA1030" i="16" s="1"/>
  <c r="V1027" i="16"/>
  <c r="AA1027" i="16" s="1"/>
  <c r="V1024" i="16"/>
  <c r="AA1024" i="16" s="1"/>
  <c r="V1021" i="16"/>
  <c r="AA1021" i="16" s="1"/>
  <c r="V1018" i="16"/>
  <c r="V1015" i="16"/>
  <c r="V1012" i="16"/>
  <c r="V1009" i="16"/>
  <c r="V1006" i="16"/>
  <c r="V1003" i="16"/>
  <c r="V1000" i="16"/>
  <c r="V997" i="16"/>
  <c r="V994" i="16"/>
  <c r="V991" i="16"/>
  <c r="AA991" i="16" s="1"/>
  <c r="V988" i="16"/>
  <c r="V985" i="16"/>
  <c r="AA985" i="16" s="1"/>
  <c r="V982" i="16"/>
  <c r="V979" i="16"/>
  <c r="V976" i="16"/>
  <c r="V973" i="16"/>
  <c r="V970" i="16"/>
  <c r="V967" i="16"/>
  <c r="V964" i="16"/>
  <c r="V961" i="16"/>
  <c r="V958" i="16"/>
  <c r="V955" i="16"/>
  <c r="AA955" i="16" s="1"/>
  <c r="V952" i="16"/>
  <c r="AA952" i="16" s="1"/>
  <c r="V949" i="16"/>
  <c r="AA949" i="16" s="1"/>
  <c r="V946" i="16"/>
  <c r="V943" i="16"/>
  <c r="V940" i="16"/>
  <c r="V937" i="16"/>
  <c r="V934" i="16"/>
  <c r="V931" i="16"/>
  <c r="V928" i="16"/>
  <c r="V925" i="16"/>
  <c r="V922" i="16"/>
  <c r="AA922" i="16" s="1"/>
  <c r="V919" i="16"/>
  <c r="AA919" i="16" s="1"/>
  <c r="V916" i="16"/>
  <c r="V913" i="16"/>
  <c r="AA913" i="16" s="1"/>
  <c r="V910" i="16"/>
  <c r="V907" i="16"/>
  <c r="V904" i="16"/>
  <c r="V901" i="16"/>
  <c r="V898" i="16"/>
  <c r="AA898" i="16" s="1"/>
  <c r="V895" i="16"/>
  <c r="V892" i="16"/>
  <c r="V889" i="16"/>
  <c r="V886" i="16"/>
  <c r="AA886" i="16" s="1"/>
  <c r="V883" i="16"/>
  <c r="AA883" i="16" s="1"/>
  <c r="V880" i="16"/>
  <c r="AA880" i="16" s="1"/>
  <c r="V877" i="16"/>
  <c r="AA877" i="16" s="1"/>
  <c r="V874" i="16"/>
  <c r="V871" i="16"/>
  <c r="V868" i="16"/>
  <c r="V865" i="16"/>
  <c r="V862" i="16"/>
  <c r="V859" i="16"/>
  <c r="V856" i="16"/>
  <c r="V853" i="16"/>
  <c r="V850" i="16"/>
  <c r="AA850" i="16" s="1"/>
  <c r="V847" i="16"/>
  <c r="AA847" i="16" s="1"/>
  <c r="V844" i="16"/>
  <c r="AA844" i="16" s="1"/>
  <c r="V841" i="16"/>
  <c r="AA841" i="16" s="1"/>
  <c r="V838" i="16"/>
  <c r="V835" i="16"/>
  <c r="V832" i="16"/>
  <c r="V829" i="16"/>
  <c r="V826" i="16"/>
  <c r="V823" i="16"/>
  <c r="V820" i="16"/>
  <c r="V817" i="16"/>
  <c r="V814" i="16"/>
  <c r="V811" i="16"/>
  <c r="AA811" i="16" s="1"/>
  <c r="V808" i="16"/>
  <c r="AA808" i="16" s="1"/>
  <c r="V805" i="16"/>
  <c r="AA805" i="16" s="1"/>
  <c r="V802" i="16"/>
  <c r="V799" i="16"/>
  <c r="V796" i="16"/>
  <c r="V793" i="16"/>
  <c r="V790" i="16"/>
  <c r="AA790" i="16" s="1"/>
  <c r="V787" i="16"/>
  <c r="V784" i="16"/>
  <c r="V781" i="16"/>
  <c r="V778" i="16"/>
  <c r="V775" i="16"/>
  <c r="AA775" i="16" s="1"/>
  <c r="V772" i="16"/>
  <c r="AA772" i="16" s="1"/>
  <c r="V769" i="16"/>
  <c r="AA769" i="16" s="1"/>
  <c r="V766" i="16"/>
  <c r="V763" i="16"/>
  <c r="V760" i="16"/>
  <c r="V757" i="16"/>
  <c r="V754" i="16"/>
  <c r="V751" i="16"/>
  <c r="V748" i="16"/>
  <c r="V745" i="16"/>
  <c r="V742" i="16"/>
  <c r="AA742" i="16" s="1"/>
  <c r="V739" i="16"/>
  <c r="AA739" i="16" s="1"/>
  <c r="V736" i="16"/>
  <c r="AA736" i="16" s="1"/>
  <c r="V733" i="16"/>
  <c r="AA733" i="16" s="1"/>
  <c r="V730" i="16"/>
  <c r="V727" i="16"/>
  <c r="V724" i="16"/>
  <c r="V721" i="16"/>
  <c r="V718" i="16"/>
  <c r="AA718" i="16" s="1"/>
  <c r="V715" i="16"/>
  <c r="V712" i="16"/>
  <c r="V709" i="16"/>
  <c r="V706" i="16"/>
  <c r="AA706" i="16" s="1"/>
  <c r="V703" i="16"/>
  <c r="AA703" i="16" s="1"/>
  <c r="V700" i="16"/>
  <c r="AA700" i="16" s="1"/>
  <c r="V697" i="16"/>
  <c r="AA697" i="16" s="1"/>
  <c r="V694" i="16"/>
  <c r="V691" i="16"/>
  <c r="V688" i="16"/>
  <c r="V685" i="16"/>
  <c r="V682" i="16"/>
  <c r="V679" i="16"/>
  <c r="V676" i="16"/>
  <c r="V673" i="16"/>
  <c r="V670" i="16"/>
  <c r="AA670" i="16" s="1"/>
  <c r="V667" i="16"/>
  <c r="AA667" i="16" s="1"/>
  <c r="V664" i="16"/>
  <c r="AA664" i="16" s="1"/>
  <c r="V661" i="16"/>
  <c r="AA661" i="16" s="1"/>
  <c r="V658" i="16"/>
  <c r="V655" i="16"/>
  <c r="V652" i="16"/>
  <c r="V649" i="16"/>
  <c r="V646" i="16"/>
  <c r="V643" i="16"/>
  <c r="V640" i="16"/>
  <c r="V637" i="16"/>
  <c r="V634" i="16"/>
  <c r="V631" i="16"/>
  <c r="AA631" i="16" s="1"/>
  <c r="V628" i="16"/>
  <c r="V625" i="16"/>
  <c r="AA625" i="16" s="1"/>
  <c r="V622" i="16"/>
  <c r="V619" i="16"/>
  <c r="V616" i="16"/>
  <c r="V613" i="16"/>
  <c r="V610" i="16"/>
  <c r="V607" i="16"/>
  <c r="V604" i="16"/>
  <c r="V601" i="16"/>
  <c r="V598" i="16"/>
  <c r="V595" i="16"/>
  <c r="AA595" i="16" s="1"/>
  <c r="V592" i="16"/>
  <c r="AA592" i="16" s="1"/>
  <c r="V589" i="16"/>
  <c r="AA589" i="16" s="1"/>
  <c r="V586" i="16"/>
  <c r="V583" i="16"/>
  <c r="V580" i="16"/>
  <c r="V577" i="16"/>
  <c r="V574" i="16"/>
  <c r="V571" i="16"/>
  <c r="V568" i="16"/>
  <c r="V565" i="16"/>
  <c r="V562" i="16"/>
  <c r="AA562" i="16" s="1"/>
  <c r="V559" i="16"/>
  <c r="AA559" i="16" s="1"/>
  <c r="V556" i="16"/>
  <c r="V553" i="16"/>
  <c r="AA553" i="16" s="1"/>
  <c r="V550" i="16"/>
  <c r="V547" i="16"/>
  <c r="V544" i="16"/>
  <c r="V541" i="16"/>
  <c r="V538" i="16"/>
  <c r="V535" i="16"/>
  <c r="V532" i="16"/>
  <c r="V529" i="16"/>
  <c r="V526" i="16"/>
  <c r="AA526" i="16" s="1"/>
  <c r="V523" i="16"/>
  <c r="AA523" i="16" s="1"/>
  <c r="V520" i="16"/>
  <c r="AA520" i="16" s="1"/>
  <c r="V517" i="16"/>
  <c r="AA517" i="16" s="1"/>
  <c r="V514" i="16"/>
  <c r="V511" i="16"/>
  <c r="V508" i="16"/>
  <c r="V505" i="16"/>
  <c r="V502" i="16"/>
  <c r="AA502" i="16" s="1"/>
  <c r="V499" i="16"/>
  <c r="V496" i="16"/>
  <c r="V493" i="16"/>
  <c r="V490" i="16"/>
  <c r="AA490" i="16" s="1"/>
  <c r="V487" i="16"/>
  <c r="AA487" i="16" s="1"/>
  <c r="V484" i="16"/>
  <c r="AA484" i="16" s="1"/>
  <c r="V481" i="16"/>
  <c r="AA481" i="16" s="1"/>
  <c r="V478" i="16"/>
  <c r="V475" i="16"/>
  <c r="V472" i="16"/>
  <c r="V469" i="16"/>
  <c r="V466" i="16"/>
  <c r="V463" i="16"/>
  <c r="V460" i="16"/>
  <c r="V457" i="16"/>
  <c r="V454" i="16"/>
  <c r="V451" i="16"/>
  <c r="AA451" i="16" s="1"/>
  <c r="V448" i="16"/>
  <c r="AA448" i="16" s="1"/>
  <c r="V445" i="16"/>
  <c r="AA445" i="16" s="1"/>
  <c r="V442" i="16"/>
  <c r="V439" i="16"/>
  <c r="V436" i="16"/>
  <c r="V433" i="16"/>
  <c r="V430" i="16"/>
  <c r="V427" i="16"/>
  <c r="V424" i="16"/>
  <c r="V421" i="16"/>
  <c r="V418" i="16"/>
  <c r="AA418" i="16" s="1"/>
  <c r="V415" i="16"/>
  <c r="AA415" i="16" s="1"/>
  <c r="V412" i="16"/>
  <c r="V409" i="16"/>
  <c r="AA409" i="16" s="1"/>
  <c r="V406" i="16"/>
  <c r="V403" i="16"/>
  <c r="AA403" i="16" s="1"/>
  <c r="V400" i="16"/>
  <c r="V397" i="16"/>
  <c r="V394" i="16"/>
  <c r="AA394" i="16" s="1"/>
  <c r="V391" i="16"/>
  <c r="V388" i="16"/>
  <c r="V385" i="16"/>
  <c r="V382" i="16"/>
  <c r="AA382" i="16" s="1"/>
  <c r="V379" i="16"/>
  <c r="AA379" i="16" s="1"/>
  <c r="V376" i="16"/>
  <c r="AA376" i="16" s="1"/>
  <c r="V373" i="16"/>
  <c r="AA373" i="16" s="1"/>
  <c r="V370" i="16"/>
  <c r="V367" i="16"/>
  <c r="V364" i="16"/>
  <c r="V361" i="16"/>
  <c r="V358" i="16"/>
  <c r="V355" i="16"/>
  <c r="V352" i="16"/>
  <c r="V349" i="16"/>
  <c r="V346" i="16"/>
  <c r="AA346" i="16" s="1"/>
  <c r="V343" i="16"/>
  <c r="AA343" i="16" s="1"/>
  <c r="V340" i="16"/>
  <c r="AA340" i="16" s="1"/>
  <c r="V337" i="16"/>
  <c r="AA337" i="16" s="1"/>
  <c r="V334" i="16"/>
  <c r="V331" i="16"/>
  <c r="V328" i="16"/>
  <c r="V325" i="16"/>
  <c r="V322" i="16"/>
  <c r="V319" i="16"/>
  <c r="V316" i="16"/>
  <c r="V313" i="16"/>
  <c r="V310" i="16"/>
  <c r="AA310" i="16" s="1"/>
  <c r="V307" i="16"/>
  <c r="AA307" i="16" s="1"/>
  <c r="V304" i="16"/>
  <c r="AA304" i="16" s="1"/>
  <c r="V301" i="16"/>
  <c r="AA301" i="16" s="1"/>
  <c r="V298" i="16"/>
  <c r="V295" i="16"/>
  <c r="V292" i="16"/>
  <c r="V289" i="16"/>
  <c r="V286" i="16"/>
  <c r="V283" i="16"/>
  <c r="V280" i="16"/>
  <c r="V277" i="16"/>
  <c r="V274" i="16"/>
  <c r="V271" i="16"/>
  <c r="AA271" i="16" s="1"/>
  <c r="V268" i="16"/>
  <c r="V265" i="16"/>
  <c r="AA265" i="16" s="1"/>
  <c r="V262" i="16"/>
  <c r="V259" i="16"/>
  <c r="V256" i="16"/>
  <c r="V253" i="16"/>
  <c r="V250" i="16"/>
  <c r="V247" i="16"/>
  <c r="V244" i="16"/>
  <c r="V241" i="16"/>
  <c r="V238" i="16"/>
  <c r="AA238" i="16" s="1"/>
  <c r="V235" i="16"/>
  <c r="AA235" i="16" s="1"/>
  <c r="V232" i="16"/>
  <c r="V229" i="16"/>
  <c r="AA229" i="16" s="1"/>
  <c r="V226" i="16"/>
  <c r="V223" i="16"/>
  <c r="V220" i="16"/>
  <c r="U177" i="16"/>
  <c r="S174" i="16"/>
  <c r="S168" i="16"/>
  <c r="S162" i="16"/>
  <c r="X162" i="16" s="1"/>
  <c r="S156" i="16"/>
  <c r="X156" i="16" s="1"/>
  <c r="S150" i="16"/>
  <c r="X150" i="16" s="1"/>
  <c r="S144" i="16"/>
  <c r="S138" i="16"/>
  <c r="X138" i="16" s="1"/>
  <c r="S133" i="16"/>
  <c r="X133" i="16" s="1"/>
  <c r="S130" i="16"/>
  <c r="X130" i="16" s="1"/>
  <c r="S127" i="16"/>
  <c r="X127" i="16" s="1"/>
  <c r="S124" i="16"/>
  <c r="X124" i="16" s="1"/>
  <c r="S121" i="16"/>
  <c r="X121" i="16" s="1"/>
  <c r="S118" i="16"/>
  <c r="X118" i="16" s="1"/>
  <c r="S115" i="16"/>
  <c r="X115" i="16" s="1"/>
  <c r="S112" i="16"/>
  <c r="X112" i="16" s="1"/>
  <c r="W2565" i="16"/>
  <c r="AB2565" i="16" s="1"/>
  <c r="W2529" i="16"/>
  <c r="AB2529" i="16" s="1"/>
  <c r="W2373" i="16"/>
  <c r="AB2373" i="16" s="1"/>
  <c r="W2337" i="16"/>
  <c r="AB2337" i="16" s="1"/>
  <c r="T1147" i="16"/>
  <c r="Y1147" i="16" s="1"/>
  <c r="T1144" i="16"/>
  <c r="Y1144" i="16" s="1"/>
  <c r="T1141" i="16"/>
  <c r="Y1141" i="16" s="1"/>
  <c r="T1138" i="16"/>
  <c r="Y1138" i="16" s="1"/>
  <c r="T1135" i="16"/>
  <c r="Y1135" i="16" s="1"/>
  <c r="T1132" i="16"/>
  <c r="Y1132" i="16" s="1"/>
  <c r="T1129" i="16"/>
  <c r="Y1129" i="16" s="1"/>
  <c r="T1126" i="16"/>
  <c r="Y1126" i="16" s="1"/>
  <c r="T1123" i="16"/>
  <c r="Y1123" i="16" s="1"/>
  <c r="T1120" i="16"/>
  <c r="Y1120" i="16" s="1"/>
  <c r="T1117" i="16"/>
  <c r="Y1117" i="16" s="1"/>
  <c r="T1114" i="16"/>
  <c r="Y1114" i="16" s="1"/>
  <c r="T1111" i="16"/>
  <c r="Y1111" i="16" s="1"/>
  <c r="T1108" i="16"/>
  <c r="Y1108" i="16" s="1"/>
  <c r="T1105" i="16"/>
  <c r="Y1105" i="16" s="1"/>
  <c r="T1102" i="16"/>
  <c r="Y1102" i="16" s="1"/>
  <c r="T1099" i="16"/>
  <c r="Y1099" i="16" s="1"/>
  <c r="T1096" i="16"/>
  <c r="Y1096" i="16" s="1"/>
  <c r="T1093" i="16"/>
  <c r="Y1093" i="16" s="1"/>
  <c r="T1090" i="16"/>
  <c r="Y1090" i="16" s="1"/>
  <c r="T1087" i="16"/>
  <c r="Y1087" i="16" s="1"/>
  <c r="T1084" i="16"/>
  <c r="Y1084" i="16" s="1"/>
  <c r="T1081" i="16"/>
  <c r="Y1081" i="16" s="1"/>
  <c r="T1078" i="16"/>
  <c r="Y1078" i="16" s="1"/>
  <c r="T1075" i="16"/>
  <c r="Y1075" i="16" s="1"/>
  <c r="T1072" i="16"/>
  <c r="Y1072" i="16" s="1"/>
  <c r="T1069" i="16"/>
  <c r="Y1069" i="16" s="1"/>
  <c r="T1066" i="16"/>
  <c r="Y1066" i="16" s="1"/>
  <c r="T1063" i="16"/>
  <c r="Y1063" i="16" s="1"/>
  <c r="T1060" i="16"/>
  <c r="Y1060" i="16" s="1"/>
  <c r="T1057" i="16"/>
  <c r="Y1057" i="16" s="1"/>
  <c r="T1054" i="16"/>
  <c r="Y1054" i="16" s="1"/>
  <c r="T1051" i="16"/>
  <c r="Y1051" i="16" s="1"/>
  <c r="T1048" i="16"/>
  <c r="Y1048" i="16" s="1"/>
  <c r="T1045" i="16"/>
  <c r="Y1045" i="16" s="1"/>
  <c r="T1042" i="16"/>
  <c r="Y1042" i="16" s="1"/>
  <c r="T1039" i="16"/>
  <c r="Y1039" i="16" s="1"/>
  <c r="T1036" i="16"/>
  <c r="Y1036" i="16" s="1"/>
  <c r="T1033" i="16"/>
  <c r="Y1033" i="16" s="1"/>
  <c r="T1030" i="16"/>
  <c r="Y1030" i="16" s="1"/>
  <c r="T1027" i="16"/>
  <c r="Y1027" i="16" s="1"/>
  <c r="T1024" i="16"/>
  <c r="Y1024" i="16" s="1"/>
  <c r="T1021" i="16"/>
  <c r="Y1021" i="16" s="1"/>
  <c r="T1018" i="16"/>
  <c r="Y1018" i="16" s="1"/>
  <c r="T1015" i="16"/>
  <c r="Y1015" i="16" s="1"/>
  <c r="T1012" i="16"/>
  <c r="Y1012" i="16" s="1"/>
  <c r="T1009" i="16"/>
  <c r="Y1009" i="16" s="1"/>
  <c r="T1006" i="16"/>
  <c r="Y1006" i="16" s="1"/>
  <c r="T1003" i="16"/>
  <c r="Y1003" i="16" s="1"/>
  <c r="T1000" i="16"/>
  <c r="Y1000" i="16" s="1"/>
  <c r="T997" i="16"/>
  <c r="Y997" i="16" s="1"/>
  <c r="T994" i="16"/>
  <c r="Y994" i="16" s="1"/>
  <c r="T991" i="16"/>
  <c r="Y991" i="16" s="1"/>
  <c r="T988" i="16"/>
  <c r="Y988" i="16" s="1"/>
  <c r="T985" i="16"/>
  <c r="Y985" i="16" s="1"/>
  <c r="T982" i="16"/>
  <c r="Y982" i="16" s="1"/>
  <c r="T979" i="16"/>
  <c r="Y979" i="16" s="1"/>
  <c r="T976" i="16"/>
  <c r="Y976" i="16" s="1"/>
  <c r="T973" i="16"/>
  <c r="Y973" i="16" s="1"/>
  <c r="T970" i="16"/>
  <c r="Y970" i="16" s="1"/>
  <c r="T967" i="16"/>
  <c r="Y967" i="16" s="1"/>
  <c r="T964" i="16"/>
  <c r="Y964" i="16" s="1"/>
  <c r="T961" i="16"/>
  <c r="Y961" i="16" s="1"/>
  <c r="T958" i="16"/>
  <c r="Y958" i="16" s="1"/>
  <c r="T955" i="16"/>
  <c r="Y955" i="16" s="1"/>
  <c r="T952" i="16"/>
  <c r="Y952" i="16" s="1"/>
  <c r="T949" i="16"/>
  <c r="Y949" i="16" s="1"/>
  <c r="T946" i="16"/>
  <c r="Y946" i="16" s="1"/>
  <c r="T943" i="16"/>
  <c r="Y943" i="16" s="1"/>
  <c r="T940" i="16"/>
  <c r="Y940" i="16" s="1"/>
  <c r="T937" i="16"/>
  <c r="Y937" i="16" s="1"/>
  <c r="T934" i="16"/>
  <c r="Y934" i="16" s="1"/>
  <c r="T931" i="16"/>
  <c r="Y931" i="16" s="1"/>
  <c r="T928" i="16"/>
  <c r="Y928" i="16" s="1"/>
  <c r="T925" i="16"/>
  <c r="Y925" i="16" s="1"/>
  <c r="T922" i="16"/>
  <c r="Y922" i="16" s="1"/>
  <c r="T919" i="16"/>
  <c r="Y919" i="16" s="1"/>
  <c r="T916" i="16"/>
  <c r="Y916" i="16" s="1"/>
  <c r="T913" i="16"/>
  <c r="Y913" i="16" s="1"/>
  <c r="T910" i="16"/>
  <c r="Y910" i="16" s="1"/>
  <c r="T907" i="16"/>
  <c r="Y907" i="16" s="1"/>
  <c r="T904" i="16"/>
  <c r="Y904" i="16" s="1"/>
  <c r="T901" i="16"/>
  <c r="Y901" i="16" s="1"/>
  <c r="T898" i="16"/>
  <c r="Y898" i="16" s="1"/>
  <c r="T895" i="16"/>
  <c r="Y895" i="16" s="1"/>
  <c r="T892" i="16"/>
  <c r="Y892" i="16" s="1"/>
  <c r="T889" i="16"/>
  <c r="Y889" i="16" s="1"/>
  <c r="T886" i="16"/>
  <c r="Y886" i="16" s="1"/>
  <c r="T883" i="16"/>
  <c r="Y883" i="16" s="1"/>
  <c r="T880" i="16"/>
  <c r="Y880" i="16" s="1"/>
  <c r="T877" i="16"/>
  <c r="Y877" i="16" s="1"/>
  <c r="T874" i="16"/>
  <c r="Y874" i="16" s="1"/>
  <c r="T871" i="16"/>
  <c r="Y871" i="16" s="1"/>
  <c r="T868" i="16"/>
  <c r="Y868" i="16" s="1"/>
  <c r="T865" i="16"/>
  <c r="Y865" i="16" s="1"/>
  <c r="T862" i="16"/>
  <c r="Y862" i="16" s="1"/>
  <c r="T859" i="16"/>
  <c r="Y859" i="16" s="1"/>
  <c r="T856" i="16"/>
  <c r="Y856" i="16" s="1"/>
  <c r="T853" i="16"/>
  <c r="Y853" i="16" s="1"/>
  <c r="T850" i="16"/>
  <c r="Y850" i="16" s="1"/>
  <c r="T847" i="16"/>
  <c r="Y847" i="16" s="1"/>
  <c r="T844" i="16"/>
  <c r="Y844" i="16" s="1"/>
  <c r="T841" i="16"/>
  <c r="Y841" i="16" s="1"/>
  <c r="T838" i="16"/>
  <c r="Y838" i="16" s="1"/>
  <c r="T835" i="16"/>
  <c r="Y835" i="16" s="1"/>
  <c r="T832" i="16"/>
  <c r="Y832" i="16" s="1"/>
  <c r="T829" i="16"/>
  <c r="Y829" i="16" s="1"/>
  <c r="T826" i="16"/>
  <c r="Y826" i="16" s="1"/>
  <c r="T823" i="16"/>
  <c r="Y823" i="16" s="1"/>
  <c r="T820" i="16"/>
  <c r="Y820" i="16" s="1"/>
  <c r="T817" i="16"/>
  <c r="Y817" i="16" s="1"/>
  <c r="T814" i="16"/>
  <c r="Y814" i="16" s="1"/>
  <c r="T811" i="16"/>
  <c r="Y811" i="16" s="1"/>
  <c r="T808" i="16"/>
  <c r="Y808" i="16" s="1"/>
  <c r="T805" i="16"/>
  <c r="Y805" i="16" s="1"/>
  <c r="T802" i="16"/>
  <c r="Y802" i="16" s="1"/>
  <c r="T799" i="16"/>
  <c r="Y799" i="16" s="1"/>
  <c r="T796" i="16"/>
  <c r="Y796" i="16" s="1"/>
  <c r="T793" i="16"/>
  <c r="Y793" i="16" s="1"/>
  <c r="T790" i="16"/>
  <c r="Y790" i="16" s="1"/>
  <c r="T787" i="16"/>
  <c r="Y787" i="16" s="1"/>
  <c r="T784" i="16"/>
  <c r="Y784" i="16" s="1"/>
  <c r="T781" i="16"/>
  <c r="Y781" i="16" s="1"/>
  <c r="T778" i="16"/>
  <c r="Y778" i="16" s="1"/>
  <c r="T775" i="16"/>
  <c r="Y775" i="16" s="1"/>
  <c r="T772" i="16"/>
  <c r="Y772" i="16" s="1"/>
  <c r="T769" i="16"/>
  <c r="Y769" i="16" s="1"/>
  <c r="T766" i="16"/>
  <c r="Y766" i="16" s="1"/>
  <c r="T763" i="16"/>
  <c r="Y763" i="16" s="1"/>
  <c r="T760" i="16"/>
  <c r="Y760" i="16" s="1"/>
  <c r="T757" i="16"/>
  <c r="Y757" i="16" s="1"/>
  <c r="T754" i="16"/>
  <c r="Y754" i="16" s="1"/>
  <c r="T751" i="16"/>
  <c r="Y751" i="16" s="1"/>
  <c r="T748" i="16"/>
  <c r="Y748" i="16" s="1"/>
  <c r="T745" i="16"/>
  <c r="Y745" i="16" s="1"/>
  <c r="T742" i="16"/>
  <c r="Y742" i="16" s="1"/>
  <c r="T739" i="16"/>
  <c r="Y739" i="16" s="1"/>
  <c r="T736" i="16"/>
  <c r="Y736" i="16" s="1"/>
  <c r="T733" i="16"/>
  <c r="Y733" i="16" s="1"/>
  <c r="T730" i="16"/>
  <c r="Y730" i="16" s="1"/>
  <c r="T727" i="16"/>
  <c r="Y727" i="16" s="1"/>
  <c r="T724" i="16"/>
  <c r="Y724" i="16" s="1"/>
  <c r="T721" i="16"/>
  <c r="Y721" i="16" s="1"/>
  <c r="T718" i="16"/>
  <c r="Y718" i="16" s="1"/>
  <c r="T715" i="16"/>
  <c r="Y715" i="16" s="1"/>
  <c r="T712" i="16"/>
  <c r="Y712" i="16" s="1"/>
  <c r="T709" i="16"/>
  <c r="Y709" i="16" s="1"/>
  <c r="T706" i="16"/>
  <c r="Y706" i="16" s="1"/>
  <c r="T703" i="16"/>
  <c r="Y703" i="16" s="1"/>
  <c r="T700" i="16"/>
  <c r="Y700" i="16" s="1"/>
  <c r="T697" i="16"/>
  <c r="Y697" i="16" s="1"/>
  <c r="T694" i="16"/>
  <c r="Y694" i="16" s="1"/>
  <c r="T691" i="16"/>
  <c r="Y691" i="16" s="1"/>
  <c r="T688" i="16"/>
  <c r="Y688" i="16" s="1"/>
  <c r="T685" i="16"/>
  <c r="Y685" i="16" s="1"/>
  <c r="T682" i="16"/>
  <c r="Y682" i="16" s="1"/>
  <c r="T679" i="16"/>
  <c r="Y679" i="16" s="1"/>
  <c r="T676" i="16"/>
  <c r="Y676" i="16" s="1"/>
  <c r="T673" i="16"/>
  <c r="Y673" i="16" s="1"/>
  <c r="T670" i="16"/>
  <c r="Y670" i="16" s="1"/>
  <c r="T667" i="16"/>
  <c r="Y667" i="16" s="1"/>
  <c r="T664" i="16"/>
  <c r="Y664" i="16" s="1"/>
  <c r="T661" i="16"/>
  <c r="Y661" i="16" s="1"/>
  <c r="T658" i="16"/>
  <c r="Y658" i="16" s="1"/>
  <c r="T655" i="16"/>
  <c r="Y655" i="16" s="1"/>
  <c r="T652" i="16"/>
  <c r="Y652" i="16" s="1"/>
  <c r="T649" i="16"/>
  <c r="Y649" i="16" s="1"/>
  <c r="T646" i="16"/>
  <c r="Y646" i="16" s="1"/>
  <c r="T643" i="16"/>
  <c r="Y643" i="16" s="1"/>
  <c r="T640" i="16"/>
  <c r="Y640" i="16" s="1"/>
  <c r="T637" i="16"/>
  <c r="Y637" i="16" s="1"/>
  <c r="T634" i="16"/>
  <c r="Y634" i="16" s="1"/>
  <c r="T631" i="16"/>
  <c r="Y631" i="16" s="1"/>
  <c r="T628" i="16"/>
  <c r="Y628" i="16" s="1"/>
  <c r="T625" i="16"/>
  <c r="Y625" i="16" s="1"/>
  <c r="T622" i="16"/>
  <c r="Y622" i="16" s="1"/>
  <c r="T619" i="16"/>
  <c r="Y619" i="16" s="1"/>
  <c r="T616" i="16"/>
  <c r="Y616" i="16" s="1"/>
  <c r="T613" i="16"/>
  <c r="Y613" i="16" s="1"/>
  <c r="T610" i="16"/>
  <c r="Y610" i="16" s="1"/>
  <c r="T607" i="16"/>
  <c r="Y607" i="16" s="1"/>
  <c r="T604" i="16"/>
  <c r="Y604" i="16" s="1"/>
  <c r="T601" i="16"/>
  <c r="Y601" i="16" s="1"/>
  <c r="T598" i="16"/>
  <c r="Y598" i="16" s="1"/>
  <c r="T595" i="16"/>
  <c r="Y595" i="16" s="1"/>
  <c r="T592" i="16"/>
  <c r="Y592" i="16" s="1"/>
  <c r="T589" i="16"/>
  <c r="Y589" i="16" s="1"/>
  <c r="T586" i="16"/>
  <c r="Y586" i="16" s="1"/>
  <c r="T583" i="16"/>
  <c r="Y583" i="16" s="1"/>
  <c r="T580" i="16"/>
  <c r="Y580" i="16" s="1"/>
  <c r="T577" i="16"/>
  <c r="Y577" i="16" s="1"/>
  <c r="T574" i="16"/>
  <c r="Y574" i="16" s="1"/>
  <c r="T571" i="16"/>
  <c r="Y571" i="16" s="1"/>
  <c r="T568" i="16"/>
  <c r="Y568" i="16" s="1"/>
  <c r="T565" i="16"/>
  <c r="Y565" i="16" s="1"/>
  <c r="T562" i="16"/>
  <c r="Y562" i="16" s="1"/>
  <c r="T559" i="16"/>
  <c r="Y559" i="16" s="1"/>
  <c r="T556" i="16"/>
  <c r="Y556" i="16" s="1"/>
  <c r="T553" i="16"/>
  <c r="Y553" i="16" s="1"/>
  <c r="T550" i="16"/>
  <c r="Y550" i="16" s="1"/>
  <c r="T547" i="16"/>
  <c r="Y547" i="16" s="1"/>
  <c r="T544" i="16"/>
  <c r="Y544" i="16" s="1"/>
  <c r="T541" i="16"/>
  <c r="Y541" i="16" s="1"/>
  <c r="T538" i="16"/>
  <c r="Y538" i="16" s="1"/>
  <c r="T535" i="16"/>
  <c r="Y535" i="16" s="1"/>
  <c r="T532" i="16"/>
  <c r="Y532" i="16" s="1"/>
  <c r="T529" i="16"/>
  <c r="T526" i="16"/>
  <c r="Y526" i="16" s="1"/>
  <c r="T523" i="16"/>
  <c r="Y523" i="16" s="1"/>
  <c r="T520" i="16"/>
  <c r="Y520" i="16" s="1"/>
  <c r="T517" i="16"/>
  <c r="Y517" i="16" s="1"/>
  <c r="T514" i="16"/>
  <c r="T511" i="16"/>
  <c r="T508" i="16"/>
  <c r="Y508" i="16" s="1"/>
  <c r="T505" i="16"/>
  <c r="Y505" i="16" s="1"/>
  <c r="T502" i="16"/>
  <c r="Y502" i="16" s="1"/>
  <c r="T499" i="16"/>
  <c r="Y499" i="16" s="1"/>
  <c r="T496" i="16"/>
  <c r="T493" i="16"/>
  <c r="T490" i="16"/>
  <c r="T487" i="16"/>
  <c r="T484" i="16"/>
  <c r="Y484" i="16" s="1"/>
  <c r="T481" i="16"/>
  <c r="T478" i="16"/>
  <c r="Y478" i="16" s="1"/>
  <c r="T475" i="16"/>
  <c r="T472" i="16"/>
  <c r="T469" i="16"/>
  <c r="Y469" i="16" s="1"/>
  <c r="T466" i="16"/>
  <c r="Y466" i="16" s="1"/>
  <c r="T463" i="16"/>
  <c r="Y463" i="16" s="1"/>
  <c r="T460" i="16"/>
  <c r="T457" i="16"/>
  <c r="T454" i="16"/>
  <c r="T451" i="16"/>
  <c r="Y451" i="16" s="1"/>
  <c r="T448" i="16"/>
  <c r="T445" i="16"/>
  <c r="Y445" i="16" s="1"/>
  <c r="T442" i="16"/>
  <c r="T439" i="16"/>
  <c r="T436" i="16"/>
  <c r="Y436" i="16" s="1"/>
  <c r="T433" i="16"/>
  <c r="Y433" i="16" s="1"/>
  <c r="T430" i="16"/>
  <c r="Y430" i="16" s="1"/>
  <c r="T427" i="16"/>
  <c r="Y427" i="16" s="1"/>
  <c r="T424" i="16"/>
  <c r="T421" i="16"/>
  <c r="Y421" i="16" s="1"/>
  <c r="T418" i="16"/>
  <c r="Y418" i="16" s="1"/>
  <c r="T415" i="16"/>
  <c r="Y415" i="16" s="1"/>
  <c r="T412" i="16"/>
  <c r="Y412" i="16" s="1"/>
  <c r="T409" i="16"/>
  <c r="Y409" i="16" s="1"/>
  <c r="T406" i="16"/>
  <c r="Y406" i="16" s="1"/>
  <c r="T403" i="16"/>
  <c r="Y403" i="16" s="1"/>
  <c r="T400" i="16"/>
  <c r="Y400" i="16" s="1"/>
  <c r="T397" i="16"/>
  <c r="Y397" i="16" s="1"/>
  <c r="T394" i="16"/>
  <c r="Y394" i="16" s="1"/>
  <c r="T391" i="16"/>
  <c r="Y391" i="16" s="1"/>
  <c r="T388" i="16"/>
  <c r="Y388" i="16" s="1"/>
  <c r="T385" i="16"/>
  <c r="Y385" i="16" s="1"/>
  <c r="T382" i="16"/>
  <c r="Y382" i="16" s="1"/>
  <c r="T379" i="16"/>
  <c r="Y379" i="16" s="1"/>
  <c r="T376" i="16"/>
  <c r="Y376" i="16" s="1"/>
  <c r="T373" i="16"/>
  <c r="Y373" i="16" s="1"/>
  <c r="T370" i="16"/>
  <c r="Y370" i="16" s="1"/>
  <c r="T367" i="16"/>
  <c r="Y367" i="16" s="1"/>
  <c r="T364" i="16"/>
  <c r="Y364" i="16" s="1"/>
  <c r="T361" i="16"/>
  <c r="Y361" i="16" s="1"/>
  <c r="T358" i="16"/>
  <c r="Y358" i="16" s="1"/>
  <c r="T355" i="16"/>
  <c r="Y355" i="16" s="1"/>
  <c r="T352" i="16"/>
  <c r="Y352" i="16" s="1"/>
  <c r="T349" i="16"/>
  <c r="Y349" i="16" s="1"/>
  <c r="T346" i="16"/>
  <c r="Y346" i="16" s="1"/>
  <c r="T343" i="16"/>
  <c r="Y343" i="16" s="1"/>
  <c r="T340" i="16"/>
  <c r="Y340" i="16" s="1"/>
  <c r="T337" i="16"/>
  <c r="Y337" i="16" s="1"/>
  <c r="T334" i="16"/>
  <c r="Y334" i="16" s="1"/>
  <c r="T331" i="16"/>
  <c r="Y331" i="16" s="1"/>
  <c r="T328" i="16"/>
  <c r="Y328" i="16" s="1"/>
  <c r="T325" i="16"/>
  <c r="Y325" i="16" s="1"/>
  <c r="T322" i="16"/>
  <c r="Y322" i="16" s="1"/>
  <c r="T319" i="16"/>
  <c r="Y319" i="16" s="1"/>
  <c r="T316" i="16"/>
  <c r="Y316" i="16" s="1"/>
  <c r="T313" i="16"/>
  <c r="Y313" i="16" s="1"/>
  <c r="T310" i="16"/>
  <c r="Y310" i="16" s="1"/>
  <c r="T307" i="16"/>
  <c r="Y307" i="16" s="1"/>
  <c r="T304" i="16"/>
  <c r="Y304" i="16" s="1"/>
  <c r="T301" i="16"/>
  <c r="Y301" i="16" s="1"/>
  <c r="T298" i="16"/>
  <c r="Y298" i="16" s="1"/>
  <c r="T295" i="16"/>
  <c r="Y295" i="16" s="1"/>
  <c r="T292" i="16"/>
  <c r="Y292" i="16" s="1"/>
  <c r="T289" i="16"/>
  <c r="Y289" i="16" s="1"/>
  <c r="T286" i="16"/>
  <c r="Y286" i="16" s="1"/>
  <c r="T283" i="16"/>
  <c r="Y283" i="16" s="1"/>
  <c r="T280" i="16"/>
  <c r="Y280" i="16" s="1"/>
  <c r="T277" i="16"/>
  <c r="Y277" i="16" s="1"/>
  <c r="T274" i="16"/>
  <c r="Y274" i="16" s="1"/>
  <c r="T271" i="16"/>
  <c r="Y271" i="16" s="1"/>
  <c r="T268" i="16"/>
  <c r="Y268" i="16" s="1"/>
  <c r="T265" i="16"/>
  <c r="Y265" i="16" s="1"/>
  <c r="T262" i="16"/>
  <c r="Y262" i="16" s="1"/>
  <c r="T259" i="16"/>
  <c r="Y259" i="16" s="1"/>
  <c r="T256" i="16"/>
  <c r="Y256" i="16" s="1"/>
  <c r="T253" i="16"/>
  <c r="Y253" i="16" s="1"/>
  <c r="T250" i="16"/>
  <c r="Y250" i="16" s="1"/>
  <c r="T247" i="16"/>
  <c r="Y247" i="16" s="1"/>
  <c r="T244" i="16"/>
  <c r="Y244" i="16" s="1"/>
  <c r="T241" i="16"/>
  <c r="Y241" i="16" s="1"/>
  <c r="T238" i="16"/>
  <c r="Y238" i="16" s="1"/>
  <c r="T235" i="16"/>
  <c r="Y235" i="16" s="1"/>
  <c r="T232" i="16"/>
  <c r="Y232" i="16" s="1"/>
  <c r="T229" i="16"/>
  <c r="Y229" i="16" s="1"/>
  <c r="T226" i="16"/>
  <c r="Y226" i="16" s="1"/>
  <c r="T223" i="16"/>
  <c r="Y223" i="16" s="1"/>
  <c r="T220" i="16"/>
  <c r="Y220" i="16" s="1"/>
  <c r="T216" i="16"/>
  <c r="Y216" i="16" s="1"/>
  <c r="T212" i="16"/>
  <c r="Y212" i="16" s="1"/>
  <c r="T208" i="16"/>
  <c r="Y208" i="16" s="1"/>
  <c r="T204" i="16"/>
  <c r="Y204" i="16" s="1"/>
  <c r="T200" i="16"/>
  <c r="T196" i="16"/>
  <c r="T192" i="16"/>
  <c r="T188" i="16"/>
  <c r="Y188" i="16" s="1"/>
  <c r="T184" i="16"/>
  <c r="Y184" i="16" s="1"/>
  <c r="T180" i="16"/>
  <c r="S177" i="16"/>
  <c r="S149" i="16"/>
  <c r="X149" i="16" s="1"/>
  <c r="S137" i="16"/>
  <c r="X137" i="16" s="1"/>
  <c r="U132" i="16"/>
  <c r="Z132" i="16" s="1"/>
  <c r="U129" i="16"/>
  <c r="Z129" i="16" s="1"/>
  <c r="U126" i="16"/>
  <c r="Z126" i="16" s="1"/>
  <c r="U123" i="16"/>
  <c r="Z123" i="16" s="1"/>
  <c r="U120" i="16"/>
  <c r="Z120" i="16" s="1"/>
  <c r="U117" i="16"/>
  <c r="Z117" i="16" s="1"/>
  <c r="U114" i="16"/>
  <c r="Z114" i="16" s="1"/>
  <c r="U111" i="16"/>
  <c r="Z111" i="16" s="1"/>
  <c r="U108" i="16"/>
  <c r="U105" i="16"/>
  <c r="Z105" i="16" s="1"/>
  <c r="U102" i="16"/>
  <c r="Z102" i="16" s="1"/>
  <c r="U99" i="16"/>
  <c r="Z99" i="16" s="1"/>
  <c r="U96" i="16"/>
  <c r="Z96" i="16" s="1"/>
  <c r="U93" i="16"/>
  <c r="Z93" i="16" s="1"/>
  <c r="U90" i="16"/>
  <c r="Z90" i="16" s="1"/>
  <c r="U87" i="16"/>
  <c r="Z87" i="16" s="1"/>
  <c r="W2472" i="16"/>
  <c r="AB2472" i="16" s="1"/>
  <c r="S1141" i="16"/>
  <c r="X1141" i="16" s="1"/>
  <c r="S1138" i="16"/>
  <c r="X1138" i="16" s="1"/>
  <c r="S1135" i="16"/>
  <c r="X1135" i="16" s="1"/>
  <c r="S1132" i="16"/>
  <c r="X1132" i="16" s="1"/>
  <c r="S1129" i="16"/>
  <c r="X1129" i="16" s="1"/>
  <c r="S1126" i="16"/>
  <c r="X1126" i="16" s="1"/>
  <c r="S1123" i="16"/>
  <c r="X1123" i="16" s="1"/>
  <c r="S1120" i="16"/>
  <c r="X1120" i="16" s="1"/>
  <c r="S1117" i="16"/>
  <c r="X1117" i="16" s="1"/>
  <c r="S1114" i="16"/>
  <c r="S1111" i="16"/>
  <c r="S1108" i="16"/>
  <c r="X1108" i="16" s="1"/>
  <c r="S1105" i="16"/>
  <c r="X1105" i="16" s="1"/>
  <c r="S1102" i="16"/>
  <c r="X1102" i="16" s="1"/>
  <c r="S1099" i="16"/>
  <c r="X1099" i="16" s="1"/>
  <c r="S1096" i="16"/>
  <c r="X1096" i="16" s="1"/>
  <c r="S1093" i="16"/>
  <c r="X1093" i="16" s="1"/>
  <c r="S1090" i="16"/>
  <c r="X1090" i="16" s="1"/>
  <c r="S1087" i="16"/>
  <c r="X1087" i="16" s="1"/>
  <c r="S1084" i="16"/>
  <c r="X1084" i="16" s="1"/>
  <c r="S1081" i="16"/>
  <c r="X1081" i="16" s="1"/>
  <c r="S1078" i="16"/>
  <c r="S1075" i="16"/>
  <c r="S1072" i="16"/>
  <c r="S1069" i="16"/>
  <c r="X1069" i="16" s="1"/>
  <c r="S1066" i="16"/>
  <c r="X1066" i="16" s="1"/>
  <c r="S1063" i="16"/>
  <c r="X1063" i="16" s="1"/>
  <c r="S1060" i="16"/>
  <c r="X1060" i="16" s="1"/>
  <c r="S1057" i="16"/>
  <c r="X1057" i="16" s="1"/>
  <c r="S1054" i="16"/>
  <c r="X1054" i="16" s="1"/>
  <c r="S1051" i="16"/>
  <c r="X1051" i="16" s="1"/>
  <c r="S1048" i="16"/>
  <c r="X1048" i="16" s="1"/>
  <c r="S1045" i="16"/>
  <c r="X1045" i="16" s="1"/>
  <c r="S1042" i="16"/>
  <c r="X1042" i="16" s="1"/>
  <c r="S1039" i="16"/>
  <c r="S1036" i="16"/>
  <c r="S1033" i="16"/>
  <c r="S1030" i="16"/>
  <c r="X1030" i="16" s="1"/>
  <c r="S1027" i="16"/>
  <c r="X1027" i="16" s="1"/>
  <c r="S1024" i="16"/>
  <c r="X1024" i="16" s="1"/>
  <c r="S1021" i="16"/>
  <c r="X1021" i="16" s="1"/>
  <c r="S1018" i="16"/>
  <c r="X1018" i="16" s="1"/>
  <c r="S1015" i="16"/>
  <c r="X1015" i="16" s="1"/>
  <c r="S1012" i="16"/>
  <c r="X1012" i="16" s="1"/>
  <c r="S1009" i="16"/>
  <c r="X1009" i="16" s="1"/>
  <c r="S1006" i="16"/>
  <c r="S1003" i="16"/>
  <c r="S1000" i="16"/>
  <c r="S997" i="16"/>
  <c r="X997" i="16" s="1"/>
  <c r="S994" i="16"/>
  <c r="X994" i="16" s="1"/>
  <c r="S991" i="16"/>
  <c r="X991" i="16" s="1"/>
  <c r="S988" i="16"/>
  <c r="X988" i="16" s="1"/>
  <c r="S985" i="16"/>
  <c r="X985" i="16" s="1"/>
  <c r="S982" i="16"/>
  <c r="X982" i="16" s="1"/>
  <c r="S979" i="16"/>
  <c r="X979" i="16" s="1"/>
  <c r="S976" i="16"/>
  <c r="X976" i="16" s="1"/>
  <c r="S973" i="16"/>
  <c r="X973" i="16" s="1"/>
  <c r="S970" i="16"/>
  <c r="X970" i="16" s="1"/>
  <c r="S967" i="16"/>
  <c r="X967" i="16" s="1"/>
  <c r="S964" i="16"/>
  <c r="X964" i="16" s="1"/>
  <c r="S961" i="16"/>
  <c r="X961" i="16" s="1"/>
  <c r="S958" i="16"/>
  <c r="X958" i="16" s="1"/>
  <c r="S955" i="16"/>
  <c r="X955" i="16" s="1"/>
  <c r="S952" i="16"/>
  <c r="X952" i="16" s="1"/>
  <c r="S949" i="16"/>
  <c r="X949" i="16" s="1"/>
  <c r="S946" i="16"/>
  <c r="X946" i="16" s="1"/>
  <c r="S943" i="16"/>
  <c r="X943" i="16" s="1"/>
  <c r="S940" i="16"/>
  <c r="X940" i="16" s="1"/>
  <c r="S937" i="16"/>
  <c r="X937" i="16" s="1"/>
  <c r="S934" i="16"/>
  <c r="S931" i="16"/>
  <c r="S928" i="16"/>
  <c r="S925" i="16"/>
  <c r="X925" i="16" s="1"/>
  <c r="S922" i="16"/>
  <c r="X922" i="16" s="1"/>
  <c r="S919" i="16"/>
  <c r="X919" i="16" s="1"/>
  <c r="S916" i="16"/>
  <c r="S913" i="16"/>
  <c r="X913" i="16" s="1"/>
  <c r="S910" i="16"/>
  <c r="X910" i="16" s="1"/>
  <c r="S907" i="16"/>
  <c r="S904" i="16"/>
  <c r="X904" i="16" s="1"/>
  <c r="S901" i="16"/>
  <c r="X901" i="16" s="1"/>
  <c r="S898" i="16"/>
  <c r="S895" i="16"/>
  <c r="S892" i="16"/>
  <c r="S889" i="16"/>
  <c r="S886" i="16"/>
  <c r="X886" i="16" s="1"/>
  <c r="S883" i="16"/>
  <c r="X883" i="16" s="1"/>
  <c r="S880" i="16"/>
  <c r="S877" i="16"/>
  <c r="X877" i="16" s="1"/>
  <c r="S874" i="16"/>
  <c r="X874" i="16" s="1"/>
  <c r="S871" i="16"/>
  <c r="S868" i="16"/>
  <c r="X868" i="16" s="1"/>
  <c r="S865" i="16"/>
  <c r="X865" i="16" s="1"/>
  <c r="S862" i="16"/>
  <c r="S859" i="16"/>
  <c r="X859" i="16" s="1"/>
  <c r="S856" i="16"/>
  <c r="S853" i="16"/>
  <c r="S850" i="16"/>
  <c r="S847" i="16"/>
  <c r="X847" i="16" s="1"/>
  <c r="S844" i="16"/>
  <c r="X844" i="16" s="1"/>
  <c r="S841" i="16"/>
  <c r="S838" i="16"/>
  <c r="X838" i="16" s="1"/>
  <c r="S835" i="16"/>
  <c r="X835" i="16" s="1"/>
  <c r="S832" i="16"/>
  <c r="X832" i="16" s="1"/>
  <c r="S829" i="16"/>
  <c r="X829" i="16" s="1"/>
  <c r="S826" i="16"/>
  <c r="S823" i="16"/>
  <c r="S820" i="16"/>
  <c r="S817" i="16"/>
  <c r="S814" i="16"/>
  <c r="S811" i="16"/>
  <c r="X811" i="16" s="1"/>
  <c r="S808" i="16"/>
  <c r="S805" i="16"/>
  <c r="X805" i="16" s="1"/>
  <c r="S802" i="16"/>
  <c r="S799" i="16"/>
  <c r="S796" i="16"/>
  <c r="X796" i="16" s="1"/>
  <c r="S793" i="16"/>
  <c r="X793" i="16" s="1"/>
  <c r="S790" i="16"/>
  <c r="S787" i="16"/>
  <c r="S784" i="16"/>
  <c r="S781" i="16"/>
  <c r="X781" i="16" s="1"/>
  <c r="S778" i="16"/>
  <c r="S775" i="16"/>
  <c r="S772" i="16"/>
  <c r="S769" i="16"/>
  <c r="S766" i="16"/>
  <c r="X766" i="16" s="1"/>
  <c r="S763" i="16"/>
  <c r="S760" i="16"/>
  <c r="X760" i="16" s="1"/>
  <c r="S757" i="16"/>
  <c r="X757" i="16" s="1"/>
  <c r="S754" i="16"/>
  <c r="S751" i="16"/>
  <c r="S748" i="16"/>
  <c r="X748" i="16" s="1"/>
  <c r="S745" i="16"/>
  <c r="S742" i="16"/>
  <c r="X742" i="16" s="1"/>
  <c r="S739" i="16"/>
  <c r="S736" i="16"/>
  <c r="S733" i="16"/>
  <c r="S730" i="16"/>
  <c r="X730" i="16" s="1"/>
  <c r="S727" i="16"/>
  <c r="S724" i="16"/>
  <c r="X724" i="16" s="1"/>
  <c r="S721" i="16"/>
  <c r="X721" i="16" s="1"/>
  <c r="S718" i="16"/>
  <c r="S715" i="16"/>
  <c r="S712" i="16"/>
  <c r="X712" i="16" s="1"/>
  <c r="S709" i="16"/>
  <c r="X709" i="16" s="1"/>
  <c r="S706" i="16"/>
  <c r="X706" i="16" s="1"/>
  <c r="S703" i="16"/>
  <c r="X703" i="16" s="1"/>
  <c r="S700" i="16"/>
  <c r="S697" i="16"/>
  <c r="X697" i="16" s="1"/>
  <c r="S694" i="16"/>
  <c r="X694" i="16" s="1"/>
  <c r="S691" i="16"/>
  <c r="S688" i="16"/>
  <c r="X688" i="16" s="1"/>
  <c r="S685" i="16"/>
  <c r="X685" i="16" s="1"/>
  <c r="S682" i="16"/>
  <c r="S679" i="16"/>
  <c r="S676" i="16"/>
  <c r="S673" i="16"/>
  <c r="S670" i="16"/>
  <c r="X670" i="16" s="1"/>
  <c r="S667" i="16"/>
  <c r="X667" i="16" s="1"/>
  <c r="S664" i="16"/>
  <c r="X664" i="16" s="1"/>
  <c r="S661" i="16"/>
  <c r="X661" i="16" s="1"/>
  <c r="S658" i="16"/>
  <c r="X658" i="16" s="1"/>
  <c r="S655" i="16"/>
  <c r="S652" i="16"/>
  <c r="X652" i="16" s="1"/>
  <c r="S649" i="16"/>
  <c r="X649" i="16" s="1"/>
  <c r="S646" i="16"/>
  <c r="S643" i="16"/>
  <c r="S640" i="16"/>
  <c r="S637" i="16"/>
  <c r="S634" i="16"/>
  <c r="X634" i="16" s="1"/>
  <c r="S631" i="16"/>
  <c r="S628" i="16"/>
  <c r="S625" i="16"/>
  <c r="X625" i="16" s="1"/>
  <c r="S622" i="16"/>
  <c r="S619" i="16"/>
  <c r="X619" i="16" s="1"/>
  <c r="S616" i="16"/>
  <c r="X616" i="16" s="1"/>
  <c r="S613" i="16"/>
  <c r="X613" i="16" s="1"/>
  <c r="S610" i="16"/>
  <c r="S607" i="16"/>
  <c r="S604" i="16"/>
  <c r="S601" i="16"/>
  <c r="X601" i="16" s="1"/>
  <c r="S598" i="16"/>
  <c r="X598" i="16" s="1"/>
  <c r="S595" i="16"/>
  <c r="S592" i="16"/>
  <c r="S589" i="16"/>
  <c r="S586" i="16"/>
  <c r="X586" i="16" s="1"/>
  <c r="S583" i="16"/>
  <c r="X583" i="16" s="1"/>
  <c r="S580" i="16"/>
  <c r="X580" i="16" s="1"/>
  <c r="S577" i="16"/>
  <c r="X577" i="16" s="1"/>
  <c r="S574" i="16"/>
  <c r="S172" i="16"/>
  <c r="S166" i="16"/>
  <c r="S160" i="16"/>
  <c r="X160" i="16" s="1"/>
  <c r="S154" i="16"/>
  <c r="X154" i="16" s="1"/>
  <c r="S148" i="16"/>
  <c r="S142" i="16"/>
  <c r="S136" i="16"/>
  <c r="V1463" i="16"/>
  <c r="V1460" i="16"/>
  <c r="V1457" i="16"/>
  <c r="AA1457" i="16" s="1"/>
  <c r="V1454" i="16"/>
  <c r="AA1454" i="16" s="1"/>
  <c r="V1451" i="16"/>
  <c r="V1448" i="16"/>
  <c r="V1445" i="16"/>
  <c r="V1442" i="16"/>
  <c r="V1439" i="16"/>
  <c r="AA1439" i="16" s="1"/>
  <c r="V1436" i="16"/>
  <c r="V1433" i="16"/>
  <c r="AA1433" i="16" s="1"/>
  <c r="V1430" i="16"/>
  <c r="AA1430" i="16" s="1"/>
  <c r="V1427" i="16"/>
  <c r="AA1427" i="16" s="1"/>
  <c r="V1424" i="16"/>
  <c r="V1421" i="16"/>
  <c r="AA1421" i="16" s="1"/>
  <c r="V1418" i="16"/>
  <c r="AA1418" i="16" s="1"/>
  <c r="V1415" i="16"/>
  <c r="V1412" i="16"/>
  <c r="V1409" i="16"/>
  <c r="V1406" i="16"/>
  <c r="V1403" i="16"/>
  <c r="V1400" i="16"/>
  <c r="V1397" i="16"/>
  <c r="V1394" i="16"/>
  <c r="AA1394" i="16" s="1"/>
  <c r="V1391" i="16"/>
  <c r="AA1391" i="16" s="1"/>
  <c r="V1388" i="16"/>
  <c r="V1385" i="16"/>
  <c r="AA1385" i="16" s="1"/>
  <c r="V1382" i="16"/>
  <c r="AA1382" i="16" s="1"/>
  <c r="V1379" i="16"/>
  <c r="V1376" i="16"/>
  <c r="V1373" i="16"/>
  <c r="V1370" i="16"/>
  <c r="V1367" i="16"/>
  <c r="AA1367" i="16" s="1"/>
  <c r="V1364" i="16"/>
  <c r="V1361" i="16"/>
  <c r="V1358" i="16"/>
  <c r="AA1358" i="16" s="1"/>
  <c r="V1355" i="16"/>
  <c r="AA1355" i="16" s="1"/>
  <c r="V1352" i="16"/>
  <c r="V1349" i="16"/>
  <c r="AA1349" i="16" s="1"/>
  <c r="V1346" i="16"/>
  <c r="AA1346" i="16" s="1"/>
  <c r="V1343" i="16"/>
  <c r="V1340" i="16"/>
  <c r="V1337" i="16"/>
  <c r="V1334" i="16"/>
  <c r="AA1334" i="16" s="1"/>
  <c r="V1331" i="16"/>
  <c r="AA1331" i="16" s="1"/>
  <c r="V1328" i="16"/>
  <c r="V1325" i="16"/>
  <c r="V1322" i="16"/>
  <c r="AA1322" i="16" s="1"/>
  <c r="V1319" i="16"/>
  <c r="AA1319" i="16" s="1"/>
  <c r="V1316" i="16"/>
  <c r="V1313" i="16"/>
  <c r="AA1313" i="16" s="1"/>
  <c r="V1310" i="16"/>
  <c r="AA1310" i="16" s="1"/>
  <c r="V1307" i="16"/>
  <c r="V1304" i="16"/>
  <c r="U1302" i="16"/>
  <c r="U1299" i="16"/>
  <c r="U1296" i="16"/>
  <c r="U1293" i="16"/>
  <c r="U1290" i="16"/>
  <c r="U1287" i="16"/>
  <c r="Z1287" i="16" s="1"/>
  <c r="U1284" i="16"/>
  <c r="Z1284" i="16" s="1"/>
  <c r="U1281" i="16"/>
  <c r="U1278" i="16"/>
  <c r="Z1278" i="16" s="1"/>
  <c r="U1275" i="16"/>
  <c r="Z1275" i="16" s="1"/>
  <c r="U1272" i="16"/>
  <c r="U1269" i="16"/>
  <c r="U1266" i="16"/>
  <c r="U1263" i="16"/>
  <c r="U1260" i="16"/>
  <c r="U1257" i="16"/>
  <c r="U1254" i="16"/>
  <c r="U1251" i="16"/>
  <c r="Z1251" i="16" s="1"/>
  <c r="U1248" i="16"/>
  <c r="U1245" i="16"/>
  <c r="U1242" i="16"/>
  <c r="Z1242" i="16" s="1"/>
  <c r="U1239" i="16"/>
  <c r="Z1239" i="16" s="1"/>
  <c r="U1236" i="16"/>
  <c r="U1233" i="16"/>
  <c r="U1230" i="16"/>
  <c r="U1227" i="16"/>
  <c r="U1224" i="16"/>
  <c r="Z1224" i="16" s="1"/>
  <c r="U1221" i="16"/>
  <c r="U1218" i="16"/>
  <c r="U1215" i="16"/>
  <c r="U1212" i="16"/>
  <c r="Z1212" i="16" s="1"/>
  <c r="U1209" i="16"/>
  <c r="U1206" i="16"/>
  <c r="Z1206" i="16" s="1"/>
  <c r="U1203" i="16"/>
  <c r="Z1203" i="16" s="1"/>
  <c r="U1200" i="16"/>
  <c r="U1197" i="16"/>
  <c r="U1194" i="16"/>
  <c r="U1191" i="16"/>
  <c r="U1188" i="16"/>
  <c r="Z1188" i="16" s="1"/>
  <c r="U1185" i="16"/>
  <c r="U1182" i="16"/>
  <c r="U1179" i="16"/>
  <c r="Z1179" i="16" s="1"/>
  <c r="U1176" i="16"/>
  <c r="Z1176" i="16" s="1"/>
  <c r="U1173" i="16"/>
  <c r="U1170" i="16"/>
  <c r="Z1170" i="16" s="1"/>
  <c r="U1167" i="16"/>
  <c r="Z1167" i="16" s="1"/>
  <c r="U1164" i="16"/>
  <c r="U1161" i="16"/>
  <c r="U1158" i="16"/>
  <c r="U1155" i="16"/>
  <c r="U1152" i="16"/>
  <c r="Z1152" i="16" s="1"/>
  <c r="U1149" i="16"/>
  <c r="U1146" i="16"/>
  <c r="U1143" i="16"/>
  <c r="Z1143" i="16" s="1"/>
  <c r="U1140" i="16"/>
  <c r="U1137" i="16"/>
  <c r="U1134" i="16"/>
  <c r="Z1134" i="16" s="1"/>
  <c r="U1131" i="16"/>
  <c r="Z1131" i="16" s="1"/>
  <c r="U1128" i="16"/>
  <c r="U1125" i="16"/>
  <c r="U1122" i="16"/>
  <c r="U1119" i="16"/>
  <c r="U1116" i="16"/>
  <c r="U1113" i="16"/>
  <c r="U1110" i="16"/>
  <c r="Z1110" i="16" s="1"/>
  <c r="U1107" i="16"/>
  <c r="U1104" i="16"/>
  <c r="Z1104" i="16" s="1"/>
  <c r="U1101" i="16"/>
  <c r="U1098" i="16"/>
  <c r="Z1098" i="16" s="1"/>
  <c r="U1095" i="16"/>
  <c r="Z1095" i="16" s="1"/>
  <c r="U1092" i="16"/>
  <c r="U1089" i="16"/>
  <c r="U1086" i="16"/>
  <c r="U1083" i="16"/>
  <c r="Z1083" i="16" s="1"/>
  <c r="U1080" i="16"/>
  <c r="U1077" i="16"/>
  <c r="U1074" i="16"/>
  <c r="U1071" i="16"/>
  <c r="U1068" i="16"/>
  <c r="Z1068" i="16" s="1"/>
  <c r="U1065" i="16"/>
  <c r="U1062" i="16"/>
  <c r="Z1062" i="16" s="1"/>
  <c r="U1059" i="16"/>
  <c r="Z1059" i="16" s="1"/>
  <c r="U1056" i="16"/>
  <c r="U1053" i="16"/>
  <c r="U1050" i="16"/>
  <c r="U1047" i="16"/>
  <c r="U1044" i="16"/>
  <c r="U1041" i="16"/>
  <c r="U1038" i="16"/>
  <c r="U1035" i="16"/>
  <c r="Z1035" i="16" s="1"/>
  <c r="U1032" i="16"/>
  <c r="U1029" i="16"/>
  <c r="U1026" i="16"/>
  <c r="Z1026" i="16" s="1"/>
  <c r="U1023" i="16"/>
  <c r="Z1023" i="16" s="1"/>
  <c r="U1020" i="16"/>
  <c r="U1017" i="16"/>
  <c r="U1014" i="16"/>
  <c r="U1011" i="16"/>
  <c r="U1008" i="16"/>
  <c r="U1005" i="16"/>
  <c r="U1002" i="16"/>
  <c r="U1535" i="16"/>
  <c r="U1532" i="16"/>
  <c r="Z1532" i="16" s="1"/>
  <c r="U1529" i="16"/>
  <c r="U1526" i="16"/>
  <c r="Z1526" i="16" s="1"/>
  <c r="U1523" i="16"/>
  <c r="Z1523" i="16" s="1"/>
  <c r="U1520" i="16"/>
  <c r="U1517" i="16"/>
  <c r="U1514" i="16"/>
  <c r="U1511" i="16"/>
  <c r="U1508" i="16"/>
  <c r="U1505" i="16"/>
  <c r="U1502" i="16"/>
  <c r="Z1502" i="16" s="1"/>
  <c r="U1499" i="16"/>
  <c r="Z1499" i="16" s="1"/>
  <c r="U1496" i="16"/>
  <c r="Z1496" i="16" s="1"/>
  <c r="U1493" i="16"/>
  <c r="U1490" i="16"/>
  <c r="Z1490" i="16" s="1"/>
  <c r="U1487" i="16"/>
  <c r="Z1487" i="16" s="1"/>
  <c r="U1484" i="16"/>
  <c r="U1481" i="16"/>
  <c r="U1478" i="16"/>
  <c r="U1475" i="16"/>
  <c r="U1472" i="16"/>
  <c r="U1469" i="16"/>
  <c r="U1466" i="16"/>
  <c r="U1463" i="16"/>
  <c r="U1460" i="16"/>
  <c r="Z1460" i="16" s="1"/>
  <c r="U1457" i="16"/>
  <c r="U1454" i="16"/>
  <c r="Z1454" i="16" s="1"/>
  <c r="U1451" i="16"/>
  <c r="Z1451" i="16" s="1"/>
  <c r="U1448" i="16"/>
  <c r="U1445" i="16"/>
  <c r="U1442" i="16"/>
  <c r="U1439" i="16"/>
  <c r="U1436" i="16"/>
  <c r="Z1436" i="16" s="1"/>
  <c r="U1433" i="16"/>
  <c r="U1430" i="16"/>
  <c r="U1427" i="16"/>
  <c r="U1424" i="16"/>
  <c r="Z1424" i="16" s="1"/>
  <c r="U1421" i="16"/>
  <c r="U1418" i="16"/>
  <c r="Z1418" i="16" s="1"/>
  <c r="U1415" i="16"/>
  <c r="Z1415" i="16" s="1"/>
  <c r="U1412" i="16"/>
  <c r="U1409" i="16"/>
  <c r="U1406" i="16"/>
  <c r="U1403" i="16"/>
  <c r="U1400" i="16"/>
  <c r="Z1400" i="16" s="1"/>
  <c r="U1397" i="16"/>
  <c r="U1394" i="16"/>
  <c r="U1391" i="16"/>
  <c r="Z1391" i="16" s="1"/>
  <c r="U1388" i="16"/>
  <c r="Z1388" i="16" s="1"/>
  <c r="U1385" i="16"/>
  <c r="U1382" i="16"/>
  <c r="Z1382" i="16" s="1"/>
  <c r="U1379" i="16"/>
  <c r="Z1379" i="16" s="1"/>
  <c r="U1376" i="16"/>
  <c r="U1373" i="16"/>
  <c r="U1370" i="16"/>
  <c r="U1367" i="16"/>
  <c r="U1364" i="16"/>
  <c r="Z1364" i="16" s="1"/>
  <c r="U1361" i="16"/>
  <c r="U1358" i="16"/>
  <c r="U1355" i="16"/>
  <c r="Z1355" i="16" s="1"/>
  <c r="U1352" i="16"/>
  <c r="Z1352" i="16" s="1"/>
  <c r="U1349" i="16"/>
  <c r="U1346" i="16"/>
  <c r="Z1346" i="16" s="1"/>
  <c r="U1343" i="16"/>
  <c r="Z1343" i="16" s="1"/>
  <c r="U1340" i="16"/>
  <c r="U1337" i="16"/>
  <c r="U1334" i="16"/>
  <c r="U1331" i="16"/>
  <c r="U1328" i="16"/>
  <c r="Z1328" i="16" s="1"/>
  <c r="U1325" i="16"/>
  <c r="U1322" i="16"/>
  <c r="U1319" i="16"/>
  <c r="Z1319" i="16" s="1"/>
  <c r="U1316" i="16"/>
  <c r="U1313" i="16"/>
  <c r="U1310" i="16"/>
  <c r="Z1310" i="16" s="1"/>
  <c r="U1307" i="16"/>
  <c r="Z1307" i="16" s="1"/>
  <c r="U1304" i="16"/>
  <c r="T1302" i="16"/>
  <c r="T1299" i="16"/>
  <c r="T1296" i="16"/>
  <c r="T1293" i="16"/>
  <c r="Y1293" i="16" s="1"/>
  <c r="T1290" i="16"/>
  <c r="T1287" i="16"/>
  <c r="T1284" i="16"/>
  <c r="T1281" i="16"/>
  <c r="Y1281" i="16" s="1"/>
  <c r="T1278" i="16"/>
  <c r="T1275" i="16"/>
  <c r="Y1275" i="16" s="1"/>
  <c r="T1272" i="16"/>
  <c r="Y1272" i="16" s="1"/>
  <c r="T1269" i="16"/>
  <c r="T1266" i="16"/>
  <c r="T1263" i="16"/>
  <c r="T1260" i="16"/>
  <c r="T1257" i="16"/>
  <c r="T1254" i="16"/>
  <c r="T1251" i="16"/>
  <c r="T1248" i="16"/>
  <c r="T1245" i="16"/>
  <c r="Y1245" i="16" s="1"/>
  <c r="T1242" i="16"/>
  <c r="T1239" i="16"/>
  <c r="Y1239" i="16" s="1"/>
  <c r="T1236" i="16"/>
  <c r="Y1236" i="16" s="1"/>
  <c r="T1233" i="16"/>
  <c r="T1230" i="16"/>
  <c r="T1227" i="16"/>
  <c r="T1224" i="16"/>
  <c r="T1221" i="16"/>
  <c r="Y1221" i="16" s="1"/>
  <c r="T1218" i="16"/>
  <c r="T1215" i="16"/>
  <c r="T1212" i="16"/>
  <c r="Y1212" i="16" s="1"/>
  <c r="T1209" i="16"/>
  <c r="Y1209" i="16" s="1"/>
  <c r="T1206" i="16"/>
  <c r="Y1206" i="16" s="1"/>
  <c r="T1203" i="16"/>
  <c r="Y1203" i="16" s="1"/>
  <c r="T1200" i="16"/>
  <c r="Y1200" i="16" s="1"/>
  <c r="T1197" i="16"/>
  <c r="T1194" i="16"/>
  <c r="T1191" i="16"/>
  <c r="T1188" i="16"/>
  <c r="T1185" i="16"/>
  <c r="T1182" i="16"/>
  <c r="T1179" i="16"/>
  <c r="T1176" i="16"/>
  <c r="T1173" i="16"/>
  <c r="Y1173" i="16" s="1"/>
  <c r="T1170" i="16"/>
  <c r="Y1170" i="16" s="1"/>
  <c r="T1167" i="16"/>
  <c r="Y1167" i="16" s="1"/>
  <c r="T1164" i="16"/>
  <c r="Y1164" i="16" s="1"/>
  <c r="T1161" i="16"/>
  <c r="T1158" i="16"/>
  <c r="T1155" i="16"/>
  <c r="T1152" i="16"/>
  <c r="T1149" i="16"/>
  <c r="Y1149" i="16" s="1"/>
  <c r="T1146" i="16"/>
  <c r="Y1146" i="16" s="1"/>
  <c r="T1143" i="16"/>
  <c r="T1140" i="16"/>
  <c r="T1137" i="16"/>
  <c r="Y1137" i="16" s="1"/>
  <c r="T1134" i="16"/>
  <c r="Y1134" i="16" s="1"/>
  <c r="T1131" i="16"/>
  <c r="Y1131" i="16" s="1"/>
  <c r="T1128" i="16"/>
  <c r="Y1128" i="16" s="1"/>
  <c r="T1125" i="16"/>
  <c r="T1122" i="16"/>
  <c r="T1119" i="16"/>
  <c r="T1116" i="16"/>
  <c r="T1113" i="16"/>
  <c r="T1110" i="16"/>
  <c r="T1107" i="16"/>
  <c r="T1104" i="16"/>
  <c r="Y1104" i="16" s="1"/>
  <c r="T1101" i="16"/>
  <c r="T1098" i="16"/>
  <c r="Y1098" i="16" s="1"/>
  <c r="T1095" i="16"/>
  <c r="Y1095" i="16" s="1"/>
  <c r="T1092" i="16"/>
  <c r="Y1092" i="16" s="1"/>
  <c r="T1089" i="16"/>
  <c r="T1086" i="16"/>
  <c r="T1083" i="16"/>
  <c r="T1080" i="16"/>
  <c r="T1077" i="16"/>
  <c r="Y1077" i="16" s="1"/>
  <c r="T1074" i="16"/>
  <c r="T1071" i="16"/>
  <c r="T1068" i="16"/>
  <c r="Y1068" i="16" s="1"/>
  <c r="T1065" i="16"/>
  <c r="Y1065" i="16" s="1"/>
  <c r="T1062" i="16"/>
  <c r="Y1062" i="16" s="1"/>
  <c r="T1059" i="16"/>
  <c r="Y1059" i="16" s="1"/>
  <c r="T1056" i="16"/>
  <c r="Y1056" i="16" s="1"/>
  <c r="T1053" i="16"/>
  <c r="T1050" i="16"/>
  <c r="T1047" i="16"/>
  <c r="T1044" i="16"/>
  <c r="T1041" i="16"/>
  <c r="T1038" i="16"/>
  <c r="T1035" i="16"/>
  <c r="T1032" i="16"/>
  <c r="T1029" i="16"/>
  <c r="Y1029" i="16" s="1"/>
  <c r="T1026" i="16"/>
  <c r="Y1026" i="16" s="1"/>
  <c r="T1023" i="16"/>
  <c r="Y1023" i="16" s="1"/>
  <c r="T1020" i="16"/>
  <c r="Y1020" i="16" s="1"/>
  <c r="T1017" i="16"/>
  <c r="T1014" i="16"/>
  <c r="T1011" i="16"/>
  <c r="T1008" i="16"/>
  <c r="T1005" i="16"/>
  <c r="Y1005" i="16" s="1"/>
  <c r="W1261" i="16"/>
  <c r="AB1261" i="16" s="1"/>
  <c r="W1249" i="16"/>
  <c r="AB1249" i="16" s="1"/>
  <c r="W1237" i="16"/>
  <c r="AB1237" i="16" s="1"/>
  <c r="W1225" i="16"/>
  <c r="AB1225" i="16" s="1"/>
  <c r="W1213" i="16"/>
  <c r="AB1213" i="16" s="1"/>
  <c r="W1201" i="16"/>
  <c r="AB1201" i="16" s="1"/>
  <c r="W1189" i="16"/>
  <c r="AB1189" i="16" s="1"/>
  <c r="W1177" i="16"/>
  <c r="AB1177" i="16" s="1"/>
  <c r="W1165" i="16"/>
  <c r="AB1165" i="16" s="1"/>
  <c r="W1153" i="16"/>
  <c r="AB1153" i="16" s="1"/>
  <c r="W1141" i="16"/>
  <c r="AB1141" i="16" s="1"/>
  <c r="W1129" i="16"/>
  <c r="AB1129" i="16" s="1"/>
  <c r="W1117" i="16"/>
  <c r="AB1117" i="16" s="1"/>
  <c r="W1105" i="16"/>
  <c r="AB1105" i="16" s="1"/>
  <c r="W1093" i="16"/>
  <c r="AB1093" i="16" s="1"/>
  <c r="W1081" i="16"/>
  <c r="AB1081" i="16" s="1"/>
  <c r="W1069" i="16"/>
  <c r="AB1069" i="16" s="1"/>
  <c r="W1057" i="16"/>
  <c r="AB1057" i="16" s="1"/>
  <c r="W1045" i="16"/>
  <c r="AB1045" i="16" s="1"/>
  <c r="W1033" i="16"/>
  <c r="AB1033" i="16" s="1"/>
  <c r="W1021" i="16"/>
  <c r="AB1021" i="16" s="1"/>
  <c r="W1009" i="16"/>
  <c r="AB1009" i="16" s="1"/>
  <c r="W997" i="16"/>
  <c r="AB997" i="16" s="1"/>
  <c r="W985" i="16"/>
  <c r="AB985" i="16" s="1"/>
  <c r="W973" i="16"/>
  <c r="AB973" i="16" s="1"/>
  <c r="W961" i="16"/>
  <c r="AB961" i="16" s="1"/>
  <c r="W949" i="16"/>
  <c r="AB949" i="16" s="1"/>
  <c r="W937" i="16"/>
  <c r="AB937" i="16" s="1"/>
  <c r="W925" i="16"/>
  <c r="AB925" i="16" s="1"/>
  <c r="W913" i="16"/>
  <c r="AB913" i="16" s="1"/>
  <c r="W901" i="16"/>
  <c r="AB901" i="16" s="1"/>
  <c r="W889" i="16"/>
  <c r="AB889" i="16" s="1"/>
  <c r="W877" i="16"/>
  <c r="AB877" i="16" s="1"/>
  <c r="W865" i="16"/>
  <c r="AB865" i="16" s="1"/>
  <c r="W853" i="16"/>
  <c r="AB853" i="16" s="1"/>
  <c r="W841" i="16"/>
  <c r="AB841" i="16" s="1"/>
  <c r="W829" i="16"/>
  <c r="AB829" i="16" s="1"/>
  <c r="W817" i="16"/>
  <c r="AB817" i="16" s="1"/>
  <c r="W805" i="16"/>
  <c r="AB805" i="16" s="1"/>
  <c r="W793" i="16"/>
  <c r="AB793" i="16" s="1"/>
  <c r="W781" i="16"/>
  <c r="AB781" i="16" s="1"/>
  <c r="W769" i="16"/>
  <c r="AB769" i="16" s="1"/>
  <c r="U644" i="16"/>
  <c r="Z644" i="16" s="1"/>
  <c r="U641" i="16"/>
  <c r="U638" i="16"/>
  <c r="U635" i="16"/>
  <c r="U632" i="16"/>
  <c r="U629" i="16"/>
  <c r="Z629" i="16" s="1"/>
  <c r="U626" i="16"/>
  <c r="U623" i="16"/>
  <c r="U620" i="16"/>
  <c r="U617" i="16"/>
  <c r="Z617" i="16" s="1"/>
  <c r="U614" i="16"/>
  <c r="U611" i="16"/>
  <c r="U608" i="16"/>
  <c r="Z608" i="16" s="1"/>
  <c r="U605" i="16"/>
  <c r="U602" i="16"/>
  <c r="U599" i="16"/>
  <c r="U596" i="16"/>
  <c r="U593" i="16"/>
  <c r="Z593" i="16" s="1"/>
  <c r="U590" i="16"/>
  <c r="U587" i="16"/>
  <c r="U584" i="16"/>
  <c r="U581" i="16"/>
  <c r="Z581" i="16" s="1"/>
  <c r="U578" i="16"/>
  <c r="U575" i="16"/>
  <c r="Z575" i="16" s="1"/>
  <c r="U572" i="16"/>
  <c r="Z572" i="16" s="1"/>
  <c r="U569" i="16"/>
  <c r="U566" i="16"/>
  <c r="U563" i="16"/>
  <c r="U560" i="16"/>
  <c r="U557" i="16"/>
  <c r="Z557" i="16" s="1"/>
  <c r="U554" i="16"/>
  <c r="U551" i="16"/>
  <c r="U548" i="16"/>
  <c r="U545" i="16"/>
  <c r="Z545" i="16" s="1"/>
  <c r="U542" i="16"/>
  <c r="U539" i="16"/>
  <c r="Z539" i="16" s="1"/>
  <c r="U536" i="16"/>
  <c r="Z536" i="16" s="1"/>
  <c r="U533" i="16"/>
  <c r="U530" i="16"/>
  <c r="U527" i="16"/>
  <c r="U524" i="16"/>
  <c r="U521" i="16"/>
  <c r="Z521" i="16" s="1"/>
  <c r="U518" i="16"/>
  <c r="U515" i="16"/>
  <c r="U512" i="16"/>
  <c r="U509" i="16"/>
  <c r="Z509" i="16" s="1"/>
  <c r="U506" i="16"/>
  <c r="U503" i="16"/>
  <c r="Z503" i="16" s="1"/>
  <c r="U500" i="16"/>
  <c r="Z500" i="16" s="1"/>
  <c r="U497" i="16"/>
  <c r="U494" i="16"/>
  <c r="U491" i="16"/>
  <c r="U488" i="16"/>
  <c r="U485" i="16"/>
  <c r="Z485" i="16" s="1"/>
  <c r="U482" i="16"/>
  <c r="U479" i="16"/>
  <c r="U476" i="16"/>
  <c r="U473" i="16"/>
  <c r="Z473" i="16" s="1"/>
  <c r="U470" i="16"/>
  <c r="U467" i="16"/>
  <c r="Z467" i="16" s="1"/>
  <c r="U464" i="16"/>
  <c r="Z464" i="16" s="1"/>
  <c r="U461" i="16"/>
  <c r="U458" i="16"/>
  <c r="U455" i="16"/>
  <c r="U452" i="16"/>
  <c r="U449" i="16"/>
  <c r="Z449" i="16" s="1"/>
  <c r="U446" i="16"/>
  <c r="U443" i="16"/>
  <c r="U440" i="16"/>
  <c r="U437" i="16"/>
  <c r="Z437" i="16" s="1"/>
  <c r="U434" i="16"/>
  <c r="U431" i="16"/>
  <c r="U428" i="16"/>
  <c r="Z428" i="16" s="1"/>
  <c r="U425" i="16"/>
  <c r="U422" i="16"/>
  <c r="U419" i="16"/>
  <c r="U416" i="16"/>
  <c r="U413" i="16"/>
  <c r="Z413" i="16" s="1"/>
  <c r="U410" i="16"/>
  <c r="U407" i="16"/>
  <c r="Z407" i="16" s="1"/>
  <c r="U404" i="16"/>
  <c r="U401" i="16"/>
  <c r="Z401" i="16" s="1"/>
  <c r="U398" i="16"/>
  <c r="W2592" i="16"/>
  <c r="AB2592" i="16" s="1"/>
  <c r="W2556" i="16"/>
  <c r="AB2556" i="16" s="1"/>
  <c r="W2520" i="16"/>
  <c r="AB2520" i="16" s="1"/>
  <c r="W2484" i="16"/>
  <c r="AB2484" i="16" s="1"/>
  <c r="W2448" i="16"/>
  <c r="AB2448" i="16" s="1"/>
  <c r="W2412" i="16"/>
  <c r="AB2412" i="16" s="1"/>
  <c r="W2376" i="16"/>
  <c r="AB2376" i="16" s="1"/>
  <c r="W2340" i="16"/>
  <c r="AB2340" i="16" s="1"/>
  <c r="W1596" i="16"/>
  <c r="AB1596" i="16" s="1"/>
  <c r="S109" i="16"/>
  <c r="X109" i="16" s="1"/>
  <c r="S106" i="16"/>
  <c r="X106" i="16" s="1"/>
  <c r="S103" i="16"/>
  <c r="X103" i="16" s="1"/>
  <c r="S100" i="16"/>
  <c r="X100" i="16" s="1"/>
  <c r="S97" i="16"/>
  <c r="X97" i="16" s="1"/>
  <c r="S94" i="16"/>
  <c r="X94" i="16" s="1"/>
  <c r="S91" i="16"/>
  <c r="X91" i="16" s="1"/>
  <c r="S88" i="16"/>
  <c r="X88" i="16" s="1"/>
  <c r="S85" i="16"/>
  <c r="X85" i="16" s="1"/>
  <c r="S82" i="16"/>
  <c r="X82" i="16" s="1"/>
  <c r="S79" i="16"/>
  <c r="X79" i="16" s="1"/>
  <c r="S76" i="16"/>
  <c r="X76" i="16" s="1"/>
  <c r="S73" i="16"/>
  <c r="X73" i="16" s="1"/>
  <c r="S70" i="16"/>
  <c r="X70" i="16" s="1"/>
  <c r="S67" i="16"/>
  <c r="X67" i="16" s="1"/>
  <c r="S64" i="16"/>
  <c r="X64" i="16" s="1"/>
  <c r="S61" i="16"/>
  <c r="X61" i="16" s="1"/>
  <c r="S58" i="16"/>
  <c r="X58" i="16" s="1"/>
  <c r="S55" i="16"/>
  <c r="X55" i="16" s="1"/>
  <c r="S52" i="16"/>
  <c r="X52" i="16" s="1"/>
  <c r="S49" i="16"/>
  <c r="X49" i="16" s="1"/>
  <c r="S46" i="16"/>
  <c r="X46" i="16" s="1"/>
  <c r="S43" i="16"/>
  <c r="X43" i="16" s="1"/>
  <c r="S40" i="16"/>
  <c r="X40" i="16" s="1"/>
  <c r="S37" i="16"/>
  <c r="X37" i="16" s="1"/>
  <c r="S34" i="16"/>
  <c r="X34" i="16" s="1"/>
  <c r="S31" i="16"/>
  <c r="X31" i="16" s="1"/>
  <c r="S28" i="16"/>
  <c r="X28" i="16" s="1"/>
  <c r="S25" i="16"/>
  <c r="X25" i="16" s="1"/>
  <c r="S22" i="16"/>
  <c r="X22" i="16" s="1"/>
  <c r="S19" i="16"/>
  <c r="X19" i="16" s="1"/>
  <c r="S16" i="16"/>
  <c r="X16" i="16" s="1"/>
  <c r="S13" i="16"/>
  <c r="X13" i="16" s="1"/>
  <c r="S10" i="16"/>
  <c r="X10" i="16" s="1"/>
  <c r="S7" i="16"/>
  <c r="X7" i="16" s="1"/>
  <c r="S4" i="16"/>
  <c r="X4" i="16" s="1"/>
  <c r="AB2601" i="16"/>
  <c r="W2577" i="16"/>
  <c r="AB2577" i="16" s="1"/>
  <c r="W2541" i="16"/>
  <c r="AB2541" i="16" s="1"/>
  <c r="W2505" i="16"/>
  <c r="AB2505" i="16" s="1"/>
  <c r="W2469" i="16"/>
  <c r="AB2469" i="16" s="1"/>
  <c r="W2433" i="16"/>
  <c r="AB2433" i="16" s="1"/>
  <c r="W2397" i="16"/>
  <c r="AB2397" i="16" s="1"/>
  <c r="W2361" i="16"/>
  <c r="AB2361" i="16" s="1"/>
  <c r="W2325" i="16"/>
  <c r="AB2325" i="16" s="1"/>
  <c r="W2301" i="16"/>
  <c r="AB2301" i="16" s="1"/>
  <c r="W2289" i="16"/>
  <c r="AB2289" i="16" s="1"/>
  <c r="W2277" i="16"/>
  <c r="AB2277" i="16" s="1"/>
  <c r="W2253" i="16"/>
  <c r="AB2253" i="16" s="1"/>
  <c r="W2241" i="16"/>
  <c r="AB2241" i="16" s="1"/>
  <c r="W2229" i="16"/>
  <c r="AB2229" i="16" s="1"/>
  <c r="W2217" i="16"/>
  <c r="AB2217" i="16" s="1"/>
  <c r="W2205" i="16"/>
  <c r="AB2205" i="16" s="1"/>
  <c r="W2193" i="16"/>
  <c r="AB2193" i="16" s="1"/>
  <c r="W2181" i="16"/>
  <c r="AB2181" i="16" s="1"/>
  <c r="W2169" i="16"/>
  <c r="AB2169" i="16" s="1"/>
  <c r="W2157" i="16"/>
  <c r="AB2157" i="16" s="1"/>
  <c r="W2145" i="16"/>
  <c r="AB2145" i="16" s="1"/>
  <c r="W2133" i="16"/>
  <c r="AB2133" i="16" s="1"/>
  <c r="W2121" i="16"/>
  <c r="AB2121" i="16" s="1"/>
  <c r="W2109" i="16"/>
  <c r="AB2109" i="16" s="1"/>
  <c r="W2097" i="16"/>
  <c r="AB2097" i="16" s="1"/>
  <c r="W2085" i="16"/>
  <c r="AB2085" i="16" s="1"/>
  <c r="W2073" i="16"/>
  <c r="AB2073" i="16" s="1"/>
  <c r="W2061" i="16"/>
  <c r="AB2061" i="16" s="1"/>
  <c r="W2049" i="16"/>
  <c r="AB2049" i="16" s="1"/>
  <c r="W2037" i="16"/>
  <c r="AB2037" i="16" s="1"/>
  <c r="W2025" i="16"/>
  <c r="AB2025" i="16" s="1"/>
  <c r="W2013" i="16"/>
  <c r="AB2013" i="16" s="1"/>
  <c r="W2001" i="16"/>
  <c r="AB2001" i="16" s="1"/>
  <c r="W1989" i="16"/>
  <c r="AB1989" i="16" s="1"/>
  <c r="W1977" i="16"/>
  <c r="AB1977" i="16" s="1"/>
  <c r="W1965" i="16"/>
  <c r="AB1965" i="16" s="1"/>
  <c r="W1953" i="16"/>
  <c r="AB1953" i="16" s="1"/>
  <c r="W1941" i="16"/>
  <c r="AB1941" i="16" s="1"/>
  <c r="W1929" i="16"/>
  <c r="AB1929" i="16" s="1"/>
  <c r="W1917" i="16"/>
  <c r="AB1917" i="16" s="1"/>
  <c r="W1905" i="16"/>
  <c r="AB1905" i="16" s="1"/>
  <c r="W1893" i="16"/>
  <c r="AB1893" i="16" s="1"/>
  <c r="W1881" i="16"/>
  <c r="AB1881" i="16" s="1"/>
  <c r="W1869" i="16"/>
  <c r="AB1869" i="16" s="1"/>
  <c r="W1857" i="16"/>
  <c r="AB1857" i="16" s="1"/>
  <c r="W1845" i="16"/>
  <c r="AB1845" i="16" s="1"/>
  <c r="W1833" i="16"/>
  <c r="AB1833" i="16" s="1"/>
  <c r="W1821" i="16"/>
  <c r="AB1821" i="16" s="1"/>
  <c r="W1809" i="16"/>
  <c r="AB1809" i="16" s="1"/>
  <c r="W1797" i="16"/>
  <c r="AB1797" i="16" s="1"/>
  <c r="W1785" i="16"/>
  <c r="AB1785" i="16" s="1"/>
  <c r="W1773" i="16"/>
  <c r="AB1773" i="16" s="1"/>
  <c r="W1761" i="16"/>
  <c r="AB1761" i="16" s="1"/>
  <c r="W1749" i="16"/>
  <c r="AB1749" i="16" s="1"/>
  <c r="W1737" i="16"/>
  <c r="AB1737" i="16" s="1"/>
  <c r="W1725" i="16"/>
  <c r="AB1725" i="16" s="1"/>
  <c r="W1713" i="16"/>
  <c r="AB1713" i="16" s="1"/>
  <c r="W1701" i="16"/>
  <c r="AB1701" i="16" s="1"/>
  <c r="W1677" i="16"/>
  <c r="AB1677" i="16" s="1"/>
  <c r="W1665" i="16"/>
  <c r="AB1665" i="16" s="1"/>
  <c r="W1653" i="16"/>
  <c r="AB1653" i="16" s="1"/>
  <c r="W1641" i="16"/>
  <c r="AB1641" i="16" s="1"/>
  <c r="W1629" i="16"/>
  <c r="AB1629" i="16" s="1"/>
  <c r="W1617" i="16"/>
  <c r="AB1617" i="16" s="1"/>
  <c r="W1605" i="16"/>
  <c r="AB1605" i="16" s="1"/>
  <c r="W1593" i="16"/>
  <c r="AB1593" i="16" s="1"/>
  <c r="W1581" i="16"/>
  <c r="AB1581" i="16" s="1"/>
  <c r="W1569" i="16"/>
  <c r="AB1569" i="16" s="1"/>
  <c r="W1557" i="16"/>
  <c r="AB1557" i="16" s="1"/>
  <c r="W1545" i="16"/>
  <c r="AB1545" i="16" s="1"/>
  <c r="W1533" i="16"/>
  <c r="AB1533" i="16" s="1"/>
  <c r="W1521" i="16"/>
  <c r="AB1521" i="16" s="1"/>
  <c r="W1509" i="16"/>
  <c r="AB1509" i="16" s="1"/>
  <c r="W1497" i="16"/>
  <c r="AB1497" i="16" s="1"/>
  <c r="W1485" i="16"/>
  <c r="AB1485" i="16" s="1"/>
  <c r="W1473" i="16"/>
  <c r="AB1473" i="16" s="1"/>
  <c r="W1461" i="16"/>
  <c r="AB1461" i="16" s="1"/>
  <c r="W1449" i="16"/>
  <c r="AB1449" i="16" s="1"/>
  <c r="W1437" i="16"/>
  <c r="AB1437" i="16" s="1"/>
  <c r="W1425" i="16"/>
  <c r="AB1425" i="16" s="1"/>
  <c r="W1413" i="16"/>
  <c r="AB1413" i="16" s="1"/>
  <c r="W1401" i="16"/>
  <c r="AB1401" i="16" s="1"/>
  <c r="W1389" i="16"/>
  <c r="AB1389" i="16" s="1"/>
  <c r="W1377" i="16"/>
  <c r="AB1377" i="16" s="1"/>
  <c r="W1365" i="16"/>
  <c r="AB1365" i="16" s="1"/>
  <c r="W1353" i="16"/>
  <c r="AB1353" i="16" s="1"/>
  <c r="W1341" i="16"/>
  <c r="AB1341" i="16" s="1"/>
  <c r="W1329" i="16"/>
  <c r="AB1329" i="16" s="1"/>
  <c r="W1317" i="16"/>
  <c r="AB1317" i="16" s="1"/>
  <c r="W2421" i="16"/>
  <c r="AB2421" i="16" s="1"/>
  <c r="W2265" i="16"/>
  <c r="AB2265" i="16" s="1"/>
  <c r="W2237" i="16"/>
  <c r="AB2237" i="16" s="1"/>
  <c r="V216" i="16"/>
  <c r="AA216" i="16" s="1"/>
  <c r="V212" i="16"/>
  <c r="AA212" i="16" s="1"/>
  <c r="V208" i="16"/>
  <c r="V204" i="16"/>
  <c r="AA204" i="16" s="1"/>
  <c r="V200" i="16"/>
  <c r="AA200" i="16" s="1"/>
  <c r="V196" i="16"/>
  <c r="AA196" i="16" s="1"/>
  <c r="V192" i="16"/>
  <c r="AA192" i="16" s="1"/>
  <c r="V188" i="16"/>
  <c r="AA188" i="16" s="1"/>
  <c r="V184" i="16"/>
  <c r="AA184" i="16" s="1"/>
  <c r="V180" i="16"/>
  <c r="V173" i="16"/>
  <c r="AA173" i="16" s="1"/>
  <c r="V167" i="16"/>
  <c r="AA167" i="16" s="1"/>
  <c r="V161" i="16"/>
  <c r="AA161" i="16" s="1"/>
  <c r="V155" i="16"/>
  <c r="AA155" i="16" s="1"/>
  <c r="V149" i="16"/>
  <c r="AA149" i="16" s="1"/>
  <c r="V143" i="16"/>
  <c r="V137" i="16"/>
  <c r="AA137" i="16" s="1"/>
  <c r="W2600" i="16"/>
  <c r="W2588" i="16"/>
  <c r="AB2588" i="16" s="1"/>
  <c r="W2576" i="16"/>
  <c r="AB2576" i="16" s="1"/>
  <c r="W2564" i="16"/>
  <c r="W2552" i="16"/>
  <c r="W2540" i="16"/>
  <c r="W2528" i="16"/>
  <c r="W2516" i="16"/>
  <c r="W2504" i="16"/>
  <c r="W2492" i="16"/>
  <c r="W2480" i="16"/>
  <c r="W2468" i="16"/>
  <c r="AB2468" i="16" s="1"/>
  <c r="W2456" i="16"/>
  <c r="W2444" i="16"/>
  <c r="AB2444" i="16" s="1"/>
  <c r="W2432" i="16"/>
  <c r="AB2432" i="16" s="1"/>
  <c r="W2420" i="16"/>
  <c r="W2408" i="16"/>
  <c r="W2396" i="16"/>
  <c r="W2384" i="16"/>
  <c r="W2372" i="16"/>
  <c r="W2360" i="16"/>
  <c r="W2348" i="16"/>
  <c r="W2336" i="16"/>
  <c r="W2324" i="16"/>
  <c r="AB2324" i="16" s="1"/>
  <c r="W2312" i="16"/>
  <c r="W2300" i="16"/>
  <c r="AB2300" i="16" s="1"/>
  <c r="W2288" i="16"/>
  <c r="AB2288" i="16" s="1"/>
  <c r="W2264" i="16"/>
  <c r="W2252" i="16"/>
  <c r="W2228" i="16"/>
  <c r="W2216" i="16"/>
  <c r="W2204" i="16"/>
  <c r="W2192" i="16"/>
  <c r="W2180" i="16"/>
  <c r="W2168" i="16"/>
  <c r="W2156" i="16"/>
  <c r="AB2156" i="16" s="1"/>
  <c r="W2144" i="16"/>
  <c r="AB2144" i="16" s="1"/>
  <c r="W2132" i="16"/>
  <c r="AB2132" i="16" s="1"/>
  <c r="W2120" i="16"/>
  <c r="AB2120" i="16" s="1"/>
  <c r="W2108" i="16"/>
  <c r="W2096" i="16"/>
  <c r="W2084" i="16"/>
  <c r="W2072" i="16"/>
  <c r="W2060" i="16"/>
  <c r="W2048" i="16"/>
  <c r="W2036" i="16"/>
  <c r="W2024" i="16"/>
  <c r="W2000" i="16"/>
  <c r="AB2000" i="16" s="1"/>
  <c r="W1988" i="16"/>
  <c r="AB1988" i="16" s="1"/>
  <c r="W1964" i="16"/>
  <c r="AB1964" i="16" s="1"/>
  <c r="W1940" i="16"/>
  <c r="AB1940" i="16" s="1"/>
  <c r="W1928" i="16"/>
  <c r="W1916" i="16"/>
  <c r="W1904" i="16"/>
  <c r="W1892" i="16"/>
  <c r="W1880" i="16"/>
  <c r="W1868" i="16"/>
  <c r="W1856" i="16"/>
  <c r="W1844" i="16"/>
  <c r="W1832" i="16"/>
  <c r="AB1832" i="16" s="1"/>
  <c r="W1820" i="16"/>
  <c r="AB1820" i="16" s="1"/>
  <c r="W1808" i="16"/>
  <c r="AB1808" i="16" s="1"/>
  <c r="W1796" i="16"/>
  <c r="AB1796" i="16" s="1"/>
  <c r="W1784" i="16"/>
  <c r="W1772" i="16"/>
  <c r="W1760" i="16"/>
  <c r="W1748" i="16"/>
  <c r="W1736" i="16"/>
  <c r="W1724" i="16"/>
  <c r="W1700" i="16"/>
  <c r="W1688" i="16"/>
  <c r="W1676" i="16"/>
  <c r="AB1676" i="16" s="1"/>
  <c r="W1664" i="16"/>
  <c r="AB1664" i="16" s="1"/>
  <c r="W1652" i="16"/>
  <c r="AB1652" i="16" s="1"/>
  <c r="W1640" i="16"/>
  <c r="AB1640" i="16" s="1"/>
  <c r="W1628" i="16"/>
  <c r="W1616" i="16"/>
  <c r="W1604" i="16"/>
  <c r="W1592" i="16"/>
  <c r="W1580" i="16"/>
  <c r="AB1580" i="16" s="1"/>
  <c r="W1568" i="16"/>
  <c r="W1556" i="16"/>
  <c r="W1544" i="16"/>
  <c r="W1532" i="16"/>
  <c r="AB1532" i="16" s="1"/>
  <c r="W1520" i="16"/>
  <c r="AB1520" i="16" s="1"/>
  <c r="W1508" i="16"/>
  <c r="AB1508" i="16" s="1"/>
  <c r="W1496" i="16"/>
  <c r="AB1496" i="16" s="1"/>
  <c r="W1484" i="16"/>
  <c r="W1472" i="16"/>
  <c r="W1460" i="16"/>
  <c r="W1448" i="16"/>
  <c r="W1436" i="16"/>
  <c r="W1424" i="16"/>
  <c r="W1412" i="16"/>
  <c r="AB1412" i="16" s="1"/>
  <c r="W1400" i="16"/>
  <c r="W1388" i="16"/>
  <c r="AB1388" i="16" s="1"/>
  <c r="W1376" i="16"/>
  <c r="AB1376" i="16" s="1"/>
  <c r="W1364" i="16"/>
  <c r="AB1364" i="16" s="1"/>
  <c r="W1352" i="16"/>
  <c r="AB1352" i="16" s="1"/>
  <c r="W1340" i="16"/>
  <c r="W1328" i="16"/>
  <c r="W2385" i="16"/>
  <c r="AB2385" i="16" s="1"/>
  <c r="W2296" i="16"/>
  <c r="U84" i="16"/>
  <c r="Z84" i="16" s="1"/>
  <c r="U81" i="16"/>
  <c r="Z81" i="16" s="1"/>
  <c r="U78" i="16"/>
  <c r="Z78" i="16" s="1"/>
  <c r="U75" i="16"/>
  <c r="Z75" i="16" s="1"/>
  <c r="U72" i="16"/>
  <c r="Z72" i="16" s="1"/>
  <c r="U69" i="16"/>
  <c r="Z69" i="16" s="1"/>
  <c r="U66" i="16"/>
  <c r="Z66" i="16" s="1"/>
  <c r="U63" i="16"/>
  <c r="Z63" i="16" s="1"/>
  <c r="U60" i="16"/>
  <c r="Z60" i="16" s="1"/>
  <c r="U57" i="16"/>
  <c r="Z57" i="16" s="1"/>
  <c r="U54" i="16"/>
  <c r="Z54" i="16" s="1"/>
  <c r="U51" i="16"/>
  <c r="Z51" i="16" s="1"/>
  <c r="U48" i="16"/>
  <c r="Z48" i="16" s="1"/>
  <c r="U45" i="16"/>
  <c r="Z45" i="16" s="1"/>
  <c r="U42" i="16"/>
  <c r="Z42" i="16" s="1"/>
  <c r="U39" i="16"/>
  <c r="Z39" i="16" s="1"/>
  <c r="U36" i="16"/>
  <c r="Z36" i="16" s="1"/>
  <c r="U33" i="16"/>
  <c r="Z33" i="16" s="1"/>
  <c r="U30" i="16"/>
  <c r="Z30" i="16" s="1"/>
  <c r="U27" i="16"/>
  <c r="Z27" i="16" s="1"/>
  <c r="U24" i="16"/>
  <c r="Z24" i="16" s="1"/>
  <c r="U21" i="16"/>
  <c r="Z21" i="16" s="1"/>
  <c r="U18" i="16"/>
  <c r="Z18" i="16" s="1"/>
  <c r="U15" i="16"/>
  <c r="Z15" i="16" s="1"/>
  <c r="U12" i="16"/>
  <c r="Z12" i="16" s="1"/>
  <c r="U9" i="16"/>
  <c r="Z9" i="16" s="1"/>
  <c r="U6" i="16"/>
  <c r="Z6" i="16" s="1"/>
  <c r="U3" i="16"/>
  <c r="Z3" i="16" s="1"/>
  <c r="AB2443" i="16"/>
  <c r="W2419" i="16"/>
  <c r="AB2419" i="16" s="1"/>
  <c r="AB2407" i="16"/>
  <c r="W2383" i="16"/>
  <c r="AB2383" i="16" s="1"/>
  <c r="AB2371" i="16"/>
  <c r="W2347" i="16"/>
  <c r="AB2347" i="16" s="1"/>
  <c r="AB2335" i="16"/>
  <c r="W2311" i="16"/>
  <c r="AB2311" i="16" s="1"/>
  <c r="W2299" i="16"/>
  <c r="AB2299" i="16" s="1"/>
  <c r="W2287" i="16"/>
  <c r="AB2287" i="16" s="1"/>
  <c r="W2275" i="16"/>
  <c r="AB2275" i="16" s="1"/>
  <c r="W2263" i="16"/>
  <c r="AB2263" i="16" s="1"/>
  <c r="W2251" i="16"/>
  <c r="AB2251" i="16" s="1"/>
  <c r="W2239" i="16"/>
  <c r="AB2239" i="16" s="1"/>
  <c r="W2227" i="16"/>
  <c r="AB2227" i="16" s="1"/>
  <c r="W2589" i="16"/>
  <c r="AB2589" i="16" s="1"/>
  <c r="W2349" i="16"/>
  <c r="AB2349" i="16" s="1"/>
  <c r="S571" i="16"/>
  <c r="S568" i="16"/>
  <c r="S565" i="16"/>
  <c r="X565" i="16" s="1"/>
  <c r="S562" i="16"/>
  <c r="X562" i="16" s="1"/>
  <c r="S559" i="16"/>
  <c r="S556" i="16"/>
  <c r="X556" i="16" s="1"/>
  <c r="S553" i="16"/>
  <c r="X553" i="16" s="1"/>
  <c r="S550" i="16"/>
  <c r="X550" i="16" s="1"/>
  <c r="S547" i="16"/>
  <c r="X547" i="16" s="1"/>
  <c r="S544" i="16"/>
  <c r="X544" i="16" s="1"/>
  <c r="S541" i="16"/>
  <c r="X541" i="16" s="1"/>
  <c r="S538" i="16"/>
  <c r="S535" i="16"/>
  <c r="X535" i="16" s="1"/>
  <c r="S532" i="16"/>
  <c r="S529" i="16"/>
  <c r="S526" i="16"/>
  <c r="X526" i="16" s="1"/>
  <c r="S523" i="16"/>
  <c r="X523" i="16" s="1"/>
  <c r="S520" i="16"/>
  <c r="X520" i="16" s="1"/>
  <c r="S517" i="16"/>
  <c r="X517" i="16" s="1"/>
  <c r="S514" i="16"/>
  <c r="X514" i="16" s="1"/>
  <c r="S511" i="16"/>
  <c r="X511" i="16" s="1"/>
  <c r="S508" i="16"/>
  <c r="X508" i="16" s="1"/>
  <c r="S505" i="16"/>
  <c r="X505" i="16" s="1"/>
  <c r="S502" i="16"/>
  <c r="S499" i="16"/>
  <c r="S496" i="16"/>
  <c r="X496" i="16" s="1"/>
  <c r="S493" i="16"/>
  <c r="X493" i="16" s="1"/>
  <c r="S490" i="16"/>
  <c r="X490" i="16" s="1"/>
  <c r="S487" i="16"/>
  <c r="S484" i="16"/>
  <c r="S481" i="16"/>
  <c r="S478" i="16"/>
  <c r="X478" i="16" s="1"/>
  <c r="S475" i="16"/>
  <c r="X475" i="16" s="1"/>
  <c r="S472" i="16"/>
  <c r="X472" i="16" s="1"/>
  <c r="S469" i="16"/>
  <c r="X469" i="16" s="1"/>
  <c r="S466" i="16"/>
  <c r="X466" i="16" s="1"/>
  <c r="S463" i="16"/>
  <c r="X463" i="16" s="1"/>
  <c r="S460" i="16"/>
  <c r="S457" i="16"/>
  <c r="S454" i="16"/>
  <c r="S451" i="16"/>
  <c r="S448" i="16"/>
  <c r="S445" i="16"/>
  <c r="X445" i="16" s="1"/>
  <c r="S442" i="16"/>
  <c r="X442" i="16" s="1"/>
  <c r="S439" i="16"/>
  <c r="X439" i="16" s="1"/>
  <c r="S436" i="16"/>
  <c r="X436" i="16" s="1"/>
  <c r="S433" i="16"/>
  <c r="X433" i="16" s="1"/>
  <c r="S430" i="16"/>
  <c r="S427" i="16"/>
  <c r="X427" i="16" s="1"/>
  <c r="S424" i="16"/>
  <c r="S421" i="16"/>
  <c r="X421" i="16" s="1"/>
  <c r="S418" i="16"/>
  <c r="S415" i="16"/>
  <c r="S412" i="16"/>
  <c r="X412" i="16" s="1"/>
  <c r="S409" i="16"/>
  <c r="S406" i="16"/>
  <c r="X406" i="16" s="1"/>
  <c r="S403" i="16"/>
  <c r="X403" i="16" s="1"/>
  <c r="S400" i="16"/>
  <c r="X400" i="16" s="1"/>
  <c r="S397" i="16"/>
  <c r="X397" i="16" s="1"/>
  <c r="S394" i="16"/>
  <c r="S391" i="16"/>
  <c r="X391" i="16" s="1"/>
  <c r="S388" i="16"/>
  <c r="X388" i="16" s="1"/>
  <c r="S385" i="16"/>
  <c r="X385" i="16" s="1"/>
  <c r="S382" i="16"/>
  <c r="X382" i="16" s="1"/>
  <c r="S379" i="16"/>
  <c r="X379" i="16" s="1"/>
  <c r="S376" i="16"/>
  <c r="X376" i="16" s="1"/>
  <c r="S373" i="16"/>
  <c r="S370" i="16"/>
  <c r="X370" i="16" s="1"/>
  <c r="S367" i="16"/>
  <c r="X367" i="16" s="1"/>
  <c r="S364" i="16"/>
  <c r="X364" i="16" s="1"/>
  <c r="S361" i="16"/>
  <c r="X361" i="16" s="1"/>
  <c r="S358" i="16"/>
  <c r="S355" i="16"/>
  <c r="S352" i="16"/>
  <c r="S349" i="16"/>
  <c r="S346" i="16"/>
  <c r="S343" i="16"/>
  <c r="S340" i="16"/>
  <c r="X340" i="16" s="1"/>
  <c r="S337" i="16"/>
  <c r="X337" i="16" s="1"/>
  <c r="S334" i="16"/>
  <c r="X334" i="16" s="1"/>
  <c r="S331" i="16"/>
  <c r="X331" i="16" s="1"/>
  <c r="S328" i="16"/>
  <c r="X328" i="16" s="1"/>
  <c r="S325" i="16"/>
  <c r="X325" i="16" s="1"/>
  <c r="S322" i="16"/>
  <c r="X322" i="16" s="1"/>
  <c r="S319" i="16"/>
  <c r="S316" i="16"/>
  <c r="S313" i="16"/>
  <c r="S310" i="16"/>
  <c r="S307" i="16"/>
  <c r="X307" i="16" s="1"/>
  <c r="S304" i="16"/>
  <c r="X304" i="16" s="1"/>
  <c r="S301" i="16"/>
  <c r="S298" i="16"/>
  <c r="X298" i="16" s="1"/>
  <c r="S295" i="16"/>
  <c r="X295" i="16" s="1"/>
  <c r="S292" i="16"/>
  <c r="X292" i="16" s="1"/>
  <c r="S289" i="16"/>
  <c r="X289" i="16" s="1"/>
  <c r="S286" i="16"/>
  <c r="X286" i="16" s="1"/>
  <c r="S283" i="16"/>
  <c r="X283" i="16" s="1"/>
  <c r="S280" i="16"/>
  <c r="X280" i="16" s="1"/>
  <c r="S277" i="16"/>
  <c r="X277" i="16" s="1"/>
  <c r="S274" i="16"/>
  <c r="S271" i="16"/>
  <c r="S268" i="16"/>
  <c r="X268" i="16" s="1"/>
  <c r="S265" i="16"/>
  <c r="X265" i="16" s="1"/>
  <c r="S262" i="16"/>
  <c r="X262" i="16" s="1"/>
  <c r="S259" i="16"/>
  <c r="X259" i="16" s="1"/>
  <c r="S256" i="16"/>
  <c r="X256" i="16" s="1"/>
  <c r="S253" i="16"/>
  <c r="X253" i="16" s="1"/>
  <c r="S250" i="16"/>
  <c r="S247" i="16"/>
  <c r="S244" i="16"/>
  <c r="S241" i="16"/>
  <c r="S238" i="16"/>
  <c r="S235" i="16"/>
  <c r="S232" i="16"/>
  <c r="X232" i="16" s="1"/>
  <c r="S229" i="16"/>
  <c r="X229" i="16" s="1"/>
  <c r="S226" i="16"/>
  <c r="X226" i="16" s="1"/>
  <c r="S223" i="16"/>
  <c r="X223" i="16" s="1"/>
  <c r="S220" i="16"/>
  <c r="X220" i="16" s="1"/>
  <c r="S216" i="16"/>
  <c r="X216" i="16" s="1"/>
  <c r="S212" i="16"/>
  <c r="X212" i="16" s="1"/>
  <c r="S208" i="16"/>
  <c r="X208" i="16" s="1"/>
  <c r="S204" i="16"/>
  <c r="S200" i="16"/>
  <c r="S196" i="16"/>
  <c r="X196" i="16" s="1"/>
  <c r="S192" i="16"/>
  <c r="X192" i="16" s="1"/>
  <c r="S188" i="16"/>
  <c r="X188" i="16" s="1"/>
  <c r="S184" i="16"/>
  <c r="S180" i="16"/>
  <c r="X180" i="16" s="1"/>
  <c r="V176" i="16"/>
  <c r="AA176" i="16" s="1"/>
  <c r="V172" i="16"/>
  <c r="AA172" i="16" s="1"/>
  <c r="V166" i="16"/>
  <c r="AA166" i="16" s="1"/>
  <c r="V160" i="16"/>
  <c r="V154" i="16"/>
  <c r="V148" i="16"/>
  <c r="V142" i="16"/>
  <c r="AA142" i="16" s="1"/>
  <c r="V136" i="16"/>
  <c r="T132" i="16"/>
  <c r="T129" i="16"/>
  <c r="Y129" i="16" s="1"/>
  <c r="T126" i="16"/>
  <c r="T123" i="16"/>
  <c r="Y123" i="16" s="1"/>
  <c r="T120" i="16"/>
  <c r="Y120" i="16" s="1"/>
  <c r="T117" i="16"/>
  <c r="Y117" i="16" s="1"/>
  <c r="T114" i="16"/>
  <c r="Y114" i="16" s="1"/>
  <c r="T111" i="16"/>
  <c r="T108" i="16"/>
  <c r="T105" i="16"/>
  <c r="T102" i="16"/>
  <c r="T99" i="16"/>
  <c r="T96" i="16"/>
  <c r="T93" i="16"/>
  <c r="T90" i="16"/>
  <c r="T87" i="16"/>
  <c r="Y87" i="16" s="1"/>
  <c r="T84" i="16"/>
  <c r="Y84" i="16" s="1"/>
  <c r="T81" i="16"/>
  <c r="T78" i="16"/>
  <c r="Y78" i="16" s="1"/>
  <c r="T75" i="16"/>
  <c r="T72" i="16"/>
  <c r="T69" i="16"/>
  <c r="T66" i="16"/>
  <c r="T63" i="16"/>
  <c r="T60" i="16"/>
  <c r="T57" i="16"/>
  <c r="T54" i="16"/>
  <c r="T51" i="16"/>
  <c r="Y51" i="16" s="1"/>
  <c r="T48" i="16"/>
  <c r="Y48" i="16" s="1"/>
  <c r="T45" i="16"/>
  <c r="T42" i="16"/>
  <c r="Y42" i="16" s="1"/>
  <c r="T39" i="16"/>
  <c r="T36" i="16"/>
  <c r="T33" i="16"/>
  <c r="T30" i="16"/>
  <c r="T27" i="16"/>
  <c r="T24" i="16"/>
  <c r="T21" i="16"/>
  <c r="T18" i="16"/>
  <c r="T15" i="16"/>
  <c r="Y15" i="16" s="1"/>
  <c r="T12" i="16"/>
  <c r="Y12" i="16" s="1"/>
  <c r="T9" i="16"/>
  <c r="Y9" i="16" s="1"/>
  <c r="T6" i="16"/>
  <c r="Y6" i="16" s="1"/>
  <c r="T3" i="16"/>
  <c r="W2598" i="16"/>
  <c r="W2586" i="16"/>
  <c r="W2574" i="16"/>
  <c r="W2562" i="16"/>
  <c r="W2550" i="16"/>
  <c r="W2538" i="16"/>
  <c r="W2526" i="16"/>
  <c r="W2514" i="16"/>
  <c r="AB2514" i="16" s="1"/>
  <c r="W2502" i="16"/>
  <c r="AB2502" i="16" s="1"/>
  <c r="W2490" i="16"/>
  <c r="AB2490" i="16" s="1"/>
  <c r="W2478" i="16"/>
  <c r="AB2478" i="16" s="1"/>
  <c r="W2466" i="16"/>
  <c r="W2454" i="16"/>
  <c r="W2442" i="16"/>
  <c r="W2430" i="16"/>
  <c r="W2418" i="16"/>
  <c r="AB2418" i="16" s="1"/>
  <c r="W2406" i="16"/>
  <c r="W2394" i="16"/>
  <c r="W2382" i="16"/>
  <c r="W2370" i="16"/>
  <c r="AB2370" i="16" s="1"/>
  <c r="W2358" i="16"/>
  <c r="AB2358" i="16" s="1"/>
  <c r="W2346" i="16"/>
  <c r="W2334" i="16"/>
  <c r="AB2334" i="16" s="1"/>
  <c r="W2322" i="16"/>
  <c r="W2310" i="16"/>
  <c r="W2298" i="16"/>
  <c r="W2286" i="16"/>
  <c r="W2274" i="16"/>
  <c r="W2262" i="16"/>
  <c r="W2250" i="16"/>
  <c r="AB2250" i="16" s="1"/>
  <c r="W2238" i="16"/>
  <c r="W2214" i="16"/>
  <c r="AB2214" i="16" s="1"/>
  <c r="W2202" i="16"/>
  <c r="AB2202" i="16" s="1"/>
  <c r="W2190" i="16"/>
  <c r="AB2190" i="16" s="1"/>
  <c r="W2178" i="16"/>
  <c r="AB2178" i="16" s="1"/>
  <c r="W2166" i="16"/>
  <c r="W2154" i="16"/>
  <c r="W2142" i="16"/>
  <c r="AB2142" i="16" s="1"/>
  <c r="W2130" i="16"/>
  <c r="W2118" i="16"/>
  <c r="W2106" i="16"/>
  <c r="W2094" i="16"/>
  <c r="W2082" i="16"/>
  <c r="W2070" i="16"/>
  <c r="AB2070" i="16" s="1"/>
  <c r="W2058" i="16"/>
  <c r="AB2058" i="16" s="1"/>
  <c r="W2046" i="16"/>
  <c r="AB2046" i="16" s="1"/>
  <c r="W2034" i="16"/>
  <c r="AB2034" i="16" s="1"/>
  <c r="W2022" i="16"/>
  <c r="W2010" i="16"/>
  <c r="W1998" i="16"/>
  <c r="W1986" i="16"/>
  <c r="W1974" i="16"/>
  <c r="W1962" i="16"/>
  <c r="W1950" i="16"/>
  <c r="W1938" i="16"/>
  <c r="W1926" i="16"/>
  <c r="AB1926" i="16" s="1"/>
  <c r="W1914" i="16"/>
  <c r="AB1914" i="16" s="1"/>
  <c r="W1902" i="16"/>
  <c r="W1890" i="16"/>
  <c r="AB1890" i="16" s="1"/>
  <c r="W1878" i="16"/>
  <c r="W1866" i="16"/>
  <c r="W1854" i="16"/>
  <c r="W1842" i="16"/>
  <c r="W1830" i="16"/>
  <c r="W1818" i="16"/>
  <c r="W1806" i="16"/>
  <c r="W1794" i="16"/>
  <c r="W1782" i="16"/>
  <c r="AB1782" i="16" s="1"/>
  <c r="W1770" i="16"/>
  <c r="AB1770" i="16" s="1"/>
  <c r="W1758" i="16"/>
  <c r="W1746" i="16"/>
  <c r="AB1746" i="16" s="1"/>
  <c r="W1734" i="16"/>
  <c r="W1722" i="16"/>
  <c r="W1710" i="16"/>
  <c r="W1698" i="16"/>
  <c r="W1686" i="16"/>
  <c r="W1674" i="16"/>
  <c r="W1662" i="16"/>
  <c r="W1650" i="16"/>
  <c r="W1638" i="16"/>
  <c r="AB1638" i="16" s="1"/>
  <c r="W1626" i="16"/>
  <c r="AB1626" i="16" s="1"/>
  <c r="W1614" i="16"/>
  <c r="AB1614" i="16" s="1"/>
  <c r="W1602" i="16"/>
  <c r="AB1602" i="16" s="1"/>
  <c r="W1590" i="16"/>
  <c r="W1578" i="16"/>
  <c r="W1566" i="16"/>
  <c r="W1554" i="16"/>
  <c r="W1542" i="16"/>
  <c r="AB1542" i="16" s="1"/>
  <c r="W1530" i="16"/>
  <c r="W1518" i="16"/>
  <c r="W1506" i="16"/>
  <c r="W1494" i="16"/>
  <c r="AB1494" i="16" s="1"/>
  <c r="W1482" i="16"/>
  <c r="AB1482" i="16" s="1"/>
  <c r="W1470" i="16"/>
  <c r="AB1470" i="16" s="1"/>
  <c r="W1458" i="16"/>
  <c r="AB1458" i="16" s="1"/>
  <c r="W1446" i="16"/>
  <c r="W1434" i="16"/>
  <c r="W1422" i="16"/>
  <c r="W1410" i="16"/>
  <c r="W1398" i="16"/>
  <c r="W1386" i="16"/>
  <c r="W1374" i="16"/>
  <c r="AB1374" i="16" s="1"/>
  <c r="W1362" i="16"/>
  <c r="W1350" i="16"/>
  <c r="AB1350" i="16" s="1"/>
  <c r="W1338" i="16"/>
  <c r="AB1338" i="16" s="1"/>
  <c r="W1326" i="16"/>
  <c r="AB1326" i="16" s="1"/>
  <c r="W1314" i="16"/>
  <c r="AB1314" i="16" s="1"/>
  <c r="W1302" i="16"/>
  <c r="AB1302" i="16" s="1"/>
  <c r="W1290" i="16"/>
  <c r="AB1290" i="16" s="1"/>
  <c r="W1278" i="16"/>
  <c r="AB1278" i="16" s="1"/>
  <c r="W1266" i="16"/>
  <c r="AB1266" i="16" s="1"/>
  <c r="W1254" i="16"/>
  <c r="AB1254" i="16" s="1"/>
  <c r="W1242" i="16"/>
  <c r="AB1242" i="16" s="1"/>
  <c r="W1230" i="16"/>
  <c r="AB1230" i="16" s="1"/>
  <c r="W1218" i="16"/>
  <c r="W1206" i="16"/>
  <c r="AB1206" i="16" s="1"/>
  <c r="W1194" i="16"/>
  <c r="W1182" i="16"/>
  <c r="AB1182" i="16" s="1"/>
  <c r="W1170" i="16"/>
  <c r="AB1170" i="16" s="1"/>
  <c r="W1158" i="16"/>
  <c r="W1146" i="16"/>
  <c r="AB1146" i="16" s="1"/>
  <c r="W1134" i="16"/>
  <c r="AB1134" i="16" s="1"/>
  <c r="W1122" i="16"/>
  <c r="AB1122" i="16" s="1"/>
  <c r="W1110" i="16"/>
  <c r="AB1110" i="16" s="1"/>
  <c r="W1098" i="16"/>
  <c r="AB1098" i="16" s="1"/>
  <c r="W1086" i="16"/>
  <c r="AB1086" i="16" s="1"/>
  <c r="W1074" i="16"/>
  <c r="W1062" i="16"/>
  <c r="AB1062" i="16" s="1"/>
  <c r="W1050" i="16"/>
  <c r="W1038" i="16"/>
  <c r="AB1038" i="16" s="1"/>
  <c r="W1026" i="16"/>
  <c r="AB1026" i="16" s="1"/>
  <c r="W1014" i="16"/>
  <c r="AB1014" i="16" s="1"/>
  <c r="W1002" i="16"/>
  <c r="AB1002" i="16" s="1"/>
  <c r="W2553" i="16"/>
  <c r="AB2553" i="16" s="1"/>
  <c r="W2431" i="16"/>
  <c r="AB2431" i="16" s="1"/>
  <c r="W2313" i="16"/>
  <c r="AB2313" i="16" s="1"/>
  <c r="S108" i="16"/>
  <c r="S105" i="16"/>
  <c r="S102" i="16"/>
  <c r="S99" i="16"/>
  <c r="X99" i="16" s="1"/>
  <c r="S96" i="16"/>
  <c r="X96" i="16" s="1"/>
  <c r="S93" i="16"/>
  <c r="X93" i="16" s="1"/>
  <c r="S90" i="16"/>
  <c r="X90" i="16" s="1"/>
  <c r="S87" i="16"/>
  <c r="X87" i="16" s="1"/>
  <c r="S84" i="16"/>
  <c r="S81" i="16"/>
  <c r="X81" i="16" s="1"/>
  <c r="S78" i="16"/>
  <c r="X78" i="16" s="1"/>
  <c r="S75" i="16"/>
  <c r="X75" i="16" s="1"/>
  <c r="S72" i="16"/>
  <c r="X72" i="16" s="1"/>
  <c r="S69" i="16"/>
  <c r="X69" i="16" s="1"/>
  <c r="S66" i="16"/>
  <c r="S63" i="16"/>
  <c r="X63" i="16" s="1"/>
  <c r="S60" i="16"/>
  <c r="X60" i="16" s="1"/>
  <c r="S57" i="16"/>
  <c r="X57" i="16" s="1"/>
  <c r="S54" i="16"/>
  <c r="X54" i="16" s="1"/>
  <c r="S51" i="16"/>
  <c r="X51" i="16" s="1"/>
  <c r="S48" i="16"/>
  <c r="S45" i="16"/>
  <c r="S42" i="16"/>
  <c r="X42" i="16" s="1"/>
  <c r="S39" i="16"/>
  <c r="X39" i="16" s="1"/>
  <c r="S36" i="16"/>
  <c r="S33" i="16"/>
  <c r="S30" i="16"/>
  <c r="S27" i="16"/>
  <c r="X27" i="16" s="1"/>
  <c r="S24" i="16"/>
  <c r="X24" i="16" s="1"/>
  <c r="S21" i="16"/>
  <c r="X21" i="16" s="1"/>
  <c r="S18" i="16"/>
  <c r="X18" i="16" s="1"/>
  <c r="S15" i="16"/>
  <c r="S12" i="16"/>
  <c r="S9" i="16"/>
  <c r="S6" i="16"/>
  <c r="S3" i="16"/>
  <c r="W2517" i="16"/>
  <c r="AB2517" i="16" s="1"/>
  <c r="W2395" i="16"/>
  <c r="AB2395" i="16" s="1"/>
  <c r="W2308" i="16"/>
  <c r="U999" i="16"/>
  <c r="Z999" i="16" s="1"/>
  <c r="U996" i="16"/>
  <c r="Z996" i="16" s="1"/>
  <c r="U993" i="16"/>
  <c r="U990" i="16"/>
  <c r="Z990" i="16" s="1"/>
  <c r="U987" i="16"/>
  <c r="Z987" i="16" s="1"/>
  <c r="U984" i="16"/>
  <c r="U981" i="16"/>
  <c r="Z981" i="16" s="1"/>
  <c r="U978" i="16"/>
  <c r="Z978" i="16" s="1"/>
  <c r="U975" i="16"/>
  <c r="U972" i="16"/>
  <c r="U969" i="16"/>
  <c r="Z969" i="16" s="1"/>
  <c r="U966" i="16"/>
  <c r="U963" i="16"/>
  <c r="Z963" i="16" s="1"/>
  <c r="U960" i="16"/>
  <c r="Z960" i="16" s="1"/>
  <c r="U957" i="16"/>
  <c r="Z957" i="16" s="1"/>
  <c r="U954" i="16"/>
  <c r="Z954" i="16" s="1"/>
  <c r="U951" i="16"/>
  <c r="U948" i="16"/>
  <c r="U945" i="16"/>
  <c r="Z945" i="16" s="1"/>
  <c r="U942" i="16"/>
  <c r="U939" i="16"/>
  <c r="Z939" i="16" s="1"/>
  <c r="U936" i="16"/>
  <c r="U933" i="16"/>
  <c r="Z933" i="16" s="1"/>
  <c r="U930" i="16"/>
  <c r="U927" i="16"/>
  <c r="Z927" i="16" s="1"/>
  <c r="U924" i="16"/>
  <c r="Z924" i="16" s="1"/>
  <c r="U921" i="16"/>
  <c r="Z921" i="16" s="1"/>
  <c r="U918" i="16"/>
  <c r="Z918" i="16" s="1"/>
  <c r="U915" i="16"/>
  <c r="U912" i="16"/>
  <c r="U909" i="16"/>
  <c r="U906" i="16"/>
  <c r="Z906" i="16" s="1"/>
  <c r="U903" i="16"/>
  <c r="U900" i="16"/>
  <c r="U897" i="16"/>
  <c r="Z897" i="16" s="1"/>
  <c r="U894" i="16"/>
  <c r="Z894" i="16" s="1"/>
  <c r="U891" i="16"/>
  <c r="Z891" i="16" s="1"/>
  <c r="U888" i="16"/>
  <c r="Z888" i="16" s="1"/>
  <c r="U885" i="16"/>
  <c r="Z885" i="16" s="1"/>
  <c r="U882" i="16"/>
  <c r="Z882" i="16" s="1"/>
  <c r="U879" i="16"/>
  <c r="U876" i="16"/>
  <c r="Z876" i="16" s="1"/>
  <c r="U873" i="16"/>
  <c r="U870" i="16"/>
  <c r="Z870" i="16" s="1"/>
  <c r="U867" i="16"/>
  <c r="U864" i="16"/>
  <c r="U861" i="16"/>
  <c r="U858" i="16"/>
  <c r="U855" i="16"/>
  <c r="Z855" i="16" s="1"/>
  <c r="U852" i="16"/>
  <c r="Z852" i="16" s="1"/>
  <c r="U849" i="16"/>
  <c r="Z849" i="16" s="1"/>
  <c r="U846" i="16"/>
  <c r="Z846" i="16" s="1"/>
  <c r="U843" i="16"/>
  <c r="Z843" i="16" s="1"/>
  <c r="U840" i="16"/>
  <c r="Z840" i="16" s="1"/>
  <c r="U837" i="16"/>
  <c r="Z837" i="16" s="1"/>
  <c r="U834" i="16"/>
  <c r="Z834" i="16" s="1"/>
  <c r="U831" i="16"/>
  <c r="U828" i="16"/>
  <c r="U825" i="16"/>
  <c r="Z825" i="16" s="1"/>
  <c r="U822" i="16"/>
  <c r="U819" i="16"/>
  <c r="Z819" i="16" s="1"/>
  <c r="U816" i="16"/>
  <c r="Z816" i="16" s="1"/>
  <c r="U813" i="16"/>
  <c r="Z813" i="16" s="1"/>
  <c r="U810" i="16"/>
  <c r="Z810" i="16" s="1"/>
  <c r="U807" i="16"/>
  <c r="U804" i="16"/>
  <c r="U801" i="16"/>
  <c r="U798" i="16"/>
  <c r="U795" i="16"/>
  <c r="Z795" i="16" s="1"/>
  <c r="U792" i="16"/>
  <c r="U789" i="16"/>
  <c r="U786" i="16"/>
  <c r="U783" i="16"/>
  <c r="Z783" i="16" s="1"/>
  <c r="U780" i="16"/>
  <c r="Z780" i="16" s="1"/>
  <c r="U777" i="16"/>
  <c r="Z777" i="16" s="1"/>
  <c r="U774" i="16"/>
  <c r="Z774" i="16" s="1"/>
  <c r="U771" i="16"/>
  <c r="U768" i="16"/>
  <c r="U765" i="16"/>
  <c r="U762" i="16"/>
  <c r="Z762" i="16" s="1"/>
  <c r="U759" i="16"/>
  <c r="U756" i="16"/>
  <c r="U753" i="16"/>
  <c r="U750" i="16"/>
  <c r="U747" i="16"/>
  <c r="Z747" i="16" s="1"/>
  <c r="U744" i="16"/>
  <c r="Z744" i="16" s="1"/>
  <c r="U741" i="16"/>
  <c r="Z741" i="16" s="1"/>
  <c r="U738" i="16"/>
  <c r="Z738" i="16" s="1"/>
  <c r="U735" i="16"/>
  <c r="U732" i="16"/>
  <c r="U729" i="16"/>
  <c r="U726" i="16"/>
  <c r="Z726" i="16" s="1"/>
  <c r="U723" i="16"/>
  <c r="Z723" i="16" s="1"/>
  <c r="U720" i="16"/>
  <c r="U717" i="16"/>
  <c r="U714" i="16"/>
  <c r="U711" i="16"/>
  <c r="Z711" i="16" s="1"/>
  <c r="U708" i="16"/>
  <c r="Z708" i="16" s="1"/>
  <c r="U705" i="16"/>
  <c r="Z705" i="16" s="1"/>
  <c r="U702" i="16"/>
  <c r="Z702" i="16" s="1"/>
  <c r="U699" i="16"/>
  <c r="U696" i="16"/>
  <c r="U693" i="16"/>
  <c r="Z693" i="16" s="1"/>
  <c r="U690" i="16"/>
  <c r="U687" i="16"/>
  <c r="U684" i="16"/>
  <c r="U681" i="16"/>
  <c r="U678" i="16"/>
  <c r="Z678" i="16" s="1"/>
  <c r="U675" i="16"/>
  <c r="Z675" i="16" s="1"/>
  <c r="U672" i="16"/>
  <c r="Z672" i="16" s="1"/>
  <c r="U669" i="16"/>
  <c r="Z669" i="16" s="1"/>
  <c r="U666" i="16"/>
  <c r="Z666" i="16" s="1"/>
  <c r="U663" i="16"/>
  <c r="U660" i="16"/>
  <c r="U657" i="16"/>
  <c r="U654" i="16"/>
  <c r="Z654" i="16" s="1"/>
  <c r="U651" i="16"/>
  <c r="U648" i="16"/>
  <c r="U645" i="16"/>
  <c r="Z645" i="16" s="1"/>
  <c r="U642" i="16"/>
  <c r="U639" i="16"/>
  <c r="Z639" i="16" s="1"/>
  <c r="U636" i="16"/>
  <c r="Z636" i="16" s="1"/>
  <c r="U633" i="16"/>
  <c r="U630" i="16"/>
  <c r="Z630" i="16" s="1"/>
  <c r="U627" i="16"/>
  <c r="Z627" i="16" s="1"/>
  <c r="U624" i="16"/>
  <c r="U621" i="16"/>
  <c r="U618" i="16"/>
  <c r="Z618" i="16" s="1"/>
  <c r="U615" i="16"/>
  <c r="Z615" i="16" s="1"/>
  <c r="U612" i="16"/>
  <c r="U609" i="16"/>
  <c r="U606" i="16"/>
  <c r="U603" i="16"/>
  <c r="Z603" i="16" s="1"/>
  <c r="U600" i="16"/>
  <c r="Z600" i="16" s="1"/>
  <c r="U597" i="16"/>
  <c r="Z597" i="16" s="1"/>
  <c r="U594" i="16"/>
  <c r="Z594" i="16" s="1"/>
  <c r="U591" i="16"/>
  <c r="Z591" i="16" s="1"/>
  <c r="U588" i="16"/>
  <c r="U585" i="16"/>
  <c r="U582" i="16"/>
  <c r="Z582" i="16" s="1"/>
  <c r="U579" i="16"/>
  <c r="U576" i="16"/>
  <c r="U573" i="16"/>
  <c r="Z573" i="16" s="1"/>
  <c r="U570" i="16"/>
  <c r="Z570" i="16" s="1"/>
  <c r="U567" i="16"/>
  <c r="Z567" i="16" s="1"/>
  <c r="U564" i="16"/>
  <c r="Z564" i="16" s="1"/>
  <c r="U561" i="16"/>
  <c r="Z561" i="16" s="1"/>
  <c r="U558" i="16"/>
  <c r="Z558" i="16" s="1"/>
  <c r="U555" i="16"/>
  <c r="U552" i="16"/>
  <c r="U549" i="16"/>
  <c r="Z549" i="16" s="1"/>
  <c r="U546" i="16"/>
  <c r="Z546" i="16" s="1"/>
  <c r="U543" i="16"/>
  <c r="U540" i="16"/>
  <c r="U537" i="16"/>
  <c r="Z537" i="16" s="1"/>
  <c r="U534" i="16"/>
  <c r="U531" i="16"/>
  <c r="Z531" i="16" s="1"/>
  <c r="U528" i="16"/>
  <c r="Z528" i="16" s="1"/>
  <c r="U525" i="16"/>
  <c r="Z525" i="16" s="1"/>
  <c r="U522" i="16"/>
  <c r="Z522" i="16" s="1"/>
  <c r="U519" i="16"/>
  <c r="U516" i="16"/>
  <c r="U513" i="16"/>
  <c r="Z513" i="16" s="1"/>
  <c r="U510" i="16"/>
  <c r="Z510" i="16" s="1"/>
  <c r="U507" i="16"/>
  <c r="Z507" i="16" s="1"/>
  <c r="U504" i="16"/>
  <c r="U501" i="16"/>
  <c r="U498" i="16"/>
  <c r="U495" i="16"/>
  <c r="Z495" i="16" s="1"/>
  <c r="U492" i="16"/>
  <c r="Z492" i="16" s="1"/>
  <c r="U489" i="16"/>
  <c r="Z489" i="16" s="1"/>
  <c r="U486" i="16"/>
  <c r="Z486" i="16" s="1"/>
  <c r="U483" i="16"/>
  <c r="U480" i="16"/>
  <c r="U477" i="16"/>
  <c r="U474" i="16"/>
  <c r="Z474" i="16" s="1"/>
  <c r="U471" i="16"/>
  <c r="U468" i="16"/>
  <c r="Z468" i="16" s="1"/>
  <c r="U465" i="16"/>
  <c r="U462" i="16"/>
  <c r="Z462" i="16" s="1"/>
  <c r="U459" i="16"/>
  <c r="Z459" i="16" s="1"/>
  <c r="U456" i="16"/>
  <c r="Z456" i="16" s="1"/>
  <c r="U453" i="16"/>
  <c r="Z453" i="16" s="1"/>
  <c r="U450" i="16"/>
  <c r="Z450" i="16" s="1"/>
  <c r="U447" i="16"/>
  <c r="U444" i="16"/>
  <c r="U441" i="16"/>
  <c r="U438" i="16"/>
  <c r="Z438" i="16" s="1"/>
  <c r="U435" i="16"/>
  <c r="Z435" i="16" s="1"/>
  <c r="U432" i="16"/>
  <c r="U429" i="16"/>
  <c r="U426" i="16"/>
  <c r="U423" i="16"/>
  <c r="Z423" i="16" s="1"/>
  <c r="U420" i="16"/>
  <c r="Z420" i="16" s="1"/>
  <c r="U417" i="16"/>
  <c r="Z417" i="16" s="1"/>
  <c r="U414" i="16"/>
  <c r="Z414" i="16" s="1"/>
  <c r="U411" i="16"/>
  <c r="Z411" i="16" s="1"/>
  <c r="U408" i="16"/>
  <c r="U405" i="16"/>
  <c r="Z405" i="16" s="1"/>
  <c r="U402" i="16"/>
  <c r="Z402" i="16" s="1"/>
  <c r="U399" i="16"/>
  <c r="Z399" i="16" s="1"/>
  <c r="U396" i="16"/>
  <c r="U393" i="16"/>
  <c r="U390" i="16"/>
  <c r="U387" i="16"/>
  <c r="Z387" i="16" s="1"/>
  <c r="U384" i="16"/>
  <c r="Z384" i="16" s="1"/>
  <c r="U381" i="16"/>
  <c r="Z381" i="16" s="1"/>
  <c r="U378" i="16"/>
  <c r="Z378" i="16" s="1"/>
  <c r="U375" i="16"/>
  <c r="U372" i="16"/>
  <c r="U369" i="16"/>
  <c r="U366" i="16"/>
  <c r="Z366" i="16" s="1"/>
  <c r="U363" i="16"/>
  <c r="U360" i="16"/>
  <c r="U357" i="16"/>
  <c r="Z357" i="16" s="1"/>
  <c r="U354" i="16"/>
  <c r="U351" i="16"/>
  <c r="Z351" i="16" s="1"/>
  <c r="U348" i="16"/>
  <c r="Z348" i="16" s="1"/>
  <c r="U345" i="16"/>
  <c r="Z345" i="16" s="1"/>
  <c r="U342" i="16"/>
  <c r="Z342" i="16" s="1"/>
  <c r="U339" i="16"/>
  <c r="U336" i="16"/>
  <c r="U333" i="16"/>
  <c r="U330" i="16"/>
  <c r="U327" i="16"/>
  <c r="Z327" i="16" s="1"/>
  <c r="U324" i="16"/>
  <c r="Z324" i="16" s="1"/>
  <c r="U321" i="16"/>
  <c r="U318" i="16"/>
  <c r="Z318" i="16" s="1"/>
  <c r="U315" i="16"/>
  <c r="Z315" i="16" s="1"/>
  <c r="U312" i="16"/>
  <c r="Z312" i="16" s="1"/>
  <c r="U309" i="16"/>
  <c r="Z309" i="16" s="1"/>
  <c r="U306" i="16"/>
  <c r="Z306" i="16" s="1"/>
  <c r="U303" i="16"/>
  <c r="Z303" i="16" s="1"/>
  <c r="U300" i="16"/>
  <c r="Z300" i="16" s="1"/>
  <c r="U297" i="16"/>
  <c r="U294" i="16"/>
  <c r="Z294" i="16" s="1"/>
  <c r="U291" i="16"/>
  <c r="U288" i="16"/>
  <c r="Z288" i="16" s="1"/>
  <c r="W2596" i="16"/>
  <c r="W2584" i="16"/>
  <c r="W2572" i="16"/>
  <c r="AB2572" i="16" s="1"/>
  <c r="W2560" i="16"/>
  <c r="AB2560" i="16" s="1"/>
  <c r="W2548" i="16"/>
  <c r="AB2548" i="16" s="1"/>
  <c r="W2536" i="16"/>
  <c r="AB2536" i="16" s="1"/>
  <c r="W2524" i="16"/>
  <c r="AB2524" i="16" s="1"/>
  <c r="W2512" i="16"/>
  <c r="AB2512" i="16" s="1"/>
  <c r="W2500" i="16"/>
  <c r="W2488" i="16"/>
  <c r="W2476" i="16"/>
  <c r="AB2476" i="16" s="1"/>
  <c r="W2464" i="16"/>
  <c r="W2452" i="16"/>
  <c r="AB2452" i="16" s="1"/>
  <c r="W2440" i="16"/>
  <c r="W2428" i="16"/>
  <c r="AB2428" i="16" s="1"/>
  <c r="W2416" i="16"/>
  <c r="AB2416" i="16" s="1"/>
  <c r="W2404" i="16"/>
  <c r="AB2404" i="16" s="1"/>
  <c r="W2392" i="16"/>
  <c r="AB2392" i="16" s="1"/>
  <c r="W2380" i="16"/>
  <c r="AB2380" i="16" s="1"/>
  <c r="W2368" i="16"/>
  <c r="W2356" i="16"/>
  <c r="AB2356" i="16" s="1"/>
  <c r="W2344" i="16"/>
  <c r="W2332" i="16"/>
  <c r="AB2332" i="16" s="1"/>
  <c r="W2320" i="16"/>
  <c r="W1996" i="16"/>
  <c r="AB1996" i="16" s="1"/>
  <c r="W1828" i="16"/>
  <c r="W2481" i="16"/>
  <c r="AB2481" i="16" s="1"/>
  <c r="W2359" i="16"/>
  <c r="AB2359" i="16" s="1"/>
  <c r="T1002" i="16"/>
  <c r="Y1002" i="16" s="1"/>
  <c r="T999" i="16"/>
  <c r="Y999" i="16" s="1"/>
  <c r="T996" i="16"/>
  <c r="T993" i="16"/>
  <c r="T990" i="16"/>
  <c r="T987" i="16"/>
  <c r="T984" i="16"/>
  <c r="Y984" i="16" s="1"/>
  <c r="T981" i="16"/>
  <c r="T978" i="16"/>
  <c r="T975" i="16"/>
  <c r="T972" i="16"/>
  <c r="Y972" i="16" s="1"/>
  <c r="T969" i="16"/>
  <c r="Y969" i="16" s="1"/>
  <c r="T966" i="16"/>
  <c r="Y966" i="16" s="1"/>
  <c r="T963" i="16"/>
  <c r="Y963" i="16" s="1"/>
  <c r="T960" i="16"/>
  <c r="T957" i="16"/>
  <c r="T954" i="16"/>
  <c r="T951" i="16"/>
  <c r="Y951" i="16" s="1"/>
  <c r="T948" i="16"/>
  <c r="T945" i="16"/>
  <c r="T942" i="16"/>
  <c r="Y942" i="16" s="1"/>
  <c r="T939" i="16"/>
  <c r="Y939" i="16" s="1"/>
  <c r="T936" i="16"/>
  <c r="Y936" i="16" s="1"/>
  <c r="T933" i="16"/>
  <c r="Y933" i="16" s="1"/>
  <c r="T930" i="16"/>
  <c r="Y930" i="16" s="1"/>
  <c r="T927" i="16"/>
  <c r="Y927" i="16" s="1"/>
  <c r="T924" i="16"/>
  <c r="Y924" i="16" s="1"/>
  <c r="T921" i="16"/>
  <c r="T918" i="16"/>
  <c r="T915" i="16"/>
  <c r="Y915" i="16" s="1"/>
  <c r="T912" i="16"/>
  <c r="Y912" i="16" s="1"/>
  <c r="T909" i="16"/>
  <c r="T906" i="16"/>
  <c r="T903" i="16"/>
  <c r="T900" i="16"/>
  <c r="Y900" i="16" s="1"/>
  <c r="T897" i="16"/>
  <c r="Y897" i="16" s="1"/>
  <c r="T894" i="16"/>
  <c r="Y894" i="16" s="1"/>
  <c r="T891" i="16"/>
  <c r="Y891" i="16" s="1"/>
  <c r="T888" i="16"/>
  <c r="T885" i="16"/>
  <c r="Y885" i="16" s="1"/>
  <c r="T882" i="16"/>
  <c r="Y882" i="16" s="1"/>
  <c r="T879" i="16"/>
  <c r="T876" i="16"/>
  <c r="T873" i="16"/>
  <c r="Y873" i="16" s="1"/>
  <c r="T870" i="16"/>
  <c r="T867" i="16"/>
  <c r="T864" i="16"/>
  <c r="Y864" i="16" s="1"/>
  <c r="T861" i="16"/>
  <c r="Y861" i="16" s="1"/>
  <c r="T858" i="16"/>
  <c r="Y858" i="16" s="1"/>
  <c r="T855" i="16"/>
  <c r="Y855" i="16" s="1"/>
  <c r="T852" i="16"/>
  <c r="Y852" i="16" s="1"/>
  <c r="T849" i="16"/>
  <c r="T846" i="16"/>
  <c r="T843" i="16"/>
  <c r="T840" i="16"/>
  <c r="T837" i="16"/>
  <c r="T834" i="16"/>
  <c r="T831" i="16"/>
  <c r="T828" i="16"/>
  <c r="Y828" i="16" s="1"/>
  <c r="T825" i="16"/>
  <c r="Y825" i="16" s="1"/>
  <c r="T822" i="16"/>
  <c r="Y822" i="16" s="1"/>
  <c r="T819" i="16"/>
  <c r="Y819" i="16" s="1"/>
  <c r="T816" i="16"/>
  <c r="T813" i="16"/>
  <c r="T810" i="16"/>
  <c r="T807" i="16"/>
  <c r="T804" i="16"/>
  <c r="Y804" i="16" s="1"/>
  <c r="T801" i="16"/>
  <c r="T798" i="16"/>
  <c r="T795" i="16"/>
  <c r="T792" i="16"/>
  <c r="Y792" i="16" s="1"/>
  <c r="T789" i="16"/>
  <c r="Y789" i="16" s="1"/>
  <c r="T786" i="16"/>
  <c r="T783" i="16"/>
  <c r="Y783" i="16" s="1"/>
  <c r="T780" i="16"/>
  <c r="T777" i="16"/>
  <c r="T774" i="16"/>
  <c r="T771" i="16"/>
  <c r="Y771" i="16" s="1"/>
  <c r="T768" i="16"/>
  <c r="T765" i="16"/>
  <c r="T762" i="16"/>
  <c r="Y762" i="16" s="1"/>
  <c r="T759" i="16"/>
  <c r="T756" i="16"/>
  <c r="Y756" i="16" s="1"/>
  <c r="T753" i="16"/>
  <c r="Y753" i="16" s="1"/>
  <c r="T750" i="16"/>
  <c r="Y750" i="16" s="1"/>
  <c r="T747" i="16"/>
  <c r="Y747" i="16" s="1"/>
  <c r="T744" i="16"/>
  <c r="Y744" i="16" s="1"/>
  <c r="T741" i="16"/>
  <c r="T738" i="16"/>
  <c r="Y738" i="16" s="1"/>
  <c r="T735" i="16"/>
  <c r="Y735" i="16" s="1"/>
  <c r="T732" i="16"/>
  <c r="T729" i="16"/>
  <c r="T726" i="16"/>
  <c r="T723" i="16"/>
  <c r="Y723" i="16" s="1"/>
  <c r="T720" i="16"/>
  <c r="Y720" i="16" s="1"/>
  <c r="T717" i="16"/>
  <c r="Y717" i="16" s="1"/>
  <c r="T714" i="16"/>
  <c r="Y714" i="16" s="1"/>
  <c r="T711" i="16"/>
  <c r="Y711" i="16" s="1"/>
  <c r="T708" i="16"/>
  <c r="T705" i="16"/>
  <c r="T702" i="16"/>
  <c r="T699" i="16"/>
  <c r="Y699" i="16" s="1"/>
  <c r="T696" i="16"/>
  <c r="T693" i="16"/>
  <c r="T690" i="16"/>
  <c r="T687" i="16"/>
  <c r="T684" i="16"/>
  <c r="Y684" i="16" s="1"/>
  <c r="T681" i="16"/>
  <c r="Y681" i="16" s="1"/>
  <c r="T678" i="16"/>
  <c r="Y678" i="16" s="1"/>
  <c r="T675" i="16"/>
  <c r="Y675" i="16" s="1"/>
  <c r="T672" i="16"/>
  <c r="Y672" i="16" s="1"/>
  <c r="T669" i="16"/>
  <c r="T666" i="16"/>
  <c r="T663" i="16"/>
  <c r="T660" i="16"/>
  <c r="Y660" i="16" s="1"/>
  <c r="T657" i="16"/>
  <c r="T654" i="16"/>
  <c r="Y654" i="16" s="1"/>
  <c r="T651" i="16"/>
  <c r="T648" i="16"/>
  <c r="Y648" i="16" s="1"/>
  <c r="T645" i="16"/>
  <c r="Y645" i="16" s="1"/>
  <c r="T642" i="16"/>
  <c r="T639" i="16"/>
  <c r="Y639" i="16" s="1"/>
  <c r="T636" i="16"/>
  <c r="T633" i="16"/>
  <c r="Y633" i="16" s="1"/>
  <c r="T630" i="16"/>
  <c r="T627" i="16"/>
  <c r="Y627" i="16" s="1"/>
  <c r="T624" i="16"/>
  <c r="Y624" i="16" s="1"/>
  <c r="T621" i="16"/>
  <c r="T618" i="16"/>
  <c r="T615" i="16"/>
  <c r="T612" i="16"/>
  <c r="Y612" i="16" s="1"/>
  <c r="T609" i="16"/>
  <c r="Y609" i="16" s="1"/>
  <c r="T606" i="16"/>
  <c r="Y606" i="16" s="1"/>
  <c r="T603" i="16"/>
  <c r="Y603" i="16" s="1"/>
  <c r="T600" i="16"/>
  <c r="T597" i="16"/>
  <c r="Y597" i="16" s="1"/>
  <c r="T594" i="16"/>
  <c r="Y594" i="16" s="1"/>
  <c r="T591" i="16"/>
  <c r="Y591" i="16" s="1"/>
  <c r="T588" i="16"/>
  <c r="Y588" i="16" s="1"/>
  <c r="T585" i="16"/>
  <c r="T582" i="16"/>
  <c r="T579" i="16"/>
  <c r="T576" i="16"/>
  <c r="Y576" i="16" s="1"/>
  <c r="T573" i="16"/>
  <c r="Y573" i="16" s="1"/>
  <c r="T570" i="16"/>
  <c r="Y570" i="16" s="1"/>
  <c r="T567" i="16"/>
  <c r="Y567" i="16" s="1"/>
  <c r="T564" i="16"/>
  <c r="T561" i="16"/>
  <c r="T558" i="16"/>
  <c r="T555" i="16"/>
  <c r="Y555" i="16" s="1"/>
  <c r="T552" i="16"/>
  <c r="Y552" i="16" s="1"/>
  <c r="T549" i="16"/>
  <c r="Y549" i="16" s="1"/>
  <c r="T546" i="16"/>
  <c r="T543" i="16"/>
  <c r="T540" i="16"/>
  <c r="Y540" i="16" s="1"/>
  <c r="T537" i="16"/>
  <c r="Y537" i="16" s="1"/>
  <c r="T534" i="16"/>
  <c r="Y534" i="16" s="1"/>
  <c r="T531" i="16"/>
  <c r="Y531" i="16" s="1"/>
  <c r="T528" i="16"/>
  <c r="T525" i="16"/>
  <c r="T522" i="16"/>
  <c r="T519" i="16"/>
  <c r="T516" i="16"/>
  <c r="T513" i="16"/>
  <c r="T510" i="16"/>
  <c r="T507" i="16"/>
  <c r="Y507" i="16" s="1"/>
  <c r="T504" i="16"/>
  <c r="Y504" i="16" s="1"/>
  <c r="T501" i="16"/>
  <c r="Y501" i="16" s="1"/>
  <c r="T498" i="16"/>
  <c r="Y498" i="16" s="1"/>
  <c r="T495" i="16"/>
  <c r="Y495" i="16" s="1"/>
  <c r="T492" i="16"/>
  <c r="T489" i="16"/>
  <c r="Y489" i="16" s="1"/>
  <c r="T486" i="16"/>
  <c r="T483" i="16"/>
  <c r="T480" i="16"/>
  <c r="T477" i="16"/>
  <c r="T474" i="16"/>
  <c r="T471" i="16"/>
  <c r="T468" i="16"/>
  <c r="Y468" i="16" s="1"/>
  <c r="T465" i="16"/>
  <c r="Y465" i="16" s="1"/>
  <c r="T462" i="16"/>
  <c r="Y462" i="16" s="1"/>
  <c r="T459" i="16"/>
  <c r="Y459" i="16" s="1"/>
  <c r="T456" i="16"/>
  <c r="Y456" i="16" s="1"/>
  <c r="T453" i="16"/>
  <c r="Y453" i="16" s="1"/>
  <c r="T450" i="16"/>
  <c r="Y450" i="16" s="1"/>
  <c r="T447" i="16"/>
  <c r="T444" i="16"/>
  <c r="T441" i="16"/>
  <c r="Y441" i="16" s="1"/>
  <c r="T438" i="16"/>
  <c r="Y438" i="16" s="1"/>
  <c r="T435" i="16"/>
  <c r="T432" i="16"/>
  <c r="Y432" i="16" s="1"/>
  <c r="T429" i="16"/>
  <c r="Y429" i="16" s="1"/>
  <c r="T426" i="16"/>
  <c r="T423" i="16"/>
  <c r="Y423" i="16" s="1"/>
  <c r="T420" i="16"/>
  <c r="T417" i="16"/>
  <c r="T414" i="16"/>
  <c r="T411" i="16"/>
  <c r="Y411" i="16" s="1"/>
  <c r="T408" i="16"/>
  <c r="Y408" i="16" s="1"/>
  <c r="T405" i="16"/>
  <c r="T402" i="16"/>
  <c r="T399" i="16"/>
  <c r="T396" i="16"/>
  <c r="Y396" i="16" s="1"/>
  <c r="T393" i="16"/>
  <c r="Y393" i="16" s="1"/>
  <c r="T390" i="16"/>
  <c r="Y390" i="16" s="1"/>
  <c r="T387" i="16"/>
  <c r="Y387" i="16" s="1"/>
  <c r="T384" i="16"/>
  <c r="T381" i="16"/>
  <c r="T378" i="16"/>
  <c r="T375" i="16"/>
  <c r="T372" i="16"/>
  <c r="T369" i="16"/>
  <c r="T366" i="16"/>
  <c r="T363" i="16"/>
  <c r="T360" i="16"/>
  <c r="Y360" i="16" s="1"/>
  <c r="T357" i="16"/>
  <c r="Y357" i="16" s="1"/>
  <c r="T354" i="16"/>
  <c r="T351" i="16"/>
  <c r="Y351" i="16" s="1"/>
  <c r="T348" i="16"/>
  <c r="T345" i="16"/>
  <c r="T342" i="16"/>
  <c r="T339" i="16"/>
  <c r="T336" i="16"/>
  <c r="Y336" i="16" s="1"/>
  <c r="T333" i="16"/>
  <c r="T330" i="16"/>
  <c r="T327" i="16"/>
  <c r="T324" i="16"/>
  <c r="Y324" i="16" s="1"/>
  <c r="T321" i="16"/>
  <c r="Y321" i="16" s="1"/>
  <c r="T318" i="16"/>
  <c r="Y318" i="16" s="1"/>
  <c r="T315" i="16"/>
  <c r="Y315" i="16" s="1"/>
  <c r="T312" i="16"/>
  <c r="T309" i="16"/>
  <c r="Y309" i="16" s="1"/>
  <c r="T306" i="16"/>
  <c r="T303" i="16"/>
  <c r="Y303" i="16" s="1"/>
  <c r="T300" i="16"/>
  <c r="T297" i="16"/>
  <c r="T294" i="16"/>
  <c r="Y294" i="16" s="1"/>
  <c r="T291" i="16"/>
  <c r="Y291" i="16" s="1"/>
  <c r="T288" i="16"/>
  <c r="Y288" i="16" s="1"/>
  <c r="W2445" i="16"/>
  <c r="AB2445" i="16" s="1"/>
  <c r="W2323" i="16"/>
  <c r="AB2323" i="16" s="1"/>
  <c r="W1689" i="16"/>
  <c r="AB1689" i="16" s="1"/>
  <c r="U285" i="16"/>
  <c r="U282" i="16"/>
  <c r="Z282" i="16" s="1"/>
  <c r="U279" i="16"/>
  <c r="U276" i="16"/>
  <c r="Z276" i="16" s="1"/>
  <c r="U273" i="16"/>
  <c r="Z273" i="16" s="1"/>
  <c r="U270" i="16"/>
  <c r="Z270" i="16" s="1"/>
  <c r="U267" i="16"/>
  <c r="Z267" i="16" s="1"/>
  <c r="U264" i="16"/>
  <c r="Z264" i="16" s="1"/>
  <c r="U261" i="16"/>
  <c r="Z261" i="16" s="1"/>
  <c r="U258" i="16"/>
  <c r="Z258" i="16" s="1"/>
  <c r="U255" i="16"/>
  <c r="Z255" i="16" s="1"/>
  <c r="U252" i="16"/>
  <c r="Z252" i="16" s="1"/>
  <c r="U249" i="16"/>
  <c r="Z249" i="16" s="1"/>
  <c r="U246" i="16"/>
  <c r="Z246" i="16" s="1"/>
  <c r="U243" i="16"/>
  <c r="U240" i="16"/>
  <c r="Z240" i="16" s="1"/>
  <c r="U237" i="16"/>
  <c r="U234" i="16"/>
  <c r="Z234" i="16" s="1"/>
  <c r="U231" i="16"/>
  <c r="U228" i="16"/>
  <c r="U225" i="16"/>
  <c r="Z225" i="16" s="1"/>
  <c r="U222" i="16"/>
  <c r="Z222" i="16" s="1"/>
  <c r="T219" i="16"/>
  <c r="Y219" i="16" s="1"/>
  <c r="T215" i="16"/>
  <c r="Y215" i="16" s="1"/>
  <c r="T211" i="16"/>
  <c r="Y211" i="16" s="1"/>
  <c r="T207" i="16"/>
  <c r="Y207" i="16" s="1"/>
  <c r="T203" i="16"/>
  <c r="T199" i="16"/>
  <c r="Y199" i="16" s="1"/>
  <c r="T195" i="16"/>
  <c r="T191" i="16"/>
  <c r="Y191" i="16" s="1"/>
  <c r="T187" i="16"/>
  <c r="Y187" i="16" s="1"/>
  <c r="T183" i="16"/>
  <c r="T179" i="16"/>
  <c r="Y179" i="16" s="1"/>
  <c r="T176" i="16"/>
  <c r="Y176" i="16" s="1"/>
  <c r="V171" i="16"/>
  <c r="V165" i="16"/>
  <c r="AA165" i="16" s="1"/>
  <c r="V159" i="16"/>
  <c r="V153" i="16"/>
  <c r="V147" i="16"/>
  <c r="V141" i="16"/>
  <c r="V135" i="16"/>
  <c r="V131" i="16"/>
  <c r="V128" i="16"/>
  <c r="AA128" i="16" s="1"/>
  <c r="V125" i="16"/>
  <c r="AA125" i="16" s="1"/>
  <c r="V122" i="16"/>
  <c r="AA122" i="16" s="1"/>
  <c r="V119" i="16"/>
  <c r="AA119" i="16" s="1"/>
  <c r="V116" i="16"/>
  <c r="AA116" i="16" s="1"/>
  <c r="V113" i="16"/>
  <c r="AA113" i="16" s="1"/>
  <c r="V110" i="16"/>
  <c r="AA110" i="16" s="1"/>
  <c r="V107" i="16"/>
  <c r="AA107" i="16" s="1"/>
  <c r="V104" i="16"/>
  <c r="AA104" i="16" s="1"/>
  <c r="V101" i="16"/>
  <c r="AA101" i="16" s="1"/>
  <c r="V98" i="16"/>
  <c r="AA98" i="16" s="1"/>
  <c r="V95" i="16"/>
  <c r="V92" i="16"/>
  <c r="AA92" i="16" s="1"/>
  <c r="V89" i="16"/>
  <c r="AA89" i="16" s="1"/>
  <c r="V86" i="16"/>
  <c r="AA86" i="16" s="1"/>
  <c r="V83" i="16"/>
  <c r="AA83" i="16" s="1"/>
  <c r="V80" i="16"/>
  <c r="AA80" i="16" s="1"/>
  <c r="V77" i="16"/>
  <c r="AA77" i="16" s="1"/>
  <c r="V74" i="16"/>
  <c r="AA74" i="16" s="1"/>
  <c r="V71" i="16"/>
  <c r="AA71" i="16" s="1"/>
  <c r="V68" i="16"/>
  <c r="AA68" i="16" s="1"/>
  <c r="V65" i="16"/>
  <c r="AA65" i="16" s="1"/>
  <c r="V62" i="16"/>
  <c r="AA62" i="16" s="1"/>
  <c r="V59" i="16"/>
  <c r="AA59" i="16" s="1"/>
  <c r="V56" i="16"/>
  <c r="V53" i="16"/>
  <c r="AA53" i="16" s="1"/>
  <c r="V50" i="16"/>
  <c r="AA50" i="16" s="1"/>
  <c r="V47" i="16"/>
  <c r="AA47" i="16" s="1"/>
  <c r="V44" i="16"/>
  <c r="AA44" i="16" s="1"/>
  <c r="V41" i="16"/>
  <c r="AA41" i="16" s="1"/>
  <c r="V38" i="16"/>
  <c r="AA38" i="16" s="1"/>
  <c r="V35" i="16"/>
  <c r="AA35" i="16" s="1"/>
  <c r="V32" i="16"/>
  <c r="AA32" i="16" s="1"/>
  <c r="V29" i="16"/>
  <c r="AA29" i="16" s="1"/>
  <c r="V26" i="16"/>
  <c r="AA26" i="16" s="1"/>
  <c r="V23" i="16"/>
  <c r="AA23" i="16" s="1"/>
  <c r="V20" i="16"/>
  <c r="V17" i="16"/>
  <c r="AA17" i="16" s="1"/>
  <c r="V14" i="16"/>
  <c r="AA14" i="16" s="1"/>
  <c r="V11" i="16"/>
  <c r="AA11" i="16" s="1"/>
  <c r="V8" i="16"/>
  <c r="AA8" i="16" s="1"/>
  <c r="V5" i="16"/>
  <c r="AA5" i="16" s="1"/>
  <c r="W2284" i="16"/>
  <c r="W2272" i="16"/>
  <c r="W2260" i="16"/>
  <c r="AB2260" i="16" s="1"/>
  <c r="W2248" i="16"/>
  <c r="AB2248" i="16" s="1"/>
  <c r="W2224" i="16"/>
  <c r="AB2224" i="16" s="1"/>
  <c r="W2212" i="16"/>
  <c r="AB2212" i="16" s="1"/>
  <c r="W2200" i="16"/>
  <c r="AB2200" i="16" s="1"/>
  <c r="W2188" i="16"/>
  <c r="AB2188" i="16" s="1"/>
  <c r="W2176" i="16"/>
  <c r="AB2176" i="16" s="1"/>
  <c r="W2164" i="16"/>
  <c r="W2152" i="16"/>
  <c r="AB2152" i="16" s="1"/>
  <c r="W2140" i="16"/>
  <c r="AB2140" i="16" s="1"/>
  <c r="W2128" i="16"/>
  <c r="AB2128" i="16" s="1"/>
  <c r="W2116" i="16"/>
  <c r="AB2116" i="16" s="1"/>
  <c r="W2104" i="16"/>
  <c r="W2092" i="16"/>
  <c r="AB2092" i="16" s="1"/>
  <c r="W2080" i="16"/>
  <c r="AB2080" i="16" s="1"/>
  <c r="W2068" i="16"/>
  <c r="W2056" i="16"/>
  <c r="AB2056" i="16" s="1"/>
  <c r="W2044" i="16"/>
  <c r="AB2044" i="16" s="1"/>
  <c r="W2032" i="16"/>
  <c r="AB2032" i="16" s="1"/>
  <c r="W2020" i="16"/>
  <c r="W2008" i="16"/>
  <c r="AB2008" i="16" s="1"/>
  <c r="W1984" i="16"/>
  <c r="AB1984" i="16" s="1"/>
  <c r="W1972" i="16"/>
  <c r="AB1972" i="16" s="1"/>
  <c r="W1960" i="16"/>
  <c r="AB1960" i="16" s="1"/>
  <c r="W1948" i="16"/>
  <c r="AB1948" i="16" s="1"/>
  <c r="W1936" i="16"/>
  <c r="AB1936" i="16" s="1"/>
  <c r="W1924" i="16"/>
  <c r="AB1924" i="16" s="1"/>
  <c r="W1912" i="16"/>
  <c r="AB1912" i="16" s="1"/>
  <c r="W1900" i="16"/>
  <c r="AB1900" i="16" s="1"/>
  <c r="W1888" i="16"/>
  <c r="AB1888" i="16" s="1"/>
  <c r="W1864" i="16"/>
  <c r="AB1864" i="16" s="1"/>
  <c r="W1852" i="16"/>
  <c r="W1840" i="16"/>
  <c r="W1816" i="16"/>
  <c r="AB1816" i="16" s="1"/>
  <c r="W1804" i="16"/>
  <c r="AB1804" i="16" s="1"/>
  <c r="W1792" i="16"/>
  <c r="AB1792" i="16" s="1"/>
  <c r="W1780" i="16"/>
  <c r="AB1780" i="16" s="1"/>
  <c r="W1768" i="16"/>
  <c r="AB1768" i="16" s="1"/>
  <c r="W1756" i="16"/>
  <c r="W1744" i="16"/>
  <c r="W1732" i="16"/>
  <c r="AB1732" i="16" s="1"/>
  <c r="W1720" i="16"/>
  <c r="AB1720" i="16" s="1"/>
  <c r="W1708" i="16"/>
  <c r="AB1708" i="16" s="1"/>
  <c r="W1696" i="16"/>
  <c r="W1684" i="16"/>
  <c r="AB1684" i="16" s="1"/>
  <c r="W1672" i="16"/>
  <c r="AB1672" i="16" s="1"/>
  <c r="W1660" i="16"/>
  <c r="W1648" i="16"/>
  <c r="W1636" i="16"/>
  <c r="W1624" i="16"/>
  <c r="AB1624" i="16" s="1"/>
  <c r="W1612" i="16"/>
  <c r="AB1612" i="16" s="1"/>
  <c r="W1600" i="16"/>
  <c r="AB1600" i="16" s="1"/>
  <c r="W1588" i="16"/>
  <c r="AB1588" i="16" s="1"/>
  <c r="W1576" i="16"/>
  <c r="AB1576" i="16" s="1"/>
  <c r="W1564" i="16"/>
  <c r="AB1564" i="16" s="1"/>
  <c r="W1552" i="16"/>
  <c r="W1540" i="16"/>
  <c r="AB1540" i="16" s="1"/>
  <c r="W1528" i="16"/>
  <c r="AB1528" i="16" s="1"/>
  <c r="W1516" i="16"/>
  <c r="AB1516" i="16" s="1"/>
  <c r="W1504" i="16"/>
  <c r="AB1504" i="16" s="1"/>
  <c r="W1492" i="16"/>
  <c r="W1480" i="16"/>
  <c r="W1468" i="16"/>
  <c r="AB1468" i="16" s="1"/>
  <c r="W1456" i="16"/>
  <c r="AB1456" i="16" s="1"/>
  <c r="W1444" i="16"/>
  <c r="AB1444" i="16" s="1"/>
  <c r="W1432" i="16"/>
  <c r="AB1432" i="16" s="1"/>
  <c r="W1420" i="16"/>
  <c r="AB1420" i="16" s="1"/>
  <c r="W1408" i="16"/>
  <c r="W1396" i="16"/>
  <c r="AB1396" i="16" s="1"/>
  <c r="W1384" i="16"/>
  <c r="AB1384" i="16" s="1"/>
  <c r="W1372" i="16"/>
  <c r="AB1372" i="16" s="1"/>
  <c r="W1360" i="16"/>
  <c r="AB1360" i="16" s="1"/>
  <c r="W1348" i="16"/>
  <c r="AB1348" i="16" s="1"/>
  <c r="W1336" i="16"/>
  <c r="W1324" i="16"/>
  <c r="W1312" i="16"/>
  <c r="AB1312" i="16" s="1"/>
  <c r="W1300" i="16"/>
  <c r="AB1300" i="16" s="1"/>
  <c r="W1288" i="16"/>
  <c r="AB1288" i="16" s="1"/>
  <c r="W1276" i="16"/>
  <c r="AB1276" i="16" s="1"/>
  <c r="W1264" i="16"/>
  <c r="AB1264" i="16" s="1"/>
  <c r="W1252" i="16"/>
  <c r="AB1252" i="16" s="1"/>
  <c r="W1240" i="16"/>
  <c r="AB1240" i="16" s="1"/>
  <c r="W1228" i="16"/>
  <c r="AB1228" i="16" s="1"/>
  <c r="W1216" i="16"/>
  <c r="AB1216" i="16" s="1"/>
  <c r="W1204" i="16"/>
  <c r="AB1204" i="16" s="1"/>
  <c r="W1192" i="16"/>
  <c r="AB1192" i="16" s="1"/>
  <c r="W1180" i="16"/>
  <c r="AB1180" i="16" s="1"/>
  <c r="W1168" i="16"/>
  <c r="AB1168" i="16" s="1"/>
  <c r="W1156" i="16"/>
  <c r="AB1156" i="16" s="1"/>
  <c r="W1144" i="16"/>
  <c r="AB1144" i="16" s="1"/>
  <c r="W1132" i="16"/>
  <c r="AB1132" i="16" s="1"/>
  <c r="W1120" i="16"/>
  <c r="AB1120" i="16" s="1"/>
  <c r="W1108" i="16"/>
  <c r="AB1108" i="16" s="1"/>
  <c r="W1096" i="16"/>
  <c r="AB1096" i="16" s="1"/>
  <c r="W1084" i="16"/>
  <c r="AB1084" i="16" s="1"/>
  <c r="W1072" i="16"/>
  <c r="AB1072" i="16" s="1"/>
  <c r="W1060" i="16"/>
  <c r="AB1060" i="16" s="1"/>
  <c r="W1048" i="16"/>
  <c r="AB1048" i="16" s="1"/>
  <c r="W1036" i="16"/>
  <c r="AB1036" i="16" s="1"/>
  <c r="W1024" i="16"/>
  <c r="AB1024" i="16" s="1"/>
  <c r="W1012" i="16"/>
  <c r="AB1012" i="16" s="1"/>
  <c r="W1000" i="16"/>
  <c r="AB1000" i="16" s="1"/>
  <c r="W988" i="16"/>
  <c r="AB988" i="16" s="1"/>
  <c r="W976" i="16"/>
  <c r="AB976" i="16" s="1"/>
  <c r="W964" i="16"/>
  <c r="AB964" i="16" s="1"/>
  <c r="W952" i="16"/>
  <c r="AB952" i="16" s="1"/>
  <c r="W940" i="16"/>
  <c r="AB940" i="16" s="1"/>
  <c r="W928" i="16"/>
  <c r="AB928" i="16" s="1"/>
  <c r="W916" i="16"/>
  <c r="AB916" i="16" s="1"/>
  <c r="W904" i="16"/>
  <c r="AB904" i="16" s="1"/>
  <c r="W892" i="16"/>
  <c r="AB892" i="16" s="1"/>
  <c r="W880" i="16"/>
  <c r="AB880" i="16" s="1"/>
  <c r="W868" i="16"/>
  <c r="AB868" i="16" s="1"/>
  <c r="W856" i="16"/>
  <c r="AB856" i="16" s="1"/>
  <c r="W844" i="16"/>
  <c r="AB844" i="16" s="1"/>
  <c r="W832" i="16"/>
  <c r="AB832" i="16" s="1"/>
  <c r="W820" i="16"/>
  <c r="AB820" i="16" s="1"/>
  <c r="W808" i="16"/>
  <c r="AB808" i="16" s="1"/>
  <c r="W796" i="16"/>
  <c r="AB796" i="16" s="1"/>
  <c r="W784" i="16"/>
  <c r="AB784" i="16" s="1"/>
  <c r="W772" i="16"/>
  <c r="AB772" i="16" s="1"/>
  <c r="W760" i="16"/>
  <c r="AB760" i="16" s="1"/>
  <c r="W748" i="16"/>
  <c r="AB748" i="16" s="1"/>
  <c r="W736" i="16"/>
  <c r="AB736" i="16" s="1"/>
  <c r="W724" i="16"/>
  <c r="AB724" i="16" s="1"/>
  <c r="W712" i="16"/>
  <c r="AB712" i="16" s="1"/>
  <c r="W700" i="16"/>
  <c r="AB700" i="16" s="1"/>
  <c r="W688" i="16"/>
  <c r="AB688" i="16" s="1"/>
  <c r="W676" i="16"/>
  <c r="AB676" i="16" s="1"/>
  <c r="W664" i="16"/>
  <c r="AB664" i="16" s="1"/>
  <c r="W652" i="16"/>
  <c r="AB652" i="16" s="1"/>
  <c r="W640" i="16"/>
  <c r="AB640" i="16" s="1"/>
  <c r="W628" i="16"/>
  <c r="AB628" i="16" s="1"/>
  <c r="W616" i="16"/>
  <c r="AB616" i="16" s="1"/>
  <c r="W604" i="16"/>
  <c r="AB604" i="16" s="1"/>
  <c r="W592" i="16"/>
  <c r="AB592" i="16" s="1"/>
  <c r="W580" i="16"/>
  <c r="AB580" i="16" s="1"/>
  <c r="W568" i="16"/>
  <c r="AB568" i="16" s="1"/>
  <c r="W556" i="16"/>
  <c r="AB556" i="16" s="1"/>
  <c r="W544" i="16"/>
  <c r="AB544" i="16" s="1"/>
  <c r="W532" i="16"/>
  <c r="AB532" i="16" s="1"/>
  <c r="W520" i="16"/>
  <c r="AB520" i="16" s="1"/>
  <c r="W508" i="16"/>
  <c r="AB508" i="16" s="1"/>
  <c r="W496" i="16"/>
  <c r="AB496" i="16" s="1"/>
  <c r="W484" i="16"/>
  <c r="AB484" i="16" s="1"/>
  <c r="W472" i="16"/>
  <c r="AB472" i="16" s="1"/>
  <c r="W460" i="16"/>
  <c r="AB460" i="16" s="1"/>
  <c r="W448" i="16"/>
  <c r="AB448" i="16" s="1"/>
  <c r="W436" i="16"/>
  <c r="AB436" i="16" s="1"/>
  <c r="W424" i="16"/>
  <c r="AB424" i="16" s="1"/>
  <c r="W412" i="16"/>
  <c r="AB412" i="16" s="1"/>
  <c r="W400" i="16"/>
  <c r="AB400" i="16" s="1"/>
  <c r="W388" i="16"/>
  <c r="AB388" i="16" s="1"/>
  <c r="W376" i="16"/>
  <c r="AB376" i="16" s="1"/>
  <c r="W364" i="16"/>
  <c r="AB364" i="16" s="1"/>
  <c r="W352" i="16"/>
  <c r="AB352" i="16" s="1"/>
  <c r="W340" i="16"/>
  <c r="AB340" i="16" s="1"/>
  <c r="W328" i="16"/>
  <c r="AB328" i="16" s="1"/>
  <c r="W316" i="16"/>
  <c r="AB316" i="16" s="1"/>
  <c r="W304" i="16"/>
  <c r="AB304" i="16" s="1"/>
  <c r="W292" i="16"/>
  <c r="AB292" i="16" s="1"/>
  <c r="W280" i="16"/>
  <c r="AB280" i="16" s="1"/>
  <c r="W268" i="16"/>
  <c r="AB268" i="16" s="1"/>
  <c r="W256" i="16"/>
  <c r="AB256" i="16" s="1"/>
  <c r="W244" i="16"/>
  <c r="AB244" i="16" s="1"/>
  <c r="W232" i="16"/>
  <c r="AB232" i="16" s="1"/>
  <c r="W220" i="16"/>
  <c r="AB220" i="16" s="1"/>
  <c r="W208" i="16"/>
  <c r="AB208" i="16" s="1"/>
  <c r="W196" i="16"/>
  <c r="AB196" i="16" s="1"/>
  <c r="W184" i="16"/>
  <c r="AB184" i="16" s="1"/>
  <c r="W172" i="16"/>
  <c r="AB172" i="16" s="1"/>
  <c r="W160" i="16"/>
  <c r="AB160" i="16" s="1"/>
  <c r="W148" i="16"/>
  <c r="AB148" i="16" s="1"/>
  <c r="W136" i="16"/>
  <c r="AB136" i="16" s="1"/>
  <c r="W124" i="16"/>
  <c r="AB124" i="16" s="1"/>
  <c r="W112" i="16"/>
  <c r="AB112" i="16" s="1"/>
  <c r="W100" i="16"/>
  <c r="AB100" i="16" s="1"/>
  <c r="W88" i="16"/>
  <c r="AB88" i="16" s="1"/>
  <c r="W76" i="16"/>
  <c r="AB76" i="16" s="1"/>
  <c r="W64" i="16"/>
  <c r="AB64" i="16" s="1"/>
  <c r="W52" i="16"/>
  <c r="AB52" i="16" s="1"/>
  <c r="W40" i="16"/>
  <c r="AB40" i="16" s="1"/>
  <c r="W28" i="16"/>
  <c r="AB28" i="16" s="1"/>
  <c r="W16" i="16"/>
  <c r="AB16" i="16" s="1"/>
  <c r="W2608" i="16"/>
  <c r="AB2608" i="16" s="1"/>
  <c r="T285" i="16"/>
  <c r="Y285" i="16" s="1"/>
  <c r="T282" i="16"/>
  <c r="Y282" i="16" s="1"/>
  <c r="T279" i="16"/>
  <c r="Y279" i="16" s="1"/>
  <c r="T276" i="16"/>
  <c r="Y276" i="16" s="1"/>
  <c r="T273" i="16"/>
  <c r="Y273" i="16" s="1"/>
  <c r="T270" i="16"/>
  <c r="Y270" i="16" s="1"/>
  <c r="T267" i="16"/>
  <c r="T264" i="16"/>
  <c r="T261" i="16"/>
  <c r="Y261" i="16" s="1"/>
  <c r="T258" i="16"/>
  <c r="Y258" i="16" s="1"/>
  <c r="T255" i="16"/>
  <c r="T252" i="16"/>
  <c r="Y252" i="16" s="1"/>
  <c r="T249" i="16"/>
  <c r="Y249" i="16" s="1"/>
  <c r="T246" i="16"/>
  <c r="Y246" i="16" s="1"/>
  <c r="T243" i="16"/>
  <c r="Y243" i="16" s="1"/>
  <c r="T240" i="16"/>
  <c r="Y240" i="16" s="1"/>
  <c r="T237" i="16"/>
  <c r="Y237" i="16" s="1"/>
  <c r="T234" i="16"/>
  <c r="T231" i="16"/>
  <c r="T228" i="16"/>
  <c r="T225" i="16"/>
  <c r="Y225" i="16" s="1"/>
  <c r="T222" i="16"/>
  <c r="Y222" i="16" s="1"/>
  <c r="S219" i="16"/>
  <c r="S215" i="16"/>
  <c r="X215" i="16" s="1"/>
  <c r="S211" i="16"/>
  <c r="X211" i="16" s="1"/>
  <c r="S207" i="16"/>
  <c r="X207" i="16" s="1"/>
  <c r="S203" i="16"/>
  <c r="X203" i="16" s="1"/>
  <c r="S199" i="16"/>
  <c r="X199" i="16" s="1"/>
  <c r="S195" i="16"/>
  <c r="X195" i="16" s="1"/>
  <c r="S191" i="16"/>
  <c r="X191" i="16" s="1"/>
  <c r="S187" i="16"/>
  <c r="X187" i="16" s="1"/>
  <c r="S183" i="16"/>
  <c r="X183" i="16" s="1"/>
  <c r="S179" i="16"/>
  <c r="X179" i="16" s="1"/>
  <c r="S176" i="16"/>
  <c r="X176" i="16" s="1"/>
  <c r="S171" i="16"/>
  <c r="X171" i="16" s="1"/>
  <c r="S165" i="16"/>
  <c r="X165" i="16" s="1"/>
  <c r="S159" i="16"/>
  <c r="X159" i="16" s="1"/>
  <c r="S153" i="16"/>
  <c r="X153" i="16" s="1"/>
  <c r="S147" i="16"/>
  <c r="S141" i="16"/>
  <c r="X141" i="16" s="1"/>
  <c r="S135" i="16"/>
  <c r="X135" i="16" s="1"/>
  <c r="U131" i="16"/>
  <c r="U128" i="16"/>
  <c r="U125" i="16"/>
  <c r="Z125" i="16" s="1"/>
  <c r="U122" i="16"/>
  <c r="Z122" i="16" s="1"/>
  <c r="U119" i="16"/>
  <c r="Z119" i="16" s="1"/>
  <c r="U116" i="16"/>
  <c r="Z116" i="16" s="1"/>
  <c r="U113" i="16"/>
  <c r="Z113" i="16" s="1"/>
  <c r="U110" i="16"/>
  <c r="U107" i="16"/>
  <c r="Z107" i="16" s="1"/>
  <c r="U104" i="16"/>
  <c r="U101" i="16"/>
  <c r="Z101" i="16" s="1"/>
  <c r="U98" i="16"/>
  <c r="Z98" i="16" s="1"/>
  <c r="U95" i="16"/>
  <c r="U92" i="16"/>
  <c r="U89" i="16"/>
  <c r="Z89" i="16" s="1"/>
  <c r="U86" i="16"/>
  <c r="Z86" i="16" s="1"/>
  <c r="U83" i="16"/>
  <c r="Z83" i="16" s="1"/>
  <c r="U80" i="16"/>
  <c r="Z80" i="16" s="1"/>
  <c r="U77" i="16"/>
  <c r="Z77" i="16" s="1"/>
  <c r="U74" i="16"/>
  <c r="U71" i="16"/>
  <c r="Z71" i="16" s="1"/>
  <c r="U68" i="16"/>
  <c r="Z68" i="16" s="1"/>
  <c r="U65" i="16"/>
  <c r="Z65" i="16" s="1"/>
  <c r="U62" i="16"/>
  <c r="Z62" i="16" s="1"/>
  <c r="U59" i="16"/>
  <c r="Z59" i="16" s="1"/>
  <c r="U56" i="16"/>
  <c r="U53" i="16"/>
  <c r="Z53" i="16" s="1"/>
  <c r="U50" i="16"/>
  <c r="Z50" i="16" s="1"/>
  <c r="U47" i="16"/>
  <c r="Z47" i="16" s="1"/>
  <c r="U44" i="16"/>
  <c r="U41" i="16"/>
  <c r="Z41" i="16" s="1"/>
  <c r="U38" i="16"/>
  <c r="U35" i="16"/>
  <c r="Z35" i="16" s="1"/>
  <c r="U32" i="16"/>
  <c r="U29" i="16"/>
  <c r="Z29" i="16" s="1"/>
  <c r="U26" i="16"/>
  <c r="Z26" i="16" s="1"/>
  <c r="U23" i="16"/>
  <c r="U20" i="16"/>
  <c r="U17" i="16"/>
  <c r="Z17" i="16" s="1"/>
  <c r="U14" i="16"/>
  <c r="Z14" i="16" s="1"/>
  <c r="U11" i="16"/>
  <c r="Z11" i="16" s="1"/>
  <c r="U8" i="16"/>
  <c r="Z8" i="16" s="1"/>
  <c r="U5" i="16"/>
  <c r="Z5" i="16" s="1"/>
  <c r="W2607" i="16"/>
  <c r="W2595" i="16"/>
  <c r="AB2595" i="16" s="1"/>
  <c r="W2583" i="16"/>
  <c r="W2571" i="16"/>
  <c r="AB2571" i="16" s="1"/>
  <c r="W2559" i="16"/>
  <c r="AB2559" i="16" s="1"/>
  <c r="W2547" i="16"/>
  <c r="W2535" i="16"/>
  <c r="W2523" i="16"/>
  <c r="W2511" i="16"/>
  <c r="AB2511" i="16" s="1"/>
  <c r="W2499" i="16"/>
  <c r="AB2499" i="16" s="1"/>
  <c r="W2487" i="16"/>
  <c r="AB2487" i="16" s="1"/>
  <c r="W2475" i="16"/>
  <c r="AB2475" i="16" s="1"/>
  <c r="W2463" i="16"/>
  <c r="W2451" i="16"/>
  <c r="W2439" i="16"/>
  <c r="W2427" i="16"/>
  <c r="AB2427" i="16" s="1"/>
  <c r="W2415" i="16"/>
  <c r="AB2415" i="16" s="1"/>
  <c r="W2403" i="16"/>
  <c r="W2391" i="16"/>
  <c r="W2379" i="16"/>
  <c r="W2367" i="16"/>
  <c r="AB2367" i="16" s="1"/>
  <c r="W2355" i="16"/>
  <c r="W2343" i="16"/>
  <c r="AB2343" i="16" s="1"/>
  <c r="W2331" i="16"/>
  <c r="AB2331" i="16" s="1"/>
  <c r="W2319" i="16"/>
  <c r="W2295" i="16"/>
  <c r="AB2295" i="16" s="1"/>
  <c r="W2283" i="16"/>
  <c r="W2271" i="16"/>
  <c r="AB2271" i="16" s="1"/>
  <c r="W2235" i="16"/>
  <c r="AB2235" i="16" s="1"/>
  <c r="W2223" i="16"/>
  <c r="W2199" i="16"/>
  <c r="W2187" i="16"/>
  <c r="W2175" i="16"/>
  <c r="AB2175" i="16" s="1"/>
  <c r="W2163" i="16"/>
  <c r="W2151" i="16"/>
  <c r="AB2151" i="16" s="1"/>
  <c r="W2139" i="16"/>
  <c r="AB2139" i="16" s="1"/>
  <c r="W2127" i="16"/>
  <c r="W2115" i="16"/>
  <c r="AB2115" i="16" s="1"/>
  <c r="W2103" i="16"/>
  <c r="W2091" i="16"/>
  <c r="AB2091" i="16" s="1"/>
  <c r="W2079" i="16"/>
  <c r="AB2079" i="16" s="1"/>
  <c r="W2067" i="16"/>
  <c r="W2055" i="16"/>
  <c r="W2043" i="16"/>
  <c r="W2031" i="16"/>
  <c r="AB2031" i="16" s="1"/>
  <c r="W2019" i="16"/>
  <c r="W2007" i="16"/>
  <c r="AB2007" i="16" s="1"/>
  <c r="W1995" i="16"/>
  <c r="AB1995" i="16" s="1"/>
  <c r="W1983" i="16"/>
  <c r="W1971" i="16"/>
  <c r="W1959" i="16"/>
  <c r="W1947" i="16"/>
  <c r="AB1947" i="16" s="1"/>
  <c r="W1935" i="16"/>
  <c r="AB1935" i="16" s="1"/>
  <c r="W1923" i="16"/>
  <c r="W1911" i="16"/>
  <c r="W1899" i="16"/>
  <c r="W1887" i="16"/>
  <c r="AB1887" i="16" s="1"/>
  <c r="W1875" i="16"/>
  <c r="W1863" i="16"/>
  <c r="AB1863" i="16" s="1"/>
  <c r="W1851" i="16"/>
  <c r="AB1851" i="16" s="1"/>
  <c r="W1839" i="16"/>
  <c r="W1827" i="16"/>
  <c r="AB1827" i="16" s="1"/>
  <c r="W1815" i="16"/>
  <c r="W1803" i="16"/>
  <c r="AB1803" i="16" s="1"/>
  <c r="W1779" i="16"/>
  <c r="AB1779" i="16" s="1"/>
  <c r="W1767" i="16"/>
  <c r="W1755" i="16"/>
  <c r="W1743" i="16"/>
  <c r="W1731" i="16"/>
  <c r="AB1731" i="16" s="1"/>
  <c r="W1719" i="16"/>
  <c r="W1707" i="16"/>
  <c r="AB1707" i="16" s="1"/>
  <c r="W1695" i="16"/>
  <c r="AB1695" i="16" s="1"/>
  <c r="W1683" i="16"/>
  <c r="W1671" i="16"/>
  <c r="AB1671" i="16" s="1"/>
  <c r="W1659" i="16"/>
  <c r="W1647" i="16"/>
  <c r="AB1647" i="16" s="1"/>
  <c r="W1635" i="16"/>
  <c r="AB1635" i="16" s="1"/>
  <c r="W1623" i="16"/>
  <c r="W1611" i="16"/>
  <c r="W1599" i="16"/>
  <c r="W1587" i="16"/>
  <c r="AB1587" i="16" s="1"/>
  <c r="W1575" i="16"/>
  <c r="W1563" i="16"/>
  <c r="AB1563" i="16" s="1"/>
  <c r="W1551" i="16"/>
  <c r="AB1551" i="16" s="1"/>
  <c r="W1539" i="16"/>
  <c r="W1527" i="16"/>
  <c r="W1515" i="16"/>
  <c r="W1503" i="16"/>
  <c r="AB1503" i="16" s="1"/>
  <c r="W1491" i="16"/>
  <c r="AB1491" i="16" s="1"/>
  <c r="W1479" i="16"/>
  <c r="W1467" i="16"/>
  <c r="W1455" i="16"/>
  <c r="W1443" i="16"/>
  <c r="AB1443" i="16" s="1"/>
  <c r="W1431" i="16"/>
  <c r="W1419" i="16"/>
  <c r="AB1419" i="16" s="1"/>
  <c r="W1407" i="16"/>
  <c r="AB1407" i="16" s="1"/>
  <c r="W1395" i="16"/>
  <c r="W1383" i="16"/>
  <c r="AB1383" i="16" s="1"/>
  <c r="W1371" i="16"/>
  <c r="W1359" i="16"/>
  <c r="W1347" i="16"/>
  <c r="AB1347" i="16" s="1"/>
  <c r="W1335" i="16"/>
  <c r="W1323" i="16"/>
  <c r="W1311" i="16"/>
  <c r="W1299" i="16"/>
  <c r="AB1299" i="16" s="1"/>
  <c r="W1287" i="16"/>
  <c r="W1275" i="16"/>
  <c r="AB1275" i="16" s="1"/>
  <c r="W1263" i="16"/>
  <c r="AB1263" i="16" s="1"/>
  <c r="W1251" i="16"/>
  <c r="W1239" i="16"/>
  <c r="AB1239" i="16" s="1"/>
  <c r="W1227" i="16"/>
  <c r="W1215" i="16"/>
  <c r="AB1215" i="16" s="1"/>
  <c r="W1203" i="16"/>
  <c r="AB1203" i="16" s="1"/>
  <c r="W1191" i="16"/>
  <c r="W1179" i="16"/>
  <c r="W1167" i="16"/>
  <c r="W1155" i="16"/>
  <c r="AB1155" i="16" s="1"/>
  <c r="W1143" i="16"/>
  <c r="AB1143" i="16" s="1"/>
  <c r="W1131" i="16"/>
  <c r="AB1131" i="16" s="1"/>
  <c r="W1119" i="16"/>
  <c r="AB1119" i="16" s="1"/>
  <c r="W1107" i="16"/>
  <c r="AB1107" i="16" s="1"/>
  <c r="W1095" i="16"/>
  <c r="AB1095" i="16" s="1"/>
  <c r="W1083" i="16"/>
  <c r="W1071" i="16"/>
  <c r="AB1071" i="16" s="1"/>
  <c r="W1059" i="16"/>
  <c r="AB1059" i="16" s="1"/>
  <c r="W1047" i="16"/>
  <c r="W1035" i="16"/>
  <c r="W757" i="16"/>
  <c r="AB757" i="16" s="1"/>
  <c r="W745" i="16"/>
  <c r="AB745" i="16" s="1"/>
  <c r="W733" i="16"/>
  <c r="AB733" i="16" s="1"/>
  <c r="W721" i="16"/>
  <c r="AB721" i="16" s="1"/>
  <c r="W709" i="16"/>
  <c r="AB709" i="16" s="1"/>
  <c r="W697" i="16"/>
  <c r="AB697" i="16" s="1"/>
  <c r="W685" i="16"/>
  <c r="AB685" i="16" s="1"/>
  <c r="W673" i="16"/>
  <c r="AB673" i="16" s="1"/>
  <c r="W661" i="16"/>
  <c r="AB661" i="16" s="1"/>
  <c r="W649" i="16"/>
  <c r="AB649" i="16" s="1"/>
  <c r="W637" i="16"/>
  <c r="AB637" i="16" s="1"/>
  <c r="W625" i="16"/>
  <c r="AB625" i="16" s="1"/>
  <c r="W613" i="16"/>
  <c r="AB613" i="16" s="1"/>
  <c r="W601" i="16"/>
  <c r="AB601" i="16" s="1"/>
  <c r="W589" i="16"/>
  <c r="AB589" i="16" s="1"/>
  <c r="W577" i="16"/>
  <c r="AB577" i="16" s="1"/>
  <c r="W565" i="16"/>
  <c r="AB565" i="16" s="1"/>
  <c r="W553" i="16"/>
  <c r="AB553" i="16" s="1"/>
  <c r="W541" i="16"/>
  <c r="AB541" i="16" s="1"/>
  <c r="W529" i="16"/>
  <c r="AB529" i="16" s="1"/>
  <c r="W517" i="16"/>
  <c r="AB517" i="16" s="1"/>
  <c r="W505" i="16"/>
  <c r="AB505" i="16" s="1"/>
  <c r="W493" i="16"/>
  <c r="AB493" i="16" s="1"/>
  <c r="W481" i="16"/>
  <c r="AB481" i="16" s="1"/>
  <c r="W469" i="16"/>
  <c r="AB469" i="16" s="1"/>
  <c r="W457" i="16"/>
  <c r="AB457" i="16" s="1"/>
  <c r="W445" i="16"/>
  <c r="AB445" i="16" s="1"/>
  <c r="W433" i="16"/>
  <c r="AB433" i="16" s="1"/>
  <c r="W421" i="16"/>
  <c r="AB421" i="16" s="1"/>
  <c r="W409" i="16"/>
  <c r="AB409" i="16" s="1"/>
  <c r="W397" i="16"/>
  <c r="AB397" i="16" s="1"/>
  <c r="W385" i="16"/>
  <c r="AB385" i="16" s="1"/>
  <c r="W373" i="16"/>
  <c r="AB373" i="16" s="1"/>
  <c r="W361" i="16"/>
  <c r="AB361" i="16" s="1"/>
  <c r="W349" i="16"/>
  <c r="AB349" i="16" s="1"/>
  <c r="W337" i="16"/>
  <c r="AB337" i="16" s="1"/>
  <c r="W325" i="16"/>
  <c r="AB325" i="16" s="1"/>
  <c r="W313" i="16"/>
  <c r="AB313" i="16" s="1"/>
  <c r="W301" i="16"/>
  <c r="AB301" i="16" s="1"/>
  <c r="W289" i="16"/>
  <c r="AB289" i="16" s="1"/>
  <c r="W277" i="16"/>
  <c r="AB277" i="16" s="1"/>
  <c r="W265" i="16"/>
  <c r="AB265" i="16" s="1"/>
  <c r="W253" i="16"/>
  <c r="AB253" i="16" s="1"/>
  <c r="W241" i="16"/>
  <c r="AB241" i="16" s="1"/>
  <c r="W229" i="16"/>
  <c r="AB229" i="16" s="1"/>
  <c r="W217" i="16"/>
  <c r="AB217" i="16" s="1"/>
  <c r="W205" i="16"/>
  <c r="AB205" i="16" s="1"/>
  <c r="W193" i="16"/>
  <c r="AB193" i="16" s="1"/>
  <c r="W181" i="16"/>
  <c r="AB181" i="16" s="1"/>
  <c r="W169" i="16"/>
  <c r="AB169" i="16" s="1"/>
  <c r="W157" i="16"/>
  <c r="AB157" i="16" s="1"/>
  <c r="W145" i="16"/>
  <c r="AB145" i="16" s="1"/>
  <c r="W133" i="16"/>
  <c r="AB133" i="16" s="1"/>
  <c r="W121" i="16"/>
  <c r="AB121" i="16" s="1"/>
  <c r="W109" i="16"/>
  <c r="AB109" i="16" s="1"/>
  <c r="W97" i="16"/>
  <c r="AB97" i="16" s="1"/>
  <c r="W85" i="16"/>
  <c r="AB85" i="16" s="1"/>
  <c r="W73" i="16"/>
  <c r="AB73" i="16" s="1"/>
  <c r="W61" i="16"/>
  <c r="AB61" i="16" s="1"/>
  <c r="W49" i="16"/>
  <c r="AB49" i="16" s="1"/>
  <c r="W37" i="16"/>
  <c r="AB37" i="16" s="1"/>
  <c r="W25" i="16"/>
  <c r="AB25" i="16" s="1"/>
  <c r="W13" i="16"/>
  <c r="AB13" i="16" s="1"/>
  <c r="U395" i="16"/>
  <c r="U392" i="16"/>
  <c r="U389" i="16"/>
  <c r="U386" i="16"/>
  <c r="U383" i="16"/>
  <c r="U380" i="16"/>
  <c r="Z380" i="16" s="1"/>
  <c r="U377" i="16"/>
  <c r="Z377" i="16" s="1"/>
  <c r="U374" i="16"/>
  <c r="U371" i="16"/>
  <c r="U368" i="16"/>
  <c r="Z368" i="16" s="1"/>
  <c r="U365" i="16"/>
  <c r="Z365" i="16" s="1"/>
  <c r="U362" i="16"/>
  <c r="Z362" i="16" s="1"/>
  <c r="U359" i="16"/>
  <c r="U356" i="16"/>
  <c r="U353" i="16"/>
  <c r="U350" i="16"/>
  <c r="Z350" i="16" s="1"/>
  <c r="U347" i="16"/>
  <c r="U344" i="16"/>
  <c r="Z344" i="16" s="1"/>
  <c r="U341" i="16"/>
  <c r="Z341" i="16" s="1"/>
  <c r="U338" i="16"/>
  <c r="U335" i="16"/>
  <c r="U332" i="16"/>
  <c r="Z332" i="16" s="1"/>
  <c r="U329" i="16"/>
  <c r="Z329" i="16" s="1"/>
  <c r="U326" i="16"/>
  <c r="U323" i="16"/>
  <c r="U320" i="16"/>
  <c r="Z320" i="16" s="1"/>
  <c r="U317" i="16"/>
  <c r="U314" i="16"/>
  <c r="Z314" i="16" s="1"/>
  <c r="U311" i="16"/>
  <c r="U308" i="16"/>
  <c r="Z308" i="16" s="1"/>
  <c r="U305" i="16"/>
  <c r="Z305" i="16" s="1"/>
  <c r="U302" i="16"/>
  <c r="U299" i="16"/>
  <c r="U296" i="16"/>
  <c r="Z296" i="16" s="1"/>
  <c r="U293" i="16"/>
  <c r="Z293" i="16" s="1"/>
  <c r="U290" i="16"/>
  <c r="U287" i="16"/>
  <c r="U284" i="16"/>
  <c r="U281" i="16"/>
  <c r="U278" i="16"/>
  <c r="Z278" i="16" s="1"/>
  <c r="U275" i="16"/>
  <c r="U272" i="16"/>
  <c r="Z272" i="16" s="1"/>
  <c r="U269" i="16"/>
  <c r="Z269" i="16" s="1"/>
  <c r="U266" i="16"/>
  <c r="U263" i="16"/>
  <c r="U260" i="16"/>
  <c r="Z260" i="16" s="1"/>
  <c r="U257" i="16"/>
  <c r="Z257" i="16" s="1"/>
  <c r="U254" i="16"/>
  <c r="Z254" i="16" s="1"/>
  <c r="U251" i="16"/>
  <c r="Z251" i="16" s="1"/>
  <c r="U248" i="16"/>
  <c r="Z248" i="16" s="1"/>
  <c r="U245" i="16"/>
  <c r="U242" i="16"/>
  <c r="Z242" i="16" s="1"/>
  <c r="U239" i="16"/>
  <c r="Z239" i="16" s="1"/>
  <c r="U236" i="16"/>
  <c r="Z236" i="16" s="1"/>
  <c r="U233" i="16"/>
  <c r="Z233" i="16" s="1"/>
  <c r="U230" i="16"/>
  <c r="U227" i="16"/>
  <c r="U224" i="16"/>
  <c r="Z224" i="16" s="1"/>
  <c r="U221" i="16"/>
  <c r="Z221" i="16" s="1"/>
  <c r="S218" i="16"/>
  <c r="X218" i="16" s="1"/>
  <c r="S214" i="16"/>
  <c r="X214" i="16" s="1"/>
  <c r="S210" i="16"/>
  <c r="S206" i="16"/>
  <c r="X206" i="16" s="1"/>
  <c r="S202" i="16"/>
  <c r="X202" i="16" s="1"/>
  <c r="S198" i="16"/>
  <c r="S194" i="16"/>
  <c r="X194" i="16" s="1"/>
  <c r="S190" i="16"/>
  <c r="X190" i="16" s="1"/>
  <c r="S186" i="16"/>
  <c r="X186" i="16" s="1"/>
  <c r="S182" i="16"/>
  <c r="X182" i="16" s="1"/>
  <c r="T178" i="16"/>
  <c r="Y178" i="16" s="1"/>
  <c r="T175" i="16"/>
  <c r="Y175" i="16" s="1"/>
  <c r="V169" i="16"/>
  <c r="AA169" i="16" s="1"/>
  <c r="V163" i="16"/>
  <c r="AA163" i="16" s="1"/>
  <c r="V157" i="16"/>
  <c r="V151" i="16"/>
  <c r="V145" i="16"/>
  <c r="AA145" i="16" s="1"/>
  <c r="V139" i="16"/>
  <c r="V133" i="16"/>
  <c r="AA133" i="16" s="1"/>
  <c r="V130" i="16"/>
  <c r="AA130" i="16" s="1"/>
  <c r="V127" i="16"/>
  <c r="AA127" i="16" s="1"/>
  <c r="V124" i="16"/>
  <c r="AA124" i="16" s="1"/>
  <c r="V121" i="16"/>
  <c r="AA121" i="16" s="1"/>
  <c r="V118" i="16"/>
  <c r="AA118" i="16" s="1"/>
  <c r="V115" i="16"/>
  <c r="AA115" i="16" s="1"/>
  <c r="V112" i="16"/>
  <c r="AA112" i="16" s="1"/>
  <c r="V109" i="16"/>
  <c r="V106" i="16"/>
  <c r="AA106" i="16" s="1"/>
  <c r="V103" i="16"/>
  <c r="AA103" i="16" s="1"/>
  <c r="V100" i="16"/>
  <c r="AA100" i="16" s="1"/>
  <c r="V97" i="16"/>
  <c r="AA97" i="16" s="1"/>
  <c r="V94" i="16"/>
  <c r="AA94" i="16" s="1"/>
  <c r="V91" i="16"/>
  <c r="AA91" i="16" s="1"/>
  <c r="V88" i="16"/>
  <c r="AA88" i="16" s="1"/>
  <c r="V85" i="16"/>
  <c r="V82" i="16"/>
  <c r="AA82" i="16" s="1"/>
  <c r="V79" i="16"/>
  <c r="AA79" i="16" s="1"/>
  <c r="V76" i="16"/>
  <c r="AA76" i="16" s="1"/>
  <c r="V73" i="16"/>
  <c r="AA73" i="16" s="1"/>
  <c r="V70" i="16"/>
  <c r="AA70" i="16" s="1"/>
  <c r="V67" i="16"/>
  <c r="AA67" i="16" s="1"/>
  <c r="V64" i="16"/>
  <c r="AA64" i="16" s="1"/>
  <c r="V61" i="16"/>
  <c r="AA61" i="16" s="1"/>
  <c r="V58" i="16"/>
  <c r="AA58" i="16" s="1"/>
  <c r="V55" i="16"/>
  <c r="AA55" i="16" s="1"/>
  <c r="V52" i="16"/>
  <c r="AA52" i="16" s="1"/>
  <c r="V49" i="16"/>
  <c r="AA49" i="16" s="1"/>
  <c r="V46" i="16"/>
  <c r="AA46" i="16" s="1"/>
  <c r="V43" i="16"/>
  <c r="AA43" i="16" s="1"/>
  <c r="V40" i="16"/>
  <c r="AA40" i="16" s="1"/>
  <c r="V37" i="16"/>
  <c r="AA37" i="16" s="1"/>
  <c r="V34" i="16"/>
  <c r="V31" i="16"/>
  <c r="V28" i="16"/>
  <c r="AA28" i="16" s="1"/>
  <c r="V25" i="16"/>
  <c r="AA25" i="16" s="1"/>
  <c r="V22" i="16"/>
  <c r="AA22" i="16" s="1"/>
  <c r="V19" i="16"/>
  <c r="AA19" i="16" s="1"/>
  <c r="V16" i="16"/>
  <c r="AA16" i="16" s="1"/>
  <c r="V13" i="16"/>
  <c r="AA13" i="16" s="1"/>
  <c r="V10" i="16"/>
  <c r="AA10" i="16" s="1"/>
  <c r="V7" i="16"/>
  <c r="AA7" i="16" s="1"/>
  <c r="V4" i="16"/>
  <c r="AA4" i="16" s="1"/>
  <c r="AB2508" i="16"/>
  <c r="AB2400" i="16"/>
  <c r="AB2364" i="16"/>
  <c r="W2304" i="16"/>
  <c r="AB2304" i="16" s="1"/>
  <c r="W2292" i="16"/>
  <c r="AB2292" i="16" s="1"/>
  <c r="W2280" i="16"/>
  <c r="AB2280" i="16" s="1"/>
  <c r="W2268" i="16"/>
  <c r="AB2268" i="16" s="1"/>
  <c r="W2244" i="16"/>
  <c r="AB2244" i="16" s="1"/>
  <c r="W2232" i="16"/>
  <c r="AB2232" i="16" s="1"/>
  <c r="W2220" i="16"/>
  <c r="AB2220" i="16" s="1"/>
  <c r="W2208" i="16"/>
  <c r="AB2208" i="16" s="1"/>
  <c r="W2196" i="16"/>
  <c r="AB2196" i="16" s="1"/>
  <c r="W2184" i="16"/>
  <c r="AB2184" i="16" s="1"/>
  <c r="W2172" i="16"/>
  <c r="AB2172" i="16" s="1"/>
  <c r="W2160" i="16"/>
  <c r="AB2160" i="16" s="1"/>
  <c r="W2148" i="16"/>
  <c r="AB2148" i="16" s="1"/>
  <c r="W2136" i="16"/>
  <c r="AB2136" i="16" s="1"/>
  <c r="W2124" i="16"/>
  <c r="AB2124" i="16" s="1"/>
  <c r="W2112" i="16"/>
  <c r="AB2112" i="16" s="1"/>
  <c r="W2100" i="16"/>
  <c r="AB2100" i="16" s="1"/>
  <c r="W2088" i="16"/>
  <c r="AB2088" i="16" s="1"/>
  <c r="W2076" i="16"/>
  <c r="AB2076" i="16" s="1"/>
  <c r="W2064" i="16"/>
  <c r="AB2064" i="16" s="1"/>
  <c r="W2052" i="16"/>
  <c r="AB2052" i="16" s="1"/>
  <c r="W2040" i="16"/>
  <c r="AB2040" i="16" s="1"/>
  <c r="W2028" i="16"/>
  <c r="AB2028" i="16" s="1"/>
  <c r="W2016" i="16"/>
  <c r="AB2016" i="16" s="1"/>
  <c r="W2004" i="16"/>
  <c r="AB2004" i="16" s="1"/>
  <c r="W1992" i="16"/>
  <c r="AB1992" i="16" s="1"/>
  <c r="W1980" i="16"/>
  <c r="AB1980" i="16" s="1"/>
  <c r="W1968" i="16"/>
  <c r="AB1968" i="16" s="1"/>
  <c r="W1956" i="16"/>
  <c r="AB1956" i="16" s="1"/>
  <c r="W1944" i="16"/>
  <c r="AB1944" i="16" s="1"/>
  <c r="W1932" i="16"/>
  <c r="AB1932" i="16" s="1"/>
  <c r="W1920" i="16"/>
  <c r="AB1920" i="16" s="1"/>
  <c r="W1908" i="16"/>
  <c r="AB1908" i="16" s="1"/>
  <c r="W1896" i="16"/>
  <c r="AB1896" i="16" s="1"/>
  <c r="W1884" i="16"/>
  <c r="AB1884" i="16" s="1"/>
  <c r="W1872" i="16"/>
  <c r="AB1872" i="16" s="1"/>
  <c r="W1860" i="16"/>
  <c r="AB1860" i="16" s="1"/>
  <c r="W1848" i="16"/>
  <c r="AB1848" i="16" s="1"/>
  <c r="W1836" i="16"/>
  <c r="AB1836" i="16" s="1"/>
  <c r="W1824" i="16"/>
  <c r="AB1824" i="16" s="1"/>
  <c r="W1812" i="16"/>
  <c r="AB1812" i="16" s="1"/>
  <c r="W1800" i="16"/>
  <c r="AB1800" i="16" s="1"/>
  <c r="W1788" i="16"/>
  <c r="AB1788" i="16" s="1"/>
  <c r="W1776" i="16"/>
  <c r="AB1776" i="16" s="1"/>
  <c r="W1764" i="16"/>
  <c r="AB1764" i="16" s="1"/>
  <c r="W1752" i="16"/>
  <c r="AB1752" i="16" s="1"/>
  <c r="W1740" i="16"/>
  <c r="AB1740" i="16" s="1"/>
  <c r="W1728" i="16"/>
  <c r="AB1728" i="16" s="1"/>
  <c r="W1716" i="16"/>
  <c r="AB1716" i="16" s="1"/>
  <c r="W1704" i="16"/>
  <c r="AB1704" i="16" s="1"/>
  <c r="W1692" i="16"/>
  <c r="AB1692" i="16" s="1"/>
  <c r="W1680" i="16"/>
  <c r="AB1680" i="16" s="1"/>
  <c r="W1668" i="16"/>
  <c r="AB1668" i="16" s="1"/>
  <c r="W1656" i="16"/>
  <c r="AB1656" i="16" s="1"/>
  <c r="W1644" i="16"/>
  <c r="AB1644" i="16" s="1"/>
  <c r="W1632" i="16"/>
  <c r="AB1632" i="16" s="1"/>
  <c r="W1620" i="16"/>
  <c r="AB1620" i="16" s="1"/>
  <c r="W1608" i="16"/>
  <c r="AB1608" i="16" s="1"/>
  <c r="W1584" i="16"/>
  <c r="AB1584" i="16" s="1"/>
  <c r="W1572" i="16"/>
  <c r="AB1572" i="16" s="1"/>
  <c r="W1560" i="16"/>
  <c r="AB1560" i="16" s="1"/>
  <c r="W1548" i="16"/>
  <c r="AB1548" i="16" s="1"/>
  <c r="W1536" i="16"/>
  <c r="AB1536" i="16" s="1"/>
  <c r="W1524" i="16"/>
  <c r="AB1524" i="16" s="1"/>
  <c r="W1512" i="16"/>
  <c r="AB1512" i="16" s="1"/>
  <c r="W1500" i="16"/>
  <c r="AB1500" i="16" s="1"/>
  <c r="W1488" i="16"/>
  <c r="AB1488" i="16" s="1"/>
  <c r="W1476" i="16"/>
  <c r="AB1476" i="16" s="1"/>
  <c r="W1464" i="16"/>
  <c r="AB1464" i="16" s="1"/>
  <c r="W1452" i="16"/>
  <c r="AB1452" i="16" s="1"/>
  <c r="W1440" i="16"/>
  <c r="AB1440" i="16" s="1"/>
  <c r="W1428" i="16"/>
  <c r="AB1428" i="16" s="1"/>
  <c r="W1416" i="16"/>
  <c r="AB1416" i="16" s="1"/>
  <c r="W1404" i="16"/>
  <c r="AB1404" i="16" s="1"/>
  <c r="W1392" i="16"/>
  <c r="AB1392" i="16" s="1"/>
  <c r="W1380" i="16"/>
  <c r="AB1380" i="16" s="1"/>
  <c r="W1368" i="16"/>
  <c r="AB1368" i="16" s="1"/>
  <c r="W1356" i="16"/>
  <c r="AB1356" i="16" s="1"/>
  <c r="W1344" i="16"/>
  <c r="AB1344" i="16" s="1"/>
  <c r="W1332" i="16"/>
  <c r="AB1332" i="16" s="1"/>
  <c r="W1320" i="16"/>
  <c r="AB1320" i="16" s="1"/>
  <c r="W1308" i="16"/>
  <c r="AB1308" i="16" s="1"/>
  <c r="W1296" i="16"/>
  <c r="W1284" i="16"/>
  <c r="W1272" i="16"/>
  <c r="AB1272" i="16" s="1"/>
  <c r="W1260" i="16"/>
  <c r="W1248" i="16"/>
  <c r="W1236" i="16"/>
  <c r="W1224" i="16"/>
  <c r="AB1224" i="16" s="1"/>
  <c r="W1212" i="16"/>
  <c r="AB1212" i="16" s="1"/>
  <c r="W1200" i="16"/>
  <c r="AB1200" i="16" s="1"/>
  <c r="W1188" i="16"/>
  <c r="AB1188" i="16" s="1"/>
  <c r="W1176" i="16"/>
  <c r="W1164" i="16"/>
  <c r="W1152" i="16"/>
  <c r="W1140" i="16"/>
  <c r="AB1140" i="16" s="1"/>
  <c r="W1128" i="16"/>
  <c r="W1116" i="16"/>
  <c r="AB1116" i="16" s="1"/>
  <c r="W1104" i="16"/>
  <c r="AB1104" i="16" s="1"/>
  <c r="W1092" i="16"/>
  <c r="AB1092" i="16" s="1"/>
  <c r="W1080" i="16"/>
  <c r="AB1080" i="16" s="1"/>
  <c r="W1068" i="16"/>
  <c r="AB1068" i="16" s="1"/>
  <c r="W1056" i="16"/>
  <c r="W1044" i="16"/>
  <c r="AB1044" i="16" s="1"/>
  <c r="W1032" i="16"/>
  <c r="AB1032" i="16" s="1"/>
  <c r="W1020" i="16"/>
  <c r="W1008" i="16"/>
  <c r="W996" i="16"/>
  <c r="AB996" i="16" s="1"/>
  <c r="W984" i="16"/>
  <c r="AB984" i="16" s="1"/>
  <c r="W972" i="16"/>
  <c r="W960" i="16"/>
  <c r="W948" i="16"/>
  <c r="W936" i="16"/>
  <c r="AB936" i="16" s="1"/>
  <c r="W924" i="16"/>
  <c r="AB924" i="16" s="1"/>
  <c r="W912" i="16"/>
  <c r="W900" i="16"/>
  <c r="AB900" i="16" s="1"/>
  <c r="W888" i="16"/>
  <c r="W876" i="16"/>
  <c r="W864" i="16"/>
  <c r="W852" i="16"/>
  <c r="AB852" i="16" s="1"/>
  <c r="W840" i="16"/>
  <c r="W828" i="16"/>
  <c r="W816" i="16"/>
  <c r="W804" i="16"/>
  <c r="W792" i="16"/>
  <c r="AB792" i="16" s="1"/>
  <c r="W780" i="16"/>
  <c r="AB780" i="16" s="1"/>
  <c r="W768" i="16"/>
  <c r="W756" i="16"/>
  <c r="W744" i="16"/>
  <c r="W732" i="16"/>
  <c r="AB732" i="16" s="1"/>
  <c r="W720" i="16"/>
  <c r="W708" i="16"/>
  <c r="AB708" i="16" s="1"/>
  <c r="W696" i="16"/>
  <c r="AB696" i="16" s="1"/>
  <c r="W684" i="16"/>
  <c r="W672" i="16"/>
  <c r="W660" i="16"/>
  <c r="W648" i="16"/>
  <c r="AB648" i="16" s="1"/>
  <c r="W636" i="16"/>
  <c r="AB636" i="16" s="1"/>
  <c r="W624" i="16"/>
  <c r="W612" i="16"/>
  <c r="AB612" i="16" s="1"/>
  <c r="W600" i="16"/>
  <c r="W588" i="16"/>
  <c r="W576" i="16"/>
  <c r="W564" i="16"/>
  <c r="AB564" i="16" s="1"/>
  <c r="W552" i="16"/>
  <c r="W540" i="16"/>
  <c r="W528" i="16"/>
  <c r="W516" i="16"/>
  <c r="W504" i="16"/>
  <c r="AB504" i="16" s="1"/>
  <c r="W492" i="16"/>
  <c r="AB492" i="16" s="1"/>
  <c r="W480" i="16"/>
  <c r="W468" i="16"/>
  <c r="W456" i="16"/>
  <c r="W444" i="16"/>
  <c r="W432" i="16"/>
  <c r="W420" i="16"/>
  <c r="AB420" i="16" s="1"/>
  <c r="W408" i="16"/>
  <c r="AB408" i="16" s="1"/>
  <c r="W396" i="16"/>
  <c r="W384" i="16"/>
  <c r="W372" i="16"/>
  <c r="W360" i="16"/>
  <c r="AB360" i="16" s="1"/>
  <c r="W348" i="16"/>
  <c r="AB348" i="16" s="1"/>
  <c r="W336" i="16"/>
  <c r="W324" i="16"/>
  <c r="AB324" i="16" s="1"/>
  <c r="W312" i="16"/>
  <c r="AB312" i="16" s="1"/>
  <c r="W300" i="16"/>
  <c r="W288" i="16"/>
  <c r="W276" i="16"/>
  <c r="AB276" i="16" s="1"/>
  <c r="W264" i="16"/>
  <c r="AB264" i="16" s="1"/>
  <c r="W252" i="16"/>
  <c r="W240" i="16"/>
  <c r="AB240" i="16" s="1"/>
  <c r="W228" i="16"/>
  <c r="AB228" i="16" s="1"/>
  <c r="W216" i="16"/>
  <c r="AB216" i="16" s="1"/>
  <c r="W204" i="16"/>
  <c r="AB204" i="16" s="1"/>
  <c r="W192" i="16"/>
  <c r="W180" i="16"/>
  <c r="AB180" i="16" s="1"/>
  <c r="W168" i="16"/>
  <c r="W156" i="16"/>
  <c r="AB156" i="16" s="1"/>
  <c r="W144" i="16"/>
  <c r="W132" i="16"/>
  <c r="AB132" i="16" s="1"/>
  <c r="W120" i="16"/>
  <c r="AB120" i="16" s="1"/>
  <c r="W2256" i="16"/>
  <c r="AB2256" i="16" s="1"/>
  <c r="W2604" i="16"/>
  <c r="AB2604" i="16" s="1"/>
  <c r="W2568" i="16"/>
  <c r="AB2568" i="16" s="1"/>
  <c r="W2532" i="16"/>
  <c r="AB2532" i="16" s="1"/>
  <c r="W2496" i="16"/>
  <c r="AB2496" i="16" s="1"/>
  <c r="W2460" i="16"/>
  <c r="AB2460" i="16" s="1"/>
  <c r="W2424" i="16"/>
  <c r="AB2424" i="16" s="1"/>
  <c r="W2388" i="16"/>
  <c r="AB2388" i="16" s="1"/>
  <c r="W2352" i="16"/>
  <c r="AB2352" i="16" s="1"/>
  <c r="W2316" i="16"/>
  <c r="AB2316" i="16" s="1"/>
  <c r="W108" i="16"/>
  <c r="AB108" i="16" s="1"/>
  <c r="W96" i="16"/>
  <c r="W84" i="16"/>
  <c r="W72" i="16"/>
  <c r="AB72" i="16" s="1"/>
  <c r="W60" i="16"/>
  <c r="W48" i="16"/>
  <c r="AB48" i="16" s="1"/>
  <c r="W36" i="16"/>
  <c r="AB36" i="16" s="1"/>
  <c r="W24" i="16"/>
  <c r="AB24" i="16" s="1"/>
  <c r="W12" i="16"/>
  <c r="AB12" i="16" s="1"/>
  <c r="W1305" i="16"/>
  <c r="AB1305" i="16" s="1"/>
  <c r="W1293" i="16"/>
  <c r="AB1293" i="16" s="1"/>
  <c r="W1281" i="16"/>
  <c r="AB1281" i="16" s="1"/>
  <c r="W1269" i="16"/>
  <c r="AB1269" i="16" s="1"/>
  <c r="W1257" i="16"/>
  <c r="AB1257" i="16" s="1"/>
  <c r="W1245" i="16"/>
  <c r="AB1245" i="16" s="1"/>
  <c r="W1233" i="16"/>
  <c r="AB1233" i="16" s="1"/>
  <c r="W1221" i="16"/>
  <c r="AB1221" i="16" s="1"/>
  <c r="W1209" i="16"/>
  <c r="AB1209" i="16" s="1"/>
  <c r="W1197" i="16"/>
  <c r="AB1197" i="16" s="1"/>
  <c r="W1185" i="16"/>
  <c r="AB1185" i="16" s="1"/>
  <c r="W1173" i="16"/>
  <c r="AB1173" i="16" s="1"/>
  <c r="W1161" i="16"/>
  <c r="AB1161" i="16" s="1"/>
  <c r="W1149" i="16"/>
  <c r="AB1149" i="16" s="1"/>
  <c r="W1137" i="16"/>
  <c r="AB1137" i="16" s="1"/>
  <c r="W1125" i="16"/>
  <c r="AB1125" i="16" s="1"/>
  <c r="W1113" i="16"/>
  <c r="AB1113" i="16" s="1"/>
  <c r="W1101" i="16"/>
  <c r="AB1101" i="16" s="1"/>
  <c r="W1089" i="16"/>
  <c r="AB1089" i="16" s="1"/>
  <c r="W1077" i="16"/>
  <c r="AB1077" i="16" s="1"/>
  <c r="W1065" i="16"/>
  <c r="AB1065" i="16" s="1"/>
  <c r="W1053" i="16"/>
  <c r="AB1053" i="16" s="1"/>
  <c r="W1041" i="16"/>
  <c r="AB1041" i="16" s="1"/>
  <c r="W1029" i="16"/>
  <c r="AB1029" i="16" s="1"/>
  <c r="W1017" i="16"/>
  <c r="AB1017" i="16" s="1"/>
  <c r="W1005" i="16"/>
  <c r="AB1005" i="16" s="1"/>
  <c r="W993" i="16"/>
  <c r="AB993" i="16" s="1"/>
  <c r="W981" i="16"/>
  <c r="AB981" i="16" s="1"/>
  <c r="W969" i="16"/>
  <c r="AB969" i="16" s="1"/>
  <c r="W957" i="16"/>
  <c r="AB957" i="16" s="1"/>
  <c r="W945" i="16"/>
  <c r="AB945" i="16" s="1"/>
  <c r="W933" i="16"/>
  <c r="AB933" i="16" s="1"/>
  <c r="W921" i="16"/>
  <c r="AB921" i="16" s="1"/>
  <c r="W909" i="16"/>
  <c r="AB909" i="16" s="1"/>
  <c r="W897" i="16"/>
  <c r="AB897" i="16" s="1"/>
  <c r="W885" i="16"/>
  <c r="AB885" i="16" s="1"/>
  <c r="W873" i="16"/>
  <c r="AB873" i="16" s="1"/>
  <c r="W861" i="16"/>
  <c r="AB861" i="16" s="1"/>
  <c r="W837" i="16"/>
  <c r="AB837" i="16" s="1"/>
  <c r="W825" i="16"/>
  <c r="AB825" i="16" s="1"/>
  <c r="W813" i="16"/>
  <c r="AB813" i="16" s="1"/>
  <c r="W801" i="16"/>
  <c r="AB801" i="16" s="1"/>
  <c r="W789" i="16"/>
  <c r="AB789" i="16" s="1"/>
  <c r="W777" i="16"/>
  <c r="AB777" i="16" s="1"/>
  <c r="W765" i="16"/>
  <c r="AB765" i="16" s="1"/>
  <c r="W753" i="16"/>
  <c r="AB753" i="16" s="1"/>
  <c r="W741" i="16"/>
  <c r="AB741" i="16" s="1"/>
  <c r="W729" i="16"/>
  <c r="AB729" i="16" s="1"/>
  <c r="W717" i="16"/>
  <c r="AB717" i="16" s="1"/>
  <c r="W705" i="16"/>
  <c r="AB705" i="16" s="1"/>
  <c r="W693" i="16"/>
  <c r="AB693" i="16" s="1"/>
  <c r="W681" i="16"/>
  <c r="AB681" i="16" s="1"/>
  <c r="W669" i="16"/>
  <c r="AB669" i="16" s="1"/>
  <c r="W657" i="16"/>
  <c r="W645" i="16"/>
  <c r="W633" i="16"/>
  <c r="AB633" i="16" s="1"/>
  <c r="W621" i="16"/>
  <c r="AB621" i="16" s="1"/>
  <c r="W609" i="16"/>
  <c r="AB609" i="16" s="1"/>
  <c r="W597" i="16"/>
  <c r="AB597" i="16" s="1"/>
  <c r="W585" i="16"/>
  <c r="AB585" i="16" s="1"/>
  <c r="W573" i="16"/>
  <c r="AB573" i="16" s="1"/>
  <c r="W561" i="16"/>
  <c r="AB561" i="16" s="1"/>
  <c r="W549" i="16"/>
  <c r="AB549" i="16" s="1"/>
  <c r="W537" i="16"/>
  <c r="AB537" i="16" s="1"/>
  <c r="W525" i="16"/>
  <c r="AB525" i="16" s="1"/>
  <c r="W513" i="16"/>
  <c r="AB513" i="16" s="1"/>
  <c r="W501" i="16"/>
  <c r="AB501" i="16" s="1"/>
  <c r="W489" i="16"/>
  <c r="AB489" i="16" s="1"/>
  <c r="W477" i="16"/>
  <c r="AB477" i="16" s="1"/>
  <c r="W465" i="16"/>
  <c r="AB465" i="16" s="1"/>
  <c r="W453" i="16"/>
  <c r="W441" i="16"/>
  <c r="AB441" i="16" s="1"/>
  <c r="W429" i="16"/>
  <c r="AB429" i="16" s="1"/>
  <c r="W417" i="16"/>
  <c r="AB417" i="16" s="1"/>
  <c r="W405" i="16"/>
  <c r="AB405" i="16" s="1"/>
  <c r="W393" i="16"/>
  <c r="AB393" i="16" s="1"/>
  <c r="W381" i="16"/>
  <c r="AB381" i="16" s="1"/>
  <c r="W369" i="16"/>
  <c r="AB369" i="16" s="1"/>
  <c r="W357" i="16"/>
  <c r="AB357" i="16" s="1"/>
  <c r="W345" i="16"/>
  <c r="AB345" i="16" s="1"/>
  <c r="W333" i="16"/>
  <c r="AB333" i="16" s="1"/>
  <c r="W321" i="16"/>
  <c r="AB321" i="16" s="1"/>
  <c r="W309" i="16"/>
  <c r="AB309" i="16" s="1"/>
  <c r="W297" i="16"/>
  <c r="AB297" i="16" s="1"/>
  <c r="W285" i="16"/>
  <c r="AB285" i="16" s="1"/>
  <c r="W273" i="16"/>
  <c r="AB273" i="16" s="1"/>
  <c r="W261" i="16"/>
  <c r="AB261" i="16" s="1"/>
  <c r="W249" i="16"/>
  <c r="AB249" i="16" s="1"/>
  <c r="W237" i="16"/>
  <c r="AB237" i="16" s="1"/>
  <c r="W225" i="16"/>
  <c r="AB225" i="16" s="1"/>
  <c r="W213" i="16"/>
  <c r="AB213" i="16" s="1"/>
  <c r="W201" i="16"/>
  <c r="AB201" i="16" s="1"/>
  <c r="W189" i="16"/>
  <c r="AB189" i="16" s="1"/>
  <c r="W177" i="16"/>
  <c r="AB177" i="16" s="1"/>
  <c r="W165" i="16"/>
  <c r="AB165" i="16" s="1"/>
  <c r="W153" i="16"/>
  <c r="AB153" i="16" s="1"/>
  <c r="W141" i="16"/>
  <c r="AB141" i="16" s="1"/>
  <c r="W129" i="16"/>
  <c r="AB129" i="16" s="1"/>
  <c r="W117" i="16"/>
  <c r="AB117" i="16" s="1"/>
  <c r="W105" i="16"/>
  <c r="AB105" i="16" s="1"/>
  <c r="W93" i="16"/>
  <c r="AB93" i="16" s="1"/>
  <c r="W81" i="16"/>
  <c r="AB81" i="16" s="1"/>
  <c r="W69" i="16"/>
  <c r="AB69" i="16" s="1"/>
  <c r="W57" i="16"/>
  <c r="AB57" i="16" s="1"/>
  <c r="W45" i="16"/>
  <c r="AB45" i="16" s="1"/>
  <c r="W33" i="16"/>
  <c r="AB33" i="16" s="1"/>
  <c r="W21" i="16"/>
  <c r="AB21" i="16" s="1"/>
  <c r="W9" i="16"/>
  <c r="AB9" i="16" s="1"/>
  <c r="W990" i="16"/>
  <c r="AB990" i="16" s="1"/>
  <c r="W978" i="16"/>
  <c r="AB978" i="16" s="1"/>
  <c r="W966" i="16"/>
  <c r="AB966" i="16" s="1"/>
  <c r="W954" i="16"/>
  <c r="AB954" i="16" s="1"/>
  <c r="W942" i="16"/>
  <c r="AB942" i="16" s="1"/>
  <c r="W930" i="16"/>
  <c r="AB930" i="16" s="1"/>
  <c r="W918" i="16"/>
  <c r="AB918" i="16" s="1"/>
  <c r="W906" i="16"/>
  <c r="AB906" i="16" s="1"/>
  <c r="W894" i="16"/>
  <c r="AB894" i="16" s="1"/>
  <c r="W882" i="16"/>
  <c r="AB882" i="16" s="1"/>
  <c r="W870" i="16"/>
  <c r="AB870" i="16" s="1"/>
  <c r="W858" i="16"/>
  <c r="AB858" i="16" s="1"/>
  <c r="W846" i="16"/>
  <c r="AB846" i="16" s="1"/>
  <c r="W834" i="16"/>
  <c r="AB834" i="16" s="1"/>
  <c r="W822" i="16"/>
  <c r="AB822" i="16" s="1"/>
  <c r="W810" i="16"/>
  <c r="AB810" i="16" s="1"/>
  <c r="W798" i="16"/>
  <c r="AB798" i="16" s="1"/>
  <c r="W786" i="16"/>
  <c r="AB786" i="16" s="1"/>
  <c r="W774" i="16"/>
  <c r="AB774" i="16" s="1"/>
  <c r="W762" i="16"/>
  <c r="AB762" i="16" s="1"/>
  <c r="W750" i="16"/>
  <c r="AB750" i="16" s="1"/>
  <c r="W738" i="16"/>
  <c r="AB738" i="16" s="1"/>
  <c r="W726" i="16"/>
  <c r="AB726" i="16" s="1"/>
  <c r="W714" i="16"/>
  <c r="AB714" i="16" s="1"/>
  <c r="W702" i="16"/>
  <c r="AB702" i="16" s="1"/>
  <c r="W690" i="16"/>
  <c r="AB690" i="16" s="1"/>
  <c r="W678" i="16"/>
  <c r="AB678" i="16" s="1"/>
  <c r="W666" i="16"/>
  <c r="AB666" i="16" s="1"/>
  <c r="W654" i="16"/>
  <c r="AB654" i="16" s="1"/>
  <c r="W642" i="16"/>
  <c r="AB642" i="16" s="1"/>
  <c r="W630" i="16"/>
  <c r="W618" i="16"/>
  <c r="AB618" i="16" s="1"/>
  <c r="W606" i="16"/>
  <c r="AB606" i="16" s="1"/>
  <c r="W594" i="16"/>
  <c r="AB594" i="16" s="1"/>
  <c r="W582" i="16"/>
  <c r="AB582" i="16" s="1"/>
  <c r="W570" i="16"/>
  <c r="AB570" i="16" s="1"/>
  <c r="W558" i="16"/>
  <c r="AB558" i="16" s="1"/>
  <c r="W546" i="16"/>
  <c r="W534" i="16"/>
  <c r="AB534" i="16" s="1"/>
  <c r="W522" i="16"/>
  <c r="AB522" i="16" s="1"/>
  <c r="W510" i="16"/>
  <c r="AB510" i="16" s="1"/>
  <c r="W498" i="16"/>
  <c r="AB498" i="16" s="1"/>
  <c r="W486" i="16"/>
  <c r="AB486" i="16" s="1"/>
  <c r="W474" i="16"/>
  <c r="AB474" i="16" s="1"/>
  <c r="W462" i="16"/>
  <c r="AB462" i="16" s="1"/>
  <c r="W450" i="16"/>
  <c r="AB450" i="16" s="1"/>
  <c r="W438" i="16"/>
  <c r="W426" i="16"/>
  <c r="AB426" i="16" s="1"/>
  <c r="W414" i="16"/>
  <c r="AB414" i="16" s="1"/>
  <c r="W402" i="16"/>
  <c r="AB402" i="16" s="1"/>
  <c r="W390" i="16"/>
  <c r="AB390" i="16" s="1"/>
  <c r="W378" i="16"/>
  <c r="AB378" i="16" s="1"/>
  <c r="W366" i="16"/>
  <c r="AB366" i="16" s="1"/>
  <c r="W354" i="16"/>
  <c r="AB354" i="16" s="1"/>
  <c r="W342" i="16"/>
  <c r="AB342" i="16" s="1"/>
  <c r="W330" i="16"/>
  <c r="AB330" i="16" s="1"/>
  <c r="W318" i="16"/>
  <c r="AB318" i="16" s="1"/>
  <c r="W306" i="16"/>
  <c r="AB306" i="16" s="1"/>
  <c r="W294" i="16"/>
  <c r="AB294" i="16" s="1"/>
  <c r="W282" i="16"/>
  <c r="AB282" i="16" s="1"/>
  <c r="W270" i="16"/>
  <c r="AB270" i="16" s="1"/>
  <c r="W258" i="16"/>
  <c r="AB258" i="16" s="1"/>
  <c r="W246" i="16"/>
  <c r="AB246" i="16" s="1"/>
  <c r="W234" i="16"/>
  <c r="AB234" i="16" s="1"/>
  <c r="W222" i="16"/>
  <c r="AB222" i="16" s="1"/>
  <c r="W210" i="16"/>
  <c r="AB210" i="16" s="1"/>
  <c r="W198" i="16"/>
  <c r="AB198" i="16" s="1"/>
  <c r="W186" i="16"/>
  <c r="AB186" i="16" s="1"/>
  <c r="W174" i="16"/>
  <c r="AB174" i="16" s="1"/>
  <c r="W162" i="16"/>
  <c r="AB162" i="16" s="1"/>
  <c r="W150" i="16"/>
  <c r="AB150" i="16" s="1"/>
  <c r="W138" i="16"/>
  <c r="AB138" i="16" s="1"/>
  <c r="W126" i="16"/>
  <c r="W114" i="16"/>
  <c r="W102" i="16"/>
  <c r="AB102" i="16" s="1"/>
  <c r="W90" i="16"/>
  <c r="AB90" i="16" s="1"/>
  <c r="W78" i="16"/>
  <c r="AB78" i="16" s="1"/>
  <c r="W66" i="16"/>
  <c r="W54" i="16"/>
  <c r="AB54" i="16" s="1"/>
  <c r="W42" i="16"/>
  <c r="AB42" i="16" s="1"/>
  <c r="W30" i="16"/>
  <c r="AB30" i="16" s="1"/>
  <c r="W18" i="16"/>
  <c r="W6" i="16"/>
  <c r="W1277" i="16"/>
  <c r="AB1277" i="16" s="1"/>
  <c r="W1265" i="16"/>
  <c r="W1253" i="16"/>
  <c r="W1241" i="16"/>
  <c r="AB1241" i="16" s="1"/>
  <c r="W1229" i="16"/>
  <c r="AB1229" i="16" s="1"/>
  <c r="W1217" i="16"/>
  <c r="AB1217" i="16" s="1"/>
  <c r="W1205" i="16"/>
  <c r="W1193" i="16"/>
  <c r="W1181" i="16"/>
  <c r="AB1181" i="16" s="1"/>
  <c r="W1169" i="16"/>
  <c r="AB1169" i="16" s="1"/>
  <c r="W1157" i="16"/>
  <c r="W1145" i="16"/>
  <c r="W1133" i="16"/>
  <c r="AB1133" i="16" s="1"/>
  <c r="W1121" i="16"/>
  <c r="AB1121" i="16" s="1"/>
  <c r="W1109" i="16"/>
  <c r="W1097" i="16"/>
  <c r="AB1097" i="16" s="1"/>
  <c r="W1085" i="16"/>
  <c r="AB1085" i="16" s="1"/>
  <c r="W1073" i="16"/>
  <c r="AB1073" i="16" s="1"/>
  <c r="W1061" i="16"/>
  <c r="W1049" i="16"/>
  <c r="W1037" i="16"/>
  <c r="W1025" i="16"/>
  <c r="AB1025" i="16" s="1"/>
  <c r="W1013" i="16"/>
  <c r="W1001" i="16"/>
  <c r="W989" i="16"/>
  <c r="W977" i="16"/>
  <c r="W965" i="16"/>
  <c r="AB965" i="16" s="1"/>
  <c r="W953" i="16"/>
  <c r="AB953" i="16" s="1"/>
  <c r="W941" i="16"/>
  <c r="AB941" i="16" s="1"/>
  <c r="W929" i="16"/>
  <c r="AB929" i="16" s="1"/>
  <c r="W917" i="16"/>
  <c r="W905" i="16"/>
  <c r="AB905" i="16" s="1"/>
  <c r="W893" i="16"/>
  <c r="AB893" i="16" s="1"/>
  <c r="W881" i="16"/>
  <c r="AB881" i="16" s="1"/>
  <c r="W869" i="16"/>
  <c r="AB869" i="16" s="1"/>
  <c r="W857" i="16"/>
  <c r="W845" i="16"/>
  <c r="AB845" i="16" s="1"/>
  <c r="W833" i="16"/>
  <c r="W821" i="16"/>
  <c r="W809" i="16"/>
  <c r="AB809" i="16" s="1"/>
  <c r="W797" i="16"/>
  <c r="AB797" i="16" s="1"/>
  <c r="W785" i="16"/>
  <c r="AB785" i="16" s="1"/>
  <c r="W773" i="16"/>
  <c r="W761" i="16"/>
  <c r="W749" i="16"/>
  <c r="W737" i="16"/>
  <c r="AB737" i="16" s="1"/>
  <c r="W725" i="16"/>
  <c r="W713" i="16"/>
  <c r="W701" i="16"/>
  <c r="W689" i="16"/>
  <c r="W677" i="16"/>
  <c r="AB677" i="16" s="1"/>
  <c r="W665" i="16"/>
  <c r="AB665" i="16" s="1"/>
  <c r="W653" i="16"/>
  <c r="AB653" i="16" s="1"/>
  <c r="W641" i="16"/>
  <c r="AB641" i="16" s="1"/>
  <c r="W629" i="16"/>
  <c r="W617" i="16"/>
  <c r="W605" i="16"/>
  <c r="W593" i="16"/>
  <c r="AB593" i="16" s="1"/>
  <c r="W581" i="16"/>
  <c r="W569" i="16"/>
  <c r="W557" i="16"/>
  <c r="AB557" i="16" s="1"/>
  <c r="W545" i="16"/>
  <c r="W533" i="16"/>
  <c r="AB533" i="16" s="1"/>
  <c r="W521" i="16"/>
  <c r="AB521" i="16" s="1"/>
  <c r="W509" i="16"/>
  <c r="AB509" i="16" s="1"/>
  <c r="W497" i="16"/>
  <c r="AB497" i="16" s="1"/>
  <c r="W485" i="16"/>
  <c r="W473" i="16"/>
  <c r="W461" i="16"/>
  <c r="AB461" i="16" s="1"/>
  <c r="W449" i="16"/>
  <c r="AB449" i="16" s="1"/>
  <c r="W437" i="16"/>
  <c r="W425" i="16"/>
  <c r="W413" i="16"/>
  <c r="AB413" i="16" s="1"/>
  <c r="W401" i="16"/>
  <c r="W389" i="16"/>
  <c r="W377" i="16"/>
  <c r="AB377" i="16" s="1"/>
  <c r="W365" i="16"/>
  <c r="AB365" i="16" s="1"/>
  <c r="W353" i="16"/>
  <c r="AB353" i="16" s="1"/>
  <c r="W341" i="16"/>
  <c r="W329" i="16"/>
  <c r="W317" i="16"/>
  <c r="AB317" i="16" s="1"/>
  <c r="W305" i="16"/>
  <c r="AB305" i="16" s="1"/>
  <c r="W293" i="16"/>
  <c r="W281" i="16"/>
  <c r="W269" i="16"/>
  <c r="W257" i="16"/>
  <c r="W245" i="16"/>
  <c r="AB245" i="16" s="1"/>
  <c r="W233" i="16"/>
  <c r="AB233" i="16" s="1"/>
  <c r="W221" i="16"/>
  <c r="AB221" i="16" s="1"/>
  <c r="W209" i="16"/>
  <c r="W197" i="16"/>
  <c r="W185" i="16"/>
  <c r="W173" i="16"/>
  <c r="W161" i="16"/>
  <c r="AB161" i="16" s="1"/>
  <c r="W149" i="16"/>
  <c r="W137" i="16"/>
  <c r="W125" i="16"/>
  <c r="W113" i="16"/>
  <c r="W101" i="16"/>
  <c r="AB101" i="16" s="1"/>
  <c r="W89" i="16"/>
  <c r="AB89" i="16" s="1"/>
  <c r="W77" i="16"/>
  <c r="AB77" i="16" s="1"/>
  <c r="W65" i="16"/>
  <c r="AB65" i="16" s="1"/>
  <c r="W53" i="16"/>
  <c r="W41" i="16"/>
  <c r="W29" i="16"/>
  <c r="AB29" i="16" s="1"/>
  <c r="W17" i="16"/>
  <c r="AB17" i="16" s="1"/>
  <c r="W5" i="16"/>
  <c r="AB5" i="16" s="1"/>
  <c r="W4" i="16"/>
  <c r="AB4" i="16" s="1"/>
  <c r="W1023" i="16"/>
  <c r="AB1023" i="16" s="1"/>
  <c r="W1011" i="16"/>
  <c r="W999" i="16"/>
  <c r="W987" i="16"/>
  <c r="AB987" i="16" s="1"/>
  <c r="W975" i="16"/>
  <c r="AB975" i="16" s="1"/>
  <c r="W963" i="16"/>
  <c r="AB963" i="16" s="1"/>
  <c r="W951" i="16"/>
  <c r="W939" i="16"/>
  <c r="AB939" i="16" s="1"/>
  <c r="W927" i="16"/>
  <c r="W915" i="16"/>
  <c r="AB915" i="16" s="1"/>
  <c r="W903" i="16"/>
  <c r="W891" i="16"/>
  <c r="AB891" i="16" s="1"/>
  <c r="W879" i="16"/>
  <c r="AB879" i="16" s="1"/>
  <c r="W867" i="16"/>
  <c r="W855" i="16"/>
  <c r="AB855" i="16" s="1"/>
  <c r="W843" i="16"/>
  <c r="AB843" i="16" s="1"/>
  <c r="W831" i="16"/>
  <c r="AB831" i="16" s="1"/>
  <c r="W819" i="16"/>
  <c r="AB819" i="16" s="1"/>
  <c r="W807" i="16"/>
  <c r="W795" i="16"/>
  <c r="W783" i="16"/>
  <c r="W771" i="16"/>
  <c r="AB771" i="16" s="1"/>
  <c r="W759" i="16"/>
  <c r="AB759" i="16" s="1"/>
  <c r="W747" i="16"/>
  <c r="AB747" i="16" s="1"/>
  <c r="W735" i="16"/>
  <c r="AB735" i="16" s="1"/>
  <c r="W723" i="16"/>
  <c r="W711" i="16"/>
  <c r="AB711" i="16" s="1"/>
  <c r="W699" i="16"/>
  <c r="AB699" i="16" s="1"/>
  <c r="W687" i="16"/>
  <c r="AB687" i="16" s="1"/>
  <c r="W675" i="16"/>
  <c r="AB675" i="16" s="1"/>
  <c r="W663" i="16"/>
  <c r="W651" i="16"/>
  <c r="W639" i="16"/>
  <c r="AB639" i="16" s="1"/>
  <c r="W627" i="16"/>
  <c r="AB627" i="16" s="1"/>
  <c r="W615" i="16"/>
  <c r="W603" i="16"/>
  <c r="W591" i="16"/>
  <c r="W579" i="16"/>
  <c r="W567" i="16"/>
  <c r="W555" i="16"/>
  <c r="AB555" i="16" s="1"/>
  <c r="W543" i="16"/>
  <c r="AB543" i="16" s="1"/>
  <c r="W531" i="16"/>
  <c r="W519" i="16"/>
  <c r="W507" i="16"/>
  <c r="W495" i="16"/>
  <c r="W483" i="16"/>
  <c r="AB483" i="16" s="1"/>
  <c r="W471" i="16"/>
  <c r="W459" i="16"/>
  <c r="AB459" i="16" s="1"/>
  <c r="W447" i="16"/>
  <c r="AB447" i="16" s="1"/>
  <c r="W435" i="16"/>
  <c r="W423" i="16"/>
  <c r="W411" i="16"/>
  <c r="AB411" i="16" s="1"/>
  <c r="W399" i="16"/>
  <c r="W387" i="16"/>
  <c r="AB387" i="16" s="1"/>
  <c r="W375" i="16"/>
  <c r="W363" i="16"/>
  <c r="W351" i="16"/>
  <c r="W339" i="16"/>
  <c r="AB339" i="16" s="1"/>
  <c r="W327" i="16"/>
  <c r="AB327" i="16" s="1"/>
  <c r="W315" i="16"/>
  <c r="AB315" i="16" s="1"/>
  <c r="W303" i="16"/>
  <c r="AB303" i="16" s="1"/>
  <c r="W291" i="16"/>
  <c r="AB291" i="16" s="1"/>
  <c r="W279" i="16"/>
  <c r="AB279" i="16" s="1"/>
  <c r="W267" i="16"/>
  <c r="AB267" i="16" s="1"/>
  <c r="W255" i="16"/>
  <c r="AB255" i="16" s="1"/>
  <c r="W243" i="16"/>
  <c r="AB243" i="16" s="1"/>
  <c r="W231" i="16"/>
  <c r="W219" i="16"/>
  <c r="W207" i="16"/>
  <c r="AB207" i="16" s="1"/>
  <c r="W195" i="16"/>
  <c r="AB195" i="16" s="1"/>
  <c r="W183" i="16"/>
  <c r="AB183" i="16" s="1"/>
  <c r="W171" i="16"/>
  <c r="AB171" i="16" s="1"/>
  <c r="W159" i="16"/>
  <c r="W147" i="16"/>
  <c r="W135" i="16"/>
  <c r="W123" i="16"/>
  <c r="AB123" i="16" s="1"/>
  <c r="W111" i="16"/>
  <c r="AB111" i="16" s="1"/>
  <c r="W99" i="16"/>
  <c r="AB99" i="16" s="1"/>
  <c r="W87" i="16"/>
  <c r="W75" i="16"/>
  <c r="W63" i="16"/>
  <c r="W51" i="16"/>
  <c r="AB51" i="16" s="1"/>
  <c r="W39" i="16"/>
  <c r="AB39" i="16" s="1"/>
  <c r="W27" i="16"/>
  <c r="W15" i="16"/>
  <c r="AB15" i="16" s="1"/>
  <c r="W3" i="16"/>
  <c r="W849" i="16"/>
  <c r="AB849" i="16" s="1"/>
  <c r="Y2573" i="16"/>
  <c r="Y2561" i="16"/>
  <c r="Y2513" i="16"/>
  <c r="Y2501" i="16"/>
  <c r="Y2489" i="16"/>
  <c r="Y2465" i="16"/>
  <c r="Y2429" i="16"/>
  <c r="Y2417" i="16"/>
  <c r="Y2405" i="16"/>
  <c r="Y2369" i="16"/>
  <c r="Y2357" i="16"/>
  <c r="Y2345" i="16"/>
  <c r="Y2333" i="16"/>
  <c r="Y2321" i="16"/>
  <c r="Y2608" i="16"/>
  <c r="Y2285" i="16"/>
  <c r="Y2273" i="16"/>
  <c r="Y2261" i="16"/>
  <c r="Y2225" i="16"/>
  <c r="Y2213" i="16"/>
  <c r="Y2201" i="16"/>
  <c r="Y2177" i="16"/>
  <c r="Y2141" i="16"/>
  <c r="Y2105" i="16"/>
  <c r="Y2093" i="16"/>
  <c r="Y2081" i="16"/>
  <c r="Y2057" i="16"/>
  <c r="Y2021" i="16"/>
  <c r="Y2009" i="16"/>
  <c r="Y1973" i="16"/>
  <c r="Y1961" i="16"/>
  <c r="Y1913" i="16"/>
  <c r="Y1901" i="16"/>
  <c r="Y1889" i="16"/>
  <c r="Y1865" i="16"/>
  <c r="Y1829" i="16"/>
  <c r="Y1817" i="16"/>
  <c r="Y1805" i="16"/>
  <c r="Y1769" i="16"/>
  <c r="Y1757" i="16"/>
  <c r="Y1745" i="16"/>
  <c r="Y1721" i="16"/>
  <c r="Y1685" i="16"/>
  <c r="Y1673" i="16"/>
  <c r="Y1661" i="16"/>
  <c r="Y1625" i="16"/>
  <c r="Y1613" i="16"/>
  <c r="Y1601" i="16"/>
  <c r="Y1577" i="16"/>
  <c r="Y1541" i="16"/>
  <c r="Y1493" i="16"/>
  <c r="Y1457" i="16"/>
  <c r="Y1433" i="16"/>
  <c r="Y1385" i="16"/>
  <c r="Y1349" i="16"/>
  <c r="Y1325" i="16"/>
  <c r="Z108" i="16"/>
  <c r="AB2599" i="16"/>
  <c r="AB2587" i="16"/>
  <c r="AB2575" i="16"/>
  <c r="AB2563" i="16"/>
  <c r="AB2551" i="16"/>
  <c r="AB2539" i="16"/>
  <c r="AB2527" i="16"/>
  <c r="AB2515" i="16"/>
  <c r="AB2503" i="16"/>
  <c r="AB2479" i="16"/>
  <c r="AB2467" i="16"/>
  <c r="AB2455" i="16"/>
  <c r="AB1297" i="16"/>
  <c r="X1280" i="16"/>
  <c r="X2606" i="16"/>
  <c r="X2603" i="16"/>
  <c r="X2600" i="16"/>
  <c r="X2597" i="16"/>
  <c r="X2594" i="16"/>
  <c r="X2588" i="16"/>
  <c r="X2573" i="16"/>
  <c r="X2570" i="16"/>
  <c r="X2567" i="16"/>
  <c r="X2564" i="16"/>
  <c r="X2561" i="16"/>
  <c r="X2558" i="16"/>
  <c r="X2552" i="16"/>
  <c r="X2540" i="16"/>
  <c r="X2537" i="16"/>
  <c r="X2534" i="16"/>
  <c r="X2531" i="16"/>
  <c r="X2528" i="16"/>
  <c r="X2525" i="16"/>
  <c r="X2522" i="16"/>
  <c r="X2516" i="16"/>
  <c r="X2507" i="16"/>
  <c r="X2504" i="16"/>
  <c r="X2501" i="16"/>
  <c r="X2498" i="16"/>
  <c r="X2495" i="16"/>
  <c r="X2492" i="16"/>
  <c r="X2489" i="16"/>
  <c r="X2486" i="16"/>
  <c r="X2480" i="16"/>
  <c r="X2471" i="16"/>
  <c r="X2468" i="16"/>
  <c r="X2465" i="16"/>
  <c r="X2462" i="16"/>
  <c r="X2459" i="16"/>
  <c r="X2456" i="16"/>
  <c r="X2453" i="16"/>
  <c r="X2450" i="16"/>
  <c r="X2444" i="16"/>
  <c r="X2432" i="16"/>
  <c r="X2429" i="16"/>
  <c r="X2426" i="16"/>
  <c r="X2423" i="16"/>
  <c r="X2420" i="16"/>
  <c r="X2417" i="16"/>
  <c r="X2414" i="16"/>
  <c r="X2408" i="16"/>
  <c r="Z153" i="16"/>
  <c r="Y136" i="16"/>
  <c r="Y160" i="16"/>
  <c r="Y142" i="16"/>
  <c r="Y154" i="16"/>
  <c r="Z210" i="16"/>
  <c r="Z179" i="16"/>
  <c r="Z191" i="16"/>
  <c r="Z203" i="16"/>
  <c r="Z215" i="16"/>
  <c r="X1300" i="16"/>
  <c r="X1297" i="16"/>
  <c r="X1288" i="16"/>
  <c r="X1270" i="16"/>
  <c r="X1267" i="16"/>
  <c r="X1264" i="16"/>
  <c r="X1261" i="16"/>
  <c r="X1255" i="16"/>
  <c r="X1252" i="16"/>
  <c r="X1234" i="16"/>
  <c r="X1231" i="16"/>
  <c r="X1228" i="16"/>
  <c r="X1225" i="16"/>
  <c r="X1216" i="16"/>
  <c r="X1210" i="16"/>
  <c r="X1198" i="16"/>
  <c r="X1195" i="16"/>
  <c r="AA1290" i="16"/>
  <c r="AA1278" i="16"/>
  <c r="AA1275" i="16"/>
  <c r="AA1272" i="16"/>
  <c r="AA1269" i="16"/>
  <c r="AA1266" i="16"/>
  <c r="AA1260" i="16"/>
  <c r="AA1257" i="16"/>
  <c r="AA1254" i="16"/>
  <c r="AA1251" i="16"/>
  <c r="AA1239" i="16"/>
  <c r="AA1236" i="16"/>
  <c r="AA1233" i="16"/>
  <c r="AA1230" i="16"/>
  <c r="AA1227" i="16"/>
  <c r="AA1221" i="16"/>
  <c r="AA1218" i="16"/>
  <c r="AA1215" i="16"/>
  <c r="AA1212" i="16"/>
  <c r="AA1209" i="16"/>
  <c r="AA1197" i="16"/>
  <c r="AA1194" i="16"/>
  <c r="AA1191" i="16"/>
  <c r="AA1188" i="16"/>
  <c r="AA1185" i="16"/>
  <c r="AA1179" i="16"/>
  <c r="AA1176" i="16"/>
  <c r="AA1173" i="16"/>
  <c r="AA1170" i="16"/>
  <c r="AA1167" i="16"/>
  <c r="AA1164" i="16"/>
  <c r="X2393" i="16"/>
  <c r="X2390" i="16"/>
  <c r="X2387" i="16"/>
  <c r="X2384" i="16"/>
  <c r="X2381" i="16"/>
  <c r="X2378" i="16"/>
  <c r="X2372" i="16"/>
  <c r="X2357" i="16"/>
  <c r="X2354" i="16"/>
  <c r="X2351" i="16"/>
  <c r="X2348" i="16"/>
  <c r="X2345" i="16"/>
  <c r="X2342" i="16"/>
  <c r="X2336" i="16"/>
  <c r="X2321" i="16"/>
  <c r="X2318" i="16"/>
  <c r="X2315" i="16"/>
  <c r="X2312" i="16"/>
  <c r="X2309" i="16"/>
  <c r="X2306" i="16"/>
  <c r="X2300" i="16"/>
  <c r="X2297" i="16"/>
  <c r="X2285" i="16"/>
  <c r="X2282" i="16"/>
  <c r="X2279" i="16"/>
  <c r="X2276" i="16"/>
  <c r="X2273" i="16"/>
  <c r="X2270" i="16"/>
  <c r="X2264" i="16"/>
  <c r="X2255" i="16"/>
  <c r="X2249" i="16"/>
  <c r="X2246" i="16"/>
  <c r="X2243" i="16"/>
  <c r="X2240" i="16"/>
  <c r="X2237" i="16"/>
  <c r="X2234" i="16"/>
  <c r="X2228" i="16"/>
  <c r="X2213" i="16"/>
  <c r="X2210" i="16"/>
  <c r="X2204" i="16"/>
  <c r="X2201" i="16"/>
  <c r="X2198" i="16"/>
  <c r="X2189" i="16"/>
  <c r="X2177" i="16"/>
  <c r="X2174" i="16"/>
  <c r="X2171" i="16"/>
  <c r="X2168" i="16"/>
  <c r="X2165" i="16"/>
  <c r="X2162" i="16"/>
  <c r="X2159" i="16"/>
  <c r="X2153" i="16"/>
  <c r="X2141" i="16"/>
  <c r="X2138" i="16"/>
  <c r="X2135" i="16"/>
  <c r="X2132" i="16"/>
  <c r="X2129" i="16"/>
  <c r="X2126" i="16"/>
  <c r="X2117" i="16"/>
  <c r="X2105" i="16"/>
  <c r="X2102" i="16"/>
  <c r="X2099" i="16"/>
  <c r="X2096" i="16"/>
  <c r="X2093" i="16"/>
  <c r="X2090" i="16"/>
  <c r="X2081" i="16"/>
  <c r="X2069" i="16"/>
  <c r="X2066" i="16"/>
  <c r="X2063" i="16"/>
  <c r="X2060" i="16"/>
  <c r="X2057" i="16"/>
  <c r="X2054" i="16"/>
  <c r="X2045" i="16"/>
  <c r="X2033" i="16"/>
  <c r="X2030" i="16"/>
  <c r="X2027" i="16"/>
  <c r="X2024" i="16"/>
  <c r="X2021" i="16"/>
  <c r="X2018" i="16"/>
  <c r="X2009" i="16"/>
  <c r="X1997" i="16"/>
  <c r="X1994" i="16"/>
  <c r="X1991" i="16"/>
  <c r="X1988" i="16"/>
  <c r="X1985" i="16"/>
  <c r="X1982" i="16"/>
  <c r="X1973" i="16"/>
  <c r="X1961" i="16"/>
  <c r="X1958" i="16"/>
  <c r="X1955" i="16"/>
  <c r="X1952" i="16"/>
  <c r="X1949" i="16"/>
  <c r="X1946" i="16"/>
  <c r="X1937" i="16"/>
  <c r="X1925" i="16"/>
  <c r="X1922" i="16"/>
  <c r="X1919" i="16"/>
  <c r="X1916" i="16"/>
  <c r="X1913" i="16"/>
  <c r="X1910" i="16"/>
  <c r="X1901" i="16"/>
  <c r="X1889" i="16"/>
  <c r="X1886" i="16"/>
  <c r="AA2487" i="16"/>
  <c r="X1192" i="16"/>
  <c r="X1189" i="16"/>
  <c r="X1180" i="16"/>
  <c r="X1177" i="16"/>
  <c r="X1165" i="16"/>
  <c r="X1162" i="16"/>
  <c r="X1159" i="16"/>
  <c r="X1156" i="16"/>
  <c r="X1153" i="16"/>
  <c r="X1144" i="16"/>
  <c r="X1114" i="16"/>
  <c r="X1111" i="16"/>
  <c r="X1078" i="16"/>
  <c r="X1075" i="16"/>
  <c r="X1072" i="16"/>
  <c r="X1039" i="16"/>
  <c r="X1036" i="16"/>
  <c r="X1033" i="16"/>
  <c r="X1006" i="16"/>
  <c r="X1003" i="16"/>
  <c r="X1000" i="16"/>
  <c r="AA1161" i="16"/>
  <c r="AA1155" i="16"/>
  <c r="AA1152" i="16"/>
  <c r="AA1149" i="16"/>
  <c r="AA1146" i="16"/>
  <c r="AA1137" i="16"/>
  <c r="AA1134" i="16"/>
  <c r="AA1131" i="16"/>
  <c r="AA1128" i="16"/>
  <c r="AA1125" i="16"/>
  <c r="AA1119" i="16"/>
  <c r="AA1116" i="16"/>
  <c r="AA1113" i="16"/>
  <c r="AA1110" i="16"/>
  <c r="AA1101" i="16"/>
  <c r="AA1098" i="16"/>
  <c r="AA1095" i="16"/>
  <c r="AA1092" i="16"/>
  <c r="AA1089" i="16"/>
  <c r="AA1083" i="16"/>
  <c r="AA1080" i="16"/>
  <c r="AA1077" i="16"/>
  <c r="AA1074" i="16"/>
  <c r="AA1062" i="16"/>
  <c r="AA1059" i="16"/>
  <c r="AA1056" i="16"/>
  <c r="AA1053" i="16"/>
  <c r="AA1050" i="16"/>
  <c r="AA1044" i="16"/>
  <c r="AA1041" i="16"/>
  <c r="AA1038" i="16"/>
  <c r="AA1026" i="16"/>
  <c r="AA1023" i="16"/>
  <c r="AA1020" i="16"/>
  <c r="AA1017" i="16"/>
  <c r="AA1008" i="16"/>
  <c r="AA1005" i="16"/>
  <c r="AA1002" i="16"/>
  <c r="AA990" i="16"/>
  <c r="X1883" i="16"/>
  <c r="X1880" i="16"/>
  <c r="X1877" i="16"/>
  <c r="X1874" i="16"/>
  <c r="X1865" i="16"/>
  <c r="X1853" i="16"/>
  <c r="X1850" i="16"/>
  <c r="X1847" i="16"/>
  <c r="X1844" i="16"/>
  <c r="X1841" i="16"/>
  <c r="X1838" i="16"/>
  <c r="X1829" i="16"/>
  <c r="X1814" i="16"/>
  <c r="X1811" i="16"/>
  <c r="X1790" i="16"/>
  <c r="X1784" i="16"/>
  <c r="X1766" i="16"/>
  <c r="X1757" i="16"/>
  <c r="X1754" i="16"/>
  <c r="X1748" i="16"/>
  <c r="X1742" i="16"/>
  <c r="X1739" i="16"/>
  <c r="X1730" i="16"/>
  <c r="X1718" i="16"/>
  <c r="X1685" i="16"/>
  <c r="X1682" i="16"/>
  <c r="X1670" i="16"/>
  <c r="X1667" i="16"/>
  <c r="X1658" i="16"/>
  <c r="X1649" i="16"/>
  <c r="X1646" i="16"/>
  <c r="X1631" i="16"/>
  <c r="X1613" i="16"/>
  <c r="X1610" i="16"/>
  <c r="X1604" i="16"/>
  <c r="X1598" i="16"/>
  <c r="X1595" i="16"/>
  <c r="X1586" i="16"/>
  <c r="X1577" i="16"/>
  <c r="X1574" i="16"/>
  <c r="AA987" i="16"/>
  <c r="AA984" i="16"/>
  <c r="AA978" i="16"/>
  <c r="AA975" i="16"/>
  <c r="AA969" i="16"/>
  <c r="AA966" i="16"/>
  <c r="AA963" i="16"/>
  <c r="AA951" i="16"/>
  <c r="AA948" i="16"/>
  <c r="AA945" i="16"/>
  <c r="AA939" i="16"/>
  <c r="AA936" i="16"/>
  <c r="AA933" i="16"/>
  <c r="AA927" i="16"/>
  <c r="AA924" i="16"/>
  <c r="AA921" i="16"/>
  <c r="AA918" i="16"/>
  <c r="AA909" i="16"/>
  <c r="AA906" i="16"/>
  <c r="AA903" i="16"/>
  <c r="AA897" i="16"/>
  <c r="AA894" i="16"/>
  <c r="AA891" i="16"/>
  <c r="AA888" i="16"/>
  <c r="AA876" i="16"/>
  <c r="AA873" i="16"/>
  <c r="AA870" i="16"/>
  <c r="AA867" i="16"/>
  <c r="AA864" i="16"/>
  <c r="AA858" i="16"/>
  <c r="AA852" i="16"/>
  <c r="AA849" i="16"/>
  <c r="AA846" i="16"/>
  <c r="AA843" i="16"/>
  <c r="AA834" i="16"/>
  <c r="AA831" i="16"/>
  <c r="AA828" i="16"/>
  <c r="AA825" i="16"/>
  <c r="AA822" i="16"/>
  <c r="AA819" i="16"/>
  <c r="AA813" i="16"/>
  <c r="AA810" i="16"/>
  <c r="AA807" i="16"/>
  <c r="AA804" i="16"/>
  <c r="AA801" i="16"/>
  <c r="AA792" i="16"/>
  <c r="AA789" i="16"/>
  <c r="AA786" i="16"/>
  <c r="AA783" i="16"/>
  <c r="AA774" i="16"/>
  <c r="AA771" i="16"/>
  <c r="AA768" i="16"/>
  <c r="AA765" i="16"/>
  <c r="AA762" i="16"/>
  <c r="AA750" i="16"/>
  <c r="AA747" i="16"/>
  <c r="AA744" i="16"/>
  <c r="AA741" i="16"/>
  <c r="AA738" i="16"/>
  <c r="AA732" i="16"/>
  <c r="AA729" i="16"/>
  <c r="AA726" i="16"/>
  <c r="AA717" i="16"/>
  <c r="AA711" i="16"/>
  <c r="AA708" i="16"/>
  <c r="AA702" i="16"/>
  <c r="AA699" i="16"/>
  <c r="AA693" i="16"/>
  <c r="AA690" i="16"/>
  <c r="AA687" i="16"/>
  <c r="AA684" i="16"/>
  <c r="AA675" i="16"/>
  <c r="AA672" i="16"/>
  <c r="AA669" i="16"/>
  <c r="AA666" i="16"/>
  <c r="AA663" i="16"/>
  <c r="AA657" i="16"/>
  <c r="AA654" i="16"/>
  <c r="AA651" i="16"/>
  <c r="AA648" i="16"/>
  <c r="AA639" i="16"/>
  <c r="AA636" i="16"/>
  <c r="X1541" i="16"/>
  <c r="X1538" i="16"/>
  <c r="X1532" i="16"/>
  <c r="X1529" i="16"/>
  <c r="X1526" i="16"/>
  <c r="X1505" i="16"/>
  <c r="X1502" i="16"/>
  <c r="X1496" i="16"/>
  <c r="X1487" i="16"/>
  <c r="X1469" i="16"/>
  <c r="X1454" i="16"/>
  <c r="X1451" i="16"/>
  <c r="X1448" i="16"/>
  <c r="X1433" i="16"/>
  <c r="X1430" i="16"/>
  <c r="X1415" i="16"/>
  <c r="X1406" i="16"/>
  <c r="X1394" i="16"/>
  <c r="X1382" i="16"/>
  <c r="X1379" i="16"/>
  <c r="X1361" i="16"/>
  <c r="X1358" i="16"/>
  <c r="X1343" i="16"/>
  <c r="X1334" i="16"/>
  <c r="X1325" i="16"/>
  <c r="X1322" i="16"/>
  <c r="X1316" i="16"/>
  <c r="X1307" i="16"/>
  <c r="AA148" i="16"/>
  <c r="AA633" i="16"/>
  <c r="AA630" i="16"/>
  <c r="AA627" i="16"/>
  <c r="AA624" i="16"/>
  <c r="AA618" i="16"/>
  <c r="AA615" i="16"/>
  <c r="AA612" i="16"/>
  <c r="AA600" i="16"/>
  <c r="AA597" i="16"/>
  <c r="AA591" i="16"/>
  <c r="AA588" i="16"/>
  <c r="AA579" i="16"/>
  <c r="AA576" i="16"/>
  <c r="AA573" i="16"/>
  <c r="AA561" i="16"/>
  <c r="AA558" i="16"/>
  <c r="AA555" i="16"/>
  <c r="AA552" i="16"/>
  <c r="AA543" i="16"/>
  <c r="AA540" i="16"/>
  <c r="AA537" i="16"/>
  <c r="AA534" i="16"/>
  <c r="AA522" i="16"/>
  <c r="AA519" i="16"/>
  <c r="AA516" i="16"/>
  <c r="AA510" i="16"/>
  <c r="AA507" i="16"/>
  <c r="AA504" i="16"/>
  <c r="AA501" i="16"/>
  <c r="AA492" i="16"/>
  <c r="AA489" i="16"/>
  <c r="AA486" i="16"/>
  <c r="AA483" i="16"/>
  <c r="AA480" i="16"/>
  <c r="AA474" i="16"/>
  <c r="AA471" i="16"/>
  <c r="AA468" i="16"/>
  <c r="AA465" i="16"/>
  <c r="AA462" i="16"/>
  <c r="AA453" i="16"/>
  <c r="AA450" i="16"/>
  <c r="AA444" i="16"/>
  <c r="AA432" i="16"/>
  <c r="AA429" i="16"/>
  <c r="AA426" i="16"/>
  <c r="AA423" i="16"/>
  <c r="AA414" i="16"/>
  <c r="AA411" i="16"/>
  <c r="AA408" i="16"/>
  <c r="AA393" i="16"/>
  <c r="AA390" i="16"/>
  <c r="AA387" i="16"/>
  <c r="AA384" i="16"/>
  <c r="AA381" i="16"/>
  <c r="AA131" i="16"/>
  <c r="Y203" i="16"/>
  <c r="Z138" i="16"/>
  <c r="Z144" i="16"/>
  <c r="Z162" i="16"/>
  <c r="Z168" i="16"/>
  <c r="Z190" i="16"/>
  <c r="Z202" i="16"/>
  <c r="Z214" i="16"/>
  <c r="AA2481" i="16"/>
  <c r="AA2475" i="16"/>
  <c r="AA2463" i="16"/>
  <c r="AA2460" i="16"/>
  <c r="AA2457" i="16"/>
  <c r="AA2454" i="16"/>
  <c r="AA2445" i="16"/>
  <c r="AA2439" i="16"/>
  <c r="AA2424" i="16"/>
  <c r="AA2421" i="16"/>
  <c r="AA2418" i="16"/>
  <c r="AA2409" i="16"/>
  <c r="AA2403" i="16"/>
  <c r="AA2391" i="16"/>
  <c r="AA2388" i="16"/>
  <c r="AA2385" i="16"/>
  <c r="AA2382" i="16"/>
  <c r="AA2373" i="16"/>
  <c r="AA2367" i="16"/>
  <c r="AA2355" i="16"/>
  <c r="AA2352" i="16"/>
  <c r="AA2349" i="16"/>
  <c r="AA2346" i="16"/>
  <c r="AA2337" i="16"/>
  <c r="AA2331" i="16"/>
  <c r="AA2319" i="16"/>
  <c r="AA2316" i="16"/>
  <c r="AA2310" i="16"/>
  <c r="AA2301" i="16"/>
  <c r="AA2295" i="16"/>
  <c r="AA2292" i="16"/>
  <c r="AA2283" i="16"/>
  <c r="AA2280" i="16"/>
  <c r="AA2277" i="16"/>
  <c r="AA2274" i="16"/>
  <c r="AA2265" i="16"/>
  <c r="AA2259" i="16"/>
  <c r="AA2247" i="16"/>
  <c r="AA2244" i="16"/>
  <c r="AA2241" i="16"/>
  <c r="AA2229" i="16"/>
  <c r="AA2226" i="16"/>
  <c r="AA2223" i="16"/>
  <c r="AA2211" i="16"/>
  <c r="AA2208" i="16"/>
  <c r="AA2205" i="16"/>
  <c r="AA2202" i="16"/>
  <c r="AA2193" i="16"/>
  <c r="AA2187" i="16"/>
  <c r="AA2175" i="16"/>
  <c r="AA2172" i="16"/>
  <c r="AA2169" i="16"/>
  <c r="AA2166" i="16"/>
  <c r="AA2160" i="16"/>
  <c r="AA375" i="16"/>
  <c r="AA372" i="16"/>
  <c r="AA369" i="16"/>
  <c r="AA366" i="16"/>
  <c r="AA354" i="16"/>
  <c r="AA351" i="16"/>
  <c r="AA348" i="16"/>
  <c r="AA345" i="16"/>
  <c r="AA342" i="16"/>
  <c r="AA336" i="16"/>
  <c r="AA333" i="16"/>
  <c r="AA330" i="16"/>
  <c r="AA318" i="16"/>
  <c r="AA315" i="16"/>
  <c r="AA312" i="16"/>
  <c r="AA306" i="16"/>
  <c r="AA297" i="16"/>
  <c r="AA294" i="16"/>
  <c r="AA291" i="16"/>
  <c r="AA288" i="16"/>
  <c r="AA279" i="16"/>
  <c r="AA276" i="16"/>
  <c r="AA273" i="16"/>
  <c r="AA270" i="16"/>
  <c r="AA261" i="16"/>
  <c r="AA258" i="16"/>
  <c r="AA255" i="16"/>
  <c r="AA252" i="16"/>
  <c r="AA246" i="16"/>
  <c r="AA243" i="16"/>
  <c r="AA237" i="16"/>
  <c r="AA234" i="16"/>
  <c r="AA231" i="16"/>
  <c r="AA228" i="16"/>
  <c r="AA225" i="16"/>
  <c r="AA222" i="16"/>
  <c r="AA219" i="16"/>
  <c r="X172" i="16"/>
  <c r="AB2597" i="16"/>
  <c r="AB2585" i="16"/>
  <c r="AB2573" i="16"/>
  <c r="AB2561" i="16"/>
  <c r="AB2549" i="16"/>
  <c r="AB2537" i="16"/>
  <c r="AB2525" i="16"/>
  <c r="AA950" i="16"/>
  <c r="AA947" i="16"/>
  <c r="AA938" i="16"/>
  <c r="AA929" i="16"/>
  <c r="AA926" i="16"/>
  <c r="AA914" i="16"/>
  <c r="AA911" i="16"/>
  <c r="AA893" i="16"/>
  <c r="AA890" i="16"/>
  <c r="AA878" i="16"/>
  <c r="AA875" i="16"/>
  <c r="AA854" i="16"/>
  <c r="AA842" i="16"/>
  <c r="AA839" i="16"/>
  <c r="AA830" i="16"/>
  <c r="AA821" i="16"/>
  <c r="AA818" i="16"/>
  <c r="AA812" i="16"/>
  <c r="AA809" i="16"/>
  <c r="AA803" i="16"/>
  <c r="AA794" i="16"/>
  <c r="AA791" i="16"/>
  <c r="AA788" i="16"/>
  <c r="AA785" i="16"/>
  <c r="AA776" i="16"/>
  <c r="AA773" i="16"/>
  <c r="AA767" i="16"/>
  <c r="AA764" i="16"/>
  <c r="AA758" i="16"/>
  <c r="AA755" i="16"/>
  <c r="AA752" i="16"/>
  <c r="AA749" i="16"/>
  <c r="AA740" i="16"/>
  <c r="AA737" i="16"/>
  <c r="AA731" i="16"/>
  <c r="AA728" i="16"/>
  <c r="AA722" i="16"/>
  <c r="AA719" i="16"/>
  <c r="AA716" i="16"/>
  <c r="AA704" i="16"/>
  <c r="AA701" i="16"/>
  <c r="AA695" i="16"/>
  <c r="AA686" i="16"/>
  <c r="AA683" i="16"/>
  <c r="AA680" i="16"/>
  <c r="AA677" i="16"/>
  <c r="AA668" i="16"/>
  <c r="AA665" i="16"/>
  <c r="AA662" i="16"/>
  <c r="AA659" i="16"/>
  <c r="AA650" i="16"/>
  <c r="AA647" i="16"/>
  <c r="AA644" i="16"/>
  <c r="AA641" i="16"/>
  <c r="AA632" i="16"/>
  <c r="AA629" i="16"/>
  <c r="AA623" i="16"/>
  <c r="AA620" i="16"/>
  <c r="AA614" i="16"/>
  <c r="AA611" i="16"/>
  <c r="AA608" i="16"/>
  <c r="AA605" i="16"/>
  <c r="AA596" i="16"/>
  <c r="AA593" i="16"/>
  <c r="AA587" i="16"/>
  <c r="AA578" i="16"/>
  <c r="AA575" i="16"/>
  <c r="AA572" i="16"/>
  <c r="AA569" i="16"/>
  <c r="AA560" i="16"/>
  <c r="AA557" i="16"/>
  <c r="AA551" i="16"/>
  <c r="AA542" i="16"/>
  <c r="AA539" i="16"/>
  <c r="AA536" i="16"/>
  <c r="AA533" i="16"/>
  <c r="AA524" i="16"/>
  <c r="AA521" i="16"/>
  <c r="AA515" i="16"/>
  <c r="AA506" i="16"/>
  <c r="AA503" i="16"/>
  <c r="AA500" i="16"/>
  <c r="AA488" i="16"/>
  <c r="AA485" i="16"/>
  <c r="AA479" i="16"/>
  <c r="AA2139" i="16"/>
  <c r="AA2133" i="16"/>
  <c r="AA2130" i="16"/>
  <c r="AA2124" i="16"/>
  <c r="AA2121" i="16"/>
  <c r="AA2103" i="16"/>
  <c r="AA2097" i="16"/>
  <c r="AA2094" i="16"/>
  <c r="AA2085" i="16"/>
  <c r="AA2067" i="16"/>
  <c r="AA2061" i="16"/>
  <c r="AA2058" i="16"/>
  <c r="AA2052" i="16"/>
  <c r="AA2049" i="16"/>
  <c r="AA2031" i="16"/>
  <c r="AA2025" i="16"/>
  <c r="AA2013" i="16"/>
  <c r="AA2007" i="16"/>
  <c r="AA2004" i="16"/>
  <c r="AA1995" i="16"/>
  <c r="AA1989" i="16"/>
  <c r="AA1980" i="16"/>
  <c r="AA1977" i="16"/>
  <c r="AA1968" i="16"/>
  <c r="AA1959" i="16"/>
  <c r="AA1953" i="16"/>
  <c r="AA1935" i="16"/>
  <c r="AA1923" i="16"/>
  <c r="AA1917" i="16"/>
  <c r="AA1908" i="16"/>
  <c r="AA1887" i="16"/>
  <c r="AA1881" i="16"/>
  <c r="AA1878" i="16"/>
  <c r="X197" i="16"/>
  <c r="X193" i="16"/>
  <c r="X185" i="16"/>
  <c r="X181" i="16"/>
  <c r="AB2513" i="16"/>
  <c r="AB2501" i="16"/>
  <c r="AB2489" i="16"/>
  <c r="AB2477" i="16"/>
  <c r="AB2453" i="16"/>
  <c r="AB2441" i="16"/>
  <c r="AB2429" i="16"/>
  <c r="AB2417" i="16"/>
  <c r="AB2405" i="16"/>
  <c r="AB2393" i="16"/>
  <c r="AB2381" i="16"/>
  <c r="AB2369" i="16"/>
  <c r="AB2357" i="16"/>
  <c r="AB2345" i="16"/>
  <c r="AB2333" i="16"/>
  <c r="AB2309" i="16"/>
  <c r="AB2297" i="16"/>
  <c r="AB2285" i="16"/>
  <c r="AB2273" i="16"/>
  <c r="AB2261" i="16"/>
  <c r="AB2249" i="16"/>
  <c r="AB2225" i="16"/>
  <c r="AB2213" i="16"/>
  <c r="AB2201" i="16"/>
  <c r="AB2189" i="16"/>
  <c r="AB2177" i="16"/>
  <c r="AB2165" i="16"/>
  <c r="AB2153" i="16"/>
  <c r="AB2141" i="16"/>
  <c r="AB2129" i="16"/>
  <c r="AB2117" i="16"/>
  <c r="AB2105" i="16"/>
  <c r="AB2093" i="16"/>
  <c r="AB2081" i="16"/>
  <c r="AB2069" i="16"/>
  <c r="AB2057" i="16"/>
  <c r="AB2045" i="16"/>
  <c r="AB2033" i="16"/>
  <c r="AB2021" i="16"/>
  <c r="AB2009" i="16"/>
  <c r="AB1997" i="16"/>
  <c r="AB1985" i="16"/>
  <c r="AB1961" i="16"/>
  <c r="AB1949" i="16"/>
  <c r="AB1937" i="16"/>
  <c r="AB1925" i="16"/>
  <c r="AB1913" i="16"/>
  <c r="AB1901" i="16"/>
  <c r="AB1889" i="16"/>
  <c r="AB1877" i="16"/>
  <c r="AB1865" i="16"/>
  <c r="AB1853" i="16"/>
  <c r="AB1841" i="16"/>
  <c r="AB1829" i="16"/>
  <c r="AB1817" i="16"/>
  <c r="AB1805" i="16"/>
  <c r="AB1793" i="16"/>
  <c r="AB1781" i="16"/>
  <c r="AB1769" i="16"/>
  <c r="AB1757" i="16"/>
  <c r="AB1733" i="16"/>
  <c r="AB1721" i="16"/>
  <c r="AB1709" i="16"/>
  <c r="AB1697" i="16"/>
  <c r="AA170" i="16"/>
  <c r="AA164" i="16"/>
  <c r="AA158" i="16"/>
  <c r="AA152" i="16"/>
  <c r="Y128" i="16"/>
  <c r="Y125" i="16"/>
  <c r="Y122" i="16"/>
  <c r="Y119" i="16"/>
  <c r="Y116" i="16"/>
  <c r="Y113" i="16"/>
  <c r="Y110" i="16"/>
  <c r="Y107" i="16"/>
  <c r="Y104" i="16"/>
  <c r="Y101" i="16"/>
  <c r="Y98" i="16"/>
  <c r="Y92" i="16"/>
  <c r="Y89" i="16"/>
  <c r="Y86" i="16"/>
  <c r="Y83" i="16"/>
  <c r="Y71" i="16"/>
  <c r="Y68" i="16"/>
  <c r="Y65" i="16"/>
  <c r="Y59" i="16"/>
  <c r="Y56" i="16"/>
  <c r="Y53" i="16"/>
  <c r="Y50" i="16"/>
  <c r="Y47" i="16"/>
  <c r="Y44" i="16"/>
  <c r="Y41" i="16"/>
  <c r="Y32" i="16"/>
  <c r="Y29" i="16"/>
  <c r="Y26" i="16"/>
  <c r="Y23" i="16"/>
  <c r="Y20" i="16"/>
  <c r="Y17" i="16"/>
  <c r="Y14" i="16"/>
  <c r="Y11" i="16"/>
  <c r="Y8" i="16"/>
  <c r="Y5" i="16"/>
  <c r="T2" i="16"/>
  <c r="Y2" i="16" s="1"/>
  <c r="AA470" i="16"/>
  <c r="AA467" i="16"/>
  <c r="AA464" i="16"/>
  <c r="AA458" i="16"/>
  <c r="AA452" i="16"/>
  <c r="AA449" i="16"/>
  <c r="AA443" i="16"/>
  <c r="AA440" i="16"/>
  <c r="AA437" i="16"/>
  <c r="AA431" i="16"/>
  <c r="AA422" i="16"/>
  <c r="AA419" i="16"/>
  <c r="AA416" i="16"/>
  <c r="AA407" i="16"/>
  <c r="AA404" i="16"/>
  <c r="AA401" i="16"/>
  <c r="AA395" i="16"/>
  <c r="AA386" i="16"/>
  <c r="AA383" i="16"/>
  <c r="AA380" i="16"/>
  <c r="AA371" i="16"/>
  <c r="AA368" i="16"/>
  <c r="AA365" i="16"/>
  <c r="AA359" i="16"/>
  <c r="AA350" i="16"/>
  <c r="AA347" i="16"/>
  <c r="AA335" i="16"/>
  <c r="AA332" i="16"/>
  <c r="AA329" i="16"/>
  <c r="AA326" i="16"/>
  <c r="AA320" i="16"/>
  <c r="AA317" i="16"/>
  <c r="AA305" i="16"/>
  <c r="AA302" i="16"/>
  <c r="AA299" i="16"/>
  <c r="AA293" i="16"/>
  <c r="AA284" i="16"/>
  <c r="AA281" i="16"/>
  <c r="AA269" i="16"/>
  <c r="AA266" i="16"/>
  <c r="AA263" i="16"/>
  <c r="AA257" i="16"/>
  <c r="AA254" i="16"/>
  <c r="AA248" i="16"/>
  <c r="AA245" i="16"/>
  <c r="AA233" i="16"/>
  <c r="AA230" i="16"/>
  <c r="AA227" i="16"/>
  <c r="AA221" i="16"/>
  <c r="X178" i="16"/>
  <c r="X175" i="16"/>
  <c r="Z130" i="16"/>
  <c r="Z127" i="16"/>
  <c r="Z124" i="16"/>
  <c r="Z115" i="16"/>
  <c r="Z112" i="16"/>
  <c r="Z100" i="16"/>
  <c r="Z97" i="16"/>
  <c r="Z94" i="16"/>
  <c r="Z88" i="16"/>
  <c r="Z79" i="16"/>
  <c r="Z76" i="16"/>
  <c r="Z73" i="16"/>
  <c r="Z64" i="16"/>
  <c r="Z61" i="16"/>
  <c r="Z58" i="16"/>
  <c r="Z52" i="16"/>
  <c r="Z43" i="16"/>
  <c r="Z40" i="16"/>
  <c r="Z37" i="16"/>
  <c r="Z34" i="16"/>
  <c r="Z31" i="16"/>
  <c r="Z28" i="16"/>
  <c r="Z22" i="16"/>
  <c r="Z19" i="16"/>
  <c r="Z16" i="16"/>
  <c r="Z13" i="16"/>
  <c r="Z10" i="16"/>
  <c r="Z7" i="16"/>
  <c r="Z4" i="16"/>
  <c r="AB1685" i="16"/>
  <c r="AB1673" i="16"/>
  <c r="AB1661" i="16"/>
  <c r="AB1649" i="16"/>
  <c r="AB1637" i="16"/>
  <c r="AB1625" i="16"/>
  <c r="AB1613" i="16"/>
  <c r="AB1589" i="16"/>
  <c r="AB1577" i="16"/>
  <c r="AB1565" i="16"/>
  <c r="AB1553" i="16"/>
  <c r="AB1541" i="16"/>
  <c r="AB1529" i="16"/>
  <c r="AB1517" i="16"/>
  <c r="AB1505" i="16"/>
  <c r="AB1493" i="16"/>
  <c r="AB1481" i="16"/>
  <c r="AB1469" i="16"/>
  <c r="AB1445" i="16"/>
  <c r="AB1433" i="16"/>
  <c r="AB1421" i="16"/>
  <c r="AB1409" i="16"/>
  <c r="AB1397" i="16"/>
  <c r="AB1385" i="16"/>
  <c r="AB1373" i="16"/>
  <c r="AB1361" i="16"/>
  <c r="AB1349" i="16"/>
  <c r="AB1337" i="16"/>
  <c r="AB1325" i="16"/>
  <c r="AB1218" i="16"/>
  <c r="AB1194" i="16"/>
  <c r="AB1158" i="16"/>
  <c r="AB1074" i="16"/>
  <c r="AB1050" i="16"/>
  <c r="AA95" i="16"/>
  <c r="AA56" i="16"/>
  <c r="AA20" i="16"/>
  <c r="V2" i="16"/>
  <c r="AA2" i="16" s="1"/>
  <c r="AB1286" i="16"/>
  <c r="AB1274" i="16"/>
  <c r="AB1262" i="16"/>
  <c r="AB1238" i="16"/>
  <c r="AB1202" i="16"/>
  <c r="AB1190" i="16"/>
  <c r="AB1142" i="16"/>
  <c r="AB1130" i="16"/>
  <c r="AB1118" i="16"/>
  <c r="AB1094" i="16"/>
  <c r="AB1058" i="16"/>
  <c r="AB1046" i="16"/>
  <c r="AB1034" i="16"/>
  <c r="AB998" i="16"/>
  <c r="AB986" i="16"/>
  <c r="AB974" i="16"/>
  <c r="AB950" i="16"/>
  <c r="AB914" i="16"/>
  <c r="AB902" i="16"/>
  <c r="AB890" i="16"/>
  <c r="AB854" i="16"/>
  <c r="AB842" i="16"/>
  <c r="AB830" i="16"/>
  <c r="AB806" i="16"/>
  <c r="AB657" i="16"/>
  <c r="AB645" i="16"/>
  <c r="AB453" i="16"/>
  <c r="Z208" i="16"/>
  <c r="Z155" i="16"/>
  <c r="X2605" i="16"/>
  <c r="X2599" i="16"/>
  <c r="X2593" i="16"/>
  <c r="X2590" i="16"/>
  <c r="X2584" i="16"/>
  <c r="X2581" i="16"/>
  <c r="X2578" i="16"/>
  <c r="X2575" i="16"/>
  <c r="X2572" i="16"/>
  <c r="X2566" i="16"/>
  <c r="X2554" i="16"/>
  <c r="X2548" i="16"/>
  <c r="X2545" i="16"/>
  <c r="X2521" i="16"/>
  <c r="X2518" i="16"/>
  <c r="X2515" i="16"/>
  <c r="X2512" i="16"/>
  <c r="X2503" i="16"/>
  <c r="X2497" i="16"/>
  <c r="X2494" i="16"/>
  <c r="X2485" i="16"/>
  <c r="X2482" i="16"/>
  <c r="X2479" i="16"/>
  <c r="X2476" i="16"/>
  <c r="X2473" i="16"/>
  <c r="X2470" i="16"/>
  <c r="X2464" i="16"/>
  <c r="X2461" i="16"/>
  <c r="X2458" i="16"/>
  <c r="X2449" i="16"/>
  <c r="X2446" i="16"/>
  <c r="X2443" i="16"/>
  <c r="X2440" i="16"/>
  <c r="X2434" i="16"/>
  <c r="X2428" i="16"/>
  <c r="X2422" i="16"/>
  <c r="X2419" i="16"/>
  <c r="X2413" i="16"/>
  <c r="X2410" i="16"/>
  <c r="X2407" i="16"/>
  <c r="X2404" i="16"/>
  <c r="X2401" i="16"/>
  <c r="X2398" i="16"/>
  <c r="X2389" i="16"/>
  <c r="X2386" i="16"/>
  <c r="X2383" i="16"/>
  <c r="X2380" i="16"/>
  <c r="X2371" i="16"/>
  <c r="X2368" i="16"/>
  <c r="X2365" i="16"/>
  <c r="X2359" i="16"/>
  <c r="X2356" i="16"/>
  <c r="X2353" i="16"/>
  <c r="X2341" i="16"/>
  <c r="X2338" i="16"/>
  <c r="X2335" i="16"/>
  <c r="X2332" i="16"/>
  <c r="X2329" i="16"/>
  <c r="X2323" i="16"/>
  <c r="X2320" i="16"/>
  <c r="X2317" i="16"/>
  <c r="X2305" i="16"/>
  <c r="X2302" i="16"/>
  <c r="X2299" i="16"/>
  <c r="X2293" i="16"/>
  <c r="X2290" i="16"/>
  <c r="X2281" i="16"/>
  <c r="X2278" i="16"/>
  <c r="X2275" i="16"/>
  <c r="X2272" i="16"/>
  <c r="X2263" i="16"/>
  <c r="X2260" i="16"/>
  <c r="X2257" i="16"/>
  <c r="X2254" i="16"/>
  <c r="X2251" i="16"/>
  <c r="X2245" i="16"/>
  <c r="X2242" i="16"/>
  <c r="X2239" i="16"/>
  <c r="X2236" i="16"/>
  <c r="X2227" i="16"/>
  <c r="X2224" i="16"/>
  <c r="X2221" i="16"/>
  <c r="X2218" i="16"/>
  <c r="X2215" i="16"/>
  <c r="X2209" i="16"/>
  <c r="X2206" i="16"/>
  <c r="X2203" i="16"/>
  <c r="X2200" i="16"/>
  <c r="X2197" i="16"/>
  <c r="X2188" i="16"/>
  <c r="X2185" i="16"/>
  <c r="X2182" i="16"/>
  <c r="X2179" i="16"/>
  <c r="X2176" i="16"/>
  <c r="X2170" i="16"/>
  <c r="X2167" i="16"/>
  <c r="X2164" i="16"/>
  <c r="X2158" i="16"/>
  <c r="X2149" i="16"/>
  <c r="X2146" i="16"/>
  <c r="X2536" i="16"/>
  <c r="X2530" i="16"/>
  <c r="X2542" i="16"/>
  <c r="X2539" i="16"/>
  <c r="Z136" i="16"/>
  <c r="Z148" i="16"/>
  <c r="Z166" i="16"/>
  <c r="Z199" i="16"/>
  <c r="Z211" i="16"/>
  <c r="Z2605" i="16"/>
  <c r="Z2602" i="16"/>
  <c r="Z2599" i="16"/>
  <c r="Y2602" i="16"/>
  <c r="Y2599" i="16"/>
  <c r="Y2593" i="16"/>
  <c r="Y2590" i="16"/>
  <c r="Y2584" i="16"/>
  <c r="Y2572" i="16"/>
  <c r="Y2566" i="16"/>
  <c r="Y2560" i="16"/>
  <c r="Y2557" i="16"/>
  <c r="Y2554" i="16"/>
  <c r="Y2548" i="16"/>
  <c r="Y2536" i="16"/>
  <c r="Y2530" i="16"/>
  <c r="Y2527" i="16"/>
  <c r="Y2524" i="16"/>
  <c r="Y2521" i="16"/>
  <c r="Y2518" i="16"/>
  <c r="Y2512" i="16"/>
  <c r="Y2500" i="16"/>
  <c r="Y2494" i="16"/>
  <c r="Y2491" i="16"/>
  <c r="Y2488" i="16"/>
  <c r="Y2485" i="16"/>
  <c r="Y2482" i="16"/>
  <c r="Y2479" i="16"/>
  <c r="Y2476" i="16"/>
  <c r="Y2464" i="16"/>
  <c r="Y2458" i="16"/>
  <c r="Y2455" i="16"/>
  <c r="Y2452" i="16"/>
  <c r="Y2449" i="16"/>
  <c r="Y2446" i="16"/>
  <c r="Y2440" i="16"/>
  <c r="Y2428" i="16"/>
  <c r="Y2425" i="16"/>
  <c r="Y2422" i="16"/>
  <c r="Y2419" i="16"/>
  <c r="Y2416" i="16"/>
  <c r="Y2413" i="16"/>
  <c r="Y2410" i="16"/>
  <c r="Y2404" i="16"/>
  <c r="Y2392" i="16"/>
  <c r="Y2389" i="16"/>
  <c r="Y2386" i="16"/>
  <c r="Y2383" i="16"/>
  <c r="Y2380" i="16"/>
  <c r="Y2377" i="16"/>
  <c r="Y2374" i="16"/>
  <c r="Y2371" i="16"/>
  <c r="Y2368" i="16"/>
  <c r="Y2356" i="16"/>
  <c r="Y2353" i="16"/>
  <c r="Y2350" i="16"/>
  <c r="Y2347" i="16"/>
  <c r="Y2344" i="16"/>
  <c r="Y2341" i="16"/>
  <c r="Y2338" i="16"/>
  <c r="Y2332" i="16"/>
  <c r="Y2320" i="16"/>
  <c r="Y2317" i="16"/>
  <c r="Y2314" i="16"/>
  <c r="Y2311" i="16"/>
  <c r="Y2308" i="16"/>
  <c r="Y2305" i="16"/>
  <c r="Y2302" i="16"/>
  <c r="Y2296" i="16"/>
  <c r="Y2284" i="16"/>
  <c r="Y2281" i="16"/>
  <c r="Y2278" i="16"/>
  <c r="Y2275" i="16"/>
  <c r="Y2272" i="16"/>
  <c r="Y2269" i="16"/>
  <c r="Y2266" i="16"/>
  <c r="Y2260" i="16"/>
  <c r="Y2248" i="16"/>
  <c r="Y2245" i="16"/>
  <c r="Y2242" i="16"/>
  <c r="Y2239" i="16"/>
  <c r="Y2236" i="16"/>
  <c r="Y2233" i="16"/>
  <c r="Y2230" i="16"/>
  <c r="Y2227" i="16"/>
  <c r="Y2224" i="16"/>
  <c r="Y2212" i="16"/>
  <c r="Y2206" i="16"/>
  <c r="Y2203" i="16"/>
  <c r="Y2200" i="16"/>
  <c r="Y2197" i="16"/>
  <c r="Y2194" i="16"/>
  <c r="Y2188" i="16"/>
  <c r="Y2176" i="16"/>
  <c r="Y2170" i="16"/>
  <c r="Y2167" i="16"/>
  <c r="Y2164" i="16"/>
  <c r="Y2161" i="16"/>
  <c r="Y2158" i="16"/>
  <c r="Y2152" i="16"/>
  <c r="Y2143" i="16"/>
  <c r="Y2140" i="16"/>
  <c r="X2140" i="16"/>
  <c r="X2131" i="16"/>
  <c r="X2128" i="16"/>
  <c r="X2125" i="16"/>
  <c r="X2122" i="16"/>
  <c r="X2113" i="16"/>
  <c r="X2110" i="16"/>
  <c r="X2107" i="16"/>
  <c r="X2104" i="16"/>
  <c r="X2095" i="16"/>
  <c r="X2092" i="16"/>
  <c r="X2089" i="16"/>
  <c r="X2086" i="16"/>
  <c r="X2077" i="16"/>
  <c r="X2074" i="16"/>
  <c r="X2071" i="16"/>
  <c r="X2068" i="16"/>
  <c r="X2065" i="16"/>
  <c r="X2059" i="16"/>
  <c r="X2056" i="16"/>
  <c r="X2053" i="16"/>
  <c r="X2050" i="16"/>
  <c r="X2041" i="16"/>
  <c r="X2038" i="16"/>
  <c r="X2035" i="16"/>
  <c r="X2032" i="16"/>
  <c r="X2029" i="16"/>
  <c r="X2023" i="16"/>
  <c r="X2020" i="16"/>
  <c r="X2017" i="16"/>
  <c r="X2014" i="16"/>
  <c r="X2005" i="16"/>
  <c r="X2002" i="16"/>
  <c r="X1996" i="16"/>
  <c r="X1993" i="16"/>
  <c r="X1987" i="16"/>
  <c r="X1984" i="16"/>
  <c r="X1981" i="16"/>
  <c r="X1978" i="16"/>
  <c r="X1975" i="16"/>
  <c r="X1966" i="16"/>
  <c r="X1963" i="16"/>
  <c r="X1960" i="16"/>
  <c r="X1957" i="16"/>
  <c r="X1948" i="16"/>
  <c r="X1945" i="16"/>
  <c r="X1942" i="16"/>
  <c r="X1939" i="16"/>
  <c r="X1936" i="16"/>
  <c r="X1924" i="16"/>
  <c r="X1921" i="16"/>
  <c r="X1918" i="16"/>
  <c r="X1915" i="16"/>
  <c r="X1912" i="16"/>
  <c r="X1906" i="16"/>
  <c r="X1903" i="16"/>
  <c r="X1900" i="16"/>
  <c r="X1885" i="16"/>
  <c r="X1882" i="16"/>
  <c r="X1879" i="16"/>
  <c r="X1876" i="16"/>
  <c r="X1873" i="16"/>
  <c r="X1846" i="16"/>
  <c r="X1843" i="16"/>
  <c r="X1840" i="16"/>
  <c r="X1831" i="16"/>
  <c r="X1828" i="16"/>
  <c r="X1819" i="16"/>
  <c r="X1810" i="16"/>
  <c r="X1807" i="16"/>
  <c r="X1804" i="16"/>
  <c r="X1801" i="16"/>
  <c r="X1795" i="16"/>
  <c r="X1792" i="16"/>
  <c r="X1783" i="16"/>
  <c r="X1780" i="16"/>
  <c r="X1774" i="16"/>
  <c r="X1771" i="16"/>
  <c r="X1768" i="16"/>
  <c r="X1765" i="16"/>
  <c r="X1759" i="16"/>
  <c r="X1756" i="16"/>
  <c r="X1738" i="16"/>
  <c r="X1735" i="16"/>
  <c r="X1732" i="16"/>
  <c r="X1723" i="16"/>
  <c r="X1720" i="16"/>
  <c r="X1711" i="16"/>
  <c r="X1702" i="16"/>
  <c r="X1699" i="16"/>
  <c r="X1696" i="16"/>
  <c r="X1693" i="16"/>
  <c r="X1687" i="16"/>
  <c r="X1684" i="16"/>
  <c r="X1675" i="16"/>
  <c r="X1666" i="16"/>
  <c r="X1663" i="16"/>
  <c r="X1660" i="16"/>
  <c r="X1657" i="16"/>
  <c r="X1651" i="16"/>
  <c r="X1648" i="16"/>
  <c r="AA1896" i="16"/>
  <c r="Y145" i="16"/>
  <c r="Y169" i="16"/>
  <c r="Y139" i="16"/>
  <c r="Y151" i="16"/>
  <c r="Y146" i="16"/>
  <c r="Y152" i="16"/>
  <c r="Y158" i="16"/>
  <c r="Y164" i="16"/>
  <c r="Y170" i="16"/>
  <c r="Z205" i="16"/>
  <c r="Z217" i="16"/>
  <c r="Z2578" i="16"/>
  <c r="Z2575" i="16"/>
  <c r="Z2572" i="16"/>
  <c r="Z2569" i="16"/>
  <c r="Z2566" i="16"/>
  <c r="Z2563" i="16"/>
  <c r="Z2542" i="16"/>
  <c r="Z2539" i="16"/>
  <c r="Z2536" i="16"/>
  <c r="Z2533" i="16"/>
  <c r="Z2530" i="16"/>
  <c r="Z2527" i="16"/>
  <c r="Z2521" i="16"/>
  <c r="Z2509" i="16"/>
  <c r="Z2506" i="16"/>
  <c r="Z2503" i="16"/>
  <c r="Z2500" i="16"/>
  <c r="Z2497" i="16"/>
  <c r="Z2494" i="16"/>
  <c r="Z2491" i="16"/>
  <c r="Z2485" i="16"/>
  <c r="Z2470" i="16"/>
  <c r="Z2467" i="16"/>
  <c r="Z2464" i="16"/>
  <c r="Z2461" i="16"/>
  <c r="Z2458" i="16"/>
  <c r="Z2455" i="16"/>
  <c r="Z2452" i="16"/>
  <c r="Z2449" i="16"/>
  <c r="Z2440" i="16"/>
  <c r="Z2437" i="16"/>
  <c r="Z2434" i="16"/>
  <c r="Z2431" i="16"/>
  <c r="Z2428" i="16"/>
  <c r="Z2425" i="16"/>
  <c r="Z2422" i="16"/>
  <c r="Z2419" i="16"/>
  <c r="Z2413" i="16"/>
  <c r="Z2404" i="16"/>
  <c r="Z2401" i="16"/>
  <c r="Z2398" i="16"/>
  <c r="Z2395" i="16"/>
  <c r="Z2392" i="16"/>
  <c r="Z2389" i="16"/>
  <c r="Z2386" i="16"/>
  <c r="Z2383" i="16"/>
  <c r="Z2377" i="16"/>
  <c r="Z2365" i="16"/>
  <c r="Z2362" i="16"/>
  <c r="Z2359" i="16"/>
  <c r="Z2356" i="16"/>
  <c r="Z2353" i="16"/>
  <c r="Z2350" i="16"/>
  <c r="Y2134" i="16"/>
  <c r="Y2131" i="16"/>
  <c r="Y2128" i="16"/>
  <c r="Y2125" i="16"/>
  <c r="Y2122" i="16"/>
  <c r="Y2116" i="16"/>
  <c r="Y2104" i="16"/>
  <c r="Y2089" i="16"/>
  <c r="Y2086" i="16"/>
  <c r="Y2080" i="16"/>
  <c r="Y2074" i="16"/>
  <c r="Y2071" i="16"/>
  <c r="Y2062" i="16"/>
  <c r="Y2053" i="16"/>
  <c r="Y2050" i="16"/>
  <c r="Y2044" i="16"/>
  <c r="Y2035" i="16"/>
  <c r="Y2026" i="16"/>
  <c r="Y2017" i="16"/>
  <c r="Y2014" i="16"/>
  <c r="Y2008" i="16"/>
  <c r="Y2002" i="16"/>
  <c r="Y1999" i="16"/>
  <c r="Y1996" i="16"/>
  <c r="Y1990" i="16"/>
  <c r="Y1981" i="16"/>
  <c r="Y1969" i="16"/>
  <c r="Y1966" i="16"/>
  <c r="Y1963" i="16"/>
  <c r="Y1957" i="16"/>
  <c r="Y1954" i="16"/>
  <c r="Y1945" i="16"/>
  <c r="Y1942" i="16"/>
  <c r="X1630" i="16"/>
  <c r="X1627" i="16"/>
  <c r="X1621" i="16"/>
  <c r="X1618" i="16"/>
  <c r="X1615" i="16"/>
  <c r="X1612" i="16"/>
  <c r="X1609" i="16"/>
  <c r="X1603" i="16"/>
  <c r="X1600" i="16"/>
  <c r="X1597" i="16"/>
  <c r="X1585" i="16"/>
  <c r="X1582" i="16"/>
  <c r="X1579" i="16"/>
  <c r="X1576" i="16"/>
  <c r="X1573" i="16"/>
  <c r="X1567" i="16"/>
  <c r="X1558" i="16"/>
  <c r="X1555" i="16"/>
  <c r="X1552" i="16"/>
  <c r="X1549" i="16"/>
  <c r="X1540" i="16"/>
  <c r="X1537" i="16"/>
  <c r="X1534" i="16"/>
  <c r="X1531" i="16"/>
  <c r="X1528" i="16"/>
  <c r="X1519" i="16"/>
  <c r="X1516" i="16"/>
  <c r="X1513" i="16"/>
  <c r="X1510" i="16"/>
  <c r="X1507" i="16"/>
  <c r="X1501" i="16"/>
  <c r="X1498" i="16"/>
  <c r="X1495" i="16"/>
  <c r="X1492" i="16"/>
  <c r="X1483" i="16"/>
  <c r="X1480" i="16"/>
  <c r="X1477" i="16"/>
  <c r="X1474" i="16"/>
  <c r="X1471" i="16"/>
  <c r="X1468" i="16"/>
  <c r="X1462" i="16"/>
  <c r="X1459" i="16"/>
  <c r="X1456" i="16"/>
  <c r="X1453" i="16"/>
  <c r="X1444" i="16"/>
  <c r="X1441" i="16"/>
  <c r="X1435" i="16"/>
  <c r="X1426" i="16"/>
  <c r="X1423" i="16"/>
  <c r="X1420" i="16"/>
  <c r="X1417" i="16"/>
  <c r="X1408" i="16"/>
  <c r="X1405" i="16"/>
  <c r="X1402" i="16"/>
  <c r="X1399" i="16"/>
  <c r="X1390" i="16"/>
  <c r="X1387" i="16"/>
  <c r="X1384" i="16"/>
  <c r="X1381" i="16"/>
  <c r="AA1869" i="16"/>
  <c r="AA1860" i="16"/>
  <c r="AA1851" i="16"/>
  <c r="AA1848" i="16"/>
  <c r="AA1845" i="16"/>
  <c r="AA1836" i="16"/>
  <c r="AA1830" i="16"/>
  <c r="AA1824" i="16"/>
  <c r="AA1812" i="16"/>
  <c r="AA1809" i="16"/>
  <c r="AA1800" i="16"/>
  <c r="AA1797" i="16"/>
  <c r="AA1779" i="16"/>
  <c r="AA1776" i="16"/>
  <c r="AA1773" i="16"/>
  <c r="AA1764" i="16"/>
  <c r="AA1761" i="16"/>
  <c r="AA1755" i="16"/>
  <c r="AA1752" i="16"/>
  <c r="AA1743" i="16"/>
  <c r="AA1740" i="16"/>
  <c r="AA1737" i="16"/>
  <c r="AA1731" i="16"/>
  <c r="AA1728" i="16"/>
  <c r="AA1716" i="16"/>
  <c r="AA1707" i="16"/>
  <c r="AA1704" i="16"/>
  <c r="AA1701" i="16"/>
  <c r="AA1689" i="16"/>
  <c r="AA1686" i="16"/>
  <c r="AA1671" i="16"/>
  <c r="AA1668" i="16"/>
  <c r="AA1665" i="16"/>
  <c r="AA1656" i="16"/>
  <c r="AA1653" i="16"/>
  <c r="Z2347" i="16"/>
  <c r="Z2332" i="16"/>
  <c r="Z2329" i="16"/>
  <c r="Z2326" i="16"/>
  <c r="Z2323" i="16"/>
  <c r="Z2320" i="16"/>
  <c r="Z2317" i="16"/>
  <c r="Z2314" i="16"/>
  <c r="Z2311" i="16"/>
  <c r="Z2296" i="16"/>
  <c r="Z2293" i="16"/>
  <c r="Z2290" i="16"/>
  <c r="Z2287" i="16"/>
  <c r="Z2284" i="16"/>
  <c r="Z2281" i="16"/>
  <c r="Z2278" i="16"/>
  <c r="Z2275" i="16"/>
  <c r="Z2254" i="16"/>
  <c r="Z2251" i="16"/>
  <c r="Z2248" i="16"/>
  <c r="Z2245" i="16"/>
  <c r="Z2242" i="16"/>
  <c r="Z2239" i="16"/>
  <c r="Z2230" i="16"/>
  <c r="Z2221" i="16"/>
  <c r="Z2218" i="16"/>
  <c r="Z2215" i="16"/>
  <c r="Z2212" i="16"/>
  <c r="Z2209" i="16"/>
  <c r="Z2206" i="16"/>
  <c r="Z2203" i="16"/>
  <c r="Z2185" i="16"/>
  <c r="Z2182" i="16"/>
  <c r="Z2179" i="16"/>
  <c r="Z2173" i="16"/>
  <c r="Z2170" i="16"/>
  <c r="Z2161" i="16"/>
  <c r="Z2158" i="16"/>
  <c r="Z2155" i="16"/>
  <c r="Z2152" i="16"/>
  <c r="Z2149" i="16"/>
  <c r="Z2146" i="16"/>
  <c r="Z2137" i="16"/>
  <c r="Z2128" i="16"/>
  <c r="Z2125" i="16"/>
  <c r="Z2122" i="16"/>
  <c r="Z2119" i="16"/>
  <c r="Z2116" i="16"/>
  <c r="Z2113" i="16"/>
  <c r="Z2110" i="16"/>
  <c r="Z2101" i="16"/>
  <c r="Z2089" i="16"/>
  <c r="Z2086" i="16"/>
  <c r="Z2083" i="16"/>
  <c r="Z2080" i="16"/>
  <c r="Z2077" i="16"/>
  <c r="Z2074" i="16"/>
  <c r="Z2065" i="16"/>
  <c r="Z2053" i="16"/>
  <c r="Z2050" i="16"/>
  <c r="Z2047" i="16"/>
  <c r="Z2044" i="16"/>
  <c r="Z2041" i="16"/>
  <c r="Z2038" i="16"/>
  <c r="Z2029" i="16"/>
  <c r="Z2020" i="16"/>
  <c r="Z2017" i="16"/>
  <c r="Z2014" i="16"/>
  <c r="Z2011" i="16"/>
  <c r="Z2008" i="16"/>
  <c r="Z2005" i="16"/>
  <c r="Z2002" i="16"/>
  <c r="Z1993" i="16"/>
  <c r="Z1981" i="16"/>
  <c r="Z1978" i="16"/>
  <c r="Z1975" i="16"/>
  <c r="Z1972" i="16"/>
  <c r="Z1969" i="16"/>
  <c r="Z1966" i="16"/>
  <c r="Z1963" i="16"/>
  <c r="Z1957" i="16"/>
  <c r="Z1945" i="16"/>
  <c r="Z1942" i="16"/>
  <c r="Z1939" i="16"/>
  <c r="Y1927" i="16"/>
  <c r="Y1918" i="16"/>
  <c r="Y1909" i="16"/>
  <c r="Y1906" i="16"/>
  <c r="Y1891" i="16"/>
  <c r="Y1879" i="16"/>
  <c r="Y1873" i="16"/>
  <c r="Y1870" i="16"/>
  <c r="Y1855" i="16"/>
  <c r="Y1846" i="16"/>
  <c r="Y1837" i="16"/>
  <c r="Y1834" i="16"/>
  <c r="Y1819" i="16"/>
  <c r="Y1810" i="16"/>
  <c r="Y1801" i="16"/>
  <c r="Y1798" i="16"/>
  <c r="Y1783" i="16"/>
  <c r="Y1777" i="16"/>
  <c r="Y1765" i="16"/>
  <c r="Y1762" i="16"/>
  <c r="Y1750" i="16"/>
  <c r="Y1747" i="16"/>
  <c r="Y1738" i="16"/>
  <c r="Y1729" i="16"/>
  <c r="Y1726" i="16"/>
  <c r="Y1714" i="16"/>
  <c r="Y1711" i="16"/>
  <c r="Y1702" i="16"/>
  <c r="Y1693" i="16"/>
  <c r="Y1690" i="16"/>
  <c r="Y1684" i="16"/>
  <c r="Y1681" i="16"/>
  <c r="Y1678" i="16"/>
  <c r="Y1666" i="16"/>
  <c r="Y1657" i="16"/>
  <c r="Y1654" i="16"/>
  <c r="Y1648" i="16"/>
  <c r="Y1642" i="16"/>
  <c r="Y1639" i="16"/>
  <c r="Y1621" i="16"/>
  <c r="Y1618" i="16"/>
  <c r="Y1612" i="16"/>
  <c r="Y1603" i="16"/>
  <c r="Y1585" i="16"/>
  <c r="Y1582" i="16"/>
  <c r="Y1576" i="16"/>
  <c r="Y1570" i="16"/>
  <c r="Y1567" i="16"/>
  <c r="X1378" i="16"/>
  <c r="X1372" i="16"/>
  <c r="X1369" i="16"/>
  <c r="X1363" i="16"/>
  <c r="X1360" i="16"/>
  <c r="X1354" i="16"/>
  <c r="X1348" i="16"/>
  <c r="X1345" i="16"/>
  <c r="X1342" i="16"/>
  <c r="X1333" i="16"/>
  <c r="X1330" i="16"/>
  <c r="X1327" i="16"/>
  <c r="X1324" i="16"/>
  <c r="X1315" i="16"/>
  <c r="X1312" i="16"/>
  <c r="X1309" i="16"/>
  <c r="AA1629" i="16"/>
  <c r="AA1620" i="16"/>
  <c r="AA1617" i="16"/>
  <c r="AA1608" i="16"/>
  <c r="AA1599" i="16"/>
  <c r="AA1593" i="16"/>
  <c r="AA1575" i="16"/>
  <c r="AA1572" i="16"/>
  <c r="AA1563" i="16"/>
  <c r="AA1557" i="16"/>
  <c r="AA1554" i="16"/>
  <c r="AA1548" i="16"/>
  <c r="AA1545" i="16"/>
  <c r="AA1536" i="16"/>
  <c r="AA1527" i="16"/>
  <c r="AA1521" i="16"/>
  <c r="AA1518" i="16"/>
  <c r="AA1512" i="16"/>
  <c r="AA1509" i="16"/>
  <c r="AA1491" i="16"/>
  <c r="AA1485" i="16"/>
  <c r="AA1479" i="16"/>
  <c r="AA1476" i="16"/>
  <c r="AA1455" i="16"/>
  <c r="AA1449" i="16"/>
  <c r="AA1446" i="16"/>
  <c r="AA1440" i="16"/>
  <c r="AA1437" i="16"/>
  <c r="AA1434" i="16"/>
  <c r="AA1428" i="16"/>
  <c r="AA1419" i="16"/>
  <c r="AA1413" i="16"/>
  <c r="AA1401" i="16"/>
  <c r="AA1398" i="16"/>
  <c r="AA1392" i="16"/>
  <c r="AA1383" i="16"/>
  <c r="AA1377" i="16"/>
  <c r="AA1374" i="16"/>
  <c r="AA1368" i="16"/>
  <c r="AA1365" i="16"/>
  <c r="AA1362" i="16"/>
  <c r="AA1359" i="16"/>
  <c r="AA1356" i="16"/>
  <c r="AA1353" i="16"/>
  <c r="AA1344" i="16"/>
  <c r="AA1341" i="16"/>
  <c r="AA1338" i="16"/>
  <c r="AA1326" i="16"/>
  <c r="AA1323" i="16"/>
  <c r="AA1320" i="16"/>
  <c r="AA1317" i="16"/>
  <c r="AA1314" i="16"/>
  <c r="AA1308" i="16"/>
  <c r="Y1298" i="16"/>
  <c r="Y1289" i="16"/>
  <c r="Y1286" i="16"/>
  <c r="Y1283" i="16"/>
  <c r="Y1274" i="16"/>
  <c r="Y1271" i="16"/>
  <c r="Y1268" i="16"/>
  <c r="Y1265" i="16"/>
  <c r="Y1262" i="16"/>
  <c r="Y1253" i="16"/>
  <c r="Y1250" i="16"/>
  <c r="Y1247" i="16"/>
  <c r="Y1238" i="16"/>
  <c r="Y1235" i="16"/>
  <c r="Y1232" i="16"/>
  <c r="Y1226" i="16"/>
  <c r="Y1217" i="16"/>
  <c r="Y1214" i="16"/>
  <c r="Y1211" i="16"/>
  <c r="Y1202" i="16"/>
  <c r="Y1199" i="16"/>
  <c r="Y1196" i="16"/>
  <c r="Y1190" i="16"/>
  <c r="Y1181" i="16"/>
  <c r="Y1178" i="16"/>
  <c r="Y1175" i="16"/>
  <c r="Y1166" i="16"/>
  <c r="Y1163" i="16"/>
  <c r="Y1160" i="16"/>
  <c r="Y1154" i="16"/>
  <c r="Y1145" i="16"/>
  <c r="Y1142" i="16"/>
  <c r="Y1139" i="16"/>
  <c r="Y1130" i="16"/>
  <c r="Y1127" i="16"/>
  <c r="Y1124" i="16"/>
  <c r="Y1121" i="16"/>
  <c r="Z1300" i="16"/>
  <c r="Z1297" i="16"/>
  <c r="Z1294" i="16"/>
  <c r="Z1285" i="16"/>
  <c r="Z1282" i="16"/>
  <c r="Z1279" i="16"/>
  <c r="Z1267" i="16"/>
  <c r="Z1264" i="16"/>
  <c r="Z1261" i="16"/>
  <c r="Z1258" i="16"/>
  <c r="Z1255" i="16"/>
  <c r="Z1252" i="16"/>
  <c r="Z1246" i="16"/>
  <c r="Z1243" i="16"/>
  <c r="Z1240" i="16"/>
  <c r="Z1237" i="16"/>
  <c r="Z1228" i="16"/>
  <c r="Z1225" i="16"/>
  <c r="Z1222" i="16"/>
  <c r="Z1219" i="16"/>
  <c r="Z1216" i="16"/>
  <c r="Z1213" i="16"/>
  <c r="Z1210" i="16"/>
  <c r="Z1204" i="16"/>
  <c r="Z1201" i="16"/>
  <c r="Z1198" i="16"/>
  <c r="Z1195" i="16"/>
  <c r="Z1192" i="16"/>
  <c r="Z1186" i="16"/>
  <c r="Z1183" i="16"/>
  <c r="Z1180" i="16"/>
  <c r="Z1177" i="16"/>
  <c r="Z1174" i="16"/>
  <c r="Z1171" i="16"/>
  <c r="Z1165" i="16"/>
  <c r="Z1162" i="16"/>
  <c r="Z1159" i="16"/>
  <c r="Z1156" i="16"/>
  <c r="Z1147" i="16"/>
  <c r="Z1144" i="16"/>
  <c r="Z1141" i="16"/>
  <c r="Z1138" i="16"/>
  <c r="Z1135" i="16"/>
  <c r="Z1129" i="16"/>
  <c r="Z1123" i="16"/>
  <c r="Z1120" i="16"/>
  <c r="Z1108" i="16"/>
  <c r="Z1105" i="16"/>
  <c r="Z1102" i="16"/>
  <c r="Z1099" i="16"/>
  <c r="Z1090" i="16"/>
  <c r="Z1087" i="16"/>
  <c r="Z1084" i="16"/>
  <c r="Z1078" i="16"/>
  <c r="Z1075" i="16"/>
  <c r="Z1066" i="16"/>
  <c r="Z1063" i="16"/>
  <c r="Z1060" i="16"/>
  <c r="Z1057" i="16"/>
  <c r="Z1054" i="16"/>
  <c r="Z1048" i="16"/>
  <c r="Z1045" i="16"/>
  <c r="Z1042" i="16"/>
  <c r="Z1039" i="16"/>
  <c r="Z1036" i="16"/>
  <c r="Z1033" i="16"/>
  <c r="Z1030" i="16"/>
  <c r="Z1027" i="16"/>
  <c r="Z1024" i="16"/>
  <c r="Z1021" i="16"/>
  <c r="Z1018" i="16"/>
  <c r="Z1015" i="16"/>
  <c r="Z1009" i="16"/>
  <c r="Z1006" i="16"/>
  <c r="Z1003" i="16"/>
  <c r="Z1000" i="16"/>
  <c r="Z997" i="16"/>
  <c r="Z994" i="16"/>
  <c r="Z991" i="16"/>
  <c r="Z988" i="16"/>
  <c r="Z985" i="16"/>
  <c r="Z982" i="16"/>
  <c r="Z979" i="16"/>
  <c r="Z1936" i="16"/>
  <c r="Z1933" i="16"/>
  <c r="Z1930" i="16"/>
  <c r="Z1921" i="16"/>
  <c r="Z1912" i="16"/>
  <c r="Z1909" i="16"/>
  <c r="Z1906" i="16"/>
  <c r="Z1903" i="16"/>
  <c r="Z1900" i="16"/>
  <c r="Z1897" i="16"/>
  <c r="Z1894" i="16"/>
  <c r="Z1885" i="16"/>
  <c r="Z1876" i="16"/>
  <c r="Z1873" i="16"/>
  <c r="Z1870" i="16"/>
  <c r="Z1867" i="16"/>
  <c r="Z1864" i="16"/>
  <c r="Z1861" i="16"/>
  <c r="Z1858" i="16"/>
  <c r="Z1849" i="16"/>
  <c r="Z1837" i="16"/>
  <c r="Z1834" i="16"/>
  <c r="Z1831" i="16"/>
  <c r="Z1828" i="16"/>
  <c r="Z1825" i="16"/>
  <c r="Z1822" i="16"/>
  <c r="Z1819" i="16"/>
  <c r="Z1813" i="16"/>
  <c r="Z1801" i="16"/>
  <c r="Z1798" i="16"/>
  <c r="Z1795" i="16"/>
  <c r="Z1792" i="16"/>
  <c r="Z1789" i="16"/>
  <c r="Z1786" i="16"/>
  <c r="Z1777" i="16"/>
  <c r="Z1765" i="16"/>
  <c r="Z1762" i="16"/>
  <c r="Z1759" i="16"/>
  <c r="Z1756" i="16"/>
  <c r="Z1753" i="16"/>
  <c r="Z1750" i="16"/>
  <c r="Z1741" i="16"/>
  <c r="Z1732" i="16"/>
  <c r="Z1729" i="16"/>
  <c r="Z1726" i="16"/>
  <c r="Z1723" i="16"/>
  <c r="Z1720" i="16"/>
  <c r="Z1717" i="16"/>
  <c r="Z1714" i="16"/>
  <c r="Z1705" i="16"/>
  <c r="Z1693" i="16"/>
  <c r="Z1690" i="16"/>
  <c r="Z1687" i="16"/>
  <c r="Z1684" i="16"/>
  <c r="Z1681" i="16"/>
  <c r="Z1678" i="16"/>
  <c r="Z1669" i="16"/>
  <c r="Z1657" i="16"/>
  <c r="Z1654" i="16"/>
  <c r="Z1651" i="16"/>
  <c r="Z1648" i="16"/>
  <c r="Z1645" i="16"/>
  <c r="Z1642" i="16"/>
  <c r="Y1549" i="16"/>
  <c r="Y1546" i="16"/>
  <c r="Y1540" i="16"/>
  <c r="Y1522" i="16"/>
  <c r="Y1513" i="16"/>
  <c r="Y1510" i="16"/>
  <c r="Y1504" i="16"/>
  <c r="Y1498" i="16"/>
  <c r="Y1495" i="16"/>
  <c r="Y1486" i="16"/>
  <c r="Y1477" i="16"/>
  <c r="Y1474" i="16"/>
  <c r="Y1459" i="16"/>
  <c r="Y1450" i="16"/>
  <c r="Y1441" i="16"/>
  <c r="Y1438" i="16"/>
  <c r="Y1426" i="16"/>
  <c r="Y1423" i="16"/>
  <c r="Y1414" i="16"/>
  <c r="Y1405" i="16"/>
  <c r="Y1390" i="16"/>
  <c r="Y1387" i="16"/>
  <c r="Y1378" i="16"/>
  <c r="Y1369" i="16"/>
  <c r="Y1366" i="16"/>
  <c r="Y1354" i="16"/>
  <c r="Y1351" i="16"/>
  <c r="Y1342" i="16"/>
  <c r="Y1330" i="16"/>
  <c r="Y1318" i="16"/>
  <c r="Y1315" i="16"/>
  <c r="AA109" i="16"/>
  <c r="AA85" i="16"/>
  <c r="AA34" i="16"/>
  <c r="AA31" i="16"/>
  <c r="Y1118" i="16"/>
  <c r="Y1115" i="16"/>
  <c r="Y1109" i="16"/>
  <c r="Y1106" i="16"/>
  <c r="Y1103" i="16"/>
  <c r="Y1094" i="16"/>
  <c r="Y1091" i="16"/>
  <c r="Y1088" i="16"/>
  <c r="Y1085" i="16"/>
  <c r="Y1082" i="16"/>
  <c r="Y1079" i="16"/>
  <c r="Y1070" i="16"/>
  <c r="Y1067" i="16"/>
  <c r="Y1064" i="16"/>
  <c r="Y1058" i="16"/>
  <c r="Y1049" i="16"/>
  <c r="Y1046" i="16"/>
  <c r="Y1043" i="16"/>
  <c r="Y1034" i="16"/>
  <c r="Y1031" i="16"/>
  <c r="Y1028" i="16"/>
  <c r="Y1022" i="16"/>
  <c r="Y1013" i="16"/>
  <c r="Y1010" i="16"/>
  <c r="Y1007" i="16"/>
  <c r="Y998" i="16"/>
  <c r="Y995" i="16"/>
  <c r="Y992" i="16"/>
  <c r="Y986" i="16"/>
  <c r="Y977" i="16"/>
  <c r="Y974" i="16"/>
  <c r="Y971" i="16"/>
  <c r="Y962" i="16"/>
  <c r="Y959" i="16"/>
  <c r="Y956" i="16"/>
  <c r="Y950" i="16"/>
  <c r="Y941" i="16"/>
  <c r="Y938" i="16"/>
  <c r="Y935" i="16"/>
  <c r="Y926" i="16"/>
  <c r="Y923" i="16"/>
  <c r="Y920" i="16"/>
  <c r="Z139" i="16"/>
  <c r="Z151" i="16"/>
  <c r="Z169" i="16"/>
  <c r="Z192" i="16"/>
  <c r="Z204" i="16"/>
  <c r="Z216" i="16"/>
  <c r="Z976" i="16"/>
  <c r="Z973" i="16"/>
  <c r="Z967" i="16"/>
  <c r="Z964" i="16"/>
  <c r="Z961" i="16"/>
  <c r="Z955" i="16"/>
  <c r="Z952" i="16"/>
  <c r="Z946" i="16"/>
  <c r="Z940" i="16"/>
  <c r="Z937" i="16"/>
  <c r="Z934" i="16"/>
  <c r="Z931" i="16"/>
  <c r="Z922" i="16"/>
  <c r="Z919" i="16"/>
  <c r="Z916" i="16"/>
  <c r="Z913" i="16"/>
  <c r="Z910" i="16"/>
  <c r="Z904" i="16"/>
  <c r="Z901" i="16"/>
  <c r="Z895" i="16"/>
  <c r="Z892" i="16"/>
  <c r="Z883" i="16"/>
  <c r="Z880" i="16"/>
  <c r="Z877" i="16"/>
  <c r="Z874" i="16"/>
  <c r="Z871" i="16"/>
  <c r="Z865" i="16"/>
  <c r="Z862" i="16"/>
  <c r="Z859" i="16"/>
  <c r="Z856" i="16"/>
  <c r="Z853" i="16"/>
  <c r="Z841" i="16"/>
  <c r="Z838" i="16"/>
  <c r="Z835" i="16"/>
  <c r="Z832" i="16"/>
  <c r="Z829" i="16"/>
  <c r="Z823" i="16"/>
  <c r="Z820" i="16"/>
  <c r="Z817" i="16"/>
  <c r="Z814" i="16"/>
  <c r="Z811" i="16"/>
  <c r="Z808" i="16"/>
  <c r="Z799" i="16"/>
  <c r="Z796" i="16"/>
  <c r="Z793" i="16"/>
  <c r="Z790" i="16"/>
  <c r="Z787" i="16"/>
  <c r="Z781" i="16"/>
  <c r="Z778" i="16"/>
  <c r="Z775" i="16"/>
  <c r="Z772" i="16"/>
  <c r="Z757" i="16"/>
  <c r="Z754" i="16"/>
  <c r="Z751" i="16"/>
  <c r="Z748" i="16"/>
  <c r="Z745" i="16"/>
  <c r="Z739" i="16"/>
  <c r="Z736" i="16"/>
  <c r="Z733" i="16"/>
  <c r="Z730" i="16"/>
  <c r="Z721" i="16"/>
  <c r="Z718" i="16"/>
  <c r="Z715" i="16"/>
  <c r="Z712" i="16"/>
  <c r="Z709" i="16"/>
  <c r="Z706" i="16"/>
  <c r="Z703" i="16"/>
  <c r="Z697" i="16"/>
  <c r="Z694" i="16"/>
  <c r="Z691" i="16"/>
  <c r="Z688" i="16"/>
  <c r="Z679" i="16"/>
  <c r="Z673" i="16"/>
  <c r="Z670" i="16"/>
  <c r="Z664" i="16"/>
  <c r="Z661" i="16"/>
  <c r="Z655" i="16"/>
  <c r="Z652" i="16"/>
  <c r="Z649" i="16"/>
  <c r="Z646" i="16"/>
  <c r="Z637" i="16"/>
  <c r="Z634" i="16"/>
  <c r="Z631" i="16"/>
  <c r="Z628" i="16"/>
  <c r="Z625" i="16"/>
  <c r="Z622" i="16"/>
  <c r="Z619" i="16"/>
  <c r="Z613" i="16"/>
  <c r="Z610" i="16"/>
  <c r="Z607" i="16"/>
  <c r="Z604" i="16"/>
  <c r="Z595" i="16"/>
  <c r="Z592" i="16"/>
  <c r="Z589" i="16"/>
  <c r="Z586" i="16"/>
  <c r="Z580" i="16"/>
  <c r="Z577" i="16"/>
  <c r="Z571" i="16"/>
  <c r="Z568" i="16"/>
  <c r="Z565" i="16"/>
  <c r="Z562" i="16"/>
  <c r="Z553" i="16"/>
  <c r="Z1633" i="16"/>
  <c r="Z1621" i="16"/>
  <c r="Z1618" i="16"/>
  <c r="Z1615" i="16"/>
  <c r="Z1612" i="16"/>
  <c r="Z1609" i="16"/>
  <c r="Z1606" i="16"/>
  <c r="Z1597" i="16"/>
  <c r="Z1588" i="16"/>
  <c r="Z1585" i="16"/>
  <c r="Z1582" i="16"/>
  <c r="Z1579" i="16"/>
  <c r="Z1576" i="16"/>
  <c r="Z1573" i="16"/>
  <c r="Z1570" i="16"/>
  <c r="Y914" i="16"/>
  <c r="Y905" i="16"/>
  <c r="Y902" i="16"/>
  <c r="Y899" i="16"/>
  <c r="Y896" i="16"/>
  <c r="Y890" i="16"/>
  <c r="Y887" i="16"/>
  <c r="Y884" i="16"/>
  <c r="Y878" i="16"/>
  <c r="Y869" i="16"/>
  <c r="Y866" i="16"/>
  <c r="Y863" i="16"/>
  <c r="Y860" i="16"/>
  <c r="Y857" i="16"/>
  <c r="Y854" i="16"/>
  <c r="Y851" i="16"/>
  <c r="Y848" i="16"/>
  <c r="Y842" i="16"/>
  <c r="Y833" i="16"/>
  <c r="Y830" i="16"/>
  <c r="Y827" i="16"/>
  <c r="Y818" i="16"/>
  <c r="Y815" i="16"/>
  <c r="Y812" i="16"/>
  <c r="Y806" i="16"/>
  <c r="Y797" i="16"/>
  <c r="Y794" i="16"/>
  <c r="Y791" i="16"/>
  <c r="Y782" i="16"/>
  <c r="Y779" i="16"/>
  <c r="Y776" i="16"/>
  <c r="Y770" i="16"/>
  <c r="Y761" i="16"/>
  <c r="Y758" i="16"/>
  <c r="Y755" i="16"/>
  <c r="Y746" i="16"/>
  <c r="Y743" i="16"/>
  <c r="Y740" i="16"/>
  <c r="Y734" i="16"/>
  <c r="Y725" i="16"/>
  <c r="Y722" i="16"/>
  <c r="Y719" i="16"/>
  <c r="Y710" i="16"/>
  <c r="Y707" i="16"/>
  <c r="Y704" i="16"/>
  <c r="Y698" i="16"/>
  <c r="Y689" i="16"/>
  <c r="Y686" i="16"/>
  <c r="Y683" i="16"/>
  <c r="Z550" i="16"/>
  <c r="Z547" i="16"/>
  <c r="Z544" i="16"/>
  <c r="Z535" i="16"/>
  <c r="Z529" i="16"/>
  <c r="Z526" i="16"/>
  <c r="Z523" i="16"/>
  <c r="Z520" i="16"/>
  <c r="Z511" i="16"/>
  <c r="Z508" i="16"/>
  <c r="Z505" i="16"/>
  <c r="Z502" i="16"/>
  <c r="Z499" i="16"/>
  <c r="Z496" i="16"/>
  <c r="Z487" i="16"/>
  <c r="Z484" i="16"/>
  <c r="Z481" i="16"/>
  <c r="Z478" i="16"/>
  <c r="Z469" i="16"/>
  <c r="Z466" i="16"/>
  <c r="Z463" i="16"/>
  <c r="Z460" i="16"/>
  <c r="Z457" i="16"/>
  <c r="Z451" i="16"/>
  <c r="Z448" i="16"/>
  <c r="Z445" i="16"/>
  <c r="Z442" i="16"/>
  <c r="Z439" i="16"/>
  <c r="Z436" i="16"/>
  <c r="Z427" i="16"/>
  <c r="Z424" i="16"/>
  <c r="Z421" i="16"/>
  <c r="Z418" i="16"/>
  <c r="Z415" i="16"/>
  <c r="Z409" i="16"/>
  <c r="Z406" i="16"/>
  <c r="Z403" i="16"/>
  <c r="Z400" i="16"/>
  <c r="Z391" i="16"/>
  <c r="Z388" i="16"/>
  <c r="Z385" i="16"/>
  <c r="Z382" i="16"/>
  <c r="Z373" i="16"/>
  <c r="Z370" i="16"/>
  <c r="Z367" i="16"/>
  <c r="Z364" i="16"/>
  <c r="Z358" i="16"/>
  <c r="Z349" i="16"/>
  <c r="Z346" i="16"/>
  <c r="Z343" i="16"/>
  <c r="Z340" i="16"/>
  <c r="Z337" i="16"/>
  <c r="Z331" i="16"/>
  <c r="Z328" i="16"/>
  <c r="Z325" i="16"/>
  <c r="Z322" i="16"/>
  <c r="Z313" i="16"/>
  <c r="Z307" i="16"/>
  <c r="Z304" i="16"/>
  <c r="Z301" i="16"/>
  <c r="Z295" i="16"/>
  <c r="Z289" i="16"/>
  <c r="Z286" i="16"/>
  <c r="Y206" i="16"/>
  <c r="Y194" i="16"/>
  <c r="Y182" i="16"/>
  <c r="Y674" i="16"/>
  <c r="Y671" i="16"/>
  <c r="Y668" i="16"/>
  <c r="Y662" i="16"/>
  <c r="Y653" i="16"/>
  <c r="Y650" i="16"/>
  <c r="Y647" i="16"/>
  <c r="Y638" i="16"/>
  <c r="Y635" i="16"/>
  <c r="Y632" i="16"/>
  <c r="Y626" i="16"/>
  <c r="Y617" i="16"/>
  <c r="Y614" i="16"/>
  <c r="Y611" i="16"/>
  <c r="Y602" i="16"/>
  <c r="Y599" i="16"/>
  <c r="Y596" i="16"/>
  <c r="Y590" i="16"/>
  <c r="Y581" i="16"/>
  <c r="Y578" i="16"/>
  <c r="Y575" i="16"/>
  <c r="Y572" i="16"/>
  <c r="Y569" i="16"/>
  <c r="Y563" i="16"/>
  <c r="Y554" i="16"/>
  <c r="Y551" i="16"/>
  <c r="Y548" i="16"/>
  <c r="Y539" i="16"/>
  <c r="Y536" i="16"/>
  <c r="Y533" i="16"/>
  <c r="Y527" i="16"/>
  <c r="Y518" i="16"/>
  <c r="Y515" i="16"/>
  <c r="Y512" i="16"/>
  <c r="Y503" i="16"/>
  <c r="Y500" i="16"/>
  <c r="Y497" i="16"/>
  <c r="Y494" i="16"/>
  <c r="Y491" i="16"/>
  <c r="Y482" i="16"/>
  <c r="Y479" i="16"/>
  <c r="Y476" i="16"/>
  <c r="Y467" i="16"/>
  <c r="Y464" i="16"/>
  <c r="Y461" i="16"/>
  <c r="Y455" i="16"/>
  <c r="Y446" i="16"/>
  <c r="Y443" i="16"/>
  <c r="Y440" i="16"/>
  <c r="Y431" i="16"/>
  <c r="Y428" i="16"/>
  <c r="Y425" i="16"/>
  <c r="Z283" i="16"/>
  <c r="Z268" i="16"/>
  <c r="Z265" i="16"/>
  <c r="Z259" i="16"/>
  <c r="Z256" i="16"/>
  <c r="Z250" i="16"/>
  <c r="Z247" i="16"/>
  <c r="Z244" i="16"/>
  <c r="Z238" i="16"/>
  <c r="Z232" i="16"/>
  <c r="Z229" i="16"/>
  <c r="Z226" i="16"/>
  <c r="Z223" i="16"/>
  <c r="Z220" i="16"/>
  <c r="Z1561" i="16"/>
  <c r="Z1552" i="16"/>
  <c r="Z1549" i="16"/>
  <c r="Z1546" i="16"/>
  <c r="Z1543" i="16"/>
  <c r="Z1540" i="16"/>
  <c r="Z1537" i="16"/>
  <c r="Z1534" i="16"/>
  <c r="Z1525" i="16"/>
  <c r="Z1522" i="16"/>
  <c r="Z1519" i="16"/>
  <c r="Z1513" i="16"/>
  <c r="Z1504" i="16"/>
  <c r="Z1501" i="16"/>
  <c r="Z1498" i="16"/>
  <c r="Z1489" i="16"/>
  <c r="Z1486" i="16"/>
  <c r="Z1483" i="16"/>
  <c r="Z1477" i="16"/>
  <c r="Z1468" i="16"/>
  <c r="Z1465" i="16"/>
  <c r="Z1462" i="16"/>
  <c r="Z1453" i="16"/>
  <c r="Z1450" i="16"/>
  <c r="Z1447" i="16"/>
  <c r="Z1441" i="16"/>
  <c r="Z1432" i="16"/>
  <c r="Z1429" i="16"/>
  <c r="Z1417" i="16"/>
  <c r="Z1414" i="16"/>
  <c r="Z1411" i="16"/>
  <c r="Z1405" i="16"/>
  <c r="Z1396" i="16"/>
  <c r="Z1393" i="16"/>
  <c r="Z1390" i="16"/>
  <c r="Z1381" i="16"/>
  <c r="Z1378" i="16"/>
  <c r="Z1375" i="16"/>
  <c r="Z1369" i="16"/>
  <c r="Z1360" i="16"/>
  <c r="Z1357" i="16"/>
  <c r="Z1354" i="16"/>
  <c r="Z1345" i="16"/>
  <c r="Z1342" i="16"/>
  <c r="Z1339" i="16"/>
  <c r="Z1333" i="16"/>
  <c r="Z1324" i="16"/>
  <c r="Z1321" i="16"/>
  <c r="Z1318" i="16"/>
  <c r="Z1309" i="16"/>
  <c r="Y218" i="16"/>
  <c r="Y214" i="16"/>
  <c r="AA206" i="16"/>
  <c r="AA198" i="16"/>
  <c r="AA194" i="16"/>
  <c r="X136" i="16"/>
  <c r="Y419" i="16"/>
  <c r="Y410" i="16"/>
  <c r="Y407" i="16"/>
  <c r="Y404" i="16"/>
  <c r="Y401" i="16"/>
  <c r="Y395" i="16"/>
  <c r="Y392" i="16"/>
  <c r="Y389" i="16"/>
  <c r="Y383" i="16"/>
  <c r="Y374" i="16"/>
  <c r="Y371" i="16"/>
  <c r="Y368" i="16"/>
  <c r="Y359" i="16"/>
  <c r="Y356" i="16"/>
  <c r="Y353" i="16"/>
  <c r="Y350" i="16"/>
  <c r="Y347" i="16"/>
  <c r="Y341" i="16"/>
  <c r="Y338" i="16"/>
  <c r="Y335" i="16"/>
  <c r="Y326" i="16"/>
  <c r="Y323" i="16"/>
  <c r="Y320" i="16"/>
  <c r="Y317" i="16"/>
  <c r="Y314" i="16"/>
  <c r="Y311" i="16"/>
  <c r="Y305" i="16"/>
  <c r="Y302" i="16"/>
  <c r="Y299" i="16"/>
  <c r="Y290" i="16"/>
  <c r="Y287" i="16"/>
  <c r="Y284" i="16"/>
  <c r="Y278" i="16"/>
  <c r="Y269" i="16"/>
  <c r="Y266" i="16"/>
  <c r="Y263" i="16"/>
  <c r="Y254" i="16"/>
  <c r="Y251" i="16"/>
  <c r="Y248" i="16"/>
  <c r="Y242" i="16"/>
  <c r="Y233" i="16"/>
  <c r="Y230" i="16"/>
  <c r="Y227" i="16"/>
  <c r="AA146" i="16"/>
  <c r="Y217" i="16"/>
  <c r="Y209" i="16"/>
  <c r="AA201" i="16"/>
  <c r="AA197" i="16"/>
  <c r="Y529" i="16"/>
  <c r="Y514" i="16"/>
  <c r="Y511" i="16"/>
  <c r="Y496" i="16"/>
  <c r="Y493" i="16"/>
  <c r="Y490" i="16"/>
  <c r="Y487" i="16"/>
  <c r="Y481" i="16"/>
  <c r="Y475" i="16"/>
  <c r="Y472" i="16"/>
  <c r="Y460" i="16"/>
  <c r="Y457" i="16"/>
  <c r="Y454" i="16"/>
  <c r="Y448" i="16"/>
  <c r="Y442" i="16"/>
  <c r="Y439" i="16"/>
  <c r="Y424" i="16"/>
  <c r="X934" i="16"/>
  <c r="X931" i="16"/>
  <c r="X928" i="16"/>
  <c r="X916" i="16"/>
  <c r="X907" i="16"/>
  <c r="X898" i="16"/>
  <c r="X895" i="16"/>
  <c r="X892" i="16"/>
  <c r="X889" i="16"/>
  <c r="X880" i="16"/>
  <c r="X871" i="16"/>
  <c r="X862" i="16"/>
  <c r="X856" i="16"/>
  <c r="X853" i="16"/>
  <c r="X850" i="16"/>
  <c r="X841" i="16"/>
  <c r="X826" i="16"/>
  <c r="X823" i="16"/>
  <c r="X820" i="16"/>
  <c r="X817" i="16"/>
  <c r="X814" i="16"/>
  <c r="X808" i="16"/>
  <c r="X802" i="16"/>
  <c r="X799" i="16"/>
  <c r="X790" i="16"/>
  <c r="X787" i="16"/>
  <c r="X784" i="16"/>
  <c r="X778" i="16"/>
  <c r="X775" i="16"/>
  <c r="X772" i="16"/>
  <c r="X769" i="16"/>
  <c r="X763" i="16"/>
  <c r="X754" i="16"/>
  <c r="X751" i="16"/>
  <c r="X745" i="16"/>
  <c r="X739" i="16"/>
  <c r="X736" i="16"/>
  <c r="X733" i="16"/>
  <c r="X727" i="16"/>
  <c r="X718" i="16"/>
  <c r="X715" i="16"/>
  <c r="X700" i="16"/>
  <c r="AA215" i="16"/>
  <c r="X200" i="16"/>
  <c r="X184" i="16"/>
  <c r="X167" i="16"/>
  <c r="X155" i="16"/>
  <c r="AA143" i="16"/>
  <c r="Z354" i="16"/>
  <c r="Z339" i="16"/>
  <c r="Z336" i="16"/>
  <c r="Z330" i="16"/>
  <c r="Z321" i="16"/>
  <c r="Z291" i="16"/>
  <c r="Z285" i="16"/>
  <c r="Z228" i="16"/>
  <c r="AA207" i="16"/>
  <c r="AA203" i="16"/>
  <c r="AA195" i="16"/>
  <c r="AA191" i="16"/>
  <c r="AA218" i="16"/>
  <c r="AA210" i="16"/>
  <c r="X152" i="16"/>
  <c r="AA140" i="16"/>
  <c r="AA134" i="16"/>
  <c r="AB2582" i="16"/>
  <c r="AB2570" i="16"/>
  <c r="AB2558" i="16"/>
  <c r="AB2522" i="16"/>
  <c r="AB2510" i="16"/>
  <c r="AB2498" i="16"/>
  <c r="AB2486" i="16"/>
  <c r="AB2474" i="16"/>
  <c r="AB2438" i="16"/>
  <c r="AB2426" i="16"/>
  <c r="AB2414" i="16"/>
  <c r="AB2378" i="16"/>
  <c r="AB2366" i="16"/>
  <c r="AB2354" i="16"/>
  <c r="AB2342" i="16"/>
  <c r="AB2330" i="16"/>
  <c r="AB2318" i="16"/>
  <c r="AB2294" i="16"/>
  <c r="AB2282" i="16"/>
  <c r="AB2270" i="16"/>
  <c r="AB2234" i="16"/>
  <c r="AB2222" i="16"/>
  <c r="AB2210" i="16"/>
  <c r="X217" i="16"/>
  <c r="X209" i="16"/>
  <c r="Y197" i="16"/>
  <c r="Y185" i="16"/>
  <c r="AB60" i="16"/>
  <c r="X691" i="16"/>
  <c r="X682" i="16"/>
  <c r="X679" i="16"/>
  <c r="X676" i="16"/>
  <c r="X673" i="16"/>
  <c r="X655" i="16"/>
  <c r="X646" i="16"/>
  <c r="X643" i="16"/>
  <c r="X640" i="16"/>
  <c r="X637" i="16"/>
  <c r="X631" i="16"/>
  <c r="X628" i="16"/>
  <c r="X622" i="16"/>
  <c r="X610" i="16"/>
  <c r="X607" i="16"/>
  <c r="X604" i="16"/>
  <c r="X595" i="16"/>
  <c r="X592" i="16"/>
  <c r="X589" i="16"/>
  <c r="X574" i="16"/>
  <c r="X571" i="16"/>
  <c r="X568" i="16"/>
  <c r="X559" i="16"/>
  <c r="X538" i="16"/>
  <c r="X532" i="16"/>
  <c r="X529" i="16"/>
  <c r="X502" i="16"/>
  <c r="X499" i="16"/>
  <c r="X487" i="16"/>
  <c r="X484" i="16"/>
  <c r="X481" i="16"/>
  <c r="X460" i="16"/>
  <c r="X457" i="16"/>
  <c r="X454" i="16"/>
  <c r="X451" i="16"/>
  <c r="X448" i="16"/>
  <c r="AB2186" i="16"/>
  <c r="AB2150" i="16"/>
  <c r="AB2138" i="16"/>
  <c r="AB2126" i="16"/>
  <c r="AB2090" i="16"/>
  <c r="AB2078" i="16"/>
  <c r="AB2066" i="16"/>
  <c r="AB2054" i="16"/>
  <c r="AB2042" i="16"/>
  <c r="AB2006" i="16"/>
  <c r="AB1994" i="16"/>
  <c r="AB1982" i="16"/>
  <c r="AB1958" i="16"/>
  <c r="AB1922" i="16"/>
  <c r="AB1910" i="16"/>
  <c r="AB1898" i="16"/>
  <c r="AB1862" i="16"/>
  <c r="AB1850" i="16"/>
  <c r="AB1838" i="16"/>
  <c r="AB1814" i="16"/>
  <c r="AB1778" i="16"/>
  <c r="AB1766" i="16"/>
  <c r="AB1754" i="16"/>
  <c r="AB1718" i="16"/>
  <c r="AB1706" i="16"/>
  <c r="AB1694" i="16"/>
  <c r="AB1670" i="16"/>
  <c r="AB1634" i="16"/>
  <c r="AB1622" i="16"/>
  <c r="AB1610" i="16"/>
  <c r="AB1574" i="16"/>
  <c r="AB1562" i="16"/>
  <c r="AB1550" i="16"/>
  <c r="AB1526" i="16"/>
  <c r="AB1490" i="16"/>
  <c r="AB1478" i="16"/>
  <c r="AB1466" i="16"/>
  <c r="AB1430" i="16"/>
  <c r="AB1418" i="16"/>
  <c r="AB1406" i="16"/>
  <c r="AB1394" i="16"/>
  <c r="AB1382" i="16"/>
  <c r="AB770" i="16"/>
  <c r="AB758" i="16"/>
  <c r="AB746" i="16"/>
  <c r="AB710" i="16"/>
  <c r="AB698" i="16"/>
  <c r="AB686" i="16"/>
  <c r="AB662" i="16"/>
  <c r="AB626" i="16"/>
  <c r="AB614" i="16"/>
  <c r="AB602" i="16"/>
  <c r="AB566" i="16"/>
  <c r="AB554" i="16"/>
  <c r="AB542" i="16"/>
  <c r="AB518" i="16"/>
  <c r="AB482" i="16"/>
  <c r="AB470" i="16"/>
  <c r="AB458" i="16"/>
  <c r="AB422" i="16"/>
  <c r="AB410" i="16"/>
  <c r="AB398" i="16"/>
  <c r="AB374" i="16"/>
  <c r="AB338" i="16"/>
  <c r="AB326" i="16"/>
  <c r="AB314" i="16"/>
  <c r="AB278" i="16"/>
  <c r="AB266" i="16"/>
  <c r="AB254" i="16"/>
  <c r="AB242" i="16"/>
  <c r="AB230" i="16"/>
  <c r="AB194" i="16"/>
  <c r="AB182" i="16"/>
  <c r="AB170" i="16"/>
  <c r="AB146" i="16"/>
  <c r="AB134" i="16"/>
  <c r="AB122" i="16"/>
  <c r="AB110" i="16"/>
  <c r="AB86" i="16"/>
  <c r="AB50" i="16"/>
  <c r="AB38" i="16"/>
  <c r="W2" i="16"/>
  <c r="AB2" i="16" s="1"/>
  <c r="X430" i="16"/>
  <c r="X424" i="16"/>
  <c r="X418" i="16"/>
  <c r="X415" i="16"/>
  <c r="X409" i="16"/>
  <c r="X394" i="16"/>
  <c r="X373" i="16"/>
  <c r="X358" i="16"/>
  <c r="X355" i="16"/>
  <c r="X352" i="16"/>
  <c r="X349" i="16"/>
  <c r="X346" i="16"/>
  <c r="X343" i="16"/>
  <c r="X319" i="16"/>
  <c r="X316" i="16"/>
  <c r="X313" i="16"/>
  <c r="X310" i="16"/>
  <c r="X301" i="16"/>
  <c r="X274" i="16"/>
  <c r="X271" i="16"/>
  <c r="X250" i="16"/>
  <c r="X247" i="16"/>
  <c r="X244" i="16"/>
  <c r="X241" i="16"/>
  <c r="X238" i="16"/>
  <c r="X235" i="16"/>
  <c r="Y200" i="16"/>
  <c r="Y196" i="16"/>
  <c r="X173" i="16"/>
  <c r="AB2215" i="16"/>
  <c r="AB2203" i="16"/>
  <c r="AB2191" i="16"/>
  <c r="AB2179" i="16"/>
  <c r="AB2167" i="16"/>
  <c r="AB2155" i="16"/>
  <c r="AB2143" i="16"/>
  <c r="AB2131" i="16"/>
  <c r="AB2119" i="16"/>
  <c r="AB2107" i="16"/>
  <c r="AB2095" i="16"/>
  <c r="AB2083" i="16"/>
  <c r="AB2071" i="16"/>
  <c r="AB2059" i="16"/>
  <c r="AB2047" i="16"/>
  <c r="AB2011" i="16"/>
  <c r="AB1999" i="16"/>
  <c r="AB1987" i="16"/>
  <c r="AB1975" i="16"/>
  <c r="AB1963" i="16"/>
  <c r="AB1951" i="16"/>
  <c r="AB1939" i="16"/>
  <c r="AB1927" i="16"/>
  <c r="AB1915" i="16"/>
  <c r="AB1903" i="16"/>
  <c r="AB1891" i="16"/>
  <c r="AB1879" i="16"/>
  <c r="AB1867" i="16"/>
  <c r="AB1855" i="16"/>
  <c r="AB1831" i="16"/>
  <c r="AB1819" i="16"/>
  <c r="AB1807" i="16"/>
  <c r="AB1795" i="16"/>
  <c r="AB1771" i="16"/>
  <c r="AB1759" i="16"/>
  <c r="AB1747" i="16"/>
  <c r="AB1735" i="16"/>
  <c r="AB1723" i="16"/>
  <c r="AB1711" i="16"/>
  <c r="AB1699" i="16"/>
  <c r="AB1687" i="16"/>
  <c r="AB1675" i="16"/>
  <c r="AB1663" i="16"/>
  <c r="AB1651" i="16"/>
  <c r="AB1639" i="16"/>
  <c r="AB1615" i="16"/>
  <c r="AB1603" i="16"/>
  <c r="AB1591" i="16"/>
  <c r="AB1579" i="16"/>
  <c r="AB1567" i="16"/>
  <c r="AB1555" i="16"/>
  <c r="AB1543" i="16"/>
  <c r="AB1531" i="16"/>
  <c r="AB1519" i="16"/>
  <c r="AB1507" i="16"/>
  <c r="AB1495" i="16"/>
  <c r="AB1471" i="16"/>
  <c r="AB1447" i="16"/>
  <c r="AB1435" i="16"/>
  <c r="AB1423" i="16"/>
  <c r="AB1411" i="16"/>
  <c r="AB1399" i="16"/>
  <c r="AB1387" i="16"/>
  <c r="AB1375" i="16"/>
  <c r="AB1363" i="16"/>
  <c r="AB1351" i="16"/>
  <c r="AB1339" i="16"/>
  <c r="AB1327" i="16"/>
  <c r="AB1315" i="16"/>
  <c r="AA136" i="16"/>
  <c r="AB630" i="16"/>
  <c r="AB546" i="16"/>
  <c r="AB438" i="16"/>
  <c r="AB126" i="16"/>
  <c r="AB114" i="16"/>
  <c r="AB66" i="16"/>
  <c r="AB18" i="16"/>
  <c r="AB6" i="16"/>
  <c r="AB2236" i="16"/>
  <c r="AB2164" i="16"/>
  <c r="AB2104" i="16"/>
  <c r="AB2068" i="16"/>
  <c r="AB2020" i="16"/>
  <c r="AB1876" i="16"/>
  <c r="AB1852" i="16"/>
  <c r="AB1840" i="16"/>
  <c r="AB1828" i="16"/>
  <c r="AB1756" i="16"/>
  <c r="AB1744" i="16"/>
  <c r="AB1696" i="16"/>
  <c r="AB1660" i="16"/>
  <c r="AB1648" i="16"/>
  <c r="AB1636" i="16"/>
  <c r="AB1552" i="16"/>
  <c r="AB1492" i="16"/>
  <c r="AB1480" i="16"/>
  <c r="AB1408" i="16"/>
  <c r="AB1336" i="16"/>
  <c r="AB1324" i="16"/>
  <c r="Z2595" i="16"/>
  <c r="Z2583" i="16"/>
  <c r="Z2571" i="16"/>
  <c r="Z2547" i="16"/>
  <c r="Z2523" i="16"/>
  <c r="Z2481" i="16"/>
  <c r="Z2466" i="16"/>
  <c r="Z2454" i="16"/>
  <c r="Z2439" i="16"/>
  <c r="Z2421" i="16"/>
  <c r="Z2379" i="16"/>
  <c r="Z2361" i="16"/>
  <c r="Z2334" i="16"/>
  <c r="Z2304" i="16"/>
  <c r="Z2271" i="16"/>
  <c r="Z2259" i="16"/>
  <c r="Z2241" i="16"/>
  <c r="Z2232" i="16"/>
  <c r="Z2217" i="16"/>
  <c r="Z2199" i="16"/>
  <c r="Z2163" i="16"/>
  <c r="Z2145" i="16"/>
  <c r="Z2127" i="16"/>
  <c r="Z2097" i="16"/>
  <c r="Z2088" i="16"/>
  <c r="Z2079" i="16"/>
  <c r="Z2070" i="16"/>
  <c r="Z2058" i="16"/>
  <c r="Z2049" i="16"/>
  <c r="Z2040" i="16"/>
  <c r="Z2022" i="16"/>
  <c r="Z2013" i="16"/>
  <c r="Z2007" i="16"/>
  <c r="Z1986" i="16"/>
  <c r="Z1977" i="16"/>
  <c r="Z1953" i="16"/>
  <c r="Z1944" i="16"/>
  <c r="Z1935" i="16"/>
  <c r="Z1914" i="16"/>
  <c r="Z1905" i="16"/>
  <c r="Z1878" i="16"/>
  <c r="Z1872" i="16"/>
  <c r="Z1863" i="16"/>
  <c r="Z1857" i="16"/>
  <c r="Z1845" i="16"/>
  <c r="Z1842" i="16"/>
  <c r="Z1839" i="16"/>
  <c r="Z1836" i="16"/>
  <c r="Z1833" i="16"/>
  <c r="Z1827" i="16"/>
  <c r="Z1821" i="16"/>
  <c r="Z1809" i="16"/>
  <c r="Z1803" i="16"/>
  <c r="Z1797" i="16"/>
  <c r="Z1785" i="16"/>
  <c r="Z1782" i="16"/>
  <c r="Z1773" i="16"/>
  <c r="Z1770" i="16"/>
  <c r="Z1767" i="16"/>
  <c r="Z1764" i="16"/>
  <c r="Z1761" i="16"/>
  <c r="Z1755" i="16"/>
  <c r="Z1749" i="16"/>
  <c r="Z1740" i="16"/>
  <c r="Z1737" i="16"/>
  <c r="Z1734" i="16"/>
  <c r="Z1731" i="16"/>
  <c r="Z1728" i="16"/>
  <c r="Z1725" i="16"/>
  <c r="Z1719" i="16"/>
  <c r="Z1713" i="16"/>
  <c r="Z1701" i="16"/>
  <c r="Z1698" i="16"/>
  <c r="Z1695" i="16"/>
  <c r="Z1692" i="16"/>
  <c r="Z1689" i="16"/>
  <c r="Z1683" i="16"/>
  <c r="Z1677" i="16"/>
  <c r="Z1674" i="16"/>
  <c r="Z1665" i="16"/>
  <c r="Z1662" i="16"/>
  <c r="Z1659" i="16"/>
  <c r="Z1656" i="16"/>
  <c r="Z1653" i="16"/>
  <c r="Z1647" i="16"/>
  <c r="Z1641" i="16"/>
  <c r="Z1638" i="16"/>
  <c r="Z1629" i="16"/>
  <c r="Z1626" i="16"/>
  <c r="Z1623" i="16"/>
  <c r="Z1620" i="16"/>
  <c r="Z1617" i="16"/>
  <c r="Z1611" i="16"/>
  <c r="Z1605" i="16"/>
  <c r="Z1593" i="16"/>
  <c r="Z1590" i="16"/>
  <c r="Z1587" i="16"/>
  <c r="Z1584" i="16"/>
  <c r="Z1581" i="16"/>
  <c r="Z1575" i="16"/>
  <c r="Z1569" i="16"/>
  <c r="Z1557" i="16"/>
  <c r="Z1554" i="16"/>
  <c r="Z1551" i="16"/>
  <c r="Z1548" i="16"/>
  <c r="Z1545" i="16"/>
  <c r="Z1539" i="16"/>
  <c r="Z1536" i="16"/>
  <c r="Z1533" i="16"/>
  <c r="Z1530" i="16"/>
  <c r="Z1521" i="16"/>
  <c r="Z1518" i="16"/>
  <c r="Z1515" i="16"/>
  <c r="Z1512" i="16"/>
  <c r="Z1509" i="16"/>
  <c r="Z1503" i="16"/>
  <c r="Z1497" i="16"/>
  <c r="Z1488" i="16"/>
  <c r="Z1485" i="16"/>
  <c r="Z1482" i="16"/>
  <c r="Z1479" i="16"/>
  <c r="Z1476" i="16"/>
  <c r="Z1473" i="16"/>
  <c r="Z1467" i="16"/>
  <c r="Z1461" i="16"/>
  <c r="Z1452" i="16"/>
  <c r="Z1317" i="16"/>
  <c r="Z201" i="16"/>
  <c r="Z2586" i="16"/>
  <c r="Z2562" i="16"/>
  <c r="Z2535" i="16"/>
  <c r="Z2520" i="16"/>
  <c r="Z2493" i="16"/>
  <c r="Z2451" i="16"/>
  <c r="Z2433" i="16"/>
  <c r="Z2415" i="16"/>
  <c r="Z2373" i="16"/>
  <c r="Z2349" i="16"/>
  <c r="Z2331" i="16"/>
  <c r="Z2307" i="16"/>
  <c r="Z2289" i="16"/>
  <c r="Z2268" i="16"/>
  <c r="Z2181" i="16"/>
  <c r="Z2061" i="16"/>
  <c r="Z1791" i="16"/>
  <c r="Z237" i="16"/>
  <c r="Y1501" i="16"/>
  <c r="Y1500" i="16"/>
  <c r="Z2577" i="16"/>
  <c r="Z2553" i="16"/>
  <c r="Z2541" i="16"/>
  <c r="Z2502" i="16"/>
  <c r="Z2490" i="16"/>
  <c r="Z2475" i="16"/>
  <c r="Z2460" i="16"/>
  <c r="Z2448" i="16"/>
  <c r="Z2412" i="16"/>
  <c r="Z2376" i="16"/>
  <c r="Z2340" i="16"/>
  <c r="Z2310" i="16"/>
  <c r="Z2295" i="16"/>
  <c r="Z2277" i="16"/>
  <c r="Z2265" i="16"/>
  <c r="Z2253" i="16"/>
  <c r="Z2238" i="16"/>
  <c r="Z2229" i="16"/>
  <c r="Z2202" i="16"/>
  <c r="Z2193" i="16"/>
  <c r="Z2187" i="16"/>
  <c r="Z2169" i="16"/>
  <c r="Z2160" i="16"/>
  <c r="Z2148" i="16"/>
  <c r="Z2130" i="16"/>
  <c r="Z2121" i="16"/>
  <c r="Z2109" i="16"/>
  <c r="Z2091" i="16"/>
  <c r="Z2073" i="16"/>
  <c r="Z2052" i="16"/>
  <c r="Z2043" i="16"/>
  <c r="Z2025" i="16"/>
  <c r="Z2016" i="16"/>
  <c r="Z2001" i="16"/>
  <c r="Z1992" i="16"/>
  <c r="Z1983" i="16"/>
  <c r="Z1971" i="16"/>
  <c r="Z1950" i="16"/>
  <c r="Z1929" i="16"/>
  <c r="Z1908" i="16"/>
  <c r="Z152" i="16"/>
  <c r="Z2607" i="16"/>
  <c r="Z2598" i="16"/>
  <c r="Z2589" i="16"/>
  <c r="Z2550" i="16"/>
  <c r="Z2517" i="16"/>
  <c r="Z2511" i="16"/>
  <c r="Z2484" i="16"/>
  <c r="Z2457" i="16"/>
  <c r="Z2418" i="16"/>
  <c r="Z2409" i="16"/>
  <c r="Z2397" i="16"/>
  <c r="Z2382" i="16"/>
  <c r="Z2358" i="16"/>
  <c r="Z2343" i="16"/>
  <c r="Z2337" i="16"/>
  <c r="Z2313" i="16"/>
  <c r="Z2274" i="16"/>
  <c r="Z2235" i="16"/>
  <c r="Z2223" i="16"/>
  <c r="Z2205" i="16"/>
  <c r="Z2196" i="16"/>
  <c r="Z2178" i="16"/>
  <c r="Z2166" i="16"/>
  <c r="Z2157" i="16"/>
  <c r="Z2151" i="16"/>
  <c r="Z2133" i="16"/>
  <c r="Z2124" i="16"/>
  <c r="Z2115" i="16"/>
  <c r="Z2094" i="16"/>
  <c r="Z2085" i="16"/>
  <c r="Z2055" i="16"/>
  <c r="Z2037" i="16"/>
  <c r="Z2019" i="16"/>
  <c r="Z1998" i="16"/>
  <c r="Z1989" i="16"/>
  <c r="Z1980" i="16"/>
  <c r="Z1965" i="16"/>
  <c r="Z1947" i="16"/>
  <c r="Z1941" i="16"/>
  <c r="Z1917" i="16"/>
  <c r="Z1911" i="16"/>
  <c r="Z1899" i="16"/>
  <c r="Z1893" i="16"/>
  <c r="Z1881" i="16"/>
  <c r="Z1875" i="16"/>
  <c r="Z1869" i="16"/>
  <c r="Z1860" i="16"/>
  <c r="Z1806" i="16"/>
  <c r="AA2606" i="16"/>
  <c r="AA2603" i="16"/>
  <c r="AA2600" i="16"/>
  <c r="AA2594" i="16"/>
  <c r="AA2579" i="16"/>
  <c r="AA2576" i="16"/>
  <c r="AA2573" i="16"/>
  <c r="AA2570" i="16"/>
  <c r="AA2567" i="16"/>
  <c r="AA2564" i="16"/>
  <c r="AA2558" i="16"/>
  <c r="AA2543" i="16"/>
  <c r="AA2540" i="16"/>
  <c r="AA2537" i="16"/>
  <c r="AA2534" i="16"/>
  <c r="AA2531" i="16"/>
  <c r="AA2528" i="16"/>
  <c r="AA2525" i="16"/>
  <c r="AA2522" i="16"/>
  <c r="AA2507" i="16"/>
  <c r="AA2504" i="16"/>
  <c r="AA2501" i="16"/>
  <c r="AA2498" i="16"/>
  <c r="AA2495" i="16"/>
  <c r="AA2492" i="16"/>
  <c r="AA2486" i="16"/>
  <c r="AA2471" i="16"/>
  <c r="AA2468" i="16"/>
  <c r="AA2465" i="16"/>
  <c r="AA2462" i="16"/>
  <c r="AA2459" i="16"/>
  <c r="AA2456" i="16"/>
  <c r="AA2450" i="16"/>
  <c r="AA2441" i="16"/>
  <c r="AA2435" i="16"/>
  <c r="AA2432" i="16"/>
  <c r="AA2429" i="16"/>
  <c r="AA2426" i="16"/>
  <c r="AA2423" i="16"/>
  <c r="AA2420" i="16"/>
  <c r="AA2414" i="16"/>
  <c r="AA2399" i="16"/>
  <c r="AA2396" i="16"/>
  <c r="AA2393" i="16"/>
  <c r="AA2390" i="16"/>
  <c r="AA2387" i="16"/>
  <c r="AA2384" i="16"/>
  <c r="AA2381" i="16"/>
  <c r="AA2378" i="16"/>
  <c r="AA2363" i="16"/>
  <c r="AA2360" i="16"/>
  <c r="AA2357" i="16"/>
  <c r="AA2354" i="16"/>
  <c r="AA2351" i="16"/>
  <c r="AA2348" i="16"/>
  <c r="AA2342" i="16"/>
  <c r="AA2339" i="16"/>
  <c r="AA2333" i="16"/>
  <c r="AA2327" i="16"/>
  <c r="AA2324" i="16"/>
  <c r="AA2321" i="16"/>
  <c r="AA2318" i="16"/>
  <c r="AA2315" i="16"/>
  <c r="AA2312" i="16"/>
  <c r="AA2306" i="16"/>
  <c r="AA2291" i="16"/>
  <c r="AA2288" i="16"/>
  <c r="AA2285" i="16"/>
  <c r="AA2282" i="16"/>
  <c r="AA2279" i="16"/>
  <c r="AA2276" i="16"/>
  <c r="AA2270" i="16"/>
  <c r="AA2255" i="16"/>
  <c r="AA2252" i="16"/>
  <c r="AA2249" i="16"/>
  <c r="AA2246" i="16"/>
  <c r="AA2243" i="16"/>
  <c r="AA2240" i="16"/>
  <c r="AA2234" i="16"/>
  <c r="AA2231" i="16"/>
  <c r="AA2219" i="16"/>
  <c r="AA2216" i="16"/>
  <c r="AA2213" i="16"/>
  <c r="AA2210" i="16"/>
  <c r="AA2204" i="16"/>
  <c r="AA2201" i="16"/>
  <c r="AA2195" i="16"/>
  <c r="AA2183" i="16"/>
  <c r="AA2180" i="16"/>
  <c r="AA2177" i="16"/>
  <c r="AA2174" i="16"/>
  <c r="AA2171" i="16"/>
  <c r="AA2168" i="16"/>
  <c r="AA2165" i="16"/>
  <c r="AA2159" i="16"/>
  <c r="AA2147" i="16"/>
  <c r="AA2144" i="16"/>
  <c r="AA2141" i="16"/>
  <c r="AA2138" i="16"/>
  <c r="AA2135" i="16"/>
  <c r="AA2132" i="16"/>
  <c r="AA2129" i="16"/>
  <c r="Y172" i="16"/>
  <c r="Z189" i="16"/>
  <c r="Z2580" i="16"/>
  <c r="Z2559" i="16"/>
  <c r="Z2544" i="16"/>
  <c r="Z2526" i="16"/>
  <c r="Z2505" i="16"/>
  <c r="Z2487" i="16"/>
  <c r="Z2469" i="16"/>
  <c r="Z2445" i="16"/>
  <c r="Z2403" i="16"/>
  <c r="Z2385" i="16"/>
  <c r="Z2367" i="16"/>
  <c r="Z2346" i="16"/>
  <c r="Z2325" i="16"/>
  <c r="Z2301" i="16"/>
  <c r="Z1800" i="16"/>
  <c r="Z135" i="16"/>
  <c r="Z141" i="16"/>
  <c r="Z159" i="16"/>
  <c r="Z165" i="16"/>
  <c r="Z171" i="16"/>
  <c r="Z2120" i="16"/>
  <c r="Z143" i="16"/>
  <c r="Z154" i="16"/>
  <c r="Y137" i="16"/>
  <c r="Y143" i="16"/>
  <c r="Y149" i="16"/>
  <c r="Y155" i="16"/>
  <c r="Y161" i="16"/>
  <c r="Y167" i="16"/>
  <c r="Z1426" i="16"/>
  <c r="Z1425" i="16"/>
  <c r="Z333" i="16"/>
  <c r="Z298" i="16"/>
  <c r="Z297" i="16"/>
  <c r="Z280" i="16"/>
  <c r="Z279" i="16"/>
  <c r="Z262" i="16"/>
  <c r="Z241" i="16"/>
  <c r="Y2607" i="16"/>
  <c r="Y2604" i="16"/>
  <c r="Y2598" i="16"/>
  <c r="Y2595" i="16"/>
  <c r="Y2592" i="16"/>
  <c r="Y2589" i="16"/>
  <c r="Y2583" i="16"/>
  <c r="Y2577" i="16"/>
  <c r="Y2571" i="16"/>
  <c r="Y2568" i="16"/>
  <c r="Y2565" i="16"/>
  <c r="Y2562" i="16"/>
  <c r="Y2559" i="16"/>
  <c r="Y2556" i="16"/>
  <c r="Y2553" i="16"/>
  <c r="Y2550" i="16"/>
  <c r="Y2541" i="16"/>
  <c r="Y2538" i="16"/>
  <c r="Y2535" i="16"/>
  <c r="Y2532" i="16"/>
  <c r="Y2529" i="16"/>
  <c r="Y2526" i="16"/>
  <c r="Y2523" i="16"/>
  <c r="Y2520" i="16"/>
  <c r="Y2517" i="16"/>
  <c r="Y2508" i="16"/>
  <c r="Y2499" i="16"/>
  <c r="Y2493" i="16"/>
  <c r="Y2490" i="16"/>
  <c r="Y2484" i="16"/>
  <c r="Y2481" i="16"/>
  <c r="Y2478" i="16"/>
  <c r="Y2472" i="16"/>
  <c r="Y2469" i="16"/>
  <c r="Y2466" i="16"/>
  <c r="Y2463" i="16"/>
  <c r="Y2457" i="16"/>
  <c r="Y2454" i="16"/>
  <c r="Y2451" i="16"/>
  <c r="Y2448" i="16"/>
  <c r="Y2445" i="16"/>
  <c r="Y2442" i="16"/>
  <c r="Y2439" i="16"/>
  <c r="Y2430" i="16"/>
  <c r="Y2424" i="16"/>
  <c r="Y2421" i="16"/>
  <c r="Y2412" i="16"/>
  <c r="Y2409" i="16"/>
  <c r="Y2406" i="16"/>
  <c r="Y2403" i="16"/>
  <c r="Y2400" i="16"/>
  <c r="Y2394" i="16"/>
  <c r="Y2388" i="16"/>
  <c r="Y2382" i="16"/>
  <c r="Y2379" i="16"/>
  <c r="Y2376" i="16"/>
  <c r="Y2373" i="16"/>
  <c r="Y2364" i="16"/>
  <c r="Y2361" i="16"/>
  <c r="Y2355" i="16"/>
  <c r="Y2352" i="16"/>
  <c r="Y2346" i="16"/>
  <c r="Y2343" i="16"/>
  <c r="Y2340" i="16"/>
  <c r="Y2337" i="16"/>
  <c r="Y2328" i="16"/>
  <c r="Y2325" i="16"/>
  <c r="Y2319" i="16"/>
  <c r="Y2316" i="16"/>
  <c r="Y2310" i="16"/>
  <c r="Y2307" i="16"/>
  <c r="Y2304" i="16"/>
  <c r="Y2301" i="16"/>
  <c r="Y2298" i="16"/>
  <c r="Y2292" i="16"/>
  <c r="Y2289" i="16"/>
  <c r="Y2280" i="16"/>
  <c r="Y2277" i="16"/>
  <c r="Y2271" i="16"/>
  <c r="Y2268" i="16"/>
  <c r="Y2265" i="16"/>
  <c r="Y2262" i="16"/>
  <c r="Y2253" i="16"/>
  <c r="Y2250" i="16"/>
  <c r="Y2247" i="16"/>
  <c r="Y2241" i="16"/>
  <c r="Y2238" i="16"/>
  <c r="Y2232" i="16"/>
  <c r="Y2229" i="16"/>
  <c r="Y2226" i="16"/>
  <c r="Y2223" i="16"/>
  <c r="Y2214" i="16"/>
  <c r="Y2211" i="16"/>
  <c r="Y2208" i="16"/>
  <c r="Y2205" i="16"/>
  <c r="Y2196" i="16"/>
  <c r="Y2193" i="16"/>
  <c r="Y2190" i="16"/>
  <c r="Y2187" i="16"/>
  <c r="Y2178" i="16"/>
  <c r="Y2175" i="16"/>
  <c r="Y2172" i="16"/>
  <c r="Y2169" i="16"/>
  <c r="Y2166" i="16"/>
  <c r="Y2163" i="16"/>
  <c r="Y2160" i="16"/>
  <c r="Y2157" i="16"/>
  <c r="Y2154" i="16"/>
  <c r="Y2151" i="16"/>
  <c r="Y2145" i="16"/>
  <c r="Y2142" i="16"/>
  <c r="Y2139" i="16"/>
  <c r="Y2136" i="16"/>
  <c r="Y2127" i="16"/>
  <c r="Y2124" i="16"/>
  <c r="Y2121" i="16"/>
  <c r="Y2118" i="16"/>
  <c r="Y2115" i="16"/>
  <c r="Y2112" i="16"/>
  <c r="Y2106" i="16"/>
  <c r="Y2103" i="16"/>
  <c r="Y2100" i="16"/>
  <c r="Y2097" i="16"/>
  <c r="Y2088" i="16"/>
  <c r="Y2085" i="16"/>
  <c r="Y2079" i="16"/>
  <c r="Y2076" i="16"/>
  <c r="Y2070" i="16"/>
  <c r="Y2067" i="16"/>
  <c r="Y2064" i="16"/>
  <c r="Y2061" i="16"/>
  <c r="Y2058" i="16"/>
  <c r="Y2049" i="16"/>
  <c r="Y2046" i="16"/>
  <c r="Y2040" i="16"/>
  <c r="Y2037" i="16"/>
  <c r="Y2031" i="16"/>
  <c r="Y2028" i="16"/>
  <c r="Y2025" i="16"/>
  <c r="Y2022" i="16"/>
  <c r="Y2019" i="16"/>
  <c r="Y2010" i="16"/>
  <c r="Y2007" i="16"/>
  <c r="Y2001" i="16"/>
  <c r="Y1998" i="16"/>
  <c r="Y1992" i="16"/>
  <c r="Y1989" i="16"/>
  <c r="Y1986" i="16"/>
  <c r="Y1983" i="16"/>
  <c r="Y1977" i="16"/>
  <c r="Y1971" i="16"/>
  <c r="Y1968" i="16"/>
  <c r="Y1962" i="16"/>
  <c r="Y1959" i="16"/>
  <c r="Y1953" i="16"/>
  <c r="Y1950" i="16"/>
  <c r="Y1947" i="16"/>
  <c r="Y1944" i="16"/>
  <c r="Y1935" i="16"/>
  <c r="Y1932" i="16"/>
  <c r="Y1929" i="16"/>
  <c r="Y1926" i="16"/>
  <c r="Y1917" i="16"/>
  <c r="Y1914" i="16"/>
  <c r="Y1911" i="16"/>
  <c r="Y1908" i="16"/>
  <c r="Y1899" i="16"/>
  <c r="Y1896" i="16"/>
  <c r="Y1890" i="16"/>
  <c r="Y1887" i="16"/>
  <c r="Y1881" i="16"/>
  <c r="Y1878" i="16"/>
  <c r="Y1875" i="16"/>
  <c r="Y1872" i="16"/>
  <c r="Y1863" i="16"/>
  <c r="Y1860" i="16"/>
  <c r="Y1854" i="16"/>
  <c r="Y1851" i="16"/>
  <c r="Y1845" i="16"/>
  <c r="Y1842" i="16"/>
  <c r="Y1839" i="16"/>
  <c r="Y1836" i="16"/>
  <c r="Y1830" i="16"/>
  <c r="Y1824" i="16"/>
  <c r="Y1821" i="16"/>
  <c r="Y1818" i="16"/>
  <c r="Y1815" i="16"/>
  <c r="Y1806" i="16"/>
  <c r="Y1803" i="16"/>
  <c r="Y1794" i="16"/>
  <c r="Y1791" i="16"/>
  <c r="Y1785" i="16"/>
  <c r="Y1782" i="16"/>
  <c r="Y1779" i="16"/>
  <c r="Y1776" i="16"/>
  <c r="Y1767" i="16"/>
  <c r="Y1764" i="16"/>
  <c r="Y1758" i="16"/>
  <c r="Y1755" i="16"/>
  <c r="Y1746" i="16"/>
  <c r="Y1743" i="16"/>
  <c r="Y1740" i="16"/>
  <c r="Y1737" i="16"/>
  <c r="Y1728" i="16"/>
  <c r="Y1725" i="16"/>
  <c r="Y1719" i="16"/>
  <c r="Y1716" i="16"/>
  <c r="Y1710" i="16"/>
  <c r="Y1707" i="16"/>
  <c r="Y1704" i="16"/>
  <c r="Y1701" i="16"/>
  <c r="Y1692" i="16"/>
  <c r="Y1689" i="16"/>
  <c r="Y1683" i="16"/>
  <c r="Y1680" i="16"/>
  <c r="Y1674" i="16"/>
  <c r="Y1671" i="16"/>
  <c r="Y1668" i="16"/>
  <c r="Y1665" i="16"/>
  <c r="Y1656" i="16"/>
  <c r="Y1653" i="16"/>
  <c r="Y1608" i="16"/>
  <c r="Y1392" i="16"/>
  <c r="Y765" i="16"/>
  <c r="Y190" i="16"/>
  <c r="Y135" i="16"/>
  <c r="Y141" i="16"/>
  <c r="Y147" i="16"/>
  <c r="Y159" i="16"/>
  <c r="Y165" i="16"/>
  <c r="Z183" i="16"/>
  <c r="Z207" i="16"/>
  <c r="Z219" i="16"/>
  <c r="X2601" i="16"/>
  <c r="X2598" i="16"/>
  <c r="X2595" i="16"/>
  <c r="X2592" i="16"/>
  <c r="X2589" i="16"/>
  <c r="X2580" i="16"/>
  <c r="X2568" i="16"/>
  <c r="X2565" i="16"/>
  <c r="X2562" i="16"/>
  <c r="X2556" i="16"/>
  <c r="X2553" i="16"/>
  <c r="X2550" i="16"/>
  <c r="X2547" i="16"/>
  <c r="X2541" i="16"/>
  <c r="X2538" i="16"/>
  <c r="X2535" i="16"/>
  <c r="X2529" i="16"/>
  <c r="X2526" i="16"/>
  <c r="X2523" i="16"/>
  <c r="X2517" i="16"/>
  <c r="X2514" i="16"/>
  <c r="X2511" i="16"/>
  <c r="X2505" i="16"/>
  <c r="X2499" i="16"/>
  <c r="X2496" i="16"/>
  <c r="X2493" i="16"/>
  <c r="X2490" i="16"/>
  <c r="X2487" i="16"/>
  <c r="X2484" i="16"/>
  <c r="X2481" i="16"/>
  <c r="X2478" i="16"/>
  <c r="X2475" i="16"/>
  <c r="X2472" i="16"/>
  <c r="X2463" i="16"/>
  <c r="X2460" i="16"/>
  <c r="X2457" i="16"/>
  <c r="X2454" i="16"/>
  <c r="X2451" i="16"/>
  <c r="X2448" i="16"/>
  <c r="X2442" i="16"/>
  <c r="X2439" i="16"/>
  <c r="X2433" i="16"/>
  <c r="X2430" i="16"/>
  <c r="X2427" i="16"/>
  <c r="X2424" i="16"/>
  <c r="X2421" i="16"/>
  <c r="X2415" i="16"/>
  <c r="X2412" i="16"/>
  <c r="X2406" i="16"/>
  <c r="X2400" i="16"/>
  <c r="X2391" i="16"/>
  <c r="X2388" i="16"/>
  <c r="X2382" i="16"/>
  <c r="X2379" i="16"/>
  <c r="X2376" i="16"/>
  <c r="X2373" i="16"/>
  <c r="X2370" i="16"/>
  <c r="X2367" i="16"/>
  <c r="X2364" i="16"/>
  <c r="X2358" i="16"/>
  <c r="X2355" i="16"/>
  <c r="X2349" i="16"/>
  <c r="X2346" i="16"/>
  <c r="X2343" i="16"/>
  <c r="X2340" i="16"/>
  <c r="X2334" i="16"/>
  <c r="X2331" i="16"/>
  <c r="X2328" i="16"/>
  <c r="X2316" i="16"/>
  <c r="X2313" i="16"/>
  <c r="X2310" i="16"/>
  <c r="X2307" i="16"/>
  <c r="X2304" i="16"/>
  <c r="X2301" i="16"/>
  <c r="X2298" i="16"/>
  <c r="X2292" i="16"/>
  <c r="X2283" i="16"/>
  <c r="X2280" i="16"/>
  <c r="X2277" i="16"/>
  <c r="X2274" i="16"/>
  <c r="X2271" i="16"/>
  <c r="X2268" i="16"/>
  <c r="X2265" i="16"/>
  <c r="X2259" i="16"/>
  <c r="X2247" i="16"/>
  <c r="X2241" i="16"/>
  <c r="X2238" i="16"/>
  <c r="X2235" i="16"/>
  <c r="X2232" i="16"/>
  <c r="X2229" i="16"/>
  <c r="X2226" i="16"/>
  <c r="X2223" i="16"/>
  <c r="X2220" i="16"/>
  <c r="X2217" i="16"/>
  <c r="X2214" i="16"/>
  <c r="X2208" i="16"/>
  <c r="X2205" i="16"/>
  <c r="X2196" i="16"/>
  <c r="X2190" i="16"/>
  <c r="X2187" i="16"/>
  <c r="X2181" i="16"/>
  <c r="X2178" i="16"/>
  <c r="X2175" i="16"/>
  <c r="X2172" i="16"/>
  <c r="X2163" i="16"/>
  <c r="X2154" i="16"/>
  <c r="X2151" i="16"/>
  <c r="X2145" i="16"/>
  <c r="X2139" i="16"/>
  <c r="X2136" i="16"/>
  <c r="X2133" i="16"/>
  <c r="X2130" i="16"/>
  <c r="X2127" i="16"/>
  <c r="X2124" i="16"/>
  <c r="X2121" i="16"/>
  <c r="X2118" i="16"/>
  <c r="X2112" i="16"/>
  <c r="X2109" i="16"/>
  <c r="X2103" i="16"/>
  <c r="X2094" i="16"/>
  <c r="X2091" i="16"/>
  <c r="X2088" i="16"/>
  <c r="X2085" i="16"/>
  <c r="X2082" i="16"/>
  <c r="X2076" i="16"/>
  <c r="X2073" i="16"/>
  <c r="X2067" i="16"/>
  <c r="X2064" i="16"/>
  <c r="X2058" i="16"/>
  <c r="X2055" i="16"/>
  <c r="X2052" i="16"/>
  <c r="X2049" i="16"/>
  <c r="X2046" i="16"/>
  <c r="X2043" i="16"/>
  <c r="X2040" i="16"/>
  <c r="X2037" i="16"/>
  <c r="X2034" i="16"/>
  <c r="X2031" i="16"/>
  <c r="X2028" i="16"/>
  <c r="X2022" i="16"/>
  <c r="X2019" i="16"/>
  <c r="X2013" i="16"/>
  <c r="X2010" i="16"/>
  <c r="X2007" i="16"/>
  <c r="X2001" i="16"/>
  <c r="X1998" i="16"/>
  <c r="X1995" i="16"/>
  <c r="X1992" i="16"/>
  <c r="X1989" i="16"/>
  <c r="X1986" i="16"/>
  <c r="X1977" i="16"/>
  <c r="X1905" i="16"/>
  <c r="AA2123" i="16"/>
  <c r="AA2111" i="16"/>
  <c r="AA2108" i="16"/>
  <c r="AA2105" i="16"/>
  <c r="AA2102" i="16"/>
  <c r="AA2099" i="16"/>
  <c r="AA2096" i="16"/>
  <c r="AA2093" i="16"/>
  <c r="AA2090" i="16"/>
  <c r="AA2087" i="16"/>
  <c r="AA2075" i="16"/>
  <c r="AA2072" i="16"/>
  <c r="AA2069" i="16"/>
  <c r="AA2066" i="16"/>
  <c r="AA2063" i="16"/>
  <c r="AA2060" i="16"/>
  <c r="AA2057" i="16"/>
  <c r="AA2054" i="16"/>
  <c r="AA2051" i="16"/>
  <c r="AA2048" i="16"/>
  <c r="AA2039" i="16"/>
  <c r="AA2036" i="16"/>
  <c r="AA2033" i="16"/>
  <c r="AA2030" i="16"/>
  <c r="AA2027" i="16"/>
  <c r="AA2024" i="16"/>
  <c r="AA2021" i="16"/>
  <c r="AA2015" i="16"/>
  <c r="AA2012" i="16"/>
  <c r="AA2003" i="16"/>
  <c r="AA2000" i="16"/>
  <c r="AA1997" i="16"/>
  <c r="AA1994" i="16"/>
  <c r="AA1991" i="16"/>
  <c r="AA1988" i="16"/>
  <c r="AA1985" i="16"/>
  <c r="AA1979" i="16"/>
  <c r="AA1967" i="16"/>
  <c r="AA1964" i="16"/>
  <c r="AA1961" i="16"/>
  <c r="AA1958" i="16"/>
  <c r="AA1955" i="16"/>
  <c r="AA1952" i="16"/>
  <c r="AA1949" i="16"/>
  <c r="AA1943" i="16"/>
  <c r="AA1931" i="16"/>
  <c r="AA1928" i="16"/>
  <c r="AA1925" i="16"/>
  <c r="AA1922" i="16"/>
  <c r="AA1919" i="16"/>
  <c r="AA1916" i="16"/>
  <c r="AA1913" i="16"/>
  <c r="AA1907" i="16"/>
  <c r="AA1895" i="16"/>
  <c r="AA1892" i="16"/>
  <c r="AA1889" i="16"/>
  <c r="AA1886" i="16"/>
  <c r="AA1883" i="16"/>
  <c r="AA1880" i="16"/>
  <c r="AA1877" i="16"/>
  <c r="AA1871" i="16"/>
  <c r="AA1859" i="16"/>
  <c r="AA1856" i="16"/>
  <c r="AA1853" i="16"/>
  <c r="AA1850" i="16"/>
  <c r="AA1847" i="16"/>
  <c r="AA1844" i="16"/>
  <c r="AA1841" i="16"/>
  <c r="AA1835" i="16"/>
  <c r="AA1832" i="16"/>
  <c r="AA1823" i="16"/>
  <c r="AA1820" i="16"/>
  <c r="AA1817" i="16"/>
  <c r="AA1814" i="16"/>
  <c r="AA1811" i="16"/>
  <c r="AA1808" i="16"/>
  <c r="AA1805" i="16"/>
  <c r="AA1799" i="16"/>
  <c r="AA1787" i="16"/>
  <c r="AA1784" i="16"/>
  <c r="AA1781" i="16"/>
  <c r="AA1778" i="16"/>
  <c r="AA1775" i="16"/>
  <c r="AA1772" i="16"/>
  <c r="AA1769" i="16"/>
  <c r="AA1763" i="16"/>
  <c r="AA1751" i="16"/>
  <c r="AA1748" i="16"/>
  <c r="AA1745" i="16"/>
  <c r="AA1742" i="16"/>
  <c r="AA1739" i="16"/>
  <c r="AA1736" i="16"/>
  <c r="AA1733" i="16"/>
  <c r="AA1727" i="16"/>
  <c r="AA1715" i="16"/>
  <c r="AA1712" i="16"/>
  <c r="AA1709" i="16"/>
  <c r="AA1706" i="16"/>
  <c r="AA1703" i="16"/>
  <c r="AA1700" i="16"/>
  <c r="AA1697" i="16"/>
  <c r="AA1691" i="16"/>
  <c r="AA1688" i="16"/>
  <c r="AA1679" i="16"/>
  <c r="AA1676" i="16"/>
  <c r="AA1673" i="16"/>
  <c r="AA1670" i="16"/>
  <c r="AA1667" i="16"/>
  <c r="AA1664" i="16"/>
  <c r="AA1661" i="16"/>
  <c r="AA1655" i="16"/>
  <c r="AA1643" i="16"/>
  <c r="AA1640" i="16"/>
  <c r="AA1637" i="16"/>
  <c r="AA1634" i="16"/>
  <c r="AA1631" i="16"/>
  <c r="AA1628" i="16"/>
  <c r="AA1625" i="16"/>
  <c r="AA1619" i="16"/>
  <c r="AA1607" i="16"/>
  <c r="AA1604" i="16"/>
  <c r="AA1601" i="16"/>
  <c r="AA1598" i="16"/>
  <c r="AA1595" i="16"/>
  <c r="AA1592" i="16"/>
  <c r="AA1589" i="16"/>
  <c r="AA1583" i="16"/>
  <c r="AA1571" i="16"/>
  <c r="AA1568" i="16"/>
  <c r="AA1565" i="16"/>
  <c r="AA1562" i="16"/>
  <c r="AA1559" i="16"/>
  <c r="AA1556" i="16"/>
  <c r="AA1553" i="16"/>
  <c r="AA1547" i="16"/>
  <c r="AA1535" i="16"/>
  <c r="AA1532" i="16"/>
  <c r="AA1529" i="16"/>
  <c r="AA1526" i="16"/>
  <c r="AA1523" i="16"/>
  <c r="AA1520" i="16"/>
  <c r="AA1517" i="16"/>
  <c r="AA1514" i="16"/>
  <c r="AA1511" i="16"/>
  <c r="AA1499" i="16"/>
  <c r="AA1496" i="16"/>
  <c r="AA1493" i="16"/>
  <c r="AA1490" i="16"/>
  <c r="AA1487" i="16"/>
  <c r="AA1484" i="16"/>
  <c r="AA1481" i="16"/>
  <c r="AA1475" i="16"/>
  <c r="AA1463" i="16"/>
  <c r="AA1460" i="16"/>
  <c r="AA1451" i="16"/>
  <c r="AA1448" i="16"/>
  <c r="AA1445" i="16"/>
  <c r="AA1442" i="16"/>
  <c r="AA1436" i="16"/>
  <c r="AA1424" i="16"/>
  <c r="AA1415" i="16"/>
  <c r="AA1412" i="16"/>
  <c r="AA1409" i="16"/>
  <c r="AA1406" i="16"/>
  <c r="AA1403" i="16"/>
  <c r="AA1400" i="16"/>
  <c r="AA1397" i="16"/>
  <c r="AA1388" i="16"/>
  <c r="AA1379" i="16"/>
  <c r="AA1376" i="16"/>
  <c r="AA1373" i="16"/>
  <c r="AA1370" i="16"/>
  <c r="AA1364" i="16"/>
  <c r="AA1361" i="16"/>
  <c r="AA1352" i="16"/>
  <c r="AA1343" i="16"/>
  <c r="AA1340" i="16"/>
  <c r="AA1337" i="16"/>
  <c r="AA1328" i="16"/>
  <c r="AA1325" i="16"/>
  <c r="AA1316" i="16"/>
  <c r="AA1307" i="16"/>
  <c r="AA1304" i="16"/>
  <c r="AA1298" i="16"/>
  <c r="AA1295" i="16"/>
  <c r="AA1289" i="16"/>
  <c r="AA1286" i="16"/>
  <c r="AA1280" i="16"/>
  <c r="AA1277" i="16"/>
  <c r="AA1274" i="16"/>
  <c r="AA1271" i="16"/>
  <c r="AA1268" i="16"/>
  <c r="AA1262" i="16"/>
  <c r="AA1253" i="16"/>
  <c r="AA1250" i="16"/>
  <c r="AA1244" i="16"/>
  <c r="AA1241" i="16"/>
  <c r="AA1238" i="16"/>
  <c r="AA1235" i="16"/>
  <c r="AA1232" i="16"/>
  <c r="AA1226" i="16"/>
  <c r="AA1217" i="16"/>
  <c r="AA1214" i="16"/>
  <c r="AA1208" i="16"/>
  <c r="AA1202" i="16"/>
  <c r="AA1199" i="16"/>
  <c r="AA1190" i="16"/>
  <c r="AA1187" i="16"/>
  <c r="AA1181" i="16"/>
  <c r="AA1178" i="16"/>
  <c r="AA1172" i="16"/>
  <c r="AA1166" i="16"/>
  <c r="Y193" i="16"/>
  <c r="Z185" i="16"/>
  <c r="Z197" i="16"/>
  <c r="Z209" i="16"/>
  <c r="Z2606" i="16"/>
  <c r="Z2600" i="16"/>
  <c r="Z2597" i="16"/>
  <c r="Z2594" i="16"/>
  <c r="Z2591" i="16"/>
  <c r="Z2582" i="16"/>
  <c r="Z2579" i="16"/>
  <c r="Z2573" i="16"/>
  <c r="Z2564" i="16"/>
  <c r="Z2561" i="16"/>
  <c r="Z2558" i="16"/>
  <c r="Z2555" i="16"/>
  <c r="Z2546" i="16"/>
  <c r="Z2543" i="16"/>
  <c r="Z2540" i="16"/>
  <c r="Z2537" i="16"/>
  <c r="Z2534" i="16"/>
  <c r="Z2528" i="16"/>
  <c r="Z2525" i="16"/>
  <c r="Z2522" i="16"/>
  <c r="Z2519" i="16"/>
  <c r="Z2510" i="16"/>
  <c r="Z2507" i="16"/>
  <c r="Z2504" i="16"/>
  <c r="Z2501" i="16"/>
  <c r="Z2498" i="16"/>
  <c r="Z2492" i="16"/>
  <c r="Z2489" i="16"/>
  <c r="Z2486" i="16"/>
  <c r="Z2483" i="16"/>
  <c r="Z2474" i="16"/>
  <c r="Z2471" i="16"/>
  <c r="Z2465" i="16"/>
  <c r="Z2462" i="16"/>
  <c r="Z2456" i="16"/>
  <c r="Z2453" i="16"/>
  <c r="Z2450" i="16"/>
  <c r="Z2447" i="16"/>
  <c r="Z2438" i="16"/>
  <c r="Z2435" i="16"/>
  <c r="Z2429" i="16"/>
  <c r="Z2420" i="16"/>
  <c r="Z2417" i="16"/>
  <c r="Z2414" i="16"/>
  <c r="Z2411" i="16"/>
  <c r="Z2402" i="16"/>
  <c r="Z2399" i="16"/>
  <c r="Z2393" i="16"/>
  <c r="Z2390" i="16"/>
  <c r="Z2384" i="16"/>
  <c r="Z2381" i="16"/>
  <c r="Z2378" i="16"/>
  <c r="Z2375" i="16"/>
  <c r="Z2366" i="16"/>
  <c r="Z2363" i="16"/>
  <c r="Z2357" i="16"/>
  <c r="Z2354" i="16"/>
  <c r="Z2348" i="16"/>
  <c r="Z2345" i="16"/>
  <c r="Z2342" i="16"/>
  <c r="Z2339" i="16"/>
  <c r="Z2330" i="16"/>
  <c r="Z2327" i="16"/>
  <c r="Z2321" i="16"/>
  <c r="Z2318" i="16"/>
  <c r="Z2312" i="16"/>
  <c r="Z2309" i="16"/>
  <c r="Z2306" i="16"/>
  <c r="Z2303" i="16"/>
  <c r="Z2300" i="16"/>
  <c r="Z2294" i="16"/>
  <c r="Z2291" i="16"/>
  <c r="Z2285" i="16"/>
  <c r="Z2276" i="16"/>
  <c r="Z2273" i="16"/>
  <c r="Z2270" i="16"/>
  <c r="Z2267" i="16"/>
  <c r="Z2258" i="16"/>
  <c r="Z2255" i="16"/>
  <c r="Z2252" i="16"/>
  <c r="Z2249" i="16"/>
  <c r="Z2246" i="16"/>
  <c r="Z2240" i="16"/>
  <c r="Z2237" i="16"/>
  <c r="Z2234" i="16"/>
  <c r="Z2231" i="16"/>
  <c r="Z2222" i="16"/>
  <c r="Z2219" i="16"/>
  <c r="Z2213" i="16"/>
  <c r="Z2210" i="16"/>
  <c r="Z2201" i="16"/>
  <c r="Z2198" i="16"/>
  <c r="Z2195" i="16"/>
  <c r="Z2186" i="16"/>
  <c r="Z2183" i="16"/>
  <c r="Z2180" i="16"/>
  <c r="Z2174" i="16"/>
  <c r="Z2171" i="16"/>
  <c r="Z2165" i="16"/>
  <c r="Z2162" i="16"/>
  <c r="Z2159" i="16"/>
  <c r="Z2150" i="16"/>
  <c r="Z2147" i="16"/>
  <c r="Z2144" i="16"/>
  <c r="Z2141" i="16"/>
  <c r="Z2138" i="16"/>
  <c r="Z2135" i="16"/>
  <c r="Z2129" i="16"/>
  <c r="Z2126" i="16"/>
  <c r="Z2117" i="16"/>
  <c r="Z2114" i="16"/>
  <c r="Z2105" i="16"/>
  <c r="Z2102" i="16"/>
  <c r="Z2099" i="16"/>
  <c r="Z2096" i="16"/>
  <c r="Z2093" i="16"/>
  <c r="Z2084" i="16"/>
  <c r="Z2081" i="16"/>
  <c r="Z2078" i="16"/>
  <c r="Z2069" i="16"/>
  <c r="Z2066" i="16"/>
  <c r="Z2063" i="16"/>
  <c r="Z2057" i="16"/>
  <c r="Z2054" i="16"/>
  <c r="Z2048" i="16"/>
  <c r="Z2045" i="16"/>
  <c r="Z2042" i="16"/>
  <c r="Z2033" i="16"/>
  <c r="Z2030" i="16"/>
  <c r="Z2027" i="16"/>
  <c r="Z2021" i="16"/>
  <c r="Z2018" i="16"/>
  <c r="Z2012" i="16"/>
  <c r="Z2009" i="16"/>
  <c r="Z2006" i="16"/>
  <c r="Z1997" i="16"/>
  <c r="Z1994" i="16"/>
  <c r="Z1991" i="16"/>
  <c r="Z1985" i="16"/>
  <c r="Z1982" i="16"/>
  <c r="Z1976" i="16"/>
  <c r="Z1973" i="16"/>
  <c r="Z1970" i="16"/>
  <c r="Z1961" i="16"/>
  <c r="Z1958" i="16"/>
  <c r="Z1955" i="16"/>
  <c r="Z1952" i="16"/>
  <c r="Z1949" i="16"/>
  <c r="Z1940" i="16"/>
  <c r="Z1937" i="16"/>
  <c r="Z1934" i="16"/>
  <c r="Z1925" i="16"/>
  <c r="Z1922" i="16"/>
  <c r="Z1919" i="16"/>
  <c r="Z1913" i="16"/>
  <c r="Z1910" i="16"/>
  <c r="Z1904" i="16"/>
  <c r="Z1901" i="16"/>
  <c r="Z1898" i="16"/>
  <c r="Z1889" i="16"/>
  <c r="Z1886" i="16"/>
  <c r="Z1883" i="16"/>
  <c r="Z1877" i="16"/>
  <c r="Z1874" i="16"/>
  <c r="Z1868" i="16"/>
  <c r="Z1865" i="16"/>
  <c r="Z1862" i="16"/>
  <c r="Z1853" i="16"/>
  <c r="Z1850" i="16"/>
  <c r="Z1847" i="16"/>
  <c r="Z1841" i="16"/>
  <c r="Z1838" i="16"/>
  <c r="Z1832" i="16"/>
  <c r="Z1829" i="16"/>
  <c r="Z1826" i="16"/>
  <c r="Z1817" i="16"/>
  <c r="Z1814" i="16"/>
  <c r="Z1811" i="16"/>
  <c r="Z1805" i="16"/>
  <c r="Z1796" i="16"/>
  <c r="Z1793" i="16"/>
  <c r="Z1790" i="16"/>
  <c r="Z1781" i="16"/>
  <c r="Z1778" i="16"/>
  <c r="Z1775" i="16"/>
  <c r="Z1769" i="16"/>
  <c r="Z1766" i="16"/>
  <c r="Z1760" i="16"/>
  <c r="Z1757" i="16"/>
  <c r="Z1754" i="16"/>
  <c r="Z1745" i="16"/>
  <c r="Z1742" i="16"/>
  <c r="Z1739" i="16"/>
  <c r="Z178" i="16"/>
  <c r="Z137" i="16"/>
  <c r="Z149" i="16"/>
  <c r="Z161" i="16"/>
  <c r="Z173" i="16"/>
  <c r="AA2605" i="16"/>
  <c r="AA2599" i="16"/>
  <c r="AA2596" i="16"/>
  <c r="AA2590" i="16"/>
  <c r="AA2587" i="16"/>
  <c r="AA2584" i="16"/>
  <c r="AA2581" i="16"/>
  <c r="AA2578" i="16"/>
  <c r="AA2569" i="16"/>
  <c r="AA2566" i="16"/>
  <c r="AA2563" i="16"/>
  <c r="AA2557" i="16"/>
  <c r="AA2548" i="16"/>
  <c r="AA2545" i="16"/>
  <c r="AA2542" i="16"/>
  <c r="AA2533" i="16"/>
  <c r="AA2530" i="16"/>
  <c r="AA2527" i="16"/>
  <c r="AA2521" i="16"/>
  <c r="AA2518" i="16"/>
  <c r="AA2512" i="16"/>
  <c r="AA2509" i="16"/>
  <c r="AA2506" i="16"/>
  <c r="AA2497" i="16"/>
  <c r="AA2494" i="16"/>
  <c r="AA2491" i="16"/>
  <c r="AA2488" i="16"/>
  <c r="AA2485" i="16"/>
  <c r="AA2482" i="16"/>
  <c r="AA2476" i="16"/>
  <c r="AA2473" i="16"/>
  <c r="AA2470" i="16"/>
  <c r="AA2461" i="16"/>
  <c r="AA2458" i="16"/>
  <c r="AA2455" i="16"/>
  <c r="AA2449" i="16"/>
  <c r="AA2446" i="16"/>
  <c r="AA2440" i="16"/>
  <c r="AA2437" i="16"/>
  <c r="AA2434" i="16"/>
  <c r="AA2425" i="16"/>
  <c r="AA2422" i="16"/>
  <c r="AA2419" i="16"/>
  <c r="AA2413" i="16"/>
  <c r="AA2404" i="16"/>
  <c r="AA2401" i="16"/>
  <c r="AA2398" i="16"/>
  <c r="AA2389" i="16"/>
  <c r="AA2386" i="16"/>
  <c r="AA2383" i="16"/>
  <c r="AA2377" i="16"/>
  <c r="AA2374" i="16"/>
  <c r="AA2368" i="16"/>
  <c r="AA2365" i="16"/>
  <c r="AA2362" i="16"/>
  <c r="AA2353" i="16"/>
  <c r="AA2350" i="16"/>
  <c r="AA2347" i="16"/>
  <c r="AA2341" i="16"/>
  <c r="AA2338" i="16"/>
  <c r="AA2332" i="16"/>
  <c r="AA2329" i="16"/>
  <c r="AA2326" i="16"/>
  <c r="AA2317" i="16"/>
  <c r="AA2314" i="16"/>
  <c r="AA2311" i="16"/>
  <c r="AA2305" i="16"/>
  <c r="AA2302" i="16"/>
  <c r="AA2296" i="16"/>
  <c r="AA2293" i="16"/>
  <c r="AA2284" i="16"/>
  <c r="AA2281" i="16"/>
  <c r="AA2278" i="16"/>
  <c r="AA2272" i="16"/>
  <c r="AA2263" i="16"/>
  <c r="AA2260" i="16"/>
  <c r="AA2257" i="16"/>
  <c r="AA2248" i="16"/>
  <c r="AA2245" i="16"/>
  <c r="AA2242" i="16"/>
  <c r="AA2239" i="16"/>
  <c r="AA2236" i="16"/>
  <c r="AA2233" i="16"/>
  <c r="AA2227" i="16"/>
  <c r="AA2224" i="16"/>
  <c r="AA2221" i="16"/>
  <c r="AA2212" i="16"/>
  <c r="AA2209" i="16"/>
  <c r="AA2206" i="16"/>
  <c r="AA2200" i="16"/>
  <c r="AA2197" i="16"/>
  <c r="AA2191" i="16"/>
  <c r="AA2188" i="16"/>
  <c r="AA2185" i="16"/>
  <c r="AA2176" i="16"/>
  <c r="AA2173" i="16"/>
  <c r="AA2170" i="16"/>
  <c r="AA2164" i="16"/>
  <c r="AA2161" i="16"/>
  <c r="AA2155" i="16"/>
  <c r="AA2152" i="16"/>
  <c r="AA2149" i="16"/>
  <c r="AA2140" i="16"/>
  <c r="AA2137" i="16"/>
  <c r="AA2134" i="16"/>
  <c r="AA2128" i="16"/>
  <c r="AA2119" i="16"/>
  <c r="AA2116" i="16"/>
  <c r="AA2104" i="16"/>
  <c r="AA2101" i="16"/>
  <c r="AA2098" i="16"/>
  <c r="AA2092" i="16"/>
  <c r="AA2089" i="16"/>
  <c r="AA2083" i="16"/>
  <c r="AA2080" i="16"/>
  <c r="AA2077" i="16"/>
  <c r="AA2068" i="16"/>
  <c r="AA2065" i="16"/>
  <c r="AA2062" i="16"/>
  <c r="AA2053" i="16"/>
  <c r="AA2050" i="16"/>
  <c r="AA2047" i="16"/>
  <c r="AA2041" i="16"/>
  <c r="AA2038" i="16"/>
  <c r="AA2032" i="16"/>
  <c r="AA2029" i="16"/>
  <c r="AA2026" i="16"/>
  <c r="AA2017" i="16"/>
  <c r="AA2014" i="16"/>
  <c r="AA2011" i="16"/>
  <c r="AA2005" i="16"/>
  <c r="AA2002" i="16"/>
  <c r="AA1996" i="16"/>
  <c r="AA1993" i="16"/>
  <c r="AA1990" i="16"/>
  <c r="AA1981" i="16"/>
  <c r="AA1978" i="16"/>
  <c r="AA1975" i="16"/>
  <c r="AA1969" i="16"/>
  <c r="AA1966" i="16"/>
  <c r="AA1960" i="16"/>
  <c r="AA1957" i="16"/>
  <c r="AA1954" i="16"/>
  <c r="AA1945" i="16"/>
  <c r="AA1942" i="16"/>
  <c r="AA1939" i="16"/>
  <c r="AA1933" i="16"/>
  <c r="AA1930" i="16"/>
  <c r="AA1924" i="16"/>
  <c r="AA1921" i="16"/>
  <c r="AA1918" i="16"/>
  <c r="AA1909" i="16"/>
  <c r="AA1906" i="16"/>
  <c r="AA1903" i="16"/>
  <c r="AA1897" i="16"/>
  <c r="AA1894" i="16"/>
  <c r="AA1888" i="16"/>
  <c r="AA1885" i="16"/>
  <c r="AA1882" i="16"/>
  <c r="AA1873" i="16"/>
  <c r="AA1870" i="16"/>
  <c r="AA1867" i="16"/>
  <c r="AA1861" i="16"/>
  <c r="AA1858" i="16"/>
  <c r="X168" i="16"/>
  <c r="AA151" i="16"/>
  <c r="X142" i="16"/>
  <c r="Z1449" i="16"/>
  <c r="Z1446" i="16"/>
  <c r="Z1443" i="16"/>
  <c r="Z1440" i="16"/>
  <c r="Z1437" i="16"/>
  <c r="Z1431" i="16"/>
  <c r="Z1413" i="16"/>
  <c r="Z1410" i="16"/>
  <c r="Z1407" i="16"/>
  <c r="Z1404" i="16"/>
  <c r="Z1401" i="16"/>
  <c r="Z1395" i="16"/>
  <c r="Z1392" i="16"/>
  <c r="Z1389" i="16"/>
  <c r="Z1377" i="16"/>
  <c r="Z1374" i="16"/>
  <c r="Z1371" i="16"/>
  <c r="Z1368" i="16"/>
  <c r="Z1365" i="16"/>
  <c r="Z1359" i="16"/>
  <c r="Z1353" i="16"/>
  <c r="Z1341" i="16"/>
  <c r="Z1338" i="16"/>
  <c r="Z1335" i="16"/>
  <c r="Z1332" i="16"/>
  <c r="Z1329" i="16"/>
  <c r="Z1323" i="16"/>
  <c r="Z1305" i="16"/>
  <c r="Z1302" i="16"/>
  <c r="Z1299" i="16"/>
  <c r="Z1296" i="16"/>
  <c r="Z1293" i="16"/>
  <c r="Z1290" i="16"/>
  <c r="Z1281" i="16"/>
  <c r="Z1272" i="16"/>
  <c r="Z1269" i="16"/>
  <c r="Z1266" i="16"/>
  <c r="Z1263" i="16"/>
  <c r="Z1260" i="16"/>
  <c r="Z1257" i="16"/>
  <c r="Z1254" i="16"/>
  <c r="Z1248" i="16"/>
  <c r="Z1245" i="16"/>
  <c r="Z1236" i="16"/>
  <c r="Z1233" i="16"/>
  <c r="Z1230" i="16"/>
  <c r="Z1227" i="16"/>
  <c r="Z1221" i="16"/>
  <c r="Z1218" i="16"/>
  <c r="Z1215" i="16"/>
  <c r="Z1209" i="16"/>
  <c r="Z1200" i="16"/>
  <c r="Z1197" i="16"/>
  <c r="Z1194" i="16"/>
  <c r="Z1191" i="16"/>
  <c r="Z1185" i="16"/>
  <c r="Z1182" i="16"/>
  <c r="Z1173" i="16"/>
  <c r="Z1164" i="16"/>
  <c r="Z1161" i="16"/>
  <c r="Z1158" i="16"/>
  <c r="Z1155" i="16"/>
  <c r="Z1149" i="16"/>
  <c r="Z1146" i="16"/>
  <c r="Z1140" i="16"/>
  <c r="Z1137" i="16"/>
  <c r="Z1128" i="16"/>
  <c r="Z1125" i="16"/>
  <c r="Z1122" i="16"/>
  <c r="Z1119" i="16"/>
  <c r="Z1116" i="16"/>
  <c r="Z1113" i="16"/>
  <c r="Z1107" i="16"/>
  <c r="Z1101" i="16"/>
  <c r="Z1092" i="16"/>
  <c r="Z1089" i="16"/>
  <c r="Z1086" i="16"/>
  <c r="Z1080" i="16"/>
  <c r="Z1077" i="16"/>
  <c r="Z1074" i="16"/>
  <c r="Z1071" i="16"/>
  <c r="Z1065" i="16"/>
  <c r="Z1056" i="16"/>
  <c r="Z1053" i="16"/>
  <c r="Z1050" i="16"/>
  <c r="Z1047" i="16"/>
  <c r="Z1044" i="16"/>
  <c r="Z1041" i="16"/>
  <c r="Z1038" i="16"/>
  <c r="Z1032" i="16"/>
  <c r="Z1029" i="16"/>
  <c r="Z1020" i="16"/>
  <c r="Z1017" i="16"/>
  <c r="Z1014" i="16"/>
  <c r="Z1011" i="16"/>
  <c r="Z1008" i="16"/>
  <c r="Z1005" i="16"/>
  <c r="Z1002" i="16"/>
  <c r="Z993" i="16"/>
  <c r="Z984" i="16"/>
  <c r="Z975" i="16"/>
  <c r="Z972" i="16"/>
  <c r="Z966" i="16"/>
  <c r="Z951" i="16"/>
  <c r="Z948" i="16"/>
  <c r="Z942" i="16"/>
  <c r="Z936" i="16"/>
  <c r="Z930" i="16"/>
  <c r="Z915" i="16"/>
  <c r="Z912" i="16"/>
  <c r="Z909" i="16"/>
  <c r="Z903" i="16"/>
  <c r="Z900" i="16"/>
  <c r="Z879" i="16"/>
  <c r="Z873" i="16"/>
  <c r="Z867" i="16"/>
  <c r="Z864" i="16"/>
  <c r="Z861" i="16"/>
  <c r="Z858" i="16"/>
  <c r="Z831" i="16"/>
  <c r="Z828" i="16"/>
  <c r="Z822" i="16"/>
  <c r="Z807" i="16"/>
  <c r="Z804" i="16"/>
  <c r="Z801" i="16"/>
  <c r="Z798" i="16"/>
  <c r="Z792" i="16"/>
  <c r="Z789" i="16"/>
  <c r="Z786" i="16"/>
  <c r="Z771" i="16"/>
  <c r="Z768" i="16"/>
  <c r="Z765" i="16"/>
  <c r="Z759" i="16"/>
  <c r="Z756" i="16"/>
  <c r="Z753" i="16"/>
  <c r="Z750" i="16"/>
  <c r="Z735" i="16"/>
  <c r="Z732" i="16"/>
  <c r="Z729" i="16"/>
  <c r="Z720" i="16"/>
  <c r="Z717" i="16"/>
  <c r="Z714" i="16"/>
  <c r="Z699" i="16"/>
  <c r="Z696" i="16"/>
  <c r="Z690" i="16"/>
  <c r="Z687" i="16"/>
  <c r="Z684" i="16"/>
  <c r="Z681" i="16"/>
  <c r="Z663" i="16"/>
  <c r="Z660" i="16"/>
  <c r="Z657" i="16"/>
  <c r="Z651" i="16"/>
  <c r="Z648" i="16"/>
  <c r="Z642" i="16"/>
  <c r="Z633" i="16"/>
  <c r="Z624" i="16"/>
  <c r="Z621" i="16"/>
  <c r="Z612" i="16"/>
  <c r="Z609" i="16"/>
  <c r="Z606" i="16"/>
  <c r="Z588" i="16"/>
  <c r="Z585" i="16"/>
  <c r="Z579" i="16"/>
  <c r="Z576" i="16"/>
  <c r="Z555" i="16"/>
  <c r="Z552" i="16"/>
  <c r="Z543" i="16"/>
  <c r="Z540" i="16"/>
  <c r="Z534" i="16"/>
  <c r="Z519" i="16"/>
  <c r="Z516" i="16"/>
  <c r="Z504" i="16"/>
  <c r="Z501" i="16"/>
  <c r="Z498" i="16"/>
  <c r="Z483" i="16"/>
  <c r="Z480" i="16"/>
  <c r="Z477" i="16"/>
  <c r="Z471" i="16"/>
  <c r="Z465" i="16"/>
  <c r="Z447" i="16"/>
  <c r="Z444" i="16"/>
  <c r="Z441" i="16"/>
  <c r="Z432" i="16"/>
  <c r="Z429" i="16"/>
  <c r="Z426" i="16"/>
  <c r="Z408" i="16"/>
  <c r="Z396" i="16"/>
  <c r="Z393" i="16"/>
  <c r="Z390" i="16"/>
  <c r="Z375" i="16"/>
  <c r="Z372" i="16"/>
  <c r="Z369" i="16"/>
  <c r="Z363" i="16"/>
  <c r="Z360" i="16"/>
  <c r="Z243" i="16"/>
  <c r="Z231" i="16"/>
  <c r="Z177" i="16"/>
  <c r="X158" i="16"/>
  <c r="AA154" i="16"/>
  <c r="X145" i="16"/>
  <c r="X132" i="16"/>
  <c r="X129" i="16"/>
  <c r="X126" i="16"/>
  <c r="X120" i="16"/>
  <c r="X117" i="16"/>
  <c r="X114" i="16"/>
  <c r="X111" i="16"/>
  <c r="X108" i="16"/>
  <c r="X105" i="16"/>
  <c r="X102" i="16"/>
  <c r="X84" i="16"/>
  <c r="X66" i="16"/>
  <c r="X48" i="16"/>
  <c r="X45" i="16"/>
  <c r="X36" i="16"/>
  <c r="X33" i="16"/>
  <c r="X30" i="16"/>
  <c r="X15" i="16"/>
  <c r="X12" i="16"/>
  <c r="X9" i="16"/>
  <c r="X6" i="16"/>
  <c r="X3" i="16"/>
  <c r="Y1647" i="16"/>
  <c r="Y1644" i="16"/>
  <c r="Y1638" i="16"/>
  <c r="Y1635" i="16"/>
  <c r="Y1632" i="16"/>
  <c r="Y1629" i="16"/>
  <c r="Y1620" i="16"/>
  <c r="Y1617" i="16"/>
  <c r="Y1611" i="16"/>
  <c r="Y1602" i="16"/>
  <c r="Y1599" i="16"/>
  <c r="Y1596" i="16"/>
  <c r="Y1593" i="16"/>
  <c r="Y1584" i="16"/>
  <c r="Y1581" i="16"/>
  <c r="Y1575" i="16"/>
  <c r="Y1572" i="16"/>
  <c r="Y1569" i="16"/>
  <c r="Y1563" i="16"/>
  <c r="Y1560" i="16"/>
  <c r="Y1557" i="16"/>
  <c r="Y1554" i="16"/>
  <c r="Y1545" i="16"/>
  <c r="Y1542" i="16"/>
  <c r="Y1536" i="16"/>
  <c r="Y1533" i="16"/>
  <c r="Y1527" i="16"/>
  <c r="Y1524" i="16"/>
  <c r="Y1521" i="16"/>
  <c r="Y1518" i="16"/>
  <c r="Y1509" i="16"/>
  <c r="Y1506" i="16"/>
  <c r="Y1503" i="16"/>
  <c r="Y1497" i="16"/>
  <c r="Y1491" i="16"/>
  <c r="Y1488" i="16"/>
  <c r="Y1485" i="16"/>
  <c r="Y1482" i="16"/>
  <c r="Y1473" i="16"/>
  <c r="Y1470" i="16"/>
  <c r="Y1464" i="16"/>
  <c r="Y1461" i="16"/>
  <c r="Y1455" i="16"/>
  <c r="Y1452" i="16"/>
  <c r="Y1449" i="16"/>
  <c r="Y1446" i="16"/>
  <c r="Y1437" i="16"/>
  <c r="Y1434" i="16"/>
  <c r="Y1431" i="16"/>
  <c r="Y1425" i="16"/>
  <c r="Y1422" i="16"/>
  <c r="Y1416" i="16"/>
  <c r="Y1413" i="16"/>
  <c r="Y1410" i="16"/>
  <c r="Y1407" i="16"/>
  <c r="Y1398" i="16"/>
  <c r="Y1395" i="16"/>
  <c r="Y1386" i="16"/>
  <c r="Y1383" i="16"/>
  <c r="Y1377" i="16"/>
  <c r="Y1374" i="16"/>
  <c r="Y1371" i="16"/>
  <c r="Y1368" i="16"/>
  <c r="Y1359" i="16"/>
  <c r="Y1356" i="16"/>
  <c r="Y1353" i="16"/>
  <c r="Y1350" i="16"/>
  <c r="Y1344" i="16"/>
  <c r="Y1338" i="16"/>
  <c r="Y1335" i="16"/>
  <c r="Y1332" i="16"/>
  <c r="Y1329" i="16"/>
  <c r="Y1320" i="16"/>
  <c r="Y1317" i="16"/>
  <c r="Y1311" i="16"/>
  <c r="Y1308" i="16"/>
  <c r="Y1302" i="16"/>
  <c r="Y1299" i="16"/>
  <c r="Y1296" i="16"/>
  <c r="Y1290" i="16"/>
  <c r="Y1287" i="16"/>
  <c r="Y1284" i="16"/>
  <c r="Y1278" i="16"/>
  <c r="Y1269" i="16"/>
  <c r="Y1266" i="16"/>
  <c r="Y1263" i="16"/>
  <c r="Y1260" i="16"/>
  <c r="Y1257" i="16"/>
  <c r="Y1254" i="16"/>
  <c r="Y1251" i="16"/>
  <c r="Y1248" i="16"/>
  <c r="Y1242" i="16"/>
  <c r="Y1233" i="16"/>
  <c r="Y1230" i="16"/>
  <c r="Y1227" i="16"/>
  <c r="Y1224" i="16"/>
  <c r="Y1218" i="16"/>
  <c r="Y1215" i="16"/>
  <c r="Y1197" i="16"/>
  <c r="Y1194" i="16"/>
  <c r="Y1191" i="16"/>
  <c r="Y1188" i="16"/>
  <c r="Y1185" i="16"/>
  <c r="Y1182" i="16"/>
  <c r="Y1179" i="16"/>
  <c r="Y1176" i="16"/>
  <c r="Y1161" i="16"/>
  <c r="Y1158" i="16"/>
  <c r="Y1155" i="16"/>
  <c r="Y1152" i="16"/>
  <c r="Y1143" i="16"/>
  <c r="Y1140" i="16"/>
  <c r="Y1125" i="16"/>
  <c r="Y1122" i="16"/>
  <c r="Y1119" i="16"/>
  <c r="Y1116" i="16"/>
  <c r="Y1113" i="16"/>
  <c r="Y1110" i="16"/>
  <c r="Y1107" i="16"/>
  <c r="Y1101" i="16"/>
  <c r="Y1089" i="16"/>
  <c r="Y1086" i="16"/>
  <c r="Y1083" i="16"/>
  <c r="Y1080" i="16"/>
  <c r="Y1074" i="16"/>
  <c r="Y1071" i="16"/>
  <c r="Y1053" i="16"/>
  <c r="Y1050" i="16"/>
  <c r="Y1047" i="16"/>
  <c r="Y1044" i="16"/>
  <c r="Y1041" i="16"/>
  <c r="Y1038" i="16"/>
  <c r="Y1035" i="16"/>
  <c r="Y1032" i="16"/>
  <c r="Y1017" i="16"/>
  <c r="Y1014" i="16"/>
  <c r="Y1011" i="16"/>
  <c r="Y1008" i="16"/>
  <c r="Y996" i="16"/>
  <c r="Y993" i="16"/>
  <c r="Y990" i="16"/>
  <c r="Y987" i="16"/>
  <c r="Y981" i="16"/>
  <c r="Y978" i="16"/>
  <c r="Y975" i="16"/>
  <c r="Y960" i="16"/>
  <c r="Y957" i="16"/>
  <c r="Y954" i="16"/>
  <c r="Y948" i="16"/>
  <c r="Y945" i="16"/>
  <c r="Y921" i="16"/>
  <c r="Y918" i="16"/>
  <c r="Y909" i="16"/>
  <c r="Y906" i="16"/>
  <c r="Y903" i="16"/>
  <c r="Y888" i="16"/>
  <c r="Y879" i="16"/>
  <c r="Y876" i="16"/>
  <c r="Y870" i="16"/>
  <c r="Y867" i="16"/>
  <c r="Y849" i="16"/>
  <c r="Y846" i="16"/>
  <c r="Y843" i="16"/>
  <c r="Y840" i="16"/>
  <c r="Y837" i="16"/>
  <c r="Y834" i="16"/>
  <c r="Y831" i="16"/>
  <c r="Y816" i="16"/>
  <c r="Y813" i="16"/>
  <c r="Y810" i="16"/>
  <c r="Y807" i="16"/>
  <c r="Y801" i="16"/>
  <c r="Y798" i="16"/>
  <c r="Y795" i="16"/>
  <c r="Y786" i="16"/>
  <c r="Y780" i="16"/>
  <c r="Y777" i="16"/>
  <c r="Y774" i="16"/>
  <c r="Y768" i="16"/>
  <c r="Y759" i="16"/>
  <c r="Y741" i="16"/>
  <c r="Y732" i="16"/>
  <c r="Y729" i="16"/>
  <c r="Y726" i="16"/>
  <c r="Y708" i="16"/>
  <c r="Y705" i="16"/>
  <c r="Y702" i="16"/>
  <c r="Y696" i="16"/>
  <c r="Y693" i="16"/>
  <c r="Y690" i="16"/>
  <c r="Y687" i="16"/>
  <c r="Y669" i="16"/>
  <c r="Y666" i="16"/>
  <c r="Y663" i="16"/>
  <c r="Y657" i="16"/>
  <c r="Y651" i="16"/>
  <c r="Y642" i="16"/>
  <c r="Y636" i="16"/>
  <c r="Y630" i="16"/>
  <c r="Y621" i="16"/>
  <c r="Y618" i="16"/>
  <c r="Y615" i="16"/>
  <c r="Y600" i="16"/>
  <c r="Y585" i="16"/>
  <c r="Y582" i="16"/>
  <c r="Y579" i="16"/>
  <c r="Y564" i="16"/>
  <c r="Y561" i="16"/>
  <c r="Y558" i="16"/>
  <c r="Y546" i="16"/>
  <c r="Y543" i="16"/>
  <c r="Y528" i="16"/>
  <c r="Y525" i="16"/>
  <c r="Y522" i="16"/>
  <c r="Y519" i="16"/>
  <c r="Y516" i="16"/>
  <c r="Y513" i="16"/>
  <c r="Y510" i="16"/>
  <c r="Y492" i="16"/>
  <c r="Y486" i="16"/>
  <c r="Y483" i="16"/>
  <c r="Y480" i="16"/>
  <c r="Y477" i="16"/>
  <c r="Y474" i="16"/>
  <c r="Y471" i="16"/>
  <c r="Y447" i="16"/>
  <c r="Y444" i="16"/>
  <c r="Y435" i="16"/>
  <c r="Y426" i="16"/>
  <c r="Y420" i="16"/>
  <c r="Y417" i="16"/>
  <c r="Y414" i="16"/>
  <c r="Y405" i="16"/>
  <c r="Y402" i="16"/>
  <c r="Y399" i="16"/>
  <c r="Y384" i="16"/>
  <c r="Y381" i="16"/>
  <c r="Y378" i="16"/>
  <c r="Y375" i="16"/>
  <c r="Y372" i="16"/>
  <c r="Y369" i="16"/>
  <c r="Y366" i="16"/>
  <c r="Y363" i="16"/>
  <c r="Y354" i="16"/>
  <c r="Y348" i="16"/>
  <c r="Y345" i="16"/>
  <c r="Y342" i="16"/>
  <c r="Y339" i="16"/>
  <c r="Y333" i="16"/>
  <c r="Y330" i="16"/>
  <c r="Y327" i="16"/>
  <c r="Y312" i="16"/>
  <c r="Y306" i="16"/>
  <c r="Y300" i="16"/>
  <c r="Y297" i="16"/>
  <c r="Y267" i="16"/>
  <c r="Y264" i="16"/>
  <c r="Y255" i="16"/>
  <c r="Y234" i="16"/>
  <c r="Y231" i="16"/>
  <c r="Y228" i="16"/>
  <c r="Y213" i="16"/>
  <c r="Y210" i="16"/>
  <c r="Y201" i="16"/>
  <c r="Y195" i="16"/>
  <c r="Y192" i="16"/>
  <c r="Y186" i="16"/>
  <c r="X174" i="16"/>
  <c r="X161" i="16"/>
  <c r="AA157" i="16"/>
  <c r="X148" i="16"/>
  <c r="AB2596" i="16"/>
  <c r="AB2584" i="16"/>
  <c r="AB2500" i="16"/>
  <c r="AB2488" i="16"/>
  <c r="AB2464" i="16"/>
  <c r="AB2440" i="16"/>
  <c r="AB2368" i="16"/>
  <c r="AB2344" i="16"/>
  <c r="AB2320" i="16"/>
  <c r="AB2308" i="16"/>
  <c r="AB2296" i="16"/>
  <c r="AB2284" i="16"/>
  <c r="AB2272" i="16"/>
  <c r="X1974" i="16"/>
  <c r="X1971" i="16"/>
  <c r="X1968" i="16"/>
  <c r="X1962" i="16"/>
  <c r="X1956" i="16"/>
  <c r="X1953" i="16"/>
  <c r="X1950" i="16"/>
  <c r="X1947" i="16"/>
  <c r="X1935" i="16"/>
  <c r="X1929" i="16"/>
  <c r="X1926" i="16"/>
  <c r="X1920" i="16"/>
  <c r="X1917" i="16"/>
  <c r="X1914" i="16"/>
  <c r="X1911" i="16"/>
  <c r="X1899" i="16"/>
  <c r="X1896" i="16"/>
  <c r="X1890" i="16"/>
  <c r="X1884" i="16"/>
  <c r="X1881" i="16"/>
  <c r="X1878" i="16"/>
  <c r="X1875" i="16"/>
  <c r="X1872" i="16"/>
  <c r="X1869" i="16"/>
  <c r="X1866" i="16"/>
  <c r="X1863" i="16"/>
  <c r="X1851" i="16"/>
  <c r="X1848" i="16"/>
  <c r="X1842" i="16"/>
  <c r="X1833" i="16"/>
  <c r="X1830" i="16"/>
  <c r="X1827" i="16"/>
  <c r="X1824" i="16"/>
  <c r="X1815" i="16"/>
  <c r="X1812" i="16"/>
  <c r="X1809" i="16"/>
  <c r="X1806" i="16"/>
  <c r="X1803" i="16"/>
  <c r="X1800" i="16"/>
  <c r="X1797" i="16"/>
  <c r="X1791" i="16"/>
  <c r="X1788" i="16"/>
  <c r="X1785" i="16"/>
  <c r="X1782" i="16"/>
  <c r="X1773" i="16"/>
  <c r="X1770" i="16"/>
  <c r="X1764" i="16"/>
  <c r="X1761" i="16"/>
  <c r="X1755" i="16"/>
  <c r="X1752" i="16"/>
  <c r="X1749" i="16"/>
  <c r="X1746" i="16"/>
  <c r="X1743" i="16"/>
  <c r="X1734" i="16"/>
  <c r="X1731" i="16"/>
  <c r="X1725" i="16"/>
  <c r="X1722" i="16"/>
  <c r="X1716" i="16"/>
  <c r="X1713" i="16"/>
  <c r="X1710" i="16"/>
  <c r="X1707" i="16"/>
  <c r="X1698" i="16"/>
  <c r="X1695" i="16"/>
  <c r="X1689" i="16"/>
  <c r="X1686" i="16"/>
  <c r="X1680" i="16"/>
  <c r="X1677" i="16"/>
  <c r="X1674" i="16"/>
  <c r="X1671" i="16"/>
  <c r="X1662" i="16"/>
  <c r="X1659" i="16"/>
  <c r="X1653" i="16"/>
  <c r="X1644" i="16"/>
  <c r="X1641" i="16"/>
  <c r="X1638" i="16"/>
  <c r="X1635" i="16"/>
  <c r="X1626" i="16"/>
  <c r="X1623" i="16"/>
  <c r="X1620" i="16"/>
  <c r="X1614" i="16"/>
  <c r="X1611" i="16"/>
  <c r="X1605" i="16"/>
  <c r="X1602" i="16"/>
  <c r="X1599" i="16"/>
  <c r="X1596" i="16"/>
  <c r="X1593" i="16"/>
  <c r="X1584" i="16"/>
  <c r="X1581" i="16"/>
  <c r="X1578" i="16"/>
  <c r="X1575" i="16"/>
  <c r="X1572" i="16"/>
  <c r="X1569" i="16"/>
  <c r="X1563" i="16"/>
  <c r="X1560" i="16"/>
  <c r="X1557" i="16"/>
  <c r="X1554" i="16"/>
  <c r="X1551" i="16"/>
  <c r="X1548" i="16"/>
  <c r="X1545" i="16"/>
  <c r="X1542" i="16"/>
  <c r="X1539" i="16"/>
  <c r="X1536" i="16"/>
  <c r="X1533" i="16"/>
  <c r="X1527" i="16"/>
  <c r="X1524" i="16"/>
  <c r="X1521" i="16"/>
  <c r="X1518" i="16"/>
  <c r="X1515" i="16"/>
  <c r="X1512" i="16"/>
  <c r="X1509" i="16"/>
  <c r="X1506" i="16"/>
  <c r="X1503" i="16"/>
  <c r="X1500" i="16"/>
  <c r="X1497" i="16"/>
  <c r="X1494" i="16"/>
  <c r="X1488" i="16"/>
  <c r="X1485" i="16"/>
  <c r="X1482" i="16"/>
  <c r="X1479" i="16"/>
  <c r="X1476" i="16"/>
  <c r="X1473" i="16"/>
  <c r="X1470" i="16"/>
  <c r="X1467" i="16"/>
  <c r="X1464" i="16"/>
  <c r="X1461" i="16"/>
  <c r="X1458" i="16"/>
  <c r="X1455" i="16"/>
  <c r="X1449" i="16"/>
  <c r="X1446" i="16"/>
  <c r="X1443" i="16"/>
  <c r="X1440" i="16"/>
  <c r="X1431" i="16"/>
  <c r="X1428" i="16"/>
  <c r="X1425" i="16"/>
  <c r="X1422" i="16"/>
  <c r="X1419" i="16"/>
  <c r="X1416" i="16"/>
  <c r="X1413" i="16"/>
  <c r="X1410" i="16"/>
  <c r="X1407" i="16"/>
  <c r="X1404" i="16"/>
  <c r="X1401" i="16"/>
  <c r="X1395" i="16"/>
  <c r="X1392" i="16"/>
  <c r="X1389" i="16"/>
  <c r="X1386" i="16"/>
  <c r="X1383" i="16"/>
  <c r="X1380" i="16"/>
  <c r="X1377" i="16"/>
  <c r="X1374" i="16"/>
  <c r="X1371" i="16"/>
  <c r="X1368" i="16"/>
  <c r="X1365" i="16"/>
  <c r="X1362" i="16"/>
  <c r="X1359" i="16"/>
  <c r="X1356" i="16"/>
  <c r="X1353" i="16"/>
  <c r="X1350" i="16"/>
  <c r="X1347" i="16"/>
  <c r="X1344" i="16"/>
  <c r="X1341" i="16"/>
  <c r="X1338" i="16"/>
  <c r="X1335" i="16"/>
  <c r="X1332" i="16"/>
  <c r="X1329" i="16"/>
  <c r="X1326" i="16"/>
  <c r="X1323" i="16"/>
  <c r="X1320" i="16"/>
  <c r="X1317" i="16"/>
  <c r="X1314" i="16"/>
  <c r="X1311" i="16"/>
  <c r="X1308" i="16"/>
  <c r="X1305" i="16"/>
  <c r="X1302" i="16"/>
  <c r="X1299" i="16"/>
  <c r="X1296" i="16"/>
  <c r="X1293" i="16"/>
  <c r="X1290" i="16"/>
  <c r="X1287" i="16"/>
  <c r="X1284" i="16"/>
  <c r="X1281" i="16"/>
  <c r="X1278" i="16"/>
  <c r="X1275" i="16"/>
  <c r="X1272" i="16"/>
  <c r="X1269" i="16"/>
  <c r="X1266" i="16"/>
  <c r="X1263" i="16"/>
  <c r="X1260" i="16"/>
  <c r="X1257" i="16"/>
  <c r="X1254" i="16"/>
  <c r="X1248" i="16"/>
  <c r="X1245" i="16"/>
  <c r="X1242" i="16"/>
  <c r="X1239" i="16"/>
  <c r="X1236" i="16"/>
  <c r="X1233" i="16"/>
  <c r="X1230" i="16"/>
  <c r="X1227" i="16"/>
  <c r="X1224" i="16"/>
  <c r="X1221" i="16"/>
  <c r="X1218" i="16"/>
  <c r="X1209" i="16"/>
  <c r="X1206" i="16"/>
  <c r="X1203" i="16"/>
  <c r="X1200" i="16"/>
  <c r="X1197" i="16"/>
  <c r="X1194" i="16"/>
  <c r="X1191" i="16"/>
  <c r="X1188" i="16"/>
  <c r="X1185" i="16"/>
  <c r="X1182" i="16"/>
  <c r="X1179" i="16"/>
  <c r="X1173" i="16"/>
  <c r="X1170" i="16"/>
  <c r="X1167" i="16"/>
  <c r="X1164" i="16"/>
  <c r="X1161" i="16"/>
  <c r="X1158" i="16"/>
  <c r="X1155" i="16"/>
  <c r="X1152" i="16"/>
  <c r="X1149" i="16"/>
  <c r="X1146" i="16"/>
  <c r="X1143" i="16"/>
  <c r="X1137" i="16"/>
  <c r="X1134" i="16"/>
  <c r="X1131" i="16"/>
  <c r="X1128" i="16"/>
  <c r="X1125" i="16"/>
  <c r="X1122" i="16"/>
  <c r="X1119" i="16"/>
  <c r="X1113" i="16"/>
  <c r="X1110" i="16"/>
  <c r="X1107" i="16"/>
  <c r="X1104" i="16"/>
  <c r="X1101" i="16"/>
  <c r="X1098" i="16"/>
  <c r="X1095" i="16"/>
  <c r="X1092" i="16"/>
  <c r="X1089" i="16"/>
  <c r="X1086" i="16"/>
  <c r="X1083" i="16"/>
  <c r="X1077" i="16"/>
  <c r="X1074" i="16"/>
  <c r="X1071" i="16"/>
  <c r="X1068" i="16"/>
  <c r="X1065" i="16"/>
  <c r="X1062" i="16"/>
  <c r="X1059" i="16"/>
  <c r="X1056" i="16"/>
  <c r="X1053" i="16"/>
  <c r="X1050" i="16"/>
  <c r="X1047" i="16"/>
  <c r="X1044" i="16"/>
  <c r="X1038" i="16"/>
  <c r="X1035" i="16"/>
  <c r="X1032" i="16"/>
  <c r="X1029" i="16"/>
  <c r="X1026" i="16"/>
  <c r="X1023" i="16"/>
  <c r="X1020" i="16"/>
  <c r="X1017" i="16"/>
  <c r="X1014" i="16"/>
  <c r="X1011" i="16"/>
  <c r="X1008" i="16"/>
  <c r="X1002" i="16"/>
  <c r="X999" i="16"/>
  <c r="X996" i="16"/>
  <c r="X993" i="16"/>
  <c r="X990" i="16"/>
  <c r="X987" i="16"/>
  <c r="X984" i="16"/>
  <c r="X981" i="16"/>
  <c r="X978" i="16"/>
  <c r="X975" i="16"/>
  <c r="X972" i="16"/>
  <c r="X966" i="16"/>
  <c r="X963" i="16"/>
  <c r="X960" i="16"/>
  <c r="X957" i="16"/>
  <c r="X954" i="16"/>
  <c r="X951" i="16"/>
  <c r="X948" i="16"/>
  <c r="X945" i="16"/>
  <c r="X942" i="16"/>
  <c r="X939" i="16"/>
  <c r="X936" i="16"/>
  <c r="X933" i="16"/>
  <c r="X927" i="16"/>
  <c r="X924" i="16"/>
  <c r="X921" i="16"/>
  <c r="X918" i="16"/>
  <c r="X915" i="16"/>
  <c r="X912" i="16"/>
  <c r="X909" i="16"/>
  <c r="X906" i="16"/>
  <c r="X903" i="16"/>
  <c r="X900" i="16"/>
  <c r="X894" i="16"/>
  <c r="X888" i="16"/>
  <c r="X885" i="16"/>
  <c r="X882" i="16"/>
  <c r="X879" i="16"/>
  <c r="X876" i="16"/>
  <c r="X873" i="16"/>
  <c r="X870" i="16"/>
  <c r="X867" i="16"/>
  <c r="X864" i="16"/>
  <c r="X861" i="16"/>
  <c r="X858" i="16"/>
  <c r="X852" i="16"/>
  <c r="X849" i="16"/>
  <c r="X846" i="16"/>
  <c r="X843" i="16"/>
  <c r="X840" i="16"/>
  <c r="X837" i="16"/>
  <c r="X834" i="16"/>
  <c r="X831" i="16"/>
  <c r="X828" i="16"/>
  <c r="X825" i="16"/>
  <c r="X822" i="16"/>
  <c r="X819" i="16"/>
  <c r="X813" i="16"/>
  <c r="X807" i="16"/>
  <c r="X804" i="16"/>
  <c r="X801" i="16"/>
  <c r="X798" i="16"/>
  <c r="X795" i="16"/>
  <c r="X792" i="16"/>
  <c r="X789" i="16"/>
  <c r="X786" i="16"/>
  <c r="X783" i="16"/>
  <c r="X780" i="16"/>
  <c r="X777" i="16"/>
  <c r="X771" i="16"/>
  <c r="X768" i="16"/>
  <c r="X762" i="16"/>
  <c r="X759" i="16"/>
  <c r="X756" i="16"/>
  <c r="X753" i="16"/>
  <c r="X750" i="16"/>
  <c r="X747" i="16"/>
  <c r="X744" i="16"/>
  <c r="X741" i="16"/>
  <c r="X738" i="16"/>
  <c r="X735" i="16"/>
  <c r="X729" i="16"/>
  <c r="X726" i="16"/>
  <c r="X723" i="16"/>
  <c r="X720" i="16"/>
  <c r="X717" i="16"/>
  <c r="X714" i="16"/>
  <c r="X711" i="16"/>
  <c r="X708" i="16"/>
  <c r="X705" i="16"/>
  <c r="X702" i="16"/>
  <c r="X699" i="16"/>
  <c r="X696" i="16"/>
  <c r="X690" i="16"/>
  <c r="X687" i="16"/>
  <c r="X684" i="16"/>
  <c r="X681" i="16"/>
  <c r="X678" i="16"/>
  <c r="X675" i="16"/>
  <c r="X672" i="16"/>
  <c r="X669" i="16"/>
  <c r="X666" i="16"/>
  <c r="X663" i="16"/>
  <c r="X660" i="16"/>
  <c r="X657" i="16"/>
  <c r="X654" i="16"/>
  <c r="X651" i="16"/>
  <c r="X648" i="16"/>
  <c r="X645" i="16"/>
  <c r="X642" i="16"/>
  <c r="X639" i="16"/>
  <c r="X636" i="16"/>
  <c r="X633" i="16"/>
  <c r="X630" i="16"/>
  <c r="X627" i="16"/>
  <c r="X621" i="16"/>
  <c r="X618" i="16"/>
  <c r="X615" i="16"/>
  <c r="X612" i="16"/>
  <c r="X609" i="16"/>
  <c r="X606" i="16"/>
  <c r="X603" i="16"/>
  <c r="X600" i="16"/>
  <c r="X597" i="16"/>
  <c r="X594" i="16"/>
  <c r="X591" i="16"/>
  <c r="X585" i="16"/>
  <c r="X582" i="16"/>
  <c r="X579" i="16"/>
  <c r="X576" i="16"/>
  <c r="X573" i="16"/>
  <c r="X570" i="16"/>
  <c r="X567" i="16"/>
  <c r="X564" i="16"/>
  <c r="X561" i="16"/>
  <c r="X558" i="16"/>
  <c r="X555" i="16"/>
  <c r="X552" i="16"/>
  <c r="X546" i="16"/>
  <c r="X543" i="16"/>
  <c r="X540" i="16"/>
  <c r="X537" i="16"/>
  <c r="X534" i="16"/>
  <c r="X531" i="16"/>
  <c r="X528" i="16"/>
  <c r="X522" i="16"/>
  <c r="X519" i="16"/>
  <c r="X516" i="16"/>
  <c r="X513" i="16"/>
  <c r="X510" i="16"/>
  <c r="X507" i="16"/>
  <c r="X504" i="16"/>
  <c r="X501" i="16"/>
  <c r="X498" i="16"/>
  <c r="X495" i="16"/>
  <c r="X489" i="16"/>
  <c r="X483" i="16"/>
  <c r="X480" i="16"/>
  <c r="X477" i="16"/>
  <c r="X474" i="16"/>
  <c r="X471" i="16"/>
  <c r="X468" i="16"/>
  <c r="X465" i="16"/>
  <c r="X462" i="16"/>
  <c r="X459" i="16"/>
  <c r="X456" i="16"/>
  <c r="X453" i="16"/>
  <c r="X444" i="16"/>
  <c r="X441" i="16"/>
  <c r="X438" i="16"/>
  <c r="X435" i="16"/>
  <c r="X432" i="16"/>
  <c r="X429" i="16"/>
  <c r="X426" i="16"/>
  <c r="X420" i="16"/>
  <c r="X417" i="16"/>
  <c r="X414" i="16"/>
  <c r="X411" i="16"/>
  <c r="X408" i="16"/>
  <c r="X405" i="16"/>
  <c r="X402" i="16"/>
  <c r="X399" i="16"/>
  <c r="X396" i="16"/>
  <c r="X393" i="16"/>
  <c r="X390" i="16"/>
  <c r="X387" i="16"/>
  <c r="X381" i="16"/>
  <c r="X378" i="16"/>
  <c r="X375" i="16"/>
  <c r="X372" i="16"/>
  <c r="X369" i="16"/>
  <c r="X366" i="16"/>
  <c r="X363" i="16"/>
  <c r="X360" i="16"/>
  <c r="X357" i="16"/>
  <c r="X354" i="16"/>
  <c r="X351" i="16"/>
  <c r="X348" i="16"/>
  <c r="X342" i="16"/>
  <c r="X339" i="16"/>
  <c r="X336" i="16"/>
  <c r="X333" i="16"/>
  <c r="X330" i="16"/>
  <c r="X327" i="16"/>
  <c r="X324" i="16"/>
  <c r="X321" i="16"/>
  <c r="X318" i="16"/>
  <c r="X315" i="16"/>
  <c r="X309" i="16"/>
  <c r="X303" i="16"/>
  <c r="X300" i="16"/>
  <c r="X297" i="16"/>
  <c r="X294" i="16"/>
  <c r="X291" i="16"/>
  <c r="X288" i="16"/>
  <c r="X285" i="16"/>
  <c r="X282" i="16"/>
  <c r="X279" i="16"/>
  <c r="X276" i="16"/>
  <c r="X273" i="16"/>
  <c r="X267" i="16"/>
  <c r="X264" i="16"/>
  <c r="X261" i="16"/>
  <c r="X258" i="16"/>
  <c r="X255" i="16"/>
  <c r="X252" i="16"/>
  <c r="X249" i="16"/>
  <c r="X246" i="16"/>
  <c r="X243" i="16"/>
  <c r="X240" i="16"/>
  <c r="X237" i="16"/>
  <c r="X234" i="16"/>
  <c r="X228" i="16"/>
  <c r="X225" i="16"/>
  <c r="X222" i="16"/>
  <c r="X219" i="16"/>
  <c r="X213" i="16"/>
  <c r="X210" i="16"/>
  <c r="X204" i="16"/>
  <c r="X198" i="16"/>
  <c r="X189" i="16"/>
  <c r="X177" i="16"/>
  <c r="X164" i="16"/>
  <c r="AA160" i="16"/>
  <c r="Z131" i="16"/>
  <c r="Z128" i="16"/>
  <c r="Z110" i="16"/>
  <c r="Z104" i="16"/>
  <c r="Z95" i="16"/>
  <c r="Z92" i="16"/>
  <c r="Z74" i="16"/>
  <c r="Z56" i="16"/>
  <c r="Z44" i="16"/>
  <c r="Z38" i="16"/>
  <c r="Z32" i="16"/>
  <c r="Z23" i="16"/>
  <c r="Z20" i="16"/>
  <c r="U2" i="16"/>
  <c r="Z2" i="16" s="1"/>
  <c r="AB2607" i="16"/>
  <c r="AB2583" i="16"/>
  <c r="AA1163" i="16"/>
  <c r="AA1160" i="16"/>
  <c r="AA1154" i="16"/>
  <c r="AA1145" i="16"/>
  <c r="AA1142" i="16"/>
  <c r="AA1136" i="16"/>
  <c r="AA1133" i="16"/>
  <c r="AA1130" i="16"/>
  <c r="AA1127" i="16"/>
  <c r="AA1124" i="16"/>
  <c r="AA1118" i="16"/>
  <c r="AA1109" i="16"/>
  <c r="AA1106" i="16"/>
  <c r="AA1100" i="16"/>
  <c r="AA1097" i="16"/>
  <c r="AA1094" i="16"/>
  <c r="AA1091" i="16"/>
  <c r="AA1088" i="16"/>
  <c r="AA1082" i="16"/>
  <c r="AA1073" i="16"/>
  <c r="AA1070" i="16"/>
  <c r="AA1064" i="16"/>
  <c r="AA1061" i="16"/>
  <c r="AA1058" i="16"/>
  <c r="AA1055" i="16"/>
  <c r="AA1052" i="16"/>
  <c r="AA1046" i="16"/>
  <c r="AA1037" i="16"/>
  <c r="AA1034" i="16"/>
  <c r="AA1028" i="16"/>
  <c r="AA1025" i="16"/>
  <c r="AA1022" i="16"/>
  <c r="AA1019" i="16"/>
  <c r="AA1016" i="16"/>
  <c r="AA1010" i="16"/>
  <c r="AA1001" i="16"/>
  <c r="AA998" i="16"/>
  <c r="AA992" i="16"/>
  <c r="AA989" i="16"/>
  <c r="AA986" i="16"/>
  <c r="AA983" i="16"/>
  <c r="AA980" i="16"/>
  <c r="AA977" i="16"/>
  <c r="AA974" i="16"/>
  <c r="AA965" i="16"/>
  <c r="AA962" i="16"/>
  <c r="X144" i="16"/>
  <c r="Z1733" i="16"/>
  <c r="Z1730" i="16"/>
  <c r="Z1724" i="16"/>
  <c r="Z1721" i="16"/>
  <c r="Z1718" i="16"/>
  <c r="Z1715" i="16"/>
  <c r="Z1712" i="16"/>
  <c r="Z1709" i="16"/>
  <c r="Z1706" i="16"/>
  <c r="Z1703" i="16"/>
  <c r="Z1697" i="16"/>
  <c r="Z1694" i="16"/>
  <c r="Z1688" i="16"/>
  <c r="Z1685" i="16"/>
  <c r="Z1682" i="16"/>
  <c r="Z1679" i="16"/>
  <c r="Z1676" i="16"/>
  <c r="Z1673" i="16"/>
  <c r="Z1670" i="16"/>
  <c r="Z1667" i="16"/>
  <c r="Z1664" i="16"/>
  <c r="Z1661" i="16"/>
  <c r="Z1658" i="16"/>
  <c r="Z1652" i="16"/>
  <c r="Z1649" i="16"/>
  <c r="Z1646" i="16"/>
  <c r="Z1640" i="16"/>
  <c r="Z1637" i="16"/>
  <c r="Z1631" i="16"/>
  <c r="Z1628" i="16"/>
  <c r="Z1625" i="16"/>
  <c r="Z1616" i="16"/>
  <c r="Z1613" i="16"/>
  <c r="Z1610" i="16"/>
  <c r="Z1604" i="16"/>
  <c r="Z1601" i="16"/>
  <c r="Z1595" i="16"/>
  <c r="Z1592" i="16"/>
  <c r="Z1589" i="16"/>
  <c r="Z1580" i="16"/>
  <c r="Z1577" i="16"/>
  <c r="Z1574" i="16"/>
  <c r="Z1571" i="16"/>
  <c r="Z1568" i="16"/>
  <c r="Z1565" i="16"/>
  <c r="Z1559" i="16"/>
  <c r="Z1556" i="16"/>
  <c r="Z1553" i="16"/>
  <c r="Z1544" i="16"/>
  <c r="Z1541" i="16"/>
  <c r="Z1538" i="16"/>
  <c r="Z1535" i="16"/>
  <c r="Z1529" i="16"/>
  <c r="Z1520" i="16"/>
  <c r="Z1517" i="16"/>
  <c r="Z1514" i="16"/>
  <c r="Z1511" i="16"/>
  <c r="Z1508" i="16"/>
  <c r="Z1505" i="16"/>
  <c r="Z1493" i="16"/>
  <c r="Z1484" i="16"/>
  <c r="Z1481" i="16"/>
  <c r="Z1478" i="16"/>
  <c r="Z1475" i="16"/>
  <c r="Z1472" i="16"/>
  <c r="Z1469" i="16"/>
  <c r="Z1466" i="16"/>
  <c r="Z1463" i="16"/>
  <c r="Z1457" i="16"/>
  <c r="Z1448" i="16"/>
  <c r="Z1445" i="16"/>
  <c r="Z1442" i="16"/>
  <c r="Z1439" i="16"/>
  <c r="Z1433" i="16"/>
  <c r="Z1430" i="16"/>
  <c r="Z1427" i="16"/>
  <c r="Z1421" i="16"/>
  <c r="Z1412" i="16"/>
  <c r="Z1409" i="16"/>
  <c r="Z1406" i="16"/>
  <c r="Z1403" i="16"/>
  <c r="Z1397" i="16"/>
  <c r="Z1394" i="16"/>
  <c r="Z1385" i="16"/>
  <c r="Z1376" i="16"/>
  <c r="Z1373" i="16"/>
  <c r="Z1370" i="16"/>
  <c r="Z1367" i="16"/>
  <c r="Z1361" i="16"/>
  <c r="Z1358" i="16"/>
  <c r="Z1349" i="16"/>
  <c r="Z1340" i="16"/>
  <c r="Z1337" i="16"/>
  <c r="Z1334" i="16"/>
  <c r="Z1331" i="16"/>
  <c r="Z1325" i="16"/>
  <c r="Z1322" i="16"/>
  <c r="Z1316" i="16"/>
  <c r="Z1313" i="16"/>
  <c r="Z1304" i="16"/>
  <c r="Z1295" i="16"/>
  <c r="Z1292" i="16"/>
  <c r="Z1289" i="16"/>
  <c r="Z1283" i="16"/>
  <c r="Z1274" i="16"/>
  <c r="Z1271" i="16"/>
  <c r="Z1268" i="16"/>
  <c r="Z1259" i="16"/>
  <c r="Z1256" i="16"/>
  <c r="Z1253" i="16"/>
  <c r="Z1247" i="16"/>
  <c r="Z1244" i="16"/>
  <c r="Z1238" i="16"/>
  <c r="Z1235" i="16"/>
  <c r="Z1232" i="16"/>
  <c r="Z1223" i="16"/>
  <c r="Z1220" i="16"/>
  <c r="Z1217" i="16"/>
  <c r="Z1214" i="16"/>
  <c r="Z1211" i="16"/>
  <c r="Z1208" i="16"/>
  <c r="Z1202" i="16"/>
  <c r="Z1199" i="16"/>
  <c r="Z1196" i="16"/>
  <c r="Z1187" i="16"/>
  <c r="Z1184" i="16"/>
  <c r="Z1181" i="16"/>
  <c r="Z1175" i="16"/>
  <c r="Z1172" i="16"/>
  <c r="Z1166" i="16"/>
  <c r="Z1163" i="16"/>
  <c r="Z1160" i="16"/>
  <c r="Z1151" i="16"/>
  <c r="Z1148" i="16"/>
  <c r="Z1145" i="16"/>
  <c r="Z1139" i="16"/>
  <c r="Z1130" i="16"/>
  <c r="Z1127" i="16"/>
  <c r="Z1124" i="16"/>
  <c r="Z1115" i="16"/>
  <c r="Z1112" i="16"/>
  <c r="Z1109" i="16"/>
  <c r="Z1106" i="16"/>
  <c r="Z1103" i="16"/>
  <c r="Z1100" i="16"/>
  <c r="Z1094" i="16"/>
  <c r="Z1091" i="16"/>
  <c r="Z1088" i="16"/>
  <c r="Z1076" i="16"/>
  <c r="Z1073" i="16"/>
  <c r="Z1070" i="16"/>
  <c r="Z1061" i="16"/>
  <c r="Z1058" i="16"/>
  <c r="Z1055" i="16"/>
  <c r="Z1052" i="16"/>
  <c r="Z1049" i="16"/>
  <c r="Z1046" i="16"/>
  <c r="Z1040" i="16"/>
  <c r="Z1037" i="16"/>
  <c r="Z1034" i="16"/>
  <c r="Z1025" i="16"/>
  <c r="Z1022" i="16"/>
  <c r="Z1019" i="16"/>
  <c r="Z1016" i="16"/>
  <c r="Z1013" i="16"/>
  <c r="Z1010" i="16"/>
  <c r="Z1004" i="16"/>
  <c r="Z1001" i="16"/>
  <c r="Z998" i="16"/>
  <c r="Z989" i="16"/>
  <c r="Z986" i="16"/>
  <c r="Z983" i="16"/>
  <c r="Z977" i="16"/>
  <c r="Z974" i="16"/>
  <c r="Z968" i="16"/>
  <c r="Z965" i="16"/>
  <c r="Z962" i="16"/>
  <c r="Z953" i="16"/>
  <c r="Z950" i="16"/>
  <c r="Z947" i="16"/>
  <c r="Z941" i="16"/>
  <c r="Z932" i="16"/>
  <c r="Z929" i="16"/>
  <c r="Z926" i="16"/>
  <c r="Z917" i="16"/>
  <c r="Z914" i="16"/>
  <c r="Z911" i="16"/>
  <c r="Z905" i="16"/>
  <c r="Z902" i="16"/>
  <c r="Z896" i="16"/>
  <c r="Z893" i="16"/>
  <c r="Z890" i="16"/>
  <c r="Z881" i="16"/>
  <c r="Z878" i="16"/>
  <c r="Z875" i="16"/>
  <c r="Z869" i="16"/>
  <c r="Z866" i="16"/>
  <c r="Z860" i="16"/>
  <c r="Z857" i="16"/>
  <c r="Z854" i="16"/>
  <c r="Z845" i="16"/>
  <c r="Z842" i="16"/>
  <c r="Z839" i="16"/>
  <c r="Z833" i="16"/>
  <c r="Z830" i="16"/>
  <c r="Z821" i="16"/>
  <c r="Z818" i="16"/>
  <c r="Z812" i="16"/>
  <c r="Z809" i="16"/>
  <c r="Z806" i="16"/>
  <c r="Z797" i="16"/>
  <c r="Z794" i="16"/>
  <c r="Z791" i="16"/>
  <c r="Z785" i="16"/>
  <c r="Z782" i="16"/>
  <c r="Z776" i="16"/>
  <c r="Z773" i="16"/>
  <c r="Z770" i="16"/>
  <c r="Z761" i="16"/>
  <c r="Z758" i="16"/>
  <c r="Z755" i="16"/>
  <c r="Z749" i="16"/>
  <c r="Z740" i="16"/>
  <c r="Z737" i="16"/>
  <c r="Z734" i="16"/>
  <c r="Z725" i="16"/>
  <c r="Z722" i="16"/>
  <c r="Z719" i="16"/>
  <c r="Z716" i="16"/>
  <c r="Z713" i="16"/>
  <c r="Z710" i="16"/>
  <c r="Z704" i="16"/>
  <c r="Z701" i="16"/>
  <c r="Z698" i="16"/>
  <c r="Z689" i="16"/>
  <c r="Z686" i="16"/>
  <c r="Z683" i="16"/>
  <c r="Z677" i="16"/>
  <c r="Z674" i="16"/>
  <c r="Z668" i="16"/>
  <c r="Z665" i="16"/>
  <c r="Z662" i="16"/>
  <c r="Z653" i="16"/>
  <c r="Z650" i="16"/>
  <c r="Z647" i="16"/>
  <c r="Z641" i="16"/>
  <c r="Z638" i="16"/>
  <c r="Z635" i="16"/>
  <c r="Z632" i="16"/>
  <c r="Z626" i="16"/>
  <c r="Z623" i="16"/>
  <c r="Z620" i="16"/>
  <c r="Z614" i="16"/>
  <c r="Z611" i="16"/>
  <c r="Z605" i="16"/>
  <c r="Z602" i="16"/>
  <c r="Z599" i="16"/>
  <c r="Z596" i="16"/>
  <c r="Z590" i="16"/>
  <c r="Z587" i="16"/>
  <c r="Z584" i="16"/>
  <c r="Z578" i="16"/>
  <c r="Z569" i="16"/>
  <c r="Z566" i="16"/>
  <c r="Z563" i="16"/>
  <c r="Z560" i="16"/>
  <c r="Z554" i="16"/>
  <c r="Z551" i="16"/>
  <c r="Z548" i="16"/>
  <c r="Z542" i="16"/>
  <c r="Z533" i="16"/>
  <c r="Z530" i="16"/>
  <c r="Z527" i="16"/>
  <c r="Z524" i="16"/>
  <c r="Z518" i="16"/>
  <c r="Z515" i="16"/>
  <c r="Z512" i="16"/>
  <c r="Z506" i="16"/>
  <c r="Z497" i="16"/>
  <c r="Z494" i="16"/>
  <c r="Z491" i="16"/>
  <c r="Z488" i="16"/>
  <c r="Z482" i="16"/>
  <c r="Z479" i="16"/>
  <c r="Z476" i="16"/>
  <c r="Z470" i="16"/>
  <c r="Z461" i="16"/>
  <c r="Z458" i="16"/>
  <c r="Z455" i="16"/>
  <c r="Z452" i="16"/>
  <c r="Z446" i="16"/>
  <c r="Z443" i="16"/>
  <c r="Z440" i="16"/>
  <c r="Z434" i="16"/>
  <c r="Z431" i="16"/>
  <c r="Z425" i="16"/>
  <c r="Z422" i="16"/>
  <c r="Z419" i="16"/>
  <c r="Z416" i="16"/>
  <c r="Z410" i="16"/>
  <c r="Z404" i="16"/>
  <c r="Z398" i="16"/>
  <c r="Z395" i="16"/>
  <c r="Z392" i="16"/>
  <c r="Z389" i="16"/>
  <c r="Z386" i="16"/>
  <c r="Z383" i="16"/>
  <c r="Z374" i="16"/>
  <c r="Z371" i="16"/>
  <c r="Z359" i="16"/>
  <c r="Z356" i="16"/>
  <c r="Z353" i="16"/>
  <c r="Z347" i="16"/>
  <c r="Z338" i="16"/>
  <c r="Z335" i="16"/>
  <c r="Z326" i="16"/>
  <c r="Z323" i="16"/>
  <c r="Z317" i="16"/>
  <c r="Z311" i="16"/>
  <c r="Z302" i="16"/>
  <c r="Z299" i="16"/>
  <c r="Z290" i="16"/>
  <c r="Z287" i="16"/>
  <c r="Z284" i="16"/>
  <c r="Z281" i="16"/>
  <c r="Z275" i="16"/>
  <c r="Z266" i="16"/>
  <c r="Z263" i="16"/>
  <c r="Z245" i="16"/>
  <c r="Z230" i="16"/>
  <c r="Z227" i="16"/>
  <c r="Z176" i="16"/>
  <c r="X157" i="16"/>
  <c r="X147" i="16"/>
  <c r="X134" i="16"/>
  <c r="X131" i="16"/>
  <c r="X128" i="16"/>
  <c r="X122" i="16"/>
  <c r="X119" i="16"/>
  <c r="X113" i="16"/>
  <c r="X110" i="16"/>
  <c r="X107" i="16"/>
  <c r="X98" i="16"/>
  <c r="X95" i="16"/>
  <c r="X92" i="16"/>
  <c r="X86" i="16"/>
  <c r="X83" i="16"/>
  <c r="X80" i="16"/>
  <c r="X74" i="16"/>
  <c r="X71" i="16"/>
  <c r="X65" i="16"/>
  <c r="X62" i="16"/>
  <c r="X59" i="16"/>
  <c r="X50" i="16"/>
  <c r="X47" i="16"/>
  <c r="X44" i="16"/>
  <c r="X41" i="16"/>
  <c r="X38" i="16"/>
  <c r="S2" i="16"/>
  <c r="X2" i="16" s="1"/>
  <c r="Z133" i="16"/>
  <c r="AB2603" i="16"/>
  <c r="AB2591" i="16"/>
  <c r="AB2579" i="16"/>
  <c r="AB2567" i="16"/>
  <c r="AB2555" i="16"/>
  <c r="AB2531" i="16"/>
  <c r="AB2519" i="16"/>
  <c r="AB2507" i="16"/>
  <c r="AB2495" i="16"/>
  <c r="AB2459" i="16"/>
  <c r="AB2447" i="16"/>
  <c r="AB2435" i="16"/>
  <c r="AB2423" i="16"/>
  <c r="AB2411" i="16"/>
  <c r="AB2387" i="16"/>
  <c r="AA1852" i="16"/>
  <c r="AA1849" i="16"/>
  <c r="AA1846" i="16"/>
  <c r="AA1837" i="16"/>
  <c r="AA1834" i="16"/>
  <c r="AA1831" i="16"/>
  <c r="AA1825" i="16"/>
  <c r="AA1822" i="16"/>
  <c r="AA1816" i="16"/>
  <c r="AA1810" i="16"/>
  <c r="AA1807" i="16"/>
  <c r="AA1801" i="16"/>
  <c r="AA1798" i="16"/>
  <c r="AA1795" i="16"/>
  <c r="AA1786" i="16"/>
  <c r="AA1783" i="16"/>
  <c r="AA1780" i="16"/>
  <c r="AA1774" i="16"/>
  <c r="AA1771" i="16"/>
  <c r="AA1765" i="16"/>
  <c r="AA1762" i="16"/>
  <c r="AA1759" i="16"/>
  <c r="AA1750" i="16"/>
  <c r="AA1747" i="16"/>
  <c r="AA1744" i="16"/>
  <c r="AA1738" i="16"/>
  <c r="AA1735" i="16"/>
  <c r="AA1729" i="16"/>
  <c r="AA1726" i="16"/>
  <c r="AA1723" i="16"/>
  <c r="AA1714" i="16"/>
  <c r="AA1711" i="16"/>
  <c r="AA1708" i="16"/>
  <c r="AA1705" i="16"/>
  <c r="AA1699" i="16"/>
  <c r="AA1696" i="16"/>
  <c r="AA1690" i="16"/>
  <c r="AA1687" i="16"/>
  <c r="AA1684" i="16"/>
  <c r="AA1675" i="16"/>
  <c r="AA1672" i="16"/>
  <c r="AA1669" i="16"/>
  <c r="AA1663" i="16"/>
  <c r="AA1660" i="16"/>
  <c r="AA1654" i="16"/>
  <c r="AA1651" i="16"/>
  <c r="AA1648" i="16"/>
  <c r="AA1639" i="16"/>
  <c r="AA1636" i="16"/>
  <c r="AA1633" i="16"/>
  <c r="AA1627" i="16"/>
  <c r="AA1624" i="16"/>
  <c r="AA1618" i="16"/>
  <c r="AA1615" i="16"/>
  <c r="AA1612" i="16"/>
  <c r="AA1603" i="16"/>
  <c r="AA1600" i="16"/>
  <c r="AA1597" i="16"/>
  <c r="AA1591" i="16"/>
  <c r="AA1588" i="16"/>
  <c r="AA1582" i="16"/>
  <c r="AA1579" i="16"/>
  <c r="AA1576" i="16"/>
  <c r="AA1567" i="16"/>
  <c r="AA1564" i="16"/>
  <c r="AA1561" i="16"/>
  <c r="AA1555" i="16"/>
  <c r="AA1552" i="16"/>
  <c r="AA1546" i="16"/>
  <c r="AA1543" i="16"/>
  <c r="AA1540" i="16"/>
  <c r="AA1531" i="16"/>
  <c r="AA1528" i="16"/>
  <c r="AA1525" i="16"/>
  <c r="AA1519" i="16"/>
  <c r="AA1516" i="16"/>
  <c r="AA1510" i="16"/>
  <c r="AA1507" i="16"/>
  <c r="AA1504" i="16"/>
  <c r="AA1495" i="16"/>
  <c r="AA1492" i="16"/>
  <c r="AA1489" i="16"/>
  <c r="AA1483" i="16"/>
  <c r="AA1480" i="16"/>
  <c r="AA1474" i="16"/>
  <c r="AA1471" i="16"/>
  <c r="AA1468" i="16"/>
  <c r="AA1459" i="16"/>
  <c r="AA1456" i="16"/>
  <c r="AA1453" i="16"/>
  <c r="AA1447" i="16"/>
  <c r="AA1444" i="16"/>
  <c r="AA1438" i="16"/>
  <c r="AA1435" i="16"/>
  <c r="AA1432" i="16"/>
  <c r="AA1426" i="16"/>
  <c r="AA1423" i="16"/>
  <c r="AA1420" i="16"/>
  <c r="AA1417" i="16"/>
  <c r="AA1414" i="16"/>
  <c r="AA1411" i="16"/>
  <c r="AA1408" i="16"/>
  <c r="AA1402" i="16"/>
  <c r="AA1399" i="16"/>
  <c r="AA1396" i="16"/>
  <c r="AA1387" i="16"/>
  <c r="AA1384" i="16"/>
  <c r="AA1381" i="16"/>
  <c r="AA1375" i="16"/>
  <c r="AA1366" i="16"/>
  <c r="AA1363" i="16"/>
  <c r="AA1360" i="16"/>
  <c r="AA1351" i="16"/>
  <c r="AA1348" i="16"/>
  <c r="AA1345" i="16"/>
  <c r="AA1339" i="16"/>
  <c r="AA1336" i="16"/>
  <c r="AA1330" i="16"/>
  <c r="AA1327" i="16"/>
  <c r="AA1324" i="16"/>
  <c r="AA1315" i="16"/>
  <c r="AA1312" i="16"/>
  <c r="AA1309" i="16"/>
  <c r="AA1303" i="16"/>
  <c r="AA1294" i="16"/>
  <c r="AA1291" i="16"/>
  <c r="AA1285" i="16"/>
  <c r="AA1282" i="16"/>
  <c r="AA1279" i="16"/>
  <c r="AA1276" i="16"/>
  <c r="AA1273" i="16"/>
  <c r="AA1270" i="16"/>
  <c r="AA1267" i="16"/>
  <c r="AA1258" i="16"/>
  <c r="AA1255" i="16"/>
  <c r="AA1249" i="16"/>
  <c r="AA1246" i="16"/>
  <c r="AA1243" i="16"/>
  <c r="AA1240" i="16"/>
  <c r="AA1237" i="16"/>
  <c r="AA1231" i="16"/>
  <c r="AA1222" i="16"/>
  <c r="AA1219" i="16"/>
  <c r="AA1213" i="16"/>
  <c r="AA1210" i="16"/>
  <c r="AA1207" i="16"/>
  <c r="AA1204" i="16"/>
  <c r="AA1201" i="16"/>
  <c r="AA1195" i="16"/>
  <c r="AA1183" i="16"/>
  <c r="AA1180" i="16"/>
  <c r="AA1177" i="16"/>
  <c r="AA1174" i="16"/>
  <c r="AA1168" i="16"/>
  <c r="AA1162" i="16"/>
  <c r="AA1159" i="16"/>
  <c r="AA1156" i="16"/>
  <c r="AA1153" i="16"/>
  <c r="AA1150" i="16"/>
  <c r="AA1147" i="16"/>
  <c r="AA1144" i="16"/>
  <c r="AA1141" i="16"/>
  <c r="AA1138" i="16"/>
  <c r="AA1126" i="16"/>
  <c r="AA1123" i="16"/>
  <c r="AA1120" i="16"/>
  <c r="AA1117" i="16"/>
  <c r="AA1114" i="16"/>
  <c r="AA1111" i="16"/>
  <c r="AA1108" i="16"/>
  <c r="AA1105" i="16"/>
  <c r="AA1090" i="16"/>
  <c r="AA1087" i="16"/>
  <c r="AA1084" i="16"/>
  <c r="AA1081" i="16"/>
  <c r="AA1075" i="16"/>
  <c r="AA1072" i="16"/>
  <c r="AA1069" i="16"/>
  <c r="AA1054" i="16"/>
  <c r="AA1051" i="16"/>
  <c r="AA1048" i="16"/>
  <c r="AA1045" i="16"/>
  <c r="AA1042" i="16"/>
  <c r="AA1039" i="16"/>
  <c r="AA1036" i="16"/>
  <c r="AA1033" i="16"/>
  <c r="AA1018" i="16"/>
  <c r="AA1015" i="16"/>
  <c r="AA1012" i="16"/>
  <c r="AA1009" i="16"/>
  <c r="AA1006" i="16"/>
  <c r="AA1003" i="16"/>
  <c r="AA1000" i="16"/>
  <c r="AA997" i="16"/>
  <c r="AA994" i="16"/>
  <c r="AA988" i="16"/>
  <c r="AA982" i="16"/>
  <c r="AA979" i="16"/>
  <c r="AA976" i="16"/>
  <c r="AA973" i="16"/>
  <c r="AA970" i="16"/>
  <c r="AA967" i="16"/>
  <c r="AA964" i="16"/>
  <c r="AA961" i="16"/>
  <c r="AA958" i="16"/>
  <c r="AA946" i="16"/>
  <c r="AA943" i="16"/>
  <c r="AA940" i="16"/>
  <c r="AA937" i="16"/>
  <c r="AA934" i="16"/>
  <c r="AA931" i="16"/>
  <c r="AA928" i="16"/>
  <c r="AA925" i="16"/>
  <c r="AA916" i="16"/>
  <c r="AA910" i="16"/>
  <c r="AA907" i="16"/>
  <c r="AA904" i="16"/>
  <c r="AA901" i="16"/>
  <c r="AA895" i="16"/>
  <c r="AA892" i="16"/>
  <c r="AA889" i="16"/>
  <c r="AA874" i="16"/>
  <c r="AA871" i="16"/>
  <c r="AA868" i="16"/>
  <c r="AA865" i="16"/>
  <c r="AA862" i="16"/>
  <c r="AA859" i="16"/>
  <c r="AA856" i="16"/>
  <c r="AA853" i="16"/>
  <c r="AA838" i="16"/>
  <c r="AA835" i="16"/>
  <c r="AA832" i="16"/>
  <c r="AA829" i="16"/>
  <c r="AA826" i="16"/>
  <c r="AA823" i="16"/>
  <c r="AA820" i="16"/>
  <c r="AA817" i="16"/>
  <c r="AA814" i="16"/>
  <c r="AA802" i="16"/>
  <c r="AA799" i="16"/>
  <c r="AA796" i="16"/>
  <c r="AA793" i="16"/>
  <c r="AA787" i="16"/>
  <c r="AA784" i="16"/>
  <c r="AA781" i="16"/>
  <c r="AA778" i="16"/>
  <c r="AA766" i="16"/>
  <c r="AA763" i="16"/>
  <c r="AA760" i="16"/>
  <c r="AA757" i="16"/>
  <c r="AA754" i="16"/>
  <c r="AA751" i="16"/>
  <c r="AA748" i="16"/>
  <c r="AA745" i="16"/>
  <c r="AA730" i="16"/>
  <c r="AA727" i="16"/>
  <c r="AA724" i="16"/>
  <c r="AA721" i="16"/>
  <c r="AA715" i="16"/>
  <c r="AA712" i="16"/>
  <c r="AA709" i="16"/>
  <c r="AA694" i="16"/>
  <c r="AA691" i="16"/>
  <c r="AA688" i="16"/>
  <c r="AA685" i="16"/>
  <c r="AA682" i="16"/>
  <c r="AA679" i="16"/>
  <c r="AA676" i="16"/>
  <c r="AA673" i="16"/>
  <c r="AA658" i="16"/>
  <c r="AA655" i="16"/>
  <c r="AA652" i="16"/>
  <c r="AA649" i="16"/>
  <c r="AA646" i="16"/>
  <c r="AA643" i="16"/>
  <c r="AA640" i="16"/>
  <c r="AA637" i="16"/>
  <c r="AA634" i="16"/>
  <c r="AA628" i="16"/>
  <c r="AA622" i="16"/>
  <c r="AA619" i="16"/>
  <c r="AA616" i="16"/>
  <c r="AA613" i="16"/>
  <c r="AA610" i="16"/>
  <c r="AA607" i="16"/>
  <c r="AA604" i="16"/>
  <c r="AA601" i="16"/>
  <c r="AA598" i="16"/>
  <c r="AA586" i="16"/>
  <c r="AA583" i="16"/>
  <c r="AA580" i="16"/>
  <c r="AA577" i="16"/>
  <c r="AA574" i="16"/>
  <c r="AA571" i="16"/>
  <c r="AA568" i="16"/>
  <c r="AA565" i="16"/>
  <c r="AA556" i="16"/>
  <c r="AA550" i="16"/>
  <c r="AA547" i="16"/>
  <c r="AA544" i="16"/>
  <c r="AA541" i="16"/>
  <c r="AA538" i="16"/>
  <c r="AA535" i="16"/>
  <c r="AA532" i="16"/>
  <c r="AA529" i="16"/>
  <c r="AA514" i="16"/>
  <c r="AA511" i="16"/>
  <c r="AA508" i="16"/>
  <c r="AA505" i="16"/>
  <c r="AA499" i="16"/>
  <c r="AA496" i="16"/>
  <c r="AA493" i="16"/>
  <c r="AA478" i="16"/>
  <c r="AA475" i="16"/>
  <c r="AA472" i="16"/>
  <c r="AA469" i="16"/>
  <c r="AA466" i="16"/>
  <c r="AA463" i="16"/>
  <c r="AA460" i="16"/>
  <c r="AA457" i="16"/>
  <c r="AA454" i="16"/>
  <c r="AA442" i="16"/>
  <c r="AA439" i="16"/>
  <c r="AA436" i="16"/>
  <c r="AA433" i="16"/>
  <c r="AA430" i="16"/>
  <c r="AA427" i="16"/>
  <c r="AA424" i="16"/>
  <c r="AA421" i="16"/>
  <c r="AA412" i="16"/>
  <c r="AA406" i="16"/>
  <c r="AA400" i="16"/>
  <c r="AA397" i="16"/>
  <c r="AA391" i="16"/>
  <c r="AA388" i="16"/>
  <c r="AA385" i="16"/>
  <c r="AA370" i="16"/>
  <c r="AA367" i="16"/>
  <c r="AA364" i="16"/>
  <c r="AA361" i="16"/>
  <c r="AA358" i="16"/>
  <c r="AA355" i="16"/>
  <c r="AA352" i="16"/>
  <c r="AA349" i="16"/>
  <c r="AA334" i="16"/>
  <c r="AA331" i="16"/>
  <c r="AA328" i="16"/>
  <c r="AA325" i="16"/>
  <c r="AA322" i="16"/>
  <c r="AA319" i="16"/>
  <c r="AA316" i="16"/>
  <c r="AA313" i="16"/>
  <c r="AA298" i="16"/>
  <c r="AA295" i="16"/>
  <c r="AA292" i="16"/>
  <c r="AA289" i="16"/>
  <c r="AA286" i="16"/>
  <c r="AA283" i="16"/>
  <c r="AA280" i="16"/>
  <c r="AA277" i="16"/>
  <c r="AA274" i="16"/>
  <c r="AA268" i="16"/>
  <c r="AA262" i="16"/>
  <c r="AA259" i="16"/>
  <c r="AA256" i="16"/>
  <c r="AA253" i="16"/>
  <c r="AA250" i="16"/>
  <c r="AA247" i="16"/>
  <c r="AA244" i="16"/>
  <c r="AA241" i="16"/>
  <c r="AA232" i="16"/>
  <c r="AA226" i="16"/>
  <c r="AA223" i="16"/>
  <c r="AA220" i="16"/>
  <c r="AA217" i="16"/>
  <c r="AA211" i="16"/>
  <c r="AA208" i="16"/>
  <c r="AA205" i="16"/>
  <c r="AA199" i="16"/>
  <c r="AA193" i="16"/>
  <c r="AA190" i="16"/>
  <c r="AA187" i="16"/>
  <c r="AA181" i="16"/>
  <c r="AA178" i="16"/>
  <c r="AA175" i="16"/>
  <c r="X166" i="16"/>
  <c r="X143" i="16"/>
  <c r="AA139" i="16"/>
  <c r="Y133" i="16"/>
  <c r="Y130" i="16"/>
  <c r="Y127" i="16"/>
  <c r="Y124" i="16"/>
  <c r="Y118" i="16"/>
  <c r="Y115" i="16"/>
  <c r="Y112" i="16"/>
  <c r="Y106" i="16"/>
  <c r="Y103" i="16"/>
  <c r="Y97" i="16"/>
  <c r="Y94" i="16"/>
  <c r="Y91" i="16"/>
  <c r="Y88" i="16"/>
  <c r="Y82" i="16"/>
  <c r="Y79" i="16"/>
  <c r="Y76" i="16"/>
  <c r="Y73" i="16"/>
  <c r="Y70" i="16"/>
  <c r="Y67" i="16"/>
  <c r="Y61" i="16"/>
  <c r="Y58" i="16"/>
  <c r="Y55" i="16"/>
  <c r="Y52" i="16"/>
  <c r="Y46" i="16"/>
  <c r="Y43" i="16"/>
  <c r="Y40" i="16"/>
  <c r="Y37" i="16"/>
  <c r="Y34" i="16"/>
  <c r="Y31" i="16"/>
  <c r="Y28" i="16"/>
  <c r="Y25" i="16"/>
  <c r="Y22" i="16"/>
  <c r="Y19" i="16"/>
  <c r="Y16" i="16"/>
  <c r="Y10" i="16"/>
  <c r="Y4" i="16"/>
  <c r="AB2590" i="16"/>
  <c r="AB2578" i="16"/>
  <c r="AB2566" i="16"/>
  <c r="AB2554" i="16"/>
  <c r="AB2375" i="16"/>
  <c r="AB2363" i="16"/>
  <c r="AB2351" i="16"/>
  <c r="AB2315" i="16"/>
  <c r="AB2303" i="16"/>
  <c r="AB2291" i="16"/>
  <c r="AB2279" i="16"/>
  <c r="AB2267" i="16"/>
  <c r="AB2243" i="16"/>
  <c r="AB2231" i="16"/>
  <c r="AB2219" i="16"/>
  <c r="AB2195" i="16"/>
  <c r="AB2159" i="16"/>
  <c r="AB2147" i="16"/>
  <c r="AB2135" i="16"/>
  <c r="AB2123" i="16"/>
  <c r="AB2111" i="16"/>
  <c r="AB2099" i="16"/>
  <c r="AB2075" i="16"/>
  <c r="AB2063" i="16"/>
  <c r="AB2051" i="16"/>
  <c r="AB2027" i="16"/>
  <c r="AB2015" i="16"/>
  <c r="AB2003" i="16"/>
  <c r="AB1991" i="16"/>
  <c r="AB1979" i="16"/>
  <c r="AB1967" i="16"/>
  <c r="AB1955" i="16"/>
  <c r="AB1943" i="16"/>
  <c r="AB1931" i="16"/>
  <c r="AB1919" i="16"/>
  <c r="AB1907" i="16"/>
  <c r="AB1895" i="16"/>
  <c r="AB1871" i="16"/>
  <c r="AB1859" i="16"/>
  <c r="AB1847" i="16"/>
  <c r="AB1835" i="16"/>
  <c r="AB1823" i="16"/>
  <c r="AB1811" i="16"/>
  <c r="AB1799" i="16"/>
  <c r="AB1787" i="16"/>
  <c r="AB1775" i="16"/>
  <c r="AB1763" i="16"/>
  <c r="AB1751" i="16"/>
  <c r="AB1727" i="16"/>
  <c r="AB1715" i="16"/>
  <c r="AB1679" i="16"/>
  <c r="AB1667" i="16"/>
  <c r="AB1655" i="16"/>
  <c r="AB1643" i="16"/>
  <c r="AB1631" i="16"/>
  <c r="AB1607" i="16"/>
  <c r="AB1595" i="16"/>
  <c r="AB1583" i="16"/>
  <c r="AB1571" i="16"/>
  <c r="AB1535" i="16"/>
  <c r="AB1523" i="16"/>
  <c r="AB1511" i="16"/>
  <c r="AB1499" i="16"/>
  <c r="AB1475" i="16"/>
  <c r="AB1463" i="16"/>
  <c r="AB1451" i="16"/>
  <c r="AB1439" i="16"/>
  <c r="AB1427" i="16"/>
  <c r="AB1403" i="16"/>
  <c r="AB1391" i="16"/>
  <c r="AB1379" i="16"/>
  <c r="AB1367" i="16"/>
  <c r="AB1355" i="16"/>
  <c r="AB1331" i="16"/>
  <c r="AB1319" i="16"/>
  <c r="AB1307" i="16"/>
  <c r="AB1304" i="16"/>
  <c r="AB1292" i="16"/>
  <c r="AB1280" i="16"/>
  <c r="AB1268" i="16"/>
  <c r="AB1256" i="16"/>
  <c r="AB1232" i="16"/>
  <c r="AB1220" i="16"/>
  <c r="AB1208" i="16"/>
  <c r="AB1196" i="16"/>
  <c r="AB1184" i="16"/>
  <c r="AB1172" i="16"/>
  <c r="AB1160" i="16"/>
  <c r="AB1148" i="16"/>
  <c r="AB1136" i="16"/>
  <c r="AB1124" i="16"/>
  <c r="AB1112" i="16"/>
  <c r="AB1088" i="16"/>
  <c r="AB1076" i="16"/>
  <c r="AB1064" i="16"/>
  <c r="AB1052" i="16"/>
  <c r="AB1040" i="16"/>
  <c r="AB1028" i="16"/>
  <c r="AB1016" i="16"/>
  <c r="AB1004" i="16"/>
  <c r="AB992" i="16"/>
  <c r="AB980" i="16"/>
  <c r="AB968" i="16"/>
  <c r="AB932" i="16"/>
  <c r="AB920" i="16"/>
  <c r="AB908" i="16"/>
  <c r="AB896" i="16"/>
  <c r="AB884" i="16"/>
  <c r="AB872" i="16"/>
  <c r="AB860" i="16"/>
  <c r="AB824" i="16"/>
  <c r="AB812" i="16"/>
  <c r="AB800" i="16"/>
  <c r="AB788" i="16"/>
  <c r="AB776" i="16"/>
  <c r="AB764" i="16"/>
  <c r="AB728" i="16"/>
  <c r="AB716" i="16"/>
  <c r="AB704" i="16"/>
  <c r="AB692" i="16"/>
  <c r="AB680" i="16"/>
  <c r="AB656" i="16"/>
  <c r="AB644" i="16"/>
  <c r="AB632" i="16"/>
  <c r="AB620" i="16"/>
  <c r="AB584" i="16"/>
  <c r="AB572" i="16"/>
  <c r="AB560" i="16"/>
  <c r="AB548" i="16"/>
  <c r="AB536" i="16"/>
  <c r="AB512" i="16"/>
  <c r="AB500" i="16"/>
  <c r="AB488" i="16"/>
  <c r="AB476" i="16"/>
  <c r="AB440" i="16"/>
  <c r="AB428" i="16"/>
  <c r="AB416" i="16"/>
  <c r="AB404" i="16"/>
  <c r="AB380" i="16"/>
  <c r="AB368" i="16"/>
  <c r="AB344" i="16"/>
  <c r="AB332" i="16"/>
  <c r="AB308" i="16"/>
  <c r="AB296" i="16"/>
  <c r="AB284" i="16"/>
  <c r="AB248" i="16"/>
  <c r="AB236" i="16"/>
  <c r="AB224" i="16"/>
  <c r="AB200" i="16"/>
  <c r="AB188" i="16"/>
  <c r="AB164" i="16"/>
  <c r="AB152" i="16"/>
  <c r="AB140" i="16"/>
  <c r="AB104" i="16"/>
  <c r="AB92" i="16"/>
  <c r="AB80" i="16"/>
  <c r="AB68" i="16"/>
  <c r="AB56" i="16"/>
  <c r="AB44" i="16"/>
  <c r="AB20" i="16"/>
  <c r="AB8" i="16"/>
  <c r="AB2530" i="16"/>
  <c r="AB2518" i="16"/>
  <c r="AB2506" i="16"/>
  <c r="AB2482" i="16"/>
  <c r="AB2458" i="16"/>
  <c r="AB2446" i="16"/>
  <c r="AB2434" i="16"/>
  <c r="AB2422" i="16"/>
  <c r="AB2410" i="16"/>
  <c r="AB2398" i="16"/>
  <c r="AB2386" i="16"/>
  <c r="AB2374" i="16"/>
  <c r="AB2362" i="16"/>
  <c r="AB2338" i="16"/>
  <c r="AB2326" i="16"/>
  <c r="AB2314" i="16"/>
  <c r="AB2302" i="16"/>
  <c r="AB2266" i="16"/>
  <c r="AB2254" i="16"/>
  <c r="AB2242" i="16"/>
  <c r="AB2230" i="16"/>
  <c r="AB2218" i="16"/>
  <c r="AB2206" i="16"/>
  <c r="AB2182" i="16"/>
  <c r="AB2170" i="16"/>
  <c r="AB2158" i="16"/>
  <c r="AB2146" i="16"/>
  <c r="AB2110" i="16"/>
  <c r="AB2098" i="16"/>
  <c r="AB2086" i="16"/>
  <c r="AB2074" i="16"/>
  <c r="AB2062" i="16"/>
  <c r="AB2038" i="16"/>
  <c r="AB2026" i="16"/>
  <c r="AB2014" i="16"/>
  <c r="AB2002" i="16"/>
  <c r="AB1990" i="16"/>
  <c r="AB1954" i="16"/>
  <c r="AB1942" i="16"/>
  <c r="AB1930" i="16"/>
  <c r="AB1918" i="16"/>
  <c r="AB1906" i="16"/>
  <c r="AB1882" i="16"/>
  <c r="AB1870" i="16"/>
  <c r="AB1858" i="16"/>
  <c r="AB1846" i="16"/>
  <c r="AB1810" i="16"/>
  <c r="AB1798" i="16"/>
  <c r="AB1786" i="16"/>
  <c r="AB1774" i="16"/>
  <c r="AB1762" i="16"/>
  <c r="AB1738" i="16"/>
  <c r="AB1726" i="16"/>
  <c r="AB1714" i="16"/>
  <c r="AB1702" i="16"/>
  <c r="AB1666" i="16"/>
  <c r="AB1654" i="16"/>
  <c r="AB1642" i="16"/>
  <c r="AB1630" i="16"/>
  <c r="AB1582" i="16"/>
  <c r="AB1570" i="16"/>
  <c r="AB1558" i="16"/>
  <c r="AB1546" i="16"/>
  <c r="AB1534" i="16"/>
  <c r="AB1510" i="16"/>
  <c r="AB1498" i="16"/>
  <c r="AB1486" i="16"/>
  <c r="AB1474" i="16"/>
  <c r="AB1462" i="16"/>
  <c r="AB1450" i="16"/>
  <c r="AB1438" i="16"/>
  <c r="AB1426" i="16"/>
  <c r="AB1414" i="16"/>
  <c r="AB1402" i="16"/>
  <c r="AB1390" i="16"/>
  <c r="AB1378" i="16"/>
  <c r="AB1354" i="16"/>
  <c r="AB1342" i="16"/>
  <c r="AB1330" i="16"/>
  <c r="AB1318" i="16"/>
  <c r="AB1291" i="16"/>
  <c r="AB1279" i="16"/>
  <c r="AB1267" i="16"/>
  <c r="AB1255" i="16"/>
  <c r="AB1243" i="16"/>
  <c r="AB1231" i="16"/>
  <c r="AB1219" i="16"/>
  <c r="AB1207" i="16"/>
  <c r="AB1195" i="16"/>
  <c r="AB1183" i="16"/>
  <c r="AB1171" i="16"/>
  <c r="AB1159" i="16"/>
  <c r="AB1147" i="16"/>
  <c r="AB1123" i="16"/>
  <c r="AB1111" i="16"/>
  <c r="AB1099" i="16"/>
  <c r="AB1087" i="16"/>
  <c r="AB1075" i="16"/>
  <c r="AB1051" i="16"/>
  <c r="AB1039" i="16"/>
  <c r="AB1027" i="16"/>
  <c r="AB1015" i="16"/>
  <c r="AB1003" i="16"/>
  <c r="AB991" i="16"/>
  <c r="AB967" i="16"/>
  <c r="AB955" i="16"/>
  <c r="AB943" i="16"/>
  <c r="AB931" i="16"/>
  <c r="AB919" i="16"/>
  <c r="AB907" i="16"/>
  <c r="AB895" i="16"/>
  <c r="AB883" i="16"/>
  <c r="AB871" i="16"/>
  <c r="AB859" i="16"/>
  <c r="AB847" i="16"/>
  <c r="AB835" i="16"/>
  <c r="AB823" i="16"/>
  <c r="AB787" i="16"/>
  <c r="AB775" i="16"/>
  <c r="AB751" i="16"/>
  <c r="AB739" i="16"/>
  <c r="AB727" i="16"/>
  <c r="AB715" i="16"/>
  <c r="AB703" i="16"/>
  <c r="AB691" i="16"/>
  <c r="AB679" i="16"/>
  <c r="AB667" i="16"/>
  <c r="AB655" i="16"/>
  <c r="AB619" i="16"/>
  <c r="AB607" i="16"/>
  <c r="AB595" i="16"/>
  <c r="AB583" i="16"/>
  <c r="AB571" i="16"/>
  <c r="AB547" i="16"/>
  <c r="AB535" i="16"/>
  <c r="AB523" i="16"/>
  <c r="AB511" i="16"/>
  <c r="AB499" i="16"/>
  <c r="AB487" i="16"/>
  <c r="AB475" i="16"/>
  <c r="AB463" i="16"/>
  <c r="AB439" i="16"/>
  <c r="AB427" i="16"/>
  <c r="AB415" i="16"/>
  <c r="AB391" i="16"/>
  <c r="AB379" i="16"/>
  <c r="AB367" i="16"/>
  <c r="AB355" i="16"/>
  <c r="AB343" i="16"/>
  <c r="AB331" i="16"/>
  <c r="AB319" i="16"/>
  <c r="AB307" i="16"/>
  <c r="AB295" i="16"/>
  <c r="AB283" i="16"/>
  <c r="AB271" i="16"/>
  <c r="AB259" i="16"/>
  <c r="AB235" i="16"/>
  <c r="AB223" i="16"/>
  <c r="AB211" i="16"/>
  <c r="AB199" i="16"/>
  <c r="AB187" i="16"/>
  <c r="AB175" i="16"/>
  <c r="AB163" i="16"/>
  <c r="AB151" i="16"/>
  <c r="AB139" i="16"/>
  <c r="AB127" i="16"/>
  <c r="AB115" i="16"/>
  <c r="AB91" i="16"/>
  <c r="AB79" i="16"/>
  <c r="AB67" i="16"/>
  <c r="AB55" i="16"/>
  <c r="AB43" i="16"/>
  <c r="AB19" i="16"/>
  <c r="AB7" i="16"/>
  <c r="AA183" i="16"/>
  <c r="AA180" i="16"/>
  <c r="AA174" i="16"/>
  <c r="AA171" i="16"/>
  <c r="AA168" i="16"/>
  <c r="AA162" i="16"/>
  <c r="AA159" i="16"/>
  <c r="AA153" i="16"/>
  <c r="AA150" i="16"/>
  <c r="AA147" i="16"/>
  <c r="AA144" i="16"/>
  <c r="AA141" i="16"/>
  <c r="AA138" i="16"/>
  <c r="AA135" i="16"/>
  <c r="AA132" i="16"/>
  <c r="AA129" i="16"/>
  <c r="AA126" i="16"/>
  <c r="AA120" i="16"/>
  <c r="AA117" i="16"/>
  <c r="AA114" i="16"/>
  <c r="AA111" i="16"/>
  <c r="AA102" i="16"/>
  <c r="AA99" i="16"/>
  <c r="AA96" i="16"/>
  <c r="AA93" i="16"/>
  <c r="AA90" i="16"/>
  <c r="AA87" i="16"/>
  <c r="AA81" i="16"/>
  <c r="AA78" i="16"/>
  <c r="AA75" i="16"/>
  <c r="AA72" i="16"/>
  <c r="AA63" i="16"/>
  <c r="AA60" i="16"/>
  <c r="AA57" i="16"/>
  <c r="AA54" i="16"/>
  <c r="AA51" i="16"/>
  <c r="AA45" i="16"/>
  <c r="AA42" i="16"/>
  <c r="AA39" i="16"/>
  <c r="AA36" i="16"/>
  <c r="AA33" i="16"/>
  <c r="AA24" i="16"/>
  <c r="AA21" i="16"/>
  <c r="AA18" i="16"/>
  <c r="AA15" i="16"/>
  <c r="AA12" i="16"/>
  <c r="AA9" i="16"/>
  <c r="AA6" i="16"/>
  <c r="AB2600" i="16"/>
  <c r="AB2564" i="16"/>
  <c r="AB2552" i="16"/>
  <c r="AB2540" i="16"/>
  <c r="AB2528" i="16"/>
  <c r="AB2516" i="16"/>
  <c r="AB2504" i="16"/>
  <c r="AB2492" i="16"/>
  <c r="AB2480" i="16"/>
  <c r="AB2456" i="16"/>
  <c r="AB2420" i="16"/>
  <c r="AB2408" i="16"/>
  <c r="AB2396" i="16"/>
  <c r="AB2384" i="16"/>
  <c r="AB2372" i="16"/>
  <c r="AB2360" i="16"/>
  <c r="AB2348" i="16"/>
  <c r="AB2336" i="16"/>
  <c r="AB2312" i="16"/>
  <c r="AB2276" i="16"/>
  <c r="AB2264" i="16"/>
  <c r="AB2252" i="16"/>
  <c r="AB2240" i="16"/>
  <c r="AB2228" i="16"/>
  <c r="AB2216" i="16"/>
  <c r="AB2204" i="16"/>
  <c r="AB2192" i="16"/>
  <c r="AB2180" i="16"/>
  <c r="AB2168" i="16"/>
  <c r="AB2108" i="16"/>
  <c r="AB2096" i="16"/>
  <c r="AB2084" i="16"/>
  <c r="AB2072" i="16"/>
  <c r="AB2060" i="16"/>
  <c r="AB2048" i="16"/>
  <c r="AB2036" i="16"/>
  <c r="AB2024" i="16"/>
  <c r="AB2012" i="16"/>
  <c r="AB1976" i="16"/>
  <c r="AB1952" i="16"/>
  <c r="AB1928" i="16"/>
  <c r="AB1916" i="16"/>
  <c r="AB1904" i="16"/>
  <c r="AB1892" i="16"/>
  <c r="AB1880" i="16"/>
  <c r="AB1868" i="16"/>
  <c r="AB1856" i="16"/>
  <c r="AB1844" i="16"/>
  <c r="AB1784" i="16"/>
  <c r="AB1772" i="16"/>
  <c r="AB1760" i="16"/>
  <c r="AB1748" i="16"/>
  <c r="AB1736" i="16"/>
  <c r="AB1724" i="16"/>
  <c r="AB1712" i="16"/>
  <c r="AB1700" i="16"/>
  <c r="AB1688" i="16"/>
  <c r="AB1628" i="16"/>
  <c r="AB1616" i="16"/>
  <c r="AB1604" i="16"/>
  <c r="AB1592" i="16"/>
  <c r="AB1568" i="16"/>
  <c r="AB1556" i="16"/>
  <c r="AB1544" i="16"/>
  <c r="AB1484" i="16"/>
  <c r="AB1472" i="16"/>
  <c r="AB1460" i="16"/>
  <c r="AB1448" i="16"/>
  <c r="AB1436" i="16"/>
  <c r="AB1424" i="16"/>
  <c r="AB1400" i="16"/>
  <c r="AB1340" i="16"/>
  <c r="AB1328" i="16"/>
  <c r="AB1316" i="16"/>
  <c r="AB1301" i="16"/>
  <c r="AB1289" i="16"/>
  <c r="AB1265" i="16"/>
  <c r="AB1253" i="16"/>
  <c r="AB1205" i="16"/>
  <c r="AB1193" i="16"/>
  <c r="AB1157" i="16"/>
  <c r="AB1145" i="16"/>
  <c r="AB1109" i="16"/>
  <c r="AB1061" i="16"/>
  <c r="AB1049" i="16"/>
  <c r="AB1037" i="16"/>
  <c r="AB1013" i="16"/>
  <c r="AB1001" i="16"/>
  <c r="AB989" i="16"/>
  <c r="AB977" i="16"/>
  <c r="AB917" i="16"/>
  <c r="AB857" i="16"/>
  <c r="AB833" i="16"/>
  <c r="AB821" i="16"/>
  <c r="AB773" i="16"/>
  <c r="AB761" i="16"/>
  <c r="AB749" i="16"/>
  <c r="AB725" i="16"/>
  <c r="AB713" i="16"/>
  <c r="AB701" i="16"/>
  <c r="AB689" i="16"/>
  <c r="AB629" i="16"/>
  <c r="AB617" i="16"/>
  <c r="AB605" i="16"/>
  <c r="AB581" i="16"/>
  <c r="AB569" i="16"/>
  <c r="AB545" i="16"/>
  <c r="AB485" i="16"/>
  <c r="AB473" i="16"/>
  <c r="AB437" i="16"/>
  <c r="AB425" i="16"/>
  <c r="AB401" i="16"/>
  <c r="AB389" i="16"/>
  <c r="AB341" i="16"/>
  <c r="AB329" i="16"/>
  <c r="AB293" i="16"/>
  <c r="AB281" i="16"/>
  <c r="AB269" i="16"/>
  <c r="AB257" i="16"/>
  <c r="AB209" i="16"/>
  <c r="AB197" i="16"/>
  <c r="AB185" i="16"/>
  <c r="AB173" i="16"/>
  <c r="AB149" i="16"/>
  <c r="AB137" i="16"/>
  <c r="AB125" i="16"/>
  <c r="AB113" i="16"/>
  <c r="AB53" i="16"/>
  <c r="AB41" i="16"/>
  <c r="Y183" i="16"/>
  <c r="Y180" i="16"/>
  <c r="Y177" i="16"/>
  <c r="Y132" i="16"/>
  <c r="Y126" i="16"/>
  <c r="Y111" i="16"/>
  <c r="Y108" i="16"/>
  <c r="Y105" i="16"/>
  <c r="Y102" i="16"/>
  <c r="Y99" i="16"/>
  <c r="Y96" i="16"/>
  <c r="Y93" i="16"/>
  <c r="Y90" i="16"/>
  <c r="Y81" i="16"/>
  <c r="Y75" i="16"/>
  <c r="Y72" i="16"/>
  <c r="Y69" i="16"/>
  <c r="Y66" i="16"/>
  <c r="Y63" i="16"/>
  <c r="Y60" i="16"/>
  <c r="Y57" i="16"/>
  <c r="Y54" i="16"/>
  <c r="Y45" i="16"/>
  <c r="Y39" i="16"/>
  <c r="Y36" i="16"/>
  <c r="Y33" i="16"/>
  <c r="Y30" i="16"/>
  <c r="Y27" i="16"/>
  <c r="Y24" i="16"/>
  <c r="Y21" i="16"/>
  <c r="Y18" i="16"/>
  <c r="Y3" i="16"/>
  <c r="AB2598" i="16"/>
  <c r="AB2586" i="16"/>
  <c r="AB2574" i="16"/>
  <c r="AB2562" i="16"/>
  <c r="AB2550" i="16"/>
  <c r="AB2538" i="16"/>
  <c r="AB2526" i="16"/>
  <c r="AB2466" i="16"/>
  <c r="AB2454" i="16"/>
  <c r="AB2442" i="16"/>
  <c r="AB2430" i="16"/>
  <c r="AB2406" i="16"/>
  <c r="AB2394" i="16"/>
  <c r="AB2382" i="16"/>
  <c r="AB2346" i="16"/>
  <c r="AB2322" i="16"/>
  <c r="AB2310" i="16"/>
  <c r="AB2298" i="16"/>
  <c r="AB2286" i="16"/>
  <c r="AB2274" i="16"/>
  <c r="AB2262" i="16"/>
  <c r="AB2238" i="16"/>
  <c r="AB2226" i="16"/>
  <c r="AB2166" i="16"/>
  <c r="AB2154" i="16"/>
  <c r="AB2130" i="16"/>
  <c r="AB2118" i="16"/>
  <c r="AB2106" i="16"/>
  <c r="AB2094" i="16"/>
  <c r="AB2082" i="16"/>
  <c r="AB2022" i="16"/>
  <c r="AB2010" i="16"/>
  <c r="AB1998" i="16"/>
  <c r="AB1986" i="16"/>
  <c r="AB1974" i="16"/>
  <c r="AB1962" i="16"/>
  <c r="AB1950" i="16"/>
  <c r="AB1938" i="16"/>
  <c r="AB1902" i="16"/>
  <c r="AB1878" i="16"/>
  <c r="AB1866" i="16"/>
  <c r="AB1854" i="16"/>
  <c r="AB1842" i="16"/>
  <c r="AB1830" i="16"/>
  <c r="AB1818" i="16"/>
  <c r="AB1806" i="16"/>
  <c r="AB1794" i="16"/>
  <c r="AB1758" i="16"/>
  <c r="AB1734" i="16"/>
  <c r="AB1722" i="16"/>
  <c r="AB1710" i="16"/>
  <c r="AB1698" i="16"/>
  <c r="AB1686" i="16"/>
  <c r="AB1674" i="16"/>
  <c r="AB1662" i="16"/>
  <c r="AB1650" i="16"/>
  <c r="AB1590" i="16"/>
  <c r="AB1578" i="16"/>
  <c r="AB1566" i="16"/>
  <c r="AB1554" i="16"/>
  <c r="AB1530" i="16"/>
  <c r="AB1518" i="16"/>
  <c r="AB1506" i="16"/>
  <c r="AB1446" i="16"/>
  <c r="AB1434" i="16"/>
  <c r="AB1422" i="16"/>
  <c r="AB1410" i="16"/>
  <c r="AB1398" i="16"/>
  <c r="AB1386" i="16"/>
  <c r="AB1362" i="16"/>
  <c r="AB1287" i="16"/>
  <c r="AB1251" i="16"/>
  <c r="AB1227" i="16"/>
  <c r="AB1191" i="16"/>
  <c r="AB1179" i="16"/>
  <c r="AB1167" i="16"/>
  <c r="AB1083" i="16"/>
  <c r="AB1047" i="16"/>
  <c r="AB1035" i="16"/>
  <c r="AB1011" i="16"/>
  <c r="AB999" i="16"/>
  <c r="AB951" i="16"/>
  <c r="AB927" i="16"/>
  <c r="AB903" i="16"/>
  <c r="AB867" i="16"/>
  <c r="AB807" i="16"/>
  <c r="AB795" i="16"/>
  <c r="AB783" i="16"/>
  <c r="AB723" i="16"/>
  <c r="AB663" i="16"/>
  <c r="AB651" i="16"/>
  <c r="AB615" i="16"/>
  <c r="AB603" i="16"/>
  <c r="AB591" i="16"/>
  <c r="AB579" i="16"/>
  <c r="AB567" i="16"/>
  <c r="AB531" i="16"/>
  <c r="AB519" i="16"/>
  <c r="AB507" i="16"/>
  <c r="AB495" i="16"/>
  <c r="AB471" i="16"/>
  <c r="AB435" i="16"/>
  <c r="AB423" i="16"/>
  <c r="AB399" i="16"/>
  <c r="AB375" i="16"/>
  <c r="AB363" i="16"/>
  <c r="AB351" i="16"/>
  <c r="AB231" i="16"/>
  <c r="AB219" i="16"/>
  <c r="AB159" i="16"/>
  <c r="AB147" i="16"/>
  <c r="AB135" i="16"/>
  <c r="AB87" i="16"/>
  <c r="AB75" i="16"/>
  <c r="AB63" i="16"/>
  <c r="AB27" i="16"/>
  <c r="AB3" i="16"/>
  <c r="AB2547" i="16"/>
  <c r="AB2535" i="16"/>
  <c r="AB2523" i="16"/>
  <c r="AB2463" i="16"/>
  <c r="AB2451" i="16"/>
  <c r="AB2439" i="16"/>
  <c r="AB2403" i="16"/>
  <c r="AB2391" i="16"/>
  <c r="AB2379" i="16"/>
  <c r="AB2355" i="16"/>
  <c r="AB2319" i="16"/>
  <c r="AB2307" i="16"/>
  <c r="AB2283" i="16"/>
  <c r="AB2223" i="16"/>
  <c r="AB2211" i="16"/>
  <c r="AB2199" i="16"/>
  <c r="AB2187" i="16"/>
  <c r="AB2163" i="16"/>
  <c r="AB2127" i="16"/>
  <c r="AB2103" i="16"/>
  <c r="AB2067" i="16"/>
  <c r="AB2055" i="16"/>
  <c r="AB2043" i="16"/>
  <c r="AB2019" i="16"/>
  <c r="AB1983" i="16"/>
  <c r="AB1971" i="16"/>
  <c r="AB1959" i="16"/>
  <c r="AB1923" i="16"/>
  <c r="AB1911" i="16"/>
  <c r="AB1899" i="16"/>
  <c r="AB1875" i="16"/>
  <c r="AB1839" i="16"/>
  <c r="AB1815" i="16"/>
  <c r="AB1791" i="16"/>
  <c r="AB1767" i="16"/>
  <c r="AB1755" i="16"/>
  <c r="AB1743" i="16"/>
  <c r="AB1719" i="16"/>
  <c r="AB1683" i="16"/>
  <c r="AB1659" i="16"/>
  <c r="AB1623" i="16"/>
  <c r="AB1611" i="16"/>
  <c r="AB1599" i="16"/>
  <c r="AB1575" i="16"/>
  <c r="AB1539" i="16"/>
  <c r="AB1527" i="16"/>
  <c r="AB1515" i="16"/>
  <c r="AB1479" i="16"/>
  <c r="AB1467" i="16"/>
  <c r="AB1455" i="16"/>
  <c r="AB1431" i="16"/>
  <c r="AB1395" i="16"/>
  <c r="AB1371" i="16"/>
  <c r="AB1359" i="16"/>
  <c r="AB1335" i="16"/>
  <c r="AB1323" i="16"/>
  <c r="AB1311" i="16"/>
  <c r="AB1296" i="16"/>
  <c r="AB1284" i="16"/>
  <c r="AB1260" i="16"/>
  <c r="AB1248" i="16"/>
  <c r="AB1236" i="16"/>
  <c r="AB1176" i="16"/>
  <c r="AB1164" i="16"/>
  <c r="AB1152" i="16"/>
  <c r="AB1128" i="16"/>
  <c r="AB1056" i="16"/>
  <c r="AB1020" i="16"/>
  <c r="AB1008" i="16"/>
  <c r="AB972" i="16"/>
  <c r="AB960" i="16"/>
  <c r="AB948" i="16"/>
  <c r="AB912" i="16"/>
  <c r="AB888" i="16"/>
  <c r="AB876" i="16"/>
  <c r="AB864" i="16"/>
  <c r="AB840" i="16"/>
  <c r="AB828" i="16"/>
  <c r="AB816" i="16"/>
  <c r="AB804" i="16"/>
  <c r="AB768" i="16"/>
  <c r="AB756" i="16"/>
  <c r="AB744" i="16"/>
  <c r="AB720" i="16"/>
  <c r="AB684" i="16"/>
  <c r="AB672" i="16"/>
  <c r="AB660" i="16"/>
  <c r="AB624" i="16"/>
  <c r="AB600" i="16"/>
  <c r="AB588" i="16"/>
  <c r="AB576" i="16"/>
  <c r="AB552" i="16"/>
  <c r="AB540" i="16"/>
  <c r="AB528" i="16"/>
  <c r="AB516" i="16"/>
  <c r="AB480" i="16"/>
  <c r="AB468" i="16"/>
  <c r="AB456" i="16"/>
  <c r="AB444" i="16"/>
  <c r="AB432" i="16"/>
  <c r="AB396" i="16"/>
  <c r="AB384" i="16"/>
  <c r="AB372" i="16"/>
  <c r="AB336" i="16"/>
  <c r="AB300" i="16"/>
  <c r="AB288" i="16"/>
  <c r="AB252" i="16"/>
  <c r="AB192" i="16"/>
  <c r="AB168" i="16"/>
  <c r="AB144" i="16"/>
  <c r="AB96" i="16"/>
  <c r="AB84" i="16"/>
  <c r="AB1346" i="16"/>
  <c r="AB1334" i="16"/>
  <c r="AB1322" i="16"/>
  <c r="AB1295" i="16"/>
  <c r="AB1283" i="16"/>
  <c r="AB1259" i="16"/>
  <c r="AB1247" i="16"/>
  <c r="AB1235" i="16"/>
  <c r="AB1223" i="16"/>
  <c r="AB1187" i="16"/>
  <c r="AB1175" i="16"/>
  <c r="AB1163" i="16"/>
  <c r="AB1151" i="16"/>
  <c r="AB1139" i="16"/>
  <c r="AB1115" i="16"/>
  <c r="AB1103" i="16"/>
  <c r="AB1091" i="16"/>
  <c r="AB1079" i="16"/>
  <c r="AB1043" i="16"/>
  <c r="AB1031" i="16"/>
  <c r="AB1019" i="16"/>
  <c r="AB1007" i="16"/>
  <c r="AB995" i="16"/>
  <c r="AB971" i="16"/>
  <c r="AB959" i="16"/>
  <c r="AB947" i="16"/>
  <c r="AB935" i="16"/>
  <c r="AB899" i="16"/>
  <c r="AB887" i="16"/>
  <c r="AB875" i="16"/>
  <c r="AB863" i="16"/>
  <c r="AB851" i="16"/>
  <c r="AB827" i="16"/>
  <c r="AB815" i="16"/>
  <c r="AB803" i="16"/>
  <c r="AB791" i="16"/>
  <c r="AB755" i="16"/>
  <c r="AB743" i="16"/>
  <c r="AB731" i="16"/>
  <c r="AB719" i="16"/>
  <c r="AB707" i="16"/>
  <c r="AB683" i="16"/>
  <c r="AB671" i="16"/>
  <c r="AB659" i="16"/>
  <c r="AB647" i="16"/>
  <c r="AB611" i="16"/>
  <c r="AB599" i="16"/>
  <c r="AB587" i="16"/>
  <c r="AB575" i="16"/>
  <c r="AB563" i="16"/>
  <c r="AB539" i="16"/>
  <c r="AB527" i="16"/>
  <c r="AB515" i="16"/>
  <c r="AB503" i="16"/>
  <c r="AB467" i="16"/>
  <c r="AB455" i="16"/>
  <c r="AB443" i="16"/>
  <c r="AB431" i="16"/>
  <c r="AB419" i="16"/>
  <c r="AB395" i="16"/>
  <c r="AB383" i="16"/>
  <c r="AB371" i="16"/>
  <c r="AB359" i="16"/>
  <c r="AB323" i="16"/>
  <c r="AB311" i="16"/>
  <c r="AB299" i="16"/>
  <c r="AB287" i="16"/>
  <c r="AB275" i="16"/>
  <c r="AB251" i="16"/>
  <c r="AB239" i="16"/>
  <c r="AB227" i="16"/>
  <c r="AB215" i="16"/>
  <c r="AB179" i="16"/>
  <c r="AB167" i="16"/>
  <c r="AB155" i="16"/>
  <c r="AB143" i="16"/>
  <c r="AB131" i="16"/>
  <c r="AB107" i="16"/>
  <c r="AB95" i="16"/>
  <c r="AB83" i="16"/>
  <c r="AB71" i="16"/>
  <c r="AB35" i="16"/>
  <c r="AB23" i="16"/>
  <c r="AB11" i="16"/>
  <c r="X32" i="16"/>
  <c r="X29" i="16"/>
  <c r="X26" i="16"/>
  <c r="X23" i="16"/>
  <c r="X20" i="16"/>
  <c r="X14" i="16"/>
  <c r="X11" i="16"/>
  <c r="X8" i="16"/>
  <c r="X5" i="16"/>
  <c r="AB2605" i="16"/>
  <c r="AB2593" i="16"/>
  <c r="AB2569" i="16"/>
  <c r="AB2545" i="16"/>
  <c r="AB2533" i="16"/>
  <c r="AB2521" i="16"/>
  <c r="AB2509" i="16"/>
  <c r="AB2497" i="16"/>
  <c r="AB2485" i="16"/>
  <c r="AB2473" i="16"/>
  <c r="AB2425" i="16"/>
  <c r="AB2413" i="16"/>
  <c r="AB2401" i="16"/>
  <c r="AB2389" i="16"/>
  <c r="AB2377" i="16"/>
  <c r="AB2365" i="16"/>
  <c r="AB2317" i="16"/>
  <c r="AB2305" i="16"/>
  <c r="AB2293" i="16"/>
  <c r="AB2281" i="16"/>
  <c r="AB2269" i="16"/>
  <c r="AB2257" i="16"/>
  <c r="AB2221" i="16"/>
  <c r="AB2209" i="16"/>
  <c r="AB2197" i="16"/>
  <c r="AB2173" i="16"/>
  <c r="AB2137" i="16"/>
  <c r="AB2125" i="16"/>
  <c r="AB2113" i="16"/>
  <c r="AB2077" i="16"/>
  <c r="AB2065" i="16"/>
  <c r="AB2053" i="16"/>
  <c r="AB2041" i="16"/>
  <c r="AB2029" i="16"/>
  <c r="AB2017" i="16"/>
  <c r="AB1993" i="16"/>
  <c r="AB1981" i="16"/>
  <c r="AB1969" i="16"/>
  <c r="AB1933" i="16"/>
  <c r="AB1921" i="16"/>
  <c r="AB1909" i="16"/>
  <c r="AB1885" i="16"/>
  <c r="AB1873" i="16"/>
  <c r="AB1849" i="16"/>
  <c r="AB1837" i="16"/>
  <c r="AB1825" i="16"/>
  <c r="AB1789" i="16"/>
  <c r="AB1777" i="16"/>
  <c r="AB1765" i="16"/>
  <c r="AB1741" i="16"/>
  <c r="AB1729" i="16"/>
  <c r="AB1705" i="16"/>
  <c r="AB1693" i="16"/>
  <c r="AB1681" i="16"/>
  <c r="AB1645" i="16"/>
  <c r="AB1633" i="16"/>
  <c r="AB1621" i="16"/>
  <c r="AB1609" i="16"/>
  <c r="AB1585" i="16"/>
  <c r="AB1573" i="16"/>
  <c r="AB1549" i="16"/>
  <c r="AB1537" i="16"/>
  <c r="AB1525" i="16"/>
  <c r="AB1489" i="16"/>
  <c r="AB1477" i="16"/>
  <c r="AB1465" i="16"/>
  <c r="AB1441" i="16"/>
  <c r="AB1429" i="16"/>
  <c r="AB1405" i="16"/>
  <c r="AB1393" i="16"/>
  <c r="AB1381" i="16"/>
  <c r="AB1345" i="16"/>
  <c r="AB1333" i="16"/>
  <c r="AB1321" i="16"/>
  <c r="AB1306" i="16"/>
  <c r="AB1270" i="16"/>
  <c r="AB1258" i="16"/>
  <c r="AB1246" i="16"/>
  <c r="AB1234" i="16"/>
  <c r="AB1222" i="16"/>
  <c r="AB1186" i="16"/>
  <c r="AB1174" i="16"/>
  <c r="AB1150" i="16"/>
  <c r="AB1138" i="16"/>
  <c r="AB1126" i="16"/>
  <c r="AB1114" i="16"/>
  <c r="AB1102" i="16"/>
  <c r="AB1090" i="16"/>
  <c r="AB1054" i="16"/>
  <c r="AB1042" i="16"/>
  <c r="AB1030" i="16"/>
  <c r="AB1018" i="16"/>
  <c r="AB982" i="16"/>
  <c r="AB970" i="16"/>
  <c r="AB958" i="16"/>
  <c r="AB946" i="16"/>
  <c r="AB934" i="16"/>
  <c r="AB922" i="16"/>
  <c r="AB898" i="16"/>
  <c r="AB886" i="16"/>
  <c r="AB874" i="16"/>
  <c r="AB862" i="16"/>
  <c r="AB850" i="16"/>
  <c r="AB838" i="16"/>
  <c r="AB826" i="16"/>
  <c r="AB814" i="16"/>
  <c r="AB802" i="16"/>
  <c r="AB790" i="16"/>
  <c r="AB778" i="16"/>
  <c r="AB766" i="16"/>
  <c r="AB754" i="16"/>
  <c r="AB730" i="16"/>
  <c r="AB706" i="16"/>
  <c r="AB694" i="16"/>
  <c r="AB682" i="16"/>
  <c r="AB646" i="16"/>
  <c r="AB634" i="16"/>
  <c r="AB622" i="16"/>
  <c r="AB610" i="16"/>
  <c r="AB598" i="16"/>
  <c r="AB562" i="16"/>
  <c r="AB550" i="16"/>
  <c r="AB538" i="16"/>
  <c r="AB526" i="16"/>
  <c r="AB514" i="16"/>
  <c r="AB478" i="16"/>
  <c r="AB466" i="16"/>
  <c r="AB454" i="16"/>
  <c r="AB442" i="16"/>
  <c r="AB430" i="16"/>
  <c r="AB406" i="16"/>
  <c r="AB394" i="16"/>
  <c r="AB382" i="16"/>
  <c r="AB370" i="16"/>
  <c r="AB358" i="16"/>
  <c r="AB322" i="16"/>
  <c r="AB310" i="16"/>
  <c r="AB298" i="16"/>
  <c r="AB286" i="16"/>
  <c r="AB250" i="16"/>
  <c r="AB238" i="16"/>
  <c r="AB214" i="16"/>
  <c r="AB202" i="16"/>
  <c r="AB154" i="16"/>
  <c r="AB142" i="16"/>
  <c r="AB130" i="16"/>
  <c r="AB118" i="16"/>
  <c r="AB106" i="16"/>
  <c r="AB82" i="16"/>
  <c r="AB70" i="16"/>
  <c r="AB58" i="16"/>
  <c r="AB46" i="16"/>
  <c r="AB34" i="16"/>
  <c r="W1387" i="13"/>
  <c r="AB1387" i="13" s="1"/>
  <c r="W1381" i="13"/>
  <c r="AB1381" i="13" s="1"/>
  <c r="W1375" i="13"/>
  <c r="AB1375" i="13" s="1"/>
  <c r="W1369" i="13"/>
  <c r="AB1369" i="13" s="1"/>
  <c r="X2603" i="13"/>
  <c r="AC2603" i="13" s="1"/>
  <c r="X2652" i="13"/>
  <c r="AC2652" i="13" s="1"/>
  <c r="W1396" i="13"/>
  <c r="AB1396" i="13" s="1"/>
  <c r="X2336" i="13"/>
  <c r="AC2336" i="13" s="1"/>
  <c r="X2330" i="13"/>
  <c r="AC2330" i="13" s="1"/>
  <c r="X2324" i="13"/>
  <c r="AC2324" i="13" s="1"/>
  <c r="X2318" i="13"/>
  <c r="AC2318" i="13" s="1"/>
  <c r="X2312" i="13"/>
  <c r="AC2312" i="13" s="1"/>
  <c r="X2306" i="13"/>
  <c r="AC2306" i="13" s="1"/>
  <c r="X2300" i="13"/>
  <c r="AC2300" i="13" s="1"/>
  <c r="X2594" i="13"/>
  <c r="AC2594" i="13" s="1"/>
  <c r="W1363" i="13"/>
  <c r="AB1363" i="13" s="1"/>
  <c r="X1386" i="13"/>
  <c r="AC1386" i="13" s="1"/>
  <c r="X1380" i="13"/>
  <c r="AC1380" i="13" s="1"/>
  <c r="X1374" i="13"/>
  <c r="AC1374" i="13" s="1"/>
  <c r="X1368" i="13"/>
  <c r="AC1368" i="13" s="1"/>
  <c r="X2614" i="13"/>
  <c r="AC2614" i="13" s="1"/>
  <c r="X2626" i="13"/>
  <c r="AC2626" i="13" s="1"/>
  <c r="W1437" i="13"/>
  <c r="AB1437" i="13" s="1"/>
  <c r="W1431" i="13"/>
  <c r="AB1431" i="13" s="1"/>
  <c r="W1425" i="13"/>
  <c r="AB1425" i="13" s="1"/>
  <c r="W1419" i="13"/>
  <c r="AB1419" i="13" s="1"/>
  <c r="W1413" i="13"/>
  <c r="AB1413" i="13" s="1"/>
  <c r="W1407" i="13"/>
  <c r="AB1407" i="13" s="1"/>
  <c r="X2340" i="13"/>
  <c r="AC2340" i="13" s="1"/>
  <c r="X1231" i="13"/>
  <c r="AC1231" i="13" s="1"/>
  <c r="X1225" i="13"/>
  <c r="AC1225" i="13" s="1"/>
  <c r="X1219" i="13"/>
  <c r="AC1219" i="13" s="1"/>
  <c r="V2588" i="13"/>
  <c r="W1433" i="13"/>
  <c r="AB1433" i="13" s="1"/>
  <c r="W1427" i="13"/>
  <c r="AB1427" i="13" s="1"/>
  <c r="W1421" i="13"/>
  <c r="AB1421" i="13" s="1"/>
  <c r="X2341" i="13"/>
  <c r="AC2341" i="13" s="1"/>
  <c r="X2335" i="13"/>
  <c r="AC2335" i="13" s="1"/>
  <c r="X2329" i="13"/>
  <c r="AC2329" i="13" s="1"/>
  <c r="X2323" i="13"/>
  <c r="AC2323" i="13" s="1"/>
  <c r="X2317" i="13"/>
  <c r="AC2317" i="13" s="1"/>
  <c r="X2311" i="13"/>
  <c r="AC2311" i="13" s="1"/>
  <c r="X2305" i="13"/>
  <c r="AC2305" i="13" s="1"/>
  <c r="X2299" i="13"/>
  <c r="AC2299" i="13" s="1"/>
  <c r="V2641" i="13"/>
  <c r="AA2641" i="13" s="1"/>
  <c r="W1401" i="13"/>
  <c r="AB1401" i="13" s="1"/>
  <c r="W1394" i="13"/>
  <c r="AB1394" i="13" s="1"/>
  <c r="X1436" i="13"/>
  <c r="AC1436" i="13" s="1"/>
  <c r="X1430" i="13"/>
  <c r="AC1430" i="13" s="1"/>
  <c r="X1424" i="13"/>
  <c r="AC1424" i="13" s="1"/>
  <c r="X1418" i="13"/>
  <c r="AC1418" i="13" s="1"/>
  <c r="X1412" i="13"/>
  <c r="AC1412" i="13" s="1"/>
  <c r="X1406" i="13"/>
  <c r="AC1406" i="13" s="1"/>
  <c r="X1400" i="13"/>
  <c r="AC1400" i="13" s="1"/>
  <c r="U2645" i="13"/>
  <c r="Z2645" i="13" s="1"/>
  <c r="X2571" i="13"/>
  <c r="AC2571" i="13" s="1"/>
  <c r="W1415" i="13"/>
  <c r="AB1415" i="13" s="1"/>
  <c r="V2420" i="13"/>
  <c r="AA2420" i="13" s="1"/>
  <c r="X2569" i="13"/>
  <c r="AC2569" i="13" s="1"/>
  <c r="X2575" i="13"/>
  <c r="AC2575" i="13" s="1"/>
  <c r="X2581" i="13"/>
  <c r="AC2581" i="13" s="1"/>
  <c r="X2636" i="13"/>
  <c r="AC2636" i="13" s="1"/>
  <c r="X1437" i="13"/>
  <c r="AC1437" i="13" s="1"/>
  <c r="X1311" i="13"/>
  <c r="AC1311" i="13" s="1"/>
  <c r="X1365" i="13"/>
  <c r="AC1365" i="13" s="1"/>
  <c r="X1335" i="13"/>
  <c r="AC1335" i="13" s="1"/>
  <c r="X1389" i="13"/>
  <c r="AC1389" i="13" s="1"/>
  <c r="X2565" i="13"/>
  <c r="AC2565" i="13" s="1"/>
  <c r="X1435" i="13"/>
  <c r="AC1435" i="13" s="1"/>
  <c r="X1429" i="13"/>
  <c r="AC1429" i="13" s="1"/>
  <c r="X1423" i="13"/>
  <c r="AC1423" i="13" s="1"/>
  <c r="X1417" i="13"/>
  <c r="AC1417" i="13" s="1"/>
  <c r="X1411" i="13"/>
  <c r="AC1411" i="13" s="1"/>
  <c r="X1405" i="13"/>
  <c r="AC1405" i="13" s="1"/>
  <c r="X1323" i="13"/>
  <c r="AC1323" i="13" s="1"/>
  <c r="X1371" i="13"/>
  <c r="AC1371" i="13" s="1"/>
  <c r="X2638" i="13"/>
  <c r="AC2638" i="13" s="1"/>
  <c r="X2649" i="13"/>
  <c r="AC2649" i="13" s="1"/>
  <c r="X1347" i="13"/>
  <c r="AC1347" i="13" s="1"/>
  <c r="X1317" i="13"/>
  <c r="AC1317" i="13" s="1"/>
  <c r="X1377" i="13"/>
  <c r="AC1377" i="13" s="1"/>
  <c r="X1353" i="13"/>
  <c r="AC1353" i="13" s="1"/>
  <c r="W2339" i="13"/>
  <c r="AB2339" i="13" s="1"/>
  <c r="X2600" i="13"/>
  <c r="AC2600" i="13" s="1"/>
  <c r="X1341" i="13"/>
  <c r="AC1341" i="13" s="1"/>
  <c r="X1383" i="13"/>
  <c r="AC1383" i="13" s="1"/>
  <c r="W2587" i="13"/>
  <c r="AB2587" i="13" s="1"/>
  <c r="V2595" i="13"/>
  <c r="X2635" i="13"/>
  <c r="AC2635" i="13" s="1"/>
  <c r="X1329" i="13"/>
  <c r="AC1329" i="13" s="1"/>
  <c r="X1359" i="13"/>
  <c r="AC1359" i="13" s="1"/>
  <c r="W2331" i="13"/>
  <c r="AB2331" i="13" s="1"/>
  <c r="W2325" i="13"/>
  <c r="AB2325" i="13" s="1"/>
  <c r="W2319" i="13"/>
  <c r="AB2319" i="13" s="1"/>
  <c r="W2313" i="13"/>
  <c r="AB2313" i="13" s="1"/>
  <c r="X2566" i="13"/>
  <c r="AC2566" i="13" s="1"/>
  <c r="X1397" i="13"/>
  <c r="AC1397" i="13" s="1"/>
  <c r="X1304" i="13"/>
  <c r="AC1304" i="13" s="1"/>
  <c r="X1392" i="13"/>
  <c r="AC1392" i="13" s="1"/>
  <c r="X2606" i="13"/>
  <c r="AC2606" i="13" s="1"/>
  <c r="W1409" i="13"/>
  <c r="AB1409" i="13" s="1"/>
  <c r="W1403" i="13"/>
  <c r="AB1403" i="13" s="1"/>
  <c r="W1397" i="13"/>
  <c r="AB1397" i="13" s="1"/>
  <c r="X2580" i="13"/>
  <c r="AC2580" i="13" s="1"/>
  <c r="X2605" i="13"/>
  <c r="AC2605" i="13" s="1"/>
  <c r="X2616" i="13"/>
  <c r="AC2616" i="13" s="1"/>
  <c r="T2420" i="13"/>
  <c r="Y2420" i="13" s="1"/>
  <c r="W2336" i="13"/>
  <c r="AB2336" i="13" s="1"/>
  <c r="W2330" i="13"/>
  <c r="AB2330" i="13" s="1"/>
  <c r="W2324" i="13"/>
  <c r="AB2324" i="13" s="1"/>
  <c r="W2318" i="13"/>
  <c r="AB2318" i="13" s="1"/>
  <c r="W2312" i="13"/>
  <c r="AB2312" i="13" s="1"/>
  <c r="W2306" i="13"/>
  <c r="AB2306" i="13" s="1"/>
  <c r="W2300" i="13"/>
  <c r="AB2300" i="13" s="1"/>
  <c r="V2644" i="13"/>
  <c r="AA2644" i="13" s="1"/>
  <c r="W1436" i="13"/>
  <c r="AB1436" i="13" s="1"/>
  <c r="W1430" i="13"/>
  <c r="AB1430" i="13" s="1"/>
  <c r="W1424" i="13"/>
  <c r="AB1424" i="13" s="1"/>
  <c r="W1418" i="13"/>
  <c r="AB1418" i="13" s="1"/>
  <c r="W1412" i="13"/>
  <c r="AB1412" i="13" s="1"/>
  <c r="W1406" i="13"/>
  <c r="AB1406" i="13" s="1"/>
  <c r="W1400" i="13"/>
  <c r="AB1400" i="13" s="1"/>
  <c r="W1395" i="13"/>
  <c r="AB1395" i="13" s="1"/>
  <c r="U2420" i="13"/>
  <c r="Z2420" i="13" s="1"/>
  <c r="X1399" i="13"/>
  <c r="AC1399" i="13" s="1"/>
  <c r="W2340" i="13"/>
  <c r="AB2340" i="13" s="1"/>
  <c r="W2335" i="13"/>
  <c r="AB2335" i="13" s="1"/>
  <c r="W2329" i="13"/>
  <c r="AB2329" i="13" s="1"/>
  <c r="W2323" i="13"/>
  <c r="AB2323" i="13" s="1"/>
  <c r="W2317" i="13"/>
  <c r="AB2317" i="13" s="1"/>
  <c r="W2311" i="13"/>
  <c r="AB2311" i="13" s="1"/>
  <c r="W2305" i="13"/>
  <c r="AB2305" i="13" s="1"/>
  <c r="W2299" i="13"/>
  <c r="AB2299" i="13" s="1"/>
  <c r="X2633" i="13"/>
  <c r="AC2633" i="13" s="1"/>
  <c r="X2637" i="13"/>
  <c r="AC2637" i="13" s="1"/>
  <c r="V2642" i="13"/>
  <c r="AA2642" i="13" s="1"/>
  <c r="X2645" i="13"/>
  <c r="AC2645" i="13" s="1"/>
  <c r="W1435" i="13"/>
  <c r="AB1435" i="13" s="1"/>
  <c r="W1429" i="13"/>
  <c r="AB1429" i="13" s="1"/>
  <c r="W1423" i="13"/>
  <c r="AB1423" i="13" s="1"/>
  <c r="W1417" i="13"/>
  <c r="AB1417" i="13" s="1"/>
  <c r="W1411" i="13"/>
  <c r="AB1411" i="13" s="1"/>
  <c r="W1405" i="13"/>
  <c r="AB1405" i="13" s="1"/>
  <c r="W1399" i="13"/>
  <c r="AB1399" i="13" s="1"/>
  <c r="X2508" i="13"/>
  <c r="AC2508" i="13" s="1"/>
  <c r="X2334" i="13"/>
  <c r="AC2334" i="13" s="1"/>
  <c r="X2328" i="13"/>
  <c r="AC2328" i="13" s="1"/>
  <c r="X2322" i="13"/>
  <c r="AC2322" i="13" s="1"/>
  <c r="X2316" i="13"/>
  <c r="AC2316" i="13" s="1"/>
  <c r="X2310" i="13"/>
  <c r="AC2310" i="13" s="1"/>
  <c r="X2304" i="13"/>
  <c r="AC2304" i="13" s="1"/>
  <c r="X2298" i="13"/>
  <c r="AC2298" i="13" s="1"/>
  <c r="X2570" i="13"/>
  <c r="AC2570" i="13" s="1"/>
  <c r="X2630" i="13"/>
  <c r="AC2630" i="13" s="1"/>
  <c r="W2643" i="13"/>
  <c r="AB2643" i="13" s="1"/>
  <c r="X1434" i="13"/>
  <c r="AC1434" i="13" s="1"/>
  <c r="X1428" i="13"/>
  <c r="AC1428" i="13" s="1"/>
  <c r="X1422" i="13"/>
  <c r="AC1422" i="13" s="1"/>
  <c r="X1416" i="13"/>
  <c r="AC1416" i="13" s="1"/>
  <c r="X1410" i="13"/>
  <c r="AC1410" i="13" s="1"/>
  <c r="X1404" i="13"/>
  <c r="AC1404" i="13" s="1"/>
  <c r="X1398" i="13"/>
  <c r="AC1398" i="13" s="1"/>
  <c r="X2339" i="13"/>
  <c r="AC2339" i="13" s="1"/>
  <c r="W2422" i="13"/>
  <c r="AB2422" i="13" s="1"/>
  <c r="W2404" i="13"/>
  <c r="AB2404" i="13" s="1"/>
  <c r="W2356" i="13"/>
  <c r="AB2356" i="13" s="1"/>
  <c r="W2345" i="13"/>
  <c r="AB2345" i="13" s="1"/>
  <c r="X2634" i="13"/>
  <c r="AC2634" i="13" s="1"/>
  <c r="W1434" i="13"/>
  <c r="AB1434" i="13" s="1"/>
  <c r="W1428" i="13"/>
  <c r="AB1428" i="13" s="1"/>
  <c r="W1422" i="13"/>
  <c r="AB1422" i="13" s="1"/>
  <c r="W1416" i="13"/>
  <c r="AB1416" i="13" s="1"/>
  <c r="W1410" i="13"/>
  <c r="AB1410" i="13" s="1"/>
  <c r="W1404" i="13"/>
  <c r="AB1404" i="13" s="1"/>
  <c r="W1398" i="13"/>
  <c r="AB1398" i="13" s="1"/>
  <c r="X2587" i="13"/>
  <c r="AC2587" i="13" s="1"/>
  <c r="X1433" i="13"/>
  <c r="AC1433" i="13" s="1"/>
  <c r="X1427" i="13"/>
  <c r="AC1427" i="13" s="1"/>
  <c r="X1421" i="13"/>
  <c r="AC1421" i="13" s="1"/>
  <c r="X1415" i="13"/>
  <c r="AC1415" i="13" s="1"/>
  <c r="X1409" i="13"/>
  <c r="AC1409" i="13" s="1"/>
  <c r="X1403" i="13"/>
  <c r="AC1403" i="13" s="1"/>
  <c r="W1393" i="13"/>
  <c r="AB1393" i="13" s="1"/>
  <c r="X2542" i="13"/>
  <c r="AC2542" i="13" s="1"/>
  <c r="T2588" i="13"/>
  <c r="X1344" i="13"/>
  <c r="AC1344" i="13" s="1"/>
  <c r="X1338" i="13"/>
  <c r="AC1338" i="13" s="1"/>
  <c r="X1362" i="13"/>
  <c r="AC1362" i="13" s="1"/>
  <c r="X1356" i="13"/>
  <c r="AC1356" i="13" s="1"/>
  <c r="X1349" i="13"/>
  <c r="AC1349" i="13" s="1"/>
  <c r="X2384" i="13"/>
  <c r="AC2384" i="13" s="1"/>
  <c r="X2505" i="13"/>
  <c r="AC2505" i="13" s="1"/>
  <c r="X2520" i="13"/>
  <c r="AC2520" i="13" s="1"/>
  <c r="X2526" i="13"/>
  <c r="AC2526" i="13" s="1"/>
  <c r="X2532" i="13"/>
  <c r="AC2532" i="13" s="1"/>
  <c r="X2538" i="13"/>
  <c r="AC2538" i="13" s="1"/>
  <c r="V2632" i="13"/>
  <c r="X1432" i="13"/>
  <c r="AC1432" i="13" s="1"/>
  <c r="X1426" i="13"/>
  <c r="AC1426" i="13" s="1"/>
  <c r="X1420" i="13"/>
  <c r="AC1420" i="13" s="1"/>
  <c r="X1414" i="13"/>
  <c r="AC1414" i="13" s="1"/>
  <c r="X1408" i="13"/>
  <c r="AC1408" i="13" s="1"/>
  <c r="X1402" i="13"/>
  <c r="AC1402" i="13" s="1"/>
  <c r="W2332" i="13"/>
  <c r="AB2332" i="13" s="1"/>
  <c r="W2326" i="13"/>
  <c r="AB2326" i="13" s="1"/>
  <c r="U2595" i="13"/>
  <c r="W2610" i="13"/>
  <c r="AB2610" i="13" s="1"/>
  <c r="W1432" i="13"/>
  <c r="AB1432" i="13" s="1"/>
  <c r="W1426" i="13"/>
  <c r="AB1426" i="13" s="1"/>
  <c r="W1420" i="13"/>
  <c r="AB1420" i="13" s="1"/>
  <c r="W1414" i="13"/>
  <c r="AB1414" i="13" s="1"/>
  <c r="W1408" i="13"/>
  <c r="AB1408" i="13" s="1"/>
  <c r="W1402" i="13"/>
  <c r="AB1402" i="13" s="1"/>
  <c r="X2515" i="13"/>
  <c r="AC2515" i="13" s="1"/>
  <c r="X2521" i="13"/>
  <c r="AC2521" i="13" s="1"/>
  <c r="X2527" i="13"/>
  <c r="AC2527" i="13" s="1"/>
  <c r="X2331" i="13"/>
  <c r="AC2331" i="13" s="1"/>
  <c r="X2325" i="13"/>
  <c r="AC2325" i="13" s="1"/>
  <c r="X2319" i="13"/>
  <c r="AC2319" i="13" s="1"/>
  <c r="X2313" i="13"/>
  <c r="AC2313" i="13" s="1"/>
  <c r="X2573" i="13"/>
  <c r="AC2573" i="13" s="1"/>
  <c r="X2585" i="13"/>
  <c r="AC2585" i="13" s="1"/>
  <c r="X2596" i="13"/>
  <c r="AC2596" i="13" s="1"/>
  <c r="X2604" i="13"/>
  <c r="AC2604" i="13" s="1"/>
  <c r="X2628" i="13"/>
  <c r="AC2628" i="13" s="1"/>
  <c r="X1431" i="13"/>
  <c r="AC1431" i="13" s="1"/>
  <c r="X1425" i="13"/>
  <c r="AC1425" i="13" s="1"/>
  <c r="X1419" i="13"/>
  <c r="AC1419" i="13" s="1"/>
  <c r="X1413" i="13"/>
  <c r="AC1413" i="13" s="1"/>
  <c r="X1407" i="13"/>
  <c r="AC1407" i="13" s="1"/>
  <c r="X1401" i="13"/>
  <c r="AC1401" i="13" s="1"/>
  <c r="X1394" i="13"/>
  <c r="AC1394" i="13" s="1"/>
  <c r="X2583" i="13"/>
  <c r="AC2583" i="13" s="1"/>
  <c r="T2634" i="13"/>
  <c r="W2334" i="13"/>
  <c r="AB2334" i="13" s="1"/>
  <c r="W2328" i="13"/>
  <c r="AB2328" i="13" s="1"/>
  <c r="W2322" i="13"/>
  <c r="AB2322" i="13" s="1"/>
  <c r="W2316" i="13"/>
  <c r="AB2316" i="13" s="1"/>
  <c r="W2310" i="13"/>
  <c r="AB2310" i="13" s="1"/>
  <c r="W2304" i="13"/>
  <c r="AB2304" i="13" s="1"/>
  <c r="W2298" i="13"/>
  <c r="AB2298" i="13" s="1"/>
  <c r="X2567" i="13"/>
  <c r="AC2567" i="13" s="1"/>
  <c r="U2594" i="13"/>
  <c r="Z2594" i="13" s="1"/>
  <c r="W2595" i="13"/>
  <c r="AB2595" i="13" s="1"/>
  <c r="W1319" i="13"/>
  <c r="AB1319" i="13" s="1"/>
  <c r="W1313" i="13"/>
  <c r="AB1313" i="13" s="1"/>
  <c r="W1391" i="13"/>
  <c r="AB1391" i="13" s="1"/>
  <c r="W1385" i="13"/>
  <c r="AB1385" i="13" s="1"/>
  <c r="W1379" i="13"/>
  <c r="AB1379" i="13" s="1"/>
  <c r="W1373" i="13"/>
  <c r="AB1373" i="13" s="1"/>
  <c r="W1367" i="13"/>
  <c r="AB1367" i="13" s="1"/>
  <c r="W1361" i="13"/>
  <c r="AB1361" i="13" s="1"/>
  <c r="W1355" i="13"/>
  <c r="AB1355" i="13" s="1"/>
  <c r="W2398" i="13"/>
  <c r="AB2398" i="13" s="1"/>
  <c r="W2350" i="13"/>
  <c r="AB2350" i="13" s="1"/>
  <c r="X2429" i="13"/>
  <c r="AC2429" i="13" s="1"/>
  <c r="X2563" i="13"/>
  <c r="AC2563" i="13" s="1"/>
  <c r="X2333" i="13"/>
  <c r="AC2333" i="13" s="1"/>
  <c r="X2327" i="13"/>
  <c r="AC2327" i="13" s="1"/>
  <c r="X2321" i="13"/>
  <c r="AC2321" i="13" s="1"/>
  <c r="X2315" i="13"/>
  <c r="AC2315" i="13" s="1"/>
  <c r="X2309" i="13"/>
  <c r="AC2309" i="13" s="1"/>
  <c r="X2303" i="13"/>
  <c r="AC2303" i="13" s="1"/>
  <c r="X2297" i="13"/>
  <c r="AC2297" i="13" s="1"/>
  <c r="V2594" i="13"/>
  <c r="AA2594" i="13" s="1"/>
  <c r="V2634" i="13"/>
  <c r="V2639" i="13"/>
  <c r="AA2639" i="13" s="1"/>
  <c r="X1390" i="13"/>
  <c r="AC1390" i="13" s="1"/>
  <c r="X1384" i="13"/>
  <c r="AC1384" i="13" s="1"/>
  <c r="X1378" i="13"/>
  <c r="AC1378" i="13" s="1"/>
  <c r="X1372" i="13"/>
  <c r="AC1372" i="13" s="1"/>
  <c r="X1366" i="13"/>
  <c r="AC1366" i="13" s="1"/>
  <c r="X1360" i="13"/>
  <c r="AC1360" i="13" s="1"/>
  <c r="X1354" i="13"/>
  <c r="AC1354" i="13" s="1"/>
  <c r="W2333" i="13"/>
  <c r="AB2333" i="13" s="1"/>
  <c r="W2327" i="13"/>
  <c r="AB2327" i="13" s="1"/>
  <c r="W2321" i="13"/>
  <c r="AB2321" i="13" s="1"/>
  <c r="W2315" i="13"/>
  <c r="AB2315" i="13" s="1"/>
  <c r="W2309" i="13"/>
  <c r="AB2309" i="13" s="1"/>
  <c r="W2303" i="13"/>
  <c r="AB2303" i="13" s="1"/>
  <c r="W2297" i="13"/>
  <c r="AB2297" i="13" s="1"/>
  <c r="X2591" i="13"/>
  <c r="AC2591" i="13" s="1"/>
  <c r="W2421" i="13"/>
  <c r="AB2421" i="13" s="1"/>
  <c r="W2415" i="13"/>
  <c r="AB2415" i="13" s="1"/>
  <c r="W2409" i="13"/>
  <c r="AB2409" i="13" s="1"/>
  <c r="W2403" i="13"/>
  <c r="AB2403" i="13" s="1"/>
  <c r="W2397" i="13"/>
  <c r="AB2397" i="13" s="1"/>
  <c r="W2391" i="13"/>
  <c r="AB2391" i="13" s="1"/>
  <c r="W2385" i="13"/>
  <c r="AB2385" i="13" s="1"/>
  <c r="W2379" i="13"/>
  <c r="AB2379" i="13" s="1"/>
  <c r="W2373" i="13"/>
  <c r="AB2373" i="13" s="1"/>
  <c r="W2367" i="13"/>
  <c r="AB2367" i="13" s="1"/>
  <c r="W2361" i="13"/>
  <c r="AB2361" i="13" s="1"/>
  <c r="W2500" i="13"/>
  <c r="AB2500" i="13" s="1"/>
  <c r="X2514" i="13"/>
  <c r="AC2514" i="13" s="1"/>
  <c r="X2338" i="13"/>
  <c r="AC2338" i="13" s="1"/>
  <c r="X2332" i="13"/>
  <c r="AC2332" i="13" s="1"/>
  <c r="X2326" i="13"/>
  <c r="AC2326" i="13" s="1"/>
  <c r="X2320" i="13"/>
  <c r="AC2320" i="13" s="1"/>
  <c r="X2314" i="13"/>
  <c r="AC2314" i="13" s="1"/>
  <c r="X2308" i="13"/>
  <c r="AC2308" i="13" s="1"/>
  <c r="X2302" i="13"/>
  <c r="AC2302" i="13" s="1"/>
  <c r="W2591" i="13"/>
  <c r="AB2591" i="13" s="1"/>
  <c r="X2623" i="13"/>
  <c r="AC2623" i="13" s="1"/>
  <c r="X2632" i="13"/>
  <c r="AC2632" i="13" s="1"/>
  <c r="X2500" i="13"/>
  <c r="AC2500" i="13" s="1"/>
  <c r="X2510" i="13"/>
  <c r="AC2510" i="13" s="1"/>
  <c r="W2338" i="13"/>
  <c r="AB2338" i="13" s="1"/>
  <c r="W2320" i="13"/>
  <c r="AB2320" i="13" s="1"/>
  <c r="W2314" i="13"/>
  <c r="AB2314" i="13" s="1"/>
  <c r="W2308" i="13"/>
  <c r="AB2308" i="13" s="1"/>
  <c r="W2302" i="13"/>
  <c r="AB2302" i="13" s="1"/>
  <c r="V2587" i="13"/>
  <c r="X2589" i="13"/>
  <c r="AC2589" i="13" s="1"/>
  <c r="X2611" i="13"/>
  <c r="AC2611" i="13" s="1"/>
  <c r="X2462" i="13"/>
  <c r="AC2462" i="13" s="1"/>
  <c r="X2533" i="13"/>
  <c r="AC2533" i="13" s="1"/>
  <c r="V2553" i="13"/>
  <c r="AA2553" i="13" s="1"/>
  <c r="X2337" i="13"/>
  <c r="AC2337" i="13" s="1"/>
  <c r="X2307" i="13"/>
  <c r="AC2307" i="13" s="1"/>
  <c r="X2301" i="13"/>
  <c r="AC2301" i="13" s="1"/>
  <c r="X2618" i="13"/>
  <c r="AC2618" i="13" s="1"/>
  <c r="X2629" i="13"/>
  <c r="AC2629" i="13" s="1"/>
  <c r="X2644" i="13"/>
  <c r="AC2644" i="13" s="1"/>
  <c r="T2417" i="13"/>
  <c r="Y2417" i="13" s="1"/>
  <c r="U2458" i="13"/>
  <c r="Z2458" i="13" s="1"/>
  <c r="X2477" i="13"/>
  <c r="AC2477" i="13" s="1"/>
  <c r="X2483" i="13"/>
  <c r="AC2483" i="13" s="1"/>
  <c r="X2489" i="13"/>
  <c r="AC2489" i="13" s="1"/>
  <c r="X2544" i="13"/>
  <c r="AC2544" i="13" s="1"/>
  <c r="W2337" i="13"/>
  <c r="AB2337" i="13" s="1"/>
  <c r="W2307" i="13"/>
  <c r="AB2307" i="13" s="1"/>
  <c r="W2301" i="13"/>
  <c r="AB2301" i="13" s="1"/>
  <c r="U2590" i="13"/>
  <c r="Z2590" i="13" s="1"/>
  <c r="X2613" i="13"/>
  <c r="AC2613" i="13" s="1"/>
  <c r="X2624" i="13"/>
  <c r="AC2624" i="13" s="1"/>
  <c r="V2640" i="13"/>
  <c r="X2642" i="13"/>
  <c r="AC2642" i="13" s="1"/>
  <c r="U2417" i="13"/>
  <c r="Z2417" i="13" s="1"/>
  <c r="W2341" i="13"/>
  <c r="AB2341" i="13" s="1"/>
  <c r="X2460" i="13"/>
  <c r="AC2460" i="13" s="1"/>
  <c r="V2409" i="13"/>
  <c r="X2478" i="13"/>
  <c r="AC2478" i="13" s="1"/>
  <c r="X2484" i="13"/>
  <c r="AC2484" i="13" s="1"/>
  <c r="X2490" i="13"/>
  <c r="AC2490" i="13" s="1"/>
  <c r="X2595" i="13"/>
  <c r="AC2595" i="13" s="1"/>
  <c r="W2638" i="13"/>
  <c r="AB2638" i="13" s="1"/>
  <c r="X2640" i="13"/>
  <c r="AC2640" i="13" s="1"/>
  <c r="X2648" i="13"/>
  <c r="AC2648" i="13" s="1"/>
  <c r="W1357" i="13"/>
  <c r="AB1357" i="13" s="1"/>
  <c r="W2416" i="13"/>
  <c r="AB2416" i="13" s="1"/>
  <c r="W2387" i="13"/>
  <c r="AB2387" i="13" s="1"/>
  <c r="W2381" i="13"/>
  <c r="AB2381" i="13" s="1"/>
  <c r="W2368" i="13"/>
  <c r="AB2368" i="13" s="1"/>
  <c r="W2363" i="13"/>
  <c r="AB2363" i="13" s="1"/>
  <c r="W2351" i="13"/>
  <c r="AB2351" i="13" s="1"/>
  <c r="X2433" i="13"/>
  <c r="AC2433" i="13" s="1"/>
  <c r="X2439" i="13"/>
  <c r="AC2439" i="13" s="1"/>
  <c r="X2445" i="13"/>
  <c r="AC2445" i="13" s="1"/>
  <c r="X2608" i="13"/>
  <c r="AC2608" i="13" s="1"/>
  <c r="X1395" i="13"/>
  <c r="AC1395" i="13" s="1"/>
  <c r="X1393" i="13"/>
  <c r="AC1393" i="13" s="1"/>
  <c r="W2423" i="13"/>
  <c r="AB2423" i="13" s="1"/>
  <c r="W2417" i="13"/>
  <c r="AB2417" i="13" s="1"/>
  <c r="W2411" i="13"/>
  <c r="AB2411" i="13" s="1"/>
  <c r="X2592" i="13"/>
  <c r="AC2592" i="13" s="1"/>
  <c r="U2643" i="13"/>
  <c r="Z2643" i="13" s="1"/>
  <c r="W1216" i="13"/>
  <c r="AB1216" i="13" s="1"/>
  <c r="W1342" i="13"/>
  <c r="AB1342" i="13" s="1"/>
  <c r="W1336" i="13"/>
  <c r="AB1336" i="13" s="1"/>
  <c r="W1330" i="13"/>
  <c r="AB1330" i="13" s="1"/>
  <c r="W1324" i="13"/>
  <c r="AB1324" i="13" s="1"/>
  <c r="W1318" i="13"/>
  <c r="AB1318" i="13" s="1"/>
  <c r="W1312" i="13"/>
  <c r="AB1312" i="13" s="1"/>
  <c r="W1390" i="13"/>
  <c r="AB1390" i="13" s="1"/>
  <c r="W1384" i="13"/>
  <c r="AB1384" i="13" s="1"/>
  <c r="W1378" i="13"/>
  <c r="AB1378" i="13" s="1"/>
  <c r="W1372" i="13"/>
  <c r="AB1372" i="13" s="1"/>
  <c r="W1366" i="13"/>
  <c r="AB1366" i="13" s="1"/>
  <c r="W1360" i="13"/>
  <c r="AB1360" i="13" s="1"/>
  <c r="W1354" i="13"/>
  <c r="AB1354" i="13" s="1"/>
  <c r="X2424" i="13"/>
  <c r="AC2424" i="13" s="1"/>
  <c r="X2418" i="13"/>
  <c r="AC2418" i="13" s="1"/>
  <c r="X2412" i="13"/>
  <c r="AC2412" i="13" s="1"/>
  <c r="X2406" i="13"/>
  <c r="AC2406" i="13" s="1"/>
  <c r="X2400" i="13"/>
  <c r="AC2400" i="13" s="1"/>
  <c r="X2394" i="13"/>
  <c r="AC2394" i="13" s="1"/>
  <c r="X2388" i="13"/>
  <c r="AC2388" i="13" s="1"/>
  <c r="X2382" i="13"/>
  <c r="AC2382" i="13" s="1"/>
  <c r="X2376" i="13"/>
  <c r="AC2376" i="13" s="1"/>
  <c r="X2370" i="13"/>
  <c r="AC2370" i="13" s="1"/>
  <c r="X2364" i="13"/>
  <c r="AC2364" i="13" s="1"/>
  <c r="X2358" i="13"/>
  <c r="AC2358" i="13" s="1"/>
  <c r="X2352" i="13"/>
  <c r="AC2352" i="13" s="1"/>
  <c r="X2346" i="13"/>
  <c r="AC2346" i="13" s="1"/>
  <c r="V2459" i="13"/>
  <c r="AA2459" i="13" s="1"/>
  <c r="X2470" i="13"/>
  <c r="AC2470" i="13" s="1"/>
  <c r="X2495" i="13"/>
  <c r="AC2495" i="13" s="1"/>
  <c r="X2576" i="13"/>
  <c r="AC2576" i="13" s="1"/>
  <c r="X2599" i="13"/>
  <c r="AC2599" i="13" s="1"/>
  <c r="X2612" i="13"/>
  <c r="AC2612" i="13" s="1"/>
  <c r="X2619" i="13"/>
  <c r="AC2619" i="13" s="1"/>
  <c r="U2639" i="13"/>
  <c r="Z2639" i="13" s="1"/>
  <c r="X2651" i="13"/>
  <c r="AC2651" i="13" s="1"/>
  <c r="W2652" i="13"/>
  <c r="AB2652" i="13" s="1"/>
  <c r="U2414" i="13"/>
  <c r="Z2414" i="13" s="1"/>
  <c r="X2579" i="13"/>
  <c r="AC2579" i="13" s="1"/>
  <c r="X2622" i="13"/>
  <c r="AC2622" i="13" s="1"/>
  <c r="W1299" i="13"/>
  <c r="AB1299" i="13" s="1"/>
  <c r="W1293" i="13"/>
  <c r="AB1293" i="13" s="1"/>
  <c r="W1287" i="13"/>
  <c r="AB1287" i="13" s="1"/>
  <c r="W1281" i="13"/>
  <c r="AB1281" i="13" s="1"/>
  <c r="W1275" i="13"/>
  <c r="AB1275" i="13" s="1"/>
  <c r="W1269" i="13"/>
  <c r="AB1269" i="13" s="1"/>
  <c r="W1263" i="13"/>
  <c r="AB1263" i="13" s="1"/>
  <c r="W1347" i="13"/>
  <c r="AB1347" i="13" s="1"/>
  <c r="W1341" i="13"/>
  <c r="AB1341" i="13" s="1"/>
  <c r="W1335" i="13"/>
  <c r="AB1335" i="13" s="1"/>
  <c r="W1329" i="13"/>
  <c r="AB1329" i="13" s="1"/>
  <c r="W1323" i="13"/>
  <c r="AB1323" i="13" s="1"/>
  <c r="W1317" i="13"/>
  <c r="AB1317" i="13" s="1"/>
  <c r="W1311" i="13"/>
  <c r="AB1311" i="13" s="1"/>
  <c r="W1304" i="13"/>
  <c r="AB1304" i="13" s="1"/>
  <c r="W1389" i="13"/>
  <c r="AB1389" i="13" s="1"/>
  <c r="W1383" i="13"/>
  <c r="AB1383" i="13" s="1"/>
  <c r="W1377" i="13"/>
  <c r="AB1377" i="13" s="1"/>
  <c r="W1371" i="13"/>
  <c r="AB1371" i="13" s="1"/>
  <c r="W1365" i="13"/>
  <c r="AB1365" i="13" s="1"/>
  <c r="W1359" i="13"/>
  <c r="AB1359" i="13" s="1"/>
  <c r="X2456" i="13"/>
  <c r="AC2456" i="13" s="1"/>
  <c r="X2496" i="13"/>
  <c r="AC2496" i="13" s="1"/>
  <c r="X2572" i="13"/>
  <c r="AC2572" i="13" s="1"/>
  <c r="W2582" i="13"/>
  <c r="AB2582" i="13" s="1"/>
  <c r="X2588" i="13"/>
  <c r="AC2588" i="13" s="1"/>
  <c r="X2610" i="13"/>
  <c r="AC2610" i="13" s="1"/>
  <c r="X2615" i="13"/>
  <c r="AC2615" i="13" s="1"/>
  <c r="W2630" i="13"/>
  <c r="AB2630" i="13" s="1"/>
  <c r="T2633" i="13"/>
  <c r="X2641" i="13"/>
  <c r="AC2641" i="13" s="1"/>
  <c r="X2643" i="13"/>
  <c r="AC2643" i="13" s="1"/>
  <c r="X1388" i="13"/>
  <c r="AC1388" i="13" s="1"/>
  <c r="X1382" i="13"/>
  <c r="AC1382" i="13" s="1"/>
  <c r="X1376" i="13"/>
  <c r="AC1376" i="13" s="1"/>
  <c r="X1370" i="13"/>
  <c r="AC1370" i="13" s="1"/>
  <c r="X1364" i="13"/>
  <c r="AC1364" i="13" s="1"/>
  <c r="X1358" i="13"/>
  <c r="AC1358" i="13" s="1"/>
  <c r="U2369" i="13"/>
  <c r="Z2369" i="13" s="1"/>
  <c r="T2416" i="13"/>
  <c r="Y2416" i="13" s="1"/>
  <c r="X2454" i="13"/>
  <c r="AC2454" i="13" s="1"/>
  <c r="U2545" i="13"/>
  <c r="Z2545" i="13" s="1"/>
  <c r="U2549" i="13"/>
  <c r="Z2549" i="13" s="1"/>
  <c r="X2553" i="13"/>
  <c r="AC2553" i="13" s="1"/>
  <c r="W2568" i="13"/>
  <c r="AB2568" i="13" s="1"/>
  <c r="X2582" i="13"/>
  <c r="AC2582" i="13" s="1"/>
  <c r="W2589" i="13"/>
  <c r="AB2589" i="13" s="1"/>
  <c r="X2601" i="13"/>
  <c r="AC2601" i="13" s="1"/>
  <c r="X2625" i="13"/>
  <c r="AC2625" i="13" s="1"/>
  <c r="U2633" i="13"/>
  <c r="X2639" i="13"/>
  <c r="AC2639" i="13" s="1"/>
  <c r="W1388" i="13"/>
  <c r="AB1388" i="13" s="1"/>
  <c r="W1382" i="13"/>
  <c r="AB1382" i="13" s="1"/>
  <c r="W1376" i="13"/>
  <c r="AB1376" i="13" s="1"/>
  <c r="W1370" i="13"/>
  <c r="AB1370" i="13" s="1"/>
  <c r="W1364" i="13"/>
  <c r="AB1364" i="13" s="1"/>
  <c r="W1358" i="13"/>
  <c r="AB1358" i="13" s="1"/>
  <c r="W1352" i="13"/>
  <c r="AB1352" i="13" s="1"/>
  <c r="V2369" i="13"/>
  <c r="AA2369" i="13" s="1"/>
  <c r="X2428" i="13"/>
  <c r="AC2428" i="13" s="1"/>
  <c r="X2452" i="13"/>
  <c r="AC2452" i="13" s="1"/>
  <c r="X2541" i="13"/>
  <c r="AC2541" i="13" s="1"/>
  <c r="T2544" i="13"/>
  <c r="X2561" i="13"/>
  <c r="AC2561" i="13" s="1"/>
  <c r="X2568" i="13"/>
  <c r="AC2568" i="13" s="1"/>
  <c r="X2586" i="13"/>
  <c r="AC2586" i="13" s="1"/>
  <c r="X2590" i="13"/>
  <c r="AC2590" i="13" s="1"/>
  <c r="X2609" i="13"/>
  <c r="AC2609" i="13" s="1"/>
  <c r="T2644" i="13"/>
  <c r="Y2644" i="13" s="1"/>
  <c r="X2650" i="13"/>
  <c r="AC2650" i="13" s="1"/>
  <c r="X1321" i="13"/>
  <c r="AC1321" i="13" s="1"/>
  <c r="X1309" i="13"/>
  <c r="AC1309" i="13" s="1"/>
  <c r="X1387" i="13"/>
  <c r="AC1387" i="13" s="1"/>
  <c r="X1381" i="13"/>
  <c r="AC1381" i="13" s="1"/>
  <c r="X1375" i="13"/>
  <c r="AC1375" i="13" s="1"/>
  <c r="X1369" i="13"/>
  <c r="AC1369" i="13" s="1"/>
  <c r="X1363" i="13"/>
  <c r="AC1363" i="13" s="1"/>
  <c r="X1357" i="13"/>
  <c r="AC1357" i="13" s="1"/>
  <c r="W2410" i="13"/>
  <c r="AB2410" i="13" s="1"/>
  <c r="W2392" i="13"/>
  <c r="AB2392" i="13" s="1"/>
  <c r="W2386" i="13"/>
  <c r="AB2386" i="13" s="1"/>
  <c r="W2380" i="13"/>
  <c r="AB2380" i="13" s="1"/>
  <c r="W2374" i="13"/>
  <c r="AB2374" i="13" s="1"/>
  <c r="W2362" i="13"/>
  <c r="AB2362" i="13" s="1"/>
  <c r="W2344" i="13"/>
  <c r="AB2344" i="13" s="1"/>
  <c r="U2455" i="13"/>
  <c r="Z2455" i="13" s="1"/>
  <c r="U2544" i="13"/>
  <c r="W2564" i="13"/>
  <c r="AB2564" i="13" s="1"/>
  <c r="X2578" i="13"/>
  <c r="AC2578" i="13" s="1"/>
  <c r="X2593" i="13"/>
  <c r="AC2593" i="13" s="1"/>
  <c r="X2597" i="13"/>
  <c r="AC2597" i="13" s="1"/>
  <c r="T2600" i="13"/>
  <c r="Y2600" i="13" s="1"/>
  <c r="X2621" i="13"/>
  <c r="AC2621" i="13" s="1"/>
  <c r="U2644" i="13"/>
  <c r="Z2644" i="13" s="1"/>
  <c r="U2408" i="13"/>
  <c r="W2369" i="13"/>
  <c r="AB2369" i="13" s="1"/>
  <c r="X2425" i="13"/>
  <c r="AC2425" i="13" s="1"/>
  <c r="X2419" i="13"/>
  <c r="AC2419" i="13" s="1"/>
  <c r="X2413" i="13"/>
  <c r="AC2413" i="13" s="1"/>
  <c r="X2407" i="13"/>
  <c r="AC2407" i="13" s="1"/>
  <c r="X2401" i="13"/>
  <c r="AC2401" i="13" s="1"/>
  <c r="X2395" i="13"/>
  <c r="AC2395" i="13" s="1"/>
  <c r="X2389" i="13"/>
  <c r="AC2389" i="13" s="1"/>
  <c r="X2377" i="13"/>
  <c r="AC2377" i="13" s="1"/>
  <c r="X2371" i="13"/>
  <c r="AC2371" i="13" s="1"/>
  <c r="X2366" i="13"/>
  <c r="AC2366" i="13" s="1"/>
  <c r="X2359" i="13"/>
  <c r="AC2359" i="13" s="1"/>
  <c r="X2353" i="13"/>
  <c r="AC2353" i="13" s="1"/>
  <c r="X2347" i="13"/>
  <c r="AC2347" i="13" s="1"/>
  <c r="U2453" i="13"/>
  <c r="X2468" i="13"/>
  <c r="AC2468" i="13" s="1"/>
  <c r="X2499" i="13"/>
  <c r="AC2499" i="13" s="1"/>
  <c r="X2546" i="13"/>
  <c r="AC2546" i="13" s="1"/>
  <c r="X2549" i="13"/>
  <c r="AC2549" i="13" s="1"/>
  <c r="X2562" i="13"/>
  <c r="AC2562" i="13" s="1"/>
  <c r="X2564" i="13"/>
  <c r="AC2564" i="13" s="1"/>
  <c r="U2587" i="13"/>
  <c r="U2600" i="13"/>
  <c r="Z2600" i="13" s="1"/>
  <c r="X2602" i="13"/>
  <c r="AC2602" i="13" s="1"/>
  <c r="X2607" i="13"/>
  <c r="AC2607" i="13" s="1"/>
  <c r="W2617" i="13"/>
  <c r="AB2617" i="13" s="1"/>
  <c r="X2631" i="13"/>
  <c r="AC2631" i="13" s="1"/>
  <c r="V2633" i="13"/>
  <c r="U2638" i="13"/>
  <c r="Z2638" i="13" s="1"/>
  <c r="X2646" i="13"/>
  <c r="AC2646" i="13" s="1"/>
  <c r="W2634" i="13"/>
  <c r="AB2634" i="13" s="1"/>
  <c r="W2355" i="13"/>
  <c r="AB2355" i="13" s="1"/>
  <c r="W2349" i="13"/>
  <c r="AB2349" i="13" s="1"/>
  <c r="W2343" i="13"/>
  <c r="AB2343" i="13" s="1"/>
  <c r="X2431" i="13"/>
  <c r="AC2431" i="13" s="1"/>
  <c r="X2574" i="13"/>
  <c r="AC2574" i="13" s="1"/>
  <c r="W2584" i="13"/>
  <c r="AB2584" i="13" s="1"/>
  <c r="V2600" i="13"/>
  <c r="AA2600" i="13" s="1"/>
  <c r="W2603" i="13"/>
  <c r="AB2603" i="13" s="1"/>
  <c r="X2617" i="13"/>
  <c r="AC2617" i="13" s="1"/>
  <c r="V2638" i="13"/>
  <c r="AA2638" i="13" s="1"/>
  <c r="W1302" i="13"/>
  <c r="AB1302" i="13" s="1"/>
  <c r="W1296" i="13"/>
  <c r="AB1296" i="13" s="1"/>
  <c r="W1290" i="13"/>
  <c r="AB1290" i="13" s="1"/>
  <c r="W1284" i="13"/>
  <c r="AB1284" i="13" s="1"/>
  <c r="W1278" i="13"/>
  <c r="AB1278" i="13" s="1"/>
  <c r="W1272" i="13"/>
  <c r="AB1272" i="13" s="1"/>
  <c r="W1266" i="13"/>
  <c r="AB1266" i="13" s="1"/>
  <c r="W1259" i="13"/>
  <c r="AB1259" i="13" s="1"/>
  <c r="W1344" i="13"/>
  <c r="AB1344" i="13" s="1"/>
  <c r="W1338" i="13"/>
  <c r="AB1338" i="13" s="1"/>
  <c r="W1332" i="13"/>
  <c r="AB1332" i="13" s="1"/>
  <c r="W1326" i="13"/>
  <c r="AB1326" i="13" s="1"/>
  <c r="W1320" i="13"/>
  <c r="AB1320" i="13" s="1"/>
  <c r="W1314" i="13"/>
  <c r="AB1314" i="13" s="1"/>
  <c r="W1392" i="13"/>
  <c r="AB1392" i="13" s="1"/>
  <c r="W1386" i="13"/>
  <c r="AB1386" i="13" s="1"/>
  <c r="W1380" i="13"/>
  <c r="AB1380" i="13" s="1"/>
  <c r="W1374" i="13"/>
  <c r="AB1374" i="13" s="1"/>
  <c r="W1368" i="13"/>
  <c r="AB1368" i="13" s="1"/>
  <c r="W1362" i="13"/>
  <c r="AB1362" i="13" s="1"/>
  <c r="W1356" i="13"/>
  <c r="AB1356" i="13" s="1"/>
  <c r="W1349" i="13"/>
  <c r="AB1349" i="13" s="1"/>
  <c r="X2463" i="13"/>
  <c r="AC2463" i="13" s="1"/>
  <c r="U2503" i="13"/>
  <c r="Z2503" i="13" s="1"/>
  <c r="X2507" i="13"/>
  <c r="AC2507" i="13" s="1"/>
  <c r="U2510" i="13"/>
  <c r="Z2510" i="13" s="1"/>
  <c r="X2554" i="13"/>
  <c r="AC2554" i="13" s="1"/>
  <c r="X2577" i="13"/>
  <c r="AC2577" i="13" s="1"/>
  <c r="X2584" i="13"/>
  <c r="AC2584" i="13" s="1"/>
  <c r="U2596" i="13"/>
  <c r="Z2596" i="13" s="1"/>
  <c r="V2596" i="13"/>
  <c r="AA2596" i="13" s="1"/>
  <c r="W2600" i="13"/>
  <c r="AB2600" i="13" s="1"/>
  <c r="X2620" i="13"/>
  <c r="AC2620" i="13" s="1"/>
  <c r="X2627" i="13"/>
  <c r="AC2627" i="13" s="1"/>
  <c r="X1301" i="13"/>
  <c r="AC1301" i="13" s="1"/>
  <c r="X1295" i="13"/>
  <c r="AC1295" i="13" s="1"/>
  <c r="X1289" i="13"/>
  <c r="AC1289" i="13" s="1"/>
  <c r="X1283" i="13"/>
  <c r="AC1283" i="13" s="1"/>
  <c r="X1277" i="13"/>
  <c r="AC1277" i="13" s="1"/>
  <c r="X1271" i="13"/>
  <c r="AC1271" i="13" s="1"/>
  <c r="X1265" i="13"/>
  <c r="AC1265" i="13" s="1"/>
  <c r="X1259" i="13"/>
  <c r="AC1259" i="13" s="1"/>
  <c r="X1343" i="13"/>
  <c r="AC1343" i="13" s="1"/>
  <c r="X1337" i="13"/>
  <c r="AC1337" i="13" s="1"/>
  <c r="X1331" i="13"/>
  <c r="AC1331" i="13" s="1"/>
  <c r="X1325" i="13"/>
  <c r="AC1325" i="13" s="1"/>
  <c r="X1319" i="13"/>
  <c r="AC1319" i="13" s="1"/>
  <c r="X1313" i="13"/>
  <c r="AC1313" i="13" s="1"/>
  <c r="X1391" i="13"/>
  <c r="AC1391" i="13" s="1"/>
  <c r="X1385" i="13"/>
  <c r="AC1385" i="13" s="1"/>
  <c r="X1379" i="13"/>
  <c r="AC1379" i="13" s="1"/>
  <c r="X1373" i="13"/>
  <c r="AC1373" i="13" s="1"/>
  <c r="X1367" i="13"/>
  <c r="AC1367" i="13" s="1"/>
  <c r="X1361" i="13"/>
  <c r="AC1361" i="13" s="1"/>
  <c r="X1355" i="13"/>
  <c r="AC1355" i="13" s="1"/>
  <c r="W2342" i="13"/>
  <c r="AB2342" i="13" s="1"/>
  <c r="X2432" i="13"/>
  <c r="AC2432" i="13" s="1"/>
  <c r="V2463" i="13"/>
  <c r="AA2463" i="13" s="1"/>
  <c r="V2498" i="13"/>
  <c r="W2514" i="13"/>
  <c r="AB2514" i="13" s="1"/>
  <c r="T2548" i="13"/>
  <c r="Y2548" i="13" s="1"/>
  <c r="U2632" i="13"/>
  <c r="X2647" i="13"/>
  <c r="AC2647" i="13" s="1"/>
  <c r="W2647" i="13"/>
  <c r="AB2647" i="13" s="1"/>
  <c r="W2627" i="13"/>
  <c r="AB2627" i="13" s="1"/>
  <c r="W2615" i="13"/>
  <c r="AB2615" i="13" s="1"/>
  <c r="W2625" i="13"/>
  <c r="AB2625" i="13" s="1"/>
  <c r="W2629" i="13"/>
  <c r="AB2629" i="13" s="1"/>
  <c r="W2635" i="13"/>
  <c r="AB2635" i="13" s="1"/>
  <c r="W2645" i="13"/>
  <c r="AB2645" i="13" s="1"/>
  <c r="W2611" i="13"/>
  <c r="AB2611" i="13" s="1"/>
  <c r="W2631" i="13"/>
  <c r="AB2631" i="13" s="1"/>
  <c r="U2641" i="13"/>
  <c r="Z2641" i="13" s="1"/>
  <c r="U2642" i="13"/>
  <c r="Z2642" i="13" s="1"/>
  <c r="W2621" i="13"/>
  <c r="AB2621" i="13" s="1"/>
  <c r="T2632" i="13"/>
  <c r="U2635" i="13"/>
  <c r="Z2635" i="13" s="1"/>
  <c r="T2638" i="13"/>
  <c r="Y2638" i="13" s="1"/>
  <c r="V2643" i="13"/>
  <c r="AA2643" i="13" s="1"/>
  <c r="W2642" i="13"/>
  <c r="AB2642" i="13" s="1"/>
  <c r="W2650" i="13"/>
  <c r="AB2650" i="13" s="1"/>
  <c r="W2637" i="13"/>
  <c r="AB2637" i="13" s="1"/>
  <c r="W2646" i="13"/>
  <c r="AB2646" i="13" s="1"/>
  <c r="W2613" i="13"/>
  <c r="AB2613" i="13" s="1"/>
  <c r="U2640" i="13"/>
  <c r="W2639" i="13"/>
  <c r="AB2639" i="13" s="1"/>
  <c r="V2645" i="13"/>
  <c r="AA2645" i="13" s="1"/>
  <c r="W2623" i="13"/>
  <c r="AB2623" i="13" s="1"/>
  <c r="V2635" i="13"/>
  <c r="AA2635" i="13" s="1"/>
  <c r="T2643" i="13"/>
  <c r="Y2643" i="13" s="1"/>
  <c r="W2609" i="13"/>
  <c r="AB2609" i="13" s="1"/>
  <c r="W2619" i="13"/>
  <c r="AB2619" i="13" s="1"/>
  <c r="U2634" i="13"/>
  <c r="T2635" i="13"/>
  <c r="Y2635" i="13" s="1"/>
  <c r="T2645" i="13"/>
  <c r="Y2645" i="13" s="1"/>
  <c r="T2640" i="13"/>
  <c r="W2648" i="13"/>
  <c r="AB2648" i="13" s="1"/>
  <c r="W2607" i="13"/>
  <c r="AB2607" i="13" s="1"/>
  <c r="W2612" i="13"/>
  <c r="AB2612" i="13" s="1"/>
  <c r="W2614" i="13"/>
  <c r="AB2614" i="13" s="1"/>
  <c r="W2616" i="13"/>
  <c r="AB2616" i="13" s="1"/>
  <c r="W2618" i="13"/>
  <c r="AB2618" i="13" s="1"/>
  <c r="W2620" i="13"/>
  <c r="AB2620" i="13" s="1"/>
  <c r="W2622" i="13"/>
  <c r="AB2622" i="13" s="1"/>
  <c r="W2624" i="13"/>
  <c r="AB2624" i="13" s="1"/>
  <c r="W2626" i="13"/>
  <c r="AB2626" i="13" s="1"/>
  <c r="W2628" i="13"/>
  <c r="AB2628" i="13" s="1"/>
  <c r="W2633" i="13"/>
  <c r="AB2633" i="13" s="1"/>
  <c r="W2636" i="13"/>
  <c r="AB2636" i="13" s="1"/>
  <c r="T2639" i="13"/>
  <c r="Y2639" i="13" s="1"/>
  <c r="T2641" i="13"/>
  <c r="Y2641" i="13" s="1"/>
  <c r="W2644" i="13"/>
  <c r="AB2644" i="13" s="1"/>
  <c r="W2649" i="13"/>
  <c r="AB2649" i="13" s="1"/>
  <c r="W2651" i="13"/>
  <c r="AB2651" i="13" s="1"/>
  <c r="W2632" i="13"/>
  <c r="AB2632" i="13" s="1"/>
  <c r="W2640" i="13"/>
  <c r="AB2640" i="13" s="1"/>
  <c r="W2641" i="13"/>
  <c r="AB2641" i="13" s="1"/>
  <c r="T2642" i="13"/>
  <c r="Y2642" i="13" s="1"/>
  <c r="W2608" i="13"/>
  <c r="AB2608" i="13" s="1"/>
  <c r="W2577" i="13"/>
  <c r="AB2577" i="13" s="1"/>
  <c r="W2573" i="13"/>
  <c r="AB2573" i="13" s="1"/>
  <c r="W2578" i="13"/>
  <c r="AB2578" i="13" s="1"/>
  <c r="W2583" i="13"/>
  <c r="AB2583" i="13" s="1"/>
  <c r="U2598" i="13"/>
  <c r="Z2598" i="13" s="1"/>
  <c r="T2598" i="13"/>
  <c r="Y2598" i="13" s="1"/>
  <c r="W2598" i="13"/>
  <c r="AB2598" i="13" s="1"/>
  <c r="W2590" i="13"/>
  <c r="AB2590" i="13" s="1"/>
  <c r="W2588" i="13"/>
  <c r="AB2588" i="13" s="1"/>
  <c r="W2594" i="13"/>
  <c r="AB2594" i="13" s="1"/>
  <c r="W2569" i="13"/>
  <c r="AB2569" i="13" s="1"/>
  <c r="W2574" i="13"/>
  <c r="AB2574" i="13" s="1"/>
  <c r="U2588" i="13"/>
  <c r="U2589" i="13"/>
  <c r="T2593" i="13"/>
  <c r="Y2593" i="13" s="1"/>
  <c r="W2604" i="13"/>
  <c r="AB2604" i="13" s="1"/>
  <c r="W2579" i="13"/>
  <c r="AB2579" i="13" s="1"/>
  <c r="W2586" i="13"/>
  <c r="AB2586" i="13" s="1"/>
  <c r="V2589" i="13"/>
  <c r="V2590" i="13"/>
  <c r="AA2590" i="13" s="1"/>
  <c r="U2593" i="13"/>
  <c r="Z2593" i="13" s="1"/>
  <c r="T2599" i="13"/>
  <c r="Y2599" i="13" s="1"/>
  <c r="W2565" i="13"/>
  <c r="AB2565" i="13" s="1"/>
  <c r="W2570" i="13"/>
  <c r="AB2570" i="13" s="1"/>
  <c r="V2593" i="13"/>
  <c r="AA2593" i="13" s="1"/>
  <c r="W2597" i="13"/>
  <c r="AB2597" i="13" s="1"/>
  <c r="U2599" i="13"/>
  <c r="Z2599" i="13" s="1"/>
  <c r="W2605" i="13"/>
  <c r="AB2605" i="13" s="1"/>
  <c r="W2566" i="13"/>
  <c r="AB2566" i="13" s="1"/>
  <c r="W2575" i="13"/>
  <c r="AB2575" i="13" s="1"/>
  <c r="W2580" i="13"/>
  <c r="AB2580" i="13" s="1"/>
  <c r="V2598" i="13"/>
  <c r="AA2598" i="13" s="1"/>
  <c r="T2587" i="13"/>
  <c r="W2599" i="13"/>
  <c r="AB2599" i="13" s="1"/>
  <c r="W2601" i="13"/>
  <c r="AB2601" i="13" s="1"/>
  <c r="W2571" i="13"/>
  <c r="AB2571" i="13" s="1"/>
  <c r="W2576" i="13"/>
  <c r="AB2576" i="13" s="1"/>
  <c r="T2590" i="13"/>
  <c r="Y2590" i="13" s="1"/>
  <c r="T2596" i="13"/>
  <c r="Y2596" i="13" s="1"/>
  <c r="W2606" i="13"/>
  <c r="AB2606" i="13" s="1"/>
  <c r="W2581" i="13"/>
  <c r="AB2581" i="13" s="1"/>
  <c r="W2567" i="13"/>
  <c r="AB2567" i="13" s="1"/>
  <c r="W2572" i="13"/>
  <c r="AB2572" i="13" s="1"/>
  <c r="W2602" i="13"/>
  <c r="AB2602" i="13" s="1"/>
  <c r="U2597" i="13"/>
  <c r="Z2597" i="13" s="1"/>
  <c r="X2598" i="13"/>
  <c r="AC2598" i="13" s="1"/>
  <c r="W2596" i="13"/>
  <c r="AB2596" i="13" s="1"/>
  <c r="V2599" i="13"/>
  <c r="AA2599" i="13" s="1"/>
  <c r="T2597" i="13"/>
  <c r="Y2597" i="13" s="1"/>
  <c r="W2563" i="13"/>
  <c r="AB2563" i="13" s="1"/>
  <c r="W2585" i="13"/>
  <c r="AB2585" i="13" s="1"/>
  <c r="W2592" i="13"/>
  <c r="AB2592" i="13" s="1"/>
  <c r="W2593" i="13"/>
  <c r="AB2593" i="13" s="1"/>
  <c r="T2594" i="13"/>
  <c r="Y2594" i="13" s="1"/>
  <c r="T2595" i="13"/>
  <c r="V2597" i="13"/>
  <c r="AA2597" i="13" s="1"/>
  <c r="T2589" i="13"/>
  <c r="X1298" i="13"/>
  <c r="AC1298" i="13" s="1"/>
  <c r="X1292" i="13"/>
  <c r="AC1292" i="13" s="1"/>
  <c r="X1286" i="13"/>
  <c r="AC1286" i="13" s="1"/>
  <c r="X1280" i="13"/>
  <c r="AC1280" i="13" s="1"/>
  <c r="X1274" i="13"/>
  <c r="AC1274" i="13" s="1"/>
  <c r="X1268" i="13"/>
  <c r="AC1268" i="13" s="1"/>
  <c r="X1262" i="13"/>
  <c r="AC1262" i="13" s="1"/>
  <c r="X1346" i="13"/>
  <c r="AC1346" i="13" s="1"/>
  <c r="X1340" i="13"/>
  <c r="AC1340" i="13" s="1"/>
  <c r="X1334" i="13"/>
  <c r="AC1334" i="13" s="1"/>
  <c r="X1328" i="13"/>
  <c r="AC1328" i="13" s="1"/>
  <c r="X1322" i="13"/>
  <c r="AC1322" i="13" s="1"/>
  <c r="X1316" i="13"/>
  <c r="AC1316" i="13" s="1"/>
  <c r="X1310" i="13"/>
  <c r="AC1310" i="13" s="1"/>
  <c r="V2410" i="13"/>
  <c r="AA2410" i="13" s="1"/>
  <c r="T2418" i="13"/>
  <c r="Y2418" i="13" s="1"/>
  <c r="T2421" i="13"/>
  <c r="Y2421" i="13" s="1"/>
  <c r="X2414" i="13"/>
  <c r="AC2414" i="13" s="1"/>
  <c r="X2396" i="13"/>
  <c r="AC2396" i="13" s="1"/>
  <c r="X2365" i="13"/>
  <c r="AC2365" i="13" s="1"/>
  <c r="T2455" i="13"/>
  <c r="Y2455" i="13" s="1"/>
  <c r="X2457" i="13"/>
  <c r="AC2457" i="13" s="1"/>
  <c r="X2503" i="13"/>
  <c r="AC2503" i="13" s="1"/>
  <c r="T2506" i="13"/>
  <c r="Y2506" i="13" s="1"/>
  <c r="X2551" i="13"/>
  <c r="AC2551" i="13" s="1"/>
  <c r="U2554" i="13"/>
  <c r="Z2554" i="13" s="1"/>
  <c r="X2459" i="13"/>
  <c r="AC2459" i="13" s="1"/>
  <c r="W1346" i="13"/>
  <c r="AB1346" i="13" s="1"/>
  <c r="W1340" i="13"/>
  <c r="AB1340" i="13" s="1"/>
  <c r="W1334" i="13"/>
  <c r="AB1334" i="13" s="1"/>
  <c r="W1328" i="13"/>
  <c r="AB1328" i="13" s="1"/>
  <c r="W1322" i="13"/>
  <c r="AB1322" i="13" s="1"/>
  <c r="W1316" i="13"/>
  <c r="AB1316" i="13" s="1"/>
  <c r="W1310" i="13"/>
  <c r="AB1310" i="13" s="1"/>
  <c r="U2421" i="13"/>
  <c r="Z2421" i="13" s="1"/>
  <c r="X2348" i="13"/>
  <c r="AC2348" i="13" s="1"/>
  <c r="W2426" i="13"/>
  <c r="AB2426" i="13" s="1"/>
  <c r="W2420" i="13"/>
  <c r="AB2420" i="13" s="1"/>
  <c r="W2414" i="13"/>
  <c r="AB2414" i="13" s="1"/>
  <c r="W2408" i="13"/>
  <c r="AB2408" i="13" s="1"/>
  <c r="W2402" i="13"/>
  <c r="AB2402" i="13" s="1"/>
  <c r="W2396" i="13"/>
  <c r="AB2396" i="13" s="1"/>
  <c r="W2390" i="13"/>
  <c r="AB2390" i="13" s="1"/>
  <c r="W2384" i="13"/>
  <c r="AB2384" i="13" s="1"/>
  <c r="W2378" i="13"/>
  <c r="AB2378" i="13" s="1"/>
  <c r="W2372" i="13"/>
  <c r="AB2372" i="13" s="1"/>
  <c r="W2366" i="13"/>
  <c r="AB2366" i="13" s="1"/>
  <c r="W2360" i="13"/>
  <c r="AB2360" i="13" s="1"/>
  <c r="W2354" i="13"/>
  <c r="AB2354" i="13" s="1"/>
  <c r="W2348" i="13"/>
  <c r="AB2348" i="13" s="1"/>
  <c r="X2437" i="13"/>
  <c r="AC2437" i="13" s="1"/>
  <c r="X2443" i="13"/>
  <c r="AC2443" i="13" s="1"/>
  <c r="T2504" i="13"/>
  <c r="Y2504" i="13" s="1"/>
  <c r="W2508" i="13"/>
  <c r="AB2508" i="13" s="1"/>
  <c r="T2552" i="13"/>
  <c r="Y2552" i="13" s="1"/>
  <c r="V2554" i="13"/>
  <c r="AA2554" i="13" s="1"/>
  <c r="X2556" i="13"/>
  <c r="AC2556" i="13" s="1"/>
  <c r="W2457" i="13"/>
  <c r="AB2457" i="13" s="1"/>
  <c r="X1345" i="13"/>
  <c r="AC1345" i="13" s="1"/>
  <c r="X1339" i="13"/>
  <c r="AC1339" i="13" s="1"/>
  <c r="X1333" i="13"/>
  <c r="AC1333" i="13" s="1"/>
  <c r="X1327" i="13"/>
  <c r="AC1327" i="13" s="1"/>
  <c r="W1350" i="13"/>
  <c r="AB1350" i="13" s="1"/>
  <c r="T2375" i="13"/>
  <c r="Y2375" i="13" s="1"/>
  <c r="U2416" i="13"/>
  <c r="Z2416" i="13" s="1"/>
  <c r="X2378" i="13"/>
  <c r="AC2378" i="13" s="1"/>
  <c r="W2433" i="13"/>
  <c r="AB2433" i="13" s="1"/>
  <c r="X2449" i="13"/>
  <c r="AC2449" i="13" s="1"/>
  <c r="V2453" i="13"/>
  <c r="V2455" i="13"/>
  <c r="AA2455" i="13" s="1"/>
  <c r="V2460" i="13"/>
  <c r="X2464" i="13"/>
  <c r="AC2464" i="13" s="1"/>
  <c r="W2467" i="13"/>
  <c r="AB2467" i="13" s="1"/>
  <c r="X2498" i="13"/>
  <c r="AC2498" i="13" s="1"/>
  <c r="U2504" i="13"/>
  <c r="Z2504" i="13" s="1"/>
  <c r="V2506" i="13"/>
  <c r="AA2506" i="13" s="1"/>
  <c r="X2539" i="13"/>
  <c r="AC2539" i="13" s="1"/>
  <c r="X2547" i="13"/>
  <c r="AC2547" i="13" s="1"/>
  <c r="U2552" i="13"/>
  <c r="Z2552" i="13" s="1"/>
  <c r="W2553" i="13"/>
  <c r="AB2553" i="13" s="1"/>
  <c r="W2562" i="13"/>
  <c r="AB2562" i="13" s="1"/>
  <c r="W1255" i="13"/>
  <c r="AB1255" i="13" s="1"/>
  <c r="W1249" i="13"/>
  <c r="AB1249" i="13" s="1"/>
  <c r="W1243" i="13"/>
  <c r="AB1243" i="13" s="1"/>
  <c r="W1237" i="13"/>
  <c r="AB1237" i="13" s="1"/>
  <c r="W1231" i="13"/>
  <c r="AB1231" i="13" s="1"/>
  <c r="W1225" i="13"/>
  <c r="AB1225" i="13" s="1"/>
  <c r="W1219" i="13"/>
  <c r="AB1219" i="13" s="1"/>
  <c r="W1303" i="13"/>
  <c r="AB1303" i="13" s="1"/>
  <c r="W1345" i="13"/>
  <c r="AB1345" i="13" s="1"/>
  <c r="W1339" i="13"/>
  <c r="AB1339" i="13" s="1"/>
  <c r="W1333" i="13"/>
  <c r="AB1333" i="13" s="1"/>
  <c r="W1327" i="13"/>
  <c r="AB1327" i="13" s="1"/>
  <c r="W1321" i="13"/>
  <c r="AB1321" i="13" s="1"/>
  <c r="W1315" i="13"/>
  <c r="AB1315" i="13" s="1"/>
  <c r="W1309" i="13"/>
  <c r="AB1309" i="13" s="1"/>
  <c r="X2427" i="13"/>
  <c r="AC2427" i="13" s="1"/>
  <c r="W2405" i="13"/>
  <c r="AB2405" i="13" s="1"/>
  <c r="W2399" i="13"/>
  <c r="AB2399" i="13" s="1"/>
  <c r="W2393" i="13"/>
  <c r="AB2393" i="13" s="1"/>
  <c r="W2388" i="13"/>
  <c r="AB2388" i="13" s="1"/>
  <c r="W2382" i="13"/>
  <c r="AB2382" i="13" s="1"/>
  <c r="W2375" i="13"/>
  <c r="AB2375" i="13" s="1"/>
  <c r="W2370" i="13"/>
  <c r="AB2370" i="13" s="1"/>
  <c r="W2364" i="13"/>
  <c r="AB2364" i="13" s="1"/>
  <c r="W2357" i="13"/>
  <c r="AB2357" i="13" s="1"/>
  <c r="W2352" i="13"/>
  <c r="AB2352" i="13" s="1"/>
  <c r="W2346" i="13"/>
  <c r="AB2346" i="13" s="1"/>
  <c r="W2451" i="13"/>
  <c r="AB2451" i="13" s="1"/>
  <c r="W2453" i="13"/>
  <c r="AB2453" i="13" s="1"/>
  <c r="T2464" i="13"/>
  <c r="Y2464" i="13" s="1"/>
  <c r="X2467" i="13"/>
  <c r="AC2467" i="13" s="1"/>
  <c r="X2479" i="13"/>
  <c r="AC2479" i="13" s="1"/>
  <c r="X2485" i="13"/>
  <c r="AC2485" i="13" s="1"/>
  <c r="X2491" i="13"/>
  <c r="AC2491" i="13" s="1"/>
  <c r="T2498" i="13"/>
  <c r="V2510" i="13"/>
  <c r="AA2510" i="13" s="1"/>
  <c r="X2516" i="13"/>
  <c r="AC2516" i="13" s="1"/>
  <c r="X2522" i="13"/>
  <c r="AC2522" i="13" s="1"/>
  <c r="X2528" i="13"/>
  <c r="AC2528" i="13" s="1"/>
  <c r="X2534" i="13"/>
  <c r="AC2534" i="13" s="1"/>
  <c r="W2540" i="13"/>
  <c r="AB2540" i="13" s="1"/>
  <c r="X2545" i="13"/>
  <c r="AC2545" i="13" s="1"/>
  <c r="X2383" i="13"/>
  <c r="AC2383" i="13" s="1"/>
  <c r="X2455" i="13"/>
  <c r="AC2455" i="13" s="1"/>
  <c r="X1332" i="13"/>
  <c r="AC1332" i="13" s="1"/>
  <c r="X1326" i="13"/>
  <c r="AC1326" i="13" s="1"/>
  <c r="X1320" i="13"/>
  <c r="AC1320" i="13" s="1"/>
  <c r="X1314" i="13"/>
  <c r="AC1314" i="13" s="1"/>
  <c r="X1308" i="13"/>
  <c r="AC1308" i="13" s="1"/>
  <c r="V2413" i="13"/>
  <c r="AA2413" i="13" s="1"/>
  <c r="X2426" i="13"/>
  <c r="AC2426" i="13" s="1"/>
  <c r="X2408" i="13"/>
  <c r="AC2408" i="13" s="1"/>
  <c r="X2390" i="13"/>
  <c r="AC2390" i="13" s="1"/>
  <c r="X2360" i="13"/>
  <c r="AC2360" i="13" s="1"/>
  <c r="X2451" i="13"/>
  <c r="AC2451" i="13" s="1"/>
  <c r="X2453" i="13"/>
  <c r="AC2453" i="13" s="1"/>
  <c r="W2468" i="13"/>
  <c r="AB2468" i="13" s="1"/>
  <c r="U2498" i="13"/>
  <c r="W2501" i="13"/>
  <c r="AB2501" i="13" s="1"/>
  <c r="W2504" i="13"/>
  <c r="AB2504" i="13" s="1"/>
  <c r="X2506" i="13"/>
  <c r="AC2506" i="13" s="1"/>
  <c r="U2509" i="13"/>
  <c r="Z2509" i="13" s="1"/>
  <c r="W2511" i="13"/>
  <c r="AB2511" i="13" s="1"/>
  <c r="X2540" i="13"/>
  <c r="AC2540" i="13" s="1"/>
  <c r="W1351" i="13"/>
  <c r="AB1351" i="13" s="1"/>
  <c r="W1353" i="13"/>
  <c r="AB1353" i="13" s="1"/>
  <c r="V2465" i="13"/>
  <c r="AA2465" i="13" s="1"/>
  <c r="X2474" i="13"/>
  <c r="AC2474" i="13" s="1"/>
  <c r="X2480" i="13"/>
  <c r="AC2480" i="13" s="1"/>
  <c r="X2486" i="13"/>
  <c r="AC2486" i="13" s="1"/>
  <c r="X2492" i="13"/>
  <c r="AC2492" i="13" s="1"/>
  <c r="U2497" i="13"/>
  <c r="X2501" i="13"/>
  <c r="AC2501" i="13" s="1"/>
  <c r="X2504" i="13"/>
  <c r="AC2504" i="13" s="1"/>
  <c r="X2511" i="13"/>
  <c r="AC2511" i="13" s="1"/>
  <c r="X2523" i="13"/>
  <c r="AC2523" i="13" s="1"/>
  <c r="X2529" i="13"/>
  <c r="AC2529" i="13" s="1"/>
  <c r="X2535" i="13"/>
  <c r="AC2535" i="13" s="1"/>
  <c r="U2543" i="13"/>
  <c r="V2545" i="13"/>
  <c r="AA2545" i="13" s="1"/>
  <c r="X2550" i="13"/>
  <c r="AC2550" i="13" s="1"/>
  <c r="X2552" i="13"/>
  <c r="AC2552" i="13" s="1"/>
  <c r="U2555" i="13"/>
  <c r="Z2555" i="13" s="1"/>
  <c r="X2557" i="13"/>
  <c r="AC2557" i="13" s="1"/>
  <c r="X1315" i="13"/>
  <c r="AC1315" i="13" s="1"/>
  <c r="X1350" i="13"/>
  <c r="AC1350" i="13" s="1"/>
  <c r="X1352" i="13"/>
  <c r="AC1352" i="13" s="1"/>
  <c r="V2418" i="13"/>
  <c r="AA2418" i="13" s="1"/>
  <c r="X2372" i="13"/>
  <c r="AC2372" i="13" s="1"/>
  <c r="X2421" i="13"/>
  <c r="AC2421" i="13" s="1"/>
  <c r="X2415" i="13"/>
  <c r="AC2415" i="13" s="1"/>
  <c r="X2409" i="13"/>
  <c r="AC2409" i="13" s="1"/>
  <c r="X2403" i="13"/>
  <c r="AC2403" i="13" s="1"/>
  <c r="X2397" i="13"/>
  <c r="AC2397" i="13" s="1"/>
  <c r="X2391" i="13"/>
  <c r="AC2391" i="13" s="1"/>
  <c r="X2385" i="13"/>
  <c r="AC2385" i="13" s="1"/>
  <c r="X2379" i="13"/>
  <c r="AC2379" i="13" s="1"/>
  <c r="X2373" i="13"/>
  <c r="AC2373" i="13" s="1"/>
  <c r="X2367" i="13"/>
  <c r="AC2367" i="13" s="1"/>
  <c r="X2361" i="13"/>
  <c r="AC2361" i="13" s="1"/>
  <c r="X2355" i="13"/>
  <c r="AC2355" i="13" s="1"/>
  <c r="X2349" i="13"/>
  <c r="AC2349" i="13" s="1"/>
  <c r="X2343" i="13"/>
  <c r="AC2343" i="13" s="1"/>
  <c r="W2427" i="13"/>
  <c r="AB2427" i="13" s="1"/>
  <c r="W2435" i="13"/>
  <c r="AB2435" i="13" s="1"/>
  <c r="W2441" i="13"/>
  <c r="AB2441" i="13" s="1"/>
  <c r="X2458" i="13"/>
  <c r="AC2458" i="13" s="1"/>
  <c r="W2475" i="13"/>
  <c r="AB2475" i="13" s="1"/>
  <c r="W2481" i="13"/>
  <c r="AB2481" i="13" s="1"/>
  <c r="W2487" i="13"/>
  <c r="AB2487" i="13" s="1"/>
  <c r="W2493" i="13"/>
  <c r="AB2493" i="13" s="1"/>
  <c r="U2507" i="13"/>
  <c r="Z2507" i="13" s="1"/>
  <c r="V2542" i="13"/>
  <c r="W2545" i="13"/>
  <c r="AB2545" i="13" s="1"/>
  <c r="W2548" i="13"/>
  <c r="AB2548" i="13" s="1"/>
  <c r="W1343" i="13"/>
  <c r="AB1343" i="13" s="1"/>
  <c r="W1337" i="13"/>
  <c r="AB1337" i="13" s="1"/>
  <c r="W1331" i="13"/>
  <c r="AB1331" i="13" s="1"/>
  <c r="W1325" i="13"/>
  <c r="AB1325" i="13" s="1"/>
  <c r="W1307" i="13"/>
  <c r="AB1307" i="13" s="1"/>
  <c r="T2410" i="13"/>
  <c r="Y2410" i="13" s="1"/>
  <c r="T2419" i="13"/>
  <c r="Y2419" i="13" s="1"/>
  <c r="X2465" i="13"/>
  <c r="AC2465" i="13" s="1"/>
  <c r="X2469" i="13"/>
  <c r="AC2469" i="13" s="1"/>
  <c r="X2475" i="13"/>
  <c r="AC2475" i="13" s="1"/>
  <c r="X2481" i="13"/>
  <c r="AC2481" i="13" s="1"/>
  <c r="X2487" i="13"/>
  <c r="AC2487" i="13" s="1"/>
  <c r="X2493" i="13"/>
  <c r="AC2493" i="13" s="1"/>
  <c r="X2502" i="13"/>
  <c r="AC2502" i="13" s="1"/>
  <c r="X2509" i="13"/>
  <c r="AC2509" i="13" s="1"/>
  <c r="X2512" i="13"/>
  <c r="AC2512" i="13" s="1"/>
  <c r="X2524" i="13"/>
  <c r="AC2524" i="13" s="1"/>
  <c r="X2530" i="13"/>
  <c r="AC2530" i="13" s="1"/>
  <c r="X2536" i="13"/>
  <c r="AC2536" i="13" s="1"/>
  <c r="W2541" i="13"/>
  <c r="AB2541" i="13" s="1"/>
  <c r="X2548" i="13"/>
  <c r="AC2548" i="13" s="1"/>
  <c r="X2559" i="13"/>
  <c r="AC2559" i="13" s="1"/>
  <c r="X1348" i="13"/>
  <c r="AC1348" i="13" s="1"/>
  <c r="X1342" i="13"/>
  <c r="AC1342" i="13" s="1"/>
  <c r="X1336" i="13"/>
  <c r="AC1336" i="13" s="1"/>
  <c r="X1330" i="13"/>
  <c r="AC1330" i="13" s="1"/>
  <c r="X1324" i="13"/>
  <c r="AC1324" i="13" s="1"/>
  <c r="X1318" i="13"/>
  <c r="AC1318" i="13" s="1"/>
  <c r="X1312" i="13"/>
  <c r="AC1312" i="13" s="1"/>
  <c r="V2408" i="13"/>
  <c r="U2419" i="13"/>
  <c r="Z2419" i="13" s="1"/>
  <c r="X2420" i="13"/>
  <c r="AC2420" i="13" s="1"/>
  <c r="X2402" i="13"/>
  <c r="AC2402" i="13" s="1"/>
  <c r="X2354" i="13"/>
  <c r="AC2354" i="13" s="1"/>
  <c r="X2342" i="13"/>
  <c r="AC2342" i="13" s="1"/>
  <c r="U2459" i="13"/>
  <c r="Z2459" i="13" s="1"/>
  <c r="V2461" i="13"/>
  <c r="AA2461" i="13" s="1"/>
  <c r="W2476" i="13"/>
  <c r="AB2476" i="13" s="1"/>
  <c r="W2482" i="13"/>
  <c r="AB2482" i="13" s="1"/>
  <c r="W2488" i="13"/>
  <c r="AB2488" i="13" s="1"/>
  <c r="X2497" i="13"/>
  <c r="AC2497" i="13" s="1"/>
  <c r="T2503" i="13"/>
  <c r="Y2503" i="13" s="1"/>
  <c r="V2505" i="13"/>
  <c r="W2525" i="13"/>
  <c r="AB2525" i="13" s="1"/>
  <c r="W2531" i="13"/>
  <c r="AB2531" i="13" s="1"/>
  <c r="X2543" i="13"/>
  <c r="AC2543" i="13" s="1"/>
  <c r="T2549" i="13"/>
  <c r="Y2549" i="13" s="1"/>
  <c r="W1348" i="13"/>
  <c r="AB1348" i="13" s="1"/>
  <c r="T2414" i="13"/>
  <c r="Y2414" i="13" s="1"/>
  <c r="X2430" i="13"/>
  <c r="AC2430" i="13" s="1"/>
  <c r="X2435" i="13"/>
  <c r="AC2435" i="13" s="1"/>
  <c r="X2441" i="13"/>
  <c r="AC2441" i="13" s="1"/>
  <c r="X2447" i="13"/>
  <c r="AC2447" i="13" s="1"/>
  <c r="W2452" i="13"/>
  <c r="AB2452" i="13" s="1"/>
  <c r="X2476" i="13"/>
  <c r="AC2476" i="13" s="1"/>
  <c r="X2482" i="13"/>
  <c r="AC2482" i="13" s="1"/>
  <c r="X2488" i="13"/>
  <c r="AC2488" i="13" s="1"/>
  <c r="X2494" i="13"/>
  <c r="AC2494" i="13" s="1"/>
  <c r="X2513" i="13"/>
  <c r="AC2513" i="13" s="1"/>
  <c r="X2519" i="13"/>
  <c r="AC2519" i="13" s="1"/>
  <c r="X2525" i="13"/>
  <c r="AC2525" i="13" s="1"/>
  <c r="X2531" i="13"/>
  <c r="AC2531" i="13" s="1"/>
  <c r="X2537" i="13"/>
  <c r="AC2537" i="13" s="1"/>
  <c r="X2560" i="13"/>
  <c r="AC2560" i="13" s="1"/>
  <c r="V2548" i="13"/>
  <c r="AA2548" i="13" s="1"/>
  <c r="U2548" i="13"/>
  <c r="Z2548" i="13" s="1"/>
  <c r="W2537" i="13"/>
  <c r="AB2537" i="13" s="1"/>
  <c r="W2539" i="13"/>
  <c r="AB2539" i="13" s="1"/>
  <c r="W2520" i="13"/>
  <c r="AB2520" i="13" s="1"/>
  <c r="W2519" i="13"/>
  <c r="AB2519" i="13" s="1"/>
  <c r="W2550" i="13"/>
  <c r="AB2550" i="13" s="1"/>
  <c r="W2556" i="13"/>
  <c r="AB2556" i="13" s="1"/>
  <c r="W2552" i="13"/>
  <c r="AB2552" i="13" s="1"/>
  <c r="W2521" i="13"/>
  <c r="AB2521" i="13" s="1"/>
  <c r="W2527" i="13"/>
  <c r="AB2527" i="13" s="1"/>
  <c r="W2533" i="13"/>
  <c r="AB2533" i="13" s="1"/>
  <c r="U2542" i="13"/>
  <c r="T2553" i="13"/>
  <c r="Y2553" i="13" s="1"/>
  <c r="T2554" i="13"/>
  <c r="Y2554" i="13" s="1"/>
  <c r="W2557" i="13"/>
  <c r="AB2557" i="13" s="1"/>
  <c r="W2542" i="13"/>
  <c r="AB2542" i="13" s="1"/>
  <c r="U2551" i="13"/>
  <c r="Z2551" i="13" s="1"/>
  <c r="U2553" i="13"/>
  <c r="Z2553" i="13" s="1"/>
  <c r="V2549" i="13"/>
  <c r="AA2549" i="13" s="1"/>
  <c r="V2551" i="13"/>
  <c r="AA2551" i="13" s="1"/>
  <c r="V2552" i="13"/>
  <c r="AA2552" i="13" s="1"/>
  <c r="V2555" i="13"/>
  <c r="AA2555" i="13" s="1"/>
  <c r="W2523" i="13"/>
  <c r="AB2523" i="13" s="1"/>
  <c r="W2529" i="13"/>
  <c r="AB2529" i="13" s="1"/>
  <c r="W2535" i="13"/>
  <c r="AB2535" i="13" s="1"/>
  <c r="W2544" i="13"/>
  <c r="AB2544" i="13" s="1"/>
  <c r="W2546" i="13"/>
  <c r="AB2546" i="13" s="1"/>
  <c r="W2551" i="13"/>
  <c r="AB2551" i="13" s="1"/>
  <c r="W2560" i="13"/>
  <c r="AB2560" i="13" s="1"/>
  <c r="V2543" i="13"/>
  <c r="T2543" i="13"/>
  <c r="W2547" i="13"/>
  <c r="AB2547" i="13" s="1"/>
  <c r="U2550" i="13"/>
  <c r="W2522" i="13"/>
  <c r="AB2522" i="13" s="1"/>
  <c r="W2524" i="13"/>
  <c r="AB2524" i="13" s="1"/>
  <c r="W2526" i="13"/>
  <c r="AB2526" i="13" s="1"/>
  <c r="W2528" i="13"/>
  <c r="AB2528" i="13" s="1"/>
  <c r="W2530" i="13"/>
  <c r="AB2530" i="13" s="1"/>
  <c r="W2532" i="13"/>
  <c r="AB2532" i="13" s="1"/>
  <c r="W2534" i="13"/>
  <c r="AB2534" i="13" s="1"/>
  <c r="W2536" i="13"/>
  <c r="AB2536" i="13" s="1"/>
  <c r="W2538" i="13"/>
  <c r="AB2538" i="13" s="1"/>
  <c r="T2542" i="13"/>
  <c r="W2543" i="13"/>
  <c r="AB2543" i="13" s="1"/>
  <c r="T2550" i="13"/>
  <c r="T2551" i="13"/>
  <c r="Y2551" i="13" s="1"/>
  <c r="W2554" i="13"/>
  <c r="AB2554" i="13" s="1"/>
  <c r="T2555" i="13"/>
  <c r="Y2555" i="13" s="1"/>
  <c r="W2559" i="13"/>
  <c r="AB2559" i="13" s="1"/>
  <c r="W2561" i="13"/>
  <c r="AB2561" i="13" s="1"/>
  <c r="X2517" i="13"/>
  <c r="AC2517" i="13" s="1"/>
  <c r="V2550" i="13"/>
  <c r="W2549" i="13"/>
  <c r="AB2549" i="13" s="1"/>
  <c r="W2555" i="13"/>
  <c r="AB2555" i="13" s="1"/>
  <c r="W2558" i="13"/>
  <c r="AB2558" i="13" s="1"/>
  <c r="X2555" i="13"/>
  <c r="AC2555" i="13" s="1"/>
  <c r="X2558" i="13"/>
  <c r="AC2558" i="13" s="1"/>
  <c r="W2518" i="13"/>
  <c r="AB2518" i="13" s="1"/>
  <c r="T2545" i="13"/>
  <c r="Y2545" i="13" s="1"/>
  <c r="X2518" i="13"/>
  <c r="AC2518" i="13" s="1"/>
  <c r="V2544" i="13"/>
  <c r="W2512" i="13"/>
  <c r="AB2512" i="13" s="1"/>
  <c r="W2516" i="13"/>
  <c r="AB2516" i="13" s="1"/>
  <c r="W2502" i="13"/>
  <c r="AB2502" i="13" s="1"/>
  <c r="W2491" i="13"/>
  <c r="AB2491" i="13" s="1"/>
  <c r="W2496" i="13"/>
  <c r="AB2496" i="13" s="1"/>
  <c r="W2507" i="13"/>
  <c r="AB2507" i="13" s="1"/>
  <c r="V2508" i="13"/>
  <c r="AA2508" i="13" s="1"/>
  <c r="W2479" i="13"/>
  <c r="AB2479" i="13" s="1"/>
  <c r="W2474" i="13"/>
  <c r="AB2474" i="13" s="1"/>
  <c r="W2480" i="13"/>
  <c r="AB2480" i="13" s="1"/>
  <c r="W2486" i="13"/>
  <c r="AB2486" i="13" s="1"/>
  <c r="W2492" i="13"/>
  <c r="AB2492" i="13" s="1"/>
  <c r="W2503" i="13"/>
  <c r="AB2503" i="13" s="1"/>
  <c r="W2509" i="13"/>
  <c r="AB2509" i="13" s="1"/>
  <c r="W2517" i="13"/>
  <c r="AB2517" i="13" s="1"/>
  <c r="W2485" i="13"/>
  <c r="AB2485" i="13" s="1"/>
  <c r="T2508" i="13"/>
  <c r="Y2508" i="13" s="1"/>
  <c r="U2508" i="13"/>
  <c r="Z2508" i="13" s="1"/>
  <c r="T2509" i="13"/>
  <c r="Y2509" i="13" s="1"/>
  <c r="V2497" i="13"/>
  <c r="V2500" i="13"/>
  <c r="AA2500" i="13" s="1"/>
  <c r="U2506" i="13"/>
  <c r="Z2506" i="13" s="1"/>
  <c r="W2494" i="13"/>
  <c r="AB2494" i="13" s="1"/>
  <c r="V2499" i="13"/>
  <c r="W2499" i="13"/>
  <c r="AB2499" i="13" s="1"/>
  <c r="W2477" i="13"/>
  <c r="AB2477" i="13" s="1"/>
  <c r="W2483" i="13"/>
  <c r="AB2483" i="13" s="1"/>
  <c r="W2489" i="13"/>
  <c r="AB2489" i="13" s="1"/>
  <c r="W2495" i="13"/>
  <c r="AB2495" i="13" s="1"/>
  <c r="W2515" i="13"/>
  <c r="AB2515" i="13" s="1"/>
  <c r="T2497" i="13"/>
  <c r="V2511" i="13"/>
  <c r="AA2511" i="13" s="1"/>
  <c r="W2478" i="13"/>
  <c r="AB2478" i="13" s="1"/>
  <c r="W2484" i="13"/>
  <c r="AB2484" i="13" s="1"/>
  <c r="W2490" i="13"/>
  <c r="AB2490" i="13" s="1"/>
  <c r="U2500" i="13"/>
  <c r="Z2500" i="13" s="1"/>
  <c r="U2505" i="13"/>
  <c r="W2472" i="13"/>
  <c r="AB2472" i="13" s="1"/>
  <c r="V2503" i="13"/>
  <c r="AA2503" i="13" s="1"/>
  <c r="V2509" i="13"/>
  <c r="AA2509" i="13" s="1"/>
  <c r="W2498" i="13"/>
  <c r="AB2498" i="13" s="1"/>
  <c r="T2505" i="13"/>
  <c r="T2510" i="13"/>
  <c r="Y2510" i="13" s="1"/>
  <c r="V2504" i="13"/>
  <c r="AA2504" i="13" s="1"/>
  <c r="W2497" i="13"/>
  <c r="AB2497" i="13" s="1"/>
  <c r="W2505" i="13"/>
  <c r="AB2505" i="13" s="1"/>
  <c r="W2506" i="13"/>
  <c r="AB2506" i="13" s="1"/>
  <c r="T2507" i="13"/>
  <c r="Y2507" i="13" s="1"/>
  <c r="W2510" i="13"/>
  <c r="AB2510" i="13" s="1"/>
  <c r="W2513" i="13"/>
  <c r="AB2513" i="13" s="1"/>
  <c r="W2473" i="13"/>
  <c r="AB2473" i="13" s="1"/>
  <c r="V2507" i="13"/>
  <c r="AA2507" i="13" s="1"/>
  <c r="X2472" i="13"/>
  <c r="AC2472" i="13" s="1"/>
  <c r="T2499" i="13"/>
  <c r="T2500" i="13"/>
  <c r="Y2500" i="13" s="1"/>
  <c r="U2499" i="13"/>
  <c r="W2447" i="13"/>
  <c r="AB2447" i="13" s="1"/>
  <c r="W2437" i="13"/>
  <c r="AB2437" i="13" s="1"/>
  <c r="W2443" i="13"/>
  <c r="AB2443" i="13" s="1"/>
  <c r="W2438" i="13"/>
  <c r="AB2438" i="13" s="1"/>
  <c r="W2444" i="13"/>
  <c r="AB2444" i="13" s="1"/>
  <c r="V2454" i="13"/>
  <c r="U2465" i="13"/>
  <c r="Z2465" i="13" s="1"/>
  <c r="W2430" i="13"/>
  <c r="AB2430" i="13" s="1"/>
  <c r="W2436" i="13"/>
  <c r="AB2436" i="13" s="1"/>
  <c r="W2442" i="13"/>
  <c r="AB2442" i="13" s="1"/>
  <c r="W2448" i="13"/>
  <c r="AB2448" i="13" s="1"/>
  <c r="U2464" i="13"/>
  <c r="Z2464" i="13" s="1"/>
  <c r="U2460" i="13"/>
  <c r="W2469" i="13"/>
  <c r="AB2469" i="13" s="1"/>
  <c r="W2431" i="13"/>
  <c r="AB2431" i="13" s="1"/>
  <c r="W2449" i="13"/>
  <c r="AB2449" i="13" s="1"/>
  <c r="U2452" i="13"/>
  <c r="V2458" i="13"/>
  <c r="AA2458" i="13" s="1"/>
  <c r="W2460" i="13"/>
  <c r="AB2460" i="13" s="1"/>
  <c r="W2470" i="13"/>
  <c r="AB2470" i="13" s="1"/>
  <c r="W2432" i="13"/>
  <c r="AB2432" i="13" s="1"/>
  <c r="V2452" i="13"/>
  <c r="T2454" i="13"/>
  <c r="W2458" i="13"/>
  <c r="AB2458" i="13" s="1"/>
  <c r="W2462" i="13"/>
  <c r="AB2462" i="13" s="1"/>
  <c r="U2454" i="13"/>
  <c r="W2471" i="13"/>
  <c r="AB2471" i="13" s="1"/>
  <c r="W2439" i="13"/>
  <c r="AB2439" i="13" s="1"/>
  <c r="W2445" i="13"/>
  <c r="AB2445" i="13" s="1"/>
  <c r="W2450" i="13"/>
  <c r="AB2450" i="13" s="1"/>
  <c r="W2455" i="13"/>
  <c r="AB2455" i="13" s="1"/>
  <c r="U2463" i="13"/>
  <c r="Z2463" i="13" s="1"/>
  <c r="W2454" i="13"/>
  <c r="AB2454" i="13" s="1"/>
  <c r="T2458" i="13"/>
  <c r="Y2458" i="13" s="1"/>
  <c r="T2461" i="13"/>
  <c r="Y2461" i="13" s="1"/>
  <c r="T2463" i="13"/>
  <c r="Y2463" i="13" s="1"/>
  <c r="V2462" i="13"/>
  <c r="AA2462" i="13" s="1"/>
  <c r="W2466" i="13"/>
  <c r="AB2466" i="13" s="1"/>
  <c r="W2434" i="13"/>
  <c r="AB2434" i="13" s="1"/>
  <c r="W2440" i="13"/>
  <c r="AB2440" i="13" s="1"/>
  <c r="W2446" i="13"/>
  <c r="AB2446" i="13" s="1"/>
  <c r="T2453" i="13"/>
  <c r="U2461" i="13"/>
  <c r="Z2461" i="13" s="1"/>
  <c r="W2463" i="13"/>
  <c r="AB2463" i="13" s="1"/>
  <c r="V2464" i="13"/>
  <c r="AA2464" i="13" s="1"/>
  <c r="T2452" i="13"/>
  <c r="W2456" i="13"/>
  <c r="AB2456" i="13" s="1"/>
  <c r="T2459" i="13"/>
  <c r="Y2459" i="13" s="1"/>
  <c r="T2460" i="13"/>
  <c r="W2464" i="13"/>
  <c r="AB2464" i="13" s="1"/>
  <c r="T2465" i="13"/>
  <c r="Y2465" i="13" s="1"/>
  <c r="X2434" i="13"/>
  <c r="AC2434" i="13" s="1"/>
  <c r="X2436" i="13"/>
  <c r="AC2436" i="13" s="1"/>
  <c r="X2438" i="13"/>
  <c r="AC2438" i="13" s="1"/>
  <c r="X2440" i="13"/>
  <c r="AC2440" i="13" s="1"/>
  <c r="X2442" i="13"/>
  <c r="AC2442" i="13" s="1"/>
  <c r="X2444" i="13"/>
  <c r="AC2444" i="13" s="1"/>
  <c r="X2446" i="13"/>
  <c r="AC2446" i="13" s="1"/>
  <c r="X2448" i="13"/>
  <c r="AC2448" i="13" s="1"/>
  <c r="X2450" i="13"/>
  <c r="AC2450" i="13" s="1"/>
  <c r="X2471" i="13"/>
  <c r="AC2471" i="13" s="1"/>
  <c r="X2473" i="13"/>
  <c r="AC2473" i="13" s="1"/>
  <c r="W2429" i="13"/>
  <c r="AB2429" i="13" s="1"/>
  <c r="W2459" i="13"/>
  <c r="AB2459" i="13" s="1"/>
  <c r="W2461" i="13"/>
  <c r="AB2461" i="13" s="1"/>
  <c r="T2462" i="13"/>
  <c r="Y2462" i="13" s="1"/>
  <c r="W2465" i="13"/>
  <c r="AB2465" i="13" s="1"/>
  <c r="X2461" i="13"/>
  <c r="AC2461" i="13" s="1"/>
  <c r="U2462" i="13"/>
  <c r="Z2462" i="13" s="1"/>
  <c r="W2428" i="13"/>
  <c r="AB2428" i="13" s="1"/>
  <c r="X2466" i="13"/>
  <c r="AC2466" i="13" s="1"/>
  <c r="W2425" i="13"/>
  <c r="AB2425" i="13" s="1"/>
  <c r="W2419" i="13"/>
  <c r="AB2419" i="13" s="1"/>
  <c r="W2413" i="13"/>
  <c r="AB2413" i="13" s="1"/>
  <c r="W2407" i="13"/>
  <c r="AB2407" i="13" s="1"/>
  <c r="W2401" i="13"/>
  <c r="AB2401" i="13" s="1"/>
  <c r="W2395" i="13"/>
  <c r="AB2395" i="13" s="1"/>
  <c r="W2389" i="13"/>
  <c r="AB2389" i="13" s="1"/>
  <c r="W2383" i="13"/>
  <c r="AB2383" i="13" s="1"/>
  <c r="W2377" i="13"/>
  <c r="AB2377" i="13" s="1"/>
  <c r="W2371" i="13"/>
  <c r="AB2371" i="13" s="1"/>
  <c r="W2365" i="13"/>
  <c r="AB2365" i="13" s="1"/>
  <c r="W2359" i="13"/>
  <c r="AB2359" i="13" s="1"/>
  <c r="W2353" i="13"/>
  <c r="AB2353" i="13" s="1"/>
  <c r="W2347" i="13"/>
  <c r="AB2347" i="13" s="1"/>
  <c r="W2424" i="13"/>
  <c r="AB2424" i="13" s="1"/>
  <c r="W2418" i="13"/>
  <c r="AB2418" i="13" s="1"/>
  <c r="W2412" i="13"/>
  <c r="AB2412" i="13" s="1"/>
  <c r="W2406" i="13"/>
  <c r="AB2406" i="13" s="1"/>
  <c r="W2400" i="13"/>
  <c r="AB2400" i="13" s="1"/>
  <c r="W2394" i="13"/>
  <c r="AB2394" i="13" s="1"/>
  <c r="W2376" i="13"/>
  <c r="AB2376" i="13" s="1"/>
  <c r="W2358" i="13"/>
  <c r="AB2358" i="13" s="1"/>
  <c r="X2423" i="13"/>
  <c r="AC2423" i="13" s="1"/>
  <c r="X2417" i="13"/>
  <c r="AC2417" i="13" s="1"/>
  <c r="X2411" i="13"/>
  <c r="AC2411" i="13" s="1"/>
  <c r="X2405" i="13"/>
  <c r="AC2405" i="13" s="1"/>
  <c r="X2399" i="13"/>
  <c r="AC2399" i="13" s="1"/>
  <c r="X2393" i="13"/>
  <c r="AC2393" i="13" s="1"/>
  <c r="X2387" i="13"/>
  <c r="AC2387" i="13" s="1"/>
  <c r="X2381" i="13"/>
  <c r="AC2381" i="13" s="1"/>
  <c r="X2375" i="13"/>
  <c r="AC2375" i="13" s="1"/>
  <c r="X2369" i="13"/>
  <c r="AC2369" i="13" s="1"/>
  <c r="X2363" i="13"/>
  <c r="AC2363" i="13" s="1"/>
  <c r="X2357" i="13"/>
  <c r="AC2357" i="13" s="1"/>
  <c r="X2351" i="13"/>
  <c r="AC2351" i="13" s="1"/>
  <c r="X2345" i="13"/>
  <c r="AC2345" i="13" s="1"/>
  <c r="X2422" i="13"/>
  <c r="AC2422" i="13" s="1"/>
  <c r="X2416" i="13"/>
  <c r="AC2416" i="13" s="1"/>
  <c r="X2410" i="13"/>
  <c r="AC2410" i="13" s="1"/>
  <c r="X2404" i="13"/>
  <c r="AC2404" i="13" s="1"/>
  <c r="X2398" i="13"/>
  <c r="AC2398" i="13" s="1"/>
  <c r="X2392" i="13"/>
  <c r="AC2392" i="13" s="1"/>
  <c r="X2386" i="13"/>
  <c r="AC2386" i="13" s="1"/>
  <c r="X2380" i="13"/>
  <c r="AC2380" i="13" s="1"/>
  <c r="X2374" i="13"/>
  <c r="AC2374" i="13" s="1"/>
  <c r="X2368" i="13"/>
  <c r="AC2368" i="13" s="1"/>
  <c r="X2362" i="13"/>
  <c r="AC2362" i="13" s="1"/>
  <c r="X2356" i="13"/>
  <c r="AC2356" i="13" s="1"/>
  <c r="X2350" i="13"/>
  <c r="AC2350" i="13" s="1"/>
  <c r="X2344" i="13"/>
  <c r="AC2344" i="13" s="1"/>
  <c r="U2409" i="13"/>
  <c r="V2419" i="13"/>
  <c r="AA2419" i="13" s="1"/>
  <c r="T2409" i="13"/>
  <c r="V2407" i="13"/>
  <c r="V2414" i="13"/>
  <c r="AA2414" i="13" s="1"/>
  <c r="V2416" i="13"/>
  <c r="AA2416" i="13" s="1"/>
  <c r="T2408" i="13"/>
  <c r="V2415" i="13"/>
  <c r="T2413" i="13"/>
  <c r="Y2413" i="13" s="1"/>
  <c r="U2418" i="13"/>
  <c r="Z2418" i="13" s="1"/>
  <c r="V2417" i="13"/>
  <c r="AA2417" i="13" s="1"/>
  <c r="U2413" i="13"/>
  <c r="Z2413" i="13" s="1"/>
  <c r="T2415" i="13"/>
  <c r="U2415" i="13"/>
  <c r="T2407" i="13"/>
  <c r="U2407" i="13"/>
  <c r="U2410" i="13"/>
  <c r="Z2410" i="13" s="1"/>
  <c r="U2365" i="13"/>
  <c r="Z2365" i="13" s="1"/>
  <c r="T2364" i="13"/>
  <c r="V2365" i="13"/>
  <c r="AA2365" i="13" s="1"/>
  <c r="U2373" i="13"/>
  <c r="Z2373" i="13" s="1"/>
  <c r="U2375" i="13"/>
  <c r="Z2375" i="13" s="1"/>
  <c r="U2371" i="13"/>
  <c r="Z2371" i="13" s="1"/>
  <c r="V2363" i="13"/>
  <c r="V2371" i="13"/>
  <c r="AA2371" i="13" s="1"/>
  <c r="V2368" i="13"/>
  <c r="AA2368" i="13" s="1"/>
  <c r="U2370" i="13"/>
  <c r="V2362" i="13"/>
  <c r="V2364" i="13"/>
  <c r="T2365" i="13"/>
  <c r="Y2365" i="13" s="1"/>
  <c r="T2374" i="13"/>
  <c r="Y2374" i="13" s="1"/>
  <c r="T2372" i="13"/>
  <c r="Y2372" i="13" s="1"/>
  <c r="U2374" i="13"/>
  <c r="Z2374" i="13" s="1"/>
  <c r="T2363" i="13"/>
  <c r="T2373" i="13"/>
  <c r="Y2373" i="13" s="1"/>
  <c r="U2372" i="13"/>
  <c r="Z2372" i="13" s="1"/>
  <c r="V2374" i="13"/>
  <c r="AA2374" i="13" s="1"/>
  <c r="U2363" i="13"/>
  <c r="V2370" i="13"/>
  <c r="V2372" i="13"/>
  <c r="AA2372" i="13" s="1"/>
  <c r="T2368" i="13"/>
  <c r="Y2368" i="13" s="1"/>
  <c r="V2373" i="13"/>
  <c r="AA2373" i="13" s="1"/>
  <c r="U2368" i="13"/>
  <c r="Z2368" i="13" s="1"/>
  <c r="T2370" i="13"/>
  <c r="V2375" i="13"/>
  <c r="AA2375" i="13" s="1"/>
  <c r="T2369" i="13"/>
  <c r="Y2369" i="13" s="1"/>
  <c r="T2371" i="13"/>
  <c r="Y2371" i="13" s="1"/>
  <c r="U2364" i="13"/>
  <c r="T2362" i="13"/>
  <c r="U2362" i="13"/>
  <c r="X1351" i="13"/>
  <c r="AC1351" i="13" s="1"/>
  <c r="W1257" i="13"/>
  <c r="AB1257" i="13" s="1"/>
  <c r="W1301" i="13"/>
  <c r="AB1301" i="13" s="1"/>
  <c r="W1295" i="13"/>
  <c r="AB1295" i="13" s="1"/>
  <c r="W1289" i="13"/>
  <c r="AB1289" i="13" s="1"/>
  <c r="W1283" i="13"/>
  <c r="AB1283" i="13" s="1"/>
  <c r="W1277" i="13"/>
  <c r="AB1277" i="13" s="1"/>
  <c r="W1271" i="13"/>
  <c r="AB1271" i="13" s="1"/>
  <c r="W1265" i="13"/>
  <c r="AB1265" i="13" s="1"/>
  <c r="X1300" i="13"/>
  <c r="AC1300" i="13" s="1"/>
  <c r="X1294" i="13"/>
  <c r="AC1294" i="13" s="1"/>
  <c r="X1288" i="13"/>
  <c r="AC1288" i="13" s="1"/>
  <c r="X1282" i="13"/>
  <c r="AC1282" i="13" s="1"/>
  <c r="X1276" i="13"/>
  <c r="AC1276" i="13" s="1"/>
  <c r="X1270" i="13"/>
  <c r="AC1270" i="13" s="1"/>
  <c r="X1264" i="13"/>
  <c r="AC1264" i="13" s="1"/>
  <c r="W1305" i="13"/>
  <c r="AB1305" i="13" s="1"/>
  <c r="W1306" i="13"/>
  <c r="AB1306" i="13" s="1"/>
  <c r="W1308" i="13"/>
  <c r="AB1308" i="13" s="1"/>
  <c r="W1256" i="13"/>
  <c r="AB1256" i="13" s="1"/>
  <c r="W1250" i="13"/>
  <c r="AB1250" i="13" s="1"/>
  <c r="W1244" i="13"/>
  <c r="AB1244" i="13" s="1"/>
  <c r="W1238" i="13"/>
  <c r="AB1238" i="13" s="1"/>
  <c r="W1232" i="13"/>
  <c r="AB1232" i="13" s="1"/>
  <c r="W1226" i="13"/>
  <c r="AB1226" i="13" s="1"/>
  <c r="W1220" i="13"/>
  <c r="AB1220" i="13" s="1"/>
  <c r="W1214" i="13"/>
  <c r="AB1214" i="13" s="1"/>
  <c r="W1300" i="13"/>
  <c r="AB1300" i="13" s="1"/>
  <c r="W1294" i="13"/>
  <c r="AB1294" i="13" s="1"/>
  <c r="W1288" i="13"/>
  <c r="AB1288" i="13" s="1"/>
  <c r="W1282" i="13"/>
  <c r="AB1282" i="13" s="1"/>
  <c r="W1276" i="13"/>
  <c r="AB1276" i="13" s="1"/>
  <c r="W1270" i="13"/>
  <c r="AB1270" i="13" s="1"/>
  <c r="W1264" i="13"/>
  <c r="AB1264" i="13" s="1"/>
  <c r="X1305" i="13"/>
  <c r="AC1305" i="13" s="1"/>
  <c r="X1307" i="13"/>
  <c r="AC1307" i="13" s="1"/>
  <c r="X1237" i="13"/>
  <c r="AC1237" i="13" s="1"/>
  <c r="W1260" i="13"/>
  <c r="AB1260" i="13" s="1"/>
  <c r="X1299" i="13"/>
  <c r="AC1299" i="13" s="1"/>
  <c r="X1293" i="13"/>
  <c r="AC1293" i="13" s="1"/>
  <c r="X1287" i="13"/>
  <c r="AC1287" i="13" s="1"/>
  <c r="X1281" i="13"/>
  <c r="AC1281" i="13" s="1"/>
  <c r="X1275" i="13"/>
  <c r="AC1275" i="13" s="1"/>
  <c r="X1269" i="13"/>
  <c r="AC1269" i="13" s="1"/>
  <c r="W1298" i="13"/>
  <c r="AB1298" i="13" s="1"/>
  <c r="W1292" i="13"/>
  <c r="AB1292" i="13" s="1"/>
  <c r="W1286" i="13"/>
  <c r="AB1286" i="13" s="1"/>
  <c r="W1280" i="13"/>
  <c r="AB1280" i="13" s="1"/>
  <c r="W1274" i="13"/>
  <c r="AB1274" i="13" s="1"/>
  <c r="W1268" i="13"/>
  <c r="AB1268" i="13" s="1"/>
  <c r="W1261" i="13"/>
  <c r="AB1261" i="13" s="1"/>
  <c r="X1253" i="13"/>
  <c r="AC1253" i="13" s="1"/>
  <c r="X1247" i="13"/>
  <c r="AC1247" i="13" s="1"/>
  <c r="X1241" i="13"/>
  <c r="AC1241" i="13" s="1"/>
  <c r="X1235" i="13"/>
  <c r="AC1235" i="13" s="1"/>
  <c r="X1229" i="13"/>
  <c r="AC1229" i="13" s="1"/>
  <c r="X1223" i="13"/>
  <c r="AC1223" i="13" s="1"/>
  <c r="X1217" i="13"/>
  <c r="AC1217" i="13" s="1"/>
  <c r="X1297" i="13"/>
  <c r="AC1297" i="13" s="1"/>
  <c r="X1291" i="13"/>
  <c r="AC1291" i="13" s="1"/>
  <c r="X1285" i="13"/>
  <c r="AC1285" i="13" s="1"/>
  <c r="X1279" i="13"/>
  <c r="AC1279" i="13" s="1"/>
  <c r="X1273" i="13"/>
  <c r="AC1273" i="13" s="1"/>
  <c r="X1267" i="13"/>
  <c r="AC1267" i="13" s="1"/>
  <c r="W1297" i="13"/>
  <c r="AB1297" i="13" s="1"/>
  <c r="W1291" i="13"/>
  <c r="AB1291" i="13" s="1"/>
  <c r="W1285" i="13"/>
  <c r="AB1285" i="13" s="1"/>
  <c r="W1279" i="13"/>
  <c r="AB1279" i="13" s="1"/>
  <c r="W1273" i="13"/>
  <c r="AB1273" i="13" s="1"/>
  <c r="W1267" i="13"/>
  <c r="AB1267" i="13" s="1"/>
  <c r="X1216" i="13"/>
  <c r="AC1216" i="13" s="1"/>
  <c r="X1296" i="13"/>
  <c r="AC1296" i="13" s="1"/>
  <c r="X1290" i="13"/>
  <c r="AC1290" i="13" s="1"/>
  <c r="X1284" i="13"/>
  <c r="AC1284" i="13" s="1"/>
  <c r="X1278" i="13"/>
  <c r="AC1278" i="13" s="1"/>
  <c r="X1272" i="13"/>
  <c r="AC1272" i="13" s="1"/>
  <c r="X1266" i="13"/>
  <c r="AC1266" i="13" s="1"/>
  <c r="X1306" i="13"/>
  <c r="AC1306" i="13" s="1"/>
  <c r="X1303" i="13"/>
  <c r="AC1303" i="13" s="1"/>
  <c r="X1302" i="13"/>
  <c r="AC1302" i="13" s="1"/>
  <c r="X1254" i="13"/>
  <c r="AC1254" i="13" s="1"/>
  <c r="X1248" i="13"/>
  <c r="AC1248" i="13" s="1"/>
  <c r="X1242" i="13"/>
  <c r="AC1242" i="13" s="1"/>
  <c r="X1236" i="13"/>
  <c r="AC1236" i="13" s="1"/>
  <c r="X1230" i="13"/>
  <c r="AC1230" i="13" s="1"/>
  <c r="X1224" i="13"/>
  <c r="AC1224" i="13" s="1"/>
  <c r="X1218" i="13"/>
  <c r="AC1218" i="13" s="1"/>
  <c r="W1254" i="13"/>
  <c r="AB1254" i="13" s="1"/>
  <c r="W1248" i="13"/>
  <c r="AB1248" i="13" s="1"/>
  <c r="W1242" i="13"/>
  <c r="AB1242" i="13" s="1"/>
  <c r="W1236" i="13"/>
  <c r="AB1236" i="13" s="1"/>
  <c r="W1230" i="13"/>
  <c r="AB1230" i="13" s="1"/>
  <c r="W1224" i="13"/>
  <c r="AB1224" i="13" s="1"/>
  <c r="W1218" i="13"/>
  <c r="AB1218" i="13" s="1"/>
  <c r="X1261" i="13"/>
  <c r="AC1261" i="13" s="1"/>
  <c r="X1263" i="13"/>
  <c r="AC1263" i="13" s="1"/>
  <c r="X1215" i="13"/>
  <c r="AC1215" i="13" s="1"/>
  <c r="X1252" i="13"/>
  <c r="AC1252" i="13" s="1"/>
  <c r="X1246" i="13"/>
  <c r="AC1246" i="13" s="1"/>
  <c r="X1240" i="13"/>
  <c r="AC1240" i="13" s="1"/>
  <c r="X1234" i="13"/>
  <c r="AC1234" i="13" s="1"/>
  <c r="X1228" i="13"/>
  <c r="AC1228" i="13" s="1"/>
  <c r="X1222" i="13"/>
  <c r="AC1222" i="13" s="1"/>
  <c r="W1262" i="13"/>
  <c r="AB1262" i="13" s="1"/>
  <c r="W1247" i="13"/>
  <c r="AB1247" i="13" s="1"/>
  <c r="W1217" i="13"/>
  <c r="AB1217" i="13" s="1"/>
  <c r="W1258" i="13"/>
  <c r="AB1258" i="13" s="1"/>
  <c r="W1252" i="13"/>
  <c r="AB1252" i="13" s="1"/>
  <c r="W1246" i="13"/>
  <c r="AB1246" i="13" s="1"/>
  <c r="W1240" i="13"/>
  <c r="AB1240" i="13" s="1"/>
  <c r="W1234" i="13"/>
  <c r="AB1234" i="13" s="1"/>
  <c r="W1228" i="13"/>
  <c r="AB1228" i="13" s="1"/>
  <c r="W1222" i="13"/>
  <c r="AB1222" i="13" s="1"/>
  <c r="W1235" i="13"/>
  <c r="AB1235" i="13" s="1"/>
  <c r="X1257" i="13"/>
  <c r="AC1257" i="13" s="1"/>
  <c r="X1251" i="13"/>
  <c r="AC1251" i="13" s="1"/>
  <c r="X1245" i="13"/>
  <c r="AC1245" i="13" s="1"/>
  <c r="X1239" i="13"/>
  <c r="AC1239" i="13" s="1"/>
  <c r="X1233" i="13"/>
  <c r="AC1233" i="13" s="1"/>
  <c r="X1227" i="13"/>
  <c r="AC1227" i="13" s="1"/>
  <c r="X1221" i="13"/>
  <c r="AC1221" i="13" s="1"/>
  <c r="W1253" i="13"/>
  <c r="AB1253" i="13" s="1"/>
  <c r="W1251" i="13"/>
  <c r="AB1251" i="13" s="1"/>
  <c r="W1245" i="13"/>
  <c r="AB1245" i="13" s="1"/>
  <c r="W1239" i="13"/>
  <c r="AB1239" i="13" s="1"/>
  <c r="W1233" i="13"/>
  <c r="AB1233" i="13" s="1"/>
  <c r="W1227" i="13"/>
  <c r="AB1227" i="13" s="1"/>
  <c r="W1221" i="13"/>
  <c r="AB1221" i="13" s="1"/>
  <c r="W1215" i="13"/>
  <c r="AB1215" i="13" s="1"/>
  <c r="X1260" i="13"/>
  <c r="AC1260" i="13" s="1"/>
  <c r="W1229" i="13"/>
  <c r="AB1229" i="13" s="1"/>
  <c r="W1207" i="13"/>
  <c r="AB1207" i="13" s="1"/>
  <c r="W1201" i="13"/>
  <c r="AB1201" i="13" s="1"/>
  <c r="W1195" i="13"/>
  <c r="AB1195" i="13" s="1"/>
  <c r="W1189" i="13"/>
  <c r="AB1189" i="13" s="1"/>
  <c r="X1256" i="13"/>
  <c r="AC1256" i="13" s="1"/>
  <c r="X1250" i="13"/>
  <c r="AC1250" i="13" s="1"/>
  <c r="X1244" i="13"/>
  <c r="AC1244" i="13" s="1"/>
  <c r="X1238" i="13"/>
  <c r="AC1238" i="13" s="1"/>
  <c r="X1232" i="13"/>
  <c r="AC1232" i="13" s="1"/>
  <c r="X1226" i="13"/>
  <c r="AC1226" i="13" s="1"/>
  <c r="X1220" i="13"/>
  <c r="AC1220" i="13" s="1"/>
  <c r="X1214" i="13"/>
  <c r="AC1214" i="13" s="1"/>
  <c r="W1223" i="13"/>
  <c r="AB1223" i="13" s="1"/>
  <c r="W1241" i="13"/>
  <c r="AB1241" i="13" s="1"/>
  <c r="X1255" i="13"/>
  <c r="AC1255" i="13" s="1"/>
  <c r="X1249" i="13"/>
  <c r="AC1249" i="13" s="1"/>
  <c r="X1243" i="13"/>
  <c r="AC1243" i="13" s="1"/>
  <c r="X1258" i="13"/>
  <c r="AC1258" i="13" s="1"/>
  <c r="X1077" i="13"/>
  <c r="AC1077" i="13" s="1"/>
  <c r="X1213" i="13"/>
  <c r="AC1213" i="13" s="1"/>
  <c r="W990" i="13"/>
  <c r="AB990" i="13" s="1"/>
  <c r="W1213" i="13"/>
  <c r="AB1213" i="13" s="1"/>
  <c r="W1170" i="13"/>
  <c r="AB1170" i="13" s="1"/>
  <c r="W1121" i="13"/>
  <c r="AB1121" i="13" s="1"/>
  <c r="W1115" i="13"/>
  <c r="AB1115" i="13" s="1"/>
  <c r="W1109" i="13"/>
  <c r="AB1109" i="13" s="1"/>
  <c r="W1103" i="13"/>
  <c r="AB1103" i="13" s="1"/>
  <c r="W1097" i="13"/>
  <c r="AB1097" i="13" s="1"/>
  <c r="W1091" i="13"/>
  <c r="AB1091" i="13" s="1"/>
  <c r="W1085" i="13"/>
  <c r="AB1085" i="13" s="1"/>
  <c r="X1211" i="13"/>
  <c r="AC1211" i="13" s="1"/>
  <c r="X1205" i="13"/>
  <c r="AC1205" i="13" s="1"/>
  <c r="X1199" i="13"/>
  <c r="AC1199" i="13" s="1"/>
  <c r="X1193" i="13"/>
  <c r="AC1193" i="13" s="1"/>
  <c r="X1187" i="13"/>
  <c r="AC1187" i="13" s="1"/>
  <c r="X1181" i="13"/>
  <c r="AC1181" i="13" s="1"/>
  <c r="X1175" i="13"/>
  <c r="AC1175" i="13" s="1"/>
  <c r="X1169" i="13"/>
  <c r="AC1169" i="13" s="1"/>
  <c r="X1158" i="13"/>
  <c r="AC1158" i="13" s="1"/>
  <c r="X1152" i="13"/>
  <c r="AC1152" i="13" s="1"/>
  <c r="W1211" i="13"/>
  <c r="AB1211" i="13" s="1"/>
  <c r="W1205" i="13"/>
  <c r="AB1205" i="13" s="1"/>
  <c r="W1199" i="13"/>
  <c r="AB1199" i="13" s="1"/>
  <c r="W1193" i="13"/>
  <c r="AB1193" i="13" s="1"/>
  <c r="W1187" i="13"/>
  <c r="AB1187" i="13" s="1"/>
  <c r="W1181" i="13"/>
  <c r="AB1181" i="13" s="1"/>
  <c r="W1175" i="13"/>
  <c r="AB1175" i="13" s="1"/>
  <c r="W1169" i="13"/>
  <c r="AB1169" i="13" s="1"/>
  <c r="W1157" i="13"/>
  <c r="AB1157" i="13" s="1"/>
  <c r="W1151" i="13"/>
  <c r="AB1151" i="13" s="1"/>
  <c r="W1145" i="13"/>
  <c r="AB1145" i="13" s="1"/>
  <c r="W1139" i="13"/>
  <c r="AB1139" i="13" s="1"/>
  <c r="W1133" i="13"/>
  <c r="AB1133" i="13" s="1"/>
  <c r="W1127" i="13"/>
  <c r="AB1127" i="13" s="1"/>
  <c r="X1124" i="13"/>
  <c r="AC1124" i="13" s="1"/>
  <c r="W1185" i="13"/>
  <c r="AB1185" i="13" s="1"/>
  <c r="W1179" i="13"/>
  <c r="AB1179" i="13" s="1"/>
  <c r="W1173" i="13"/>
  <c r="AB1173" i="13" s="1"/>
  <c r="X1170" i="13"/>
  <c r="AC1170" i="13" s="1"/>
  <c r="X1123" i="13"/>
  <c r="AC1123" i="13" s="1"/>
  <c r="X1161" i="13"/>
  <c r="AC1161" i="13" s="1"/>
  <c r="X1155" i="13"/>
  <c r="AC1155" i="13" s="1"/>
  <c r="X1149" i="13"/>
  <c r="AC1149" i="13" s="1"/>
  <c r="X1143" i="13"/>
  <c r="AC1143" i="13" s="1"/>
  <c r="X1137" i="13"/>
  <c r="AC1137" i="13" s="1"/>
  <c r="X1131" i="13"/>
  <c r="AC1131" i="13" s="1"/>
  <c r="X1210" i="13"/>
  <c r="AC1210" i="13" s="1"/>
  <c r="X1204" i="13"/>
  <c r="AC1204" i="13" s="1"/>
  <c r="X1198" i="13"/>
  <c r="AC1198" i="13" s="1"/>
  <c r="X1192" i="13"/>
  <c r="AC1192" i="13" s="1"/>
  <c r="X1186" i="13"/>
  <c r="AC1186" i="13" s="1"/>
  <c r="X1180" i="13"/>
  <c r="AC1180" i="13" s="1"/>
  <c r="X1174" i="13"/>
  <c r="AC1174" i="13" s="1"/>
  <c r="X925" i="13"/>
  <c r="AC925" i="13" s="1"/>
  <c r="X961" i="13"/>
  <c r="AC961" i="13" s="1"/>
  <c r="W1118" i="13"/>
  <c r="AB1118" i="13" s="1"/>
  <c r="W1112" i="13"/>
  <c r="AB1112" i="13" s="1"/>
  <c r="W1106" i="13"/>
  <c r="AB1106" i="13" s="1"/>
  <c r="W1100" i="13"/>
  <c r="AB1100" i="13" s="1"/>
  <c r="W1094" i="13"/>
  <c r="AB1094" i="13" s="1"/>
  <c r="W1088" i="13"/>
  <c r="AB1088" i="13" s="1"/>
  <c r="W1082" i="13"/>
  <c r="AB1082" i="13" s="1"/>
  <c r="W1210" i="13"/>
  <c r="AB1210" i="13" s="1"/>
  <c r="W1204" i="13"/>
  <c r="AB1204" i="13" s="1"/>
  <c r="W1198" i="13"/>
  <c r="AB1198" i="13" s="1"/>
  <c r="W1192" i="13"/>
  <c r="AB1192" i="13" s="1"/>
  <c r="W1186" i="13"/>
  <c r="AB1186" i="13" s="1"/>
  <c r="W1180" i="13"/>
  <c r="AB1180" i="13" s="1"/>
  <c r="W1174" i="13"/>
  <c r="AB1174" i="13" s="1"/>
  <c r="X1099" i="13"/>
  <c r="AC1099" i="13" s="1"/>
  <c r="X1093" i="13"/>
  <c r="AC1093" i="13" s="1"/>
  <c r="X1087" i="13"/>
  <c r="AC1087" i="13" s="1"/>
  <c r="X1209" i="13"/>
  <c r="AC1209" i="13" s="1"/>
  <c r="X1203" i="13"/>
  <c r="AC1203" i="13" s="1"/>
  <c r="X1197" i="13"/>
  <c r="AC1197" i="13" s="1"/>
  <c r="X1191" i="13"/>
  <c r="AC1191" i="13" s="1"/>
  <c r="X1185" i="13"/>
  <c r="AC1185" i="13" s="1"/>
  <c r="X1179" i="13"/>
  <c r="AC1179" i="13" s="1"/>
  <c r="X1173" i="13"/>
  <c r="AC1173" i="13" s="1"/>
  <c r="W1209" i="13"/>
  <c r="AB1209" i="13" s="1"/>
  <c r="W1203" i="13"/>
  <c r="AB1203" i="13" s="1"/>
  <c r="W1197" i="13"/>
  <c r="AB1197" i="13" s="1"/>
  <c r="W1191" i="13"/>
  <c r="AB1191" i="13" s="1"/>
  <c r="X1208" i="13"/>
  <c r="AC1208" i="13" s="1"/>
  <c r="X1202" i="13"/>
  <c r="AC1202" i="13" s="1"/>
  <c r="X1196" i="13"/>
  <c r="AC1196" i="13" s="1"/>
  <c r="X1190" i="13"/>
  <c r="AC1190" i="13" s="1"/>
  <c r="X1184" i="13"/>
  <c r="AC1184" i="13" s="1"/>
  <c r="X1178" i="13"/>
  <c r="AC1178" i="13" s="1"/>
  <c r="W1208" i="13"/>
  <c r="AB1208" i="13" s="1"/>
  <c r="W1202" i="13"/>
  <c r="AB1202" i="13" s="1"/>
  <c r="W1196" i="13"/>
  <c r="AB1196" i="13" s="1"/>
  <c r="W1190" i="13"/>
  <c r="AB1190" i="13" s="1"/>
  <c r="W1184" i="13"/>
  <c r="AB1184" i="13" s="1"/>
  <c r="W1178" i="13"/>
  <c r="AB1178" i="13" s="1"/>
  <c r="W1172" i="13"/>
  <c r="AB1172" i="13" s="1"/>
  <c r="X1207" i="13"/>
  <c r="AC1207" i="13" s="1"/>
  <c r="X1201" i="13"/>
  <c r="AC1201" i="13" s="1"/>
  <c r="X1195" i="13"/>
  <c r="AC1195" i="13" s="1"/>
  <c r="X1189" i="13"/>
  <c r="AC1189" i="13" s="1"/>
  <c r="X1183" i="13"/>
  <c r="AC1183" i="13" s="1"/>
  <c r="X1177" i="13"/>
  <c r="AC1177" i="13" s="1"/>
  <c r="W1183" i="13"/>
  <c r="AB1183" i="13" s="1"/>
  <c r="W1177" i="13"/>
  <c r="AB1177" i="13" s="1"/>
  <c r="X1146" i="13"/>
  <c r="AC1146" i="13" s="1"/>
  <c r="X1140" i="13"/>
  <c r="AC1140" i="13" s="1"/>
  <c r="X1134" i="13"/>
  <c r="AC1134" i="13" s="1"/>
  <c r="X1128" i="13"/>
  <c r="AC1128" i="13" s="1"/>
  <c r="X1212" i="13"/>
  <c r="AC1212" i="13" s="1"/>
  <c r="X1206" i="13"/>
  <c r="AC1206" i="13" s="1"/>
  <c r="X1200" i="13"/>
  <c r="AC1200" i="13" s="1"/>
  <c r="X1194" i="13"/>
  <c r="AC1194" i="13" s="1"/>
  <c r="X1188" i="13"/>
  <c r="AC1188" i="13" s="1"/>
  <c r="X1182" i="13"/>
  <c r="AC1182" i="13" s="1"/>
  <c r="X1176" i="13"/>
  <c r="AC1176" i="13" s="1"/>
  <c r="W1212" i="13"/>
  <c r="AB1212" i="13" s="1"/>
  <c r="W1206" i="13"/>
  <c r="AB1206" i="13" s="1"/>
  <c r="W1200" i="13"/>
  <c r="AB1200" i="13" s="1"/>
  <c r="W1194" i="13"/>
  <c r="AB1194" i="13" s="1"/>
  <c r="W1188" i="13"/>
  <c r="AB1188" i="13" s="1"/>
  <c r="W1182" i="13"/>
  <c r="AB1182" i="13" s="1"/>
  <c r="W1176" i="13"/>
  <c r="AB1176" i="13" s="1"/>
  <c r="X1172" i="13"/>
  <c r="AC1172" i="13" s="1"/>
  <c r="X1164" i="13"/>
  <c r="AC1164" i="13" s="1"/>
  <c r="W1165" i="13"/>
  <c r="AB1165" i="13" s="1"/>
  <c r="W1162" i="13"/>
  <c r="AB1162" i="13" s="1"/>
  <c r="W1156" i="13"/>
  <c r="AB1156" i="13" s="1"/>
  <c r="W1150" i="13"/>
  <c r="AB1150" i="13" s="1"/>
  <c r="W1144" i="13"/>
  <c r="AB1144" i="13" s="1"/>
  <c r="W1138" i="13"/>
  <c r="AB1138" i="13" s="1"/>
  <c r="W1132" i="13"/>
  <c r="AB1132" i="13" s="1"/>
  <c r="W1128" i="13"/>
  <c r="AB1128" i="13" s="1"/>
  <c r="X1163" i="13"/>
  <c r="AC1163" i="13" s="1"/>
  <c r="X1157" i="13"/>
  <c r="AC1157" i="13" s="1"/>
  <c r="X1151" i="13"/>
  <c r="AC1151" i="13" s="1"/>
  <c r="X1145" i="13"/>
  <c r="AC1145" i="13" s="1"/>
  <c r="X1139" i="13"/>
  <c r="AC1139" i="13" s="1"/>
  <c r="X1133" i="13"/>
  <c r="AC1133" i="13" s="1"/>
  <c r="X1125" i="13"/>
  <c r="AC1125" i="13" s="1"/>
  <c r="W1167" i="13"/>
  <c r="AB1167" i="13" s="1"/>
  <c r="W1093" i="13"/>
  <c r="AB1093" i="13" s="1"/>
  <c r="W1087" i="13"/>
  <c r="AB1087" i="13" s="1"/>
  <c r="X1171" i="13"/>
  <c r="AC1171" i="13" s="1"/>
  <c r="W1159" i="13"/>
  <c r="AB1159" i="13" s="1"/>
  <c r="W1153" i="13"/>
  <c r="AB1153" i="13" s="1"/>
  <c r="W1147" i="13"/>
  <c r="AB1147" i="13" s="1"/>
  <c r="W1141" i="13"/>
  <c r="AB1141" i="13" s="1"/>
  <c r="W1135" i="13"/>
  <c r="AB1135" i="13" s="1"/>
  <c r="W1129" i="13"/>
  <c r="AB1129" i="13" s="1"/>
  <c r="W1124" i="13"/>
  <c r="AB1124" i="13" s="1"/>
  <c r="W1171" i="13"/>
  <c r="AB1171" i="13" s="1"/>
  <c r="X1073" i="13"/>
  <c r="AC1073" i="13" s="1"/>
  <c r="X1067" i="13"/>
  <c r="AC1067" i="13" s="1"/>
  <c r="X1061" i="13"/>
  <c r="AC1061" i="13" s="1"/>
  <c r="X1055" i="13"/>
  <c r="AC1055" i="13" s="1"/>
  <c r="X1049" i="13"/>
  <c r="AC1049" i="13" s="1"/>
  <c r="X1043" i="13"/>
  <c r="AC1043" i="13" s="1"/>
  <c r="X1037" i="13"/>
  <c r="AC1037" i="13" s="1"/>
  <c r="X1121" i="13"/>
  <c r="AC1121" i="13" s="1"/>
  <c r="X1115" i="13"/>
  <c r="AC1115" i="13" s="1"/>
  <c r="X1109" i="13"/>
  <c r="AC1109" i="13" s="1"/>
  <c r="X1103" i="13"/>
  <c r="AC1103" i="13" s="1"/>
  <c r="X1097" i="13"/>
  <c r="AC1097" i="13" s="1"/>
  <c r="X1091" i="13"/>
  <c r="AC1091" i="13" s="1"/>
  <c r="X1085" i="13"/>
  <c r="AC1085" i="13" s="1"/>
  <c r="X1159" i="13"/>
  <c r="AC1159" i="13" s="1"/>
  <c r="X1153" i="13"/>
  <c r="AC1153" i="13" s="1"/>
  <c r="X1147" i="13"/>
  <c r="AC1147" i="13" s="1"/>
  <c r="X1141" i="13"/>
  <c r="AC1141" i="13" s="1"/>
  <c r="X1135" i="13"/>
  <c r="AC1135" i="13" s="1"/>
  <c r="X1129" i="13"/>
  <c r="AC1129" i="13" s="1"/>
  <c r="X1168" i="13"/>
  <c r="AC1168" i="13" s="1"/>
  <c r="W1036" i="13"/>
  <c r="AB1036" i="13" s="1"/>
  <c r="W1126" i="13"/>
  <c r="AB1126" i="13" s="1"/>
  <c r="W1168" i="13"/>
  <c r="AB1168" i="13" s="1"/>
  <c r="X1165" i="13"/>
  <c r="AC1165" i="13" s="1"/>
  <c r="W1099" i="13"/>
  <c r="AB1099" i="13" s="1"/>
  <c r="W901" i="13"/>
  <c r="AB901" i="13" s="1"/>
  <c r="X1033" i="13"/>
  <c r="AC1033" i="13" s="1"/>
  <c r="X1051" i="13"/>
  <c r="AC1051" i="13" s="1"/>
  <c r="X1039" i="13"/>
  <c r="AC1039" i="13" s="1"/>
  <c r="X1117" i="13"/>
  <c r="AC1117" i="13" s="1"/>
  <c r="X1111" i="13"/>
  <c r="AC1111" i="13" s="1"/>
  <c r="X1105" i="13"/>
  <c r="AC1105" i="13" s="1"/>
  <c r="X1081" i="13"/>
  <c r="AC1081" i="13" s="1"/>
  <c r="W1158" i="13"/>
  <c r="AB1158" i="13" s="1"/>
  <c r="W1152" i="13"/>
  <c r="AB1152" i="13" s="1"/>
  <c r="W1146" i="13"/>
  <c r="AB1146" i="13" s="1"/>
  <c r="W1140" i="13"/>
  <c r="AB1140" i="13" s="1"/>
  <c r="W1134" i="13"/>
  <c r="AB1134" i="13" s="1"/>
  <c r="W1045" i="13"/>
  <c r="AB1045" i="13" s="1"/>
  <c r="W1123" i="13"/>
  <c r="AB1123" i="13" s="1"/>
  <c r="W1117" i="13"/>
  <c r="AB1117" i="13" s="1"/>
  <c r="W1111" i="13"/>
  <c r="AB1111" i="13" s="1"/>
  <c r="W1105" i="13"/>
  <c r="AB1105" i="13" s="1"/>
  <c r="W1079" i="13"/>
  <c r="AB1079" i="13" s="1"/>
  <c r="W1164" i="13"/>
  <c r="AB1164" i="13" s="1"/>
  <c r="X1127" i="13"/>
  <c r="AC1127" i="13" s="1"/>
  <c r="X1122" i="13"/>
  <c r="AC1122" i="13" s="1"/>
  <c r="X1116" i="13"/>
  <c r="AC1116" i="13" s="1"/>
  <c r="X1110" i="13"/>
  <c r="AC1110" i="13" s="1"/>
  <c r="X1104" i="13"/>
  <c r="AC1104" i="13" s="1"/>
  <c r="X1098" i="13"/>
  <c r="AC1098" i="13" s="1"/>
  <c r="X1092" i="13"/>
  <c r="AC1092" i="13" s="1"/>
  <c r="X1086" i="13"/>
  <c r="AC1086" i="13" s="1"/>
  <c r="W1122" i="13"/>
  <c r="AB1122" i="13" s="1"/>
  <c r="W1116" i="13"/>
  <c r="AB1116" i="13" s="1"/>
  <c r="W1110" i="13"/>
  <c r="AB1110" i="13" s="1"/>
  <c r="W1104" i="13"/>
  <c r="AB1104" i="13" s="1"/>
  <c r="W1098" i="13"/>
  <c r="AB1098" i="13" s="1"/>
  <c r="W1092" i="13"/>
  <c r="AB1092" i="13" s="1"/>
  <c r="W1086" i="13"/>
  <c r="AB1086" i="13" s="1"/>
  <c r="X1162" i="13"/>
  <c r="AC1162" i="13" s="1"/>
  <c r="X1156" i="13"/>
  <c r="AC1156" i="13" s="1"/>
  <c r="X1150" i="13"/>
  <c r="AC1150" i="13" s="1"/>
  <c r="X1144" i="13"/>
  <c r="AC1144" i="13" s="1"/>
  <c r="X1138" i="13"/>
  <c r="AC1138" i="13" s="1"/>
  <c r="X1132" i="13"/>
  <c r="AC1132" i="13" s="1"/>
  <c r="X1030" i="13"/>
  <c r="AC1030" i="13" s="1"/>
  <c r="X1024" i="13"/>
  <c r="AC1024" i="13" s="1"/>
  <c r="X1018" i="13"/>
  <c r="AC1018" i="13" s="1"/>
  <c r="X1012" i="13"/>
  <c r="AC1012" i="13" s="1"/>
  <c r="X1006" i="13"/>
  <c r="AC1006" i="13" s="1"/>
  <c r="X1000" i="13"/>
  <c r="AC1000" i="13" s="1"/>
  <c r="X994" i="13"/>
  <c r="AC994" i="13" s="1"/>
  <c r="X1120" i="13"/>
  <c r="AC1120" i="13" s="1"/>
  <c r="X1114" i="13"/>
  <c r="AC1114" i="13" s="1"/>
  <c r="X1108" i="13"/>
  <c r="AC1108" i="13" s="1"/>
  <c r="X1102" i="13"/>
  <c r="AC1102" i="13" s="1"/>
  <c r="X1096" i="13"/>
  <c r="AC1096" i="13" s="1"/>
  <c r="X1090" i="13"/>
  <c r="AC1090" i="13" s="1"/>
  <c r="X1084" i="13"/>
  <c r="AC1084" i="13" s="1"/>
  <c r="W1161" i="13"/>
  <c r="AB1161" i="13" s="1"/>
  <c r="W1155" i="13"/>
  <c r="AB1155" i="13" s="1"/>
  <c r="W1149" i="13"/>
  <c r="AB1149" i="13" s="1"/>
  <c r="W1143" i="13"/>
  <c r="AB1143" i="13" s="1"/>
  <c r="W1137" i="13"/>
  <c r="AB1137" i="13" s="1"/>
  <c r="W1131" i="13"/>
  <c r="AB1131" i="13" s="1"/>
  <c r="X987" i="13"/>
  <c r="AC987" i="13" s="1"/>
  <c r="X981" i="13"/>
  <c r="AC981" i="13" s="1"/>
  <c r="X975" i="13"/>
  <c r="AC975" i="13" s="1"/>
  <c r="X943" i="13"/>
  <c r="AC943" i="13" s="1"/>
  <c r="W1120" i="13"/>
  <c r="AB1120" i="13" s="1"/>
  <c r="W1114" i="13"/>
  <c r="AB1114" i="13" s="1"/>
  <c r="W1108" i="13"/>
  <c r="AB1108" i="13" s="1"/>
  <c r="W1102" i="13"/>
  <c r="AB1102" i="13" s="1"/>
  <c r="W1096" i="13"/>
  <c r="AB1096" i="13" s="1"/>
  <c r="W1090" i="13"/>
  <c r="AB1090" i="13" s="1"/>
  <c r="W1084" i="13"/>
  <c r="AB1084" i="13" s="1"/>
  <c r="W1125" i="13"/>
  <c r="AB1125" i="13" s="1"/>
  <c r="X1160" i="13"/>
  <c r="AC1160" i="13" s="1"/>
  <c r="X1154" i="13"/>
  <c r="AC1154" i="13" s="1"/>
  <c r="X1148" i="13"/>
  <c r="AC1148" i="13" s="1"/>
  <c r="X1142" i="13"/>
  <c r="AC1142" i="13" s="1"/>
  <c r="X1136" i="13"/>
  <c r="AC1136" i="13" s="1"/>
  <c r="X1130" i="13"/>
  <c r="AC1130" i="13" s="1"/>
  <c r="X1071" i="13"/>
  <c r="AC1071" i="13" s="1"/>
  <c r="X1065" i="13"/>
  <c r="AC1065" i="13" s="1"/>
  <c r="X1059" i="13"/>
  <c r="AC1059" i="13" s="1"/>
  <c r="X1053" i="13"/>
  <c r="AC1053" i="13" s="1"/>
  <c r="X1047" i="13"/>
  <c r="AC1047" i="13" s="1"/>
  <c r="X1041" i="13"/>
  <c r="AC1041" i="13" s="1"/>
  <c r="X1119" i="13"/>
  <c r="AC1119" i="13" s="1"/>
  <c r="X1113" i="13"/>
  <c r="AC1113" i="13" s="1"/>
  <c r="X1107" i="13"/>
  <c r="AC1107" i="13" s="1"/>
  <c r="X1101" i="13"/>
  <c r="AC1101" i="13" s="1"/>
  <c r="X1095" i="13"/>
  <c r="AC1095" i="13" s="1"/>
  <c r="X1089" i="13"/>
  <c r="AC1089" i="13" s="1"/>
  <c r="X1083" i="13"/>
  <c r="AC1083" i="13" s="1"/>
  <c r="W1160" i="13"/>
  <c r="AB1160" i="13" s="1"/>
  <c r="W1154" i="13"/>
  <c r="AB1154" i="13" s="1"/>
  <c r="W1148" i="13"/>
  <c r="AB1148" i="13" s="1"/>
  <c r="W1142" i="13"/>
  <c r="AB1142" i="13" s="1"/>
  <c r="W1136" i="13"/>
  <c r="AB1136" i="13" s="1"/>
  <c r="W1130" i="13"/>
  <c r="AB1130" i="13" s="1"/>
  <c r="W1077" i="13"/>
  <c r="AB1077" i="13" s="1"/>
  <c r="W1071" i="13"/>
  <c r="AB1071" i="13" s="1"/>
  <c r="W1065" i="13"/>
  <c r="AB1065" i="13" s="1"/>
  <c r="W1059" i="13"/>
  <c r="AB1059" i="13" s="1"/>
  <c r="W1053" i="13"/>
  <c r="AB1053" i="13" s="1"/>
  <c r="W1047" i="13"/>
  <c r="AB1047" i="13" s="1"/>
  <c r="W1041" i="13"/>
  <c r="AB1041" i="13" s="1"/>
  <c r="W1035" i="13"/>
  <c r="AB1035" i="13" s="1"/>
  <c r="W1119" i="13"/>
  <c r="AB1119" i="13" s="1"/>
  <c r="W1113" i="13"/>
  <c r="AB1113" i="13" s="1"/>
  <c r="W1107" i="13"/>
  <c r="AB1107" i="13" s="1"/>
  <c r="W1101" i="13"/>
  <c r="AB1101" i="13" s="1"/>
  <c r="W1095" i="13"/>
  <c r="AB1095" i="13" s="1"/>
  <c r="W1089" i="13"/>
  <c r="AB1089" i="13" s="1"/>
  <c r="X1076" i="13"/>
  <c r="AC1076" i="13" s="1"/>
  <c r="X1070" i="13"/>
  <c r="AC1070" i="13" s="1"/>
  <c r="X1064" i="13"/>
  <c r="AC1064" i="13" s="1"/>
  <c r="X1058" i="13"/>
  <c r="AC1058" i="13" s="1"/>
  <c r="X1052" i="13"/>
  <c r="AC1052" i="13" s="1"/>
  <c r="X1046" i="13"/>
  <c r="AC1046" i="13" s="1"/>
  <c r="X1040" i="13"/>
  <c r="AC1040" i="13" s="1"/>
  <c r="X1034" i="13"/>
  <c r="AC1034" i="13" s="1"/>
  <c r="X1118" i="13"/>
  <c r="AC1118" i="13" s="1"/>
  <c r="X1112" i="13"/>
  <c r="AC1112" i="13" s="1"/>
  <c r="X1106" i="13"/>
  <c r="AC1106" i="13" s="1"/>
  <c r="X1100" i="13"/>
  <c r="AC1100" i="13" s="1"/>
  <c r="X1094" i="13"/>
  <c r="AC1094" i="13" s="1"/>
  <c r="X1088" i="13"/>
  <c r="AC1088" i="13" s="1"/>
  <c r="X1082" i="13"/>
  <c r="AC1082" i="13" s="1"/>
  <c r="X1167" i="13"/>
  <c r="AC1167" i="13" s="1"/>
  <c r="W1163" i="13"/>
  <c r="AB1163" i="13" s="1"/>
  <c r="X1166" i="13"/>
  <c r="AC1166" i="13" s="1"/>
  <c r="W1166" i="13"/>
  <c r="AB1166" i="13" s="1"/>
  <c r="X1126" i="13"/>
  <c r="AC1126" i="13" s="1"/>
  <c r="W1033" i="13"/>
  <c r="AB1033" i="13" s="1"/>
  <c r="W1076" i="13"/>
  <c r="AB1076" i="13" s="1"/>
  <c r="W1070" i="13"/>
  <c r="AB1070" i="13" s="1"/>
  <c r="W1064" i="13"/>
  <c r="AB1064" i="13" s="1"/>
  <c r="W1058" i="13"/>
  <c r="AB1058" i="13" s="1"/>
  <c r="W1052" i="13"/>
  <c r="AB1052" i="13" s="1"/>
  <c r="W1046" i="13"/>
  <c r="AB1046" i="13" s="1"/>
  <c r="W1040" i="13"/>
  <c r="AB1040" i="13" s="1"/>
  <c r="W1034" i="13"/>
  <c r="AB1034" i="13" s="1"/>
  <c r="X1079" i="13"/>
  <c r="AC1079" i="13" s="1"/>
  <c r="W984" i="13"/>
  <c r="AB984" i="13" s="1"/>
  <c r="W978" i="13"/>
  <c r="AB978" i="13" s="1"/>
  <c r="W972" i="13"/>
  <c r="AB972" i="13" s="1"/>
  <c r="W966" i="13"/>
  <c r="AB966" i="13" s="1"/>
  <c r="W960" i="13"/>
  <c r="AB960" i="13" s="1"/>
  <c r="W954" i="13"/>
  <c r="AB954" i="13" s="1"/>
  <c r="W948" i="13"/>
  <c r="AB948" i="13" s="1"/>
  <c r="X1032" i="13"/>
  <c r="AC1032" i="13" s="1"/>
  <c r="X1075" i="13"/>
  <c r="AC1075" i="13" s="1"/>
  <c r="X1069" i="13"/>
  <c r="AC1069" i="13" s="1"/>
  <c r="X1063" i="13"/>
  <c r="AC1063" i="13" s="1"/>
  <c r="X1057" i="13"/>
  <c r="AC1057" i="13" s="1"/>
  <c r="W1075" i="13"/>
  <c r="AB1075" i="13" s="1"/>
  <c r="W1069" i="13"/>
  <c r="AB1069" i="13" s="1"/>
  <c r="W1063" i="13"/>
  <c r="AB1063" i="13" s="1"/>
  <c r="W1057" i="13"/>
  <c r="AB1057" i="13" s="1"/>
  <c r="W1051" i="13"/>
  <c r="AB1051" i="13" s="1"/>
  <c r="W1039" i="13"/>
  <c r="AB1039" i="13" s="1"/>
  <c r="X1080" i="13"/>
  <c r="AC1080" i="13" s="1"/>
  <c r="X939" i="13"/>
  <c r="AC939" i="13" s="1"/>
  <c r="X933" i="13"/>
  <c r="AC933" i="13" s="1"/>
  <c r="X927" i="13"/>
  <c r="AC927" i="13" s="1"/>
  <c r="X921" i="13"/>
  <c r="AC921" i="13" s="1"/>
  <c r="X915" i="13"/>
  <c r="AC915" i="13" s="1"/>
  <c r="X909" i="13"/>
  <c r="AC909" i="13" s="1"/>
  <c r="X903" i="13"/>
  <c r="AC903" i="13" s="1"/>
  <c r="X1074" i="13"/>
  <c r="AC1074" i="13" s="1"/>
  <c r="X1068" i="13"/>
  <c r="AC1068" i="13" s="1"/>
  <c r="X1062" i="13"/>
  <c r="AC1062" i="13" s="1"/>
  <c r="X1056" i="13"/>
  <c r="AC1056" i="13" s="1"/>
  <c r="X1050" i="13"/>
  <c r="AC1050" i="13" s="1"/>
  <c r="X1044" i="13"/>
  <c r="AC1044" i="13" s="1"/>
  <c r="W1080" i="13"/>
  <c r="AB1080" i="13" s="1"/>
  <c r="W1074" i="13"/>
  <c r="AB1074" i="13" s="1"/>
  <c r="W1068" i="13"/>
  <c r="AB1068" i="13" s="1"/>
  <c r="W1062" i="13"/>
  <c r="AB1062" i="13" s="1"/>
  <c r="W1056" i="13"/>
  <c r="AB1056" i="13" s="1"/>
  <c r="W1050" i="13"/>
  <c r="AB1050" i="13" s="1"/>
  <c r="W1044" i="13"/>
  <c r="AB1044" i="13" s="1"/>
  <c r="W1038" i="13"/>
  <c r="AB1038" i="13" s="1"/>
  <c r="X969" i="13"/>
  <c r="AC969" i="13" s="1"/>
  <c r="X963" i="13"/>
  <c r="AC963" i="13" s="1"/>
  <c r="X957" i="13"/>
  <c r="AC957" i="13" s="1"/>
  <c r="X951" i="13"/>
  <c r="AC951" i="13" s="1"/>
  <c r="W1030" i="13"/>
  <c r="AB1030" i="13" s="1"/>
  <c r="W1024" i="13"/>
  <c r="AB1024" i="13" s="1"/>
  <c r="W1018" i="13"/>
  <c r="AB1018" i="13" s="1"/>
  <c r="W1012" i="13"/>
  <c r="AB1012" i="13" s="1"/>
  <c r="W1006" i="13"/>
  <c r="AB1006" i="13" s="1"/>
  <c r="W1000" i="13"/>
  <c r="AB1000" i="13" s="1"/>
  <c r="W994" i="13"/>
  <c r="AB994" i="13" s="1"/>
  <c r="W1073" i="13"/>
  <c r="AB1073" i="13" s="1"/>
  <c r="W1067" i="13"/>
  <c r="AB1067" i="13" s="1"/>
  <c r="W1061" i="13"/>
  <c r="AB1061" i="13" s="1"/>
  <c r="W1055" i="13"/>
  <c r="AB1055" i="13" s="1"/>
  <c r="W1049" i="13"/>
  <c r="AB1049" i="13" s="1"/>
  <c r="W1043" i="13"/>
  <c r="AB1043" i="13" s="1"/>
  <c r="W1037" i="13"/>
  <c r="AB1037" i="13" s="1"/>
  <c r="X1045" i="13"/>
  <c r="AC1045" i="13" s="1"/>
  <c r="X937" i="13"/>
  <c r="AC937" i="13" s="1"/>
  <c r="X932" i="13"/>
  <c r="AC932" i="13" s="1"/>
  <c r="X913" i="13"/>
  <c r="AC913" i="13" s="1"/>
  <c r="X908" i="13"/>
  <c r="AC908" i="13" s="1"/>
  <c r="W987" i="13"/>
  <c r="AB987" i="13" s="1"/>
  <c r="W981" i="13"/>
  <c r="AB981" i="13" s="1"/>
  <c r="W975" i="13"/>
  <c r="AB975" i="13" s="1"/>
  <c r="W969" i="13"/>
  <c r="AB969" i="13" s="1"/>
  <c r="W944" i="13"/>
  <c r="AB944" i="13" s="1"/>
  <c r="X1078" i="13"/>
  <c r="AC1078" i="13" s="1"/>
  <c r="X1072" i="13"/>
  <c r="AC1072" i="13" s="1"/>
  <c r="X1066" i="13"/>
  <c r="AC1066" i="13" s="1"/>
  <c r="X1060" i="13"/>
  <c r="AC1060" i="13" s="1"/>
  <c r="X1054" i="13"/>
  <c r="AC1054" i="13" s="1"/>
  <c r="X1048" i="13"/>
  <c r="AC1048" i="13" s="1"/>
  <c r="X1042" i="13"/>
  <c r="AC1042" i="13" s="1"/>
  <c r="W1081" i="13"/>
  <c r="AB1081" i="13" s="1"/>
  <c r="W1083" i="13"/>
  <c r="AB1083" i="13" s="1"/>
  <c r="W1072" i="13"/>
  <c r="AB1072" i="13" s="1"/>
  <c r="W1066" i="13"/>
  <c r="AB1066" i="13" s="1"/>
  <c r="W1060" i="13"/>
  <c r="AB1060" i="13" s="1"/>
  <c r="W1054" i="13"/>
  <c r="AB1054" i="13" s="1"/>
  <c r="W1048" i="13"/>
  <c r="AB1048" i="13" s="1"/>
  <c r="W1042" i="13"/>
  <c r="AB1042" i="13" s="1"/>
  <c r="W1078" i="13"/>
  <c r="AB1078" i="13" s="1"/>
  <c r="X986" i="13"/>
  <c r="AC986" i="13" s="1"/>
  <c r="X980" i="13"/>
  <c r="AC980" i="13" s="1"/>
  <c r="X974" i="13"/>
  <c r="AC974" i="13" s="1"/>
  <c r="X968" i="13"/>
  <c r="AC968" i="13" s="1"/>
  <c r="X962" i="13"/>
  <c r="AC962" i="13" s="1"/>
  <c r="X956" i="13"/>
  <c r="AC956" i="13" s="1"/>
  <c r="X950" i="13"/>
  <c r="AC950" i="13" s="1"/>
  <c r="X1029" i="13"/>
  <c r="AC1029" i="13" s="1"/>
  <c r="X1023" i="13"/>
  <c r="AC1023" i="13" s="1"/>
  <c r="X1017" i="13"/>
  <c r="AC1017" i="13" s="1"/>
  <c r="X1011" i="13"/>
  <c r="AC1011" i="13" s="1"/>
  <c r="X1005" i="13"/>
  <c r="AC1005" i="13" s="1"/>
  <c r="X999" i="13"/>
  <c r="AC999" i="13" s="1"/>
  <c r="X991" i="13"/>
  <c r="AC991" i="13" s="1"/>
  <c r="X1036" i="13"/>
  <c r="AC1036" i="13" s="1"/>
  <c r="X1038" i="13"/>
  <c r="AC1038" i="13" s="1"/>
  <c r="W941" i="13"/>
  <c r="AB941" i="13" s="1"/>
  <c r="W935" i="13"/>
  <c r="AB935" i="13" s="1"/>
  <c r="W929" i="13"/>
  <c r="AB929" i="13" s="1"/>
  <c r="W923" i="13"/>
  <c r="AB923" i="13" s="1"/>
  <c r="W917" i="13"/>
  <c r="AB917" i="13" s="1"/>
  <c r="W911" i="13"/>
  <c r="AB911" i="13" s="1"/>
  <c r="W905" i="13"/>
  <c r="AB905" i="13" s="1"/>
  <c r="W986" i="13"/>
  <c r="AB986" i="13" s="1"/>
  <c r="W980" i="13"/>
  <c r="AB980" i="13" s="1"/>
  <c r="W974" i="13"/>
  <c r="AB974" i="13" s="1"/>
  <c r="W968" i="13"/>
  <c r="AB968" i="13" s="1"/>
  <c r="W962" i="13"/>
  <c r="AB962" i="13" s="1"/>
  <c r="W956" i="13"/>
  <c r="AB956" i="13" s="1"/>
  <c r="W950" i="13"/>
  <c r="AB950" i="13" s="1"/>
  <c r="W1029" i="13"/>
  <c r="AB1029" i="13" s="1"/>
  <c r="W1023" i="13"/>
  <c r="AB1023" i="13" s="1"/>
  <c r="W1017" i="13"/>
  <c r="AB1017" i="13" s="1"/>
  <c r="W1011" i="13"/>
  <c r="AB1011" i="13" s="1"/>
  <c r="W1005" i="13"/>
  <c r="AB1005" i="13" s="1"/>
  <c r="W999" i="13"/>
  <c r="AB999" i="13" s="1"/>
  <c r="X955" i="13"/>
  <c r="AC955" i="13" s="1"/>
  <c r="X949" i="13"/>
  <c r="AC949" i="13" s="1"/>
  <c r="X1028" i="13"/>
  <c r="AC1028" i="13" s="1"/>
  <c r="X1022" i="13"/>
  <c r="AC1022" i="13" s="1"/>
  <c r="X1016" i="13"/>
  <c r="AC1016" i="13" s="1"/>
  <c r="X1010" i="13"/>
  <c r="AC1010" i="13" s="1"/>
  <c r="X1004" i="13"/>
  <c r="AC1004" i="13" s="1"/>
  <c r="X998" i="13"/>
  <c r="AC998" i="13" s="1"/>
  <c r="X992" i="13"/>
  <c r="AC992" i="13" s="1"/>
  <c r="W939" i="13"/>
  <c r="AB939" i="13" s="1"/>
  <c r="W933" i="13"/>
  <c r="AB933" i="13" s="1"/>
  <c r="W927" i="13"/>
  <c r="AB927" i="13" s="1"/>
  <c r="W921" i="13"/>
  <c r="AB921" i="13" s="1"/>
  <c r="W915" i="13"/>
  <c r="AB915" i="13" s="1"/>
  <c r="W909" i="13"/>
  <c r="AB909" i="13" s="1"/>
  <c r="W961" i="13"/>
  <c r="AB961" i="13" s="1"/>
  <c r="W955" i="13"/>
  <c r="AB955" i="13" s="1"/>
  <c r="W949" i="13"/>
  <c r="AB949" i="13" s="1"/>
  <c r="W1028" i="13"/>
  <c r="AB1028" i="13" s="1"/>
  <c r="W1022" i="13"/>
  <c r="AB1022" i="13" s="1"/>
  <c r="W1016" i="13"/>
  <c r="AB1016" i="13" s="1"/>
  <c r="W1010" i="13"/>
  <c r="AB1010" i="13" s="1"/>
  <c r="W1004" i="13"/>
  <c r="AB1004" i="13" s="1"/>
  <c r="W998" i="13"/>
  <c r="AB998" i="13" s="1"/>
  <c r="W992" i="13"/>
  <c r="AB992" i="13" s="1"/>
  <c r="X938" i="13"/>
  <c r="AC938" i="13" s="1"/>
  <c r="X914" i="13"/>
  <c r="AC914" i="13" s="1"/>
  <c r="X1027" i="13"/>
  <c r="AC1027" i="13" s="1"/>
  <c r="X1021" i="13"/>
  <c r="AC1021" i="13" s="1"/>
  <c r="X1015" i="13"/>
  <c r="AC1015" i="13" s="1"/>
  <c r="X1009" i="13"/>
  <c r="AC1009" i="13" s="1"/>
  <c r="X1003" i="13"/>
  <c r="AC1003" i="13" s="1"/>
  <c r="X997" i="13"/>
  <c r="AC997" i="13" s="1"/>
  <c r="W1027" i="13"/>
  <c r="AB1027" i="13" s="1"/>
  <c r="W1021" i="13"/>
  <c r="AB1021" i="13" s="1"/>
  <c r="W1015" i="13"/>
  <c r="AB1015" i="13" s="1"/>
  <c r="W1009" i="13"/>
  <c r="AB1009" i="13" s="1"/>
  <c r="W1003" i="13"/>
  <c r="AB1003" i="13" s="1"/>
  <c r="W997" i="13"/>
  <c r="AB997" i="13" s="1"/>
  <c r="X926" i="13"/>
  <c r="AC926" i="13" s="1"/>
  <c r="X920" i="13"/>
  <c r="AC920" i="13" s="1"/>
  <c r="X919" i="13"/>
  <c r="AC919" i="13" s="1"/>
  <c r="X1026" i="13"/>
  <c r="AC1026" i="13" s="1"/>
  <c r="X1020" i="13"/>
  <c r="AC1020" i="13" s="1"/>
  <c r="X1014" i="13"/>
  <c r="AC1014" i="13" s="1"/>
  <c r="X1008" i="13"/>
  <c r="AC1008" i="13" s="1"/>
  <c r="X1002" i="13"/>
  <c r="AC1002" i="13" s="1"/>
  <c r="X996" i="13"/>
  <c r="AC996" i="13" s="1"/>
  <c r="X990" i="13"/>
  <c r="AC990" i="13" s="1"/>
  <c r="X1035" i="13"/>
  <c r="AC1035" i="13" s="1"/>
  <c r="X897" i="13"/>
  <c r="AC897" i="13" s="1"/>
  <c r="W938" i="13"/>
  <c r="AB938" i="13" s="1"/>
  <c r="W932" i="13"/>
  <c r="AB932" i="13" s="1"/>
  <c r="W926" i="13"/>
  <c r="AB926" i="13" s="1"/>
  <c r="W920" i="13"/>
  <c r="AB920" i="13" s="1"/>
  <c r="W914" i="13"/>
  <c r="AB914" i="13" s="1"/>
  <c r="W908" i="13"/>
  <c r="AB908" i="13" s="1"/>
  <c r="W1032" i="13"/>
  <c r="AB1032" i="13" s="1"/>
  <c r="W1026" i="13"/>
  <c r="AB1026" i="13" s="1"/>
  <c r="W1020" i="13"/>
  <c r="AB1020" i="13" s="1"/>
  <c r="W1014" i="13"/>
  <c r="AB1014" i="13" s="1"/>
  <c r="W1008" i="13"/>
  <c r="AB1008" i="13" s="1"/>
  <c r="W1002" i="13"/>
  <c r="AB1002" i="13" s="1"/>
  <c r="W996" i="13"/>
  <c r="AB996" i="13" s="1"/>
  <c r="W989" i="13"/>
  <c r="AB989" i="13" s="1"/>
  <c r="X1031" i="13"/>
  <c r="AC1031" i="13" s="1"/>
  <c r="X1025" i="13"/>
  <c r="AC1025" i="13" s="1"/>
  <c r="X1019" i="13"/>
  <c r="AC1019" i="13" s="1"/>
  <c r="X1013" i="13"/>
  <c r="AC1013" i="13" s="1"/>
  <c r="X1007" i="13"/>
  <c r="AC1007" i="13" s="1"/>
  <c r="X1001" i="13"/>
  <c r="AC1001" i="13" s="1"/>
  <c r="X995" i="13"/>
  <c r="AC995" i="13" s="1"/>
  <c r="W1031" i="13"/>
  <c r="AB1031" i="13" s="1"/>
  <c r="W1025" i="13"/>
  <c r="AB1025" i="13" s="1"/>
  <c r="W1019" i="13"/>
  <c r="AB1019" i="13" s="1"/>
  <c r="W1013" i="13"/>
  <c r="AB1013" i="13" s="1"/>
  <c r="W1007" i="13"/>
  <c r="AB1007" i="13" s="1"/>
  <c r="W1001" i="13"/>
  <c r="AB1001" i="13" s="1"/>
  <c r="W995" i="13"/>
  <c r="AB995" i="13" s="1"/>
  <c r="X941" i="13"/>
  <c r="AC941" i="13" s="1"/>
  <c r="X935" i="13"/>
  <c r="AC935" i="13" s="1"/>
  <c r="X929" i="13"/>
  <c r="AC929" i="13" s="1"/>
  <c r="X923" i="13"/>
  <c r="AC923" i="13" s="1"/>
  <c r="X917" i="13"/>
  <c r="AC917" i="13" s="1"/>
  <c r="X911" i="13"/>
  <c r="AC911" i="13" s="1"/>
  <c r="X905" i="13"/>
  <c r="AC905" i="13" s="1"/>
  <c r="X983" i="13"/>
  <c r="AC983" i="13" s="1"/>
  <c r="X977" i="13"/>
  <c r="AC977" i="13" s="1"/>
  <c r="X971" i="13"/>
  <c r="AC971" i="13" s="1"/>
  <c r="X965" i="13"/>
  <c r="AC965" i="13" s="1"/>
  <c r="X959" i="13"/>
  <c r="AC959" i="13" s="1"/>
  <c r="X953" i="13"/>
  <c r="AC953" i="13" s="1"/>
  <c r="W943" i="13"/>
  <c r="AB943" i="13" s="1"/>
  <c r="W937" i="13"/>
  <c r="AB937" i="13" s="1"/>
  <c r="W931" i="13"/>
  <c r="AB931" i="13" s="1"/>
  <c r="W925" i="13"/>
  <c r="AB925" i="13" s="1"/>
  <c r="W919" i="13"/>
  <c r="AB919" i="13" s="1"/>
  <c r="W913" i="13"/>
  <c r="AB913" i="13" s="1"/>
  <c r="W907" i="13"/>
  <c r="AB907" i="13" s="1"/>
  <c r="X931" i="13"/>
  <c r="AC931" i="13" s="1"/>
  <c r="X907" i="13"/>
  <c r="AC907" i="13" s="1"/>
  <c r="W983" i="13"/>
  <c r="AB983" i="13" s="1"/>
  <c r="W977" i="13"/>
  <c r="AB977" i="13" s="1"/>
  <c r="W971" i="13"/>
  <c r="AB971" i="13" s="1"/>
  <c r="W965" i="13"/>
  <c r="AB965" i="13" s="1"/>
  <c r="W959" i="13"/>
  <c r="AB959" i="13" s="1"/>
  <c r="W953" i="13"/>
  <c r="AB953" i="13" s="1"/>
  <c r="X993" i="13"/>
  <c r="AC993" i="13" s="1"/>
  <c r="X942" i="13"/>
  <c r="AC942" i="13" s="1"/>
  <c r="X936" i="13"/>
  <c r="AC936" i="13" s="1"/>
  <c r="X930" i="13"/>
  <c r="AC930" i="13" s="1"/>
  <c r="X924" i="13"/>
  <c r="AC924" i="13" s="1"/>
  <c r="X918" i="13"/>
  <c r="AC918" i="13" s="1"/>
  <c r="X912" i="13"/>
  <c r="AC912" i="13" s="1"/>
  <c r="X906" i="13"/>
  <c r="AC906" i="13" s="1"/>
  <c r="X900" i="13"/>
  <c r="AC900" i="13" s="1"/>
  <c r="X988" i="13"/>
  <c r="AC988" i="13" s="1"/>
  <c r="X982" i="13"/>
  <c r="AC982" i="13" s="1"/>
  <c r="X976" i="13"/>
  <c r="AC976" i="13" s="1"/>
  <c r="X970" i="13"/>
  <c r="AC970" i="13" s="1"/>
  <c r="X964" i="13"/>
  <c r="AC964" i="13" s="1"/>
  <c r="X958" i="13"/>
  <c r="AC958" i="13" s="1"/>
  <c r="X952" i="13"/>
  <c r="AC952" i="13" s="1"/>
  <c r="W991" i="13"/>
  <c r="AB991" i="13" s="1"/>
  <c r="W993" i="13"/>
  <c r="AB993" i="13" s="1"/>
  <c r="W942" i="13"/>
  <c r="AB942" i="13" s="1"/>
  <c r="W936" i="13"/>
  <c r="AB936" i="13" s="1"/>
  <c r="W930" i="13"/>
  <c r="AB930" i="13" s="1"/>
  <c r="W924" i="13"/>
  <c r="AB924" i="13" s="1"/>
  <c r="W918" i="13"/>
  <c r="AB918" i="13" s="1"/>
  <c r="W912" i="13"/>
  <c r="AB912" i="13" s="1"/>
  <c r="W906" i="13"/>
  <c r="AB906" i="13" s="1"/>
  <c r="W900" i="13"/>
  <c r="AB900" i="13" s="1"/>
  <c r="W988" i="13"/>
  <c r="AB988" i="13" s="1"/>
  <c r="W982" i="13"/>
  <c r="AB982" i="13" s="1"/>
  <c r="W976" i="13"/>
  <c r="AB976" i="13" s="1"/>
  <c r="W970" i="13"/>
  <c r="AB970" i="13" s="1"/>
  <c r="W964" i="13"/>
  <c r="AB964" i="13" s="1"/>
  <c r="W958" i="13"/>
  <c r="AB958" i="13" s="1"/>
  <c r="W952" i="13"/>
  <c r="AB952" i="13" s="1"/>
  <c r="W946" i="13"/>
  <c r="AB946" i="13" s="1"/>
  <c r="W963" i="13"/>
  <c r="AB963" i="13" s="1"/>
  <c r="W957" i="13"/>
  <c r="AB957" i="13" s="1"/>
  <c r="W951" i="13"/>
  <c r="AB951" i="13" s="1"/>
  <c r="W902" i="13"/>
  <c r="AB902" i="13" s="1"/>
  <c r="X985" i="13"/>
  <c r="AC985" i="13" s="1"/>
  <c r="X979" i="13"/>
  <c r="AC979" i="13" s="1"/>
  <c r="X973" i="13"/>
  <c r="AC973" i="13" s="1"/>
  <c r="X967" i="13"/>
  <c r="AC967" i="13" s="1"/>
  <c r="X954" i="13"/>
  <c r="AC954" i="13" s="1"/>
  <c r="X948" i="13"/>
  <c r="AC948" i="13" s="1"/>
  <c r="X891" i="13"/>
  <c r="AC891" i="13" s="1"/>
  <c r="X885" i="13"/>
  <c r="AC885" i="13" s="1"/>
  <c r="X879" i="13"/>
  <c r="AC879" i="13" s="1"/>
  <c r="X873" i="13"/>
  <c r="AC873" i="13" s="1"/>
  <c r="X867" i="13"/>
  <c r="AC867" i="13" s="1"/>
  <c r="X861" i="13"/>
  <c r="AC861" i="13" s="1"/>
  <c r="X855" i="13"/>
  <c r="AC855" i="13" s="1"/>
  <c r="X849" i="13"/>
  <c r="AC849" i="13" s="1"/>
  <c r="X843" i="13"/>
  <c r="AC843" i="13" s="1"/>
  <c r="X837" i="13"/>
  <c r="AC837" i="13" s="1"/>
  <c r="X831" i="13"/>
  <c r="AC831" i="13" s="1"/>
  <c r="X825" i="13"/>
  <c r="AC825" i="13" s="1"/>
  <c r="X819" i="13"/>
  <c r="AC819" i="13" s="1"/>
  <c r="X813" i="13"/>
  <c r="AC813" i="13" s="1"/>
  <c r="W985" i="13"/>
  <c r="AB985" i="13" s="1"/>
  <c r="W979" i="13"/>
  <c r="AB979" i="13" s="1"/>
  <c r="W973" i="13"/>
  <c r="AB973" i="13" s="1"/>
  <c r="W967" i="13"/>
  <c r="AB967" i="13" s="1"/>
  <c r="X989" i="13"/>
  <c r="AC989" i="13" s="1"/>
  <c r="W893" i="13"/>
  <c r="AB893" i="13" s="1"/>
  <c r="W887" i="13"/>
  <c r="AB887" i="13" s="1"/>
  <c r="W881" i="13"/>
  <c r="AB881" i="13" s="1"/>
  <c r="W875" i="13"/>
  <c r="AB875" i="13" s="1"/>
  <c r="W869" i="13"/>
  <c r="AB869" i="13" s="1"/>
  <c r="W863" i="13"/>
  <c r="AB863" i="13" s="1"/>
  <c r="W857" i="13"/>
  <c r="AB857" i="13" s="1"/>
  <c r="W851" i="13"/>
  <c r="AB851" i="13" s="1"/>
  <c r="W845" i="13"/>
  <c r="AB845" i="13" s="1"/>
  <c r="W839" i="13"/>
  <c r="AB839" i="13" s="1"/>
  <c r="W833" i="13"/>
  <c r="AB833" i="13" s="1"/>
  <c r="W827" i="13"/>
  <c r="AB827" i="13" s="1"/>
  <c r="W821" i="13"/>
  <c r="AB821" i="13" s="1"/>
  <c r="W815" i="13"/>
  <c r="AB815" i="13" s="1"/>
  <c r="X984" i="13"/>
  <c r="AC984" i="13" s="1"/>
  <c r="X978" i="13"/>
  <c r="AC978" i="13" s="1"/>
  <c r="X972" i="13"/>
  <c r="AC972" i="13" s="1"/>
  <c r="X966" i="13"/>
  <c r="AC966" i="13" s="1"/>
  <c r="X960" i="13"/>
  <c r="AC960" i="13" s="1"/>
  <c r="W892" i="13"/>
  <c r="AB892" i="13" s="1"/>
  <c r="W886" i="13"/>
  <c r="AB886" i="13" s="1"/>
  <c r="W880" i="13"/>
  <c r="AB880" i="13" s="1"/>
  <c r="W874" i="13"/>
  <c r="AB874" i="13" s="1"/>
  <c r="W868" i="13"/>
  <c r="AB868" i="13" s="1"/>
  <c r="W862" i="13"/>
  <c r="AB862" i="13" s="1"/>
  <c r="W856" i="13"/>
  <c r="AB856" i="13" s="1"/>
  <c r="W850" i="13"/>
  <c r="AB850" i="13" s="1"/>
  <c r="W844" i="13"/>
  <c r="AB844" i="13" s="1"/>
  <c r="W838" i="13"/>
  <c r="AB838" i="13" s="1"/>
  <c r="W832" i="13"/>
  <c r="AB832" i="13" s="1"/>
  <c r="W826" i="13"/>
  <c r="AB826" i="13" s="1"/>
  <c r="W820" i="13"/>
  <c r="AB820" i="13" s="1"/>
  <c r="W814" i="13"/>
  <c r="AB814" i="13" s="1"/>
  <c r="X901" i="13"/>
  <c r="AC901" i="13" s="1"/>
  <c r="X945" i="13"/>
  <c r="AC945" i="13" s="1"/>
  <c r="X947" i="13"/>
  <c r="AC947" i="13" s="1"/>
  <c r="W895" i="13"/>
  <c r="AB895" i="13" s="1"/>
  <c r="W889" i="13"/>
  <c r="AB889" i="13" s="1"/>
  <c r="W883" i="13"/>
  <c r="AB883" i="13" s="1"/>
  <c r="W877" i="13"/>
  <c r="AB877" i="13" s="1"/>
  <c r="W871" i="13"/>
  <c r="AB871" i="13" s="1"/>
  <c r="W865" i="13"/>
  <c r="AB865" i="13" s="1"/>
  <c r="W859" i="13"/>
  <c r="AB859" i="13" s="1"/>
  <c r="W853" i="13"/>
  <c r="AB853" i="13" s="1"/>
  <c r="W847" i="13"/>
  <c r="AB847" i="13" s="1"/>
  <c r="W841" i="13"/>
  <c r="AB841" i="13" s="1"/>
  <c r="W835" i="13"/>
  <c r="AB835" i="13" s="1"/>
  <c r="W829" i="13"/>
  <c r="AB829" i="13" s="1"/>
  <c r="W823" i="13"/>
  <c r="AB823" i="13" s="1"/>
  <c r="W817" i="13"/>
  <c r="AB817" i="13" s="1"/>
  <c r="W811" i="13"/>
  <c r="AB811" i="13" s="1"/>
  <c r="X898" i="13"/>
  <c r="AC898" i="13" s="1"/>
  <c r="W945" i="13"/>
  <c r="AB945" i="13" s="1"/>
  <c r="W947" i="13"/>
  <c r="AB947" i="13" s="1"/>
  <c r="X896" i="13"/>
  <c r="AC896" i="13" s="1"/>
  <c r="X890" i="13"/>
  <c r="AC890" i="13" s="1"/>
  <c r="X884" i="13"/>
  <c r="AC884" i="13" s="1"/>
  <c r="X878" i="13"/>
  <c r="AC878" i="13" s="1"/>
  <c r="X872" i="13"/>
  <c r="AC872" i="13" s="1"/>
  <c r="X866" i="13"/>
  <c r="AC866" i="13" s="1"/>
  <c r="X860" i="13"/>
  <c r="AC860" i="13" s="1"/>
  <c r="X854" i="13"/>
  <c r="AC854" i="13" s="1"/>
  <c r="X848" i="13"/>
  <c r="AC848" i="13" s="1"/>
  <c r="X842" i="13"/>
  <c r="AC842" i="13" s="1"/>
  <c r="X836" i="13"/>
  <c r="AC836" i="13" s="1"/>
  <c r="X830" i="13"/>
  <c r="AC830" i="13" s="1"/>
  <c r="X824" i="13"/>
  <c r="AC824" i="13" s="1"/>
  <c r="X818" i="13"/>
  <c r="AC818" i="13" s="1"/>
  <c r="X812" i="13"/>
  <c r="AC812" i="13" s="1"/>
  <c r="X946" i="13"/>
  <c r="AC946" i="13" s="1"/>
  <c r="X895" i="13"/>
  <c r="AC895" i="13" s="1"/>
  <c r="X889" i="13"/>
  <c r="AC889" i="13" s="1"/>
  <c r="X883" i="13"/>
  <c r="AC883" i="13" s="1"/>
  <c r="X877" i="13"/>
  <c r="AC877" i="13" s="1"/>
  <c r="X871" i="13"/>
  <c r="AC871" i="13" s="1"/>
  <c r="X865" i="13"/>
  <c r="AC865" i="13" s="1"/>
  <c r="X859" i="13"/>
  <c r="AC859" i="13" s="1"/>
  <c r="X853" i="13"/>
  <c r="AC853" i="13" s="1"/>
  <c r="X847" i="13"/>
  <c r="AC847" i="13" s="1"/>
  <c r="X841" i="13"/>
  <c r="AC841" i="13" s="1"/>
  <c r="X835" i="13"/>
  <c r="AC835" i="13" s="1"/>
  <c r="X829" i="13"/>
  <c r="AC829" i="13" s="1"/>
  <c r="X823" i="13"/>
  <c r="AC823" i="13" s="1"/>
  <c r="X817" i="13"/>
  <c r="AC817" i="13" s="1"/>
  <c r="X940" i="13"/>
  <c r="AC940" i="13" s="1"/>
  <c r="X934" i="13"/>
  <c r="AC934" i="13" s="1"/>
  <c r="X928" i="13"/>
  <c r="AC928" i="13" s="1"/>
  <c r="X922" i="13"/>
  <c r="AC922" i="13" s="1"/>
  <c r="X916" i="13"/>
  <c r="AC916" i="13" s="1"/>
  <c r="X910" i="13"/>
  <c r="AC910" i="13" s="1"/>
  <c r="X904" i="13"/>
  <c r="AC904" i="13" s="1"/>
  <c r="X899" i="13"/>
  <c r="AC899" i="13" s="1"/>
  <c r="W940" i="13"/>
  <c r="AB940" i="13" s="1"/>
  <c r="W934" i="13"/>
  <c r="AB934" i="13" s="1"/>
  <c r="W928" i="13"/>
  <c r="AB928" i="13" s="1"/>
  <c r="W922" i="13"/>
  <c r="AB922" i="13" s="1"/>
  <c r="W916" i="13"/>
  <c r="AB916" i="13" s="1"/>
  <c r="W910" i="13"/>
  <c r="AB910" i="13" s="1"/>
  <c r="W904" i="13"/>
  <c r="AB904" i="13" s="1"/>
  <c r="X892" i="13"/>
  <c r="AC892" i="13" s="1"/>
  <c r="X886" i="13"/>
  <c r="AC886" i="13" s="1"/>
  <c r="X880" i="13"/>
  <c r="AC880" i="13" s="1"/>
  <c r="X874" i="13"/>
  <c r="AC874" i="13" s="1"/>
  <c r="X868" i="13"/>
  <c r="AC868" i="13" s="1"/>
  <c r="X862" i="13"/>
  <c r="AC862" i="13" s="1"/>
  <c r="X856" i="13"/>
  <c r="AC856" i="13" s="1"/>
  <c r="X850" i="13"/>
  <c r="AC850" i="13" s="1"/>
  <c r="X844" i="13"/>
  <c r="AC844" i="13" s="1"/>
  <c r="W899" i="13"/>
  <c r="AB899" i="13" s="1"/>
  <c r="W894" i="13"/>
  <c r="AB894" i="13" s="1"/>
  <c r="W888" i="13"/>
  <c r="AB888" i="13" s="1"/>
  <c r="W882" i="13"/>
  <c r="AB882" i="13" s="1"/>
  <c r="W876" i="13"/>
  <c r="AB876" i="13" s="1"/>
  <c r="W870" i="13"/>
  <c r="AB870" i="13" s="1"/>
  <c r="W864" i="13"/>
  <c r="AB864" i="13" s="1"/>
  <c r="W858" i="13"/>
  <c r="AB858" i="13" s="1"/>
  <c r="W852" i="13"/>
  <c r="AB852" i="13" s="1"/>
  <c r="W846" i="13"/>
  <c r="AB846" i="13" s="1"/>
  <c r="W840" i="13"/>
  <c r="AB840" i="13" s="1"/>
  <c r="W834" i="13"/>
  <c r="AB834" i="13" s="1"/>
  <c r="W828" i="13"/>
  <c r="AB828" i="13" s="1"/>
  <c r="W822" i="13"/>
  <c r="AB822" i="13" s="1"/>
  <c r="W816" i="13"/>
  <c r="AB816" i="13" s="1"/>
  <c r="W809" i="13"/>
  <c r="AB809" i="13" s="1"/>
  <c r="W903" i="13"/>
  <c r="AB903" i="13" s="1"/>
  <c r="X944" i="13"/>
  <c r="AC944" i="13" s="1"/>
  <c r="X902" i="13"/>
  <c r="AC902" i="13" s="1"/>
  <c r="W898" i="13"/>
  <c r="AB898" i="13" s="1"/>
  <c r="X894" i="13"/>
  <c r="AC894" i="13" s="1"/>
  <c r="X876" i="13"/>
  <c r="AC876" i="13" s="1"/>
  <c r="X858" i="13"/>
  <c r="AC858" i="13" s="1"/>
  <c r="X828" i="13"/>
  <c r="AC828" i="13" s="1"/>
  <c r="W810" i="13"/>
  <c r="AB810" i="13" s="1"/>
  <c r="X888" i="13"/>
  <c r="AC888" i="13" s="1"/>
  <c r="X870" i="13"/>
  <c r="AC870" i="13" s="1"/>
  <c r="X852" i="13"/>
  <c r="AC852" i="13" s="1"/>
  <c r="X840" i="13"/>
  <c r="AC840" i="13" s="1"/>
  <c r="X822" i="13"/>
  <c r="AC822" i="13" s="1"/>
  <c r="X809" i="13"/>
  <c r="AC809" i="13" s="1"/>
  <c r="X893" i="13"/>
  <c r="AC893" i="13" s="1"/>
  <c r="X887" i="13"/>
  <c r="AC887" i="13" s="1"/>
  <c r="X881" i="13"/>
  <c r="AC881" i="13" s="1"/>
  <c r="X875" i="13"/>
  <c r="AC875" i="13" s="1"/>
  <c r="X869" i="13"/>
  <c r="AC869" i="13" s="1"/>
  <c r="X863" i="13"/>
  <c r="AC863" i="13" s="1"/>
  <c r="X857" i="13"/>
  <c r="AC857" i="13" s="1"/>
  <c r="X851" i="13"/>
  <c r="AC851" i="13" s="1"/>
  <c r="X845" i="13"/>
  <c r="AC845" i="13" s="1"/>
  <c r="X839" i="13"/>
  <c r="AC839" i="13" s="1"/>
  <c r="X833" i="13"/>
  <c r="AC833" i="13" s="1"/>
  <c r="X827" i="13"/>
  <c r="AC827" i="13" s="1"/>
  <c r="X821" i="13"/>
  <c r="AC821" i="13" s="1"/>
  <c r="X815" i="13"/>
  <c r="AC815" i="13" s="1"/>
  <c r="X882" i="13"/>
  <c r="AC882" i="13" s="1"/>
  <c r="X864" i="13"/>
  <c r="AC864" i="13" s="1"/>
  <c r="X846" i="13"/>
  <c r="AC846" i="13" s="1"/>
  <c r="X834" i="13"/>
  <c r="AC834" i="13" s="1"/>
  <c r="X816" i="13"/>
  <c r="AC816" i="13" s="1"/>
  <c r="X838" i="13"/>
  <c r="AC838" i="13" s="1"/>
  <c r="X832" i="13"/>
  <c r="AC832" i="13" s="1"/>
  <c r="X826" i="13"/>
  <c r="AC826" i="13" s="1"/>
  <c r="X820" i="13"/>
  <c r="AC820" i="13" s="1"/>
  <c r="X814" i="13"/>
  <c r="AC814" i="13" s="1"/>
  <c r="W897" i="13"/>
  <c r="AB897" i="13" s="1"/>
  <c r="W891" i="13"/>
  <c r="AB891" i="13" s="1"/>
  <c r="W885" i="13"/>
  <c r="AB885" i="13" s="1"/>
  <c r="W879" i="13"/>
  <c r="AB879" i="13" s="1"/>
  <c r="W873" i="13"/>
  <c r="AB873" i="13" s="1"/>
  <c r="W867" i="13"/>
  <c r="AB867" i="13" s="1"/>
  <c r="W861" i="13"/>
  <c r="AB861" i="13" s="1"/>
  <c r="W855" i="13"/>
  <c r="AB855" i="13" s="1"/>
  <c r="W849" i="13"/>
  <c r="AB849" i="13" s="1"/>
  <c r="W843" i="13"/>
  <c r="AB843" i="13" s="1"/>
  <c r="W837" i="13"/>
  <c r="AB837" i="13" s="1"/>
  <c r="W831" i="13"/>
  <c r="AB831" i="13" s="1"/>
  <c r="W825" i="13"/>
  <c r="AB825" i="13" s="1"/>
  <c r="W819" i="13"/>
  <c r="AB819" i="13" s="1"/>
  <c r="W813" i="13"/>
  <c r="AB813" i="13" s="1"/>
  <c r="X808" i="13"/>
  <c r="AC808" i="13" s="1"/>
  <c r="W896" i="13"/>
  <c r="AB896" i="13" s="1"/>
  <c r="W890" i="13"/>
  <c r="AB890" i="13" s="1"/>
  <c r="W884" i="13"/>
  <c r="AB884" i="13" s="1"/>
  <c r="W878" i="13"/>
  <c r="AB878" i="13" s="1"/>
  <c r="W872" i="13"/>
  <c r="AB872" i="13" s="1"/>
  <c r="W866" i="13"/>
  <c r="AB866" i="13" s="1"/>
  <c r="W860" i="13"/>
  <c r="AB860" i="13" s="1"/>
  <c r="W854" i="13"/>
  <c r="AB854" i="13" s="1"/>
  <c r="W848" i="13"/>
  <c r="AB848" i="13" s="1"/>
  <c r="W842" i="13"/>
  <c r="AB842" i="13" s="1"/>
  <c r="W836" i="13"/>
  <c r="AB836" i="13" s="1"/>
  <c r="W830" i="13"/>
  <c r="AB830" i="13" s="1"/>
  <c r="W824" i="13"/>
  <c r="AB824" i="13" s="1"/>
  <c r="W818" i="13"/>
  <c r="AB818" i="13" s="1"/>
  <c r="W812" i="13"/>
  <c r="AB812" i="13" s="1"/>
  <c r="W808" i="13"/>
  <c r="AB808" i="13" s="1"/>
  <c r="X810" i="13"/>
  <c r="AC810" i="13" s="1"/>
  <c r="X811" i="13"/>
  <c r="AC811" i="13" s="1"/>
  <c r="W718" i="13"/>
  <c r="AB718" i="13" s="1"/>
  <c r="X766" i="13"/>
  <c r="AC766" i="13" s="1"/>
  <c r="W804" i="13"/>
  <c r="AB804" i="13" s="1"/>
  <c r="W798" i="13"/>
  <c r="AB798" i="13" s="1"/>
  <c r="X791" i="13"/>
  <c r="AC791" i="13" s="1"/>
  <c r="X785" i="13"/>
  <c r="AC785" i="13" s="1"/>
  <c r="X779" i="13"/>
  <c r="AC779" i="13" s="1"/>
  <c r="X773" i="13"/>
  <c r="AC773" i="13" s="1"/>
  <c r="X767" i="13"/>
  <c r="AC767" i="13" s="1"/>
  <c r="X807" i="13"/>
  <c r="AC807" i="13" s="1"/>
  <c r="X803" i="13"/>
  <c r="AC803" i="13" s="1"/>
  <c r="X797" i="13"/>
  <c r="AC797" i="13" s="1"/>
  <c r="W766" i="13"/>
  <c r="AB766" i="13" s="1"/>
  <c r="W803" i="13"/>
  <c r="AB803" i="13" s="1"/>
  <c r="W797" i="13"/>
  <c r="AB797" i="13" s="1"/>
  <c r="X764" i="13"/>
  <c r="AC764" i="13" s="1"/>
  <c r="W762" i="13"/>
  <c r="AB762" i="13" s="1"/>
  <c r="X793" i="13"/>
  <c r="AC793" i="13" s="1"/>
  <c r="X787" i="13"/>
  <c r="AC787" i="13" s="1"/>
  <c r="X781" i="13"/>
  <c r="AC781" i="13" s="1"/>
  <c r="X775" i="13"/>
  <c r="AC775" i="13" s="1"/>
  <c r="X769" i="13"/>
  <c r="AC769" i="13" s="1"/>
  <c r="X802" i="13"/>
  <c r="AC802" i="13" s="1"/>
  <c r="W719" i="13"/>
  <c r="AB719" i="13" s="1"/>
  <c r="X801" i="13"/>
  <c r="AC801" i="13" s="1"/>
  <c r="W791" i="13"/>
  <c r="AB791" i="13" s="1"/>
  <c r="W785" i="13"/>
  <c r="AB785" i="13" s="1"/>
  <c r="W779" i="13"/>
  <c r="AB779" i="13" s="1"/>
  <c r="W773" i="13"/>
  <c r="AB773" i="13" s="1"/>
  <c r="W767" i="13"/>
  <c r="AB767" i="13" s="1"/>
  <c r="W807" i="13"/>
  <c r="AB807" i="13" s="1"/>
  <c r="W759" i="13"/>
  <c r="AB759" i="13" s="1"/>
  <c r="W753" i="13"/>
  <c r="AB753" i="13" s="1"/>
  <c r="W747" i="13"/>
  <c r="AB747" i="13" s="1"/>
  <c r="W741" i="13"/>
  <c r="AB741" i="13" s="1"/>
  <c r="W735" i="13"/>
  <c r="AB735" i="13" s="1"/>
  <c r="W729" i="13"/>
  <c r="AB729" i="13" s="1"/>
  <c r="W723" i="13"/>
  <c r="AB723" i="13" s="1"/>
  <c r="W801" i="13"/>
  <c r="AB801" i="13" s="1"/>
  <c r="W721" i="13"/>
  <c r="AB721" i="13" s="1"/>
  <c r="X796" i="13"/>
  <c r="AC796" i="13" s="1"/>
  <c r="X790" i="13"/>
  <c r="AC790" i="13" s="1"/>
  <c r="X784" i="13"/>
  <c r="AC784" i="13" s="1"/>
  <c r="X778" i="13"/>
  <c r="AC778" i="13" s="1"/>
  <c r="X772" i="13"/>
  <c r="AC772" i="13" s="1"/>
  <c r="X806" i="13"/>
  <c r="AC806" i="13" s="1"/>
  <c r="X800" i="13"/>
  <c r="AC800" i="13" s="1"/>
  <c r="W796" i="13"/>
  <c r="AB796" i="13" s="1"/>
  <c r="W790" i="13"/>
  <c r="AB790" i="13" s="1"/>
  <c r="W784" i="13"/>
  <c r="AB784" i="13" s="1"/>
  <c r="W778" i="13"/>
  <c r="AB778" i="13" s="1"/>
  <c r="W772" i="13"/>
  <c r="AB772" i="13" s="1"/>
  <c r="W806" i="13"/>
  <c r="AB806" i="13" s="1"/>
  <c r="W800" i="13"/>
  <c r="AB800" i="13" s="1"/>
  <c r="X795" i="13"/>
  <c r="AC795" i="13" s="1"/>
  <c r="X789" i="13"/>
  <c r="AC789" i="13" s="1"/>
  <c r="X783" i="13"/>
  <c r="AC783" i="13" s="1"/>
  <c r="X777" i="13"/>
  <c r="AC777" i="13" s="1"/>
  <c r="X771" i="13"/>
  <c r="AC771" i="13" s="1"/>
  <c r="W795" i="13"/>
  <c r="AB795" i="13" s="1"/>
  <c r="W789" i="13"/>
  <c r="AB789" i="13" s="1"/>
  <c r="W783" i="13"/>
  <c r="AB783" i="13" s="1"/>
  <c r="W777" i="13"/>
  <c r="AB777" i="13" s="1"/>
  <c r="W771" i="13"/>
  <c r="AB771" i="13" s="1"/>
  <c r="X794" i="13"/>
  <c r="AC794" i="13" s="1"/>
  <c r="X788" i="13"/>
  <c r="AC788" i="13" s="1"/>
  <c r="X782" i="13"/>
  <c r="AC782" i="13" s="1"/>
  <c r="X776" i="13"/>
  <c r="AC776" i="13" s="1"/>
  <c r="X770" i="13"/>
  <c r="AC770" i="13" s="1"/>
  <c r="W794" i="13"/>
  <c r="AB794" i="13" s="1"/>
  <c r="W788" i="13"/>
  <c r="AB788" i="13" s="1"/>
  <c r="W782" i="13"/>
  <c r="AB782" i="13" s="1"/>
  <c r="W776" i="13"/>
  <c r="AB776" i="13" s="1"/>
  <c r="W770" i="13"/>
  <c r="AB770" i="13" s="1"/>
  <c r="W792" i="13"/>
  <c r="AB792" i="13" s="1"/>
  <c r="W786" i="13"/>
  <c r="AB786" i="13" s="1"/>
  <c r="W780" i="13"/>
  <c r="AB780" i="13" s="1"/>
  <c r="W774" i="13"/>
  <c r="AB774" i="13" s="1"/>
  <c r="W768" i="13"/>
  <c r="AB768" i="13" s="1"/>
  <c r="W802" i="13"/>
  <c r="AB802" i="13" s="1"/>
  <c r="X805" i="13"/>
  <c r="AC805" i="13" s="1"/>
  <c r="X799" i="13"/>
  <c r="AC799" i="13" s="1"/>
  <c r="W805" i="13"/>
  <c r="AB805" i="13" s="1"/>
  <c r="W799" i="13"/>
  <c r="AB799" i="13" s="1"/>
  <c r="W793" i="13"/>
  <c r="AB793" i="13" s="1"/>
  <c r="W787" i="13"/>
  <c r="AB787" i="13" s="1"/>
  <c r="W781" i="13"/>
  <c r="AB781" i="13" s="1"/>
  <c r="W775" i="13"/>
  <c r="AB775" i="13" s="1"/>
  <c r="W769" i="13"/>
  <c r="AB769" i="13" s="1"/>
  <c r="X676" i="13"/>
  <c r="AC676" i="13" s="1"/>
  <c r="X804" i="13"/>
  <c r="AC804" i="13" s="1"/>
  <c r="X798" i="13"/>
  <c r="AC798" i="13" s="1"/>
  <c r="X792" i="13"/>
  <c r="AC792" i="13" s="1"/>
  <c r="X786" i="13"/>
  <c r="AC786" i="13" s="1"/>
  <c r="X780" i="13"/>
  <c r="AC780" i="13" s="1"/>
  <c r="X774" i="13"/>
  <c r="AC774" i="13" s="1"/>
  <c r="X768" i="13"/>
  <c r="AC768" i="13" s="1"/>
  <c r="X740" i="13"/>
  <c r="AC740" i="13" s="1"/>
  <c r="X691" i="13"/>
  <c r="AC691" i="13" s="1"/>
  <c r="X685" i="13"/>
  <c r="AC685" i="13" s="1"/>
  <c r="X679" i="13"/>
  <c r="AC679" i="13" s="1"/>
  <c r="X752" i="13"/>
  <c r="AC752" i="13" s="1"/>
  <c r="X734" i="13"/>
  <c r="AC734" i="13" s="1"/>
  <c r="W625" i="13"/>
  <c r="AB625" i="13" s="1"/>
  <c r="W619" i="13"/>
  <c r="AB619" i="13" s="1"/>
  <c r="W613" i="13"/>
  <c r="AB613" i="13" s="1"/>
  <c r="W607" i="13"/>
  <c r="AB607" i="13" s="1"/>
  <c r="W601" i="13"/>
  <c r="AB601" i="13" s="1"/>
  <c r="W595" i="13"/>
  <c r="AB595" i="13" s="1"/>
  <c r="W589" i="13"/>
  <c r="AB589" i="13" s="1"/>
  <c r="W667" i="13"/>
  <c r="AB667" i="13" s="1"/>
  <c r="W661" i="13"/>
  <c r="AB661" i="13" s="1"/>
  <c r="W655" i="13"/>
  <c r="AB655" i="13" s="1"/>
  <c r="W649" i="13"/>
  <c r="AB649" i="13" s="1"/>
  <c r="W643" i="13"/>
  <c r="AB643" i="13" s="1"/>
  <c r="W637" i="13"/>
  <c r="AB637" i="13" s="1"/>
  <c r="W632" i="13"/>
  <c r="AB632" i="13" s="1"/>
  <c r="W671" i="13"/>
  <c r="AB671" i="13" s="1"/>
  <c r="X746" i="13"/>
  <c r="AC746" i="13" s="1"/>
  <c r="X722" i="13"/>
  <c r="AC722" i="13" s="1"/>
  <c r="X763" i="13"/>
  <c r="AC763" i="13" s="1"/>
  <c r="X758" i="13"/>
  <c r="AC758" i="13" s="1"/>
  <c r="X728" i="13"/>
  <c r="AC728" i="13" s="1"/>
  <c r="W764" i="13"/>
  <c r="AB764" i="13" s="1"/>
  <c r="W763" i="13"/>
  <c r="AB763" i="13" s="1"/>
  <c r="X765" i="13"/>
  <c r="AC765" i="13" s="1"/>
  <c r="W765" i="13"/>
  <c r="AB765" i="13" s="1"/>
  <c r="W673" i="13"/>
  <c r="AB673" i="13" s="1"/>
  <c r="X716" i="13"/>
  <c r="AC716" i="13" s="1"/>
  <c r="X710" i="13"/>
  <c r="AC710" i="13" s="1"/>
  <c r="X704" i="13"/>
  <c r="AC704" i="13" s="1"/>
  <c r="X698" i="13"/>
  <c r="AC698" i="13" s="1"/>
  <c r="X692" i="13"/>
  <c r="AC692" i="13" s="1"/>
  <c r="X686" i="13"/>
  <c r="AC686" i="13" s="1"/>
  <c r="X680" i="13"/>
  <c r="AC680" i="13" s="1"/>
  <c r="W746" i="13"/>
  <c r="AB746" i="13" s="1"/>
  <c r="W752" i="13"/>
  <c r="AB752" i="13" s="1"/>
  <c r="W714" i="13"/>
  <c r="AB714" i="13" s="1"/>
  <c r="W708" i="13"/>
  <c r="AB708" i="13" s="1"/>
  <c r="W702" i="13"/>
  <c r="AB702" i="13" s="1"/>
  <c r="W696" i="13"/>
  <c r="AB696" i="13" s="1"/>
  <c r="W690" i="13"/>
  <c r="AB690" i="13" s="1"/>
  <c r="W684" i="13"/>
  <c r="AB684" i="13" s="1"/>
  <c r="W678" i="13"/>
  <c r="AB678" i="13" s="1"/>
  <c r="W757" i="13"/>
  <c r="AB757" i="13" s="1"/>
  <c r="W751" i="13"/>
  <c r="AB751" i="13" s="1"/>
  <c r="W745" i="13"/>
  <c r="AB745" i="13" s="1"/>
  <c r="W739" i="13"/>
  <c r="AB739" i="13" s="1"/>
  <c r="W733" i="13"/>
  <c r="AB733" i="13" s="1"/>
  <c r="W727" i="13"/>
  <c r="AB727" i="13" s="1"/>
  <c r="W722" i="13"/>
  <c r="AB722" i="13" s="1"/>
  <c r="X761" i="13"/>
  <c r="AC761" i="13" s="1"/>
  <c r="X755" i="13"/>
  <c r="AC755" i="13" s="1"/>
  <c r="X749" i="13"/>
  <c r="AC749" i="13" s="1"/>
  <c r="X743" i="13"/>
  <c r="AC743" i="13" s="1"/>
  <c r="X737" i="13"/>
  <c r="AC737" i="13" s="1"/>
  <c r="X731" i="13"/>
  <c r="AC731" i="13" s="1"/>
  <c r="X725" i="13"/>
  <c r="AC725" i="13" s="1"/>
  <c r="X720" i="13"/>
  <c r="AC720" i="13" s="1"/>
  <c r="W758" i="13"/>
  <c r="AB758" i="13" s="1"/>
  <c r="W756" i="13"/>
  <c r="AB756" i="13" s="1"/>
  <c r="W750" i="13"/>
  <c r="AB750" i="13" s="1"/>
  <c r="W744" i="13"/>
  <c r="AB744" i="13" s="1"/>
  <c r="W738" i="13"/>
  <c r="AB738" i="13" s="1"/>
  <c r="W732" i="13"/>
  <c r="AB732" i="13" s="1"/>
  <c r="W726" i="13"/>
  <c r="AB726" i="13" s="1"/>
  <c r="W740" i="13"/>
  <c r="AB740" i="13" s="1"/>
  <c r="W734" i="13"/>
  <c r="AB734" i="13" s="1"/>
  <c r="W674" i="13"/>
  <c r="AB674" i="13" s="1"/>
  <c r="W760" i="13"/>
  <c r="AB760" i="13" s="1"/>
  <c r="W754" i="13"/>
  <c r="AB754" i="13" s="1"/>
  <c r="W748" i="13"/>
  <c r="AB748" i="13" s="1"/>
  <c r="W742" i="13"/>
  <c r="AB742" i="13" s="1"/>
  <c r="W736" i="13"/>
  <c r="AB736" i="13" s="1"/>
  <c r="W730" i="13"/>
  <c r="AB730" i="13" s="1"/>
  <c r="W724" i="13"/>
  <c r="AB724" i="13" s="1"/>
  <c r="W728" i="13"/>
  <c r="AB728" i="13" s="1"/>
  <c r="X711" i="13"/>
  <c r="AC711" i="13" s="1"/>
  <c r="X705" i="13"/>
  <c r="AC705" i="13" s="1"/>
  <c r="X699" i="13"/>
  <c r="AC699" i="13" s="1"/>
  <c r="X693" i="13"/>
  <c r="AC693" i="13" s="1"/>
  <c r="X687" i="13"/>
  <c r="AC687" i="13" s="1"/>
  <c r="X681" i="13"/>
  <c r="AC681" i="13" s="1"/>
  <c r="X675" i="13"/>
  <c r="AC675" i="13" s="1"/>
  <c r="X759" i="13"/>
  <c r="AC759" i="13" s="1"/>
  <c r="X753" i="13"/>
  <c r="AC753" i="13" s="1"/>
  <c r="X747" i="13"/>
  <c r="AC747" i="13" s="1"/>
  <c r="X741" i="13"/>
  <c r="AC741" i="13" s="1"/>
  <c r="X735" i="13"/>
  <c r="AC735" i="13" s="1"/>
  <c r="X729" i="13"/>
  <c r="AC729" i="13" s="1"/>
  <c r="X723" i="13"/>
  <c r="AC723" i="13" s="1"/>
  <c r="X751" i="13"/>
  <c r="AC751" i="13" s="1"/>
  <c r="X727" i="13"/>
  <c r="AC727" i="13" s="1"/>
  <c r="W666" i="13"/>
  <c r="AB666" i="13" s="1"/>
  <c r="W660" i="13"/>
  <c r="AB660" i="13" s="1"/>
  <c r="W654" i="13"/>
  <c r="AB654" i="13" s="1"/>
  <c r="W648" i="13"/>
  <c r="AB648" i="13" s="1"/>
  <c r="W642" i="13"/>
  <c r="AB642" i="13" s="1"/>
  <c r="W636" i="13"/>
  <c r="AB636" i="13" s="1"/>
  <c r="W676" i="13"/>
  <c r="AB676" i="13" s="1"/>
  <c r="X713" i="13"/>
  <c r="AC713" i="13" s="1"/>
  <c r="X707" i="13"/>
  <c r="AC707" i="13" s="1"/>
  <c r="X701" i="13"/>
  <c r="AC701" i="13" s="1"/>
  <c r="X695" i="13"/>
  <c r="AC695" i="13" s="1"/>
  <c r="X689" i="13"/>
  <c r="AC689" i="13" s="1"/>
  <c r="X683" i="13"/>
  <c r="AC683" i="13" s="1"/>
  <c r="X677" i="13"/>
  <c r="AC677" i="13" s="1"/>
  <c r="X745" i="13"/>
  <c r="AC745" i="13" s="1"/>
  <c r="X733" i="13"/>
  <c r="AC733" i="13" s="1"/>
  <c r="X537" i="13"/>
  <c r="AC537" i="13" s="1"/>
  <c r="X531" i="13"/>
  <c r="AC531" i="13" s="1"/>
  <c r="X525" i="13"/>
  <c r="AC525" i="13" s="1"/>
  <c r="X519" i="13"/>
  <c r="AC519" i="13" s="1"/>
  <c r="X513" i="13"/>
  <c r="AC513" i="13" s="1"/>
  <c r="X507" i="13"/>
  <c r="AC507" i="13" s="1"/>
  <c r="X501" i="13"/>
  <c r="AC501" i="13" s="1"/>
  <c r="X495" i="13"/>
  <c r="AC495" i="13" s="1"/>
  <c r="X579" i="13"/>
  <c r="AC579" i="13" s="1"/>
  <c r="X573" i="13"/>
  <c r="AC573" i="13" s="1"/>
  <c r="X567" i="13"/>
  <c r="AC567" i="13" s="1"/>
  <c r="X561" i="13"/>
  <c r="AC561" i="13" s="1"/>
  <c r="X555" i="13"/>
  <c r="AC555" i="13" s="1"/>
  <c r="X549" i="13"/>
  <c r="AC549" i="13" s="1"/>
  <c r="X543" i="13"/>
  <c r="AC543" i="13" s="1"/>
  <c r="W713" i="13"/>
  <c r="AB713" i="13" s="1"/>
  <c r="W707" i="13"/>
  <c r="AB707" i="13" s="1"/>
  <c r="W701" i="13"/>
  <c r="AB701" i="13" s="1"/>
  <c r="W695" i="13"/>
  <c r="AB695" i="13" s="1"/>
  <c r="W689" i="13"/>
  <c r="AB689" i="13" s="1"/>
  <c r="W683" i="13"/>
  <c r="AB683" i="13" s="1"/>
  <c r="W677" i="13"/>
  <c r="AB677" i="13" s="1"/>
  <c r="X721" i="13"/>
  <c r="AC721" i="13" s="1"/>
  <c r="X762" i="13"/>
  <c r="AC762" i="13" s="1"/>
  <c r="X756" i="13"/>
  <c r="AC756" i="13" s="1"/>
  <c r="X750" i="13"/>
  <c r="AC750" i="13" s="1"/>
  <c r="X744" i="13"/>
  <c r="AC744" i="13" s="1"/>
  <c r="X738" i="13"/>
  <c r="AC738" i="13" s="1"/>
  <c r="X732" i="13"/>
  <c r="AC732" i="13" s="1"/>
  <c r="X726" i="13"/>
  <c r="AC726" i="13" s="1"/>
  <c r="X757" i="13"/>
  <c r="AC757" i="13" s="1"/>
  <c r="X739" i="13"/>
  <c r="AC739" i="13" s="1"/>
  <c r="X712" i="13"/>
  <c r="AC712" i="13" s="1"/>
  <c r="X706" i="13"/>
  <c r="AC706" i="13" s="1"/>
  <c r="X700" i="13"/>
  <c r="AC700" i="13" s="1"/>
  <c r="X694" i="13"/>
  <c r="AC694" i="13" s="1"/>
  <c r="X688" i="13"/>
  <c r="AC688" i="13" s="1"/>
  <c r="X682" i="13"/>
  <c r="AC682" i="13" s="1"/>
  <c r="W720" i="13"/>
  <c r="AB720" i="13" s="1"/>
  <c r="W712" i="13"/>
  <c r="AB712" i="13" s="1"/>
  <c r="W706" i="13"/>
  <c r="AB706" i="13" s="1"/>
  <c r="W700" i="13"/>
  <c r="AB700" i="13" s="1"/>
  <c r="W694" i="13"/>
  <c r="AB694" i="13" s="1"/>
  <c r="W688" i="13"/>
  <c r="AB688" i="13" s="1"/>
  <c r="W682" i="13"/>
  <c r="AB682" i="13" s="1"/>
  <c r="W761" i="13"/>
  <c r="AB761" i="13" s="1"/>
  <c r="W755" i="13"/>
  <c r="AB755" i="13" s="1"/>
  <c r="W749" i="13"/>
  <c r="AB749" i="13" s="1"/>
  <c r="W743" i="13"/>
  <c r="AB743" i="13" s="1"/>
  <c r="W737" i="13"/>
  <c r="AB737" i="13" s="1"/>
  <c r="W731" i="13"/>
  <c r="AB731" i="13" s="1"/>
  <c r="W725" i="13"/>
  <c r="AB725" i="13" s="1"/>
  <c r="X669" i="13"/>
  <c r="AC669" i="13" s="1"/>
  <c r="X663" i="13"/>
  <c r="AC663" i="13" s="1"/>
  <c r="X657" i="13"/>
  <c r="AC657" i="13" s="1"/>
  <c r="X651" i="13"/>
  <c r="AC651" i="13" s="1"/>
  <c r="X645" i="13"/>
  <c r="AC645" i="13" s="1"/>
  <c r="X639" i="13"/>
  <c r="AC639" i="13" s="1"/>
  <c r="X633" i="13"/>
  <c r="AC633" i="13" s="1"/>
  <c r="X670" i="13"/>
  <c r="AC670" i="13" s="1"/>
  <c r="W717" i="13"/>
  <c r="AB717" i="13" s="1"/>
  <c r="W711" i="13"/>
  <c r="AB711" i="13" s="1"/>
  <c r="W705" i="13"/>
  <c r="AB705" i="13" s="1"/>
  <c r="W699" i="13"/>
  <c r="AB699" i="13" s="1"/>
  <c r="W693" i="13"/>
  <c r="AB693" i="13" s="1"/>
  <c r="W687" i="13"/>
  <c r="AB687" i="13" s="1"/>
  <c r="W681" i="13"/>
  <c r="AB681" i="13" s="1"/>
  <c r="X719" i="13"/>
  <c r="AC719" i="13" s="1"/>
  <c r="X760" i="13"/>
  <c r="AC760" i="13" s="1"/>
  <c r="X754" i="13"/>
  <c r="AC754" i="13" s="1"/>
  <c r="X748" i="13"/>
  <c r="AC748" i="13" s="1"/>
  <c r="X742" i="13"/>
  <c r="AC742" i="13" s="1"/>
  <c r="X736" i="13"/>
  <c r="AC736" i="13" s="1"/>
  <c r="X730" i="13"/>
  <c r="AC730" i="13" s="1"/>
  <c r="X724" i="13"/>
  <c r="AC724" i="13" s="1"/>
  <c r="W716" i="13"/>
  <c r="AB716" i="13" s="1"/>
  <c r="W710" i="13"/>
  <c r="AB710" i="13" s="1"/>
  <c r="W704" i="13"/>
  <c r="AB704" i="13" s="1"/>
  <c r="W698" i="13"/>
  <c r="AB698" i="13" s="1"/>
  <c r="W692" i="13"/>
  <c r="AB692" i="13" s="1"/>
  <c r="W686" i="13"/>
  <c r="AB686" i="13" s="1"/>
  <c r="W680" i="13"/>
  <c r="AB680" i="13" s="1"/>
  <c r="X715" i="13"/>
  <c r="AC715" i="13" s="1"/>
  <c r="X709" i="13"/>
  <c r="AC709" i="13" s="1"/>
  <c r="X703" i="13"/>
  <c r="AC703" i="13" s="1"/>
  <c r="X697" i="13"/>
  <c r="AC697" i="13" s="1"/>
  <c r="W715" i="13"/>
  <c r="AB715" i="13" s="1"/>
  <c r="W709" i="13"/>
  <c r="AB709" i="13" s="1"/>
  <c r="W703" i="13"/>
  <c r="AB703" i="13" s="1"/>
  <c r="W697" i="13"/>
  <c r="AB697" i="13" s="1"/>
  <c r="W691" i="13"/>
  <c r="AB691" i="13" s="1"/>
  <c r="W685" i="13"/>
  <c r="AB685" i="13" s="1"/>
  <c r="W679" i="13"/>
  <c r="AB679" i="13" s="1"/>
  <c r="W631" i="13"/>
  <c r="AB631" i="13" s="1"/>
  <c r="X714" i="13"/>
  <c r="AC714" i="13" s="1"/>
  <c r="X708" i="13"/>
  <c r="AC708" i="13" s="1"/>
  <c r="X702" i="13"/>
  <c r="AC702" i="13" s="1"/>
  <c r="X696" i="13"/>
  <c r="AC696" i="13" s="1"/>
  <c r="X690" i="13"/>
  <c r="AC690" i="13" s="1"/>
  <c r="X684" i="13"/>
  <c r="AC684" i="13" s="1"/>
  <c r="X678" i="13"/>
  <c r="AC678" i="13" s="1"/>
  <c r="X718" i="13"/>
  <c r="AC718" i="13" s="1"/>
  <c r="X717" i="13"/>
  <c r="AC717" i="13" s="1"/>
  <c r="X667" i="13"/>
  <c r="AC667" i="13" s="1"/>
  <c r="X661" i="13"/>
  <c r="AC661" i="13" s="1"/>
  <c r="X655" i="13"/>
  <c r="AC655" i="13" s="1"/>
  <c r="X649" i="13"/>
  <c r="AC649" i="13" s="1"/>
  <c r="X643" i="13"/>
  <c r="AC643" i="13" s="1"/>
  <c r="X637" i="13"/>
  <c r="AC637" i="13" s="1"/>
  <c r="X632" i="13"/>
  <c r="AC632" i="13" s="1"/>
  <c r="X671" i="13"/>
  <c r="AC671" i="13" s="1"/>
  <c r="W669" i="13"/>
  <c r="AB669" i="13" s="1"/>
  <c r="W670" i="13"/>
  <c r="AB670" i="13" s="1"/>
  <c r="W668" i="13"/>
  <c r="AB668" i="13" s="1"/>
  <c r="W662" i="13"/>
  <c r="AB662" i="13" s="1"/>
  <c r="W656" i="13"/>
  <c r="AB656" i="13" s="1"/>
  <c r="W650" i="13"/>
  <c r="AB650" i="13" s="1"/>
  <c r="W644" i="13"/>
  <c r="AB644" i="13" s="1"/>
  <c r="W638" i="13"/>
  <c r="AB638" i="13" s="1"/>
  <c r="X622" i="13"/>
  <c r="AC622" i="13" s="1"/>
  <c r="X616" i="13"/>
  <c r="AC616" i="13" s="1"/>
  <c r="X610" i="13"/>
  <c r="AC610" i="13" s="1"/>
  <c r="X604" i="13"/>
  <c r="AC604" i="13" s="1"/>
  <c r="X598" i="13"/>
  <c r="AC598" i="13" s="1"/>
  <c r="X592" i="13"/>
  <c r="AC592" i="13" s="1"/>
  <c r="X586" i="13"/>
  <c r="AC586" i="13" s="1"/>
  <c r="W584" i="13"/>
  <c r="AB584" i="13" s="1"/>
  <c r="X665" i="13"/>
  <c r="AC665" i="13" s="1"/>
  <c r="X659" i="13"/>
  <c r="AC659" i="13" s="1"/>
  <c r="X653" i="13"/>
  <c r="AC653" i="13" s="1"/>
  <c r="X647" i="13"/>
  <c r="AC647" i="13" s="1"/>
  <c r="X641" i="13"/>
  <c r="AC641" i="13" s="1"/>
  <c r="X635" i="13"/>
  <c r="AC635" i="13" s="1"/>
  <c r="X630" i="13"/>
  <c r="AC630" i="13" s="1"/>
  <c r="X584" i="13"/>
  <c r="AC584" i="13" s="1"/>
  <c r="W665" i="13"/>
  <c r="AB665" i="13" s="1"/>
  <c r="W659" i="13"/>
  <c r="AB659" i="13" s="1"/>
  <c r="W653" i="13"/>
  <c r="AB653" i="13" s="1"/>
  <c r="W647" i="13"/>
  <c r="AB647" i="13" s="1"/>
  <c r="W641" i="13"/>
  <c r="AB641" i="13" s="1"/>
  <c r="W635" i="13"/>
  <c r="AB635" i="13" s="1"/>
  <c r="W629" i="13"/>
  <c r="AB629" i="13" s="1"/>
  <c r="W675" i="13"/>
  <c r="AB675" i="13" s="1"/>
  <c r="X673" i="13"/>
  <c r="AC673" i="13" s="1"/>
  <c r="X625" i="13"/>
  <c r="AC625" i="13" s="1"/>
  <c r="X619" i="13"/>
  <c r="AC619" i="13" s="1"/>
  <c r="X613" i="13"/>
  <c r="AC613" i="13" s="1"/>
  <c r="X607" i="13"/>
  <c r="AC607" i="13" s="1"/>
  <c r="X601" i="13"/>
  <c r="AC601" i="13" s="1"/>
  <c r="X595" i="13"/>
  <c r="AC595" i="13" s="1"/>
  <c r="X589" i="13"/>
  <c r="AC589" i="13" s="1"/>
  <c r="X674" i="13"/>
  <c r="AC674" i="13" s="1"/>
  <c r="X672" i="13"/>
  <c r="AC672" i="13" s="1"/>
  <c r="X629" i="13"/>
  <c r="AC629" i="13" s="1"/>
  <c r="W664" i="13"/>
  <c r="AB664" i="13" s="1"/>
  <c r="W658" i="13"/>
  <c r="AB658" i="13" s="1"/>
  <c r="W652" i="13"/>
  <c r="AB652" i="13" s="1"/>
  <c r="W646" i="13"/>
  <c r="AB646" i="13" s="1"/>
  <c r="W640" i="13"/>
  <c r="AB640" i="13" s="1"/>
  <c r="W634" i="13"/>
  <c r="AB634" i="13" s="1"/>
  <c r="X624" i="13"/>
  <c r="AC624" i="13" s="1"/>
  <c r="X618" i="13"/>
  <c r="AC618" i="13" s="1"/>
  <c r="X612" i="13"/>
  <c r="AC612" i="13" s="1"/>
  <c r="X606" i="13"/>
  <c r="AC606" i="13" s="1"/>
  <c r="X600" i="13"/>
  <c r="AC600" i="13" s="1"/>
  <c r="X594" i="13"/>
  <c r="AC594" i="13" s="1"/>
  <c r="X588" i="13"/>
  <c r="AC588" i="13" s="1"/>
  <c r="X658" i="13"/>
  <c r="AC658" i="13" s="1"/>
  <c r="X652" i="13"/>
  <c r="AC652" i="13" s="1"/>
  <c r="W624" i="13"/>
  <c r="AB624" i="13" s="1"/>
  <c r="W612" i="13"/>
  <c r="AB612" i="13" s="1"/>
  <c r="W594" i="13"/>
  <c r="AB594" i="13" s="1"/>
  <c r="W657" i="13"/>
  <c r="AB657" i="13" s="1"/>
  <c r="W639" i="13"/>
  <c r="AB639" i="13" s="1"/>
  <c r="W586" i="13"/>
  <c r="AB586" i="13" s="1"/>
  <c r="X623" i="13"/>
  <c r="AC623" i="13" s="1"/>
  <c r="X617" i="13"/>
  <c r="AC617" i="13" s="1"/>
  <c r="X611" i="13"/>
  <c r="AC611" i="13" s="1"/>
  <c r="X605" i="13"/>
  <c r="AC605" i="13" s="1"/>
  <c r="X599" i="13"/>
  <c r="AC599" i="13" s="1"/>
  <c r="X593" i="13"/>
  <c r="AC593" i="13" s="1"/>
  <c r="X587" i="13"/>
  <c r="AC587" i="13" s="1"/>
  <c r="X668" i="13"/>
  <c r="AC668" i="13" s="1"/>
  <c r="X662" i="13"/>
  <c r="AC662" i="13" s="1"/>
  <c r="X656" i="13"/>
  <c r="AC656" i="13" s="1"/>
  <c r="X650" i="13"/>
  <c r="AC650" i="13" s="1"/>
  <c r="X644" i="13"/>
  <c r="AC644" i="13" s="1"/>
  <c r="X638" i="13"/>
  <c r="AC638" i="13" s="1"/>
  <c r="X664" i="13"/>
  <c r="AC664" i="13" s="1"/>
  <c r="X646" i="13"/>
  <c r="AC646" i="13" s="1"/>
  <c r="W618" i="13"/>
  <c r="AB618" i="13" s="1"/>
  <c r="W606" i="13"/>
  <c r="AB606" i="13" s="1"/>
  <c r="W600" i="13"/>
  <c r="AB600" i="13" s="1"/>
  <c r="W588" i="13"/>
  <c r="AB588" i="13" s="1"/>
  <c r="W663" i="13"/>
  <c r="AB663" i="13" s="1"/>
  <c r="W651" i="13"/>
  <c r="AB651" i="13" s="1"/>
  <c r="W645" i="13"/>
  <c r="AB645" i="13" s="1"/>
  <c r="W633" i="13"/>
  <c r="AB633" i="13" s="1"/>
  <c r="W580" i="13"/>
  <c r="AB580" i="13" s="1"/>
  <c r="W574" i="13"/>
  <c r="AB574" i="13" s="1"/>
  <c r="W568" i="13"/>
  <c r="AB568" i="13" s="1"/>
  <c r="W562" i="13"/>
  <c r="AB562" i="13" s="1"/>
  <c r="W556" i="13"/>
  <c r="AB556" i="13" s="1"/>
  <c r="W550" i="13"/>
  <c r="AB550" i="13" s="1"/>
  <c r="W544" i="13"/>
  <c r="AB544" i="13" s="1"/>
  <c r="W623" i="13"/>
  <c r="AB623" i="13" s="1"/>
  <c r="W617" i="13"/>
  <c r="AB617" i="13" s="1"/>
  <c r="W611" i="13"/>
  <c r="AB611" i="13" s="1"/>
  <c r="W605" i="13"/>
  <c r="AB605" i="13" s="1"/>
  <c r="W599" i="13"/>
  <c r="AB599" i="13" s="1"/>
  <c r="W593" i="13"/>
  <c r="AB593" i="13" s="1"/>
  <c r="W587" i="13"/>
  <c r="AB587" i="13" s="1"/>
  <c r="X634" i="13"/>
  <c r="AC634" i="13" s="1"/>
  <c r="W549" i="13"/>
  <c r="AB549" i="13" s="1"/>
  <c r="W628" i="13"/>
  <c r="AB628" i="13" s="1"/>
  <c r="W622" i="13"/>
  <c r="AB622" i="13" s="1"/>
  <c r="W616" i="13"/>
  <c r="AB616" i="13" s="1"/>
  <c r="W610" i="13"/>
  <c r="AB610" i="13" s="1"/>
  <c r="W604" i="13"/>
  <c r="AB604" i="13" s="1"/>
  <c r="W598" i="13"/>
  <c r="AB598" i="13" s="1"/>
  <c r="W592" i="13"/>
  <c r="AB592" i="13" s="1"/>
  <c r="X640" i="13"/>
  <c r="AC640" i="13" s="1"/>
  <c r="X627" i="13"/>
  <c r="AC627" i="13" s="1"/>
  <c r="X621" i="13"/>
  <c r="AC621" i="13" s="1"/>
  <c r="X615" i="13"/>
  <c r="AC615" i="13" s="1"/>
  <c r="X609" i="13"/>
  <c r="AC609" i="13" s="1"/>
  <c r="X603" i="13"/>
  <c r="AC603" i="13" s="1"/>
  <c r="X597" i="13"/>
  <c r="AC597" i="13" s="1"/>
  <c r="X591" i="13"/>
  <c r="AC591" i="13" s="1"/>
  <c r="X631" i="13"/>
  <c r="AC631" i="13" s="1"/>
  <c r="X666" i="13"/>
  <c r="AC666" i="13" s="1"/>
  <c r="X660" i="13"/>
  <c r="AC660" i="13" s="1"/>
  <c r="X654" i="13"/>
  <c r="AC654" i="13" s="1"/>
  <c r="X648" i="13"/>
  <c r="AC648" i="13" s="1"/>
  <c r="X642" i="13"/>
  <c r="AC642" i="13" s="1"/>
  <c r="X636" i="13"/>
  <c r="AC636" i="13" s="1"/>
  <c r="W627" i="13"/>
  <c r="AB627" i="13" s="1"/>
  <c r="W621" i="13"/>
  <c r="AB621" i="13" s="1"/>
  <c r="W615" i="13"/>
  <c r="AB615" i="13" s="1"/>
  <c r="W609" i="13"/>
  <c r="AB609" i="13" s="1"/>
  <c r="W603" i="13"/>
  <c r="AB603" i="13" s="1"/>
  <c r="W597" i="13"/>
  <c r="AB597" i="13" s="1"/>
  <c r="W591" i="13"/>
  <c r="AB591" i="13" s="1"/>
  <c r="W672" i="13"/>
  <c r="AB672" i="13" s="1"/>
  <c r="X583" i="13"/>
  <c r="AC583" i="13" s="1"/>
  <c r="X626" i="13"/>
  <c r="AC626" i="13" s="1"/>
  <c r="X620" i="13"/>
  <c r="AC620" i="13" s="1"/>
  <c r="X614" i="13"/>
  <c r="AC614" i="13" s="1"/>
  <c r="X608" i="13"/>
  <c r="AC608" i="13" s="1"/>
  <c r="X602" i="13"/>
  <c r="AC602" i="13" s="1"/>
  <c r="X596" i="13"/>
  <c r="AC596" i="13" s="1"/>
  <c r="X590" i="13"/>
  <c r="AC590" i="13" s="1"/>
  <c r="W493" i="13"/>
  <c r="AB493" i="13" s="1"/>
  <c r="W577" i="13"/>
  <c r="AB577" i="13" s="1"/>
  <c r="W571" i="13"/>
  <c r="AB571" i="13" s="1"/>
  <c r="W565" i="13"/>
  <c r="AB565" i="13" s="1"/>
  <c r="W559" i="13"/>
  <c r="AB559" i="13" s="1"/>
  <c r="W553" i="13"/>
  <c r="AB553" i="13" s="1"/>
  <c r="W547" i="13"/>
  <c r="AB547" i="13" s="1"/>
  <c r="W626" i="13"/>
  <c r="AB626" i="13" s="1"/>
  <c r="W620" i="13"/>
  <c r="AB620" i="13" s="1"/>
  <c r="W614" i="13"/>
  <c r="AB614" i="13" s="1"/>
  <c r="W608" i="13"/>
  <c r="AB608" i="13" s="1"/>
  <c r="W602" i="13"/>
  <c r="AB602" i="13" s="1"/>
  <c r="W596" i="13"/>
  <c r="AB596" i="13" s="1"/>
  <c r="W590" i="13"/>
  <c r="AB590" i="13" s="1"/>
  <c r="W630" i="13"/>
  <c r="AB630" i="13" s="1"/>
  <c r="X628" i="13"/>
  <c r="AC628" i="13" s="1"/>
  <c r="W317" i="13"/>
  <c r="AB317" i="13" s="1"/>
  <c r="W579" i="13"/>
  <c r="AB579" i="13" s="1"/>
  <c r="W573" i="13"/>
  <c r="AB573" i="13" s="1"/>
  <c r="W567" i="13"/>
  <c r="AB567" i="13" s="1"/>
  <c r="W561" i="13"/>
  <c r="AB561" i="13" s="1"/>
  <c r="X578" i="13"/>
  <c r="AC578" i="13" s="1"/>
  <c r="X572" i="13"/>
  <c r="AC572" i="13" s="1"/>
  <c r="X566" i="13"/>
  <c r="AC566" i="13" s="1"/>
  <c r="X560" i="13"/>
  <c r="AC560" i="13" s="1"/>
  <c r="X554" i="13"/>
  <c r="AC554" i="13" s="1"/>
  <c r="X548" i="13"/>
  <c r="AC548" i="13" s="1"/>
  <c r="X542" i="13"/>
  <c r="AC542" i="13" s="1"/>
  <c r="W555" i="13"/>
  <c r="AB555" i="13" s="1"/>
  <c r="W452" i="13"/>
  <c r="AB452" i="13" s="1"/>
  <c r="W536" i="13"/>
  <c r="AB536" i="13" s="1"/>
  <c r="W530" i="13"/>
  <c r="AB530" i="13" s="1"/>
  <c r="W524" i="13"/>
  <c r="AB524" i="13" s="1"/>
  <c r="W518" i="13"/>
  <c r="AB518" i="13" s="1"/>
  <c r="W512" i="13"/>
  <c r="AB512" i="13" s="1"/>
  <c r="W506" i="13"/>
  <c r="AB506" i="13" s="1"/>
  <c r="W500" i="13"/>
  <c r="AB500" i="13" s="1"/>
  <c r="W494" i="13"/>
  <c r="AB494" i="13" s="1"/>
  <c r="W578" i="13"/>
  <c r="AB578" i="13" s="1"/>
  <c r="W572" i="13"/>
  <c r="AB572" i="13" s="1"/>
  <c r="W566" i="13"/>
  <c r="AB566" i="13" s="1"/>
  <c r="W560" i="13"/>
  <c r="AB560" i="13" s="1"/>
  <c r="W554" i="13"/>
  <c r="AB554" i="13" s="1"/>
  <c r="W548" i="13"/>
  <c r="AB548" i="13" s="1"/>
  <c r="X535" i="13"/>
  <c r="AC535" i="13" s="1"/>
  <c r="X529" i="13"/>
  <c r="AC529" i="13" s="1"/>
  <c r="X523" i="13"/>
  <c r="AC523" i="13" s="1"/>
  <c r="X517" i="13"/>
  <c r="AC517" i="13" s="1"/>
  <c r="X511" i="13"/>
  <c r="AC511" i="13" s="1"/>
  <c r="X505" i="13"/>
  <c r="AC505" i="13" s="1"/>
  <c r="X499" i="13"/>
  <c r="AC499" i="13" s="1"/>
  <c r="X577" i="13"/>
  <c r="AC577" i="13" s="1"/>
  <c r="X571" i="13"/>
  <c r="AC571" i="13" s="1"/>
  <c r="X565" i="13"/>
  <c r="AC565" i="13" s="1"/>
  <c r="X559" i="13"/>
  <c r="AC559" i="13" s="1"/>
  <c r="X553" i="13"/>
  <c r="AC553" i="13" s="1"/>
  <c r="X547" i="13"/>
  <c r="AC547" i="13" s="1"/>
  <c r="W543" i="13"/>
  <c r="AB543" i="13" s="1"/>
  <c r="X582" i="13"/>
  <c r="AC582" i="13" s="1"/>
  <c r="X576" i="13"/>
  <c r="AC576" i="13" s="1"/>
  <c r="X570" i="13"/>
  <c r="AC570" i="13" s="1"/>
  <c r="X564" i="13"/>
  <c r="AC564" i="13" s="1"/>
  <c r="X558" i="13"/>
  <c r="AC558" i="13" s="1"/>
  <c r="X552" i="13"/>
  <c r="AC552" i="13" s="1"/>
  <c r="X546" i="13"/>
  <c r="AC546" i="13" s="1"/>
  <c r="W582" i="13"/>
  <c r="AB582" i="13" s="1"/>
  <c r="W576" i="13"/>
  <c r="AB576" i="13" s="1"/>
  <c r="W570" i="13"/>
  <c r="AB570" i="13" s="1"/>
  <c r="W564" i="13"/>
  <c r="AB564" i="13" s="1"/>
  <c r="W558" i="13"/>
  <c r="AB558" i="13" s="1"/>
  <c r="W552" i="13"/>
  <c r="AB552" i="13" s="1"/>
  <c r="W546" i="13"/>
  <c r="AB546" i="13" s="1"/>
  <c r="W540" i="13"/>
  <c r="AB540" i="13" s="1"/>
  <c r="X585" i="13"/>
  <c r="AC585" i="13" s="1"/>
  <c r="X491" i="13"/>
  <c r="AC491" i="13" s="1"/>
  <c r="X485" i="13"/>
  <c r="AC485" i="13" s="1"/>
  <c r="X479" i="13"/>
  <c r="AC479" i="13" s="1"/>
  <c r="X473" i="13"/>
  <c r="AC473" i="13" s="1"/>
  <c r="X467" i="13"/>
  <c r="AC467" i="13" s="1"/>
  <c r="X461" i="13"/>
  <c r="AC461" i="13" s="1"/>
  <c r="X455" i="13"/>
  <c r="AC455" i="13" s="1"/>
  <c r="X581" i="13"/>
  <c r="AC581" i="13" s="1"/>
  <c r="X575" i="13"/>
  <c r="AC575" i="13" s="1"/>
  <c r="X569" i="13"/>
  <c r="AC569" i="13" s="1"/>
  <c r="X563" i="13"/>
  <c r="AC563" i="13" s="1"/>
  <c r="X557" i="13"/>
  <c r="AC557" i="13" s="1"/>
  <c r="X551" i="13"/>
  <c r="AC551" i="13" s="1"/>
  <c r="X545" i="13"/>
  <c r="AC545" i="13" s="1"/>
  <c r="W585" i="13"/>
  <c r="AB585" i="13" s="1"/>
  <c r="W491" i="13"/>
  <c r="AB491" i="13" s="1"/>
  <c r="W485" i="13"/>
  <c r="AB485" i="13" s="1"/>
  <c r="W479" i="13"/>
  <c r="AB479" i="13" s="1"/>
  <c r="W473" i="13"/>
  <c r="AB473" i="13" s="1"/>
  <c r="W467" i="13"/>
  <c r="AB467" i="13" s="1"/>
  <c r="W461" i="13"/>
  <c r="AB461" i="13" s="1"/>
  <c r="W455" i="13"/>
  <c r="AB455" i="13" s="1"/>
  <c r="W533" i="13"/>
  <c r="AB533" i="13" s="1"/>
  <c r="W527" i="13"/>
  <c r="AB527" i="13" s="1"/>
  <c r="W521" i="13"/>
  <c r="AB521" i="13" s="1"/>
  <c r="W515" i="13"/>
  <c r="AB515" i="13" s="1"/>
  <c r="W509" i="13"/>
  <c r="AB509" i="13" s="1"/>
  <c r="W503" i="13"/>
  <c r="AB503" i="13" s="1"/>
  <c r="W497" i="13"/>
  <c r="AB497" i="13" s="1"/>
  <c r="W581" i="13"/>
  <c r="AB581" i="13" s="1"/>
  <c r="W575" i="13"/>
  <c r="AB575" i="13" s="1"/>
  <c r="W569" i="13"/>
  <c r="AB569" i="13" s="1"/>
  <c r="W563" i="13"/>
  <c r="AB563" i="13" s="1"/>
  <c r="W557" i="13"/>
  <c r="AB557" i="13" s="1"/>
  <c r="W551" i="13"/>
  <c r="AB551" i="13" s="1"/>
  <c r="W545" i="13"/>
  <c r="AB545" i="13" s="1"/>
  <c r="X538" i="13"/>
  <c r="AC538" i="13" s="1"/>
  <c r="X532" i="13"/>
  <c r="AC532" i="13" s="1"/>
  <c r="X526" i="13"/>
  <c r="AC526" i="13" s="1"/>
  <c r="X520" i="13"/>
  <c r="AC520" i="13" s="1"/>
  <c r="X514" i="13"/>
  <c r="AC514" i="13" s="1"/>
  <c r="X508" i="13"/>
  <c r="AC508" i="13" s="1"/>
  <c r="X502" i="13"/>
  <c r="AC502" i="13" s="1"/>
  <c r="X580" i="13"/>
  <c r="AC580" i="13" s="1"/>
  <c r="X574" i="13"/>
  <c r="AC574" i="13" s="1"/>
  <c r="X568" i="13"/>
  <c r="AC568" i="13" s="1"/>
  <c r="X562" i="13"/>
  <c r="AC562" i="13" s="1"/>
  <c r="X556" i="13"/>
  <c r="AC556" i="13" s="1"/>
  <c r="X550" i="13"/>
  <c r="AC550" i="13" s="1"/>
  <c r="X544" i="13"/>
  <c r="AC544" i="13" s="1"/>
  <c r="W583" i="13"/>
  <c r="AB583" i="13" s="1"/>
  <c r="W531" i="13"/>
  <c r="AB531" i="13" s="1"/>
  <c r="W525" i="13"/>
  <c r="AB525" i="13" s="1"/>
  <c r="W519" i="13"/>
  <c r="AB519" i="13" s="1"/>
  <c r="W513" i="13"/>
  <c r="AB513" i="13" s="1"/>
  <c r="W507" i="13"/>
  <c r="AB507" i="13" s="1"/>
  <c r="W501" i="13"/>
  <c r="AB501" i="13" s="1"/>
  <c r="W43" i="13"/>
  <c r="AB43" i="13" s="1"/>
  <c r="W492" i="13"/>
  <c r="AB492" i="13" s="1"/>
  <c r="W486" i="13"/>
  <c r="AB486" i="13" s="1"/>
  <c r="W480" i="13"/>
  <c r="AB480" i="13" s="1"/>
  <c r="W474" i="13"/>
  <c r="AB474" i="13" s="1"/>
  <c r="W468" i="13"/>
  <c r="AB468" i="13" s="1"/>
  <c r="W462" i="13"/>
  <c r="AB462" i="13" s="1"/>
  <c r="W456" i="13"/>
  <c r="AB456" i="13" s="1"/>
  <c r="X536" i="13"/>
  <c r="AC536" i="13" s="1"/>
  <c r="X530" i="13"/>
  <c r="AC530" i="13" s="1"/>
  <c r="X524" i="13"/>
  <c r="AC524" i="13" s="1"/>
  <c r="X518" i="13"/>
  <c r="AC518" i="13" s="1"/>
  <c r="X512" i="13"/>
  <c r="AC512" i="13" s="1"/>
  <c r="X506" i="13"/>
  <c r="AC506" i="13" s="1"/>
  <c r="X500" i="13"/>
  <c r="AC500" i="13" s="1"/>
  <c r="X494" i="13"/>
  <c r="AC494" i="13" s="1"/>
  <c r="W133" i="13"/>
  <c r="AB133" i="13" s="1"/>
  <c r="W127" i="13"/>
  <c r="AB127" i="13" s="1"/>
  <c r="W121" i="13"/>
  <c r="AB121" i="13" s="1"/>
  <c r="W115" i="13"/>
  <c r="AB115" i="13" s="1"/>
  <c r="W109" i="13"/>
  <c r="AB109" i="13" s="1"/>
  <c r="W103" i="13"/>
  <c r="AB103" i="13" s="1"/>
  <c r="W97" i="13"/>
  <c r="AB97" i="13" s="1"/>
  <c r="W175" i="13"/>
  <c r="AB175" i="13" s="1"/>
  <c r="W169" i="13"/>
  <c r="AB169" i="13" s="1"/>
  <c r="W163" i="13"/>
  <c r="AB163" i="13" s="1"/>
  <c r="W157" i="13"/>
  <c r="AB157" i="13" s="1"/>
  <c r="W151" i="13"/>
  <c r="AB151" i="13" s="1"/>
  <c r="W145" i="13"/>
  <c r="AB145" i="13" s="1"/>
  <c r="W139" i="13"/>
  <c r="AB139" i="13" s="1"/>
  <c r="W220" i="13"/>
  <c r="AB220" i="13" s="1"/>
  <c r="W214" i="13"/>
  <c r="AB214" i="13" s="1"/>
  <c r="W208" i="13"/>
  <c r="AB208" i="13" s="1"/>
  <c r="W202" i="13"/>
  <c r="AB202" i="13" s="1"/>
  <c r="W196" i="13"/>
  <c r="AB196" i="13" s="1"/>
  <c r="X353" i="13"/>
  <c r="AC353" i="13" s="1"/>
  <c r="X347" i="13"/>
  <c r="AC347" i="13" s="1"/>
  <c r="X341" i="13"/>
  <c r="AC341" i="13" s="1"/>
  <c r="X335" i="13"/>
  <c r="AC335" i="13" s="1"/>
  <c r="X329" i="13"/>
  <c r="AC329" i="13" s="1"/>
  <c r="X323" i="13"/>
  <c r="AC323" i="13" s="1"/>
  <c r="X488" i="13"/>
  <c r="AC488" i="13" s="1"/>
  <c r="X482" i="13"/>
  <c r="AC482" i="13" s="1"/>
  <c r="X476" i="13"/>
  <c r="AC476" i="13" s="1"/>
  <c r="X470" i="13"/>
  <c r="AC470" i="13" s="1"/>
  <c r="X464" i="13"/>
  <c r="AC464" i="13" s="1"/>
  <c r="X458" i="13"/>
  <c r="AC458" i="13" s="1"/>
  <c r="X454" i="13"/>
  <c r="AC454" i="13" s="1"/>
  <c r="W535" i="13"/>
  <c r="AB535" i="13" s="1"/>
  <c r="W529" i="13"/>
  <c r="AB529" i="13" s="1"/>
  <c r="W523" i="13"/>
  <c r="AB523" i="13" s="1"/>
  <c r="W517" i="13"/>
  <c r="AB517" i="13" s="1"/>
  <c r="W511" i="13"/>
  <c r="AB511" i="13" s="1"/>
  <c r="W505" i="13"/>
  <c r="AB505" i="13" s="1"/>
  <c r="W499" i="13"/>
  <c r="AB499" i="13" s="1"/>
  <c r="W541" i="13"/>
  <c r="AB541" i="13" s="1"/>
  <c r="W542" i="13"/>
  <c r="AB542" i="13" s="1"/>
  <c r="W490" i="13"/>
  <c r="AB490" i="13" s="1"/>
  <c r="W484" i="13"/>
  <c r="AB484" i="13" s="1"/>
  <c r="W478" i="13"/>
  <c r="AB478" i="13" s="1"/>
  <c r="W472" i="13"/>
  <c r="AB472" i="13" s="1"/>
  <c r="W466" i="13"/>
  <c r="AB466" i="13" s="1"/>
  <c r="W460" i="13"/>
  <c r="AB460" i="13" s="1"/>
  <c r="W454" i="13"/>
  <c r="AB454" i="13" s="1"/>
  <c r="X534" i="13"/>
  <c r="AC534" i="13" s="1"/>
  <c r="X528" i="13"/>
  <c r="AC528" i="13" s="1"/>
  <c r="X522" i="13"/>
  <c r="AC522" i="13" s="1"/>
  <c r="X516" i="13"/>
  <c r="AC516" i="13" s="1"/>
  <c r="X510" i="13"/>
  <c r="AC510" i="13" s="1"/>
  <c r="X504" i="13"/>
  <c r="AC504" i="13" s="1"/>
  <c r="X498" i="13"/>
  <c r="AC498" i="13" s="1"/>
  <c r="X541" i="13"/>
  <c r="AC541" i="13" s="1"/>
  <c r="W534" i="13"/>
  <c r="AB534" i="13" s="1"/>
  <c r="W528" i="13"/>
  <c r="AB528" i="13" s="1"/>
  <c r="W522" i="13"/>
  <c r="AB522" i="13" s="1"/>
  <c r="W516" i="13"/>
  <c r="AB516" i="13" s="1"/>
  <c r="W510" i="13"/>
  <c r="AB510" i="13" s="1"/>
  <c r="W504" i="13"/>
  <c r="AB504" i="13" s="1"/>
  <c r="W498" i="13"/>
  <c r="AB498" i="13" s="1"/>
  <c r="W489" i="13"/>
  <c r="AB489" i="13" s="1"/>
  <c r="W483" i="13"/>
  <c r="AB483" i="13" s="1"/>
  <c r="W477" i="13"/>
  <c r="AB477" i="13" s="1"/>
  <c r="W471" i="13"/>
  <c r="AB471" i="13" s="1"/>
  <c r="W465" i="13"/>
  <c r="AB465" i="13" s="1"/>
  <c r="W459" i="13"/>
  <c r="AB459" i="13" s="1"/>
  <c r="W453" i="13"/>
  <c r="AB453" i="13" s="1"/>
  <c r="X533" i="13"/>
  <c r="AC533" i="13" s="1"/>
  <c r="X527" i="13"/>
  <c r="AC527" i="13" s="1"/>
  <c r="X521" i="13"/>
  <c r="AC521" i="13" s="1"/>
  <c r="X515" i="13"/>
  <c r="AC515" i="13" s="1"/>
  <c r="X509" i="13"/>
  <c r="AC509" i="13" s="1"/>
  <c r="X503" i="13"/>
  <c r="AC503" i="13" s="1"/>
  <c r="X497" i="13"/>
  <c r="AC497" i="13" s="1"/>
  <c r="W538" i="13"/>
  <c r="AB538" i="13" s="1"/>
  <c r="W532" i="13"/>
  <c r="AB532" i="13" s="1"/>
  <c r="W526" i="13"/>
  <c r="AB526" i="13" s="1"/>
  <c r="W520" i="13"/>
  <c r="AB520" i="13" s="1"/>
  <c r="W514" i="13"/>
  <c r="AB514" i="13" s="1"/>
  <c r="W508" i="13"/>
  <c r="AB508" i="13" s="1"/>
  <c r="W502" i="13"/>
  <c r="AB502" i="13" s="1"/>
  <c r="W539" i="13"/>
  <c r="AB539" i="13" s="1"/>
  <c r="X540" i="13"/>
  <c r="AC540" i="13" s="1"/>
  <c r="X539" i="13"/>
  <c r="AC539" i="13" s="1"/>
  <c r="W537" i="13"/>
  <c r="AB537" i="13" s="1"/>
  <c r="W496" i="13"/>
  <c r="AB496" i="13" s="1"/>
  <c r="X489" i="13"/>
  <c r="AC489" i="13" s="1"/>
  <c r="X483" i="13"/>
  <c r="AC483" i="13" s="1"/>
  <c r="X477" i="13"/>
  <c r="AC477" i="13" s="1"/>
  <c r="X471" i="13"/>
  <c r="AC471" i="13" s="1"/>
  <c r="X465" i="13"/>
  <c r="AC465" i="13" s="1"/>
  <c r="X459" i="13"/>
  <c r="AC459" i="13" s="1"/>
  <c r="X453" i="13"/>
  <c r="AC453" i="13" s="1"/>
  <c r="X452" i="13"/>
  <c r="AC452" i="13" s="1"/>
  <c r="W487" i="13"/>
  <c r="AB487" i="13" s="1"/>
  <c r="W481" i="13"/>
  <c r="AB481" i="13" s="1"/>
  <c r="W475" i="13"/>
  <c r="AB475" i="13" s="1"/>
  <c r="W469" i="13"/>
  <c r="AB469" i="13" s="1"/>
  <c r="W463" i="13"/>
  <c r="AB463" i="13" s="1"/>
  <c r="W457" i="13"/>
  <c r="AB457" i="13" s="1"/>
  <c r="X492" i="13"/>
  <c r="AC492" i="13" s="1"/>
  <c r="X486" i="13"/>
  <c r="AC486" i="13" s="1"/>
  <c r="X480" i="13"/>
  <c r="AC480" i="13" s="1"/>
  <c r="X474" i="13"/>
  <c r="AC474" i="13" s="1"/>
  <c r="X468" i="13"/>
  <c r="AC468" i="13" s="1"/>
  <c r="X462" i="13"/>
  <c r="AC462" i="13" s="1"/>
  <c r="X456" i="13"/>
  <c r="AC456" i="13" s="1"/>
  <c r="X496" i="13"/>
  <c r="AC496" i="13" s="1"/>
  <c r="W447" i="13"/>
  <c r="AB447" i="13" s="1"/>
  <c r="W495" i="13"/>
  <c r="AB495" i="13" s="1"/>
  <c r="W387" i="13"/>
  <c r="AB387" i="13" s="1"/>
  <c r="W381" i="13"/>
  <c r="AB381" i="13" s="1"/>
  <c r="W375" i="13"/>
  <c r="AB375" i="13" s="1"/>
  <c r="W444" i="13"/>
  <c r="AB444" i="13" s="1"/>
  <c r="W438" i="13"/>
  <c r="AB438" i="13" s="1"/>
  <c r="W432" i="13"/>
  <c r="AB432" i="13" s="1"/>
  <c r="W426" i="13"/>
  <c r="AB426" i="13" s="1"/>
  <c r="W420" i="13"/>
  <c r="AB420" i="13" s="1"/>
  <c r="W414" i="13"/>
  <c r="AB414" i="13" s="1"/>
  <c r="W408" i="13"/>
  <c r="AB408" i="13" s="1"/>
  <c r="X443" i="13"/>
  <c r="AC443" i="13" s="1"/>
  <c r="X437" i="13"/>
  <c r="AC437" i="13" s="1"/>
  <c r="X431" i="13"/>
  <c r="AC431" i="13" s="1"/>
  <c r="X425" i="13"/>
  <c r="AC425" i="13" s="1"/>
  <c r="X419" i="13"/>
  <c r="AC419" i="13" s="1"/>
  <c r="X413" i="13"/>
  <c r="AC413" i="13" s="1"/>
  <c r="X407" i="13"/>
  <c r="AC407" i="13" s="1"/>
  <c r="X490" i="13"/>
  <c r="AC490" i="13" s="1"/>
  <c r="X484" i="13"/>
  <c r="AC484" i="13" s="1"/>
  <c r="X478" i="13"/>
  <c r="AC478" i="13" s="1"/>
  <c r="X472" i="13"/>
  <c r="AC472" i="13" s="1"/>
  <c r="X466" i="13"/>
  <c r="AC466" i="13" s="1"/>
  <c r="X460" i="13"/>
  <c r="AC460" i="13" s="1"/>
  <c r="W398" i="13"/>
  <c r="AB398" i="13" s="1"/>
  <c r="W392" i="13"/>
  <c r="AB392" i="13" s="1"/>
  <c r="W386" i="13"/>
  <c r="AB386" i="13" s="1"/>
  <c r="W380" i="13"/>
  <c r="AB380" i="13" s="1"/>
  <c r="W374" i="13"/>
  <c r="AB374" i="13" s="1"/>
  <c r="W368" i="13"/>
  <c r="AB368" i="13" s="1"/>
  <c r="W362" i="13"/>
  <c r="AB362" i="13" s="1"/>
  <c r="W441" i="13"/>
  <c r="AB441" i="13" s="1"/>
  <c r="W435" i="13"/>
  <c r="AB435" i="13" s="1"/>
  <c r="W429" i="13"/>
  <c r="AB429" i="13" s="1"/>
  <c r="W423" i="13"/>
  <c r="AB423" i="13" s="1"/>
  <c r="W417" i="13"/>
  <c r="AB417" i="13" s="1"/>
  <c r="W411" i="13"/>
  <c r="AB411" i="13" s="1"/>
  <c r="W407" i="13"/>
  <c r="AB407" i="13" s="1"/>
  <c r="X397" i="13"/>
  <c r="AC397" i="13" s="1"/>
  <c r="X391" i="13"/>
  <c r="AC391" i="13" s="1"/>
  <c r="X385" i="13"/>
  <c r="AC385" i="13" s="1"/>
  <c r="X379" i="13"/>
  <c r="AC379" i="13" s="1"/>
  <c r="X373" i="13"/>
  <c r="AC373" i="13" s="1"/>
  <c r="X367" i="13"/>
  <c r="AC367" i="13" s="1"/>
  <c r="X447" i="13"/>
  <c r="AC447" i="13" s="1"/>
  <c r="X441" i="13"/>
  <c r="AC441" i="13" s="1"/>
  <c r="X435" i="13"/>
  <c r="AC435" i="13" s="1"/>
  <c r="X429" i="13"/>
  <c r="AC429" i="13" s="1"/>
  <c r="X423" i="13"/>
  <c r="AC423" i="13" s="1"/>
  <c r="X417" i="13"/>
  <c r="AC417" i="13" s="1"/>
  <c r="X411" i="13"/>
  <c r="AC411" i="13" s="1"/>
  <c r="W488" i="13"/>
  <c r="AB488" i="13" s="1"/>
  <c r="W482" i="13"/>
  <c r="AB482" i="13" s="1"/>
  <c r="W476" i="13"/>
  <c r="AB476" i="13" s="1"/>
  <c r="W470" i="13"/>
  <c r="AB470" i="13" s="1"/>
  <c r="W464" i="13"/>
  <c r="AB464" i="13" s="1"/>
  <c r="W458" i="13"/>
  <c r="AB458" i="13" s="1"/>
  <c r="X399" i="13"/>
  <c r="AC399" i="13" s="1"/>
  <c r="X393" i="13"/>
  <c r="AC393" i="13" s="1"/>
  <c r="X387" i="13"/>
  <c r="AC387" i="13" s="1"/>
  <c r="X381" i="13"/>
  <c r="AC381" i="13" s="1"/>
  <c r="X375" i="13"/>
  <c r="AC375" i="13" s="1"/>
  <c r="X369" i="13"/>
  <c r="AC369" i="13" s="1"/>
  <c r="X363" i="13"/>
  <c r="AC363" i="13" s="1"/>
  <c r="X444" i="13"/>
  <c r="AC444" i="13" s="1"/>
  <c r="X438" i="13"/>
  <c r="AC438" i="13" s="1"/>
  <c r="X432" i="13"/>
  <c r="AC432" i="13" s="1"/>
  <c r="X426" i="13"/>
  <c r="AC426" i="13" s="1"/>
  <c r="X420" i="13"/>
  <c r="AC420" i="13" s="1"/>
  <c r="X414" i="13"/>
  <c r="AC414" i="13" s="1"/>
  <c r="X408" i="13"/>
  <c r="AC408" i="13" s="1"/>
  <c r="X493" i="13"/>
  <c r="AC493" i="13" s="1"/>
  <c r="X487" i="13"/>
  <c r="AC487" i="13" s="1"/>
  <c r="X481" i="13"/>
  <c r="AC481" i="13" s="1"/>
  <c r="X475" i="13"/>
  <c r="AC475" i="13" s="1"/>
  <c r="X469" i="13"/>
  <c r="AC469" i="13" s="1"/>
  <c r="X463" i="13"/>
  <c r="AC463" i="13" s="1"/>
  <c r="X457" i="13"/>
  <c r="AC457" i="13" s="1"/>
  <c r="W190" i="13"/>
  <c r="AB190" i="13" s="1"/>
  <c r="W184" i="13"/>
  <c r="AB184" i="13" s="1"/>
  <c r="W263" i="13"/>
  <c r="AB263" i="13" s="1"/>
  <c r="W257" i="13"/>
  <c r="AB257" i="13" s="1"/>
  <c r="W251" i="13"/>
  <c r="AB251" i="13" s="1"/>
  <c r="W245" i="13"/>
  <c r="AB245" i="13" s="1"/>
  <c r="W239" i="13"/>
  <c r="AB239" i="13" s="1"/>
  <c r="W233" i="13"/>
  <c r="AB233" i="13" s="1"/>
  <c r="W227" i="13"/>
  <c r="AB227" i="13" s="1"/>
  <c r="X319" i="13"/>
  <c r="AC319" i="13" s="1"/>
  <c r="W446" i="13"/>
  <c r="AB446" i="13" s="1"/>
  <c r="W440" i="13"/>
  <c r="AB440" i="13" s="1"/>
  <c r="W434" i="13"/>
  <c r="AB434" i="13" s="1"/>
  <c r="W428" i="13"/>
  <c r="AB428" i="13" s="1"/>
  <c r="W422" i="13"/>
  <c r="AB422" i="13" s="1"/>
  <c r="W416" i="13"/>
  <c r="AB416" i="13" s="1"/>
  <c r="W410" i="13"/>
  <c r="AB410" i="13" s="1"/>
  <c r="X313" i="13"/>
  <c r="AC313" i="13" s="1"/>
  <c r="X445" i="13"/>
  <c r="AC445" i="13" s="1"/>
  <c r="X439" i="13"/>
  <c r="AC439" i="13" s="1"/>
  <c r="X433" i="13"/>
  <c r="AC433" i="13" s="1"/>
  <c r="X427" i="13"/>
  <c r="AC427" i="13" s="1"/>
  <c r="X421" i="13"/>
  <c r="AC421" i="13" s="1"/>
  <c r="X415" i="13"/>
  <c r="AC415" i="13" s="1"/>
  <c r="X409" i="13"/>
  <c r="AC409" i="13" s="1"/>
  <c r="W448" i="13"/>
  <c r="AB448" i="13" s="1"/>
  <c r="W445" i="13"/>
  <c r="AB445" i="13" s="1"/>
  <c r="W439" i="13"/>
  <c r="AB439" i="13" s="1"/>
  <c r="W433" i="13"/>
  <c r="AB433" i="13" s="1"/>
  <c r="W427" i="13"/>
  <c r="AB427" i="13" s="1"/>
  <c r="W421" i="13"/>
  <c r="AB421" i="13" s="1"/>
  <c r="W415" i="13"/>
  <c r="AB415" i="13" s="1"/>
  <c r="W409" i="13"/>
  <c r="AB409" i="13" s="1"/>
  <c r="X434" i="13"/>
  <c r="AC434" i="13" s="1"/>
  <c r="X416" i="13"/>
  <c r="AC416" i="13" s="1"/>
  <c r="W403" i="13"/>
  <c r="AB403" i="13" s="1"/>
  <c r="W397" i="13"/>
  <c r="AB397" i="13" s="1"/>
  <c r="W391" i="13"/>
  <c r="AB391" i="13" s="1"/>
  <c r="W385" i="13"/>
  <c r="AB385" i="13" s="1"/>
  <c r="W379" i="13"/>
  <c r="AB379" i="13" s="1"/>
  <c r="W373" i="13"/>
  <c r="AB373" i="13" s="1"/>
  <c r="W367" i="13"/>
  <c r="AB367" i="13" s="1"/>
  <c r="X440" i="13"/>
  <c r="AC440" i="13" s="1"/>
  <c r="X422" i="13"/>
  <c r="AC422" i="13" s="1"/>
  <c r="X264" i="13"/>
  <c r="AC264" i="13" s="1"/>
  <c r="X258" i="13"/>
  <c r="AC258" i="13" s="1"/>
  <c r="X252" i="13"/>
  <c r="AC252" i="13" s="1"/>
  <c r="X246" i="13"/>
  <c r="AC246" i="13" s="1"/>
  <c r="X240" i="13"/>
  <c r="AC240" i="13" s="1"/>
  <c r="X234" i="13"/>
  <c r="AC234" i="13" s="1"/>
  <c r="X228" i="13"/>
  <c r="AC228" i="13" s="1"/>
  <c r="W357" i="13"/>
  <c r="AB357" i="13" s="1"/>
  <c r="X402" i="13"/>
  <c r="AC402" i="13" s="1"/>
  <c r="X396" i="13"/>
  <c r="AC396" i="13" s="1"/>
  <c r="X390" i="13"/>
  <c r="AC390" i="13" s="1"/>
  <c r="X384" i="13"/>
  <c r="AC384" i="13" s="1"/>
  <c r="X378" i="13"/>
  <c r="AC378" i="13" s="1"/>
  <c r="X372" i="13"/>
  <c r="AC372" i="13" s="1"/>
  <c r="X366" i="13"/>
  <c r="AC366" i="13" s="1"/>
  <c r="X403" i="13"/>
  <c r="AC403" i="13" s="1"/>
  <c r="X446" i="13"/>
  <c r="AC446" i="13" s="1"/>
  <c r="X428" i="13"/>
  <c r="AC428" i="13" s="1"/>
  <c r="X410" i="13"/>
  <c r="AC410" i="13" s="1"/>
  <c r="W264" i="13"/>
  <c r="AB264" i="13" s="1"/>
  <c r="W258" i="13"/>
  <c r="AB258" i="13" s="1"/>
  <c r="W252" i="13"/>
  <c r="AB252" i="13" s="1"/>
  <c r="W246" i="13"/>
  <c r="AB246" i="13" s="1"/>
  <c r="W240" i="13"/>
  <c r="AB240" i="13" s="1"/>
  <c r="W309" i="13"/>
  <c r="AB309" i="13" s="1"/>
  <c r="W303" i="13"/>
  <c r="AB303" i="13" s="1"/>
  <c r="W297" i="13"/>
  <c r="AB297" i="13" s="1"/>
  <c r="W291" i="13"/>
  <c r="AB291" i="13" s="1"/>
  <c r="W285" i="13"/>
  <c r="AB285" i="13" s="1"/>
  <c r="W279" i="13"/>
  <c r="AB279" i="13" s="1"/>
  <c r="W273" i="13"/>
  <c r="AB273" i="13" s="1"/>
  <c r="W402" i="13"/>
  <c r="AB402" i="13" s="1"/>
  <c r="W396" i="13"/>
  <c r="AB396" i="13" s="1"/>
  <c r="W390" i="13"/>
  <c r="AB390" i="13" s="1"/>
  <c r="W384" i="13"/>
  <c r="AB384" i="13" s="1"/>
  <c r="W378" i="13"/>
  <c r="AB378" i="13" s="1"/>
  <c r="W372" i="13"/>
  <c r="AB372" i="13" s="1"/>
  <c r="W366" i="13"/>
  <c r="AB366" i="13" s="1"/>
  <c r="W358" i="13"/>
  <c r="AB358" i="13" s="1"/>
  <c r="W399" i="13"/>
  <c r="AB399" i="13" s="1"/>
  <c r="W393" i="13"/>
  <c r="AB393" i="13" s="1"/>
  <c r="W369" i="13"/>
  <c r="AB369" i="13" s="1"/>
  <c r="W363" i="13"/>
  <c r="AB363" i="13" s="1"/>
  <c r="X400" i="13"/>
  <c r="AC400" i="13" s="1"/>
  <c r="X394" i="13"/>
  <c r="AC394" i="13" s="1"/>
  <c r="X388" i="13"/>
  <c r="AC388" i="13" s="1"/>
  <c r="X382" i="13"/>
  <c r="AC382" i="13" s="1"/>
  <c r="X376" i="13"/>
  <c r="AC376" i="13" s="1"/>
  <c r="X370" i="13"/>
  <c r="AC370" i="13" s="1"/>
  <c r="X364" i="13"/>
  <c r="AC364" i="13" s="1"/>
  <c r="W443" i="13"/>
  <c r="AB443" i="13" s="1"/>
  <c r="W437" i="13"/>
  <c r="AB437" i="13" s="1"/>
  <c r="W431" i="13"/>
  <c r="AB431" i="13" s="1"/>
  <c r="W425" i="13"/>
  <c r="AB425" i="13" s="1"/>
  <c r="W419" i="13"/>
  <c r="AB419" i="13" s="1"/>
  <c r="W413" i="13"/>
  <c r="AB413" i="13" s="1"/>
  <c r="X362" i="13"/>
  <c r="AC362" i="13" s="1"/>
  <c r="X448" i="13"/>
  <c r="AC448" i="13" s="1"/>
  <c r="X442" i="13"/>
  <c r="AC442" i="13" s="1"/>
  <c r="X436" i="13"/>
  <c r="AC436" i="13" s="1"/>
  <c r="X430" i="13"/>
  <c r="AC430" i="13" s="1"/>
  <c r="X424" i="13"/>
  <c r="AC424" i="13" s="1"/>
  <c r="X418" i="13"/>
  <c r="AC418" i="13" s="1"/>
  <c r="X412" i="13"/>
  <c r="AC412" i="13" s="1"/>
  <c r="W442" i="13"/>
  <c r="AB442" i="13" s="1"/>
  <c r="W436" i="13"/>
  <c r="AB436" i="13" s="1"/>
  <c r="W430" i="13"/>
  <c r="AB430" i="13" s="1"/>
  <c r="W424" i="13"/>
  <c r="AB424" i="13" s="1"/>
  <c r="W418" i="13"/>
  <c r="AB418" i="13" s="1"/>
  <c r="W412" i="13"/>
  <c r="AB412" i="13" s="1"/>
  <c r="X398" i="13"/>
  <c r="AC398" i="13" s="1"/>
  <c r="X392" i="13"/>
  <c r="AC392" i="13" s="1"/>
  <c r="X386" i="13"/>
  <c r="AC386" i="13" s="1"/>
  <c r="X380" i="13"/>
  <c r="AC380" i="13" s="1"/>
  <c r="X374" i="13"/>
  <c r="AC374" i="13" s="1"/>
  <c r="X368" i="13"/>
  <c r="AC368" i="13" s="1"/>
  <c r="W401" i="13"/>
  <c r="AB401" i="13" s="1"/>
  <c r="W395" i="13"/>
  <c r="AB395" i="13" s="1"/>
  <c r="W389" i="13"/>
  <c r="AB389" i="13" s="1"/>
  <c r="W383" i="13"/>
  <c r="AB383" i="13" s="1"/>
  <c r="W377" i="13"/>
  <c r="AB377" i="13" s="1"/>
  <c r="W371" i="13"/>
  <c r="AB371" i="13" s="1"/>
  <c r="W365" i="13"/>
  <c r="AB365" i="13" s="1"/>
  <c r="X401" i="13"/>
  <c r="AC401" i="13" s="1"/>
  <c r="X389" i="13"/>
  <c r="AC389" i="13" s="1"/>
  <c r="X377" i="13"/>
  <c r="AC377" i="13" s="1"/>
  <c r="X365" i="13"/>
  <c r="AC365" i="13" s="1"/>
  <c r="W400" i="13"/>
  <c r="AB400" i="13" s="1"/>
  <c r="W388" i="13"/>
  <c r="AB388" i="13" s="1"/>
  <c r="W376" i="13"/>
  <c r="AB376" i="13" s="1"/>
  <c r="W364" i="13"/>
  <c r="AB364" i="13" s="1"/>
  <c r="W331" i="13"/>
  <c r="AB331" i="13" s="1"/>
  <c r="X348" i="13"/>
  <c r="AC348" i="13" s="1"/>
  <c r="X342" i="13"/>
  <c r="AC342" i="13" s="1"/>
  <c r="X336" i="13"/>
  <c r="AC336" i="13" s="1"/>
  <c r="X330" i="13"/>
  <c r="AC330" i="13" s="1"/>
  <c r="X324" i="13"/>
  <c r="AC324" i="13" s="1"/>
  <c r="X317" i="13"/>
  <c r="AC317" i="13" s="1"/>
  <c r="X395" i="13"/>
  <c r="AC395" i="13" s="1"/>
  <c r="X383" i="13"/>
  <c r="AC383" i="13" s="1"/>
  <c r="X371" i="13"/>
  <c r="AC371" i="13" s="1"/>
  <c r="W394" i="13"/>
  <c r="AB394" i="13" s="1"/>
  <c r="W382" i="13"/>
  <c r="AB382" i="13" s="1"/>
  <c r="W370" i="13"/>
  <c r="AB370" i="13" s="1"/>
  <c r="X283" i="13"/>
  <c r="AC283" i="13" s="1"/>
  <c r="W319" i="13"/>
  <c r="AB319" i="13" s="1"/>
  <c r="X267" i="13"/>
  <c r="AC267" i="13" s="1"/>
  <c r="X261" i="13"/>
  <c r="AC261" i="13" s="1"/>
  <c r="X255" i="13"/>
  <c r="AC255" i="13" s="1"/>
  <c r="X249" i="13"/>
  <c r="AC249" i="13" s="1"/>
  <c r="X243" i="13"/>
  <c r="AC243" i="13" s="1"/>
  <c r="X237" i="13"/>
  <c r="AC237" i="13" s="1"/>
  <c r="X231" i="13"/>
  <c r="AC231" i="13" s="1"/>
  <c r="W352" i="13"/>
  <c r="AB352" i="13" s="1"/>
  <c r="W346" i="13"/>
  <c r="AB346" i="13" s="1"/>
  <c r="W340" i="13"/>
  <c r="AB340" i="13" s="1"/>
  <c r="W334" i="13"/>
  <c r="AB334" i="13" s="1"/>
  <c r="W328" i="13"/>
  <c r="AB328" i="13" s="1"/>
  <c r="W322" i="13"/>
  <c r="AB322" i="13" s="1"/>
  <c r="W318" i="13"/>
  <c r="AB318" i="13" s="1"/>
  <c r="X277" i="13"/>
  <c r="AC277" i="13" s="1"/>
  <c r="W325" i="13"/>
  <c r="AB325" i="13" s="1"/>
  <c r="X354" i="13"/>
  <c r="AC354" i="13" s="1"/>
  <c r="X307" i="13"/>
  <c r="AC307" i="13" s="1"/>
  <c r="W355" i="13"/>
  <c r="AB355" i="13" s="1"/>
  <c r="X311" i="13"/>
  <c r="AC311" i="13" s="1"/>
  <c r="X299" i="13"/>
  <c r="AC299" i="13" s="1"/>
  <c r="X293" i="13"/>
  <c r="AC293" i="13" s="1"/>
  <c r="X287" i="13"/>
  <c r="AC287" i="13" s="1"/>
  <c r="X281" i="13"/>
  <c r="AC281" i="13" s="1"/>
  <c r="X275" i="13"/>
  <c r="AC275" i="13" s="1"/>
  <c r="W351" i="13"/>
  <c r="AB351" i="13" s="1"/>
  <c r="W345" i="13"/>
  <c r="AB345" i="13" s="1"/>
  <c r="W339" i="13"/>
  <c r="AB339" i="13" s="1"/>
  <c r="W333" i="13"/>
  <c r="AB333" i="13" s="1"/>
  <c r="W327" i="13"/>
  <c r="AB327" i="13" s="1"/>
  <c r="W321" i="13"/>
  <c r="AB321" i="13" s="1"/>
  <c r="X295" i="13"/>
  <c r="AC295" i="13" s="1"/>
  <c r="W343" i="13"/>
  <c r="AB343" i="13" s="1"/>
  <c r="W178" i="13"/>
  <c r="AB178" i="13" s="1"/>
  <c r="X358" i="13"/>
  <c r="AC358" i="13" s="1"/>
  <c r="X352" i="13"/>
  <c r="AC352" i="13" s="1"/>
  <c r="X346" i="13"/>
  <c r="AC346" i="13" s="1"/>
  <c r="X340" i="13"/>
  <c r="AC340" i="13" s="1"/>
  <c r="X334" i="13"/>
  <c r="AC334" i="13" s="1"/>
  <c r="X328" i="13"/>
  <c r="AC328" i="13" s="1"/>
  <c r="X322" i="13"/>
  <c r="AC322" i="13" s="1"/>
  <c r="X301" i="13"/>
  <c r="AC301" i="13" s="1"/>
  <c r="W349" i="13"/>
  <c r="AB349" i="13" s="1"/>
  <c r="X308" i="13"/>
  <c r="AC308" i="13" s="1"/>
  <c r="X302" i="13"/>
  <c r="AC302" i="13" s="1"/>
  <c r="X296" i="13"/>
  <c r="AC296" i="13" s="1"/>
  <c r="X290" i="13"/>
  <c r="AC290" i="13" s="1"/>
  <c r="X284" i="13"/>
  <c r="AC284" i="13" s="1"/>
  <c r="X278" i="13"/>
  <c r="AC278" i="13" s="1"/>
  <c r="X272" i="13"/>
  <c r="AC272" i="13" s="1"/>
  <c r="W356" i="13"/>
  <c r="AB356" i="13" s="1"/>
  <c r="W350" i="13"/>
  <c r="AB350" i="13" s="1"/>
  <c r="W344" i="13"/>
  <c r="AB344" i="13" s="1"/>
  <c r="W338" i="13"/>
  <c r="AB338" i="13" s="1"/>
  <c r="W332" i="13"/>
  <c r="AB332" i="13" s="1"/>
  <c r="W326" i="13"/>
  <c r="AB326" i="13" s="1"/>
  <c r="W320" i="13"/>
  <c r="AB320" i="13" s="1"/>
  <c r="X289" i="13"/>
  <c r="AC289" i="13" s="1"/>
  <c r="W337" i="13"/>
  <c r="AB337" i="13" s="1"/>
  <c r="X357" i="13"/>
  <c r="AC357" i="13" s="1"/>
  <c r="X351" i="13"/>
  <c r="AC351" i="13" s="1"/>
  <c r="X345" i="13"/>
  <c r="AC345" i="13" s="1"/>
  <c r="X339" i="13"/>
  <c r="AC339" i="13" s="1"/>
  <c r="X333" i="13"/>
  <c r="AC333" i="13" s="1"/>
  <c r="X327" i="13"/>
  <c r="AC327" i="13" s="1"/>
  <c r="X321" i="13"/>
  <c r="AC321" i="13" s="1"/>
  <c r="W261" i="13"/>
  <c r="AB261" i="13" s="1"/>
  <c r="W255" i="13"/>
  <c r="AB255" i="13" s="1"/>
  <c r="W249" i="13"/>
  <c r="AB249" i="13" s="1"/>
  <c r="W243" i="13"/>
  <c r="AB243" i="13" s="1"/>
  <c r="W237" i="13"/>
  <c r="AB237" i="13" s="1"/>
  <c r="W230" i="13"/>
  <c r="AB230" i="13" s="1"/>
  <c r="W307" i="13"/>
  <c r="AB307" i="13" s="1"/>
  <c r="W301" i="13"/>
  <c r="AB301" i="13" s="1"/>
  <c r="W295" i="13"/>
  <c r="AB295" i="13" s="1"/>
  <c r="W289" i="13"/>
  <c r="AB289" i="13" s="1"/>
  <c r="W283" i="13"/>
  <c r="AB283" i="13" s="1"/>
  <c r="W277" i="13"/>
  <c r="AB277" i="13" s="1"/>
  <c r="X305" i="13"/>
  <c r="AC305" i="13" s="1"/>
  <c r="X350" i="13"/>
  <c r="AC350" i="13" s="1"/>
  <c r="X338" i="13"/>
  <c r="AC338" i="13" s="1"/>
  <c r="X326" i="13"/>
  <c r="AC326" i="13" s="1"/>
  <c r="X223" i="13"/>
  <c r="AC223" i="13" s="1"/>
  <c r="X312" i="13"/>
  <c r="AC312" i="13" s="1"/>
  <c r="X306" i="13"/>
  <c r="AC306" i="13" s="1"/>
  <c r="X300" i="13"/>
  <c r="AC300" i="13" s="1"/>
  <c r="X294" i="13"/>
  <c r="AC294" i="13" s="1"/>
  <c r="X288" i="13"/>
  <c r="AC288" i="13" s="1"/>
  <c r="X282" i="13"/>
  <c r="AC282" i="13" s="1"/>
  <c r="X276" i="13"/>
  <c r="AC276" i="13" s="1"/>
  <c r="X355" i="13"/>
  <c r="AC355" i="13" s="1"/>
  <c r="X349" i="13"/>
  <c r="AC349" i="13" s="1"/>
  <c r="X343" i="13"/>
  <c r="AC343" i="13" s="1"/>
  <c r="X337" i="13"/>
  <c r="AC337" i="13" s="1"/>
  <c r="X331" i="13"/>
  <c r="AC331" i="13" s="1"/>
  <c r="X325" i="13"/>
  <c r="AC325" i="13" s="1"/>
  <c r="X356" i="13"/>
  <c r="AC356" i="13" s="1"/>
  <c r="X344" i="13"/>
  <c r="AC344" i="13" s="1"/>
  <c r="X332" i="13"/>
  <c r="AC332" i="13" s="1"/>
  <c r="X320" i="13"/>
  <c r="AC320" i="13" s="1"/>
  <c r="W223" i="13"/>
  <c r="AB223" i="13" s="1"/>
  <c r="W203" i="13"/>
  <c r="AB203" i="13" s="1"/>
  <c r="W312" i="13"/>
  <c r="AB312" i="13" s="1"/>
  <c r="W306" i="13"/>
  <c r="AB306" i="13" s="1"/>
  <c r="W300" i="13"/>
  <c r="AB300" i="13" s="1"/>
  <c r="W294" i="13"/>
  <c r="AB294" i="13" s="1"/>
  <c r="W288" i="13"/>
  <c r="AB288" i="13" s="1"/>
  <c r="W282" i="13"/>
  <c r="AB282" i="13" s="1"/>
  <c r="W276" i="13"/>
  <c r="AB276" i="13" s="1"/>
  <c r="X265" i="13"/>
  <c r="AC265" i="13" s="1"/>
  <c r="X241" i="13"/>
  <c r="AC241" i="13" s="1"/>
  <c r="X318" i="13"/>
  <c r="AC318" i="13" s="1"/>
  <c r="W265" i="13"/>
  <c r="AB265" i="13" s="1"/>
  <c r="W241" i="13"/>
  <c r="AB241" i="13" s="1"/>
  <c r="W311" i="13"/>
  <c r="AB311" i="13" s="1"/>
  <c r="W305" i="13"/>
  <c r="AB305" i="13" s="1"/>
  <c r="W299" i="13"/>
  <c r="AB299" i="13" s="1"/>
  <c r="W293" i="13"/>
  <c r="AB293" i="13" s="1"/>
  <c r="W287" i="13"/>
  <c r="AB287" i="13" s="1"/>
  <c r="W281" i="13"/>
  <c r="AB281" i="13" s="1"/>
  <c r="W275" i="13"/>
  <c r="AB275" i="13" s="1"/>
  <c r="W354" i="13"/>
  <c r="AB354" i="13" s="1"/>
  <c r="W348" i="13"/>
  <c r="AB348" i="13" s="1"/>
  <c r="W342" i="13"/>
  <c r="AB342" i="13" s="1"/>
  <c r="W336" i="13"/>
  <c r="AB336" i="13" s="1"/>
  <c r="W330" i="13"/>
  <c r="AB330" i="13" s="1"/>
  <c r="W324" i="13"/>
  <c r="AB324" i="13" s="1"/>
  <c r="W234" i="13"/>
  <c r="AB234" i="13" s="1"/>
  <c r="W228" i="13"/>
  <c r="AB228" i="13" s="1"/>
  <c r="W310" i="13"/>
  <c r="AB310" i="13" s="1"/>
  <c r="W304" i="13"/>
  <c r="AB304" i="13" s="1"/>
  <c r="W298" i="13"/>
  <c r="AB298" i="13" s="1"/>
  <c r="W292" i="13"/>
  <c r="AB292" i="13" s="1"/>
  <c r="W286" i="13"/>
  <c r="AB286" i="13" s="1"/>
  <c r="W280" i="13"/>
  <c r="AB280" i="13" s="1"/>
  <c r="W274" i="13"/>
  <c r="AB274" i="13" s="1"/>
  <c r="W353" i="13"/>
  <c r="AB353" i="13" s="1"/>
  <c r="W347" i="13"/>
  <c r="AB347" i="13" s="1"/>
  <c r="W341" i="13"/>
  <c r="AB341" i="13" s="1"/>
  <c r="W335" i="13"/>
  <c r="AB335" i="13" s="1"/>
  <c r="W329" i="13"/>
  <c r="AB329" i="13" s="1"/>
  <c r="W323" i="13"/>
  <c r="AB323" i="13" s="1"/>
  <c r="X309" i="13"/>
  <c r="AC309" i="13" s="1"/>
  <c r="X303" i="13"/>
  <c r="AC303" i="13" s="1"/>
  <c r="X297" i="13"/>
  <c r="AC297" i="13" s="1"/>
  <c r="X291" i="13"/>
  <c r="AC291" i="13" s="1"/>
  <c r="X285" i="13"/>
  <c r="AC285" i="13" s="1"/>
  <c r="X279" i="13"/>
  <c r="AC279" i="13" s="1"/>
  <c r="X273" i="13"/>
  <c r="AC273" i="13" s="1"/>
  <c r="W308" i="13"/>
  <c r="AB308" i="13" s="1"/>
  <c r="W302" i="13"/>
  <c r="AB302" i="13" s="1"/>
  <c r="W296" i="13"/>
  <c r="AB296" i="13" s="1"/>
  <c r="W290" i="13"/>
  <c r="AB290" i="13" s="1"/>
  <c r="W284" i="13"/>
  <c r="AB284" i="13" s="1"/>
  <c r="W278" i="13"/>
  <c r="AB278" i="13" s="1"/>
  <c r="W272" i="13"/>
  <c r="AB272" i="13" s="1"/>
  <c r="W313" i="13"/>
  <c r="AB313" i="13" s="1"/>
  <c r="X254" i="13"/>
  <c r="AC254" i="13" s="1"/>
  <c r="X236" i="13"/>
  <c r="AC236" i="13" s="1"/>
  <c r="W247" i="13"/>
  <c r="AB247" i="13" s="1"/>
  <c r="X310" i="13"/>
  <c r="AC310" i="13" s="1"/>
  <c r="X292" i="13"/>
  <c r="AC292" i="13" s="1"/>
  <c r="W177" i="13"/>
  <c r="AB177" i="13" s="1"/>
  <c r="W222" i="13"/>
  <c r="AB222" i="13" s="1"/>
  <c r="W216" i="13"/>
  <c r="AB216" i="13" s="1"/>
  <c r="W210" i="13"/>
  <c r="AB210" i="13" s="1"/>
  <c r="W204" i="13"/>
  <c r="AB204" i="13" s="1"/>
  <c r="W198" i="13"/>
  <c r="AB198" i="13" s="1"/>
  <c r="W192" i="13"/>
  <c r="AB192" i="13" s="1"/>
  <c r="W186" i="13"/>
  <c r="AB186" i="13" s="1"/>
  <c r="W266" i="13"/>
  <c r="AB266" i="13" s="1"/>
  <c r="W260" i="13"/>
  <c r="AB260" i="13" s="1"/>
  <c r="W254" i="13"/>
  <c r="AB254" i="13" s="1"/>
  <c r="W248" i="13"/>
  <c r="AB248" i="13" s="1"/>
  <c r="W242" i="13"/>
  <c r="AB242" i="13" s="1"/>
  <c r="W236" i="13"/>
  <c r="AB236" i="13" s="1"/>
  <c r="X260" i="13"/>
  <c r="AC260" i="13" s="1"/>
  <c r="X242" i="13"/>
  <c r="AC242" i="13" s="1"/>
  <c r="X304" i="13"/>
  <c r="AC304" i="13" s="1"/>
  <c r="X286" i="13"/>
  <c r="AC286" i="13" s="1"/>
  <c r="X274" i="13"/>
  <c r="AC274" i="13" s="1"/>
  <c r="X169" i="13"/>
  <c r="AC169" i="13" s="1"/>
  <c r="X222" i="13"/>
  <c r="AC222" i="13" s="1"/>
  <c r="X266" i="13"/>
  <c r="AC266" i="13" s="1"/>
  <c r="X248" i="13"/>
  <c r="AC248" i="13" s="1"/>
  <c r="X230" i="13"/>
  <c r="AC230" i="13" s="1"/>
  <c r="X298" i="13"/>
  <c r="AC298" i="13" s="1"/>
  <c r="X280" i="13"/>
  <c r="AC280" i="13" s="1"/>
  <c r="W86" i="13"/>
  <c r="AB86" i="13" s="1"/>
  <c r="W80" i="13"/>
  <c r="AB80" i="13" s="1"/>
  <c r="W74" i="13"/>
  <c r="AB74" i="13" s="1"/>
  <c r="W68" i="13"/>
  <c r="AB68" i="13" s="1"/>
  <c r="W62" i="13"/>
  <c r="AB62" i="13" s="1"/>
  <c r="W56" i="13"/>
  <c r="AB56" i="13" s="1"/>
  <c r="W50" i="13"/>
  <c r="AB50" i="13" s="1"/>
  <c r="W44" i="13"/>
  <c r="AB44" i="13" s="1"/>
  <c r="W128" i="13"/>
  <c r="AB128" i="13" s="1"/>
  <c r="W122" i="13"/>
  <c r="AB122" i="13" s="1"/>
  <c r="W116" i="13"/>
  <c r="AB116" i="13" s="1"/>
  <c r="W215" i="13"/>
  <c r="AB215" i="13" s="1"/>
  <c r="W209" i="13"/>
  <c r="AB209" i="13" s="1"/>
  <c r="W191" i="13"/>
  <c r="AB191" i="13" s="1"/>
  <c r="W185" i="13"/>
  <c r="AB185" i="13" s="1"/>
  <c r="X157" i="13"/>
  <c r="AC157" i="13" s="1"/>
  <c r="X220" i="13"/>
  <c r="AC220" i="13" s="1"/>
  <c r="X214" i="13"/>
  <c r="AC214" i="13" s="1"/>
  <c r="X208" i="13"/>
  <c r="AC208" i="13" s="1"/>
  <c r="X202" i="13"/>
  <c r="AC202" i="13" s="1"/>
  <c r="X196" i="13"/>
  <c r="AC196" i="13" s="1"/>
  <c r="X190" i="13"/>
  <c r="AC190" i="13" s="1"/>
  <c r="X184" i="13"/>
  <c r="AC184" i="13" s="1"/>
  <c r="X259" i="13"/>
  <c r="AC259" i="13" s="1"/>
  <c r="X235" i="13"/>
  <c r="AC235" i="13" s="1"/>
  <c r="X219" i="13"/>
  <c r="AC219" i="13" s="1"/>
  <c r="X213" i="13"/>
  <c r="AC213" i="13" s="1"/>
  <c r="X207" i="13"/>
  <c r="AC207" i="13" s="1"/>
  <c r="X201" i="13"/>
  <c r="AC201" i="13" s="1"/>
  <c r="X195" i="13"/>
  <c r="AC195" i="13" s="1"/>
  <c r="X189" i="13"/>
  <c r="AC189" i="13" s="1"/>
  <c r="X183" i="13"/>
  <c r="AC183" i="13" s="1"/>
  <c r="X263" i="13"/>
  <c r="AC263" i="13" s="1"/>
  <c r="X257" i="13"/>
  <c r="AC257" i="13" s="1"/>
  <c r="X251" i="13"/>
  <c r="AC251" i="13" s="1"/>
  <c r="X245" i="13"/>
  <c r="AC245" i="13" s="1"/>
  <c r="X239" i="13"/>
  <c r="AC239" i="13" s="1"/>
  <c r="X233" i="13"/>
  <c r="AC233" i="13" s="1"/>
  <c r="X227" i="13"/>
  <c r="AC227" i="13" s="1"/>
  <c r="W259" i="13"/>
  <c r="AB259" i="13" s="1"/>
  <c r="W235" i="13"/>
  <c r="AB235" i="13" s="1"/>
  <c r="W267" i="13"/>
  <c r="AB267" i="13" s="1"/>
  <c r="X262" i="13"/>
  <c r="AC262" i="13" s="1"/>
  <c r="X256" i="13"/>
  <c r="AC256" i="13" s="1"/>
  <c r="X250" i="13"/>
  <c r="AC250" i="13" s="1"/>
  <c r="X244" i="13"/>
  <c r="AC244" i="13" s="1"/>
  <c r="X238" i="13"/>
  <c r="AC238" i="13" s="1"/>
  <c r="X232" i="13"/>
  <c r="AC232" i="13" s="1"/>
  <c r="X253" i="13"/>
  <c r="AC253" i="13" s="1"/>
  <c r="X229" i="13"/>
  <c r="AC229" i="13" s="1"/>
  <c r="X247" i="13"/>
  <c r="AC247" i="13" s="1"/>
  <c r="W262" i="13"/>
  <c r="AB262" i="13" s="1"/>
  <c r="W256" i="13"/>
  <c r="AB256" i="13" s="1"/>
  <c r="W250" i="13"/>
  <c r="AB250" i="13" s="1"/>
  <c r="W244" i="13"/>
  <c r="AB244" i="13" s="1"/>
  <c r="W238" i="13"/>
  <c r="AB238" i="13" s="1"/>
  <c r="W232" i="13"/>
  <c r="AB232" i="13" s="1"/>
  <c r="W253" i="13"/>
  <c r="AB253" i="13" s="1"/>
  <c r="W229" i="13"/>
  <c r="AB229" i="13" s="1"/>
  <c r="X268" i="13"/>
  <c r="AC268" i="13" s="1"/>
  <c r="W268" i="13"/>
  <c r="AB268" i="13" s="1"/>
  <c r="W174" i="13"/>
  <c r="AB174" i="13" s="1"/>
  <c r="W168" i="13"/>
  <c r="AB168" i="13" s="1"/>
  <c r="W162" i="13"/>
  <c r="AB162" i="13" s="1"/>
  <c r="W156" i="13"/>
  <c r="AB156" i="13" s="1"/>
  <c r="W150" i="13"/>
  <c r="AB150" i="13" s="1"/>
  <c r="W144" i="13"/>
  <c r="AB144" i="13" s="1"/>
  <c r="W138" i="13"/>
  <c r="AB138" i="13" s="1"/>
  <c r="W219" i="13"/>
  <c r="AB219" i="13" s="1"/>
  <c r="W213" i="13"/>
  <c r="AB213" i="13" s="1"/>
  <c r="W207" i="13"/>
  <c r="AB207" i="13" s="1"/>
  <c r="W201" i="13"/>
  <c r="AB201" i="13" s="1"/>
  <c r="W195" i="13"/>
  <c r="AB195" i="13" s="1"/>
  <c r="W189" i="13"/>
  <c r="AB189" i="13" s="1"/>
  <c r="W183" i="13"/>
  <c r="AB183" i="13" s="1"/>
  <c r="W221" i="13"/>
  <c r="AB221" i="13" s="1"/>
  <c r="W197" i="13"/>
  <c r="AB197" i="13" s="1"/>
  <c r="W173" i="13"/>
  <c r="AB173" i="13" s="1"/>
  <c r="W167" i="13"/>
  <c r="AB167" i="13" s="1"/>
  <c r="W161" i="13"/>
  <c r="AB161" i="13" s="1"/>
  <c r="W155" i="13"/>
  <c r="AB155" i="13" s="1"/>
  <c r="W149" i="13"/>
  <c r="AB149" i="13" s="1"/>
  <c r="W143" i="13"/>
  <c r="AB143" i="13" s="1"/>
  <c r="W137" i="13"/>
  <c r="AB137" i="13" s="1"/>
  <c r="X217" i="13"/>
  <c r="AC217" i="13" s="1"/>
  <c r="X211" i="13"/>
  <c r="AC211" i="13" s="1"/>
  <c r="X205" i="13"/>
  <c r="AC205" i="13" s="1"/>
  <c r="X199" i="13"/>
  <c r="AC199" i="13" s="1"/>
  <c r="X193" i="13"/>
  <c r="AC193" i="13" s="1"/>
  <c r="X187" i="13"/>
  <c r="AC187" i="13" s="1"/>
  <c r="X182" i="13"/>
  <c r="AC182" i="13" s="1"/>
  <c r="X172" i="13"/>
  <c r="AC172" i="13" s="1"/>
  <c r="X166" i="13"/>
  <c r="AC166" i="13" s="1"/>
  <c r="X160" i="13"/>
  <c r="AC160" i="13" s="1"/>
  <c r="X154" i="13"/>
  <c r="AC154" i="13" s="1"/>
  <c r="X148" i="13"/>
  <c r="AC148" i="13" s="1"/>
  <c r="X142" i="13"/>
  <c r="AC142" i="13" s="1"/>
  <c r="X135" i="13"/>
  <c r="AC135" i="13" s="1"/>
  <c r="W218" i="13"/>
  <c r="AB218" i="13" s="1"/>
  <c r="W212" i="13"/>
  <c r="AB212" i="13" s="1"/>
  <c r="W206" i="13"/>
  <c r="AB206" i="13" s="1"/>
  <c r="W200" i="13"/>
  <c r="AB200" i="13" s="1"/>
  <c r="W194" i="13"/>
  <c r="AB194" i="13" s="1"/>
  <c r="W188" i="13"/>
  <c r="AB188" i="13" s="1"/>
  <c r="W217" i="13"/>
  <c r="AB217" i="13" s="1"/>
  <c r="W211" i="13"/>
  <c r="AB211" i="13" s="1"/>
  <c r="W205" i="13"/>
  <c r="AB205" i="13" s="1"/>
  <c r="W199" i="13"/>
  <c r="AB199" i="13" s="1"/>
  <c r="W193" i="13"/>
  <c r="AB193" i="13" s="1"/>
  <c r="W187" i="13"/>
  <c r="AB187" i="13" s="1"/>
  <c r="X216" i="13"/>
  <c r="AC216" i="13" s="1"/>
  <c r="X210" i="13"/>
  <c r="AC210" i="13" s="1"/>
  <c r="X204" i="13"/>
  <c r="AC204" i="13" s="1"/>
  <c r="X198" i="13"/>
  <c r="AC198" i="13" s="1"/>
  <c r="X192" i="13"/>
  <c r="AC192" i="13" s="1"/>
  <c r="X186" i="13"/>
  <c r="AC186" i="13" s="1"/>
  <c r="W231" i="13"/>
  <c r="AB231" i="13" s="1"/>
  <c r="W110" i="13"/>
  <c r="AB110" i="13" s="1"/>
  <c r="W104" i="13"/>
  <c r="AB104" i="13" s="1"/>
  <c r="W146" i="13"/>
  <c r="AB146" i="13" s="1"/>
  <c r="X175" i="13"/>
  <c r="AC175" i="13" s="1"/>
  <c r="X163" i="13"/>
  <c r="AC163" i="13" s="1"/>
  <c r="X151" i="13"/>
  <c r="AC151" i="13" s="1"/>
  <c r="X139" i="13"/>
  <c r="AC139" i="13" s="1"/>
  <c r="X126" i="13"/>
  <c r="AC126" i="13" s="1"/>
  <c r="X120" i="13"/>
  <c r="AC120" i="13" s="1"/>
  <c r="X114" i="13"/>
  <c r="AC114" i="13" s="1"/>
  <c r="X108" i="13"/>
  <c r="AC108" i="13" s="1"/>
  <c r="X102" i="13"/>
  <c r="AC102" i="13" s="1"/>
  <c r="X96" i="13"/>
  <c r="AC96" i="13" s="1"/>
  <c r="X174" i="13"/>
  <c r="AC174" i="13" s="1"/>
  <c r="X168" i="13"/>
  <c r="AC168" i="13" s="1"/>
  <c r="X162" i="13"/>
  <c r="AC162" i="13" s="1"/>
  <c r="X156" i="13"/>
  <c r="AC156" i="13" s="1"/>
  <c r="X150" i="13"/>
  <c r="AC150" i="13" s="1"/>
  <c r="X144" i="13"/>
  <c r="AC144" i="13" s="1"/>
  <c r="X138" i="13"/>
  <c r="AC138" i="13" s="1"/>
  <c r="W182" i="13"/>
  <c r="AB182" i="13" s="1"/>
  <c r="X221" i="13"/>
  <c r="AC221" i="13" s="1"/>
  <c r="X215" i="13"/>
  <c r="AC215" i="13" s="1"/>
  <c r="X209" i="13"/>
  <c r="AC209" i="13" s="1"/>
  <c r="X203" i="13"/>
  <c r="AC203" i="13" s="1"/>
  <c r="X197" i="13"/>
  <c r="AC197" i="13" s="1"/>
  <c r="X191" i="13"/>
  <c r="AC191" i="13" s="1"/>
  <c r="X185" i="13"/>
  <c r="AC185" i="13" s="1"/>
  <c r="X173" i="13"/>
  <c r="AC173" i="13" s="1"/>
  <c r="X167" i="13"/>
  <c r="AC167" i="13" s="1"/>
  <c r="X161" i="13"/>
  <c r="AC161" i="13" s="1"/>
  <c r="X155" i="13"/>
  <c r="AC155" i="13" s="1"/>
  <c r="X149" i="13"/>
  <c r="AC149" i="13" s="1"/>
  <c r="X143" i="13"/>
  <c r="AC143" i="13" s="1"/>
  <c r="X137" i="13"/>
  <c r="AC137" i="13" s="1"/>
  <c r="W88" i="13"/>
  <c r="AB88" i="13" s="1"/>
  <c r="W172" i="13"/>
  <c r="AB172" i="13" s="1"/>
  <c r="W166" i="13"/>
  <c r="AB166" i="13" s="1"/>
  <c r="W160" i="13"/>
  <c r="AB160" i="13" s="1"/>
  <c r="W154" i="13"/>
  <c r="AB154" i="13" s="1"/>
  <c r="W148" i="13"/>
  <c r="AB148" i="13" s="1"/>
  <c r="W142" i="13"/>
  <c r="AB142" i="13" s="1"/>
  <c r="W136" i="13"/>
  <c r="AB136" i="13" s="1"/>
  <c r="X87" i="13"/>
  <c r="AC87" i="13" s="1"/>
  <c r="X81" i="13"/>
  <c r="AC81" i="13" s="1"/>
  <c r="X75" i="13"/>
  <c r="AC75" i="13" s="1"/>
  <c r="X69" i="13"/>
  <c r="AC69" i="13" s="1"/>
  <c r="X63" i="13"/>
  <c r="AC63" i="13" s="1"/>
  <c r="X57" i="13"/>
  <c r="AC57" i="13" s="1"/>
  <c r="X51" i="13"/>
  <c r="AC51" i="13" s="1"/>
  <c r="X45" i="13"/>
  <c r="AC45" i="13" s="1"/>
  <c r="X129" i="13"/>
  <c r="AC129" i="13" s="1"/>
  <c r="X123" i="13"/>
  <c r="AC123" i="13" s="1"/>
  <c r="X117" i="13"/>
  <c r="AC117" i="13" s="1"/>
  <c r="X111" i="13"/>
  <c r="AC111" i="13" s="1"/>
  <c r="X105" i="13"/>
  <c r="AC105" i="13" s="1"/>
  <c r="X99" i="13"/>
  <c r="AC99" i="13" s="1"/>
  <c r="X93" i="13"/>
  <c r="AC93" i="13" s="1"/>
  <c r="X177" i="13"/>
  <c r="AC177" i="13" s="1"/>
  <c r="X171" i="13"/>
  <c r="AC171" i="13" s="1"/>
  <c r="X165" i="13"/>
  <c r="AC165" i="13" s="1"/>
  <c r="X159" i="13"/>
  <c r="AC159" i="13" s="1"/>
  <c r="X153" i="13"/>
  <c r="AC153" i="13" s="1"/>
  <c r="X147" i="13"/>
  <c r="AC147" i="13" s="1"/>
  <c r="X141" i="13"/>
  <c r="AC141" i="13" s="1"/>
  <c r="X218" i="13"/>
  <c r="AC218" i="13" s="1"/>
  <c r="X212" i="13"/>
  <c r="AC212" i="13" s="1"/>
  <c r="X206" i="13"/>
  <c r="AC206" i="13" s="1"/>
  <c r="X200" i="13"/>
  <c r="AC200" i="13" s="1"/>
  <c r="X194" i="13"/>
  <c r="AC194" i="13" s="1"/>
  <c r="X188" i="13"/>
  <c r="AC188" i="13" s="1"/>
  <c r="W129" i="13"/>
  <c r="AB129" i="13" s="1"/>
  <c r="W123" i="13"/>
  <c r="AB123" i="13" s="1"/>
  <c r="W117" i="13"/>
  <c r="AB117" i="13" s="1"/>
  <c r="W111" i="13"/>
  <c r="AB111" i="13" s="1"/>
  <c r="W105" i="13"/>
  <c r="AB105" i="13" s="1"/>
  <c r="W99" i="13"/>
  <c r="AB99" i="13" s="1"/>
  <c r="W93" i="13"/>
  <c r="AB93" i="13" s="1"/>
  <c r="W171" i="13"/>
  <c r="AB171" i="13" s="1"/>
  <c r="W165" i="13"/>
  <c r="AB165" i="13" s="1"/>
  <c r="W159" i="13"/>
  <c r="AB159" i="13" s="1"/>
  <c r="W153" i="13"/>
  <c r="AB153" i="13" s="1"/>
  <c r="W147" i="13"/>
  <c r="AB147" i="13" s="1"/>
  <c r="W141" i="13"/>
  <c r="AB141" i="13" s="1"/>
  <c r="X170" i="13"/>
  <c r="AC170" i="13" s="1"/>
  <c r="X164" i="13"/>
  <c r="AC164" i="13" s="1"/>
  <c r="X158" i="13"/>
  <c r="AC158" i="13" s="1"/>
  <c r="X152" i="13"/>
  <c r="AC152" i="13" s="1"/>
  <c r="X146" i="13"/>
  <c r="AC146" i="13" s="1"/>
  <c r="X140" i="13"/>
  <c r="AC140" i="13" s="1"/>
  <c r="X145" i="13"/>
  <c r="AC145" i="13" s="1"/>
  <c r="X176" i="13"/>
  <c r="AC176" i="13" s="1"/>
  <c r="W98" i="13"/>
  <c r="AB98" i="13" s="1"/>
  <c r="W92" i="13"/>
  <c r="AB92" i="13" s="1"/>
  <c r="W176" i="13"/>
  <c r="AB176" i="13" s="1"/>
  <c r="W170" i="13"/>
  <c r="AB170" i="13" s="1"/>
  <c r="W164" i="13"/>
  <c r="AB164" i="13" s="1"/>
  <c r="W158" i="13"/>
  <c r="AB158" i="13" s="1"/>
  <c r="W152" i="13"/>
  <c r="AB152" i="13" s="1"/>
  <c r="W140" i="13"/>
  <c r="AB140" i="13" s="1"/>
  <c r="X178" i="13"/>
  <c r="AC178" i="13" s="1"/>
  <c r="X43" i="13"/>
  <c r="AC43" i="13" s="1"/>
  <c r="X31" i="13"/>
  <c r="AC31" i="13" s="1"/>
  <c r="X19" i="13"/>
  <c r="AC19" i="13" s="1"/>
  <c r="X86" i="13"/>
  <c r="AC86" i="13" s="1"/>
  <c r="X80" i="13"/>
  <c r="AC80" i="13" s="1"/>
  <c r="X74" i="13"/>
  <c r="AC74" i="13" s="1"/>
  <c r="X68" i="13"/>
  <c r="AC68" i="13" s="1"/>
  <c r="X62" i="13"/>
  <c r="AC62" i="13" s="1"/>
  <c r="X56" i="13"/>
  <c r="AC56" i="13" s="1"/>
  <c r="X50" i="13"/>
  <c r="AC50" i="13" s="1"/>
  <c r="X44" i="13"/>
  <c r="AC44" i="13" s="1"/>
  <c r="X128" i="13"/>
  <c r="AC128" i="13" s="1"/>
  <c r="X122" i="13"/>
  <c r="AC122" i="13" s="1"/>
  <c r="X116" i="13"/>
  <c r="AC116" i="13" s="1"/>
  <c r="X110" i="13"/>
  <c r="AC110" i="13" s="1"/>
  <c r="X104" i="13"/>
  <c r="AC104" i="13" s="1"/>
  <c r="X98" i="13"/>
  <c r="AC98" i="13" s="1"/>
  <c r="X92" i="13"/>
  <c r="AC92" i="13" s="1"/>
  <c r="W134" i="13"/>
  <c r="AB134" i="13" s="1"/>
  <c r="W41" i="13"/>
  <c r="AB41" i="13" s="1"/>
  <c r="W17" i="13"/>
  <c r="X41" i="13"/>
  <c r="AC41" i="13" s="1"/>
  <c r="X29" i="13"/>
  <c r="AC29" i="13" s="1"/>
  <c r="X17" i="13"/>
  <c r="AC17" i="13" s="1"/>
  <c r="X5" i="13"/>
  <c r="AC5" i="13" s="1"/>
  <c r="X127" i="13"/>
  <c r="AC127" i="13" s="1"/>
  <c r="X121" i="13"/>
  <c r="AC121" i="13" s="1"/>
  <c r="X115" i="13"/>
  <c r="AC115" i="13" s="1"/>
  <c r="X109" i="13"/>
  <c r="AC109" i="13" s="1"/>
  <c r="X103" i="13"/>
  <c r="AC103" i="13" s="1"/>
  <c r="X97" i="13"/>
  <c r="AC97" i="13" s="1"/>
  <c r="X91" i="13"/>
  <c r="AC91" i="13" s="1"/>
  <c r="X134" i="13"/>
  <c r="AC134" i="13" s="1"/>
  <c r="W132" i="13"/>
  <c r="AB132" i="13" s="1"/>
  <c r="W126" i="13"/>
  <c r="AB126" i="13" s="1"/>
  <c r="W120" i="13"/>
  <c r="AB120" i="13" s="1"/>
  <c r="W114" i="13"/>
  <c r="AB114" i="13" s="1"/>
  <c r="W108" i="13"/>
  <c r="AB108" i="13" s="1"/>
  <c r="W102" i="13"/>
  <c r="AB102" i="13" s="1"/>
  <c r="W96" i="13"/>
  <c r="AB96" i="13" s="1"/>
  <c r="W90" i="13"/>
  <c r="AB90" i="13" s="1"/>
  <c r="X83" i="13"/>
  <c r="AC83" i="13" s="1"/>
  <c r="X77" i="13"/>
  <c r="AC77" i="13" s="1"/>
  <c r="X71" i="13"/>
  <c r="AC71" i="13" s="1"/>
  <c r="X65" i="13"/>
  <c r="AC65" i="13" s="1"/>
  <c r="X59" i="13"/>
  <c r="AC59" i="13" s="1"/>
  <c r="X53" i="13"/>
  <c r="AC53" i="13" s="1"/>
  <c r="X47" i="13"/>
  <c r="AC47" i="13" s="1"/>
  <c r="X131" i="13"/>
  <c r="AC131" i="13" s="1"/>
  <c r="X125" i="13"/>
  <c r="AC125" i="13" s="1"/>
  <c r="X119" i="13"/>
  <c r="AC119" i="13" s="1"/>
  <c r="X113" i="13"/>
  <c r="AC113" i="13" s="1"/>
  <c r="X107" i="13"/>
  <c r="AC107" i="13" s="1"/>
  <c r="X101" i="13"/>
  <c r="AC101" i="13" s="1"/>
  <c r="X95" i="13"/>
  <c r="AC95" i="13" s="1"/>
  <c r="X89" i="13"/>
  <c r="AC89" i="13" s="1"/>
  <c r="W131" i="13"/>
  <c r="AB131" i="13" s="1"/>
  <c r="W125" i="13"/>
  <c r="AB125" i="13" s="1"/>
  <c r="W119" i="13"/>
  <c r="AB119" i="13" s="1"/>
  <c r="W113" i="13"/>
  <c r="AB113" i="13" s="1"/>
  <c r="W107" i="13"/>
  <c r="AB107" i="13" s="1"/>
  <c r="W101" i="13"/>
  <c r="AB101" i="13" s="1"/>
  <c r="W95" i="13"/>
  <c r="AB95" i="13" s="1"/>
  <c r="W89" i="13"/>
  <c r="AB89" i="13" s="1"/>
  <c r="X23" i="13"/>
  <c r="AC23" i="13" s="1"/>
  <c r="X130" i="13"/>
  <c r="AC130" i="13" s="1"/>
  <c r="X124" i="13"/>
  <c r="AC124" i="13" s="1"/>
  <c r="X118" i="13"/>
  <c r="AC118" i="13" s="1"/>
  <c r="X112" i="13"/>
  <c r="AC112" i="13" s="1"/>
  <c r="X106" i="13"/>
  <c r="AC106" i="13" s="1"/>
  <c r="X100" i="13"/>
  <c r="AC100" i="13" s="1"/>
  <c r="X94" i="13"/>
  <c r="AC94" i="13" s="1"/>
  <c r="X136" i="13"/>
  <c r="AC136" i="13" s="1"/>
  <c r="W130" i="13"/>
  <c r="AB130" i="13" s="1"/>
  <c r="W124" i="13"/>
  <c r="AB124" i="13" s="1"/>
  <c r="W118" i="13"/>
  <c r="AB118" i="13" s="1"/>
  <c r="W112" i="13"/>
  <c r="AB112" i="13" s="1"/>
  <c r="W106" i="13"/>
  <c r="AB106" i="13" s="1"/>
  <c r="W100" i="13"/>
  <c r="AB100" i="13" s="1"/>
  <c r="W94" i="13"/>
  <c r="AB94" i="13" s="1"/>
  <c r="W135" i="13"/>
  <c r="AB135" i="13" s="1"/>
  <c r="X133" i="13"/>
  <c r="AC133" i="13" s="1"/>
  <c r="X132" i="13"/>
  <c r="AC132" i="13" s="1"/>
  <c r="X85" i="13"/>
  <c r="AC85" i="13" s="1"/>
  <c r="X79" i="13"/>
  <c r="AC79" i="13" s="1"/>
  <c r="X73" i="13"/>
  <c r="AC73" i="13" s="1"/>
  <c r="X67" i="13"/>
  <c r="AC67" i="13" s="1"/>
  <c r="X61" i="13"/>
  <c r="AC61" i="13" s="1"/>
  <c r="X55" i="13"/>
  <c r="AC55" i="13" s="1"/>
  <c r="X49" i="13"/>
  <c r="AC49" i="13" s="1"/>
  <c r="X13" i="13"/>
  <c r="AC13" i="13" s="1"/>
  <c r="W85" i="13"/>
  <c r="AB85" i="13" s="1"/>
  <c r="W79" i="13"/>
  <c r="AB79" i="13" s="1"/>
  <c r="W73" i="13"/>
  <c r="AB73" i="13" s="1"/>
  <c r="W67" i="13"/>
  <c r="AB67" i="13" s="1"/>
  <c r="W61" i="13"/>
  <c r="AB61" i="13" s="1"/>
  <c r="W55" i="13"/>
  <c r="AB55" i="13" s="1"/>
  <c r="W49" i="13"/>
  <c r="AB49" i="13" s="1"/>
  <c r="X84" i="13"/>
  <c r="AC84" i="13" s="1"/>
  <c r="X78" i="13"/>
  <c r="AC78" i="13" s="1"/>
  <c r="X72" i="13"/>
  <c r="AC72" i="13" s="1"/>
  <c r="X66" i="13"/>
  <c r="AC66" i="13" s="1"/>
  <c r="X60" i="13"/>
  <c r="AC60" i="13" s="1"/>
  <c r="X54" i="13"/>
  <c r="AC54" i="13" s="1"/>
  <c r="X48" i="13"/>
  <c r="AC48" i="13" s="1"/>
  <c r="W84" i="13"/>
  <c r="AB84" i="13" s="1"/>
  <c r="W78" i="13"/>
  <c r="AB78" i="13" s="1"/>
  <c r="W72" i="13"/>
  <c r="AB72" i="13" s="1"/>
  <c r="W66" i="13"/>
  <c r="AB66" i="13" s="1"/>
  <c r="W60" i="13"/>
  <c r="AB60" i="13" s="1"/>
  <c r="W54" i="13"/>
  <c r="AB54" i="13" s="1"/>
  <c r="W48" i="13"/>
  <c r="AB48" i="13" s="1"/>
  <c r="X35" i="13"/>
  <c r="AC35" i="13" s="1"/>
  <c r="X11" i="13"/>
  <c r="AC11" i="13" s="1"/>
  <c r="X34" i="13"/>
  <c r="AC34" i="13" s="1"/>
  <c r="X10" i="13"/>
  <c r="AC10" i="13" s="1"/>
  <c r="W83" i="13"/>
  <c r="AB83" i="13" s="1"/>
  <c r="W77" i="13"/>
  <c r="AB77" i="13" s="1"/>
  <c r="W71" i="13"/>
  <c r="AB71" i="13" s="1"/>
  <c r="W65" i="13"/>
  <c r="AB65" i="13" s="1"/>
  <c r="W59" i="13"/>
  <c r="AB59" i="13" s="1"/>
  <c r="W47" i="13"/>
  <c r="AB47" i="13" s="1"/>
  <c r="W91" i="13"/>
  <c r="AB91" i="13" s="1"/>
  <c r="X22" i="13"/>
  <c r="AC22" i="13" s="1"/>
  <c r="W53" i="13"/>
  <c r="AB53" i="13" s="1"/>
  <c r="X33" i="13"/>
  <c r="AC33" i="13" s="1"/>
  <c r="X21" i="13"/>
  <c r="AC21" i="13" s="1"/>
  <c r="X9" i="13"/>
  <c r="AC9" i="13" s="1"/>
  <c r="X88" i="13"/>
  <c r="AC88" i="13" s="1"/>
  <c r="X82" i="13"/>
  <c r="AC82" i="13" s="1"/>
  <c r="X76" i="13"/>
  <c r="AC76" i="13" s="1"/>
  <c r="X70" i="13"/>
  <c r="AC70" i="13" s="1"/>
  <c r="X64" i="13"/>
  <c r="AC64" i="13" s="1"/>
  <c r="X58" i="13"/>
  <c r="AC58" i="13" s="1"/>
  <c r="X52" i="13"/>
  <c r="AC52" i="13" s="1"/>
  <c r="X46" i="13"/>
  <c r="AC46" i="13" s="1"/>
  <c r="X90" i="13"/>
  <c r="AC90" i="13" s="1"/>
  <c r="W82" i="13"/>
  <c r="AB82" i="13" s="1"/>
  <c r="W76" i="13"/>
  <c r="AB76" i="13" s="1"/>
  <c r="W70" i="13"/>
  <c r="AB70" i="13" s="1"/>
  <c r="W64" i="13"/>
  <c r="AB64" i="13" s="1"/>
  <c r="W58" i="13"/>
  <c r="AB58" i="13" s="1"/>
  <c r="W52" i="13"/>
  <c r="AB52" i="13" s="1"/>
  <c r="W46" i="13"/>
  <c r="AB46" i="13" s="1"/>
  <c r="W42" i="13"/>
  <c r="AB42" i="13" s="1"/>
  <c r="X42" i="13"/>
  <c r="AC42" i="13" s="1"/>
  <c r="W87" i="13"/>
  <c r="AB87" i="13" s="1"/>
  <c r="W81" i="13"/>
  <c r="AB81" i="13" s="1"/>
  <c r="W75" i="13"/>
  <c r="AB75" i="13" s="1"/>
  <c r="W69" i="13"/>
  <c r="AB69" i="13" s="1"/>
  <c r="W63" i="13"/>
  <c r="AB63" i="13" s="1"/>
  <c r="W57" i="13"/>
  <c r="AB57" i="13" s="1"/>
  <c r="W51" i="13"/>
  <c r="AB51" i="13" s="1"/>
  <c r="W45" i="13"/>
  <c r="AB45" i="13" s="1"/>
  <c r="X40" i="13"/>
  <c r="AC40" i="13" s="1"/>
  <c r="X28" i="13"/>
  <c r="AC28" i="13" s="1"/>
  <c r="X16" i="13"/>
  <c r="AC16" i="13" s="1"/>
  <c r="X4" i="13"/>
  <c r="AC4" i="13" s="1"/>
  <c r="X39" i="13"/>
  <c r="AC39" i="13" s="1"/>
  <c r="X27" i="13"/>
  <c r="AC27" i="13" s="1"/>
  <c r="X15" i="13"/>
  <c r="AC15" i="13" s="1"/>
  <c r="X3" i="13"/>
  <c r="AC3" i="13" s="1"/>
  <c r="X38" i="13"/>
  <c r="AC38" i="13" s="1"/>
  <c r="X26" i="13"/>
  <c r="AC26" i="13" s="1"/>
  <c r="X2" i="13"/>
  <c r="AC2" i="13" s="1"/>
  <c r="X20" i="13"/>
  <c r="AC20" i="13" s="1"/>
  <c r="X37" i="13"/>
  <c r="AC37" i="13" s="1"/>
  <c r="X25" i="13"/>
  <c r="AC25" i="13" s="1"/>
  <c r="X36" i="13"/>
  <c r="AC36" i="13" s="1"/>
  <c r="X24" i="13"/>
  <c r="AC24" i="13" s="1"/>
  <c r="X12" i="13"/>
  <c r="AC12" i="13" s="1"/>
  <c r="X8" i="13"/>
  <c r="AC8" i="13" s="1"/>
  <c r="X7" i="13"/>
  <c r="AC7" i="13" s="1"/>
  <c r="X30" i="13"/>
  <c r="AC30" i="13" s="1"/>
  <c r="X18" i="13"/>
  <c r="AC18" i="13" s="1"/>
  <c r="X6" i="13"/>
  <c r="AC6" i="13" s="1"/>
  <c r="X32" i="13"/>
  <c r="AC32" i="13" s="1"/>
  <c r="W36" i="13"/>
  <c r="AB36" i="13" s="1"/>
  <c r="W35" i="13"/>
  <c r="AB35" i="13" s="1"/>
  <c r="W34" i="13"/>
  <c r="AB34" i="13" s="1"/>
  <c r="W22" i="13"/>
  <c r="AB22" i="13" s="1"/>
  <c r="X14" i="13"/>
  <c r="AC14" i="13" s="1"/>
  <c r="W30" i="13"/>
  <c r="AB30" i="13" s="1"/>
  <c r="W18" i="13"/>
  <c r="W29" i="13"/>
  <c r="AB29" i="13" s="1"/>
  <c r="W23" i="13"/>
  <c r="AB23" i="13" s="1"/>
  <c r="W39" i="13"/>
  <c r="AB39" i="13" s="1"/>
  <c r="W27" i="13"/>
  <c r="AB27" i="13" s="1"/>
  <c r="W37" i="13"/>
  <c r="AB37" i="13" s="1"/>
  <c r="W28" i="13"/>
  <c r="AB28" i="13" s="1"/>
  <c r="W40" i="13"/>
  <c r="AB40" i="13" s="1"/>
  <c r="W19" i="13"/>
  <c r="W33" i="13"/>
  <c r="AB33" i="13" s="1"/>
  <c r="W21" i="13"/>
  <c r="AB21" i="13" s="1"/>
  <c r="W32" i="13"/>
  <c r="AB32" i="13" s="1"/>
  <c r="W20" i="13"/>
  <c r="AB20" i="13" s="1"/>
  <c r="W31" i="13"/>
  <c r="AB31" i="13" s="1"/>
  <c r="W38" i="13"/>
  <c r="AB38" i="13" s="1"/>
  <c r="W26" i="13"/>
  <c r="AB26" i="13" s="1"/>
  <c r="W25" i="13"/>
  <c r="AB25" i="13" s="1"/>
  <c r="W24" i="13"/>
  <c r="AB24" i="13" s="1"/>
  <c r="U842" i="13"/>
  <c r="Z842" i="13" s="1"/>
  <c r="T1967" i="13"/>
  <c r="Y1967" i="13" s="1"/>
  <c r="T1655" i="13"/>
  <c r="Y1655" i="13" s="1"/>
  <c r="T1669" i="13"/>
  <c r="Y1669" i="13" s="1"/>
  <c r="T1493" i="13"/>
  <c r="Y1493" i="13" s="1"/>
  <c r="U1418" i="13"/>
  <c r="U1472" i="13"/>
  <c r="Z1472" i="13" s="1"/>
  <c r="T1927" i="13"/>
  <c r="Y1927" i="13" s="1"/>
  <c r="T1488" i="13"/>
  <c r="Y1488" i="13" s="1"/>
  <c r="T1962" i="13"/>
  <c r="Y1962" i="13" s="1"/>
  <c r="T1500" i="13"/>
  <c r="Y1500" i="13" s="1"/>
  <c r="T1508" i="13"/>
  <c r="Y1508" i="13" s="1"/>
  <c r="T1516" i="13"/>
  <c r="Y1516" i="13" s="1"/>
  <c r="T1539" i="13"/>
  <c r="Y1539" i="13" s="1"/>
  <c r="T2135" i="13"/>
  <c r="Y2135" i="13" s="1"/>
  <c r="T2127" i="13"/>
  <c r="Y2127" i="13" s="1"/>
  <c r="V1424" i="13"/>
  <c r="AA1424" i="13" s="1"/>
  <c r="T1422" i="13"/>
  <c r="Y1422" i="13" s="1"/>
  <c r="V1413" i="13"/>
  <c r="U1457" i="13"/>
  <c r="U1460" i="13"/>
  <c r="Z1460" i="13" s="1"/>
  <c r="T1463" i="13"/>
  <c r="Y1463" i="13" s="1"/>
  <c r="V1465" i="13"/>
  <c r="AA1465" i="13" s="1"/>
  <c r="U1468" i="13"/>
  <c r="Z1468" i="13" s="1"/>
  <c r="T1471" i="13"/>
  <c r="Y1471" i="13" s="1"/>
  <c r="T2058" i="13"/>
  <c r="Y2058" i="13" s="1"/>
  <c r="T2050" i="13"/>
  <c r="Y2050" i="13" s="1"/>
  <c r="T1923" i="13"/>
  <c r="Y1923" i="13" s="1"/>
  <c r="T1915" i="13"/>
  <c r="Y1915" i="13" s="1"/>
  <c r="T1957" i="13"/>
  <c r="T1965" i="13"/>
  <c r="Y1965" i="13" s="1"/>
  <c r="T1549" i="13"/>
  <c r="Y1549" i="13" s="1"/>
  <c r="T1558" i="13"/>
  <c r="Y1558" i="13" s="1"/>
  <c r="T1577" i="13"/>
  <c r="Y1577" i="13" s="1"/>
  <c r="T1588" i="13"/>
  <c r="Y1588" i="13" s="1"/>
  <c r="T1596" i="13"/>
  <c r="Y1596" i="13" s="1"/>
  <c r="T1963" i="13"/>
  <c r="Y1963" i="13" s="1"/>
  <c r="T2136" i="13"/>
  <c r="Y2136" i="13" s="1"/>
  <c r="T2128" i="13"/>
  <c r="Y2128" i="13" s="1"/>
  <c r="T2120" i="13"/>
  <c r="Y2120" i="13" s="1"/>
  <c r="V1457" i="13"/>
  <c r="T1460" i="13"/>
  <c r="Y1460" i="13" s="1"/>
  <c r="V1462" i="13"/>
  <c r="AA1462" i="13" s="1"/>
  <c r="U1465" i="13"/>
  <c r="Z1465" i="13" s="1"/>
  <c r="T1468" i="13"/>
  <c r="Y1468" i="13" s="1"/>
  <c r="V1470" i="13"/>
  <c r="AA1470" i="13" s="1"/>
  <c r="T2059" i="13"/>
  <c r="Y2059" i="13" s="1"/>
  <c r="T1924" i="13"/>
  <c r="Y1924" i="13" s="1"/>
  <c r="T1916" i="13"/>
  <c r="Y1916" i="13" s="1"/>
  <c r="T1964" i="13"/>
  <c r="Y1964" i="13" s="1"/>
  <c r="T1492" i="13"/>
  <c r="Y1492" i="13" s="1"/>
  <c r="T1503" i="13"/>
  <c r="Y1503" i="13" s="1"/>
  <c r="T1511" i="13"/>
  <c r="Y1511" i="13" s="1"/>
  <c r="T1519" i="13"/>
  <c r="Y1519" i="13" s="1"/>
  <c r="T1534" i="13"/>
  <c r="Y1534" i="13" s="1"/>
  <c r="T1544" i="13"/>
  <c r="T1552" i="13"/>
  <c r="Y1552" i="13" s="1"/>
  <c r="T1591" i="13"/>
  <c r="Y1591" i="13" s="1"/>
  <c r="T1600" i="13"/>
  <c r="Y1600" i="13" s="1"/>
  <c r="T1608" i="13"/>
  <c r="Y1608" i="13" s="1"/>
  <c r="T1633" i="13"/>
  <c r="Y1633" i="13" s="1"/>
  <c r="T1641" i="13"/>
  <c r="Y1641" i="13" s="1"/>
  <c r="T1652" i="13"/>
  <c r="Y1652" i="13" s="1"/>
  <c r="T1677" i="13"/>
  <c r="Y1677" i="13" s="1"/>
  <c r="T1730" i="13"/>
  <c r="Y1730" i="13" s="1"/>
  <c r="T1744" i="13"/>
  <c r="Y1744" i="13" s="1"/>
  <c r="T1764" i="13"/>
  <c r="Y1764" i="13" s="1"/>
  <c r="T1772" i="13"/>
  <c r="Y1772" i="13" s="1"/>
  <c r="T1780" i="13"/>
  <c r="Y1780" i="13" s="1"/>
  <c r="T1788" i="13"/>
  <c r="Y1788" i="13" s="1"/>
  <c r="T1808" i="13"/>
  <c r="Y1808" i="13" s="1"/>
  <c r="T1826" i="13"/>
  <c r="Y1826" i="13" s="1"/>
  <c r="T1834" i="13"/>
  <c r="Y1834" i="13" s="1"/>
  <c r="T1847" i="13"/>
  <c r="Y1847" i="13" s="1"/>
  <c r="T1876" i="13"/>
  <c r="Y1876" i="13" s="1"/>
  <c r="V842" i="13"/>
  <c r="AA842" i="13" s="1"/>
  <c r="T840" i="13"/>
  <c r="Y840" i="13" s="1"/>
  <c r="U837" i="13"/>
  <c r="Z837" i="13" s="1"/>
  <c r="V834" i="13"/>
  <c r="AA834" i="13" s="1"/>
  <c r="T832" i="13"/>
  <c r="Y832" i="13" s="1"/>
  <c r="U829" i="13"/>
  <c r="Z829" i="13" s="1"/>
  <c r="V826" i="13"/>
  <c r="AA826" i="13" s="1"/>
  <c r="T824" i="13"/>
  <c r="Y824" i="13" s="1"/>
  <c r="T2134" i="13"/>
  <c r="Y2134" i="13" s="1"/>
  <c r="T2126" i="13"/>
  <c r="Y2126" i="13" s="1"/>
  <c r="U1424" i="13"/>
  <c r="Z1424" i="13" s="1"/>
  <c r="V1421" i="13"/>
  <c r="AA1421" i="13" s="1"/>
  <c r="T1418" i="13"/>
  <c r="T1922" i="13"/>
  <c r="Y1922" i="13" s="1"/>
  <c r="T1914" i="13"/>
  <c r="Y1914" i="13" s="1"/>
  <c r="T1958" i="13"/>
  <c r="Y1958" i="13" s="1"/>
  <c r="T1966" i="13"/>
  <c r="Y1966" i="13" s="1"/>
  <c r="T1913" i="13"/>
  <c r="Y1913" i="13" s="1"/>
  <c r="T1472" i="13"/>
  <c r="Y1472" i="13" s="1"/>
  <c r="T2063" i="13"/>
  <c r="Y2063" i="13" s="1"/>
  <c r="T2055" i="13"/>
  <c r="Y2055" i="13" s="1"/>
  <c r="T1920" i="13"/>
  <c r="Y1920" i="13" s="1"/>
  <c r="T1912" i="13"/>
  <c r="Y1912" i="13" s="1"/>
  <c r="T1487" i="13"/>
  <c r="Y1487" i="13" s="1"/>
  <c r="T1921" i="13"/>
  <c r="Y1921" i="13" s="1"/>
  <c r="T1636" i="13"/>
  <c r="Y1636" i="13" s="1"/>
  <c r="T1647" i="13"/>
  <c r="T1680" i="13"/>
  <c r="Y1680" i="13" s="1"/>
  <c r="T1696" i="13"/>
  <c r="T1725" i="13"/>
  <c r="T1738" i="13"/>
  <c r="T1747" i="13"/>
  <c r="Y1747" i="13" s="1"/>
  <c r="T1759" i="13"/>
  <c r="Y1759" i="13" s="1"/>
  <c r="T1767" i="13"/>
  <c r="Y1767" i="13" s="1"/>
  <c r="T1775" i="13"/>
  <c r="Y1775" i="13" s="1"/>
  <c r="T1783" i="13"/>
  <c r="Y1783" i="13" s="1"/>
  <c r="T1791" i="13"/>
  <c r="Y1791" i="13" s="1"/>
  <c r="T1803" i="13"/>
  <c r="Y1803" i="13" s="1"/>
  <c r="T1821" i="13"/>
  <c r="T1829" i="13"/>
  <c r="Y1829" i="13" s="1"/>
  <c r="T1837" i="13"/>
  <c r="Y1837" i="13" s="1"/>
  <c r="T1879" i="13"/>
  <c r="Y1879" i="13" s="1"/>
  <c r="T2131" i="13"/>
  <c r="Y2131" i="13" s="1"/>
  <c r="T2123" i="13"/>
  <c r="Y2123" i="13" s="1"/>
  <c r="U1412" i="13"/>
  <c r="T1398" i="13"/>
  <c r="Y1398" i="13" s="1"/>
  <c r="T1459" i="13"/>
  <c r="V1461" i="13"/>
  <c r="AA1461" i="13" s="1"/>
  <c r="U1464" i="13"/>
  <c r="Z1464" i="13" s="1"/>
  <c r="T1467" i="13"/>
  <c r="Y1467" i="13" s="1"/>
  <c r="V1469" i="13"/>
  <c r="AA1469" i="13" s="1"/>
  <c r="T2062" i="13"/>
  <c r="Y2062" i="13" s="1"/>
  <c r="T2054" i="13"/>
  <c r="Y2054" i="13" s="1"/>
  <c r="T2046" i="13"/>
  <c r="Y2046" i="13" s="1"/>
  <c r="T2038" i="13"/>
  <c r="T2030" i="13"/>
  <c r="Y2030" i="13" s="1"/>
  <c r="T1919" i="13"/>
  <c r="Y1919" i="13" s="1"/>
  <c r="T1911" i="13"/>
  <c r="T1961" i="13"/>
  <c r="Y1961" i="13" s="1"/>
  <c r="T1971" i="13"/>
  <c r="Y1971" i="13" s="1"/>
  <c r="T1748" i="13"/>
  <c r="Y1748" i="13" s="1"/>
  <c r="T1880" i="13"/>
  <c r="Y1880" i="13" s="1"/>
  <c r="U817" i="13"/>
  <c r="Z817" i="13" s="1"/>
  <c r="V814" i="13"/>
  <c r="AA814" i="13" s="1"/>
  <c r="T812" i="13"/>
  <c r="Y812" i="13" s="1"/>
  <c r="T1972" i="13"/>
  <c r="T1489" i="13"/>
  <c r="Y1489" i="13" s="1"/>
  <c r="T1959" i="13"/>
  <c r="T1746" i="13"/>
  <c r="Y1746" i="13" s="1"/>
  <c r="T1758" i="13"/>
  <c r="Y1758" i="13" s="1"/>
  <c r="T1802" i="13"/>
  <c r="Y1802" i="13" s="1"/>
  <c r="T1828" i="13"/>
  <c r="Y1828" i="13" s="1"/>
  <c r="T1836" i="13"/>
  <c r="Y1836" i="13" s="1"/>
  <c r="T1878" i="13"/>
  <c r="T2132" i="13"/>
  <c r="Y2132" i="13" s="1"/>
  <c r="T2124" i="13"/>
  <c r="Y2124" i="13" s="1"/>
  <c r="T1960" i="13"/>
  <c r="Y1960" i="13" s="1"/>
  <c r="T1909" i="13"/>
  <c r="T1426" i="13"/>
  <c r="Y1426" i="13" s="1"/>
  <c r="T1499" i="13"/>
  <c r="Y1499" i="13" s="1"/>
  <c r="T2130" i="13"/>
  <c r="Y2130" i="13" s="1"/>
  <c r="T2122" i="13"/>
  <c r="T1926" i="13"/>
  <c r="Y1926" i="13" s="1"/>
  <c r="T1918" i="13"/>
  <c r="Y1918" i="13" s="1"/>
  <c r="T1910" i="13"/>
  <c r="T1925" i="13"/>
  <c r="Y1925" i="13" s="1"/>
  <c r="U1423" i="13"/>
  <c r="T2129" i="13"/>
  <c r="Y2129" i="13" s="1"/>
  <c r="T2121" i="13"/>
  <c r="Y2121" i="13" s="1"/>
  <c r="T2125" i="13"/>
  <c r="Y2125" i="13" s="1"/>
  <c r="U812" i="13"/>
  <c r="Z812" i="13" s="1"/>
  <c r="T1917" i="13"/>
  <c r="Y1917" i="13" s="1"/>
  <c r="T2133" i="13"/>
  <c r="Y2133" i="13" s="1"/>
  <c r="T1507" i="13"/>
  <c r="Y1507" i="13" s="1"/>
  <c r="T1515" i="13"/>
  <c r="Y1515" i="13" s="1"/>
  <c r="T1523" i="13"/>
  <c r="Y1523" i="13" s="1"/>
  <c r="T1538" i="13"/>
  <c r="Y1538" i="13" s="1"/>
  <c r="T1548" i="13"/>
  <c r="Y1548" i="13" s="1"/>
  <c r="T1557" i="13"/>
  <c r="Y1557" i="13" s="1"/>
  <c r="T1587" i="13"/>
  <c r="Y1587" i="13" s="1"/>
  <c r="T1595" i="13"/>
  <c r="Y1595" i="13" s="1"/>
  <c r="T1604" i="13"/>
  <c r="Y1604" i="13" s="1"/>
  <c r="T1612" i="13"/>
  <c r="Y1612" i="13" s="1"/>
  <c r="T1629" i="13"/>
  <c r="T1637" i="13"/>
  <c r="Y1637" i="13" s="1"/>
  <c r="T1648" i="13"/>
  <c r="Y1648" i="13" s="1"/>
  <c r="T1681" i="13"/>
  <c r="Y1681" i="13" s="1"/>
  <c r="T1697" i="13"/>
  <c r="Y1697" i="13" s="1"/>
  <c r="T1726" i="13"/>
  <c r="Y1726" i="13" s="1"/>
  <c r="T1739" i="13"/>
  <c r="Y1739" i="13" s="1"/>
  <c r="T1760" i="13"/>
  <c r="Y1760" i="13" s="1"/>
  <c r="T1768" i="13"/>
  <c r="Y1768" i="13" s="1"/>
  <c r="T1776" i="13"/>
  <c r="Y1776" i="13" s="1"/>
  <c r="T1784" i="13"/>
  <c r="Y1784" i="13" s="1"/>
  <c r="T1792" i="13"/>
  <c r="Y1792" i="13" s="1"/>
  <c r="T1804" i="13"/>
  <c r="Y1804" i="13" s="1"/>
  <c r="T1822" i="13"/>
  <c r="T1830" i="13"/>
  <c r="Y1830" i="13" s="1"/>
  <c r="T1870" i="13"/>
  <c r="Y1870" i="13" s="1"/>
  <c r="U1459" i="13"/>
  <c r="T1462" i="13"/>
  <c r="Y1462" i="13" s="1"/>
  <c r="V1464" i="13"/>
  <c r="AA1464" i="13" s="1"/>
  <c r="U1467" i="13"/>
  <c r="Z1467" i="13" s="1"/>
  <c r="T1470" i="13"/>
  <c r="Y1470" i="13" s="1"/>
  <c r="V1472" i="13"/>
  <c r="AA1472" i="13" s="1"/>
  <c r="T1605" i="13"/>
  <c r="Y1605" i="13" s="1"/>
  <c r="T1613" i="13"/>
  <c r="Y1613" i="13" s="1"/>
  <c r="T1630" i="13"/>
  <c r="T1638" i="13"/>
  <c r="Y1638" i="13" s="1"/>
  <c r="T1649" i="13"/>
  <c r="T1674" i="13"/>
  <c r="T1682" i="13"/>
  <c r="Y1682" i="13" s="1"/>
  <c r="T1698" i="13"/>
  <c r="Y1698" i="13" s="1"/>
  <c r="T1718" i="13"/>
  <c r="T1727" i="13"/>
  <c r="Y1727" i="13" s="1"/>
  <c r="T1740" i="13"/>
  <c r="T1761" i="13"/>
  <c r="Y1761" i="13" s="1"/>
  <c r="T1769" i="13"/>
  <c r="Y1769" i="13" s="1"/>
  <c r="T1777" i="13"/>
  <c r="Y1777" i="13" s="1"/>
  <c r="T1785" i="13"/>
  <c r="Y1785" i="13" s="1"/>
  <c r="T1793" i="13"/>
  <c r="Y1793" i="13" s="1"/>
  <c r="T2051" i="13"/>
  <c r="Y2051" i="13" s="1"/>
  <c r="T2043" i="13"/>
  <c r="Y2043" i="13" s="1"/>
  <c r="T2035" i="13"/>
  <c r="Y2035" i="13" s="1"/>
  <c r="T2027" i="13"/>
  <c r="Y2027" i="13" s="1"/>
  <c r="T1883" i="13"/>
  <c r="Y1883" i="13" s="1"/>
  <c r="T1827" i="13"/>
  <c r="Y1827" i="13" s="1"/>
  <c r="T1835" i="13"/>
  <c r="Y1835" i="13" s="1"/>
  <c r="T1848" i="13"/>
  <c r="Y1848" i="13" s="1"/>
  <c r="T1877" i="13"/>
  <c r="V839" i="13"/>
  <c r="AA839" i="13" s="1"/>
  <c r="T837" i="13"/>
  <c r="Y837" i="13" s="1"/>
  <c r="U834" i="13"/>
  <c r="Z834" i="13" s="1"/>
  <c r="V831" i="13"/>
  <c r="AA831" i="13" s="1"/>
  <c r="T829" i="13"/>
  <c r="Y829" i="13" s="1"/>
  <c r="U826" i="13"/>
  <c r="Z826" i="13" s="1"/>
  <c r="V823" i="13"/>
  <c r="AA823" i="13" s="1"/>
  <c r="U1458" i="13"/>
  <c r="T1461" i="13"/>
  <c r="Y1461" i="13" s="1"/>
  <c r="V1463" i="13"/>
  <c r="AA1463" i="13" s="1"/>
  <c r="U1466" i="13"/>
  <c r="Z1466" i="13" s="1"/>
  <c r="T1469" i="13"/>
  <c r="Y1469" i="13" s="1"/>
  <c r="V1471" i="13"/>
  <c r="AA1471" i="13" s="1"/>
  <c r="T2056" i="13"/>
  <c r="Y2056" i="13" s="1"/>
  <c r="T2048" i="13"/>
  <c r="Y2048" i="13" s="1"/>
  <c r="T2032" i="13"/>
  <c r="Y2032" i="13" s="1"/>
  <c r="V1458" i="13"/>
  <c r="U1461" i="13"/>
  <c r="Z1461" i="13" s="1"/>
  <c r="T1464" i="13"/>
  <c r="Y1464" i="13" s="1"/>
  <c r="V1466" i="13"/>
  <c r="AA1466" i="13" s="1"/>
  <c r="U1469" i="13"/>
  <c r="Z1469" i="13" s="1"/>
  <c r="T2047" i="13"/>
  <c r="Y2047" i="13" s="1"/>
  <c r="T2039" i="13"/>
  <c r="Y2039" i="13" s="1"/>
  <c r="T2031" i="13"/>
  <c r="Y2031" i="13" s="1"/>
  <c r="U821" i="13"/>
  <c r="Z821" i="13" s="1"/>
  <c r="V818" i="13"/>
  <c r="AA818" i="13" s="1"/>
  <c r="T816" i="13"/>
  <c r="Y816" i="13" s="1"/>
  <c r="U813" i="13"/>
  <c r="Z813" i="13" s="1"/>
  <c r="U1413" i="13"/>
  <c r="T1399" i="13"/>
  <c r="Y1399" i="13" s="1"/>
  <c r="T1458" i="13"/>
  <c r="V1460" i="13"/>
  <c r="AA1460" i="13" s="1"/>
  <c r="U1463" i="13"/>
  <c r="Z1463" i="13" s="1"/>
  <c r="T1466" i="13"/>
  <c r="Y1466" i="13" s="1"/>
  <c r="V1468" i="13"/>
  <c r="AA1468" i="13" s="1"/>
  <c r="U1471" i="13"/>
  <c r="Z1471" i="13" s="1"/>
  <c r="T2057" i="13"/>
  <c r="Y2057" i="13" s="1"/>
  <c r="T2049" i="13"/>
  <c r="Y2049" i="13" s="1"/>
  <c r="T2041" i="13"/>
  <c r="Y2041" i="13" s="1"/>
  <c r="T2033" i="13"/>
  <c r="Y2033" i="13" s="1"/>
  <c r="T1496" i="13"/>
  <c r="Y1496" i="13" s="1"/>
  <c r="T1504" i="13"/>
  <c r="Y1504" i="13" s="1"/>
  <c r="T1512" i="13"/>
  <c r="Y1512" i="13" s="1"/>
  <c r="T1520" i="13"/>
  <c r="Y1520" i="13" s="1"/>
  <c r="T1535" i="13"/>
  <c r="T1545" i="13"/>
  <c r="Y1545" i="13" s="1"/>
  <c r="T1553" i="13"/>
  <c r="Y1553" i="13" s="1"/>
  <c r="T1584" i="13"/>
  <c r="T1592" i="13"/>
  <c r="Y1592" i="13" s="1"/>
  <c r="T1601" i="13"/>
  <c r="Y1601" i="13" s="1"/>
  <c r="T1609" i="13"/>
  <c r="Y1609" i="13" s="1"/>
  <c r="T1634" i="13"/>
  <c r="Y1634" i="13" s="1"/>
  <c r="T1653" i="13"/>
  <c r="Y1653" i="13" s="1"/>
  <c r="T1667" i="13"/>
  <c r="Y1667" i="13" s="1"/>
  <c r="T1678" i="13"/>
  <c r="Y1678" i="13" s="1"/>
  <c r="T1694" i="13"/>
  <c r="Y1694" i="13" s="1"/>
  <c r="T1723" i="13"/>
  <c r="Y1723" i="13" s="1"/>
  <c r="T1745" i="13"/>
  <c r="T1757" i="13"/>
  <c r="Y1757" i="13" s="1"/>
  <c r="T1765" i="13"/>
  <c r="Y1765" i="13" s="1"/>
  <c r="T1773" i="13"/>
  <c r="Y1773" i="13" s="1"/>
  <c r="T1781" i="13"/>
  <c r="Y1781" i="13" s="1"/>
  <c r="T1789" i="13"/>
  <c r="Y1789" i="13" s="1"/>
  <c r="T821" i="13"/>
  <c r="Y821" i="13" s="1"/>
  <c r="U818" i="13"/>
  <c r="Z818" i="13" s="1"/>
  <c r="V815" i="13"/>
  <c r="AA815" i="13" s="1"/>
  <c r="T813" i="13"/>
  <c r="Y813" i="13" s="1"/>
  <c r="V1426" i="13"/>
  <c r="AA1426" i="13" s="1"/>
  <c r="T1424" i="13"/>
  <c r="Y1424" i="13" s="1"/>
  <c r="U1421" i="13"/>
  <c r="Z1421" i="13" s="1"/>
  <c r="T1413" i="13"/>
  <c r="V1398" i="13"/>
  <c r="AA1398" i="13" s="1"/>
  <c r="T2040" i="13"/>
  <c r="Y2040" i="13" s="1"/>
  <c r="T1497" i="13"/>
  <c r="Y1497" i="13" s="1"/>
  <c r="T1505" i="13"/>
  <c r="Y1505" i="13" s="1"/>
  <c r="T1513" i="13"/>
  <c r="Y1513" i="13" s="1"/>
  <c r="T1521" i="13"/>
  <c r="Y1521" i="13" s="1"/>
  <c r="T1536" i="13"/>
  <c r="Y1536" i="13" s="1"/>
  <c r="T1546" i="13"/>
  <c r="T1554" i="13"/>
  <c r="Y1554" i="13" s="1"/>
  <c r="T1585" i="13"/>
  <c r="T1593" i="13"/>
  <c r="Y1593" i="13" s="1"/>
  <c r="T1602" i="13"/>
  <c r="T1610" i="13"/>
  <c r="Y1610" i="13" s="1"/>
  <c r="T1622" i="13"/>
  <c r="Y1622" i="13" s="1"/>
  <c r="T1635" i="13"/>
  <c r="Y1635" i="13" s="1"/>
  <c r="T1654" i="13"/>
  <c r="Y1654" i="13" s="1"/>
  <c r="T1668" i="13"/>
  <c r="Y1668" i="13" s="1"/>
  <c r="T1679" i="13"/>
  <c r="Y1679" i="13" s="1"/>
  <c r="T1695" i="13"/>
  <c r="T1724" i="13"/>
  <c r="Y1724" i="13" s="1"/>
  <c r="T1766" i="13"/>
  <c r="Y1766" i="13" s="1"/>
  <c r="T1774" i="13"/>
  <c r="Y1774" i="13" s="1"/>
  <c r="T1782" i="13"/>
  <c r="Y1782" i="13" s="1"/>
  <c r="T1790" i="13"/>
  <c r="Y1790" i="13" s="1"/>
  <c r="T1849" i="13"/>
  <c r="Y1849" i="13" s="1"/>
  <c r="T842" i="13"/>
  <c r="Y842" i="13" s="1"/>
  <c r="U839" i="13"/>
  <c r="Z839" i="13" s="1"/>
  <c r="V836" i="13"/>
  <c r="AA836" i="13" s="1"/>
  <c r="T834" i="13"/>
  <c r="Y834" i="13" s="1"/>
  <c r="U831" i="13"/>
  <c r="Z831" i="13" s="1"/>
  <c r="V828" i="13"/>
  <c r="AA828" i="13" s="1"/>
  <c r="T826" i="13"/>
  <c r="Y826" i="13" s="1"/>
  <c r="U823" i="13"/>
  <c r="Z823" i="13" s="1"/>
  <c r="V820" i="13"/>
  <c r="AA820" i="13" s="1"/>
  <c r="T818" i="13"/>
  <c r="Y818" i="13" s="1"/>
  <c r="U815" i="13"/>
  <c r="Z815" i="13" s="1"/>
  <c r="V812" i="13"/>
  <c r="AA812" i="13" s="1"/>
  <c r="U1426" i="13"/>
  <c r="Z1426" i="13" s="1"/>
  <c r="V1423" i="13"/>
  <c r="T1421" i="13"/>
  <c r="Y1421" i="13" s="1"/>
  <c r="V1412" i="13"/>
  <c r="U1398" i="13"/>
  <c r="Z1398" i="13" s="1"/>
  <c r="T1498" i="13"/>
  <c r="Y1498" i="13" s="1"/>
  <c r="T1506" i="13"/>
  <c r="Y1506" i="13" s="1"/>
  <c r="T1514" i="13"/>
  <c r="Y1514" i="13" s="1"/>
  <c r="T1522" i="13"/>
  <c r="Y1522" i="13" s="1"/>
  <c r="T1537" i="13"/>
  <c r="Y1537" i="13" s="1"/>
  <c r="T1547" i="13"/>
  <c r="Y1547" i="13" s="1"/>
  <c r="T1586" i="13"/>
  <c r="T1594" i="13"/>
  <c r="Y1594" i="13" s="1"/>
  <c r="T1603" i="13"/>
  <c r="Y1603" i="13" s="1"/>
  <c r="T1611" i="13"/>
  <c r="Y1611" i="13" s="1"/>
  <c r="T1850" i="13"/>
  <c r="Y1850" i="13" s="1"/>
  <c r="T1869" i="13"/>
  <c r="V841" i="13"/>
  <c r="AA841" i="13" s="1"/>
  <c r="T839" i="13"/>
  <c r="Y839" i="13" s="1"/>
  <c r="U836" i="13"/>
  <c r="Z836" i="13" s="1"/>
  <c r="V833" i="13"/>
  <c r="AA833" i="13" s="1"/>
  <c r="T831" i="13"/>
  <c r="Y831" i="13" s="1"/>
  <c r="U828" i="13"/>
  <c r="Z828" i="13" s="1"/>
  <c r="V825" i="13"/>
  <c r="AA825" i="13" s="1"/>
  <c r="T823" i="13"/>
  <c r="Y823" i="13" s="1"/>
  <c r="U820" i="13"/>
  <c r="Z820" i="13" s="1"/>
  <c r="V817" i="13"/>
  <c r="AA817" i="13" s="1"/>
  <c r="T815" i="13"/>
  <c r="Y815" i="13" s="1"/>
  <c r="U841" i="13"/>
  <c r="Z841" i="13" s="1"/>
  <c r="V838" i="13"/>
  <c r="AA838" i="13" s="1"/>
  <c r="T836" i="13"/>
  <c r="Y836" i="13" s="1"/>
  <c r="U833" i="13"/>
  <c r="Z833" i="13" s="1"/>
  <c r="V830" i="13"/>
  <c r="AA830" i="13" s="1"/>
  <c r="T828" i="13"/>
  <c r="Y828" i="13" s="1"/>
  <c r="U825" i="13"/>
  <c r="Z825" i="13" s="1"/>
  <c r="V822" i="13"/>
  <c r="AA822" i="13" s="1"/>
  <c r="T820" i="13"/>
  <c r="Y820" i="13" s="1"/>
  <c r="V1425" i="13"/>
  <c r="AA1425" i="13" s="1"/>
  <c r="T1423" i="13"/>
  <c r="T1412" i="13"/>
  <c r="V1397" i="13"/>
  <c r="AA1397" i="13" s="1"/>
  <c r="T2061" i="13"/>
  <c r="Y2061" i="13" s="1"/>
  <c r="T2053" i="13"/>
  <c r="Y2053" i="13" s="1"/>
  <c r="T2045" i="13"/>
  <c r="Y2045" i="13" s="1"/>
  <c r="T2037" i="13"/>
  <c r="Y2037" i="13" s="1"/>
  <c r="T2029" i="13"/>
  <c r="Y2029" i="13" s="1"/>
  <c r="T1805" i="13"/>
  <c r="Y1805" i="13" s="1"/>
  <c r="T1823" i="13"/>
  <c r="T1831" i="13"/>
  <c r="Y1831" i="13" s="1"/>
  <c r="T1853" i="13"/>
  <c r="Y1853" i="13" s="1"/>
  <c r="T1871" i="13"/>
  <c r="T1881" i="13"/>
  <c r="Y1881" i="13" s="1"/>
  <c r="T841" i="13"/>
  <c r="Y841" i="13" s="1"/>
  <c r="U838" i="13"/>
  <c r="Z838" i="13" s="1"/>
  <c r="V835" i="13"/>
  <c r="AA835" i="13" s="1"/>
  <c r="T833" i="13"/>
  <c r="Y833" i="13" s="1"/>
  <c r="U830" i="13"/>
  <c r="Z830" i="13" s="1"/>
  <c r="V827" i="13"/>
  <c r="AA827" i="13" s="1"/>
  <c r="T825" i="13"/>
  <c r="Y825" i="13" s="1"/>
  <c r="U822" i="13"/>
  <c r="Z822" i="13" s="1"/>
  <c r="V819" i="13"/>
  <c r="AA819" i="13" s="1"/>
  <c r="T817" i="13"/>
  <c r="Y817" i="13" s="1"/>
  <c r="U814" i="13"/>
  <c r="Z814" i="13" s="1"/>
  <c r="U1425" i="13"/>
  <c r="Z1425" i="13" s="1"/>
  <c r="V1422" i="13"/>
  <c r="AA1422" i="13" s="1"/>
  <c r="U1397" i="13"/>
  <c r="Z1397" i="13" s="1"/>
  <c r="T1457" i="13"/>
  <c r="V1459" i="13"/>
  <c r="U1462" i="13"/>
  <c r="Z1462" i="13" s="1"/>
  <c r="T1465" i="13"/>
  <c r="Y1465" i="13" s="1"/>
  <c r="V1467" i="13"/>
  <c r="AA1467" i="13" s="1"/>
  <c r="U1470" i="13"/>
  <c r="Z1470" i="13" s="1"/>
  <c r="T2060" i="13"/>
  <c r="Y2060" i="13" s="1"/>
  <c r="T2052" i="13"/>
  <c r="Y2052" i="13" s="1"/>
  <c r="T2044" i="13"/>
  <c r="Y2044" i="13" s="1"/>
  <c r="T2036" i="13"/>
  <c r="Y2036" i="13" s="1"/>
  <c r="T2028" i="13"/>
  <c r="Y2028" i="13" s="1"/>
  <c r="T1501" i="13"/>
  <c r="Y1501" i="13" s="1"/>
  <c r="T1509" i="13"/>
  <c r="Y1509" i="13" s="1"/>
  <c r="T1517" i="13"/>
  <c r="Y1517" i="13" s="1"/>
  <c r="T1550" i="13"/>
  <c r="Y1550" i="13" s="1"/>
  <c r="T1559" i="13"/>
  <c r="T1578" i="13"/>
  <c r="Y1578" i="13" s="1"/>
  <c r="T1589" i="13"/>
  <c r="Y1589" i="13" s="1"/>
  <c r="T1597" i="13"/>
  <c r="Y1597" i="13" s="1"/>
  <c r="T1606" i="13"/>
  <c r="Y1606" i="13" s="1"/>
  <c r="T1631" i="13"/>
  <c r="T1639" i="13"/>
  <c r="Y1639" i="13" s="1"/>
  <c r="T1650" i="13"/>
  <c r="Y1650" i="13" s="1"/>
  <c r="T1675" i="13"/>
  <c r="T1699" i="13"/>
  <c r="Y1699" i="13" s="1"/>
  <c r="T1719" i="13"/>
  <c r="T1728" i="13"/>
  <c r="Y1728" i="13" s="1"/>
  <c r="T1762" i="13"/>
  <c r="Y1762" i="13" s="1"/>
  <c r="T1770" i="13"/>
  <c r="Y1770" i="13" s="1"/>
  <c r="T1778" i="13"/>
  <c r="Y1778" i="13" s="1"/>
  <c r="T1786" i="13"/>
  <c r="Y1786" i="13" s="1"/>
  <c r="T1806" i="13"/>
  <c r="Y1806" i="13" s="1"/>
  <c r="T1824" i="13"/>
  <c r="Y1824" i="13" s="1"/>
  <c r="T1832" i="13"/>
  <c r="Y1832" i="13" s="1"/>
  <c r="T1854" i="13"/>
  <c r="Y1854" i="13" s="1"/>
  <c r="T1872" i="13"/>
  <c r="Y1872" i="13" s="1"/>
  <c r="T1882" i="13"/>
  <c r="Y1882" i="13" s="1"/>
  <c r="V840" i="13"/>
  <c r="AA840" i="13" s="1"/>
  <c r="T838" i="13"/>
  <c r="Y838" i="13" s="1"/>
  <c r="U835" i="13"/>
  <c r="Z835" i="13" s="1"/>
  <c r="V832" i="13"/>
  <c r="AA832" i="13" s="1"/>
  <c r="T830" i="13"/>
  <c r="Y830" i="13" s="1"/>
  <c r="U827" i="13"/>
  <c r="Z827" i="13" s="1"/>
  <c r="V824" i="13"/>
  <c r="AA824" i="13" s="1"/>
  <c r="T822" i="13"/>
  <c r="Y822" i="13" s="1"/>
  <c r="U819" i="13"/>
  <c r="Z819" i="13" s="1"/>
  <c r="V816" i="13"/>
  <c r="AA816" i="13" s="1"/>
  <c r="T814" i="13"/>
  <c r="Y814" i="13" s="1"/>
  <c r="T1425" i="13"/>
  <c r="Y1425" i="13" s="1"/>
  <c r="U1422" i="13"/>
  <c r="Z1422" i="13" s="1"/>
  <c r="V1418" i="13"/>
  <c r="V1399" i="13"/>
  <c r="AA1399" i="13" s="1"/>
  <c r="T1397" i="13"/>
  <c r="Y1397" i="13" s="1"/>
  <c r="T1502" i="13"/>
  <c r="Y1502" i="13" s="1"/>
  <c r="T1510" i="13"/>
  <c r="Y1510" i="13" s="1"/>
  <c r="T1518" i="13"/>
  <c r="Y1518" i="13" s="1"/>
  <c r="T1533" i="13"/>
  <c r="T1551" i="13"/>
  <c r="Y1551" i="13" s="1"/>
  <c r="T1560" i="13"/>
  <c r="Y1560" i="13" s="1"/>
  <c r="T1579" i="13"/>
  <c r="Y1579" i="13" s="1"/>
  <c r="T1590" i="13"/>
  <c r="Y1590" i="13" s="1"/>
  <c r="T1607" i="13"/>
  <c r="Y1607" i="13" s="1"/>
  <c r="T1632" i="13"/>
  <c r="Y1632" i="13" s="1"/>
  <c r="T1640" i="13"/>
  <c r="Y1640" i="13" s="1"/>
  <c r="T1651" i="13"/>
  <c r="Y1651" i="13" s="1"/>
  <c r="T1676" i="13"/>
  <c r="T1720" i="13"/>
  <c r="T1729" i="13"/>
  <c r="Y1729" i="13" s="1"/>
  <c r="T1743" i="13"/>
  <c r="Y1743" i="13" s="1"/>
  <c r="T1763" i="13"/>
  <c r="Y1763" i="13" s="1"/>
  <c r="T1771" i="13"/>
  <c r="Y1771" i="13" s="1"/>
  <c r="T1779" i="13"/>
  <c r="Y1779" i="13" s="1"/>
  <c r="T1787" i="13"/>
  <c r="Y1787" i="13" s="1"/>
  <c r="T1807" i="13"/>
  <c r="Y1807" i="13" s="1"/>
  <c r="T1825" i="13"/>
  <c r="Y1825" i="13" s="1"/>
  <c r="T1833" i="13"/>
  <c r="Y1833" i="13" s="1"/>
  <c r="T1855" i="13"/>
  <c r="U840" i="13"/>
  <c r="Z840" i="13" s="1"/>
  <c r="V837" i="13"/>
  <c r="AA837" i="13" s="1"/>
  <c r="T835" i="13"/>
  <c r="Y835" i="13" s="1"/>
  <c r="U832" i="13"/>
  <c r="Z832" i="13" s="1"/>
  <c r="V829" i="13"/>
  <c r="AA829" i="13" s="1"/>
  <c r="T827" i="13"/>
  <c r="Y827" i="13" s="1"/>
  <c r="U824" i="13"/>
  <c r="Z824" i="13" s="1"/>
  <c r="V821" i="13"/>
  <c r="AA821" i="13" s="1"/>
  <c r="T819" i="13"/>
  <c r="Y819" i="13" s="1"/>
  <c r="U816" i="13"/>
  <c r="Z816" i="13" s="1"/>
  <c r="V813" i="13"/>
  <c r="AA813" i="13" s="1"/>
  <c r="U1399" i="13"/>
  <c r="Z1399" i="13" s="1"/>
  <c r="T2042" i="13"/>
  <c r="Y2042" i="13" s="1"/>
  <c r="T2034" i="13"/>
  <c r="Y2034" i="13" s="1"/>
  <c r="T1494" i="13"/>
  <c r="T1495" i="13"/>
  <c r="Y1495" i="13" s="1"/>
  <c r="L2073" i="13"/>
  <c r="L2074" i="13"/>
  <c r="L2075" i="13"/>
  <c r="L2076" i="13"/>
  <c r="L2077" i="13"/>
  <c r="L2092" i="13"/>
  <c r="L2093" i="13"/>
  <c r="L2094" i="13"/>
  <c r="L2095" i="13"/>
  <c r="L2096" i="13"/>
  <c r="L2097" i="13"/>
  <c r="L2098" i="13"/>
  <c r="L2099" i="13"/>
  <c r="L2100" i="13"/>
  <c r="L2101" i="13"/>
  <c r="L2102" i="13"/>
  <c r="L2103" i="13"/>
  <c r="L2104" i="13"/>
  <c r="L2105" i="13"/>
  <c r="L2106" i="13"/>
  <c r="L2107" i="13"/>
  <c r="L2108" i="13"/>
  <c r="L2109" i="13"/>
  <c r="L2111" i="13"/>
  <c r="L2112" i="13"/>
  <c r="L2072" i="13"/>
  <c r="L1983" i="13"/>
  <c r="L1984" i="13"/>
  <c r="L1985" i="13"/>
  <c r="L1986" i="13"/>
  <c r="L1987" i="13"/>
  <c r="L1988" i="13"/>
  <c r="L1989" i="13"/>
  <c r="L1991" i="13"/>
  <c r="L1992" i="13"/>
  <c r="L1993" i="13"/>
  <c r="L1994" i="13"/>
  <c r="L1995" i="13"/>
  <c r="L1996" i="13"/>
  <c r="L1997" i="13"/>
  <c r="L1998" i="13"/>
  <c r="L1999" i="13"/>
  <c r="L2000" i="13"/>
  <c r="L2001" i="13"/>
  <c r="L2002" i="13"/>
  <c r="L2003" i="13"/>
  <c r="L2004" i="13"/>
  <c r="L2005" i="13"/>
  <c r="L2006" i="13"/>
  <c r="L2007" i="13"/>
  <c r="L2008" i="13"/>
  <c r="L2009" i="13"/>
  <c r="L2011" i="13"/>
  <c r="L2012" i="13"/>
  <c r="L2013" i="13"/>
  <c r="L2014" i="13"/>
  <c r="L2015" i="13"/>
  <c r="L2016" i="13"/>
  <c r="L2017" i="13"/>
  <c r="L2018" i="13"/>
  <c r="L2019" i="13"/>
  <c r="L2020" i="13"/>
  <c r="L2021" i="13"/>
  <c r="L2022" i="13"/>
  <c r="L1982" i="13"/>
  <c r="L2163" i="13"/>
  <c r="L2164" i="13"/>
  <c r="L2165" i="13"/>
  <c r="L2166" i="13"/>
  <c r="L2167" i="13"/>
  <c r="L2168" i="13"/>
  <c r="L2169" i="13"/>
  <c r="L2170" i="13"/>
  <c r="L2171" i="13"/>
  <c r="L2172" i="13"/>
  <c r="L2173" i="13"/>
  <c r="L2174" i="13"/>
  <c r="L2175" i="13"/>
  <c r="L2176" i="13"/>
  <c r="L2177" i="13"/>
  <c r="L2178" i="13"/>
  <c r="L2179" i="13"/>
  <c r="L2180" i="13"/>
  <c r="L2181" i="13"/>
  <c r="L2182" i="13"/>
  <c r="L2183" i="13"/>
  <c r="L2187" i="13"/>
  <c r="L2188" i="13"/>
  <c r="L2189" i="13"/>
  <c r="L2190" i="13"/>
  <c r="L2191" i="13"/>
  <c r="L2192" i="13"/>
  <c r="L2193" i="13"/>
  <c r="L2194" i="13"/>
  <c r="L2197" i="13"/>
  <c r="L2198" i="13"/>
  <c r="L2199" i="13"/>
  <c r="L2200" i="13"/>
  <c r="L2201" i="13"/>
  <c r="L2207" i="13"/>
  <c r="L2208" i="13"/>
  <c r="L2209" i="13"/>
  <c r="L2210" i="13"/>
  <c r="L2211" i="13"/>
  <c r="L2212" i="13"/>
  <c r="L2213" i="13"/>
  <c r="L2214" i="13"/>
  <c r="L2215" i="13"/>
  <c r="L2216" i="13"/>
  <c r="L2217" i="13"/>
  <c r="L2218" i="13"/>
  <c r="L2219" i="13"/>
  <c r="L2220" i="13"/>
  <c r="L2221" i="13"/>
  <c r="L2222" i="13"/>
  <c r="L2223" i="13"/>
  <c r="L2224" i="13"/>
  <c r="L2225" i="13"/>
  <c r="L2226" i="13"/>
  <c r="L2227" i="13"/>
  <c r="L2228" i="13"/>
  <c r="L2229" i="13"/>
  <c r="L2230" i="13"/>
  <c r="L2231" i="13"/>
  <c r="L2232" i="13"/>
  <c r="L2233" i="13"/>
  <c r="L2235" i="13"/>
  <c r="L2236" i="13"/>
  <c r="L2237" i="13"/>
  <c r="L2238" i="13"/>
  <c r="L2239" i="13"/>
  <c r="L2240" i="13"/>
  <c r="L2241" i="13"/>
  <c r="L2242" i="13"/>
  <c r="L2244" i="13"/>
  <c r="L2246" i="13"/>
  <c r="L2247" i="13"/>
  <c r="L2252" i="13"/>
  <c r="L2253" i="13"/>
  <c r="L2254" i="13"/>
  <c r="L2255" i="13"/>
  <c r="L2256" i="13"/>
  <c r="L2257" i="13"/>
  <c r="L2258" i="13"/>
  <c r="L2259" i="13"/>
  <c r="L2260" i="13"/>
  <c r="L2261" i="13"/>
  <c r="L2262" i="13"/>
  <c r="L2263" i="13"/>
  <c r="L2264" i="13"/>
  <c r="L2265" i="13"/>
  <c r="L2266" i="13"/>
  <c r="L2267" i="13"/>
  <c r="L2268" i="13"/>
  <c r="L2269" i="13"/>
  <c r="L2270" i="13"/>
  <c r="L2271" i="13"/>
  <c r="L2272" i="13"/>
  <c r="L2273" i="13"/>
  <c r="L2274" i="13"/>
  <c r="L2275" i="13"/>
  <c r="L2276" i="13"/>
  <c r="L2277" i="13"/>
  <c r="L2278" i="13"/>
  <c r="L2279" i="13"/>
  <c r="L2280" i="13"/>
  <c r="L2281" i="13"/>
  <c r="L2282" i="13"/>
  <c r="L2283" i="13"/>
  <c r="L2285" i="13"/>
  <c r="L2287" i="13"/>
  <c r="L2288" i="13"/>
  <c r="L2289" i="13"/>
  <c r="L2291" i="13"/>
  <c r="L2162" i="13"/>
  <c r="D42" i="12"/>
  <c r="D41" i="12"/>
  <c r="D40" i="12"/>
  <c r="N1302" i="13"/>
  <c r="M1302" i="13"/>
  <c r="L1302" i="13"/>
  <c r="N1301" i="13"/>
  <c r="M1301" i="13"/>
  <c r="L1301" i="13"/>
  <c r="N1300" i="13"/>
  <c r="M1300" i="13"/>
  <c r="L1300" i="13"/>
  <c r="N1297" i="13"/>
  <c r="M1297" i="13"/>
  <c r="L1297" i="13"/>
  <c r="N1296" i="13"/>
  <c r="M1296" i="13"/>
  <c r="L1296" i="13"/>
  <c r="N1295" i="13"/>
  <c r="M1295" i="13"/>
  <c r="L1295" i="13"/>
  <c r="N1294" i="13"/>
  <c r="M1294" i="13"/>
  <c r="L1294" i="13"/>
  <c r="N1293" i="13"/>
  <c r="M1293" i="13"/>
  <c r="L1293" i="13"/>
  <c r="N1292" i="13"/>
  <c r="M1292" i="13"/>
  <c r="L1292" i="13"/>
  <c r="N1291" i="13"/>
  <c r="M1291" i="13"/>
  <c r="L1291" i="13"/>
  <c r="N1289" i="13"/>
  <c r="M1289" i="13"/>
  <c r="L1289" i="13"/>
  <c r="N1288" i="13"/>
  <c r="M1288" i="13"/>
  <c r="L1288" i="13"/>
  <c r="N1287" i="13"/>
  <c r="M1287" i="13"/>
  <c r="L1287" i="13"/>
  <c r="N1286" i="13"/>
  <c r="M1286" i="13"/>
  <c r="L1286" i="13"/>
  <c r="N1285" i="13"/>
  <c r="M1285" i="13"/>
  <c r="L1285" i="13"/>
  <c r="N1284" i="13"/>
  <c r="M1284" i="13"/>
  <c r="L1284" i="13"/>
  <c r="N1283" i="13"/>
  <c r="M1283" i="13"/>
  <c r="L1283" i="13"/>
  <c r="N1282" i="13"/>
  <c r="M1282" i="13"/>
  <c r="L1282" i="13"/>
  <c r="N1280" i="13"/>
  <c r="M1280" i="13"/>
  <c r="L1280" i="13"/>
  <c r="N1275" i="13"/>
  <c r="M1275" i="13"/>
  <c r="L1275" i="13"/>
  <c r="N1273" i="13"/>
  <c r="M1273" i="13"/>
  <c r="L1273" i="13"/>
  <c r="N1269" i="13"/>
  <c r="M1269" i="13"/>
  <c r="L1269" i="13"/>
  <c r="N1267" i="13"/>
  <c r="M1267" i="13"/>
  <c r="L1267" i="13"/>
  <c r="N1266" i="13"/>
  <c r="M1266" i="13"/>
  <c r="L1266" i="13"/>
  <c r="N1265" i="13"/>
  <c r="M1265" i="13"/>
  <c r="L1265" i="13"/>
  <c r="N1262" i="13"/>
  <c r="M1262" i="13"/>
  <c r="L1262" i="13"/>
  <c r="N1257" i="13"/>
  <c r="M1257" i="13"/>
  <c r="L1257" i="13"/>
  <c r="N1256" i="13"/>
  <c r="M1256" i="13"/>
  <c r="L1256" i="13"/>
  <c r="N1255" i="13"/>
  <c r="M1255" i="13"/>
  <c r="L1255" i="13"/>
  <c r="N1252" i="13"/>
  <c r="M1252" i="13"/>
  <c r="L1252" i="13"/>
  <c r="N1251" i="13"/>
  <c r="M1251" i="13"/>
  <c r="L1251" i="13"/>
  <c r="N1250" i="13"/>
  <c r="M1250" i="13"/>
  <c r="L1250" i="13"/>
  <c r="N1249" i="13"/>
  <c r="M1249" i="13"/>
  <c r="L1249" i="13"/>
  <c r="N1248" i="13"/>
  <c r="M1248" i="13"/>
  <c r="L1248" i="13"/>
  <c r="N1247" i="13"/>
  <c r="M1247" i="13"/>
  <c r="L1247" i="13"/>
  <c r="N1246" i="13"/>
  <c r="M1246" i="13"/>
  <c r="L1246" i="13"/>
  <c r="N1245" i="13"/>
  <c r="M1245" i="13"/>
  <c r="L1245" i="13"/>
  <c r="N1244" i="13"/>
  <c r="M1244" i="13"/>
  <c r="L1244" i="13"/>
  <c r="N1243" i="13"/>
  <c r="M1243" i="13"/>
  <c r="L1243" i="13"/>
  <c r="N1242" i="13"/>
  <c r="M1242" i="13"/>
  <c r="L1242" i="13"/>
  <c r="N1241" i="13"/>
  <c r="M1241" i="13"/>
  <c r="L1241" i="13"/>
  <c r="N1240" i="13"/>
  <c r="M1240" i="13"/>
  <c r="L1240" i="13"/>
  <c r="N1239" i="13"/>
  <c r="M1239" i="13"/>
  <c r="L1239" i="13"/>
  <c r="N1235" i="13"/>
  <c r="M1235" i="13"/>
  <c r="L1235" i="13"/>
  <c r="N1229" i="13"/>
  <c r="M1229" i="13"/>
  <c r="L1229" i="13"/>
  <c r="N1228" i="13"/>
  <c r="M1228" i="13"/>
  <c r="L1228" i="13"/>
  <c r="N1222" i="13"/>
  <c r="M1222" i="13"/>
  <c r="L1222" i="13"/>
  <c r="N1221" i="13"/>
  <c r="M1221" i="13"/>
  <c r="L1221" i="13"/>
  <c r="N1220" i="13"/>
  <c r="M1220" i="13"/>
  <c r="L1220" i="13"/>
  <c r="N1219" i="13"/>
  <c r="M1219" i="13"/>
  <c r="L1219" i="13"/>
  <c r="N1218" i="13"/>
  <c r="M1218" i="13"/>
  <c r="L1218" i="13"/>
  <c r="N1217" i="13"/>
  <c r="M1217" i="13"/>
  <c r="L1217" i="13"/>
  <c r="N1212" i="13"/>
  <c r="M1212" i="13"/>
  <c r="L1212" i="13"/>
  <c r="N1211" i="13"/>
  <c r="M1211" i="13"/>
  <c r="L1211" i="13"/>
  <c r="N1210" i="13"/>
  <c r="M1210" i="13"/>
  <c r="L1210" i="13"/>
  <c r="N1207" i="13"/>
  <c r="M1207" i="13"/>
  <c r="L1207" i="13"/>
  <c r="N1206" i="13"/>
  <c r="M1206" i="13"/>
  <c r="L1206" i="13"/>
  <c r="N1205" i="13"/>
  <c r="M1205" i="13"/>
  <c r="L1205" i="13"/>
  <c r="N1204" i="13"/>
  <c r="M1204" i="13"/>
  <c r="L1204" i="13"/>
  <c r="N1203" i="13"/>
  <c r="M1203" i="13"/>
  <c r="L1203" i="13"/>
  <c r="N1202" i="13"/>
  <c r="M1202" i="13"/>
  <c r="L1202" i="13"/>
  <c r="N1201" i="13"/>
  <c r="M1201" i="13"/>
  <c r="L1201" i="13"/>
  <c r="N1200" i="13"/>
  <c r="M1200" i="13"/>
  <c r="L1200" i="13"/>
  <c r="N1199" i="13"/>
  <c r="M1199" i="13"/>
  <c r="L1199" i="13"/>
  <c r="N1198" i="13"/>
  <c r="M1198" i="13"/>
  <c r="L1198" i="13"/>
  <c r="N1197" i="13"/>
  <c r="M1197" i="13"/>
  <c r="L1197" i="13"/>
  <c r="N1196" i="13"/>
  <c r="M1196" i="13"/>
  <c r="L1196" i="13"/>
  <c r="N1195" i="13"/>
  <c r="M1195" i="13"/>
  <c r="L1195" i="13"/>
  <c r="N1194" i="13"/>
  <c r="M1194" i="13"/>
  <c r="L1194" i="13"/>
  <c r="N1193" i="13"/>
  <c r="M1193" i="13"/>
  <c r="L1193" i="13"/>
  <c r="N1192" i="13"/>
  <c r="M1192" i="13"/>
  <c r="L1192" i="13"/>
  <c r="N1191" i="13"/>
  <c r="M1191" i="13"/>
  <c r="L1191" i="13"/>
  <c r="N1190" i="13"/>
  <c r="M1190" i="13"/>
  <c r="L1190" i="13"/>
  <c r="N1188" i="13"/>
  <c r="M1188" i="13"/>
  <c r="L1188" i="13"/>
  <c r="N1187" i="13"/>
  <c r="M1187" i="13"/>
  <c r="L1187" i="13"/>
  <c r="N1185" i="13"/>
  <c r="M1185" i="13"/>
  <c r="L1185" i="13"/>
  <c r="N1184" i="13"/>
  <c r="M1184" i="13"/>
  <c r="L1184" i="13"/>
  <c r="N1183" i="13"/>
  <c r="M1183" i="13"/>
  <c r="L1183" i="13"/>
  <c r="N1182" i="13"/>
  <c r="M1182" i="13"/>
  <c r="L1182" i="13"/>
  <c r="N1181" i="13"/>
  <c r="M1181" i="13"/>
  <c r="L1181" i="13"/>
  <c r="N1180" i="13"/>
  <c r="M1180" i="13"/>
  <c r="L1180" i="13"/>
  <c r="N1179" i="13"/>
  <c r="M1179" i="13"/>
  <c r="L1179" i="13"/>
  <c r="N1178" i="13"/>
  <c r="M1178" i="13"/>
  <c r="L1178" i="13"/>
  <c r="N1177" i="13"/>
  <c r="M1177" i="13"/>
  <c r="L1177" i="13"/>
  <c r="N1176" i="13"/>
  <c r="M1176" i="13"/>
  <c r="L1176" i="13"/>
  <c r="N1175" i="13"/>
  <c r="M1175" i="13"/>
  <c r="L1175" i="13"/>
  <c r="N1174" i="13"/>
  <c r="M1174" i="13"/>
  <c r="L1174" i="13"/>
  <c r="N1173" i="13"/>
  <c r="M1173" i="13"/>
  <c r="L1173" i="13"/>
  <c r="N1172" i="13"/>
  <c r="M1172" i="13"/>
  <c r="L1172" i="13"/>
  <c r="N1167" i="13"/>
  <c r="M1167" i="13"/>
  <c r="L1167" i="13"/>
  <c r="N1166" i="13"/>
  <c r="M1166" i="13"/>
  <c r="L1166" i="13"/>
  <c r="N1165" i="13"/>
  <c r="M1165" i="13"/>
  <c r="L1165" i="13"/>
  <c r="N1162" i="13"/>
  <c r="M1162" i="13"/>
  <c r="L1162" i="13"/>
  <c r="N1161" i="13"/>
  <c r="M1161" i="13"/>
  <c r="L1161" i="13"/>
  <c r="N1160" i="13"/>
  <c r="M1160" i="13"/>
  <c r="L1160" i="13"/>
  <c r="N1159" i="13"/>
  <c r="M1159" i="13"/>
  <c r="L1159" i="13"/>
  <c r="N1158" i="13"/>
  <c r="M1158" i="13"/>
  <c r="L1158" i="13"/>
  <c r="N1157" i="13"/>
  <c r="M1157" i="13"/>
  <c r="L1157" i="13"/>
  <c r="N1156" i="13"/>
  <c r="M1156" i="13"/>
  <c r="L1156" i="13"/>
  <c r="N1155" i="13"/>
  <c r="M1155" i="13"/>
  <c r="L1155" i="13"/>
  <c r="N1153" i="13"/>
  <c r="M1153" i="13"/>
  <c r="L1153" i="13"/>
  <c r="N1152" i="13"/>
  <c r="M1152" i="13"/>
  <c r="L1152" i="13"/>
  <c r="N1151" i="13"/>
  <c r="M1151" i="13"/>
  <c r="L1151" i="13"/>
  <c r="N1150" i="13"/>
  <c r="M1150" i="13"/>
  <c r="L1150" i="13"/>
  <c r="N1149" i="13"/>
  <c r="M1149" i="13"/>
  <c r="L1149" i="13"/>
  <c r="N1148" i="13"/>
  <c r="M1148" i="13"/>
  <c r="L1148" i="13"/>
  <c r="N1147" i="13"/>
  <c r="M1147" i="13"/>
  <c r="L1147" i="13"/>
  <c r="N1146" i="13"/>
  <c r="M1146" i="13"/>
  <c r="L1146" i="13"/>
  <c r="N1145" i="13"/>
  <c r="M1145" i="13"/>
  <c r="L1145" i="13"/>
  <c r="N1140" i="13"/>
  <c r="M1140" i="13"/>
  <c r="L1140" i="13"/>
  <c r="N1139" i="13"/>
  <c r="M1139" i="13"/>
  <c r="L1139" i="13"/>
  <c r="N1138" i="13"/>
  <c r="M1138" i="13"/>
  <c r="L1138" i="13"/>
  <c r="N1137" i="13"/>
  <c r="M1137" i="13"/>
  <c r="L1137" i="13"/>
  <c r="N1135" i="13"/>
  <c r="M1135" i="13"/>
  <c r="L1135" i="13"/>
  <c r="N1133" i="13"/>
  <c r="M1133" i="13"/>
  <c r="L1133" i="13"/>
  <c r="N1132" i="13"/>
  <c r="M1132" i="13"/>
  <c r="L1132" i="13"/>
  <c r="N1131" i="13"/>
  <c r="M1131" i="13"/>
  <c r="L1131" i="13"/>
  <c r="N1129" i="13"/>
  <c r="M1129" i="13"/>
  <c r="L1129" i="13"/>
  <c r="N1122" i="13"/>
  <c r="M1122" i="13"/>
  <c r="L1122" i="13"/>
  <c r="N1121" i="13"/>
  <c r="M1121" i="13"/>
  <c r="L1121" i="13"/>
  <c r="N1120" i="13"/>
  <c r="M1120" i="13"/>
  <c r="L1120" i="13"/>
  <c r="N1119" i="13"/>
  <c r="M1119" i="13"/>
  <c r="L1119" i="13"/>
  <c r="N1117" i="13"/>
  <c r="M1117" i="13"/>
  <c r="L1117" i="13"/>
  <c r="N1116" i="13"/>
  <c r="M1116" i="13"/>
  <c r="L1116" i="13"/>
  <c r="N1115" i="13"/>
  <c r="M1115" i="13"/>
  <c r="L1115" i="13"/>
  <c r="N1114" i="13"/>
  <c r="M1114" i="13"/>
  <c r="L1114" i="13"/>
  <c r="N1113" i="13"/>
  <c r="M1113" i="13"/>
  <c r="L1113" i="13"/>
  <c r="N1112" i="13"/>
  <c r="M1112" i="13"/>
  <c r="L1112" i="13"/>
  <c r="N1111" i="13"/>
  <c r="M1111" i="13"/>
  <c r="L1111" i="13"/>
  <c r="N1110" i="13"/>
  <c r="M1110" i="13"/>
  <c r="L1110" i="13"/>
  <c r="N1109" i="13"/>
  <c r="M1109" i="13"/>
  <c r="L1109" i="13"/>
  <c r="N1108" i="13"/>
  <c r="M1108" i="13"/>
  <c r="L1108" i="13"/>
  <c r="N1107" i="13"/>
  <c r="M1107" i="13"/>
  <c r="L1107" i="13"/>
  <c r="N1106" i="13"/>
  <c r="M1106" i="13"/>
  <c r="L1106" i="13"/>
  <c r="N1105" i="13"/>
  <c r="M1105" i="13"/>
  <c r="L1105" i="13"/>
  <c r="N1104" i="13"/>
  <c r="M1104" i="13"/>
  <c r="L1104" i="13"/>
  <c r="N1103" i="13"/>
  <c r="M1103" i="13"/>
  <c r="L1103" i="13"/>
  <c r="N1102" i="13"/>
  <c r="M1102" i="13"/>
  <c r="L1102" i="13"/>
  <c r="N1101" i="13"/>
  <c r="M1101" i="13"/>
  <c r="L1101" i="13"/>
  <c r="N1100" i="13"/>
  <c r="M1100" i="13"/>
  <c r="L1100" i="13"/>
  <c r="N1095" i="13"/>
  <c r="M1095" i="13"/>
  <c r="L1095" i="13"/>
  <c r="N1094" i="13"/>
  <c r="M1094" i="13"/>
  <c r="L1094" i="13"/>
  <c r="N1093" i="13"/>
  <c r="M1093" i="13"/>
  <c r="L1093" i="13"/>
  <c r="N1091" i="13"/>
  <c r="M1091" i="13"/>
  <c r="L1091" i="13"/>
  <c r="N1090" i="13"/>
  <c r="M1090" i="13"/>
  <c r="L1090" i="13"/>
  <c r="N1089" i="13"/>
  <c r="M1089" i="13"/>
  <c r="L1089" i="13"/>
  <c r="N1088" i="13"/>
  <c r="M1088" i="13"/>
  <c r="L1088" i="13"/>
  <c r="N1087" i="13"/>
  <c r="M1087" i="13"/>
  <c r="L1087" i="13"/>
  <c r="N1086" i="13"/>
  <c r="M1086" i="13"/>
  <c r="L1086" i="13"/>
  <c r="N1084" i="13"/>
  <c r="M1084" i="13"/>
  <c r="L1084" i="13"/>
  <c r="N800" i="13"/>
  <c r="M800" i="13"/>
  <c r="L800" i="13"/>
  <c r="N799" i="13"/>
  <c r="M799" i="13"/>
  <c r="L799" i="13"/>
  <c r="N798" i="13"/>
  <c r="M798" i="13"/>
  <c r="L798" i="13"/>
  <c r="N797" i="13"/>
  <c r="M797" i="13"/>
  <c r="L797" i="13"/>
  <c r="N796" i="13"/>
  <c r="M796" i="13"/>
  <c r="L796" i="13"/>
  <c r="N795" i="13"/>
  <c r="M795" i="13"/>
  <c r="L795" i="13"/>
  <c r="N794" i="13"/>
  <c r="M794" i="13"/>
  <c r="L794" i="13"/>
  <c r="N793" i="13"/>
  <c r="M793" i="13"/>
  <c r="L793" i="13"/>
  <c r="N792" i="13"/>
  <c r="M792" i="13"/>
  <c r="L792" i="13"/>
  <c r="N791" i="13"/>
  <c r="M791" i="13"/>
  <c r="L791" i="13"/>
  <c r="N790" i="13"/>
  <c r="M790" i="13"/>
  <c r="L790" i="13"/>
  <c r="N789" i="13"/>
  <c r="M789" i="13"/>
  <c r="L789" i="13"/>
  <c r="N788" i="13"/>
  <c r="M788" i="13"/>
  <c r="L788" i="13"/>
  <c r="N787" i="13"/>
  <c r="M787" i="13"/>
  <c r="L787" i="13"/>
  <c r="N786" i="13"/>
  <c r="M786" i="13"/>
  <c r="L786" i="13"/>
  <c r="N785" i="13"/>
  <c r="M785" i="13"/>
  <c r="L785" i="13"/>
  <c r="N784" i="13"/>
  <c r="M784" i="13"/>
  <c r="L784" i="13"/>
  <c r="N783" i="13"/>
  <c r="M783" i="13"/>
  <c r="L783" i="13"/>
  <c r="N782" i="13"/>
  <c r="M782" i="13"/>
  <c r="L782" i="13"/>
  <c r="N781" i="13"/>
  <c r="M781" i="13"/>
  <c r="L781" i="13"/>
  <c r="N780" i="13"/>
  <c r="M780" i="13"/>
  <c r="L780" i="13"/>
  <c r="N779" i="13"/>
  <c r="M779" i="13"/>
  <c r="L779" i="13"/>
  <c r="N778" i="13"/>
  <c r="M778" i="13"/>
  <c r="L778" i="13"/>
  <c r="N777" i="13"/>
  <c r="M777" i="13"/>
  <c r="L777" i="13"/>
  <c r="N776" i="13"/>
  <c r="M776" i="13"/>
  <c r="L776" i="13"/>
  <c r="N775" i="13"/>
  <c r="M775" i="13"/>
  <c r="L775" i="13"/>
  <c r="N774" i="13"/>
  <c r="M774" i="13"/>
  <c r="L774" i="13"/>
  <c r="N773" i="13"/>
  <c r="M773" i="13"/>
  <c r="L773" i="13"/>
  <c r="N772" i="13"/>
  <c r="M772" i="13"/>
  <c r="L772" i="13"/>
  <c r="N762" i="13"/>
  <c r="M762" i="13"/>
  <c r="L762" i="13"/>
  <c r="N761" i="13"/>
  <c r="M761" i="13"/>
  <c r="L761" i="13"/>
  <c r="N760" i="13"/>
  <c r="M760" i="13"/>
  <c r="L760" i="13"/>
  <c r="N759" i="13"/>
  <c r="M759" i="13"/>
  <c r="L759" i="13"/>
  <c r="N758" i="13"/>
  <c r="M758" i="13"/>
  <c r="L758" i="13"/>
  <c r="N757" i="13"/>
  <c r="M757" i="13"/>
  <c r="L757" i="13"/>
  <c r="N756" i="13"/>
  <c r="M756" i="13"/>
  <c r="L756" i="13"/>
  <c r="N755" i="13"/>
  <c r="M755" i="13"/>
  <c r="L755" i="13"/>
  <c r="N754" i="13"/>
  <c r="M754" i="13"/>
  <c r="L754" i="13"/>
  <c r="N753" i="13"/>
  <c r="M753" i="13"/>
  <c r="L753" i="13"/>
  <c r="N752" i="13"/>
  <c r="M752" i="13"/>
  <c r="L752" i="13"/>
  <c r="N751" i="13"/>
  <c r="M751" i="13"/>
  <c r="L751" i="13"/>
  <c r="N750" i="13"/>
  <c r="M750" i="13"/>
  <c r="L750" i="13"/>
  <c r="N749" i="13"/>
  <c r="M749" i="13"/>
  <c r="L749" i="13"/>
  <c r="N748" i="13"/>
  <c r="M748" i="13"/>
  <c r="L748" i="13"/>
  <c r="N747" i="13"/>
  <c r="M747" i="13"/>
  <c r="L747" i="13"/>
  <c r="N746" i="13"/>
  <c r="M746" i="13"/>
  <c r="L746" i="13"/>
  <c r="N745" i="13"/>
  <c r="M745" i="13"/>
  <c r="L745" i="13"/>
  <c r="N744" i="13"/>
  <c r="M744" i="13"/>
  <c r="L744" i="13"/>
  <c r="N743" i="13"/>
  <c r="M743" i="13"/>
  <c r="L743" i="13"/>
  <c r="N742" i="13"/>
  <c r="M742" i="13"/>
  <c r="L742" i="13"/>
  <c r="N740" i="13"/>
  <c r="M740" i="13"/>
  <c r="L740" i="13"/>
  <c r="N739" i="13"/>
  <c r="M739" i="13"/>
  <c r="L739" i="13"/>
  <c r="N738" i="13"/>
  <c r="M738" i="13"/>
  <c r="L738" i="13"/>
  <c r="N737" i="13"/>
  <c r="M737" i="13"/>
  <c r="L737" i="13"/>
  <c r="N736" i="13"/>
  <c r="M736" i="13"/>
  <c r="L736" i="13"/>
  <c r="N730" i="13"/>
  <c r="M730" i="13"/>
  <c r="L730" i="13"/>
  <c r="N729" i="13"/>
  <c r="M729" i="13"/>
  <c r="L729" i="13"/>
  <c r="N728" i="13"/>
  <c r="M728" i="13"/>
  <c r="L728" i="13"/>
  <c r="N727" i="13"/>
  <c r="M727" i="13"/>
  <c r="L727" i="13"/>
  <c r="N726" i="13"/>
  <c r="M726" i="13"/>
  <c r="L726" i="13"/>
  <c r="N725" i="13"/>
  <c r="M725" i="13"/>
  <c r="L725" i="13"/>
  <c r="N724" i="13"/>
  <c r="M724" i="13"/>
  <c r="L724" i="13"/>
  <c r="N723" i="13"/>
  <c r="M723" i="13"/>
  <c r="L723" i="13"/>
  <c r="N722" i="13"/>
  <c r="M722" i="13"/>
  <c r="L722" i="13"/>
  <c r="N672" i="13"/>
  <c r="M672" i="13"/>
  <c r="L672" i="13"/>
  <c r="N671" i="13"/>
  <c r="M671" i="13"/>
  <c r="L671" i="13"/>
  <c r="N670" i="13"/>
  <c r="M670" i="13"/>
  <c r="L670" i="13"/>
  <c r="N669" i="13"/>
  <c r="M669" i="13"/>
  <c r="L669" i="13"/>
  <c r="N668" i="13"/>
  <c r="M668" i="13"/>
  <c r="L668" i="13"/>
  <c r="N667" i="13"/>
  <c r="M667" i="13"/>
  <c r="L667" i="13"/>
  <c r="N666" i="13"/>
  <c r="M666" i="13"/>
  <c r="L666" i="13"/>
  <c r="N665" i="13"/>
  <c r="M665" i="13"/>
  <c r="L665" i="13"/>
  <c r="N664" i="13"/>
  <c r="M664" i="13"/>
  <c r="L664" i="13"/>
  <c r="N663" i="13"/>
  <c r="M663" i="13"/>
  <c r="L663" i="13"/>
  <c r="N662" i="13"/>
  <c r="M662" i="13"/>
  <c r="L662" i="13"/>
  <c r="N661" i="13"/>
  <c r="M661" i="13"/>
  <c r="L661" i="13"/>
  <c r="N660" i="13"/>
  <c r="M660" i="13"/>
  <c r="L660" i="13"/>
  <c r="N659" i="13"/>
  <c r="M659" i="13"/>
  <c r="L659" i="13"/>
  <c r="N658" i="13"/>
  <c r="M658" i="13"/>
  <c r="L658" i="13"/>
  <c r="N657" i="13"/>
  <c r="M657" i="13"/>
  <c r="L657" i="13"/>
  <c r="N656" i="13"/>
  <c r="M656" i="13"/>
  <c r="L656" i="13"/>
  <c r="N655" i="13"/>
  <c r="M655" i="13"/>
  <c r="L655" i="13"/>
  <c r="N654" i="13"/>
  <c r="M654" i="13"/>
  <c r="L654" i="13"/>
  <c r="N653" i="13"/>
  <c r="M653" i="13"/>
  <c r="L653" i="13"/>
  <c r="N652" i="13"/>
  <c r="M652" i="13"/>
  <c r="L652" i="13"/>
  <c r="N651" i="13"/>
  <c r="M651" i="13"/>
  <c r="L651" i="13"/>
  <c r="N649" i="13"/>
  <c r="M649" i="13"/>
  <c r="L649" i="13"/>
  <c r="N648" i="13"/>
  <c r="M648" i="13"/>
  <c r="L648" i="13"/>
  <c r="N647" i="13"/>
  <c r="M647" i="13"/>
  <c r="L647" i="13"/>
  <c r="N646" i="13"/>
  <c r="M646" i="13"/>
  <c r="L646" i="13"/>
  <c r="N645" i="13"/>
  <c r="M645" i="13"/>
  <c r="L645" i="13"/>
  <c r="N644" i="13"/>
  <c r="M644" i="13"/>
  <c r="L644" i="13"/>
  <c r="N639" i="13"/>
  <c r="M639" i="13"/>
  <c r="L639" i="13"/>
  <c r="N638" i="13"/>
  <c r="M638" i="13"/>
  <c r="L638" i="13"/>
  <c r="N637" i="13"/>
  <c r="M637" i="13"/>
  <c r="L637" i="13"/>
  <c r="N636" i="13"/>
  <c r="M636" i="13"/>
  <c r="L636" i="13"/>
  <c r="N635" i="13"/>
  <c r="M635" i="13"/>
  <c r="L635" i="13"/>
  <c r="N634" i="13"/>
  <c r="M634" i="13"/>
  <c r="L634" i="13"/>
  <c r="N633" i="13"/>
  <c r="M633" i="13"/>
  <c r="L633" i="13"/>
  <c r="N632" i="13"/>
  <c r="M632" i="13"/>
  <c r="L632" i="13"/>
  <c r="N627" i="13"/>
  <c r="M627" i="13"/>
  <c r="L627" i="13"/>
  <c r="N626" i="13"/>
  <c r="M626" i="13"/>
  <c r="L626" i="13"/>
  <c r="N625" i="13"/>
  <c r="M625" i="13"/>
  <c r="L625" i="13"/>
  <c r="N624" i="13"/>
  <c r="M624" i="13"/>
  <c r="L624" i="13"/>
  <c r="N623" i="13"/>
  <c r="M623" i="13"/>
  <c r="L623" i="13"/>
  <c r="N622" i="13"/>
  <c r="M622" i="13"/>
  <c r="L622" i="13"/>
  <c r="N621" i="13"/>
  <c r="M621" i="13"/>
  <c r="L621" i="13"/>
  <c r="N620" i="13"/>
  <c r="M620" i="13"/>
  <c r="L620" i="13"/>
  <c r="N619" i="13"/>
  <c r="M619" i="13"/>
  <c r="L619" i="13"/>
  <c r="N618" i="13"/>
  <c r="M618" i="13"/>
  <c r="L618" i="13"/>
  <c r="N617" i="13"/>
  <c r="M617" i="13"/>
  <c r="L617" i="13"/>
  <c r="N616" i="13"/>
  <c r="M616" i="13"/>
  <c r="L616" i="13"/>
  <c r="N615" i="13"/>
  <c r="M615" i="13"/>
  <c r="L615" i="13"/>
  <c r="N614" i="13"/>
  <c r="M614" i="13"/>
  <c r="L614" i="13"/>
  <c r="N613" i="13"/>
  <c r="M613" i="13"/>
  <c r="L613" i="13"/>
  <c r="N612" i="13"/>
  <c r="M612" i="13"/>
  <c r="L612" i="13"/>
  <c r="N611" i="13"/>
  <c r="M611" i="13"/>
  <c r="L611" i="13"/>
  <c r="N610" i="13"/>
  <c r="M610" i="13"/>
  <c r="L610" i="13"/>
  <c r="N609" i="13"/>
  <c r="M609" i="13"/>
  <c r="L609" i="13"/>
  <c r="N608" i="13"/>
  <c r="M608" i="13"/>
  <c r="L608" i="13"/>
  <c r="N607" i="13"/>
  <c r="M607" i="13"/>
  <c r="L607" i="13"/>
  <c r="N606" i="13"/>
  <c r="M606" i="13"/>
  <c r="L606" i="13"/>
  <c r="N603" i="13"/>
  <c r="M603" i="13"/>
  <c r="L603" i="13"/>
  <c r="N602" i="13"/>
  <c r="M602" i="13"/>
  <c r="L602" i="13"/>
  <c r="N601" i="13"/>
  <c r="M601" i="13"/>
  <c r="L601" i="13"/>
  <c r="N600" i="13"/>
  <c r="M600" i="13"/>
  <c r="L600" i="13"/>
  <c r="N599" i="13"/>
  <c r="M599" i="13"/>
  <c r="L599" i="13"/>
  <c r="N598" i="13"/>
  <c r="M598" i="13"/>
  <c r="L598" i="13"/>
  <c r="N596" i="13"/>
  <c r="M596" i="13"/>
  <c r="L596" i="13"/>
  <c r="N595" i="13"/>
  <c r="M595" i="13"/>
  <c r="L595" i="13"/>
  <c r="N594" i="13"/>
  <c r="M594" i="13"/>
  <c r="L594" i="13"/>
  <c r="N593" i="13"/>
  <c r="M593" i="13"/>
  <c r="L593" i="13"/>
  <c r="N592" i="13"/>
  <c r="M592" i="13"/>
  <c r="L592" i="13"/>
  <c r="N591" i="13"/>
  <c r="M591" i="13"/>
  <c r="L591" i="13"/>
  <c r="N590" i="13"/>
  <c r="M590" i="13"/>
  <c r="L590" i="13"/>
  <c r="N589" i="13"/>
  <c r="M589" i="13"/>
  <c r="L589" i="13"/>
  <c r="N588" i="13"/>
  <c r="M588" i="13"/>
  <c r="L588" i="13"/>
  <c r="N587" i="13"/>
  <c r="M587" i="13"/>
  <c r="L587" i="13"/>
  <c r="N492" i="13"/>
  <c r="M492" i="13"/>
  <c r="L492" i="13"/>
  <c r="N491" i="13"/>
  <c r="M491" i="13"/>
  <c r="L491" i="13"/>
  <c r="N490" i="13"/>
  <c r="M490" i="13"/>
  <c r="L490" i="13"/>
  <c r="N489" i="13"/>
  <c r="M489" i="13"/>
  <c r="L489" i="13"/>
  <c r="N488" i="13"/>
  <c r="M488" i="13"/>
  <c r="L488" i="13"/>
  <c r="N487" i="13"/>
  <c r="M487" i="13"/>
  <c r="L487" i="13"/>
  <c r="N486" i="13"/>
  <c r="M486" i="13"/>
  <c r="L486" i="13"/>
  <c r="N485" i="13"/>
  <c r="M485" i="13"/>
  <c r="L485" i="13"/>
  <c r="N484" i="13"/>
  <c r="M484" i="13"/>
  <c r="L484" i="13"/>
  <c r="N483" i="13"/>
  <c r="M483" i="13"/>
  <c r="L483" i="13"/>
  <c r="N482" i="13"/>
  <c r="M482" i="13"/>
  <c r="L482" i="13"/>
  <c r="N481" i="13"/>
  <c r="M481" i="13"/>
  <c r="L481" i="13"/>
  <c r="N480" i="13"/>
  <c r="M480" i="13"/>
  <c r="L480" i="13"/>
  <c r="N479" i="13"/>
  <c r="M479" i="13"/>
  <c r="L479" i="13"/>
  <c r="N478" i="13"/>
  <c r="M478" i="13"/>
  <c r="L478" i="13"/>
  <c r="N477" i="13"/>
  <c r="M477" i="13"/>
  <c r="L477" i="13"/>
  <c r="N476" i="13"/>
  <c r="M476" i="13"/>
  <c r="L476" i="13"/>
  <c r="N475" i="13"/>
  <c r="M475" i="13"/>
  <c r="L475" i="13"/>
  <c r="N474" i="13"/>
  <c r="M474" i="13"/>
  <c r="L474" i="13"/>
  <c r="N473" i="13"/>
  <c r="M473" i="13"/>
  <c r="L473" i="13"/>
  <c r="N472" i="13"/>
  <c r="M472" i="13"/>
  <c r="L472" i="13"/>
  <c r="N471" i="13"/>
  <c r="M471" i="13"/>
  <c r="L471" i="13"/>
  <c r="N470" i="13"/>
  <c r="M470" i="13"/>
  <c r="L470" i="13"/>
  <c r="N469" i="13"/>
  <c r="M469" i="13"/>
  <c r="L469" i="13"/>
  <c r="N468" i="13"/>
  <c r="M468" i="13"/>
  <c r="L468" i="13"/>
  <c r="N466" i="13"/>
  <c r="M466" i="13"/>
  <c r="L466" i="13"/>
  <c r="N465" i="13"/>
  <c r="M465" i="13"/>
  <c r="L465" i="13"/>
  <c r="N463" i="13"/>
  <c r="M463" i="13"/>
  <c r="L463" i="13"/>
  <c r="N461" i="13"/>
  <c r="M461" i="13"/>
  <c r="L461" i="13"/>
  <c r="N460" i="13"/>
  <c r="M460" i="13"/>
  <c r="L460" i="13"/>
  <c r="N459" i="13"/>
  <c r="M459" i="13"/>
  <c r="L459" i="13"/>
  <c r="N458" i="13"/>
  <c r="M458" i="13"/>
  <c r="L458" i="13"/>
  <c r="N457" i="13"/>
  <c r="M457" i="13"/>
  <c r="L457" i="13"/>
  <c r="N456" i="13"/>
  <c r="M456" i="13"/>
  <c r="L456" i="13"/>
  <c r="N455" i="13"/>
  <c r="M455" i="13"/>
  <c r="L455" i="13"/>
  <c r="N454" i="13"/>
  <c r="M454" i="13"/>
  <c r="L454" i="13"/>
  <c r="N453" i="13"/>
  <c r="M453" i="13"/>
  <c r="L453" i="13"/>
  <c r="N452" i="13"/>
  <c r="M452" i="13"/>
  <c r="L452" i="13"/>
  <c r="J183" i="13"/>
  <c r="N183" i="13" s="1"/>
  <c r="J184" i="13"/>
  <c r="N184" i="13" s="1"/>
  <c r="J185" i="13"/>
  <c r="N185" i="13" s="1"/>
  <c r="J186" i="13"/>
  <c r="N186" i="13" s="1"/>
  <c r="J187" i="13"/>
  <c r="N187" i="13" s="1"/>
  <c r="J188" i="13"/>
  <c r="N188" i="13" s="1"/>
  <c r="J189" i="13"/>
  <c r="N189" i="13" s="1"/>
  <c r="J190" i="13"/>
  <c r="N190" i="13" s="1"/>
  <c r="J191" i="13"/>
  <c r="N191" i="13" s="1"/>
  <c r="J192" i="13"/>
  <c r="J193" i="13"/>
  <c r="N193" i="13" s="1"/>
  <c r="J194" i="13"/>
  <c r="N194" i="13" s="1"/>
  <c r="J195" i="13"/>
  <c r="J196" i="13"/>
  <c r="J197" i="13"/>
  <c r="J198" i="13"/>
  <c r="J199" i="13"/>
  <c r="J200" i="13"/>
  <c r="N200" i="13" s="1"/>
  <c r="J201" i="13"/>
  <c r="J202" i="13"/>
  <c r="J203" i="13"/>
  <c r="J204" i="13"/>
  <c r="J205" i="13"/>
  <c r="J206" i="13"/>
  <c r="J207" i="13"/>
  <c r="J208" i="13"/>
  <c r="J209" i="13"/>
  <c r="J210" i="13"/>
  <c r="J211" i="13"/>
  <c r="J212" i="13"/>
  <c r="J213" i="13"/>
  <c r="J214" i="13"/>
  <c r="N214" i="13" s="1"/>
  <c r="J215" i="13"/>
  <c r="N215" i="13" s="1"/>
  <c r="J216" i="13"/>
  <c r="N216" i="13" s="1"/>
  <c r="J217" i="13"/>
  <c r="J218" i="13"/>
  <c r="N218" i="13" s="1"/>
  <c r="J219" i="13"/>
  <c r="N219" i="13" s="1"/>
  <c r="J220" i="13"/>
  <c r="N220" i="13" s="1"/>
  <c r="J221" i="13"/>
  <c r="N221" i="13" s="1"/>
  <c r="J222" i="13"/>
  <c r="N222" i="13" s="1"/>
  <c r="J182" i="13"/>
  <c r="N182" i="13" s="1"/>
  <c r="M183" i="13"/>
  <c r="M191" i="13"/>
  <c r="M215" i="13"/>
  <c r="M222" i="13"/>
  <c r="L311" i="13"/>
  <c r="N310" i="13"/>
  <c r="M310" i="13"/>
  <c r="L310" i="13"/>
  <c r="N309" i="13"/>
  <c r="M309" i="13"/>
  <c r="L309" i="13"/>
  <c r="N308" i="13"/>
  <c r="M308" i="13"/>
  <c r="L308" i="13"/>
  <c r="N307" i="13"/>
  <c r="M307" i="13"/>
  <c r="L307" i="13"/>
  <c r="N306" i="13"/>
  <c r="M306" i="13"/>
  <c r="L306" i="13"/>
  <c r="N305" i="13"/>
  <c r="M305" i="13"/>
  <c r="L305" i="13"/>
  <c r="N304" i="13"/>
  <c r="M304" i="13"/>
  <c r="L304" i="13"/>
  <c r="N303" i="13"/>
  <c r="M303" i="13"/>
  <c r="L303" i="13"/>
  <c r="N302" i="13"/>
  <c r="M302" i="13"/>
  <c r="L302" i="13"/>
  <c r="N301" i="13"/>
  <c r="M301" i="13"/>
  <c r="L301" i="13"/>
  <c r="N300" i="13"/>
  <c r="M300" i="13"/>
  <c r="L300" i="13"/>
  <c r="N299" i="13"/>
  <c r="M299" i="13"/>
  <c r="L299" i="13"/>
  <c r="N298" i="13"/>
  <c r="M298" i="13"/>
  <c r="L298" i="13"/>
  <c r="N297" i="13"/>
  <c r="M297" i="13"/>
  <c r="L297" i="13"/>
  <c r="N296" i="13"/>
  <c r="M296" i="13"/>
  <c r="L296" i="13"/>
  <c r="N295" i="13"/>
  <c r="M295" i="13"/>
  <c r="L295" i="13"/>
  <c r="N294" i="13"/>
  <c r="M294" i="13"/>
  <c r="L294" i="13"/>
  <c r="N293" i="13"/>
  <c r="M293" i="13"/>
  <c r="L293" i="13"/>
  <c r="N291" i="13"/>
  <c r="M291" i="13"/>
  <c r="L291" i="13"/>
  <c r="N290" i="13"/>
  <c r="M290" i="13"/>
  <c r="L290" i="13"/>
  <c r="N289" i="13"/>
  <c r="M289" i="13"/>
  <c r="L289" i="13"/>
  <c r="N288" i="13"/>
  <c r="M288" i="13"/>
  <c r="L288" i="13"/>
  <c r="N287" i="13"/>
  <c r="M287" i="13"/>
  <c r="L287" i="13"/>
  <c r="N285" i="13"/>
  <c r="M285" i="13"/>
  <c r="L285" i="13"/>
  <c r="N284" i="13"/>
  <c r="M284" i="13"/>
  <c r="L284" i="13"/>
  <c r="N283" i="13"/>
  <c r="M283" i="13"/>
  <c r="L283" i="13"/>
  <c r="N281" i="13"/>
  <c r="M281" i="13"/>
  <c r="L281" i="13"/>
  <c r="N280" i="13"/>
  <c r="M280" i="13"/>
  <c r="L280" i="13"/>
  <c r="N279" i="13"/>
  <c r="M279" i="13"/>
  <c r="L279" i="13"/>
  <c r="N278" i="13"/>
  <c r="M278" i="13"/>
  <c r="L278" i="13"/>
  <c r="N277" i="13"/>
  <c r="M277" i="13"/>
  <c r="L277" i="13"/>
  <c r="N276" i="13"/>
  <c r="M276" i="13"/>
  <c r="L276" i="13"/>
  <c r="N275" i="13"/>
  <c r="M275" i="13"/>
  <c r="L275" i="13"/>
  <c r="N274" i="13"/>
  <c r="M274" i="13"/>
  <c r="L274" i="13"/>
  <c r="N273" i="13"/>
  <c r="M273" i="13"/>
  <c r="L273" i="13"/>
  <c r="N272" i="13"/>
  <c r="M272" i="13"/>
  <c r="L272" i="13"/>
  <c r="N267" i="13"/>
  <c r="M267" i="13"/>
  <c r="L267" i="13"/>
  <c r="N266" i="13"/>
  <c r="M266" i="13"/>
  <c r="L266" i="13"/>
  <c r="N265" i="13"/>
  <c r="M265" i="13"/>
  <c r="L265" i="13"/>
  <c r="N264" i="13"/>
  <c r="M264" i="13"/>
  <c r="L264" i="13"/>
  <c r="N263" i="13"/>
  <c r="M263" i="13"/>
  <c r="L263" i="13"/>
  <c r="N262" i="13"/>
  <c r="M262" i="13"/>
  <c r="L262" i="13"/>
  <c r="N260" i="13"/>
  <c r="M260" i="13"/>
  <c r="L260" i="13"/>
  <c r="N259" i="13"/>
  <c r="M259" i="13"/>
  <c r="L259" i="13"/>
  <c r="N258" i="13"/>
  <c r="M258" i="13"/>
  <c r="L258" i="13"/>
  <c r="N257" i="13"/>
  <c r="M257" i="13"/>
  <c r="L257" i="13"/>
  <c r="N256" i="13"/>
  <c r="M256" i="13"/>
  <c r="L256" i="13"/>
  <c r="N255" i="13"/>
  <c r="M255" i="13"/>
  <c r="L255" i="13"/>
  <c r="N254" i="13"/>
  <c r="M254" i="13"/>
  <c r="L254" i="13"/>
  <c r="N253" i="13"/>
  <c r="M253" i="13"/>
  <c r="L253" i="13"/>
  <c r="N252" i="13"/>
  <c r="M252" i="13"/>
  <c r="L252" i="13"/>
  <c r="N251" i="13"/>
  <c r="M251" i="13"/>
  <c r="L251" i="13"/>
  <c r="N250" i="13"/>
  <c r="M250" i="13"/>
  <c r="L250" i="13"/>
  <c r="N249" i="13"/>
  <c r="M249" i="13"/>
  <c r="L249" i="13"/>
  <c r="N248" i="13"/>
  <c r="M248" i="13"/>
  <c r="L248" i="13"/>
  <c r="N247" i="13"/>
  <c r="M247" i="13"/>
  <c r="L247" i="13"/>
  <c r="N246" i="13"/>
  <c r="M246" i="13"/>
  <c r="L246" i="13"/>
  <c r="N245" i="13"/>
  <c r="M245" i="13"/>
  <c r="L245" i="13"/>
  <c r="N244" i="13"/>
  <c r="M244" i="13"/>
  <c r="L244" i="13"/>
  <c r="N242" i="13"/>
  <c r="M242" i="13"/>
  <c r="L242" i="13"/>
  <c r="N235" i="13"/>
  <c r="M235" i="13"/>
  <c r="L235" i="13"/>
  <c r="N234" i="13"/>
  <c r="M234" i="13"/>
  <c r="L234" i="13"/>
  <c r="N233" i="13"/>
  <c r="M233" i="13"/>
  <c r="L233" i="13"/>
  <c r="N232" i="13"/>
  <c r="M232" i="13"/>
  <c r="L232" i="13"/>
  <c r="N231" i="13"/>
  <c r="M231" i="13"/>
  <c r="L231" i="13"/>
  <c r="N230" i="13"/>
  <c r="M230" i="13"/>
  <c r="L230" i="13"/>
  <c r="N229" i="13"/>
  <c r="M229" i="13"/>
  <c r="L229" i="13"/>
  <c r="N228" i="13"/>
  <c r="M228" i="13"/>
  <c r="L228" i="13"/>
  <c r="N227" i="13"/>
  <c r="M227" i="13"/>
  <c r="L227" i="13"/>
  <c r="L222" i="13"/>
  <c r="M221" i="13"/>
  <c r="L221" i="13"/>
  <c r="M220" i="13"/>
  <c r="L220" i="13"/>
  <c r="M219" i="13"/>
  <c r="L219" i="13"/>
  <c r="M218" i="13"/>
  <c r="L218" i="13"/>
  <c r="M216" i="13"/>
  <c r="L216" i="13"/>
  <c r="L215" i="13"/>
  <c r="M214" i="13"/>
  <c r="L214" i="13"/>
  <c r="M200" i="13"/>
  <c r="L200" i="13"/>
  <c r="M194" i="13"/>
  <c r="L194" i="13"/>
  <c r="M193" i="13"/>
  <c r="L193" i="13"/>
  <c r="L191" i="13"/>
  <c r="M190" i="13"/>
  <c r="L190" i="13"/>
  <c r="M189" i="13"/>
  <c r="L189" i="13"/>
  <c r="M188" i="13"/>
  <c r="L188" i="13"/>
  <c r="M187" i="13"/>
  <c r="L187" i="13"/>
  <c r="M186" i="13"/>
  <c r="L186" i="13"/>
  <c r="M185" i="13"/>
  <c r="L185" i="13"/>
  <c r="M184" i="13"/>
  <c r="L184" i="13"/>
  <c r="L183" i="13"/>
  <c r="M182" i="13"/>
  <c r="L182" i="13"/>
  <c r="N537" i="13"/>
  <c r="M537" i="13"/>
  <c r="L537" i="13"/>
  <c r="N536" i="13"/>
  <c r="M536" i="13"/>
  <c r="L536" i="13"/>
  <c r="N535" i="13"/>
  <c r="M535" i="13"/>
  <c r="L535" i="13"/>
  <c r="N534" i="13"/>
  <c r="M534" i="13"/>
  <c r="L534" i="13"/>
  <c r="N533" i="13"/>
  <c r="M533" i="13"/>
  <c r="L533" i="13"/>
  <c r="N530" i="13"/>
  <c r="M530" i="13"/>
  <c r="L530" i="13"/>
  <c r="N525" i="13"/>
  <c r="M525" i="13"/>
  <c r="L525" i="13"/>
  <c r="N524" i="13"/>
  <c r="M524" i="13"/>
  <c r="L524" i="13"/>
  <c r="N523" i="13"/>
  <c r="M523" i="13"/>
  <c r="L523" i="13"/>
  <c r="N522" i="13"/>
  <c r="M522" i="13"/>
  <c r="L522" i="13"/>
  <c r="N519" i="13"/>
  <c r="M519" i="13"/>
  <c r="L519" i="13"/>
  <c r="N515" i="13"/>
  <c r="M515" i="13"/>
  <c r="L515" i="13"/>
  <c r="N514" i="13"/>
  <c r="M514" i="13"/>
  <c r="L514" i="13"/>
  <c r="N513" i="13"/>
  <c r="M513" i="13"/>
  <c r="L513" i="13"/>
  <c r="N512" i="13"/>
  <c r="M512" i="13"/>
  <c r="L512" i="13"/>
  <c r="N511" i="13"/>
  <c r="M511" i="13"/>
  <c r="L511" i="13"/>
  <c r="N510" i="13"/>
  <c r="M510" i="13"/>
  <c r="L510" i="13"/>
  <c r="N509" i="13"/>
  <c r="M509" i="13"/>
  <c r="L509" i="13"/>
  <c r="N508" i="13"/>
  <c r="M508" i="13"/>
  <c r="L508" i="13"/>
  <c r="N506" i="13"/>
  <c r="M506" i="13"/>
  <c r="L506" i="13"/>
  <c r="N505" i="13"/>
  <c r="M505" i="13"/>
  <c r="L505" i="13"/>
  <c r="N504" i="13"/>
  <c r="M504" i="13"/>
  <c r="L504" i="13"/>
  <c r="N503" i="13"/>
  <c r="M503" i="13"/>
  <c r="L503" i="13"/>
  <c r="N502" i="13"/>
  <c r="M502" i="13"/>
  <c r="L502" i="13"/>
  <c r="N501" i="13"/>
  <c r="M501" i="13"/>
  <c r="L501" i="13"/>
  <c r="N500" i="13"/>
  <c r="M500" i="13"/>
  <c r="L500" i="13"/>
  <c r="N499" i="13"/>
  <c r="M499" i="13"/>
  <c r="L499" i="13"/>
  <c r="N498" i="13"/>
  <c r="M498" i="13"/>
  <c r="L498" i="13"/>
  <c r="N497" i="13"/>
  <c r="M497" i="13"/>
  <c r="L497" i="13"/>
  <c r="N447" i="13"/>
  <c r="M447" i="13"/>
  <c r="L447" i="13"/>
  <c r="N446" i="13"/>
  <c r="M446" i="13"/>
  <c r="L446" i="13"/>
  <c r="N445" i="13"/>
  <c r="M445" i="13"/>
  <c r="L445" i="13"/>
  <c r="N444" i="13"/>
  <c r="M444" i="13"/>
  <c r="L444" i="13"/>
  <c r="N443" i="13"/>
  <c r="M443" i="13"/>
  <c r="L443" i="13"/>
  <c r="N442" i="13"/>
  <c r="M442" i="13"/>
  <c r="L442" i="13"/>
  <c r="N441" i="13"/>
  <c r="M441" i="13"/>
  <c r="L441" i="13"/>
  <c r="N440" i="13"/>
  <c r="M440" i="13"/>
  <c r="L440" i="13"/>
  <c r="N439" i="13"/>
  <c r="M439" i="13"/>
  <c r="L439" i="13"/>
  <c r="N438" i="13"/>
  <c r="M438" i="13"/>
  <c r="L438" i="13"/>
  <c r="N437" i="13"/>
  <c r="M437" i="13"/>
  <c r="L437" i="13"/>
  <c r="N436" i="13"/>
  <c r="M436" i="13"/>
  <c r="L436" i="13"/>
  <c r="N435" i="13"/>
  <c r="M435" i="13"/>
  <c r="L435" i="13"/>
  <c r="N434" i="13"/>
  <c r="M434" i="13"/>
  <c r="L434" i="13"/>
  <c r="N433" i="13"/>
  <c r="M433" i="13"/>
  <c r="L433" i="13"/>
  <c r="N432" i="13"/>
  <c r="M432" i="13"/>
  <c r="L432" i="13"/>
  <c r="N430" i="13"/>
  <c r="M430" i="13"/>
  <c r="L430" i="13"/>
  <c r="N429" i="13"/>
  <c r="M429" i="13"/>
  <c r="L429" i="13"/>
  <c r="N417" i="13"/>
  <c r="M417" i="13"/>
  <c r="L417" i="13"/>
  <c r="N416" i="13"/>
  <c r="M416" i="13"/>
  <c r="L416" i="13"/>
  <c r="N415" i="13"/>
  <c r="M415" i="13"/>
  <c r="L415" i="13"/>
  <c r="N414" i="13"/>
  <c r="M414" i="13"/>
  <c r="L414" i="13"/>
  <c r="N413" i="13"/>
  <c r="M413" i="13"/>
  <c r="L413" i="13"/>
  <c r="N412" i="13"/>
  <c r="M412" i="13"/>
  <c r="L412" i="13"/>
  <c r="N411" i="13"/>
  <c r="M411" i="13"/>
  <c r="L411" i="13"/>
  <c r="N410" i="13"/>
  <c r="M410" i="13"/>
  <c r="L410" i="13"/>
  <c r="N409" i="13"/>
  <c r="M409" i="13"/>
  <c r="L409" i="13"/>
  <c r="N408" i="13"/>
  <c r="M408" i="13"/>
  <c r="L408" i="13"/>
  <c r="N407" i="13"/>
  <c r="M407" i="13"/>
  <c r="L407" i="13"/>
  <c r="N402" i="13"/>
  <c r="M402" i="13"/>
  <c r="L402" i="13"/>
  <c r="N401" i="13"/>
  <c r="M401" i="13"/>
  <c r="L401" i="13"/>
  <c r="N400" i="13"/>
  <c r="M400" i="13"/>
  <c r="L400" i="13"/>
  <c r="N399" i="13"/>
  <c r="M399" i="13"/>
  <c r="L399" i="13"/>
  <c r="N398" i="13"/>
  <c r="M398" i="13"/>
  <c r="L398" i="13"/>
  <c r="N397" i="13"/>
  <c r="M397" i="13"/>
  <c r="L397" i="13"/>
  <c r="N396" i="13"/>
  <c r="M396" i="13"/>
  <c r="L396" i="13"/>
  <c r="N395" i="13"/>
  <c r="M395" i="13"/>
  <c r="L395" i="13"/>
  <c r="N394" i="13"/>
  <c r="M394" i="13"/>
  <c r="L394" i="13"/>
  <c r="N393" i="13"/>
  <c r="M393" i="13"/>
  <c r="L393" i="13"/>
  <c r="N392" i="13"/>
  <c r="M392" i="13"/>
  <c r="L392" i="13"/>
  <c r="N391" i="13"/>
  <c r="M391" i="13"/>
  <c r="L391" i="13"/>
  <c r="N390" i="13"/>
  <c r="M390" i="13"/>
  <c r="L390" i="13"/>
  <c r="N389" i="13"/>
  <c r="M389" i="13"/>
  <c r="L389" i="13"/>
  <c r="N388" i="13"/>
  <c r="M388" i="13"/>
  <c r="L388" i="13"/>
  <c r="N387" i="13"/>
  <c r="M387" i="13"/>
  <c r="L387" i="13"/>
  <c r="N385" i="13"/>
  <c r="M385" i="13"/>
  <c r="L385" i="13"/>
  <c r="N384" i="13"/>
  <c r="M384" i="13"/>
  <c r="L384" i="13"/>
  <c r="N383" i="13"/>
  <c r="M383" i="13"/>
  <c r="L383" i="13"/>
  <c r="N382" i="13"/>
  <c r="M382" i="13"/>
  <c r="L382" i="13"/>
  <c r="N381" i="13"/>
  <c r="M381" i="13"/>
  <c r="L381" i="13"/>
  <c r="N373" i="13"/>
  <c r="M373" i="13"/>
  <c r="L373" i="13"/>
  <c r="N372" i="13"/>
  <c r="M372" i="13"/>
  <c r="L372" i="13"/>
  <c r="N371" i="13"/>
  <c r="M371" i="13"/>
  <c r="L371" i="13"/>
  <c r="N370" i="13"/>
  <c r="M370" i="13"/>
  <c r="L370" i="13"/>
  <c r="N369" i="13"/>
  <c r="M369" i="13"/>
  <c r="L369" i="13"/>
  <c r="N368" i="13"/>
  <c r="M368" i="13"/>
  <c r="L368" i="13"/>
  <c r="N367" i="13"/>
  <c r="M367" i="13"/>
  <c r="L367" i="13"/>
  <c r="N366" i="13"/>
  <c r="M366" i="13"/>
  <c r="L366" i="13"/>
  <c r="N365" i="13"/>
  <c r="M365" i="13"/>
  <c r="L365" i="13"/>
  <c r="N364" i="13"/>
  <c r="M364" i="13"/>
  <c r="L364" i="13"/>
  <c r="N363" i="13"/>
  <c r="M363" i="13"/>
  <c r="L363" i="13"/>
  <c r="N362" i="13"/>
  <c r="M362" i="13"/>
  <c r="L362" i="13"/>
  <c r="N357" i="13"/>
  <c r="M357" i="13"/>
  <c r="L357" i="13"/>
  <c r="N356" i="13"/>
  <c r="M356" i="13"/>
  <c r="L356" i="13"/>
  <c r="N355" i="13"/>
  <c r="M355" i="13"/>
  <c r="L355" i="13"/>
  <c r="N354" i="13"/>
  <c r="M354" i="13"/>
  <c r="L354" i="13"/>
  <c r="N353" i="13"/>
  <c r="M353" i="13"/>
  <c r="L353" i="13"/>
  <c r="N352" i="13"/>
  <c r="M352" i="13"/>
  <c r="L352" i="13"/>
  <c r="N351" i="13"/>
  <c r="M351" i="13"/>
  <c r="L351" i="13"/>
  <c r="N350" i="13"/>
  <c r="M350" i="13"/>
  <c r="L350" i="13"/>
  <c r="N349" i="13"/>
  <c r="M349" i="13"/>
  <c r="L349" i="13"/>
  <c r="N348" i="13"/>
  <c r="M348" i="13"/>
  <c r="L348" i="13"/>
  <c r="N347" i="13"/>
  <c r="M347" i="13"/>
  <c r="L347" i="13"/>
  <c r="N346" i="13"/>
  <c r="M346" i="13"/>
  <c r="L346" i="13"/>
  <c r="N345" i="13"/>
  <c r="M345" i="13"/>
  <c r="L345" i="13"/>
  <c r="N344" i="13"/>
  <c r="M344" i="13"/>
  <c r="L344" i="13"/>
  <c r="N343" i="13"/>
  <c r="M343" i="13"/>
  <c r="L343" i="13"/>
  <c r="N342" i="13"/>
  <c r="M342" i="13"/>
  <c r="L342" i="13"/>
  <c r="N341" i="13"/>
  <c r="M341" i="13"/>
  <c r="L341" i="13"/>
  <c r="N340" i="13"/>
  <c r="M340" i="13"/>
  <c r="L340" i="13"/>
  <c r="N339" i="13"/>
  <c r="M339" i="13"/>
  <c r="L339" i="13"/>
  <c r="N338" i="13"/>
  <c r="M338" i="13"/>
  <c r="L338" i="13"/>
  <c r="N337" i="13"/>
  <c r="M337" i="13"/>
  <c r="L337" i="13"/>
  <c r="N336" i="13"/>
  <c r="M336" i="13"/>
  <c r="L336" i="13"/>
  <c r="N334" i="13"/>
  <c r="M334" i="13"/>
  <c r="L334" i="13"/>
  <c r="N333" i="13"/>
  <c r="M333" i="13"/>
  <c r="L333" i="13"/>
  <c r="N332" i="13"/>
  <c r="M332" i="13"/>
  <c r="L332" i="13"/>
  <c r="N331" i="13"/>
  <c r="M331" i="13"/>
  <c r="L331" i="13"/>
  <c r="N329" i="13"/>
  <c r="M329" i="13"/>
  <c r="L329" i="13"/>
  <c r="N328" i="13"/>
  <c r="M328" i="13"/>
  <c r="L328" i="13"/>
  <c r="N324" i="13"/>
  <c r="M324" i="13"/>
  <c r="L324" i="13"/>
  <c r="N323" i="13"/>
  <c r="M323" i="13"/>
  <c r="L323" i="13"/>
  <c r="N322" i="13"/>
  <c r="M322" i="13"/>
  <c r="L322" i="13"/>
  <c r="N321" i="13"/>
  <c r="M321" i="13"/>
  <c r="L321" i="13"/>
  <c r="N320" i="13"/>
  <c r="M320" i="13"/>
  <c r="L320" i="13"/>
  <c r="N319" i="13"/>
  <c r="M319" i="13"/>
  <c r="L319" i="13"/>
  <c r="N318" i="13"/>
  <c r="M318" i="13"/>
  <c r="L318" i="13"/>
  <c r="N317" i="13"/>
  <c r="M317" i="13"/>
  <c r="L317" i="13"/>
  <c r="L177" i="13"/>
  <c r="L176" i="13"/>
  <c r="L175" i="13"/>
  <c r="L174" i="13"/>
  <c r="L173" i="13"/>
  <c r="L172" i="13"/>
  <c r="L171" i="13"/>
  <c r="L170" i="13"/>
  <c r="L169" i="13"/>
  <c r="L168" i="13"/>
  <c r="L167" i="13"/>
  <c r="L166" i="13"/>
  <c r="L165" i="13"/>
  <c r="L164" i="13"/>
  <c r="L163" i="13"/>
  <c r="L162" i="13"/>
  <c r="L161" i="13"/>
  <c r="L160" i="13"/>
  <c r="L159" i="13"/>
  <c r="L158" i="13"/>
  <c r="L157" i="13"/>
  <c r="L156" i="13"/>
  <c r="L155" i="13"/>
  <c r="L151" i="13"/>
  <c r="L149" i="13"/>
  <c r="L148" i="13"/>
  <c r="L146" i="13"/>
  <c r="L145" i="13"/>
  <c r="L144" i="13"/>
  <c r="L143" i="13"/>
  <c r="L142" i="13"/>
  <c r="L141" i="13"/>
  <c r="L140" i="13"/>
  <c r="L139" i="13"/>
  <c r="L138" i="13"/>
  <c r="L137" i="13"/>
  <c r="J138" i="13"/>
  <c r="N138" i="13" s="1"/>
  <c r="J139" i="13"/>
  <c r="N139" i="13" s="1"/>
  <c r="J140" i="13"/>
  <c r="N140" i="13" s="1"/>
  <c r="J141" i="13"/>
  <c r="N141" i="13" s="1"/>
  <c r="J142" i="13"/>
  <c r="N142" i="13" s="1"/>
  <c r="J143" i="13"/>
  <c r="N143" i="13" s="1"/>
  <c r="J144" i="13"/>
  <c r="N144" i="13" s="1"/>
  <c r="J145" i="13"/>
  <c r="N145" i="13" s="1"/>
  <c r="J146" i="13"/>
  <c r="N146" i="13" s="1"/>
  <c r="J147" i="13"/>
  <c r="J148" i="13"/>
  <c r="N148" i="13" s="1"/>
  <c r="J149" i="13"/>
  <c r="N149" i="13" s="1"/>
  <c r="J150" i="13"/>
  <c r="J151" i="13"/>
  <c r="N151" i="13" s="1"/>
  <c r="J152" i="13"/>
  <c r="J153" i="13"/>
  <c r="J154" i="13"/>
  <c r="J155" i="13"/>
  <c r="N155" i="13" s="1"/>
  <c r="J156" i="13"/>
  <c r="N156" i="13" s="1"/>
  <c r="J157" i="13"/>
  <c r="N157" i="13" s="1"/>
  <c r="J158" i="13"/>
  <c r="N158" i="13" s="1"/>
  <c r="J159" i="13"/>
  <c r="N159" i="13" s="1"/>
  <c r="J160" i="13"/>
  <c r="N160" i="13" s="1"/>
  <c r="J161" i="13"/>
  <c r="N161" i="13" s="1"/>
  <c r="J162" i="13"/>
  <c r="N162" i="13" s="1"/>
  <c r="J163" i="13"/>
  <c r="N163" i="13" s="1"/>
  <c r="J164" i="13"/>
  <c r="N164" i="13" s="1"/>
  <c r="J165" i="13"/>
  <c r="N165" i="13" s="1"/>
  <c r="J166" i="13"/>
  <c r="N166" i="13" s="1"/>
  <c r="J167" i="13"/>
  <c r="N167" i="13" s="1"/>
  <c r="J168" i="13"/>
  <c r="N168" i="13" s="1"/>
  <c r="J169" i="13"/>
  <c r="N169" i="13" s="1"/>
  <c r="J170" i="13"/>
  <c r="N170" i="13" s="1"/>
  <c r="J171" i="13"/>
  <c r="N171" i="13" s="1"/>
  <c r="J172" i="13"/>
  <c r="N172" i="13" s="1"/>
  <c r="J173" i="13"/>
  <c r="N173" i="13" s="1"/>
  <c r="J174" i="13"/>
  <c r="N174" i="13" s="1"/>
  <c r="J175" i="13"/>
  <c r="N175" i="13" s="1"/>
  <c r="J176" i="13"/>
  <c r="N176" i="13" s="1"/>
  <c r="J177" i="13"/>
  <c r="N177" i="13" s="1"/>
  <c r="J137" i="13"/>
  <c r="N137" i="13" s="1"/>
  <c r="I138" i="13"/>
  <c r="M138" i="13" s="1"/>
  <c r="I139" i="13"/>
  <c r="M139" i="13" s="1"/>
  <c r="I140" i="13"/>
  <c r="M140" i="13" s="1"/>
  <c r="I141" i="13"/>
  <c r="M141" i="13" s="1"/>
  <c r="I142" i="13"/>
  <c r="M142" i="13" s="1"/>
  <c r="I143" i="13"/>
  <c r="M143" i="13" s="1"/>
  <c r="I144" i="13"/>
  <c r="M144" i="13" s="1"/>
  <c r="I145" i="13"/>
  <c r="M145" i="13" s="1"/>
  <c r="I146" i="13"/>
  <c r="M146" i="13" s="1"/>
  <c r="I147" i="13"/>
  <c r="I148" i="13"/>
  <c r="M148" i="13" s="1"/>
  <c r="I149" i="13"/>
  <c r="M149" i="13" s="1"/>
  <c r="I150" i="13"/>
  <c r="I151" i="13"/>
  <c r="M151" i="13" s="1"/>
  <c r="I152" i="13"/>
  <c r="I153" i="13"/>
  <c r="I154" i="13"/>
  <c r="I155" i="13"/>
  <c r="M155" i="13" s="1"/>
  <c r="I156" i="13"/>
  <c r="M156" i="13" s="1"/>
  <c r="I157" i="13"/>
  <c r="M157" i="13" s="1"/>
  <c r="I158" i="13"/>
  <c r="M158" i="13" s="1"/>
  <c r="I159" i="13"/>
  <c r="M159" i="13" s="1"/>
  <c r="I160" i="13"/>
  <c r="M160" i="13" s="1"/>
  <c r="I161" i="13"/>
  <c r="M161" i="13" s="1"/>
  <c r="I162" i="13"/>
  <c r="M162" i="13" s="1"/>
  <c r="I163" i="13"/>
  <c r="M163" i="13" s="1"/>
  <c r="I164" i="13"/>
  <c r="M164" i="13" s="1"/>
  <c r="I165" i="13"/>
  <c r="M165" i="13" s="1"/>
  <c r="I166" i="13"/>
  <c r="M166" i="13" s="1"/>
  <c r="I167" i="13"/>
  <c r="M167" i="13" s="1"/>
  <c r="I168" i="13"/>
  <c r="M168" i="13" s="1"/>
  <c r="I169" i="13"/>
  <c r="M169" i="13" s="1"/>
  <c r="I170" i="13"/>
  <c r="M170" i="13" s="1"/>
  <c r="I171" i="13"/>
  <c r="M171" i="13" s="1"/>
  <c r="I172" i="13"/>
  <c r="M172" i="13" s="1"/>
  <c r="I173" i="13"/>
  <c r="M173" i="13" s="1"/>
  <c r="I174" i="13"/>
  <c r="M174" i="13" s="1"/>
  <c r="I175" i="13"/>
  <c r="M175" i="13" s="1"/>
  <c r="I176" i="13"/>
  <c r="M176" i="13" s="1"/>
  <c r="I177" i="13"/>
  <c r="M177" i="13" s="1"/>
  <c r="I137" i="13"/>
  <c r="M137" i="13" s="1"/>
  <c r="N2334" i="13"/>
  <c r="V2331" i="13" s="1"/>
  <c r="AA2331" i="13" s="1"/>
  <c r="M2334" i="13"/>
  <c r="U2331" i="13" s="1"/>
  <c r="Z2331" i="13" s="1"/>
  <c r="L2334" i="13"/>
  <c r="T2331" i="13" s="1"/>
  <c r="Y2331" i="13" s="1"/>
  <c r="N2333" i="13"/>
  <c r="M2333" i="13"/>
  <c r="L2333" i="13"/>
  <c r="N2332" i="13"/>
  <c r="M2332" i="13"/>
  <c r="L2332" i="13"/>
  <c r="N2331" i="13"/>
  <c r="M2331" i="13"/>
  <c r="L2331" i="13"/>
  <c r="N2330" i="13"/>
  <c r="M2330" i="13"/>
  <c r="L2330" i="13"/>
  <c r="N2329" i="13"/>
  <c r="M2329" i="13"/>
  <c r="L2329" i="13"/>
  <c r="N2328" i="13"/>
  <c r="M2328" i="13"/>
  <c r="L2328" i="13"/>
  <c r="N2327" i="13"/>
  <c r="M2327" i="13"/>
  <c r="L2327" i="13"/>
  <c r="N2326" i="13"/>
  <c r="M2326" i="13"/>
  <c r="L2326" i="13"/>
  <c r="N2324" i="13"/>
  <c r="V2321" i="13" s="1"/>
  <c r="AA2321" i="13" s="1"/>
  <c r="M2324" i="13"/>
  <c r="U2321" i="13" s="1"/>
  <c r="Z2321" i="13" s="1"/>
  <c r="L2324" i="13"/>
  <c r="T2321" i="13" s="1"/>
  <c r="Y2321" i="13" s="1"/>
  <c r="N2323" i="13"/>
  <c r="M2323" i="13"/>
  <c r="L2323" i="13"/>
  <c r="N2322" i="13"/>
  <c r="M2322" i="13"/>
  <c r="L2322" i="13"/>
  <c r="N2321" i="13"/>
  <c r="M2321" i="13"/>
  <c r="L2321" i="13"/>
  <c r="N2320" i="13"/>
  <c r="M2320" i="13"/>
  <c r="L2320" i="13"/>
  <c r="L1354" i="13"/>
  <c r="M1354" i="13"/>
  <c r="N1354" i="13"/>
  <c r="L1355" i="13"/>
  <c r="T1352" i="13" s="1"/>
  <c r="Y1352" i="13" s="1"/>
  <c r="M1355" i="13"/>
  <c r="U1352" i="13" s="1"/>
  <c r="Z1352" i="13" s="1"/>
  <c r="N1355" i="13"/>
  <c r="V1352" i="13" s="1"/>
  <c r="AA1352" i="13" s="1"/>
  <c r="L1370" i="13"/>
  <c r="M1370" i="13"/>
  <c r="N1370" i="13"/>
  <c r="L1371" i="13"/>
  <c r="M1371" i="13"/>
  <c r="N1371" i="13"/>
  <c r="L1372" i="13"/>
  <c r="M1372" i="13"/>
  <c r="N1372" i="13"/>
  <c r="L1373" i="13"/>
  <c r="M1373" i="13"/>
  <c r="N1373" i="13"/>
  <c r="L1374" i="13"/>
  <c r="M1374" i="13"/>
  <c r="N1374" i="13"/>
  <c r="L1375" i="13"/>
  <c r="M1375" i="13"/>
  <c r="N1375" i="13"/>
  <c r="L1376" i="13"/>
  <c r="M1376" i="13"/>
  <c r="N1376" i="13"/>
  <c r="L1377" i="13"/>
  <c r="T1374" i="13" s="1"/>
  <c r="Y1374" i="13" s="1"/>
  <c r="M1377" i="13"/>
  <c r="U1374" i="13" s="1"/>
  <c r="Z1374" i="13" s="1"/>
  <c r="N1377" i="13"/>
  <c r="V1374" i="13" s="1"/>
  <c r="AA1374" i="13" s="1"/>
  <c r="L1380" i="13"/>
  <c r="M1380" i="13"/>
  <c r="N1380" i="13"/>
  <c r="L1381" i="13"/>
  <c r="M1381" i="13"/>
  <c r="N1381" i="13"/>
  <c r="L1382" i="13"/>
  <c r="M1382" i="13"/>
  <c r="N1382" i="13"/>
  <c r="L1383" i="13"/>
  <c r="M1383" i="13"/>
  <c r="N1383" i="13"/>
  <c r="L1384" i="13"/>
  <c r="M1384" i="13"/>
  <c r="N1384" i="13"/>
  <c r="L1385" i="13"/>
  <c r="M1385" i="13"/>
  <c r="N1385" i="13"/>
  <c r="L1386" i="13"/>
  <c r="M1386" i="13"/>
  <c r="N1386" i="13"/>
  <c r="L1387" i="13"/>
  <c r="M1387" i="13"/>
  <c r="N1387" i="13"/>
  <c r="L1388" i="13"/>
  <c r="M1388" i="13"/>
  <c r="N1388" i="13"/>
  <c r="L1389" i="13"/>
  <c r="M1389" i="13"/>
  <c r="N1389" i="13"/>
  <c r="L1390" i="13"/>
  <c r="M1390" i="13"/>
  <c r="N1390" i="13"/>
  <c r="L1391" i="13"/>
  <c r="M1391" i="13"/>
  <c r="N1391" i="13"/>
  <c r="L1392" i="13"/>
  <c r="T1389" i="13" s="1"/>
  <c r="Y1389" i="13" s="1"/>
  <c r="M1392" i="13"/>
  <c r="U1389" i="13" s="1"/>
  <c r="Z1389" i="13" s="1"/>
  <c r="N1392" i="13"/>
  <c r="V1389" i="13" s="1"/>
  <c r="AA1389" i="13" s="1"/>
  <c r="N1352" i="13"/>
  <c r="M1352" i="13"/>
  <c r="L1352" i="13"/>
  <c r="N1334" i="13"/>
  <c r="V1331" i="13" s="1"/>
  <c r="AA1331" i="13" s="1"/>
  <c r="N1333" i="13"/>
  <c r="N1332" i="13"/>
  <c r="N1331" i="13"/>
  <c r="N1330" i="13"/>
  <c r="N1329" i="13"/>
  <c r="N1328" i="13"/>
  <c r="N1327" i="13"/>
  <c r="N1326" i="13"/>
  <c r="N1325" i="13"/>
  <c r="N1324" i="13"/>
  <c r="N1323" i="13"/>
  <c r="N1322" i="13"/>
  <c r="N1321" i="13"/>
  <c r="N1320" i="13"/>
  <c r="N1319" i="13"/>
  <c r="N1318" i="13"/>
  <c r="N1317" i="13"/>
  <c r="N1316" i="13"/>
  <c r="N1315" i="13"/>
  <c r="N1314" i="13"/>
  <c r="N1313" i="13"/>
  <c r="N1312" i="13"/>
  <c r="N1311" i="13"/>
  <c r="N1310" i="13"/>
  <c r="N1309" i="13"/>
  <c r="N1308" i="13"/>
  <c r="N1307" i="13"/>
  <c r="M1334" i="13"/>
  <c r="U1331" i="13" s="1"/>
  <c r="Z1331" i="13" s="1"/>
  <c r="M1333" i="13"/>
  <c r="M1332" i="13"/>
  <c r="M1331" i="13"/>
  <c r="M1330" i="13"/>
  <c r="M1329" i="13"/>
  <c r="M1328" i="13"/>
  <c r="M1327" i="13"/>
  <c r="M1326" i="13"/>
  <c r="M1325" i="13"/>
  <c r="M1324" i="13"/>
  <c r="M1323" i="13"/>
  <c r="M1322" i="13"/>
  <c r="M1321" i="13"/>
  <c r="M1320" i="13"/>
  <c r="M1319" i="13"/>
  <c r="M1318" i="13"/>
  <c r="M1317" i="13"/>
  <c r="M1316" i="13"/>
  <c r="M1315" i="13"/>
  <c r="M1314" i="13"/>
  <c r="M1313" i="13"/>
  <c r="M1312" i="13"/>
  <c r="M1311" i="13"/>
  <c r="M1310" i="13"/>
  <c r="M1309" i="13"/>
  <c r="M1308" i="13"/>
  <c r="M1307" i="13"/>
  <c r="L1307" i="13"/>
  <c r="L1334" i="13"/>
  <c r="T1331" i="13" s="1"/>
  <c r="Y1331" i="13" s="1"/>
  <c r="L1333" i="13"/>
  <c r="L1332" i="13"/>
  <c r="L1331" i="13"/>
  <c r="L1330" i="13"/>
  <c r="L1329" i="13"/>
  <c r="L1328" i="13"/>
  <c r="L1327" i="13"/>
  <c r="L1326" i="13"/>
  <c r="L1325" i="13"/>
  <c r="L1324" i="13"/>
  <c r="L1323" i="13"/>
  <c r="L1322" i="13"/>
  <c r="L1321" i="13"/>
  <c r="L1320" i="13"/>
  <c r="L1319" i="13"/>
  <c r="L1318" i="13"/>
  <c r="L1317" i="13"/>
  <c r="L1316" i="13"/>
  <c r="L1315" i="13"/>
  <c r="L1314" i="13"/>
  <c r="L1313" i="13"/>
  <c r="L1312" i="13"/>
  <c r="L1311" i="13"/>
  <c r="L1310" i="13"/>
  <c r="L1309" i="13"/>
  <c r="L1308" i="13"/>
  <c r="N1076" i="13"/>
  <c r="M1076" i="13"/>
  <c r="L1076" i="13"/>
  <c r="N1065" i="13"/>
  <c r="M1065" i="13"/>
  <c r="L1065" i="13"/>
  <c r="N1061" i="13"/>
  <c r="M1061" i="13"/>
  <c r="L1061" i="13"/>
  <c r="N1060" i="13"/>
  <c r="M1060" i="13"/>
  <c r="L1060" i="13"/>
  <c r="N1059" i="13"/>
  <c r="M1059" i="13"/>
  <c r="L1059" i="13"/>
  <c r="N1058" i="13"/>
  <c r="M1058" i="13"/>
  <c r="L1058" i="13"/>
  <c r="N1057" i="13"/>
  <c r="M1057" i="13"/>
  <c r="L1057" i="13"/>
  <c r="N1056" i="13"/>
  <c r="M1056" i="13"/>
  <c r="L1056" i="13"/>
  <c r="N1055" i="13"/>
  <c r="M1055" i="13"/>
  <c r="L1055" i="13"/>
  <c r="N1054" i="13"/>
  <c r="M1054" i="13"/>
  <c r="L1054" i="13"/>
  <c r="N1052" i="13"/>
  <c r="M1052" i="13"/>
  <c r="L1052" i="13"/>
  <c r="N1051" i="13"/>
  <c r="M1051" i="13"/>
  <c r="L1051" i="13"/>
  <c r="N1050" i="13"/>
  <c r="M1050" i="13"/>
  <c r="L1050" i="13"/>
  <c r="N1049" i="13"/>
  <c r="M1049" i="13"/>
  <c r="L1049" i="13"/>
  <c r="N1048" i="13"/>
  <c r="M1048" i="13"/>
  <c r="L1048" i="13"/>
  <c r="N1047" i="13"/>
  <c r="M1047" i="13"/>
  <c r="L1047" i="13"/>
  <c r="N1046" i="13"/>
  <c r="M1046" i="13"/>
  <c r="L1046" i="13"/>
  <c r="N1045" i="13"/>
  <c r="M1045" i="13"/>
  <c r="L1045" i="13"/>
  <c r="N1044" i="13"/>
  <c r="M1044" i="13"/>
  <c r="L1044" i="13"/>
  <c r="N1043" i="13"/>
  <c r="M1043" i="13"/>
  <c r="L1043" i="13"/>
  <c r="N1042" i="13"/>
  <c r="M1042" i="13"/>
  <c r="L1042" i="13"/>
  <c r="N1041" i="13"/>
  <c r="M1041" i="13"/>
  <c r="L1041" i="13"/>
  <c r="N1040" i="13"/>
  <c r="M1040" i="13"/>
  <c r="L1040" i="13"/>
  <c r="N1039" i="13"/>
  <c r="M1039" i="13"/>
  <c r="L1039" i="13"/>
  <c r="N1038" i="13"/>
  <c r="M1038" i="13"/>
  <c r="L1038" i="13"/>
  <c r="N1037" i="13"/>
  <c r="M1037" i="13"/>
  <c r="L1037" i="13"/>
  <c r="N1031" i="13"/>
  <c r="M1031" i="13"/>
  <c r="L1031" i="13"/>
  <c r="N1015" i="13"/>
  <c r="M1015" i="13"/>
  <c r="L1015" i="13"/>
  <c r="N1014" i="13"/>
  <c r="M1014" i="13"/>
  <c r="L1014" i="13"/>
  <c r="N1013" i="13"/>
  <c r="M1013" i="13"/>
  <c r="L1013" i="13"/>
  <c r="N1012" i="13"/>
  <c r="M1012" i="13"/>
  <c r="L1012" i="13"/>
  <c r="N1011" i="13"/>
  <c r="M1011" i="13"/>
  <c r="L1011" i="13"/>
  <c r="N1010" i="13"/>
  <c r="M1010" i="13"/>
  <c r="L1010" i="13"/>
  <c r="N1009" i="13"/>
  <c r="M1009" i="13"/>
  <c r="L1009" i="13"/>
  <c r="N1008" i="13"/>
  <c r="M1008" i="13"/>
  <c r="L1008" i="13"/>
  <c r="N1007" i="13"/>
  <c r="M1007" i="13"/>
  <c r="L1007" i="13"/>
  <c r="N1006" i="13"/>
  <c r="M1006" i="13"/>
  <c r="L1006" i="13"/>
  <c r="N1005" i="13"/>
  <c r="M1005" i="13"/>
  <c r="L1005" i="13"/>
  <c r="N1004" i="13"/>
  <c r="M1004" i="13"/>
  <c r="L1004" i="13"/>
  <c r="N1003" i="13"/>
  <c r="M1003" i="13"/>
  <c r="L1003" i="13"/>
  <c r="N1002" i="13"/>
  <c r="M1002" i="13"/>
  <c r="L1002" i="13"/>
  <c r="N1001" i="13"/>
  <c r="M1001" i="13"/>
  <c r="L1001" i="13"/>
  <c r="N1000" i="13"/>
  <c r="M1000" i="13"/>
  <c r="L1000" i="13"/>
  <c r="N999" i="13"/>
  <c r="M999" i="13"/>
  <c r="L999" i="13"/>
  <c r="N998" i="13"/>
  <c r="M998" i="13"/>
  <c r="L998" i="13"/>
  <c r="N997" i="13"/>
  <c r="M997" i="13"/>
  <c r="L997" i="13"/>
  <c r="N996" i="13"/>
  <c r="M996" i="13"/>
  <c r="L996" i="13"/>
  <c r="N995" i="13"/>
  <c r="M995" i="13"/>
  <c r="L995" i="13"/>
  <c r="N994" i="13"/>
  <c r="M994" i="13"/>
  <c r="L994" i="13"/>
  <c r="N993" i="13"/>
  <c r="M993" i="13"/>
  <c r="L993" i="13"/>
  <c r="N992" i="13"/>
  <c r="M992" i="13"/>
  <c r="L992" i="13"/>
  <c r="N986" i="13"/>
  <c r="M986" i="13"/>
  <c r="L986" i="13"/>
  <c r="N970" i="13"/>
  <c r="M970" i="13"/>
  <c r="L970" i="13"/>
  <c r="N969" i="13"/>
  <c r="M969" i="13"/>
  <c r="L969" i="13"/>
  <c r="N968" i="13"/>
  <c r="M968" i="13"/>
  <c r="L968" i="13"/>
  <c r="N967" i="13"/>
  <c r="M967" i="13"/>
  <c r="L967" i="13"/>
  <c r="N966" i="13"/>
  <c r="M966" i="13"/>
  <c r="L966" i="13"/>
  <c r="N965" i="13"/>
  <c r="M965" i="13"/>
  <c r="L965" i="13"/>
  <c r="N964" i="13"/>
  <c r="M964" i="13"/>
  <c r="L964" i="13"/>
  <c r="N963" i="13"/>
  <c r="M963" i="13"/>
  <c r="L963" i="13"/>
  <c r="N962" i="13"/>
  <c r="M962" i="13"/>
  <c r="L962" i="13"/>
  <c r="N961" i="13"/>
  <c r="M961" i="13"/>
  <c r="L961" i="13"/>
  <c r="N960" i="13"/>
  <c r="M960" i="13"/>
  <c r="L960" i="13"/>
  <c r="N959" i="13"/>
  <c r="M959" i="13"/>
  <c r="L959" i="13"/>
  <c r="N958" i="13"/>
  <c r="M958" i="13"/>
  <c r="L958" i="13"/>
  <c r="N957" i="13"/>
  <c r="M957" i="13"/>
  <c r="L957" i="13"/>
  <c r="N956" i="13"/>
  <c r="M956" i="13"/>
  <c r="L956" i="13"/>
  <c r="N955" i="13"/>
  <c r="M955" i="13"/>
  <c r="L955" i="13"/>
  <c r="N954" i="13"/>
  <c r="M954" i="13"/>
  <c r="L954" i="13"/>
  <c r="N953" i="13"/>
  <c r="M953" i="13"/>
  <c r="L953" i="13"/>
  <c r="N952" i="13"/>
  <c r="M952" i="13"/>
  <c r="L952" i="13"/>
  <c r="N951" i="13"/>
  <c r="M951" i="13"/>
  <c r="L951" i="13"/>
  <c r="N950" i="13"/>
  <c r="M950" i="13"/>
  <c r="L950" i="13"/>
  <c r="N949" i="13"/>
  <c r="M949" i="13"/>
  <c r="L949" i="13"/>
  <c r="N948" i="13"/>
  <c r="M948" i="13"/>
  <c r="L948" i="13"/>
  <c r="N947" i="13"/>
  <c r="M947" i="13"/>
  <c r="L947" i="13"/>
  <c r="N942" i="13"/>
  <c r="M942" i="13"/>
  <c r="L942" i="13"/>
  <c r="N941" i="13"/>
  <c r="M941" i="13"/>
  <c r="L941" i="13"/>
  <c r="N940" i="13"/>
  <c r="M940" i="13"/>
  <c r="L940" i="13"/>
  <c r="N938" i="13"/>
  <c r="M938" i="13"/>
  <c r="L938" i="13"/>
  <c r="N937" i="13"/>
  <c r="M937" i="13"/>
  <c r="L937" i="13"/>
  <c r="N936" i="13"/>
  <c r="M936" i="13"/>
  <c r="L936" i="13"/>
  <c r="N935" i="13"/>
  <c r="M935" i="13"/>
  <c r="L935" i="13"/>
  <c r="N934" i="13"/>
  <c r="M934" i="13"/>
  <c r="L934" i="13"/>
  <c r="N933" i="13"/>
  <c r="M933" i="13"/>
  <c r="L933" i="13"/>
  <c r="N932" i="13"/>
  <c r="M932" i="13"/>
  <c r="L932" i="13"/>
  <c r="N930" i="13"/>
  <c r="M930" i="13"/>
  <c r="L930" i="13"/>
  <c r="N929" i="13"/>
  <c r="M929" i="13"/>
  <c r="L929" i="13"/>
  <c r="N928" i="13"/>
  <c r="M928" i="13"/>
  <c r="L928" i="13"/>
  <c r="N927" i="13"/>
  <c r="M927" i="13"/>
  <c r="L927" i="13"/>
  <c r="N926" i="13"/>
  <c r="M926" i="13"/>
  <c r="L926" i="13"/>
  <c r="N925" i="13"/>
  <c r="M925" i="13"/>
  <c r="L925" i="13"/>
  <c r="N924" i="13"/>
  <c r="M924" i="13"/>
  <c r="L924" i="13"/>
  <c r="N923" i="13"/>
  <c r="M923" i="13"/>
  <c r="L923" i="13"/>
  <c r="N922" i="13"/>
  <c r="M922" i="13"/>
  <c r="L922" i="13"/>
  <c r="N921" i="13"/>
  <c r="M921" i="13"/>
  <c r="L921" i="13"/>
  <c r="N920" i="13"/>
  <c r="M920" i="13"/>
  <c r="L920" i="13"/>
  <c r="N919" i="13"/>
  <c r="M919" i="13"/>
  <c r="L919" i="13"/>
  <c r="N918" i="13"/>
  <c r="M918" i="13"/>
  <c r="L918" i="13"/>
  <c r="N917" i="13"/>
  <c r="M917" i="13"/>
  <c r="L917" i="13"/>
  <c r="N909" i="13"/>
  <c r="M909" i="13"/>
  <c r="L909" i="13"/>
  <c r="N908" i="13"/>
  <c r="M908" i="13"/>
  <c r="L908" i="13"/>
  <c r="N907" i="13"/>
  <c r="M907" i="13"/>
  <c r="L907" i="13"/>
  <c r="N906" i="13"/>
  <c r="M906" i="13"/>
  <c r="L906" i="13"/>
  <c r="N904" i="13"/>
  <c r="M904" i="13"/>
  <c r="L904" i="13"/>
  <c r="N903" i="13"/>
  <c r="M903" i="13"/>
  <c r="L903" i="13"/>
  <c r="N895" i="13"/>
  <c r="M895" i="13"/>
  <c r="L895" i="13"/>
  <c r="N893" i="13"/>
  <c r="M893" i="13"/>
  <c r="L893" i="13"/>
  <c r="N892" i="13"/>
  <c r="M892" i="13"/>
  <c r="L892" i="13"/>
  <c r="N890" i="13"/>
  <c r="M890" i="13"/>
  <c r="L890" i="13"/>
  <c r="N889" i="13"/>
  <c r="M889" i="13"/>
  <c r="L889" i="13"/>
  <c r="N888" i="13"/>
  <c r="M888" i="13"/>
  <c r="L888" i="13"/>
  <c r="N886" i="13"/>
  <c r="M886" i="13"/>
  <c r="L886" i="13"/>
  <c r="N885" i="13"/>
  <c r="M885" i="13"/>
  <c r="L885" i="13"/>
  <c r="N881" i="13"/>
  <c r="M881" i="13"/>
  <c r="L881" i="13"/>
  <c r="N880" i="13"/>
  <c r="M880" i="13"/>
  <c r="L880" i="13"/>
  <c r="N879" i="13"/>
  <c r="M879" i="13"/>
  <c r="L879" i="13"/>
  <c r="N878" i="13"/>
  <c r="M878" i="13"/>
  <c r="L878" i="13"/>
  <c r="N877" i="13"/>
  <c r="M877" i="13"/>
  <c r="L877" i="13"/>
  <c r="N876" i="13"/>
  <c r="M876" i="13"/>
  <c r="L876" i="13"/>
  <c r="N875" i="13"/>
  <c r="M875" i="13"/>
  <c r="L875" i="13"/>
  <c r="N874" i="13"/>
  <c r="M874" i="13"/>
  <c r="L874" i="13"/>
  <c r="N873" i="13"/>
  <c r="M873" i="13"/>
  <c r="L873" i="13"/>
  <c r="N872" i="13"/>
  <c r="M872" i="13"/>
  <c r="L872" i="13"/>
  <c r="N864" i="13"/>
  <c r="M864" i="13"/>
  <c r="L864" i="13"/>
  <c r="N863" i="13"/>
  <c r="M863" i="13"/>
  <c r="L863" i="13"/>
  <c r="N862" i="13"/>
  <c r="M862" i="13"/>
  <c r="L862" i="13"/>
  <c r="N861" i="13"/>
  <c r="M861" i="13"/>
  <c r="L861" i="13"/>
  <c r="N859" i="13"/>
  <c r="M859" i="13"/>
  <c r="L859" i="13"/>
  <c r="N858" i="13"/>
  <c r="M858" i="13"/>
  <c r="L858" i="13"/>
  <c r="N717" i="13"/>
  <c r="M717" i="13"/>
  <c r="L717" i="13"/>
  <c r="N716" i="13"/>
  <c r="M716" i="13"/>
  <c r="L716" i="13"/>
  <c r="N715" i="13"/>
  <c r="M715" i="13"/>
  <c r="L715" i="13"/>
  <c r="N714" i="13"/>
  <c r="M714" i="13"/>
  <c r="L714" i="13"/>
  <c r="N713" i="13"/>
  <c r="M713" i="13"/>
  <c r="L713" i="13"/>
  <c r="N712" i="13"/>
  <c r="M712" i="13"/>
  <c r="L712" i="13"/>
  <c r="N710" i="13"/>
  <c r="M710" i="13"/>
  <c r="L710" i="13"/>
  <c r="N705" i="13"/>
  <c r="M705" i="13"/>
  <c r="L705" i="13"/>
  <c r="N703" i="13"/>
  <c r="M703" i="13"/>
  <c r="L703" i="13"/>
  <c r="N701" i="13"/>
  <c r="M701" i="13"/>
  <c r="L701" i="13"/>
  <c r="N699" i="13"/>
  <c r="M699" i="13"/>
  <c r="L699" i="13"/>
  <c r="N698" i="13"/>
  <c r="M698" i="13"/>
  <c r="L698" i="13"/>
  <c r="N697" i="13"/>
  <c r="M697" i="13"/>
  <c r="L697" i="13"/>
  <c r="N696" i="13"/>
  <c r="M696" i="13"/>
  <c r="L696" i="13"/>
  <c r="N695" i="13"/>
  <c r="M695" i="13"/>
  <c r="L695" i="13"/>
  <c r="N693" i="13"/>
  <c r="M693" i="13"/>
  <c r="L693" i="13"/>
  <c r="N692" i="13"/>
  <c r="M692" i="13"/>
  <c r="L692" i="13"/>
  <c r="N691" i="13"/>
  <c r="M691" i="13"/>
  <c r="L691" i="13"/>
  <c r="N690" i="13"/>
  <c r="M690" i="13"/>
  <c r="L690" i="13"/>
  <c r="N689" i="13"/>
  <c r="M689" i="13"/>
  <c r="L689" i="13"/>
  <c r="N687" i="13"/>
  <c r="M687" i="13"/>
  <c r="L687" i="13"/>
  <c r="N685" i="13"/>
  <c r="M685" i="13"/>
  <c r="L685" i="13"/>
  <c r="N684" i="13"/>
  <c r="M684" i="13"/>
  <c r="L684" i="13"/>
  <c r="N683" i="13"/>
  <c r="M683" i="13"/>
  <c r="L683" i="13"/>
  <c r="N682" i="13"/>
  <c r="M682" i="13"/>
  <c r="L682" i="13"/>
  <c r="N681" i="13"/>
  <c r="M681" i="13"/>
  <c r="L681" i="13"/>
  <c r="N680" i="13"/>
  <c r="M680" i="13"/>
  <c r="L680" i="13"/>
  <c r="N679" i="13"/>
  <c r="M679" i="13"/>
  <c r="L679" i="13"/>
  <c r="N678" i="13"/>
  <c r="M678" i="13"/>
  <c r="L678" i="13"/>
  <c r="N677" i="13"/>
  <c r="M677" i="13"/>
  <c r="L677" i="13"/>
  <c r="N581" i="13"/>
  <c r="M581" i="13"/>
  <c r="L581" i="13"/>
  <c r="N578" i="13"/>
  <c r="M578" i="13"/>
  <c r="L578" i="13"/>
  <c r="N576" i="13"/>
  <c r="M576" i="13"/>
  <c r="L576" i="13"/>
  <c r="N575" i="13"/>
  <c r="M575" i="13"/>
  <c r="L575" i="13"/>
  <c r="N574" i="13"/>
  <c r="M574" i="13"/>
  <c r="L574" i="13"/>
  <c r="N573" i="13"/>
  <c r="M573" i="13"/>
  <c r="L573" i="13"/>
  <c r="N572" i="13"/>
  <c r="M572" i="13"/>
  <c r="L572" i="13"/>
  <c r="N571" i="13"/>
  <c r="M571" i="13"/>
  <c r="L571" i="13"/>
  <c r="N570" i="13"/>
  <c r="M570" i="13"/>
  <c r="L570" i="13"/>
  <c r="N569" i="13"/>
  <c r="M569" i="13"/>
  <c r="L569" i="13"/>
  <c r="N568" i="13"/>
  <c r="M568" i="13"/>
  <c r="L568" i="13"/>
  <c r="N567" i="13"/>
  <c r="M567" i="13"/>
  <c r="L567" i="13"/>
  <c r="N566" i="13"/>
  <c r="M566" i="13"/>
  <c r="L566" i="13"/>
  <c r="N565" i="13"/>
  <c r="M565" i="13"/>
  <c r="L565" i="13"/>
  <c r="N564" i="13"/>
  <c r="M564" i="13"/>
  <c r="L564" i="13"/>
  <c r="N563" i="13"/>
  <c r="M563" i="13"/>
  <c r="L563" i="13"/>
  <c r="N562" i="13"/>
  <c r="M562" i="13"/>
  <c r="L562" i="13"/>
  <c r="N560" i="13"/>
  <c r="M560" i="13"/>
  <c r="L560" i="13"/>
  <c r="N558" i="13"/>
  <c r="M558" i="13"/>
  <c r="L558" i="13"/>
  <c r="N555" i="13"/>
  <c r="M555" i="13"/>
  <c r="L555" i="13"/>
  <c r="N554" i="13"/>
  <c r="M554" i="13"/>
  <c r="L554" i="13"/>
  <c r="N553" i="13"/>
  <c r="M553" i="13"/>
  <c r="L553" i="13"/>
  <c r="N551" i="13"/>
  <c r="M551" i="13"/>
  <c r="L551" i="13"/>
  <c r="N549" i="13"/>
  <c r="M549" i="13"/>
  <c r="L549" i="13"/>
  <c r="N548" i="13"/>
  <c r="M548" i="13"/>
  <c r="L548" i="13"/>
  <c r="N547" i="13"/>
  <c r="M547" i="13"/>
  <c r="L547" i="13"/>
  <c r="N546" i="13"/>
  <c r="M546" i="13"/>
  <c r="L546" i="13"/>
  <c r="N545" i="13"/>
  <c r="M545" i="13"/>
  <c r="L545" i="13"/>
  <c r="N544" i="13"/>
  <c r="M544" i="13"/>
  <c r="L544" i="13"/>
  <c r="N543" i="13"/>
  <c r="M543" i="13"/>
  <c r="L543" i="13"/>
  <c r="N542" i="13"/>
  <c r="M542" i="13"/>
  <c r="L542" i="13"/>
  <c r="N127" i="13"/>
  <c r="M127" i="13"/>
  <c r="L127" i="13"/>
  <c r="N126" i="13"/>
  <c r="M126" i="13"/>
  <c r="L126" i="13"/>
  <c r="N125" i="13"/>
  <c r="M125" i="13"/>
  <c r="L125" i="13"/>
  <c r="N124" i="13"/>
  <c r="M124" i="13"/>
  <c r="L124" i="13"/>
  <c r="N123" i="13"/>
  <c r="M123" i="13"/>
  <c r="L123" i="13"/>
  <c r="N122" i="13"/>
  <c r="M122" i="13"/>
  <c r="L122" i="13"/>
  <c r="N121" i="13"/>
  <c r="M121" i="13"/>
  <c r="L121" i="13"/>
  <c r="N120" i="13"/>
  <c r="M120" i="13"/>
  <c r="L120" i="13"/>
  <c r="N119" i="13"/>
  <c r="M119" i="13"/>
  <c r="L119" i="13"/>
  <c r="N118" i="13"/>
  <c r="M118" i="13"/>
  <c r="L118" i="13"/>
  <c r="N117" i="13"/>
  <c r="M117" i="13"/>
  <c r="L117" i="13"/>
  <c r="N115" i="13"/>
  <c r="M115" i="13"/>
  <c r="L115" i="13"/>
  <c r="N114" i="13"/>
  <c r="M114" i="13"/>
  <c r="L114" i="13"/>
  <c r="N105" i="13"/>
  <c r="M105" i="13"/>
  <c r="L105" i="13"/>
  <c r="N104" i="13"/>
  <c r="M104" i="13"/>
  <c r="L104" i="13"/>
  <c r="N102" i="13"/>
  <c r="M102" i="13"/>
  <c r="L102" i="13"/>
  <c r="N98" i="13"/>
  <c r="M98" i="13"/>
  <c r="L98" i="13"/>
  <c r="N97" i="13"/>
  <c r="M97" i="13"/>
  <c r="L97" i="13"/>
  <c r="N96" i="13"/>
  <c r="M96" i="13"/>
  <c r="L96" i="13"/>
  <c r="N95" i="13"/>
  <c r="M95" i="13"/>
  <c r="L95" i="13"/>
  <c r="N93" i="13"/>
  <c r="M93" i="13"/>
  <c r="L93" i="13"/>
  <c r="N92" i="13"/>
  <c r="M92" i="13"/>
  <c r="L92" i="13"/>
  <c r="L70" i="13"/>
  <c r="M70" i="13"/>
  <c r="N70" i="13"/>
  <c r="L71" i="13"/>
  <c r="M71" i="13"/>
  <c r="N71" i="13"/>
  <c r="L72" i="13"/>
  <c r="M72" i="13"/>
  <c r="N72" i="13"/>
  <c r="L73" i="13"/>
  <c r="M73" i="13"/>
  <c r="N73" i="13"/>
  <c r="L74" i="13"/>
  <c r="M74" i="13"/>
  <c r="N74" i="13"/>
  <c r="L75" i="13"/>
  <c r="M75" i="13"/>
  <c r="N75" i="13"/>
  <c r="L76" i="13"/>
  <c r="M76" i="13"/>
  <c r="N76" i="13"/>
  <c r="L77" i="13"/>
  <c r="M77" i="13"/>
  <c r="N77" i="13"/>
  <c r="L78" i="13"/>
  <c r="M78" i="13"/>
  <c r="N78" i="13"/>
  <c r="L79" i="13"/>
  <c r="M79" i="13"/>
  <c r="N79" i="13"/>
  <c r="L80" i="13"/>
  <c r="M80" i="13"/>
  <c r="N80" i="13"/>
  <c r="L81" i="13"/>
  <c r="M81" i="13"/>
  <c r="N81" i="13"/>
  <c r="L82" i="13"/>
  <c r="M82" i="13"/>
  <c r="N82" i="13"/>
  <c r="L83" i="13"/>
  <c r="M83" i="13"/>
  <c r="N83" i="13"/>
  <c r="L84" i="13"/>
  <c r="M84" i="13"/>
  <c r="N84" i="13"/>
  <c r="L85" i="13"/>
  <c r="M85" i="13"/>
  <c r="N85" i="13"/>
  <c r="L86" i="13"/>
  <c r="M86" i="13"/>
  <c r="N86" i="13"/>
  <c r="N69" i="13"/>
  <c r="M69" i="13"/>
  <c r="L69" i="13"/>
  <c r="L67" i="13"/>
  <c r="M67" i="13"/>
  <c r="N67" i="13"/>
  <c r="N66" i="13"/>
  <c r="M66" i="13"/>
  <c r="L66" i="13"/>
  <c r="N41" i="13"/>
  <c r="N40" i="13"/>
  <c r="N39" i="13"/>
  <c r="N38" i="13"/>
  <c r="N37" i="13"/>
  <c r="N36" i="13"/>
  <c r="N35" i="13"/>
  <c r="N34" i="13"/>
  <c r="N33" i="13"/>
  <c r="N32" i="13"/>
  <c r="N31" i="13"/>
  <c r="N30" i="13"/>
  <c r="N29" i="13"/>
  <c r="N28" i="13"/>
  <c r="N27" i="13"/>
  <c r="N26" i="13"/>
  <c r="N25" i="13"/>
  <c r="N24" i="13"/>
  <c r="N23" i="13"/>
  <c r="N22" i="13"/>
  <c r="N21" i="13"/>
  <c r="N20" i="13"/>
  <c r="N8" i="13"/>
  <c r="N6" i="13"/>
  <c r="N3" i="13"/>
  <c r="N2" i="13"/>
  <c r="M41" i="13"/>
  <c r="M40" i="13"/>
  <c r="M39" i="13"/>
  <c r="M38" i="13"/>
  <c r="M37" i="13"/>
  <c r="M36" i="13"/>
  <c r="M35" i="13"/>
  <c r="M34" i="13"/>
  <c r="M33" i="13"/>
  <c r="M32" i="13"/>
  <c r="M31" i="13"/>
  <c r="M30" i="13"/>
  <c r="M29" i="13"/>
  <c r="M28" i="13"/>
  <c r="M27" i="13"/>
  <c r="M26" i="13"/>
  <c r="M25" i="13"/>
  <c r="M24" i="13"/>
  <c r="M23" i="13"/>
  <c r="M22" i="13"/>
  <c r="M21" i="13"/>
  <c r="M20" i="13"/>
  <c r="M8" i="13"/>
  <c r="M6" i="13"/>
  <c r="M3" i="13"/>
  <c r="M2" i="13"/>
  <c r="L3" i="13"/>
  <c r="L6" i="13"/>
  <c r="L8" i="13"/>
  <c r="L20" i="13"/>
  <c r="L21" i="13"/>
  <c r="L22" i="13"/>
  <c r="L23" i="13"/>
  <c r="L24" i="13"/>
  <c r="L25" i="13"/>
  <c r="L26" i="13"/>
  <c r="L27" i="13"/>
  <c r="L28" i="13"/>
  <c r="L29" i="13"/>
  <c r="L30" i="13"/>
  <c r="L31" i="13"/>
  <c r="L32" i="13"/>
  <c r="L33" i="13"/>
  <c r="L34" i="13"/>
  <c r="L35" i="13"/>
  <c r="L36" i="13"/>
  <c r="L37" i="13"/>
  <c r="L38" i="13"/>
  <c r="L39" i="13"/>
  <c r="L40" i="13"/>
  <c r="L41" i="13"/>
  <c r="L2" i="13"/>
  <c r="AA40" i="12"/>
  <c r="AA41" i="12"/>
  <c r="AA42" i="12"/>
  <c r="AA39" i="12"/>
  <c r="Y40" i="12"/>
  <c r="Y41" i="12"/>
  <c r="Y42" i="12"/>
  <c r="Y39" i="12"/>
  <c r="Z40" i="12"/>
  <c r="Z41" i="12"/>
  <c r="Z42" i="12"/>
  <c r="Z38" i="12"/>
  <c r="Z39" i="12"/>
  <c r="X20" i="12"/>
  <c r="X21" i="12"/>
  <c r="X22" i="12"/>
  <c r="X23" i="12"/>
  <c r="X24" i="12"/>
  <c r="X25" i="12"/>
  <c r="X26" i="12"/>
  <c r="X27" i="12"/>
  <c r="X28" i="12"/>
  <c r="X29" i="12"/>
  <c r="X30" i="12"/>
  <c r="X31" i="12"/>
  <c r="X32" i="12"/>
  <c r="X33" i="12"/>
  <c r="X34" i="12"/>
  <c r="X35" i="12"/>
  <c r="X36" i="12"/>
  <c r="X37" i="12"/>
  <c r="X38" i="12"/>
  <c r="X39" i="12"/>
  <c r="X40" i="12"/>
  <c r="X41" i="12"/>
  <c r="X42" i="12"/>
  <c r="X19" i="12"/>
  <c r="V40" i="12"/>
  <c r="V41" i="12"/>
  <c r="V42" i="12"/>
  <c r="V39" i="12"/>
  <c r="W40" i="12"/>
  <c r="W41" i="12"/>
  <c r="W42" i="12"/>
  <c r="W38" i="12"/>
  <c r="W39" i="12"/>
  <c r="U20" i="12"/>
  <c r="U21" i="12"/>
  <c r="U22" i="12"/>
  <c r="U23" i="12"/>
  <c r="U24" i="12"/>
  <c r="U25" i="12"/>
  <c r="U26" i="12"/>
  <c r="U27" i="12"/>
  <c r="U28" i="12"/>
  <c r="U29" i="12"/>
  <c r="U30" i="12"/>
  <c r="U31" i="12"/>
  <c r="U32" i="12"/>
  <c r="U33" i="12"/>
  <c r="U34" i="12"/>
  <c r="U35" i="12"/>
  <c r="U36" i="12"/>
  <c r="U37" i="12"/>
  <c r="U38" i="12"/>
  <c r="U39" i="12"/>
  <c r="U40" i="12"/>
  <c r="U41" i="12"/>
  <c r="U42" i="12"/>
  <c r="U19" i="12"/>
  <c r="T40" i="12"/>
  <c r="T41" i="12"/>
  <c r="T42" i="12"/>
  <c r="T38" i="12"/>
  <c r="T39" i="12"/>
  <c r="S40" i="12"/>
  <c r="S41" i="12"/>
  <c r="S42" i="12"/>
  <c r="S38" i="12"/>
  <c r="S39" i="12"/>
  <c r="Q40" i="12"/>
  <c r="R40" i="12" s="1"/>
  <c r="Q41" i="12"/>
  <c r="Q42" i="12"/>
  <c r="R42" i="12" s="1"/>
  <c r="Q39" i="12"/>
  <c r="P40" i="12"/>
  <c r="P41" i="12"/>
  <c r="P42" i="12"/>
  <c r="P39" i="12"/>
  <c r="R20" i="12"/>
  <c r="R21" i="12"/>
  <c r="R22" i="12"/>
  <c r="R23" i="12"/>
  <c r="R24" i="12"/>
  <c r="R25" i="12"/>
  <c r="R26" i="12"/>
  <c r="R27" i="12"/>
  <c r="R28" i="12"/>
  <c r="R29" i="12"/>
  <c r="R30" i="12"/>
  <c r="R31" i="12"/>
  <c r="R32" i="12"/>
  <c r="R33" i="12"/>
  <c r="R34" i="12"/>
  <c r="R35" i="12"/>
  <c r="R36" i="12"/>
  <c r="R37" i="12"/>
  <c r="R38" i="12"/>
  <c r="R41" i="12"/>
  <c r="R19"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2" i="1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2" i="12"/>
  <c r="T695" i="13" l="1"/>
  <c r="Y695" i="13" s="1"/>
  <c r="T938" i="13"/>
  <c r="Y938" i="13" s="1"/>
  <c r="T860" i="13"/>
  <c r="T905" i="13"/>
  <c r="T966" i="13"/>
  <c r="Y966" i="13" s="1"/>
  <c r="U187" i="13"/>
  <c r="Z187" i="13" s="1"/>
  <c r="U123" i="13"/>
  <c r="Z123" i="13" s="1"/>
  <c r="U545" i="13"/>
  <c r="Z545" i="13" s="1"/>
  <c r="U681" i="13"/>
  <c r="Z681" i="13" s="1"/>
  <c r="U934" i="13"/>
  <c r="Z934" i="13" s="1"/>
  <c r="U2320" i="13"/>
  <c r="Z2320" i="13" s="1"/>
  <c r="T17" i="13"/>
  <c r="V572" i="13"/>
  <c r="AA572" i="13" s="1"/>
  <c r="V877" i="13"/>
  <c r="AA877" i="13" s="1"/>
  <c r="V1048" i="13"/>
  <c r="AA1048" i="13" s="1"/>
  <c r="V1057" i="13"/>
  <c r="AA1057" i="13" s="1"/>
  <c r="V713" i="13"/>
  <c r="AA713" i="13" s="1"/>
  <c r="U597" i="13"/>
  <c r="V604" i="13"/>
  <c r="U607" i="13"/>
  <c r="Z607" i="13" s="1"/>
  <c r="T610" i="13"/>
  <c r="Y610" i="13" s="1"/>
  <c r="V612" i="13"/>
  <c r="AA612" i="13" s="1"/>
  <c r="U615" i="13"/>
  <c r="Z615" i="13" s="1"/>
  <c r="T618" i="13"/>
  <c r="Y618" i="13" s="1"/>
  <c r="V620" i="13"/>
  <c r="AA620" i="13" s="1"/>
  <c r="U623" i="13"/>
  <c r="Z623" i="13" s="1"/>
  <c r="V632" i="13"/>
  <c r="AA632" i="13" s="1"/>
  <c r="U635" i="13"/>
  <c r="Z635" i="13" s="1"/>
  <c r="T642" i="13"/>
  <c r="V644" i="13"/>
  <c r="AA644" i="13" s="1"/>
  <c r="U648" i="13"/>
  <c r="Z648" i="13" s="1"/>
  <c r="T651" i="13"/>
  <c r="V653" i="13"/>
  <c r="AA653" i="13" s="1"/>
  <c r="U656" i="13"/>
  <c r="Z656" i="13" s="1"/>
  <c r="T659" i="13"/>
  <c r="Y659" i="13" s="1"/>
  <c r="V661" i="13"/>
  <c r="AA661" i="13" s="1"/>
  <c r="U664" i="13"/>
  <c r="Z664" i="13" s="1"/>
  <c r="T667" i="13"/>
  <c r="Y667" i="13" s="1"/>
  <c r="T724" i="13"/>
  <c r="Y724" i="13" s="1"/>
  <c r="V726" i="13"/>
  <c r="AA726" i="13" s="1"/>
  <c r="U734" i="13"/>
  <c r="V740" i="13"/>
  <c r="AA740" i="13" s="1"/>
  <c r="U743" i="13"/>
  <c r="Z743" i="13" s="1"/>
  <c r="T746" i="13"/>
  <c r="Y746" i="13" s="1"/>
  <c r="V748" i="13"/>
  <c r="AA748" i="13" s="1"/>
  <c r="U751" i="13"/>
  <c r="Z751" i="13" s="1"/>
  <c r="T754" i="13"/>
  <c r="Y754" i="13" s="1"/>
  <c r="V756" i="13"/>
  <c r="AA756" i="13" s="1"/>
  <c r="T771" i="13"/>
  <c r="V773" i="13"/>
  <c r="AA773" i="13" s="1"/>
  <c r="U776" i="13"/>
  <c r="Z776" i="13" s="1"/>
  <c r="T779" i="13"/>
  <c r="Y779" i="13" s="1"/>
  <c r="V781" i="13"/>
  <c r="AA781" i="13" s="1"/>
  <c r="U784" i="13"/>
  <c r="Z784" i="13" s="1"/>
  <c r="T787" i="13"/>
  <c r="Y787" i="13" s="1"/>
  <c r="V789" i="13"/>
  <c r="AA789" i="13" s="1"/>
  <c r="U792" i="13"/>
  <c r="Z792" i="13" s="1"/>
  <c r="T795" i="13"/>
  <c r="Y795" i="13" s="1"/>
  <c r="U1084" i="13"/>
  <c r="Z1084" i="13" s="1"/>
  <c r="T1087" i="13"/>
  <c r="Y1087" i="13" s="1"/>
  <c r="V1090" i="13"/>
  <c r="AA1090" i="13" s="1"/>
  <c r="U1097" i="13"/>
  <c r="T1100" i="13"/>
  <c r="Y1100" i="13" s="1"/>
  <c r="V1102" i="13"/>
  <c r="AA1102" i="13" s="1"/>
  <c r="U1105" i="13"/>
  <c r="Z1105" i="13" s="1"/>
  <c r="T1108" i="13"/>
  <c r="Y1108" i="13" s="1"/>
  <c r="V1110" i="13"/>
  <c r="AA1110" i="13" s="1"/>
  <c r="U1113" i="13"/>
  <c r="Z1113" i="13" s="1"/>
  <c r="T1117" i="13"/>
  <c r="Y1117" i="13" s="1"/>
  <c r="U1129" i="13"/>
  <c r="Z1129" i="13" s="1"/>
  <c r="T1134" i="13"/>
  <c r="V1136" i="13"/>
  <c r="U1143" i="13"/>
  <c r="T1146" i="13"/>
  <c r="Y1146" i="13" s="1"/>
  <c r="V1148" i="13"/>
  <c r="AA1148" i="13" s="1"/>
  <c r="U1152" i="13"/>
  <c r="Z1152" i="13" s="1"/>
  <c r="T1155" i="13"/>
  <c r="Y1155" i="13" s="1"/>
  <c r="T2330" i="13"/>
  <c r="Y2330" i="13" s="1"/>
  <c r="V1157" i="13"/>
  <c r="AA1157" i="13" s="1"/>
  <c r="U1162" i="13"/>
  <c r="Z1162" i="13" s="1"/>
  <c r="U1174" i="13"/>
  <c r="Z1174" i="13" s="1"/>
  <c r="T1177" i="13"/>
  <c r="Y1177" i="13" s="1"/>
  <c r="V1179" i="13"/>
  <c r="AA1179" i="13" s="1"/>
  <c r="T1187" i="13"/>
  <c r="Y1187" i="13" s="1"/>
  <c r="V1189" i="13"/>
  <c r="U1192" i="13"/>
  <c r="Z1192" i="13" s="1"/>
  <c r="T1195" i="13"/>
  <c r="Y1195" i="13" s="1"/>
  <c r="V1197" i="13"/>
  <c r="AA1197" i="13" s="1"/>
  <c r="U1200" i="13"/>
  <c r="Z1200" i="13" s="1"/>
  <c r="T1203" i="13"/>
  <c r="Y1203" i="13" s="1"/>
  <c r="V1207" i="13"/>
  <c r="AA1207" i="13" s="1"/>
  <c r="T1217" i="13"/>
  <c r="Y1217" i="13" s="1"/>
  <c r="T1238" i="13"/>
  <c r="V1240" i="13"/>
  <c r="AA1240" i="13" s="1"/>
  <c r="U1243" i="13"/>
  <c r="Z1243" i="13" s="1"/>
  <c r="T1246" i="13"/>
  <c r="Y1246" i="13" s="1"/>
  <c r="V1248" i="13"/>
  <c r="AA1248" i="13" s="1"/>
  <c r="U1253" i="13"/>
  <c r="T1262" i="13"/>
  <c r="Y1262" i="13" s="1"/>
  <c r="T1280" i="13"/>
  <c r="Y1280" i="13" s="1"/>
  <c r="V1282" i="13"/>
  <c r="AA1282" i="13" s="1"/>
  <c r="V218" i="13"/>
  <c r="AA218" i="13" s="1"/>
  <c r="U256" i="13"/>
  <c r="Z256" i="13" s="1"/>
  <c r="V2326" i="13"/>
  <c r="AA2326" i="13" s="1"/>
  <c r="T320" i="13"/>
  <c r="Y320" i="13" s="1"/>
  <c r="V2317" i="13"/>
  <c r="T2324" i="13"/>
  <c r="Y2324" i="13" s="1"/>
  <c r="U1285" i="13"/>
  <c r="Z1285" i="13" s="1"/>
  <c r="T1289" i="13"/>
  <c r="Y1289" i="13" s="1"/>
  <c r="V1291" i="13"/>
  <c r="AA1291" i="13" s="1"/>
  <c r="T2276" i="13"/>
  <c r="Y2276" i="13" s="1"/>
  <c r="T2268" i="13"/>
  <c r="Y2268" i="13" s="1"/>
  <c r="V75" i="13"/>
  <c r="AA75" i="13" s="1"/>
  <c r="U115" i="13"/>
  <c r="Z115" i="13" s="1"/>
  <c r="V120" i="13"/>
  <c r="AA120" i="13" s="1"/>
  <c r="T550" i="13"/>
  <c r="T562" i="13"/>
  <c r="Y562" i="13" s="1"/>
  <c r="U567" i="13"/>
  <c r="Z567" i="13" s="1"/>
  <c r="V678" i="13"/>
  <c r="AA678" i="13" s="1"/>
  <c r="T686" i="13"/>
  <c r="T711" i="13"/>
  <c r="V869" i="13"/>
  <c r="U872" i="13"/>
  <c r="Z872" i="13" s="1"/>
  <c r="T875" i="13"/>
  <c r="Y875" i="13" s="1"/>
  <c r="V914" i="13"/>
  <c r="U917" i="13"/>
  <c r="Z917" i="13" s="1"/>
  <c r="T920" i="13"/>
  <c r="Y920" i="13" s="1"/>
  <c r="V922" i="13"/>
  <c r="AA922" i="13" s="1"/>
  <c r="U925" i="13"/>
  <c r="Z925" i="13" s="1"/>
  <c r="T929" i="13"/>
  <c r="Y929" i="13" s="1"/>
  <c r="V931" i="13"/>
  <c r="U947" i="13"/>
  <c r="Z947" i="13" s="1"/>
  <c r="U2329" i="13"/>
  <c r="Z2329" i="13" s="1"/>
  <c r="T81" i="13"/>
  <c r="Y81" i="13" s="1"/>
  <c r="T73" i="13"/>
  <c r="Y73" i="13" s="1"/>
  <c r="T118" i="13"/>
  <c r="Y118" i="13" s="1"/>
  <c r="V564" i="13"/>
  <c r="AA564" i="13" s="1"/>
  <c r="U692" i="13"/>
  <c r="Z692" i="13" s="1"/>
  <c r="V80" i="13"/>
  <c r="AA80" i="13" s="1"/>
  <c r="T78" i="13"/>
  <c r="Y78" i="13" s="1"/>
  <c r="U75" i="13"/>
  <c r="Z75" i="13" s="1"/>
  <c r="V72" i="13"/>
  <c r="AA72" i="13" s="1"/>
  <c r="T70" i="13"/>
  <c r="Y70" i="13" s="1"/>
  <c r="U67" i="13"/>
  <c r="Z67" i="13" s="1"/>
  <c r="V2320" i="13"/>
  <c r="AA2320" i="13" s="1"/>
  <c r="U320" i="13"/>
  <c r="Z320" i="13" s="1"/>
  <c r="U369" i="13"/>
  <c r="Z369" i="13" s="1"/>
  <c r="V381" i="13"/>
  <c r="AA381" i="13" s="1"/>
  <c r="U413" i="13"/>
  <c r="Z413" i="13" s="1"/>
  <c r="T758" i="13"/>
  <c r="Y758" i="13" s="1"/>
  <c r="U796" i="13"/>
  <c r="Z796" i="13" s="1"/>
  <c r="U1118" i="13"/>
  <c r="T1181" i="13"/>
  <c r="Y1181" i="13" s="1"/>
  <c r="V1184" i="13"/>
  <c r="AA1184" i="13" s="1"/>
  <c r="U1218" i="13"/>
  <c r="Z1218" i="13" s="1"/>
  <c r="U1263" i="13"/>
  <c r="U78" i="13"/>
  <c r="Z78" i="13" s="1"/>
  <c r="U70" i="13"/>
  <c r="Z70" i="13" s="1"/>
  <c r="U559" i="13"/>
  <c r="T570" i="13"/>
  <c r="Y570" i="13" s="1"/>
  <c r="V688" i="13"/>
  <c r="V1290" i="13"/>
  <c r="V67" i="13"/>
  <c r="AA67" i="13" s="1"/>
  <c r="V542" i="13"/>
  <c r="AA542" i="13" s="1"/>
  <c r="U1387" i="13"/>
  <c r="Z1387" i="13" s="1"/>
  <c r="V1384" i="13"/>
  <c r="AA1384" i="13" s="1"/>
  <c r="T1382" i="13"/>
  <c r="Y1382" i="13" s="1"/>
  <c r="U1379" i="13"/>
  <c r="T1372" i="13"/>
  <c r="Y1372" i="13" s="1"/>
  <c r="U1369" i="13"/>
  <c r="T369" i="13"/>
  <c r="Y369" i="13" s="1"/>
  <c r="U381" i="13"/>
  <c r="Z381" i="13" s="1"/>
  <c r="T413" i="13"/>
  <c r="Y413" i="13" s="1"/>
  <c r="T227" i="13"/>
  <c r="Y227" i="13" s="1"/>
  <c r="V229" i="13"/>
  <c r="AA229" i="13" s="1"/>
  <c r="T242" i="13"/>
  <c r="Y242" i="13" s="1"/>
  <c r="V244" i="13"/>
  <c r="AA244" i="13" s="1"/>
  <c r="U247" i="13"/>
  <c r="Z247" i="13" s="1"/>
  <c r="T250" i="13"/>
  <c r="Y250" i="13" s="1"/>
  <c r="V252" i="13"/>
  <c r="AA252" i="13" s="1"/>
  <c r="U255" i="13"/>
  <c r="Z255" i="13" s="1"/>
  <c r="T259" i="13"/>
  <c r="Y259" i="13" s="1"/>
  <c r="V261" i="13"/>
  <c r="V273" i="13"/>
  <c r="AA273" i="13" s="1"/>
  <c r="U276" i="13"/>
  <c r="Z276" i="13" s="1"/>
  <c r="T280" i="13"/>
  <c r="Y280" i="13" s="1"/>
  <c r="U286" i="13"/>
  <c r="T290" i="13"/>
  <c r="Y290" i="13" s="1"/>
  <c r="V292" i="13"/>
  <c r="U295" i="13"/>
  <c r="Z295" i="13" s="1"/>
  <c r="T298" i="13"/>
  <c r="Y298" i="13" s="1"/>
  <c r="V300" i="13"/>
  <c r="AA300" i="13" s="1"/>
  <c r="U303" i="13"/>
  <c r="Z303" i="13" s="1"/>
  <c r="T306" i="13"/>
  <c r="Y306" i="13" s="1"/>
  <c r="U452" i="13"/>
  <c r="Z452" i="13" s="1"/>
  <c r="T455" i="13"/>
  <c r="Y455" i="13" s="1"/>
  <c r="V457" i="13"/>
  <c r="AA457" i="13" s="1"/>
  <c r="T466" i="13"/>
  <c r="Y466" i="13" s="1"/>
  <c r="V468" i="13"/>
  <c r="AA468" i="13" s="1"/>
  <c r="U471" i="13"/>
  <c r="Z471" i="13" s="1"/>
  <c r="T474" i="13"/>
  <c r="Y474" i="13" s="1"/>
  <c r="V476" i="13"/>
  <c r="AA476" i="13" s="1"/>
  <c r="U479" i="13"/>
  <c r="Z479" i="13" s="1"/>
  <c r="T482" i="13"/>
  <c r="Y482" i="13" s="1"/>
  <c r="V484" i="13"/>
  <c r="AA484" i="13" s="1"/>
  <c r="U487" i="13"/>
  <c r="Z487" i="13" s="1"/>
  <c r="U589" i="13"/>
  <c r="Z589" i="13" s="1"/>
  <c r="T592" i="13"/>
  <c r="Y592" i="13" s="1"/>
  <c r="V595" i="13"/>
  <c r="AA595" i="13" s="1"/>
  <c r="U598" i="13"/>
  <c r="Z598" i="13" s="1"/>
  <c r="T603" i="13"/>
  <c r="Y603" i="13" s="1"/>
  <c r="V605" i="13"/>
  <c r="U608" i="13"/>
  <c r="Z608" i="13" s="1"/>
  <c r="T611" i="13"/>
  <c r="Y611" i="13" s="1"/>
  <c r="V613" i="13"/>
  <c r="AA613" i="13" s="1"/>
  <c r="U616" i="13"/>
  <c r="Z616" i="13" s="1"/>
  <c r="T619" i="13"/>
  <c r="Y619" i="13" s="1"/>
  <c r="V621" i="13"/>
  <c r="AA621" i="13" s="1"/>
  <c r="V645" i="13"/>
  <c r="AA645" i="13" s="1"/>
  <c r="T796" i="13"/>
  <c r="Y796" i="13" s="1"/>
  <c r="V1091" i="13"/>
  <c r="AA1091" i="13" s="1"/>
  <c r="T1118" i="13"/>
  <c r="V1149" i="13"/>
  <c r="AA1149" i="13" s="1"/>
  <c r="V1158" i="13"/>
  <c r="AA1158" i="13" s="1"/>
  <c r="U1184" i="13"/>
  <c r="Z1184" i="13" s="1"/>
  <c r="T1218" i="13"/>
  <c r="Y1218" i="13" s="1"/>
  <c r="V1225" i="13"/>
  <c r="T1263" i="13"/>
  <c r="T187" i="13"/>
  <c r="Y187" i="13" s="1"/>
  <c r="T217" i="13"/>
  <c r="T1293" i="13"/>
  <c r="Y1293" i="13" s="1"/>
  <c r="T2105" i="13"/>
  <c r="Y2105" i="13" s="1"/>
  <c r="T1388" i="13"/>
  <c r="Y1388" i="13" s="1"/>
  <c r="T32" i="13"/>
  <c r="Y32" i="13" s="1"/>
  <c r="T24" i="13"/>
  <c r="Y24" i="13" s="1"/>
  <c r="U18" i="13"/>
  <c r="U26" i="13"/>
  <c r="Z26" i="13" s="1"/>
  <c r="U34" i="13"/>
  <c r="Z34" i="13" s="1"/>
  <c r="V24" i="13"/>
  <c r="AA24" i="13" s="1"/>
  <c r="V32" i="13"/>
  <c r="AA32" i="13" s="1"/>
  <c r="T1311" i="13"/>
  <c r="Y1311" i="13" s="1"/>
  <c r="T1319" i="13"/>
  <c r="Y1319" i="13" s="1"/>
  <c r="T1327" i="13"/>
  <c r="Y1327" i="13" s="1"/>
  <c r="U1314" i="13"/>
  <c r="Z1314" i="13" s="1"/>
  <c r="U1322" i="13"/>
  <c r="Z1322" i="13" s="1"/>
  <c r="U1330" i="13"/>
  <c r="Z1330" i="13" s="1"/>
  <c r="V1310" i="13"/>
  <c r="AA1310" i="13" s="1"/>
  <c r="V1318" i="13"/>
  <c r="AA1318" i="13" s="1"/>
  <c r="V1326" i="13"/>
  <c r="AA1326" i="13" s="1"/>
  <c r="T142" i="13"/>
  <c r="Y142" i="13" s="1"/>
  <c r="U161" i="13"/>
  <c r="Z161" i="13" s="1"/>
  <c r="V186" i="13"/>
  <c r="AA186" i="13" s="1"/>
  <c r="V633" i="13"/>
  <c r="AA633" i="13" s="1"/>
  <c r="T643" i="13"/>
  <c r="T2273" i="13"/>
  <c r="Y2273" i="13" s="1"/>
  <c r="T2265" i="13"/>
  <c r="Y2265" i="13" s="1"/>
  <c r="T2257" i="13"/>
  <c r="Y2257" i="13" s="1"/>
  <c r="T2235" i="13"/>
  <c r="Y2235" i="13" s="1"/>
  <c r="T2226" i="13"/>
  <c r="Y2226" i="13" s="1"/>
  <c r="T2218" i="13"/>
  <c r="Y2218" i="13" s="1"/>
  <c r="T2210" i="13"/>
  <c r="Y2210" i="13" s="1"/>
  <c r="T2197" i="13"/>
  <c r="Y2197" i="13" s="1"/>
  <c r="T2187" i="13"/>
  <c r="Y2187" i="13" s="1"/>
  <c r="T2176" i="13"/>
  <c r="Y2176" i="13" s="1"/>
  <c r="T2168" i="13"/>
  <c r="Y2168" i="13" s="1"/>
  <c r="T2013" i="13"/>
  <c r="Y2013" i="13" s="1"/>
  <c r="T2004" i="13"/>
  <c r="Y2004" i="13" s="1"/>
  <c r="T1996" i="13"/>
  <c r="Y1996" i="13" s="1"/>
  <c r="T1988" i="13"/>
  <c r="Y1988" i="13" s="1"/>
  <c r="T2093" i="13"/>
  <c r="Y2093" i="13" s="1"/>
  <c r="U141" i="13"/>
  <c r="Z141" i="13" s="1"/>
  <c r="T138" i="13"/>
  <c r="Y138" i="13" s="1"/>
  <c r="T153" i="13"/>
  <c r="T173" i="13"/>
  <c r="Y173" i="13" s="1"/>
  <c r="U184" i="13"/>
  <c r="Z184" i="13" s="1"/>
  <c r="T2279" i="13"/>
  <c r="Y2279" i="13" s="1"/>
  <c r="T2271" i="13"/>
  <c r="Y2271" i="13" s="1"/>
  <c r="T2263" i="13"/>
  <c r="Y2263" i="13" s="1"/>
  <c r="T2255" i="13"/>
  <c r="Y2255" i="13" s="1"/>
  <c r="T2243" i="13"/>
  <c r="T2233" i="13"/>
  <c r="Y2233" i="13" s="1"/>
  <c r="T2216" i="13"/>
  <c r="Y2216" i="13" s="1"/>
  <c r="T2208" i="13"/>
  <c r="Y2208" i="13" s="1"/>
  <c r="T2195" i="13"/>
  <c r="T2185" i="13"/>
  <c r="T2174" i="13"/>
  <c r="Y2174" i="13" s="1"/>
  <c r="T2166" i="13"/>
  <c r="Y2166" i="13" s="1"/>
  <c r="T2011" i="13"/>
  <c r="Y2011" i="13" s="1"/>
  <c r="T2002" i="13"/>
  <c r="Y2002" i="13" s="1"/>
  <c r="T1994" i="13"/>
  <c r="Y1994" i="13" s="1"/>
  <c r="T1985" i="13"/>
  <c r="Y1985" i="13" s="1"/>
  <c r="T2108" i="13"/>
  <c r="Y2108" i="13" s="1"/>
  <c r="T2099" i="13"/>
  <c r="Y2099" i="13" s="1"/>
  <c r="T2091" i="13"/>
  <c r="V2329" i="13"/>
  <c r="AA2329" i="13" s="1"/>
  <c r="T336" i="13"/>
  <c r="Y336" i="13" s="1"/>
  <c r="T344" i="13"/>
  <c r="Y344" i="13" s="1"/>
  <c r="U349" i="13"/>
  <c r="Z349" i="13" s="1"/>
  <c r="V366" i="13"/>
  <c r="AA366" i="13" s="1"/>
  <c r="T379" i="13"/>
  <c r="T388" i="13"/>
  <c r="Y388" i="13" s="1"/>
  <c r="U393" i="13"/>
  <c r="Z393" i="13" s="1"/>
  <c r="V608" i="13"/>
  <c r="AA608" i="13" s="1"/>
  <c r="U619" i="13"/>
  <c r="Z619" i="13" s="1"/>
  <c r="U643" i="13"/>
  <c r="U652" i="13"/>
  <c r="Z652" i="13" s="1"/>
  <c r="U660" i="13"/>
  <c r="Z660" i="13" s="1"/>
  <c r="T733" i="13"/>
  <c r="T742" i="13"/>
  <c r="Y742" i="13" s="1"/>
  <c r="U747" i="13"/>
  <c r="Z747" i="13" s="1"/>
  <c r="U755" i="13"/>
  <c r="Z755" i="13" s="1"/>
  <c r="V777" i="13"/>
  <c r="AA777" i="13" s="1"/>
  <c r="U1101" i="13"/>
  <c r="Z1101" i="13" s="1"/>
  <c r="U1109" i="13"/>
  <c r="Z1109" i="13" s="1"/>
  <c r="T1142" i="13"/>
  <c r="V1163" i="13"/>
  <c r="V1175" i="13"/>
  <c r="AA1175" i="13" s="1"/>
  <c r="V1193" i="13"/>
  <c r="AA1193" i="13" s="1"/>
  <c r="V1201" i="13"/>
  <c r="AA1201" i="13" s="1"/>
  <c r="V1236" i="13"/>
  <c r="V1244" i="13"/>
  <c r="AA1244" i="13" s="1"/>
  <c r="T1252" i="13"/>
  <c r="Y1252" i="13" s="1"/>
  <c r="V1297" i="13"/>
  <c r="AA1297" i="13" s="1"/>
  <c r="T218" i="13"/>
  <c r="Y218" i="13" s="1"/>
  <c r="U2324" i="13"/>
  <c r="Z2324" i="13" s="1"/>
  <c r="V317" i="13"/>
  <c r="AA317" i="13" s="1"/>
  <c r="U333" i="13"/>
  <c r="Z333" i="13" s="1"/>
  <c r="U341" i="13"/>
  <c r="Z341" i="13" s="1"/>
  <c r="T352" i="13"/>
  <c r="Y352" i="13" s="1"/>
  <c r="U385" i="13"/>
  <c r="Z385" i="13" s="1"/>
  <c r="T396" i="13"/>
  <c r="Y396" i="13" s="1"/>
  <c r="T408" i="13"/>
  <c r="Y408" i="13" s="1"/>
  <c r="U603" i="13"/>
  <c r="Z603" i="13" s="1"/>
  <c r="U611" i="13"/>
  <c r="Z611" i="13" s="1"/>
  <c r="V616" i="13"/>
  <c r="AA616" i="13" s="1"/>
  <c r="T655" i="13"/>
  <c r="Y655" i="13" s="1"/>
  <c r="T663" i="13"/>
  <c r="Y663" i="13" s="1"/>
  <c r="U725" i="13"/>
  <c r="Z725" i="13" s="1"/>
  <c r="U739" i="13"/>
  <c r="Z739" i="13" s="1"/>
  <c r="T750" i="13"/>
  <c r="Y750" i="13" s="1"/>
  <c r="U772" i="13"/>
  <c r="Z772" i="13" s="1"/>
  <c r="U780" i="13"/>
  <c r="Z780" i="13" s="1"/>
  <c r="U788" i="13"/>
  <c r="Z788" i="13" s="1"/>
  <c r="V793" i="13"/>
  <c r="AA793" i="13" s="1"/>
  <c r="V1085" i="13"/>
  <c r="V1098" i="13"/>
  <c r="V1106" i="13"/>
  <c r="AA1106" i="13" s="1"/>
  <c r="T1128" i="13"/>
  <c r="V1144" i="13"/>
  <c r="V1153" i="13"/>
  <c r="AA1153" i="13" s="1"/>
  <c r="T1173" i="13"/>
  <c r="Y1173" i="13" s="1"/>
  <c r="U1178" i="13"/>
  <c r="Z1178" i="13" s="1"/>
  <c r="U1188" i="13"/>
  <c r="Z1188" i="13" s="1"/>
  <c r="U1196" i="13"/>
  <c r="Z1196" i="13" s="1"/>
  <c r="U1239" i="13"/>
  <c r="Z1239" i="13" s="1"/>
  <c r="U1247" i="13"/>
  <c r="Z1247" i="13" s="1"/>
  <c r="U1281" i="13"/>
  <c r="U1290" i="13"/>
  <c r="U551" i="13"/>
  <c r="Z551" i="13" s="1"/>
  <c r="T882" i="13"/>
  <c r="U889" i="13"/>
  <c r="Z889" i="13" s="1"/>
  <c r="V926" i="13"/>
  <c r="AA926" i="13" s="1"/>
  <c r="U1011" i="13"/>
  <c r="Z1011" i="13" s="1"/>
  <c r="V2330" i="13"/>
  <c r="AA2330" i="13" s="1"/>
  <c r="V330" i="13"/>
  <c r="T502" i="13"/>
  <c r="Y502" i="13" s="1"/>
  <c r="T511" i="13"/>
  <c r="Y511" i="13" s="1"/>
  <c r="T231" i="13"/>
  <c r="Y231" i="13" s="1"/>
  <c r="V256" i="13"/>
  <c r="AA256" i="13" s="1"/>
  <c r="V277" i="13"/>
  <c r="AA277" i="13" s="1"/>
  <c r="U281" i="13"/>
  <c r="Z281" i="13" s="1"/>
  <c r="V287" i="13"/>
  <c r="AA287" i="13" s="1"/>
  <c r="U307" i="13"/>
  <c r="Z307" i="13" s="1"/>
  <c r="V599" i="13"/>
  <c r="AA599" i="13" s="1"/>
  <c r="T635" i="13"/>
  <c r="Y635" i="13" s="1"/>
  <c r="U726" i="13"/>
  <c r="Z726" i="13" s="1"/>
  <c r="V736" i="13"/>
  <c r="AA736" i="13" s="1"/>
  <c r="T1113" i="13"/>
  <c r="Y1113" i="13" s="1"/>
  <c r="T1129" i="13"/>
  <c r="Y1129" i="13" s="1"/>
  <c r="U1136" i="13"/>
  <c r="U1248" i="13"/>
  <c r="Z1248" i="13" s="1"/>
  <c r="T1285" i="13"/>
  <c r="Y1285" i="13" s="1"/>
  <c r="T2318" i="13"/>
  <c r="T2327" i="13"/>
  <c r="Y2327" i="13" s="1"/>
  <c r="V329" i="13"/>
  <c r="AA329" i="13" s="1"/>
  <c r="V338" i="13"/>
  <c r="AA338" i="13" s="1"/>
  <c r="V346" i="13"/>
  <c r="AA346" i="13" s="1"/>
  <c r="T364" i="13"/>
  <c r="Y364" i="13" s="1"/>
  <c r="V390" i="13"/>
  <c r="AA390" i="13" s="1"/>
  <c r="V398" i="13"/>
  <c r="AA398" i="13" s="1"/>
  <c r="V410" i="13"/>
  <c r="AA410" i="13" s="1"/>
  <c r="V598" i="13"/>
  <c r="AA598" i="13" s="1"/>
  <c r="T606" i="13"/>
  <c r="T614" i="13"/>
  <c r="Y614" i="13" s="1"/>
  <c r="T622" i="13"/>
  <c r="Y622" i="13" s="1"/>
  <c r="T634" i="13"/>
  <c r="Y634" i="13" s="1"/>
  <c r="V649" i="13"/>
  <c r="AA649" i="13" s="1"/>
  <c r="V657" i="13"/>
  <c r="AA657" i="13" s="1"/>
  <c r="V665" i="13"/>
  <c r="AA665" i="13" s="1"/>
  <c r="V722" i="13"/>
  <c r="AA722" i="13" s="1"/>
  <c r="V735" i="13"/>
  <c r="V744" i="13"/>
  <c r="AA744" i="13" s="1"/>
  <c r="V752" i="13"/>
  <c r="AA752" i="13" s="1"/>
  <c r="V769" i="13"/>
  <c r="T775" i="13"/>
  <c r="Y775" i="13" s="1"/>
  <c r="T783" i="13"/>
  <c r="Y783" i="13" s="1"/>
  <c r="V785" i="13"/>
  <c r="AA785" i="13" s="1"/>
  <c r="T791" i="13"/>
  <c r="Y791" i="13" s="1"/>
  <c r="T1104" i="13"/>
  <c r="Y1104" i="13" s="1"/>
  <c r="T1112" i="13"/>
  <c r="Y1112" i="13" s="1"/>
  <c r="U1135" i="13"/>
  <c r="Z1135" i="13" s="1"/>
  <c r="U1147" i="13"/>
  <c r="Z1147" i="13" s="1"/>
  <c r="U1156" i="13"/>
  <c r="Z1156" i="13" s="1"/>
  <c r="T1191" i="13"/>
  <c r="Y1191" i="13" s="1"/>
  <c r="T1199" i="13"/>
  <c r="Y1199" i="13" s="1"/>
  <c r="T1242" i="13"/>
  <c r="Y1242" i="13" s="1"/>
  <c r="T1284" i="13"/>
  <c r="Y1284" i="13" s="1"/>
  <c r="T168" i="13"/>
  <c r="Y168" i="13" s="1"/>
  <c r="T412" i="13"/>
  <c r="Y412" i="13" s="1"/>
  <c r="U429" i="13"/>
  <c r="Z429" i="13" s="1"/>
  <c r="T432" i="13"/>
  <c r="Y432" i="13" s="1"/>
  <c r="V434" i="13"/>
  <c r="AA434" i="13" s="1"/>
  <c r="U437" i="13"/>
  <c r="Z437" i="13" s="1"/>
  <c r="T440" i="13"/>
  <c r="Y440" i="13" s="1"/>
  <c r="V442" i="13"/>
  <c r="AA442" i="13" s="1"/>
  <c r="T497" i="13"/>
  <c r="Y497" i="13" s="1"/>
  <c r="V499" i="13"/>
  <c r="AA499" i="13" s="1"/>
  <c r="U502" i="13"/>
  <c r="Z502" i="13" s="1"/>
  <c r="T506" i="13"/>
  <c r="Y506" i="13" s="1"/>
  <c r="V508" i="13"/>
  <c r="AA508" i="13" s="1"/>
  <c r="U511" i="13"/>
  <c r="Z511" i="13" s="1"/>
  <c r="T519" i="13"/>
  <c r="Y519" i="13" s="1"/>
  <c r="V521" i="13"/>
  <c r="U530" i="13"/>
  <c r="Z530" i="13" s="1"/>
  <c r="V182" i="13"/>
  <c r="AA182" i="13" s="1"/>
  <c r="V185" i="13"/>
  <c r="AA185" i="13" s="1"/>
  <c r="T190" i="13"/>
  <c r="Y190" i="13" s="1"/>
  <c r="T2260" i="13"/>
  <c r="Y2260" i="13" s="1"/>
  <c r="T2252" i="13"/>
  <c r="Y2252" i="13" s="1"/>
  <c r="T2238" i="13"/>
  <c r="Y2238" i="13" s="1"/>
  <c r="T2229" i="13"/>
  <c r="Y2229" i="13" s="1"/>
  <c r="T2221" i="13"/>
  <c r="Y2221" i="13" s="1"/>
  <c r="T2213" i="13"/>
  <c r="Y2213" i="13" s="1"/>
  <c r="T2190" i="13"/>
  <c r="Y2190" i="13" s="1"/>
  <c r="T2171" i="13"/>
  <c r="Y2171" i="13" s="1"/>
  <c r="T2163" i="13"/>
  <c r="Y2163" i="13" s="1"/>
  <c r="T2016" i="13"/>
  <c r="Y2016" i="13" s="1"/>
  <c r="T2008" i="13"/>
  <c r="Y2008" i="13" s="1"/>
  <c r="T1999" i="13"/>
  <c r="Y1999" i="13" s="1"/>
  <c r="T1991" i="13"/>
  <c r="Y1991" i="13" s="1"/>
  <c r="T1982" i="13"/>
  <c r="Y1982" i="13" s="1"/>
  <c r="T2104" i="13"/>
  <c r="Y2104" i="13" s="1"/>
  <c r="T2096" i="13"/>
  <c r="Y2096" i="13" s="1"/>
  <c r="V217" i="13"/>
  <c r="U19" i="13"/>
  <c r="U27" i="13"/>
  <c r="Z27" i="13" s="1"/>
  <c r="U35" i="13"/>
  <c r="Z35" i="13" s="1"/>
  <c r="V17" i="13"/>
  <c r="V25" i="13"/>
  <c r="AA25" i="13" s="1"/>
  <c r="V33" i="13"/>
  <c r="AA33" i="13" s="1"/>
  <c r="T1312" i="13"/>
  <c r="Y1312" i="13" s="1"/>
  <c r="T1320" i="13"/>
  <c r="Y1320" i="13" s="1"/>
  <c r="T1328" i="13"/>
  <c r="Y1328" i="13" s="1"/>
  <c r="U1307" i="13"/>
  <c r="Z1307" i="13" s="1"/>
  <c r="U1315" i="13"/>
  <c r="Z1315" i="13" s="1"/>
  <c r="U1323" i="13"/>
  <c r="Z1323" i="13" s="1"/>
  <c r="V1311" i="13"/>
  <c r="AA1311" i="13" s="1"/>
  <c r="V1319" i="13"/>
  <c r="AA1319" i="13" s="1"/>
  <c r="V1327" i="13"/>
  <c r="AA1327" i="13" s="1"/>
  <c r="U166" i="13"/>
  <c r="Z166" i="13" s="1"/>
  <c r="U158" i="13"/>
  <c r="Z158" i="13" s="1"/>
  <c r="V159" i="13"/>
  <c r="AA159" i="13" s="1"/>
  <c r="T172" i="13"/>
  <c r="Y172" i="13" s="1"/>
  <c r="T2272" i="13"/>
  <c r="Y2272" i="13" s="1"/>
  <c r="T2264" i="13"/>
  <c r="Y2264" i="13" s="1"/>
  <c r="T2256" i="13"/>
  <c r="Y2256" i="13" s="1"/>
  <c r="T2234" i="13"/>
  <c r="T2225" i="13"/>
  <c r="Y2225" i="13" s="1"/>
  <c r="T2217" i="13"/>
  <c r="Y2217" i="13" s="1"/>
  <c r="T2209" i="13"/>
  <c r="Y2209" i="13" s="1"/>
  <c r="T2196" i="13"/>
  <c r="T2186" i="13"/>
  <c r="T2175" i="13"/>
  <c r="Y2175" i="13" s="1"/>
  <c r="T2167" i="13"/>
  <c r="Y2167" i="13" s="1"/>
  <c r="T2012" i="13"/>
  <c r="Y2012" i="13" s="1"/>
  <c r="T2003" i="13"/>
  <c r="Y2003" i="13" s="1"/>
  <c r="T1995" i="13"/>
  <c r="Y1995" i="13" s="1"/>
  <c r="T2092" i="13"/>
  <c r="Y2092" i="13" s="1"/>
  <c r="V2324" i="13"/>
  <c r="AA2324" i="13" s="1"/>
  <c r="T37" i="13"/>
  <c r="Y37" i="13" s="1"/>
  <c r="V2318" i="13"/>
  <c r="T2325" i="13"/>
  <c r="V2327" i="13"/>
  <c r="AA2327" i="13" s="1"/>
  <c r="U2330" i="13"/>
  <c r="Z2330" i="13" s="1"/>
  <c r="U172" i="13"/>
  <c r="Z172" i="13" s="1"/>
  <c r="V173" i="13"/>
  <c r="AA173" i="13" s="1"/>
  <c r="T145" i="13"/>
  <c r="Y145" i="13" s="1"/>
  <c r="V166" i="13"/>
  <c r="AA166" i="13" s="1"/>
  <c r="T228" i="13"/>
  <c r="Y228" i="13" s="1"/>
  <c r="V230" i="13"/>
  <c r="AA230" i="13" s="1"/>
  <c r="T243" i="13"/>
  <c r="V245" i="13"/>
  <c r="AA245" i="13" s="1"/>
  <c r="U248" i="13"/>
  <c r="Z248" i="13" s="1"/>
  <c r="T251" i="13"/>
  <c r="Y251" i="13" s="1"/>
  <c r="V253" i="13"/>
  <c r="AA253" i="13" s="1"/>
  <c r="T260" i="13"/>
  <c r="Y260" i="13" s="1"/>
  <c r="V262" i="13"/>
  <c r="AA262" i="13" s="1"/>
  <c r="T272" i="13"/>
  <c r="Y272" i="13" s="1"/>
  <c r="V274" i="13"/>
  <c r="AA274" i="13" s="1"/>
  <c r="U277" i="13"/>
  <c r="Z277" i="13" s="1"/>
  <c r="T281" i="13"/>
  <c r="Y281" i="13" s="1"/>
  <c r="V284" i="13"/>
  <c r="AA284" i="13" s="1"/>
  <c r="U287" i="13"/>
  <c r="Z287" i="13" s="1"/>
  <c r="T291" i="13"/>
  <c r="V293" i="13"/>
  <c r="AA293" i="13" s="1"/>
  <c r="U296" i="13"/>
  <c r="Z296" i="13" s="1"/>
  <c r="T299" i="13"/>
  <c r="Y299" i="13" s="1"/>
  <c r="V301" i="13"/>
  <c r="AA301" i="13" s="1"/>
  <c r="U304" i="13"/>
  <c r="Z304" i="13" s="1"/>
  <c r="T307" i="13"/>
  <c r="Y307" i="13" s="1"/>
  <c r="T2278" i="13"/>
  <c r="Y2278" i="13" s="1"/>
  <c r="T2270" i="13"/>
  <c r="Y2270" i="13" s="1"/>
  <c r="T2262" i="13"/>
  <c r="Y2262" i="13" s="1"/>
  <c r="T2254" i="13"/>
  <c r="Y2254" i="13" s="1"/>
  <c r="T2232" i="13"/>
  <c r="Y2232" i="13" s="1"/>
  <c r="T2215" i="13"/>
  <c r="Y2215" i="13" s="1"/>
  <c r="T2207" i="13"/>
  <c r="Y2207" i="13" s="1"/>
  <c r="T2194" i="13"/>
  <c r="Y2194" i="13" s="1"/>
  <c r="T2184" i="13"/>
  <c r="T2173" i="13"/>
  <c r="Y2173" i="13" s="1"/>
  <c r="T2165" i="13"/>
  <c r="Y2165" i="13" s="1"/>
  <c r="T2018" i="13"/>
  <c r="Y2018" i="13" s="1"/>
  <c r="T2010" i="13"/>
  <c r="T2001" i="13"/>
  <c r="Y2001" i="13" s="1"/>
  <c r="T1993" i="13"/>
  <c r="Y1993" i="13" s="1"/>
  <c r="T1984" i="13"/>
  <c r="Y1984" i="13" s="1"/>
  <c r="T2098" i="13"/>
  <c r="Y2098" i="13" s="1"/>
  <c r="T2090" i="13"/>
  <c r="U2327" i="13"/>
  <c r="Z2327" i="13" s="1"/>
  <c r="T36" i="13"/>
  <c r="Y36" i="13" s="1"/>
  <c r="T28" i="13"/>
  <c r="Y28" i="13" s="1"/>
  <c r="T20" i="13"/>
  <c r="Y20" i="13" s="1"/>
  <c r="U22" i="13"/>
  <c r="Z22" i="13" s="1"/>
  <c r="U30" i="13"/>
  <c r="Z30" i="13" s="1"/>
  <c r="V20" i="13"/>
  <c r="AA20" i="13" s="1"/>
  <c r="V28" i="13"/>
  <c r="AA28" i="13" s="1"/>
  <c r="V36" i="13"/>
  <c r="AA36" i="13" s="1"/>
  <c r="U82" i="13"/>
  <c r="Z82" i="13" s="1"/>
  <c r="V79" i="13"/>
  <c r="AA79" i="13" s="1"/>
  <c r="T77" i="13"/>
  <c r="Y77" i="13" s="1"/>
  <c r="U74" i="13"/>
  <c r="Z74" i="13" s="1"/>
  <c r="V71" i="13"/>
  <c r="AA71" i="13" s="1"/>
  <c r="T69" i="13"/>
  <c r="Y69" i="13" s="1"/>
  <c r="T93" i="13"/>
  <c r="Y93" i="13" s="1"/>
  <c r="T114" i="13"/>
  <c r="Y114" i="13" s="1"/>
  <c r="V116" i="13"/>
  <c r="U119" i="13"/>
  <c r="Z119" i="13" s="1"/>
  <c r="T122" i="13"/>
  <c r="Y122" i="13" s="1"/>
  <c r="T544" i="13"/>
  <c r="Y544" i="13" s="1"/>
  <c r="V560" i="13"/>
  <c r="AA560" i="13" s="1"/>
  <c r="U563" i="13"/>
  <c r="Z563" i="13" s="1"/>
  <c r="T566" i="13"/>
  <c r="Y566" i="13" s="1"/>
  <c r="V568" i="13"/>
  <c r="AA568" i="13" s="1"/>
  <c r="U571" i="13"/>
  <c r="Z571" i="13" s="1"/>
  <c r="U677" i="13"/>
  <c r="Z677" i="13" s="1"/>
  <c r="T680" i="13"/>
  <c r="Y680" i="13" s="1"/>
  <c r="U687" i="13"/>
  <c r="Z687" i="13" s="1"/>
  <c r="V693" i="13"/>
  <c r="AA693" i="13" s="1"/>
  <c r="V709" i="13"/>
  <c r="U712" i="13"/>
  <c r="Z712" i="13" s="1"/>
  <c r="V858" i="13"/>
  <c r="AA858" i="13" s="1"/>
  <c r="T871" i="13"/>
  <c r="V873" i="13"/>
  <c r="AA873" i="13" s="1"/>
  <c r="U876" i="13"/>
  <c r="Z876" i="13" s="1"/>
  <c r="V885" i="13"/>
  <c r="AA885" i="13" s="1"/>
  <c r="V903" i="13"/>
  <c r="AA903" i="13" s="1"/>
  <c r="T916" i="13"/>
  <c r="V918" i="13"/>
  <c r="AA918" i="13" s="1"/>
  <c r="U921" i="13"/>
  <c r="Z921" i="13" s="1"/>
  <c r="T924" i="13"/>
  <c r="Y924" i="13" s="1"/>
  <c r="U930" i="13"/>
  <c r="Z930" i="13" s="1"/>
  <c r="T933" i="13"/>
  <c r="Y933" i="13" s="1"/>
  <c r="V948" i="13"/>
  <c r="AA948" i="13" s="1"/>
  <c r="U951" i="13"/>
  <c r="Z951" i="13" s="1"/>
  <c r="T954" i="13"/>
  <c r="Y954" i="13" s="1"/>
  <c r="V956" i="13"/>
  <c r="AA956" i="13" s="1"/>
  <c r="U959" i="13"/>
  <c r="Z959" i="13" s="1"/>
  <c r="T962" i="13"/>
  <c r="Y962" i="13" s="1"/>
  <c r="V964" i="13"/>
  <c r="AA964" i="13" s="1"/>
  <c r="V992" i="13"/>
  <c r="AA992" i="13" s="1"/>
  <c r="U995" i="13"/>
  <c r="Z995" i="13" s="1"/>
  <c r="T998" i="13"/>
  <c r="Y998" i="13" s="1"/>
  <c r="V1000" i="13"/>
  <c r="AA1000" i="13" s="1"/>
  <c r="U1003" i="13"/>
  <c r="Z1003" i="13" s="1"/>
  <c r="T1006" i="13"/>
  <c r="Y1006" i="13" s="1"/>
  <c r="V1008" i="13"/>
  <c r="AA1008" i="13" s="1"/>
  <c r="U1039" i="13"/>
  <c r="Z1039" i="13" s="1"/>
  <c r="T1042" i="13"/>
  <c r="Y1042" i="13" s="1"/>
  <c r="V1044" i="13"/>
  <c r="AA1044" i="13" s="1"/>
  <c r="U1047" i="13"/>
  <c r="Z1047" i="13" s="1"/>
  <c r="T1051" i="13"/>
  <c r="Y1051" i="13" s="1"/>
  <c r="V1053" i="13"/>
  <c r="U1056" i="13"/>
  <c r="Z1056" i="13" s="1"/>
  <c r="T1307" i="13"/>
  <c r="Y1307" i="13" s="1"/>
  <c r="T1315" i="13"/>
  <c r="Y1315" i="13" s="1"/>
  <c r="T1323" i="13"/>
  <c r="Y1323" i="13" s="1"/>
  <c r="U1310" i="13"/>
  <c r="Z1310" i="13" s="1"/>
  <c r="U1318" i="13"/>
  <c r="Z1318" i="13" s="1"/>
  <c r="V1330" i="13"/>
  <c r="AA1330" i="13" s="1"/>
  <c r="V1388" i="13"/>
  <c r="AA1388" i="13" s="1"/>
  <c r="U1373" i="13"/>
  <c r="Z1373" i="13" s="1"/>
  <c r="T2319" i="13"/>
  <c r="U2325" i="13"/>
  <c r="T2328" i="13"/>
  <c r="Y2328" i="13" s="1"/>
  <c r="U139" i="13"/>
  <c r="Z139" i="13" s="1"/>
  <c r="V164" i="13"/>
  <c r="AA164" i="13" s="1"/>
  <c r="V140" i="13"/>
  <c r="AA140" i="13" s="1"/>
  <c r="T159" i="13"/>
  <c r="Y159" i="13" s="1"/>
  <c r="U218" i="13"/>
  <c r="Z218" i="13" s="1"/>
  <c r="U228" i="13"/>
  <c r="Z228" i="13" s="1"/>
  <c r="U243" i="13"/>
  <c r="T246" i="13"/>
  <c r="Y246" i="13" s="1"/>
  <c r="V248" i="13"/>
  <c r="AA248" i="13" s="1"/>
  <c r="U251" i="13"/>
  <c r="Z251" i="13" s="1"/>
  <c r="T254" i="13"/>
  <c r="Y254" i="13" s="1"/>
  <c r="U260" i="13"/>
  <c r="Z260" i="13" s="1"/>
  <c r="T263" i="13"/>
  <c r="Y263" i="13" s="1"/>
  <c r="U272" i="13"/>
  <c r="Z272" i="13" s="1"/>
  <c r="T275" i="13"/>
  <c r="Y275" i="13" s="1"/>
  <c r="T285" i="13"/>
  <c r="Y285" i="13" s="1"/>
  <c r="U291" i="13"/>
  <c r="T294" i="13"/>
  <c r="Y294" i="13" s="1"/>
  <c r="V296" i="13"/>
  <c r="AA296" i="13" s="1"/>
  <c r="U299" i="13"/>
  <c r="Z299" i="13" s="1"/>
  <c r="T302" i="13"/>
  <c r="Y302" i="13" s="1"/>
  <c r="V304" i="13"/>
  <c r="AA304" i="13" s="1"/>
  <c r="V453" i="13"/>
  <c r="AA453" i="13" s="1"/>
  <c r="U456" i="13"/>
  <c r="Z456" i="13" s="1"/>
  <c r="U467" i="13"/>
  <c r="T470" i="13"/>
  <c r="Y470" i="13" s="1"/>
  <c r="V472" i="13"/>
  <c r="AA472" i="13" s="1"/>
  <c r="U475" i="13"/>
  <c r="Z475" i="13" s="1"/>
  <c r="T478" i="13"/>
  <c r="Y478" i="13" s="1"/>
  <c r="V480" i="13"/>
  <c r="AA480" i="13" s="1"/>
  <c r="U483" i="13"/>
  <c r="Z483" i="13" s="1"/>
  <c r="T486" i="13"/>
  <c r="Y486" i="13" s="1"/>
  <c r="T588" i="13"/>
  <c r="Y588" i="13" s="1"/>
  <c r="V590" i="13"/>
  <c r="AA590" i="13" s="1"/>
  <c r="T597" i="13"/>
  <c r="U604" i="13"/>
  <c r="T607" i="13"/>
  <c r="Y607" i="13" s="1"/>
  <c r="V609" i="13"/>
  <c r="AA609" i="13" s="1"/>
  <c r="U612" i="13"/>
  <c r="Z612" i="13" s="1"/>
  <c r="T615" i="13"/>
  <c r="Y615" i="13" s="1"/>
  <c r="V617" i="13"/>
  <c r="AA617" i="13" s="1"/>
  <c r="U620" i="13"/>
  <c r="Z620" i="13" s="1"/>
  <c r="T623" i="13"/>
  <c r="Y623" i="13" s="1"/>
  <c r="U632" i="13"/>
  <c r="Z632" i="13" s="1"/>
  <c r="V641" i="13"/>
  <c r="U644" i="13"/>
  <c r="Z644" i="13" s="1"/>
  <c r="T648" i="13"/>
  <c r="Y648" i="13" s="1"/>
  <c r="V650" i="13"/>
  <c r="T784" i="13"/>
  <c r="Y784" i="13" s="1"/>
  <c r="V794" i="13"/>
  <c r="AA794" i="13" s="1"/>
  <c r="T1084" i="13"/>
  <c r="Y1084" i="13" s="1"/>
  <c r="T2277" i="13"/>
  <c r="Y2277" i="13" s="1"/>
  <c r="T2269" i="13"/>
  <c r="Y2269" i="13" s="1"/>
  <c r="T2261" i="13"/>
  <c r="Y2261" i="13" s="1"/>
  <c r="T2253" i="13"/>
  <c r="Y2253" i="13" s="1"/>
  <c r="T2214" i="13"/>
  <c r="Y2214" i="13" s="1"/>
  <c r="T2172" i="13"/>
  <c r="Y2172" i="13" s="1"/>
  <c r="T2164" i="13"/>
  <c r="Y2164" i="13" s="1"/>
  <c r="T2017" i="13"/>
  <c r="Y2017" i="13" s="1"/>
  <c r="T2009" i="13"/>
  <c r="Y2009" i="13" s="1"/>
  <c r="T2000" i="13"/>
  <c r="Y2000" i="13" s="1"/>
  <c r="T1992" i="13"/>
  <c r="T1983" i="13"/>
  <c r="Y1983" i="13" s="1"/>
  <c r="T2097" i="13"/>
  <c r="Y2097" i="13" s="1"/>
  <c r="T2089" i="13"/>
  <c r="U79" i="13"/>
  <c r="Z79" i="13" s="1"/>
  <c r="T74" i="13"/>
  <c r="Y74" i="13" s="1"/>
  <c r="T1383" i="13"/>
  <c r="Y1383" i="13" s="1"/>
  <c r="T1373" i="13"/>
  <c r="Y1373" i="13" s="1"/>
  <c r="V1367" i="13"/>
  <c r="T2323" i="13"/>
  <c r="Y2323" i="13" s="1"/>
  <c r="V2325" i="13"/>
  <c r="V334" i="13"/>
  <c r="AA334" i="13" s="1"/>
  <c r="T340" i="13"/>
  <c r="Y340" i="13" s="1"/>
  <c r="U345" i="13"/>
  <c r="Z345" i="13" s="1"/>
  <c r="V350" i="13"/>
  <c r="AA350" i="13" s="1"/>
  <c r="U365" i="13"/>
  <c r="Z365" i="13" s="1"/>
  <c r="U380" i="13"/>
  <c r="V386" i="13"/>
  <c r="U389" i="13"/>
  <c r="Z389" i="13" s="1"/>
  <c r="T392" i="13"/>
  <c r="Y392" i="13" s="1"/>
  <c r="V394" i="13"/>
  <c r="AA394" i="13" s="1"/>
  <c r="U409" i="13"/>
  <c r="Z409" i="13" s="1"/>
  <c r="U215" i="13"/>
  <c r="Z215" i="13" s="1"/>
  <c r="U2318" i="13"/>
  <c r="T82" i="13"/>
  <c r="Y82" i="13" s="1"/>
  <c r="V76" i="13"/>
  <c r="AA76" i="13" s="1"/>
  <c r="U71" i="13"/>
  <c r="Z71" i="13" s="1"/>
  <c r="V1385" i="13"/>
  <c r="AA1385" i="13" s="1"/>
  <c r="U1380" i="13"/>
  <c r="Z1380" i="13" s="1"/>
  <c r="U1370" i="13"/>
  <c r="Z1370" i="13" s="1"/>
  <c r="T713" i="13"/>
  <c r="Y713" i="13" s="1"/>
  <c r="T877" i="13"/>
  <c r="Y877" i="13" s="1"/>
  <c r="V882" i="13"/>
  <c r="U886" i="13"/>
  <c r="Z886" i="13" s="1"/>
  <c r="T1048" i="13"/>
  <c r="Y1048" i="13" s="1"/>
  <c r="T1057" i="13"/>
  <c r="Y1057" i="13" s="1"/>
  <c r="T1309" i="13"/>
  <c r="Y1309" i="13" s="1"/>
  <c r="T1317" i="13"/>
  <c r="Y1317" i="13" s="1"/>
  <c r="T1325" i="13"/>
  <c r="Y1325" i="13" s="1"/>
  <c r="U1312" i="13"/>
  <c r="Z1312" i="13" s="1"/>
  <c r="U1320" i="13"/>
  <c r="Z1320" i="13" s="1"/>
  <c r="U1328" i="13"/>
  <c r="Z1328" i="13" s="1"/>
  <c r="V1308" i="13"/>
  <c r="AA1308" i="13" s="1"/>
  <c r="V1316" i="13"/>
  <c r="AA1316" i="13" s="1"/>
  <c r="V1324" i="13"/>
  <c r="AA1324" i="13" s="1"/>
  <c r="U1385" i="13"/>
  <c r="Z1385" i="13" s="1"/>
  <c r="V1382" i="13"/>
  <c r="AA1382" i="13" s="1"/>
  <c r="T1380" i="13"/>
  <c r="Y1380" i="13" s="1"/>
  <c r="U1377" i="13"/>
  <c r="Z1377" i="13" s="1"/>
  <c r="V1372" i="13"/>
  <c r="AA1372" i="13" s="1"/>
  <c r="T1370" i="13"/>
  <c r="Y1370" i="13" s="1"/>
  <c r="U1367" i="13"/>
  <c r="T2317" i="13"/>
  <c r="V2319" i="13"/>
  <c r="U2323" i="13"/>
  <c r="Z2323" i="13" s="1"/>
  <c r="T2326" i="13"/>
  <c r="Y2326" i="13" s="1"/>
  <c r="V2328" i="13"/>
  <c r="AA2328" i="13" s="1"/>
  <c r="U169" i="13"/>
  <c r="Z169" i="13" s="1"/>
  <c r="U153" i="13"/>
  <c r="U145" i="13"/>
  <c r="Z145" i="13" s="1"/>
  <c r="V170" i="13"/>
  <c r="AA170" i="13" s="1"/>
  <c r="V162" i="13"/>
  <c r="AA162" i="13" s="1"/>
  <c r="V154" i="13"/>
  <c r="T141" i="13"/>
  <c r="Y141" i="13" s="1"/>
  <c r="U384" i="13"/>
  <c r="Z384" i="13" s="1"/>
  <c r="T387" i="13"/>
  <c r="Y387" i="13" s="1"/>
  <c r="V389" i="13"/>
  <c r="AA389" i="13" s="1"/>
  <c r="U392" i="13"/>
  <c r="Z392" i="13" s="1"/>
  <c r="T395" i="13"/>
  <c r="Y395" i="13" s="1"/>
  <c r="V397" i="13"/>
  <c r="AA397" i="13" s="1"/>
  <c r="T407" i="13"/>
  <c r="Y407" i="13" s="1"/>
  <c r="V409" i="13"/>
  <c r="AA409" i="13" s="1"/>
  <c r="U412" i="13"/>
  <c r="Z412" i="13" s="1"/>
  <c r="V429" i="13"/>
  <c r="AA429" i="13" s="1"/>
  <c r="U432" i="13"/>
  <c r="Z432" i="13" s="1"/>
  <c r="T435" i="13"/>
  <c r="Y435" i="13" s="1"/>
  <c r="V437" i="13"/>
  <c r="AA437" i="13" s="1"/>
  <c r="U440" i="13"/>
  <c r="Z440" i="13" s="1"/>
  <c r="T443" i="13"/>
  <c r="Y443" i="13" s="1"/>
  <c r="U497" i="13"/>
  <c r="Z497" i="13" s="1"/>
  <c r="T500" i="13"/>
  <c r="Y500" i="13" s="1"/>
  <c r="V502" i="13"/>
  <c r="AA502" i="13" s="1"/>
  <c r="U506" i="13"/>
  <c r="Z506" i="13" s="1"/>
  <c r="T509" i="13"/>
  <c r="Y509" i="13" s="1"/>
  <c r="V511" i="13"/>
  <c r="AA511" i="13" s="1"/>
  <c r="U519" i="13"/>
  <c r="Z519" i="13" s="1"/>
  <c r="V530" i="13"/>
  <c r="AA530" i="13" s="1"/>
  <c r="T183" i="13"/>
  <c r="Y183" i="13" s="1"/>
  <c r="T186" i="13"/>
  <c r="Y186" i="13" s="1"/>
  <c r="U190" i="13"/>
  <c r="Z190" i="13" s="1"/>
  <c r="V231" i="13"/>
  <c r="AA231" i="13" s="1"/>
  <c r="U771" i="13"/>
  <c r="T774" i="13"/>
  <c r="Y774" i="13" s="1"/>
  <c r="V776" i="13"/>
  <c r="AA776" i="13" s="1"/>
  <c r="U779" i="13"/>
  <c r="Z779" i="13" s="1"/>
  <c r="T782" i="13"/>
  <c r="Y782" i="13" s="1"/>
  <c r="V784" i="13"/>
  <c r="AA784" i="13" s="1"/>
  <c r="U787" i="13"/>
  <c r="Z787" i="13" s="1"/>
  <c r="T790" i="13"/>
  <c r="Y790" i="13" s="1"/>
  <c r="V792" i="13"/>
  <c r="AA792" i="13" s="1"/>
  <c r="U795" i="13"/>
  <c r="Z795" i="13" s="1"/>
  <c r="V1084" i="13"/>
  <c r="AA1084" i="13" s="1"/>
  <c r="U1087" i="13"/>
  <c r="Z1087" i="13" s="1"/>
  <c r="T1091" i="13"/>
  <c r="Y1091" i="13" s="1"/>
  <c r="V1097" i="13"/>
  <c r="U1100" i="13"/>
  <c r="Z1100" i="13" s="1"/>
  <c r="T1103" i="13"/>
  <c r="Y1103" i="13" s="1"/>
  <c r="V1105" i="13"/>
  <c r="AA1105" i="13" s="1"/>
  <c r="U1108" i="13"/>
  <c r="Z1108" i="13" s="1"/>
  <c r="T1111" i="13"/>
  <c r="Y1111" i="13" s="1"/>
  <c r="V1113" i="13"/>
  <c r="AA1113" i="13" s="1"/>
  <c r="U1117" i="13"/>
  <c r="Z1117" i="13" s="1"/>
  <c r="V1129" i="13"/>
  <c r="AA1129" i="13" s="1"/>
  <c r="U1134" i="13"/>
  <c r="V1143" i="13"/>
  <c r="U1146" i="13"/>
  <c r="Z1146" i="13" s="1"/>
  <c r="T1149" i="13"/>
  <c r="Y1149" i="13" s="1"/>
  <c r="V1152" i="13"/>
  <c r="AA1152" i="13" s="1"/>
  <c r="U1155" i="13"/>
  <c r="Z1155" i="13" s="1"/>
  <c r="T1158" i="13"/>
  <c r="Y1158" i="13" s="1"/>
  <c r="V1162" i="13"/>
  <c r="AA1162" i="13" s="1"/>
  <c r="T1172" i="13"/>
  <c r="Y1172" i="13" s="1"/>
  <c r="V1174" i="13"/>
  <c r="AA1174" i="13" s="1"/>
  <c r="U1177" i="13"/>
  <c r="Z1177" i="13" s="1"/>
  <c r="T1180" i="13"/>
  <c r="Y1180" i="13" s="1"/>
  <c r="U1187" i="13"/>
  <c r="Z1187" i="13" s="1"/>
  <c r="T1190" i="13"/>
  <c r="Y1190" i="13" s="1"/>
  <c r="V1192" i="13"/>
  <c r="AA1192" i="13" s="1"/>
  <c r="U1195" i="13"/>
  <c r="Z1195" i="13" s="1"/>
  <c r="T1198" i="13"/>
  <c r="Y1198" i="13" s="1"/>
  <c r="V1200" i="13"/>
  <c r="AA1200" i="13" s="1"/>
  <c r="U1203" i="13"/>
  <c r="Z1203" i="13" s="1"/>
  <c r="T1208" i="13"/>
  <c r="U1217" i="13"/>
  <c r="Z1217" i="13" s="1"/>
  <c r="T1225" i="13"/>
  <c r="U1238" i="13"/>
  <c r="T1241" i="13"/>
  <c r="Y1241" i="13" s="1"/>
  <c r="V1243" i="13"/>
  <c r="AA1243" i="13" s="1"/>
  <c r="U1246" i="13"/>
  <c r="Z1246" i="13" s="1"/>
  <c r="V1253" i="13"/>
  <c r="U1262" i="13"/>
  <c r="Z1262" i="13" s="1"/>
  <c r="U1280" i="13"/>
  <c r="Z1280" i="13" s="1"/>
  <c r="T1283" i="13"/>
  <c r="Y1283" i="13" s="1"/>
  <c r="V1285" i="13"/>
  <c r="AA1285" i="13" s="1"/>
  <c r="U1289" i="13"/>
  <c r="Z1289" i="13" s="1"/>
  <c r="T1292" i="13"/>
  <c r="Y1292" i="13" s="1"/>
  <c r="T2285" i="13"/>
  <c r="Y2285" i="13" s="1"/>
  <c r="T2275" i="13"/>
  <c r="Y2275" i="13" s="1"/>
  <c r="T2267" i="13"/>
  <c r="Y2267" i="13" s="1"/>
  <c r="T2259" i="13"/>
  <c r="Y2259" i="13" s="1"/>
  <c r="T2237" i="13"/>
  <c r="Y2237" i="13" s="1"/>
  <c r="T2228" i="13"/>
  <c r="Y2228" i="13" s="1"/>
  <c r="T2220" i="13"/>
  <c r="Y2220" i="13" s="1"/>
  <c r="T2212" i="13"/>
  <c r="Y2212" i="13" s="1"/>
  <c r="T2189" i="13"/>
  <c r="Y2189" i="13" s="1"/>
  <c r="T2170" i="13"/>
  <c r="Y2170" i="13" s="1"/>
  <c r="T2162" i="13"/>
  <c r="Y2162" i="13" s="1"/>
  <c r="T2015" i="13"/>
  <c r="Y2015" i="13" s="1"/>
  <c r="T1998" i="13"/>
  <c r="Y1998" i="13" s="1"/>
  <c r="T1990" i="13"/>
  <c r="T2103" i="13"/>
  <c r="Y2103" i="13" s="1"/>
  <c r="T2095" i="13"/>
  <c r="Y2095" i="13" s="1"/>
  <c r="T2073" i="13"/>
  <c r="Y2073" i="13" s="1"/>
  <c r="T66" i="13"/>
  <c r="Y66" i="13" s="1"/>
  <c r="V68" i="13"/>
  <c r="U1388" i="13"/>
  <c r="Z1388" i="13" s="1"/>
  <c r="V1377" i="13"/>
  <c r="AA1377" i="13" s="1"/>
  <c r="U2319" i="13"/>
  <c r="U2328" i="13"/>
  <c r="Z2328" i="13" s="1"/>
  <c r="T164" i="13"/>
  <c r="Y164" i="13" s="1"/>
  <c r="T319" i="13"/>
  <c r="Y319" i="13" s="1"/>
  <c r="U328" i="13"/>
  <c r="Z328" i="13" s="1"/>
  <c r="U337" i="13"/>
  <c r="Z337" i="13" s="1"/>
  <c r="V342" i="13"/>
  <c r="AA342" i="13" s="1"/>
  <c r="T348" i="13"/>
  <c r="Y348" i="13" s="1"/>
  <c r="U353" i="13"/>
  <c r="Z353" i="13" s="1"/>
  <c r="V362" i="13"/>
  <c r="AA362" i="13" s="1"/>
  <c r="T368" i="13"/>
  <c r="Y368" i="13" s="1"/>
  <c r="T384" i="13"/>
  <c r="Y384" i="13" s="1"/>
  <c r="U397" i="13"/>
  <c r="Z397" i="13" s="1"/>
  <c r="T123" i="13"/>
  <c r="Y123" i="13" s="1"/>
  <c r="T545" i="13"/>
  <c r="Y545" i="13" s="1"/>
  <c r="U572" i="13"/>
  <c r="Z572" i="13" s="1"/>
  <c r="T681" i="13"/>
  <c r="Y681" i="13" s="1"/>
  <c r="U713" i="13"/>
  <c r="Z713" i="13" s="1"/>
  <c r="U877" i="13"/>
  <c r="Z877" i="13" s="1"/>
  <c r="V886" i="13"/>
  <c r="AA886" i="13" s="1"/>
  <c r="T934" i="13"/>
  <c r="Y934" i="13" s="1"/>
  <c r="U1048" i="13"/>
  <c r="Z1048" i="13" s="1"/>
  <c r="U1057" i="13"/>
  <c r="Z1057" i="13" s="1"/>
  <c r="U2317" i="13"/>
  <c r="T2320" i="13"/>
  <c r="Y2320" i="13" s="1"/>
  <c r="V2323" i="13"/>
  <c r="AA2323" i="13" s="1"/>
  <c r="U2326" i="13"/>
  <c r="Z2326" i="13" s="1"/>
  <c r="T2329" i="13"/>
  <c r="Y2329" i="13" s="1"/>
  <c r="T156" i="13"/>
  <c r="Y156" i="13" s="1"/>
  <c r="T161" i="13"/>
  <c r="Y161" i="13" s="1"/>
  <c r="U211" i="13"/>
  <c r="T2284" i="13"/>
  <c r="T2274" i="13"/>
  <c r="Y2274" i="13" s="1"/>
  <c r="T2266" i="13"/>
  <c r="Y2266" i="13" s="1"/>
  <c r="T2258" i="13"/>
  <c r="Y2258" i="13" s="1"/>
  <c r="T2236" i="13"/>
  <c r="Y2236" i="13" s="1"/>
  <c r="T2227" i="13"/>
  <c r="Y2227" i="13" s="1"/>
  <c r="T2219" i="13"/>
  <c r="Y2219" i="13" s="1"/>
  <c r="T2211" i="13"/>
  <c r="Y2211" i="13" s="1"/>
  <c r="T2188" i="13"/>
  <c r="Y2188" i="13" s="1"/>
  <c r="T2169" i="13"/>
  <c r="Y2169" i="13" s="1"/>
  <c r="T2014" i="13"/>
  <c r="Y2014" i="13" s="1"/>
  <c r="T2005" i="13"/>
  <c r="Y2005" i="13" s="1"/>
  <c r="T1997" i="13"/>
  <c r="Y1997" i="13" s="1"/>
  <c r="T1989" i="13"/>
  <c r="Y1989" i="13" s="1"/>
  <c r="T2094" i="13"/>
  <c r="Y2094" i="13" s="1"/>
  <c r="T2072" i="13"/>
  <c r="Y2072" i="13" s="1"/>
  <c r="T2179" i="13"/>
  <c r="Y2179" i="13" s="1"/>
  <c r="T2178" i="13"/>
  <c r="Y2178" i="13" s="1"/>
  <c r="T2177" i="13"/>
  <c r="Y2177" i="13" s="1"/>
  <c r="T2222" i="13"/>
  <c r="Y2222" i="13" s="1"/>
  <c r="T2224" i="13"/>
  <c r="Y2224" i="13" s="1"/>
  <c r="T2223" i="13"/>
  <c r="Y2223" i="13" s="1"/>
  <c r="T2100" i="13"/>
  <c r="Y2100" i="13" s="1"/>
  <c r="T2101" i="13"/>
  <c r="Y2101" i="13" s="1"/>
  <c r="T2102" i="13"/>
  <c r="Y2102" i="13" s="1"/>
  <c r="T34" i="13"/>
  <c r="Y34" i="13" s="1"/>
  <c r="T18" i="13"/>
  <c r="U24" i="13"/>
  <c r="Z24" i="13" s="1"/>
  <c r="V22" i="13"/>
  <c r="AA22" i="13" s="1"/>
  <c r="V81" i="13"/>
  <c r="AA81" i="13" s="1"/>
  <c r="U76" i="13"/>
  <c r="Z76" i="13" s="1"/>
  <c r="T71" i="13"/>
  <c r="Y71" i="13" s="1"/>
  <c r="V93" i="13"/>
  <c r="AA93" i="13" s="1"/>
  <c r="V114" i="13"/>
  <c r="AA114" i="13" s="1"/>
  <c r="T120" i="13"/>
  <c r="Y120" i="13" s="1"/>
  <c r="T542" i="13"/>
  <c r="Y542" i="13" s="1"/>
  <c r="U561" i="13"/>
  <c r="V566" i="13"/>
  <c r="AA566" i="13" s="1"/>
  <c r="T572" i="13"/>
  <c r="Y572" i="13" s="1"/>
  <c r="T678" i="13"/>
  <c r="Y678" i="13" s="1"/>
  <c r="U694" i="13"/>
  <c r="T869" i="13"/>
  <c r="U874" i="13"/>
  <c r="Z874" i="13" s="1"/>
  <c r="T914" i="13"/>
  <c r="U919" i="13"/>
  <c r="Z919" i="13" s="1"/>
  <c r="V924" i="13"/>
  <c r="AA924" i="13" s="1"/>
  <c r="V933" i="13"/>
  <c r="AA933" i="13" s="1"/>
  <c r="T952" i="13"/>
  <c r="Y952" i="13" s="1"/>
  <c r="U957" i="13"/>
  <c r="Z957" i="13" s="1"/>
  <c r="V962" i="13"/>
  <c r="AA962" i="13" s="1"/>
  <c r="U993" i="13"/>
  <c r="Z993" i="13" s="1"/>
  <c r="T996" i="13"/>
  <c r="Y996" i="13" s="1"/>
  <c r="U1001" i="13"/>
  <c r="Z1001" i="13" s="1"/>
  <c r="V1006" i="13"/>
  <c r="AA1006" i="13" s="1"/>
  <c r="T1040" i="13"/>
  <c r="Y1040" i="13" s="1"/>
  <c r="U1045" i="13"/>
  <c r="Z1045" i="13" s="1"/>
  <c r="V1051" i="13"/>
  <c r="AA1051" i="13" s="1"/>
  <c r="U137" i="13"/>
  <c r="Z137" i="13" s="1"/>
  <c r="V138" i="13"/>
  <c r="AA138" i="13" s="1"/>
  <c r="T26" i="13"/>
  <c r="Y26" i="13" s="1"/>
  <c r="U32" i="13"/>
  <c r="Z32" i="13" s="1"/>
  <c r="V30" i="13"/>
  <c r="AA30" i="13" s="1"/>
  <c r="U66" i="13"/>
  <c r="Z66" i="13" s="1"/>
  <c r="T79" i="13"/>
  <c r="Y79" i="13" s="1"/>
  <c r="V73" i="13"/>
  <c r="AA73" i="13" s="1"/>
  <c r="U68" i="13"/>
  <c r="U117" i="13"/>
  <c r="Z117" i="13" s="1"/>
  <c r="V122" i="13"/>
  <c r="AA122" i="13" s="1"/>
  <c r="V544" i="13"/>
  <c r="AA544" i="13" s="1"/>
  <c r="T564" i="13"/>
  <c r="Y564" i="13" s="1"/>
  <c r="U569" i="13"/>
  <c r="Z569" i="13" s="1"/>
  <c r="V680" i="13"/>
  <c r="AA680" i="13" s="1"/>
  <c r="T688" i="13"/>
  <c r="U710" i="13"/>
  <c r="Z710" i="13" s="1"/>
  <c r="U859" i="13"/>
  <c r="Z859" i="13" s="1"/>
  <c r="V871" i="13"/>
  <c r="U904" i="13"/>
  <c r="Z904" i="13" s="1"/>
  <c r="V916" i="13"/>
  <c r="T922" i="13"/>
  <c r="Y922" i="13" s="1"/>
  <c r="T931" i="13"/>
  <c r="U937" i="13"/>
  <c r="Z937" i="13" s="1"/>
  <c r="U949" i="13"/>
  <c r="Z949" i="13" s="1"/>
  <c r="V954" i="13"/>
  <c r="AA954" i="13" s="1"/>
  <c r="T960" i="13"/>
  <c r="Y960" i="13" s="1"/>
  <c r="U965" i="13"/>
  <c r="Z965" i="13" s="1"/>
  <c r="V998" i="13"/>
  <c r="AA998" i="13" s="1"/>
  <c r="T1004" i="13"/>
  <c r="Y1004" i="13" s="1"/>
  <c r="U1009" i="13"/>
  <c r="Z1009" i="13" s="1"/>
  <c r="U1037" i="13"/>
  <c r="Z1037" i="13" s="1"/>
  <c r="V1042" i="13"/>
  <c r="AA1042" i="13" s="1"/>
  <c r="U1054" i="13"/>
  <c r="Z1054" i="13" s="1"/>
  <c r="U168" i="13"/>
  <c r="Z168" i="13" s="1"/>
  <c r="V169" i="13"/>
  <c r="AA169" i="13" s="1"/>
  <c r="V161" i="13"/>
  <c r="AA161" i="13" s="1"/>
  <c r="U164" i="13"/>
  <c r="Z164" i="13" s="1"/>
  <c r="T121" i="13"/>
  <c r="Y121" i="13" s="1"/>
  <c r="T543" i="13"/>
  <c r="Y543" i="13" s="1"/>
  <c r="U550" i="13"/>
  <c r="U562" i="13"/>
  <c r="Z562" i="13" s="1"/>
  <c r="V567" i="13"/>
  <c r="AA567" i="13" s="1"/>
  <c r="U686" i="13"/>
  <c r="T23" i="13"/>
  <c r="Y23" i="13" s="1"/>
  <c r="T92" i="13"/>
  <c r="Y92" i="13" s="1"/>
  <c r="U118" i="13"/>
  <c r="Z118" i="13" s="1"/>
  <c r="V123" i="13"/>
  <c r="AA123" i="13" s="1"/>
  <c r="V545" i="13"/>
  <c r="AA545" i="13" s="1"/>
  <c r="V559" i="13"/>
  <c r="T565" i="13"/>
  <c r="Y565" i="13" s="1"/>
  <c r="U570" i="13"/>
  <c r="Z570" i="13" s="1"/>
  <c r="V681" i="13"/>
  <c r="AA681" i="13" s="1"/>
  <c r="T689" i="13"/>
  <c r="Y689" i="13" s="1"/>
  <c r="V142" i="13"/>
  <c r="AA142" i="13" s="1"/>
  <c r="T31" i="13"/>
  <c r="Y31" i="13" s="1"/>
  <c r="V115" i="13"/>
  <c r="AA115" i="13" s="1"/>
  <c r="T679" i="13"/>
  <c r="Y679" i="13" s="1"/>
  <c r="T29" i="13"/>
  <c r="Y29" i="13" s="1"/>
  <c r="T21" i="13"/>
  <c r="Y21" i="13" s="1"/>
  <c r="U21" i="13"/>
  <c r="Z21" i="13" s="1"/>
  <c r="U29" i="13"/>
  <c r="Z29" i="13" s="1"/>
  <c r="U37" i="13"/>
  <c r="Z37" i="13" s="1"/>
  <c r="V19" i="13"/>
  <c r="V27" i="13"/>
  <c r="AA27" i="13" s="1"/>
  <c r="V35" i="13"/>
  <c r="AA35" i="13" s="1"/>
  <c r="U156" i="13"/>
  <c r="Z156" i="13" s="1"/>
  <c r="V157" i="13"/>
  <c r="AA157" i="13" s="1"/>
  <c r="T35" i="13"/>
  <c r="Y35" i="13" s="1"/>
  <c r="T27" i="13"/>
  <c r="Y27" i="13" s="1"/>
  <c r="T19" i="13"/>
  <c r="U23" i="13"/>
  <c r="Z23" i="13" s="1"/>
  <c r="U31" i="13"/>
  <c r="Z31" i="13" s="1"/>
  <c r="V21" i="13"/>
  <c r="AA21" i="13" s="1"/>
  <c r="V29" i="13"/>
  <c r="AA29" i="13" s="1"/>
  <c r="V37" i="13"/>
  <c r="AA37" i="13" s="1"/>
  <c r="U93" i="13"/>
  <c r="Z93" i="13" s="1"/>
  <c r="U114" i="13"/>
  <c r="Z114" i="13" s="1"/>
  <c r="U154" i="13"/>
  <c r="U138" i="13"/>
  <c r="Z138" i="13" s="1"/>
  <c r="U1326" i="13"/>
  <c r="Z1326" i="13" s="1"/>
  <c r="V1314" i="13"/>
  <c r="AA1314" i="13" s="1"/>
  <c r="V1322" i="13"/>
  <c r="AA1322" i="13" s="1"/>
  <c r="T1386" i="13"/>
  <c r="Y1386" i="13" s="1"/>
  <c r="U1383" i="13"/>
  <c r="Z1383" i="13" s="1"/>
  <c r="V1380" i="13"/>
  <c r="AA1380" i="13" s="1"/>
  <c r="T1378" i="13"/>
  <c r="V1370" i="13"/>
  <c r="AA1370" i="13" s="1"/>
  <c r="T1368" i="13"/>
  <c r="U171" i="13"/>
  <c r="Z171" i="13" s="1"/>
  <c r="U163" i="13"/>
  <c r="Z163" i="13" s="1"/>
  <c r="U155" i="13"/>
  <c r="Z155" i="13" s="1"/>
  <c r="V172" i="13"/>
  <c r="AA172" i="13" s="1"/>
  <c r="V156" i="13"/>
  <c r="AA156" i="13" s="1"/>
  <c r="U140" i="13"/>
  <c r="Z140" i="13" s="1"/>
  <c r="U157" i="13"/>
  <c r="Z157" i="13" s="1"/>
  <c r="U160" i="13"/>
  <c r="Z160" i="13" s="1"/>
  <c r="V163" i="13"/>
  <c r="AA163" i="13" s="1"/>
  <c r="T533" i="13"/>
  <c r="Y533" i="13" s="1"/>
  <c r="T117" i="13"/>
  <c r="Y117" i="13" s="1"/>
  <c r="V119" i="13"/>
  <c r="AA119" i="13" s="1"/>
  <c r="U122" i="13"/>
  <c r="Z122" i="13" s="1"/>
  <c r="U544" i="13"/>
  <c r="Z544" i="13" s="1"/>
  <c r="V551" i="13"/>
  <c r="AA551" i="13" s="1"/>
  <c r="T561" i="13"/>
  <c r="V563" i="13"/>
  <c r="AA563" i="13" s="1"/>
  <c r="U566" i="13"/>
  <c r="Z566" i="13" s="1"/>
  <c r="T569" i="13"/>
  <c r="Y569" i="13" s="1"/>
  <c r="V571" i="13"/>
  <c r="AA571" i="13" s="1"/>
  <c r="V677" i="13"/>
  <c r="AA677" i="13" s="1"/>
  <c r="U680" i="13"/>
  <c r="Z680" i="13" s="1"/>
  <c r="V687" i="13"/>
  <c r="AA687" i="13" s="1"/>
  <c r="T694" i="13"/>
  <c r="T710" i="13"/>
  <c r="Y710" i="13" s="1"/>
  <c r="V712" i="13"/>
  <c r="AA712" i="13" s="1"/>
  <c r="T859" i="13"/>
  <c r="Y859" i="13" s="1"/>
  <c r="U871" i="13"/>
  <c r="T874" i="13"/>
  <c r="Y874" i="13" s="1"/>
  <c r="V876" i="13"/>
  <c r="AA876" i="13" s="1"/>
  <c r="U882" i="13"/>
  <c r="T886" i="13"/>
  <c r="Y886" i="13" s="1"/>
  <c r="V889" i="13"/>
  <c r="AA889" i="13" s="1"/>
  <c r="T904" i="13"/>
  <c r="Y904" i="13" s="1"/>
  <c r="U916" i="13"/>
  <c r="T919" i="13"/>
  <c r="Y919" i="13" s="1"/>
  <c r="V921" i="13"/>
  <c r="AA921" i="13" s="1"/>
  <c r="U924" i="13"/>
  <c r="Z924" i="13" s="1"/>
  <c r="V930" i="13"/>
  <c r="AA930" i="13" s="1"/>
  <c r="U933" i="13"/>
  <c r="Z933" i="13" s="1"/>
  <c r="T937" i="13"/>
  <c r="Y937" i="13" s="1"/>
  <c r="T949" i="13"/>
  <c r="Y949" i="13" s="1"/>
  <c r="V951" i="13"/>
  <c r="AA951" i="13" s="1"/>
  <c r="U954" i="13"/>
  <c r="Z954" i="13" s="1"/>
  <c r="T957" i="13"/>
  <c r="Y957" i="13" s="1"/>
  <c r="V959" i="13"/>
  <c r="AA959" i="13" s="1"/>
  <c r="U962" i="13"/>
  <c r="Z962" i="13" s="1"/>
  <c r="T965" i="13"/>
  <c r="Y965" i="13" s="1"/>
  <c r="T993" i="13"/>
  <c r="Y993" i="13" s="1"/>
  <c r="V995" i="13"/>
  <c r="AA995" i="13" s="1"/>
  <c r="U998" i="13"/>
  <c r="Z998" i="13" s="1"/>
  <c r="T1001" i="13"/>
  <c r="Y1001" i="13" s="1"/>
  <c r="V1003" i="13"/>
  <c r="AA1003" i="13" s="1"/>
  <c r="U1006" i="13"/>
  <c r="Z1006" i="13" s="1"/>
  <c r="T1009" i="13"/>
  <c r="Y1009" i="13" s="1"/>
  <c r="V1011" i="13"/>
  <c r="AA1011" i="13" s="1"/>
  <c r="T1037" i="13"/>
  <c r="Y1037" i="13" s="1"/>
  <c r="V1039" i="13"/>
  <c r="AA1039" i="13" s="1"/>
  <c r="U1042" i="13"/>
  <c r="Z1042" i="13" s="1"/>
  <c r="T1045" i="13"/>
  <c r="Y1045" i="13" s="1"/>
  <c r="V1047" i="13"/>
  <c r="AA1047" i="13" s="1"/>
  <c r="U1051" i="13"/>
  <c r="Z1051" i="13" s="1"/>
  <c r="T1054" i="13"/>
  <c r="Y1054" i="13" s="1"/>
  <c r="V1056" i="13"/>
  <c r="AA1056" i="13" s="1"/>
  <c r="T1308" i="13"/>
  <c r="Y1308" i="13" s="1"/>
  <c r="T1316" i="13"/>
  <c r="Y1316" i="13" s="1"/>
  <c r="T1324" i="13"/>
  <c r="Y1324" i="13" s="1"/>
  <c r="U1311" i="13"/>
  <c r="Z1311" i="13" s="1"/>
  <c r="U1319" i="13"/>
  <c r="Z1319" i="13" s="1"/>
  <c r="U1327" i="13"/>
  <c r="Z1327" i="13" s="1"/>
  <c r="V1307" i="13"/>
  <c r="AA1307" i="13" s="1"/>
  <c r="V1315" i="13"/>
  <c r="AA1315" i="13" s="1"/>
  <c r="V1323" i="13"/>
  <c r="AA1323" i="13" s="1"/>
  <c r="U170" i="13"/>
  <c r="Z170" i="13" s="1"/>
  <c r="V171" i="13"/>
  <c r="AA171" i="13" s="1"/>
  <c r="V139" i="13"/>
  <c r="AA139" i="13" s="1"/>
  <c r="V137" i="13"/>
  <c r="AA137" i="13" s="1"/>
  <c r="T167" i="13"/>
  <c r="Y167" i="13" s="1"/>
  <c r="T171" i="13"/>
  <c r="Y171" i="13" s="1"/>
  <c r="U319" i="13"/>
  <c r="Z319" i="13" s="1"/>
  <c r="V328" i="13"/>
  <c r="AA328" i="13" s="1"/>
  <c r="T335" i="13"/>
  <c r="V337" i="13"/>
  <c r="AA337" i="13" s="1"/>
  <c r="U340" i="13"/>
  <c r="Z340" i="13" s="1"/>
  <c r="T343" i="13"/>
  <c r="Y343" i="13" s="1"/>
  <c r="V345" i="13"/>
  <c r="AA345" i="13" s="1"/>
  <c r="U348" i="13"/>
  <c r="Z348" i="13" s="1"/>
  <c r="T351" i="13"/>
  <c r="Y351" i="13" s="1"/>
  <c r="V353" i="13"/>
  <c r="AA353" i="13" s="1"/>
  <c r="T363" i="13"/>
  <c r="Y363" i="13" s="1"/>
  <c r="V365" i="13"/>
  <c r="AA365" i="13" s="1"/>
  <c r="U368" i="13"/>
  <c r="Z368" i="13" s="1"/>
  <c r="T378" i="13"/>
  <c r="V380" i="13"/>
  <c r="U533" i="13"/>
  <c r="Z533" i="13" s="1"/>
  <c r="T211" i="13"/>
  <c r="T33" i="13"/>
  <c r="Y33" i="13" s="1"/>
  <c r="T25" i="13"/>
  <c r="Y25" i="13" s="1"/>
  <c r="U17" i="13"/>
  <c r="U25" i="13"/>
  <c r="Z25" i="13" s="1"/>
  <c r="U33" i="13"/>
  <c r="Z33" i="13" s="1"/>
  <c r="V23" i="13"/>
  <c r="AA23" i="13" s="1"/>
  <c r="V31" i="13"/>
  <c r="AA31" i="13" s="1"/>
  <c r="V66" i="13"/>
  <c r="AA66" i="13" s="1"/>
  <c r="U81" i="13"/>
  <c r="Z81" i="13" s="1"/>
  <c r="V78" i="13"/>
  <c r="AA78" i="13" s="1"/>
  <c r="T76" i="13"/>
  <c r="Y76" i="13" s="1"/>
  <c r="U73" i="13"/>
  <c r="Z73" i="13" s="1"/>
  <c r="V70" i="13"/>
  <c r="AA70" i="13" s="1"/>
  <c r="T68" i="13"/>
  <c r="T115" i="13"/>
  <c r="Y115" i="13" s="1"/>
  <c r="V117" i="13"/>
  <c r="AA117" i="13" s="1"/>
  <c r="U120" i="13"/>
  <c r="Z120" i="13" s="1"/>
  <c r="U542" i="13"/>
  <c r="Z542" i="13" s="1"/>
  <c r="T559" i="13"/>
  <c r="V561" i="13"/>
  <c r="U564" i="13"/>
  <c r="Z564" i="13" s="1"/>
  <c r="T567" i="13"/>
  <c r="Y567" i="13" s="1"/>
  <c r="V569" i="13"/>
  <c r="AA569" i="13" s="1"/>
  <c r="U678" i="13"/>
  <c r="Z678" i="13" s="1"/>
  <c r="U688" i="13"/>
  <c r="T692" i="13"/>
  <c r="Y692" i="13" s="1"/>
  <c r="V694" i="13"/>
  <c r="V710" i="13"/>
  <c r="AA710" i="13" s="1"/>
  <c r="V859" i="13"/>
  <c r="AA859" i="13" s="1"/>
  <c r="U869" i="13"/>
  <c r="T872" i="13"/>
  <c r="Y872" i="13" s="1"/>
  <c r="V874" i="13"/>
  <c r="AA874" i="13" s="1"/>
  <c r="V904" i="13"/>
  <c r="AA904" i="13" s="1"/>
  <c r="U914" i="13"/>
  <c r="T917" i="13"/>
  <c r="Y917" i="13" s="1"/>
  <c r="V919" i="13"/>
  <c r="AA919" i="13" s="1"/>
  <c r="U922" i="13"/>
  <c r="Z922" i="13" s="1"/>
  <c r="T925" i="13"/>
  <c r="Y925" i="13" s="1"/>
  <c r="U931" i="13"/>
  <c r="V937" i="13"/>
  <c r="AA937" i="13" s="1"/>
  <c r="T947" i="13"/>
  <c r="Y947" i="13" s="1"/>
  <c r="V949" i="13"/>
  <c r="AA949" i="13" s="1"/>
  <c r="U952" i="13"/>
  <c r="Z952" i="13" s="1"/>
  <c r="T955" i="13"/>
  <c r="Y955" i="13" s="1"/>
  <c r="V957" i="13"/>
  <c r="AA957" i="13" s="1"/>
  <c r="U960" i="13"/>
  <c r="Z960" i="13" s="1"/>
  <c r="T963" i="13"/>
  <c r="Y963" i="13" s="1"/>
  <c r="V965" i="13"/>
  <c r="AA965" i="13" s="1"/>
  <c r="V993" i="13"/>
  <c r="AA993" i="13" s="1"/>
  <c r="U996" i="13"/>
  <c r="Z996" i="13" s="1"/>
  <c r="T999" i="13"/>
  <c r="Y999" i="13" s="1"/>
  <c r="V1001" i="13"/>
  <c r="AA1001" i="13" s="1"/>
  <c r="U1004" i="13"/>
  <c r="Z1004" i="13" s="1"/>
  <c r="T1007" i="13"/>
  <c r="Y1007" i="13" s="1"/>
  <c r="V1009" i="13"/>
  <c r="AA1009" i="13" s="1"/>
  <c r="V1037" i="13"/>
  <c r="AA1037" i="13" s="1"/>
  <c r="U1040" i="13"/>
  <c r="Z1040" i="13" s="1"/>
  <c r="T1043" i="13"/>
  <c r="Y1043" i="13" s="1"/>
  <c r="V1045" i="13"/>
  <c r="AA1045" i="13" s="1"/>
  <c r="T1052" i="13"/>
  <c r="Y1052" i="13" s="1"/>
  <c r="V1054" i="13"/>
  <c r="AA1054" i="13" s="1"/>
  <c r="T1310" i="13"/>
  <c r="Y1310" i="13" s="1"/>
  <c r="T1318" i="13"/>
  <c r="Y1318" i="13" s="1"/>
  <c r="T1326" i="13"/>
  <c r="Y1326" i="13" s="1"/>
  <c r="U1313" i="13"/>
  <c r="Z1313" i="13" s="1"/>
  <c r="U1321" i="13"/>
  <c r="Z1321" i="13" s="1"/>
  <c r="U1329" i="13"/>
  <c r="Z1329" i="13" s="1"/>
  <c r="V1309" i="13"/>
  <c r="AA1309" i="13" s="1"/>
  <c r="V1317" i="13"/>
  <c r="AA1317" i="13" s="1"/>
  <c r="V1325" i="13"/>
  <c r="AA1325" i="13" s="1"/>
  <c r="V1387" i="13"/>
  <c r="AA1387" i="13" s="1"/>
  <c r="T1385" i="13"/>
  <c r="Y1385" i="13" s="1"/>
  <c r="U1382" i="13"/>
  <c r="Z1382" i="13" s="1"/>
  <c r="V1379" i="13"/>
  <c r="T1377" i="13"/>
  <c r="Y1377" i="13" s="1"/>
  <c r="U1372" i="13"/>
  <c r="Z1372" i="13" s="1"/>
  <c r="V1369" i="13"/>
  <c r="T1367" i="13"/>
  <c r="T152" i="13"/>
  <c r="T155" i="13"/>
  <c r="Y155" i="13" s="1"/>
  <c r="T165" i="13"/>
  <c r="Y165" i="13" s="1"/>
  <c r="T950" i="13"/>
  <c r="Y950" i="13" s="1"/>
  <c r="V952" i="13"/>
  <c r="AA952" i="13" s="1"/>
  <c r="U955" i="13"/>
  <c r="Z955" i="13" s="1"/>
  <c r="T958" i="13"/>
  <c r="Y958" i="13" s="1"/>
  <c r="V960" i="13"/>
  <c r="AA960" i="13" s="1"/>
  <c r="U963" i="13"/>
  <c r="Z963" i="13" s="1"/>
  <c r="T994" i="13"/>
  <c r="Y994" i="13" s="1"/>
  <c r="V996" i="13"/>
  <c r="AA996" i="13" s="1"/>
  <c r="U999" i="13"/>
  <c r="Z999" i="13" s="1"/>
  <c r="T1002" i="13"/>
  <c r="Y1002" i="13" s="1"/>
  <c r="V1004" i="13"/>
  <c r="AA1004" i="13" s="1"/>
  <c r="U1007" i="13"/>
  <c r="Z1007" i="13" s="1"/>
  <c r="T1010" i="13"/>
  <c r="Y1010" i="13" s="1"/>
  <c r="T1038" i="13"/>
  <c r="Y1038" i="13" s="1"/>
  <c r="V1040" i="13"/>
  <c r="AA1040" i="13" s="1"/>
  <c r="U1043" i="13"/>
  <c r="Z1043" i="13" s="1"/>
  <c r="T1046" i="13"/>
  <c r="Y1046" i="13" s="1"/>
  <c r="U1052" i="13"/>
  <c r="Z1052" i="13" s="1"/>
  <c r="T1055" i="13"/>
  <c r="Y1055" i="13" s="1"/>
  <c r="U167" i="13"/>
  <c r="Z167" i="13" s="1"/>
  <c r="U159" i="13"/>
  <c r="Z159" i="13" s="1"/>
  <c r="V168" i="13"/>
  <c r="AA168" i="13" s="1"/>
  <c r="V160" i="13"/>
  <c r="AA160" i="13" s="1"/>
  <c r="V152" i="13"/>
  <c r="V141" i="13"/>
  <c r="AA141" i="13" s="1"/>
  <c r="V145" i="13"/>
  <c r="AA145" i="13" s="1"/>
  <c r="U152" i="13"/>
  <c r="V155" i="13"/>
  <c r="AA155" i="13" s="1"/>
  <c r="V158" i="13"/>
  <c r="AA158" i="13" s="1"/>
  <c r="U165" i="13"/>
  <c r="Z165" i="13" s="1"/>
  <c r="V692" i="13"/>
  <c r="AA692" i="13" s="1"/>
  <c r="U711" i="13"/>
  <c r="U860" i="13"/>
  <c r="T870" i="13"/>
  <c r="U875" i="13"/>
  <c r="Z875" i="13" s="1"/>
  <c r="U905" i="13"/>
  <c r="V917" i="13"/>
  <c r="AA917" i="13" s="1"/>
  <c r="U920" i="13"/>
  <c r="Z920" i="13" s="1"/>
  <c r="T923" i="13"/>
  <c r="Y923" i="13" s="1"/>
  <c r="V925" i="13"/>
  <c r="AA925" i="13" s="1"/>
  <c r="U929" i="13"/>
  <c r="Z929" i="13" s="1"/>
  <c r="T932" i="13"/>
  <c r="Y932" i="13" s="1"/>
  <c r="V934" i="13"/>
  <c r="AA934" i="13" s="1"/>
  <c r="U938" i="13"/>
  <c r="Z938" i="13" s="1"/>
  <c r="V947" i="13"/>
  <c r="AA947" i="13" s="1"/>
  <c r="U950" i="13"/>
  <c r="Z950" i="13" s="1"/>
  <c r="T953" i="13"/>
  <c r="Y953" i="13" s="1"/>
  <c r="V955" i="13"/>
  <c r="AA955" i="13" s="1"/>
  <c r="U958" i="13"/>
  <c r="Z958" i="13" s="1"/>
  <c r="T961" i="13"/>
  <c r="Y961" i="13" s="1"/>
  <c r="V963" i="13"/>
  <c r="AA963" i="13" s="1"/>
  <c r="U966" i="13"/>
  <c r="Z966" i="13" s="1"/>
  <c r="U994" i="13"/>
  <c r="Z994" i="13" s="1"/>
  <c r="T997" i="13"/>
  <c r="Y997" i="13" s="1"/>
  <c r="V999" i="13"/>
  <c r="AA999" i="13" s="1"/>
  <c r="U1002" i="13"/>
  <c r="Z1002" i="13" s="1"/>
  <c r="T1005" i="13"/>
  <c r="Y1005" i="13" s="1"/>
  <c r="V1007" i="13"/>
  <c r="AA1007" i="13" s="1"/>
  <c r="U1010" i="13"/>
  <c r="Z1010" i="13" s="1"/>
  <c r="U1038" i="13"/>
  <c r="Z1038" i="13" s="1"/>
  <c r="T1041" i="13"/>
  <c r="Y1041" i="13" s="1"/>
  <c r="V1043" i="13"/>
  <c r="AA1043" i="13" s="1"/>
  <c r="U1046" i="13"/>
  <c r="Z1046" i="13" s="1"/>
  <c r="V1052" i="13"/>
  <c r="AA1052" i="13" s="1"/>
  <c r="U1055" i="13"/>
  <c r="Z1055" i="13" s="1"/>
  <c r="T1387" i="13"/>
  <c r="Y1387" i="13" s="1"/>
  <c r="U1384" i="13"/>
  <c r="Z1384" i="13" s="1"/>
  <c r="V1381" i="13"/>
  <c r="AA1381" i="13" s="1"/>
  <c r="T1379" i="13"/>
  <c r="V1371" i="13"/>
  <c r="AA1371" i="13" s="1"/>
  <c r="T1369" i="13"/>
  <c r="U142" i="13"/>
  <c r="Z142" i="13" s="1"/>
  <c r="V167" i="13"/>
  <c r="AA167" i="13" s="1"/>
  <c r="T139" i="13"/>
  <c r="Y139" i="13" s="1"/>
  <c r="U162" i="13"/>
  <c r="Z162" i="13" s="1"/>
  <c r="V165" i="13"/>
  <c r="AA165" i="13" s="1"/>
  <c r="U173" i="13"/>
  <c r="Z173" i="13" s="1"/>
  <c r="T318" i="13"/>
  <c r="Y318" i="13" s="1"/>
  <c r="V320" i="13"/>
  <c r="AA320" i="13" s="1"/>
  <c r="T330" i="13"/>
  <c r="V333" i="13"/>
  <c r="AA333" i="13" s="1"/>
  <c r="U336" i="13"/>
  <c r="Z336" i="13" s="1"/>
  <c r="T339" i="13"/>
  <c r="Y339" i="13" s="1"/>
  <c r="V341" i="13"/>
  <c r="AA341" i="13" s="1"/>
  <c r="U344" i="13"/>
  <c r="Z344" i="13" s="1"/>
  <c r="T347" i="13"/>
  <c r="Y347" i="13" s="1"/>
  <c r="V349" i="13"/>
  <c r="AA349" i="13" s="1"/>
  <c r="U352" i="13"/>
  <c r="Z352" i="13" s="1"/>
  <c r="U364" i="13"/>
  <c r="Z364" i="13" s="1"/>
  <c r="T367" i="13"/>
  <c r="Y367" i="13" s="1"/>
  <c r="V369" i="13"/>
  <c r="AA369" i="13" s="1"/>
  <c r="U379" i="13"/>
  <c r="V385" i="13"/>
  <c r="AA385" i="13" s="1"/>
  <c r="U388" i="13"/>
  <c r="Z388" i="13" s="1"/>
  <c r="T391" i="13"/>
  <c r="Y391" i="13" s="1"/>
  <c r="V393" i="13"/>
  <c r="AA393" i="13" s="1"/>
  <c r="U396" i="13"/>
  <c r="Z396" i="13" s="1"/>
  <c r="U408" i="13"/>
  <c r="Z408" i="13" s="1"/>
  <c r="T411" i="13"/>
  <c r="Y411" i="13" s="1"/>
  <c r="V413" i="13"/>
  <c r="AA413" i="13" s="1"/>
  <c r="T431" i="13"/>
  <c r="V433" i="13"/>
  <c r="AA433" i="13" s="1"/>
  <c r="U436" i="13"/>
  <c r="Z436" i="13" s="1"/>
  <c r="T439" i="13"/>
  <c r="Y439" i="13" s="1"/>
  <c r="V441" i="13"/>
  <c r="AA441" i="13" s="1"/>
  <c r="V498" i="13"/>
  <c r="AA498" i="13" s="1"/>
  <c r="U501" i="13"/>
  <c r="Z501" i="13" s="1"/>
  <c r="T505" i="13"/>
  <c r="Y505" i="13" s="1"/>
  <c r="V507" i="13"/>
  <c r="AA507" i="13" s="1"/>
  <c r="U510" i="13"/>
  <c r="Z510" i="13" s="1"/>
  <c r="V520" i="13"/>
  <c r="T532" i="13"/>
  <c r="U695" i="13"/>
  <c r="Z695" i="13" s="1"/>
  <c r="V872" i="13"/>
  <c r="AA872" i="13" s="1"/>
  <c r="T915" i="13"/>
  <c r="T30" i="13"/>
  <c r="Y30" i="13" s="1"/>
  <c r="T22" i="13"/>
  <c r="Y22" i="13" s="1"/>
  <c r="U20" i="13"/>
  <c r="Z20" i="13" s="1"/>
  <c r="U28" i="13"/>
  <c r="Z28" i="13" s="1"/>
  <c r="U36" i="13"/>
  <c r="Z36" i="13" s="1"/>
  <c r="V18" i="13"/>
  <c r="V26" i="13"/>
  <c r="AA26" i="13" s="1"/>
  <c r="V34" i="13"/>
  <c r="AA34" i="13" s="1"/>
  <c r="U80" i="13"/>
  <c r="Z80" i="13" s="1"/>
  <c r="V77" i="13"/>
  <c r="AA77" i="13" s="1"/>
  <c r="T75" i="13"/>
  <c r="Y75" i="13" s="1"/>
  <c r="U72" i="13"/>
  <c r="Z72" i="13" s="1"/>
  <c r="V69" i="13"/>
  <c r="AA69" i="13" s="1"/>
  <c r="T67" i="13"/>
  <c r="Y67" i="13" s="1"/>
  <c r="U92" i="13"/>
  <c r="Z92" i="13" s="1"/>
  <c r="T116" i="13"/>
  <c r="V118" i="13"/>
  <c r="AA118" i="13" s="1"/>
  <c r="U121" i="13"/>
  <c r="Z121" i="13" s="1"/>
  <c r="U543" i="13"/>
  <c r="Z543" i="13" s="1"/>
  <c r="V550" i="13"/>
  <c r="T560" i="13"/>
  <c r="Y560" i="13" s="1"/>
  <c r="V562" i="13"/>
  <c r="AA562" i="13" s="1"/>
  <c r="U565" i="13"/>
  <c r="Z565" i="13" s="1"/>
  <c r="T568" i="13"/>
  <c r="Y568" i="13" s="1"/>
  <c r="V570" i="13"/>
  <c r="AA570" i="13" s="1"/>
  <c r="U679" i="13"/>
  <c r="Z679" i="13" s="1"/>
  <c r="V686" i="13"/>
  <c r="U689" i="13"/>
  <c r="Z689" i="13" s="1"/>
  <c r="T693" i="13"/>
  <c r="Y693" i="13" s="1"/>
  <c r="V695" i="13"/>
  <c r="AA695" i="13" s="1"/>
  <c r="T709" i="13"/>
  <c r="V711" i="13"/>
  <c r="T858" i="13"/>
  <c r="Y858" i="13" s="1"/>
  <c r="V860" i="13"/>
  <c r="U870" i="13"/>
  <c r="T873" i="13"/>
  <c r="Y873" i="13" s="1"/>
  <c r="V875" i="13"/>
  <c r="AA875" i="13" s="1"/>
  <c r="T885" i="13"/>
  <c r="Y885" i="13" s="1"/>
  <c r="T903" i="13"/>
  <c r="Y903" i="13" s="1"/>
  <c r="V905" i="13"/>
  <c r="U915" i="13"/>
  <c r="T918" i="13"/>
  <c r="Y918" i="13" s="1"/>
  <c r="V920" i="13"/>
  <c r="AA920" i="13" s="1"/>
  <c r="U923" i="13"/>
  <c r="Z923" i="13" s="1"/>
  <c r="T926" i="13"/>
  <c r="Y926" i="13" s="1"/>
  <c r="V929" i="13"/>
  <c r="AA929" i="13" s="1"/>
  <c r="U932" i="13"/>
  <c r="Z932" i="13" s="1"/>
  <c r="V938" i="13"/>
  <c r="AA938" i="13" s="1"/>
  <c r="T948" i="13"/>
  <c r="Y948" i="13" s="1"/>
  <c r="V950" i="13"/>
  <c r="AA950" i="13" s="1"/>
  <c r="U953" i="13"/>
  <c r="Z953" i="13" s="1"/>
  <c r="T956" i="13"/>
  <c r="Y956" i="13" s="1"/>
  <c r="V958" i="13"/>
  <c r="AA958" i="13" s="1"/>
  <c r="U961" i="13"/>
  <c r="Z961" i="13" s="1"/>
  <c r="T964" i="13"/>
  <c r="Y964" i="13" s="1"/>
  <c r="V966" i="13"/>
  <c r="AA966" i="13" s="1"/>
  <c r="T992" i="13"/>
  <c r="Y992" i="13" s="1"/>
  <c r="V994" i="13"/>
  <c r="AA994" i="13" s="1"/>
  <c r="U997" i="13"/>
  <c r="Z997" i="13" s="1"/>
  <c r="T1000" i="13"/>
  <c r="Y1000" i="13" s="1"/>
  <c r="V1002" i="13"/>
  <c r="AA1002" i="13" s="1"/>
  <c r="U1005" i="13"/>
  <c r="Z1005" i="13" s="1"/>
  <c r="T1008" i="13"/>
  <c r="Y1008" i="13" s="1"/>
  <c r="V1010" i="13"/>
  <c r="AA1010" i="13" s="1"/>
  <c r="V1038" i="13"/>
  <c r="AA1038" i="13" s="1"/>
  <c r="U1041" i="13"/>
  <c r="Z1041" i="13" s="1"/>
  <c r="T1044" i="13"/>
  <c r="Y1044" i="13" s="1"/>
  <c r="V1046" i="13"/>
  <c r="AA1046" i="13" s="1"/>
  <c r="T1053" i="13"/>
  <c r="V1055" i="13"/>
  <c r="AA1055" i="13" s="1"/>
  <c r="T1313" i="13"/>
  <c r="Y1313" i="13" s="1"/>
  <c r="T1321" i="13"/>
  <c r="Y1321" i="13" s="1"/>
  <c r="T1329" i="13"/>
  <c r="Y1329" i="13" s="1"/>
  <c r="U1308" i="13"/>
  <c r="Z1308" i="13" s="1"/>
  <c r="U1316" i="13"/>
  <c r="Z1316" i="13" s="1"/>
  <c r="U1324" i="13"/>
  <c r="Z1324" i="13" s="1"/>
  <c r="V1312" i="13"/>
  <c r="AA1312" i="13" s="1"/>
  <c r="V1320" i="13"/>
  <c r="AA1320" i="13" s="1"/>
  <c r="V1328" i="13"/>
  <c r="AA1328" i="13" s="1"/>
  <c r="V1386" i="13"/>
  <c r="AA1386" i="13" s="1"/>
  <c r="T1384" i="13"/>
  <c r="Y1384" i="13" s="1"/>
  <c r="U1381" i="13"/>
  <c r="Z1381" i="13" s="1"/>
  <c r="V1378" i="13"/>
  <c r="U1371" i="13"/>
  <c r="Z1371" i="13" s="1"/>
  <c r="V1368" i="13"/>
  <c r="V82" i="13"/>
  <c r="AA82" i="13" s="1"/>
  <c r="T80" i="13"/>
  <c r="Y80" i="13" s="1"/>
  <c r="U77" i="13"/>
  <c r="Z77" i="13" s="1"/>
  <c r="V74" i="13"/>
  <c r="AA74" i="13" s="1"/>
  <c r="T72" i="13"/>
  <c r="Y72" i="13" s="1"/>
  <c r="U69" i="13"/>
  <c r="Z69" i="13" s="1"/>
  <c r="V92" i="13"/>
  <c r="AA92" i="13" s="1"/>
  <c r="U116" i="13"/>
  <c r="T119" i="13"/>
  <c r="Y119" i="13" s="1"/>
  <c r="V121" i="13"/>
  <c r="AA121" i="13" s="1"/>
  <c r="V543" i="13"/>
  <c r="AA543" i="13" s="1"/>
  <c r="T551" i="13"/>
  <c r="Y551" i="13" s="1"/>
  <c r="U560" i="13"/>
  <c r="Z560" i="13" s="1"/>
  <c r="T563" i="13"/>
  <c r="Y563" i="13" s="1"/>
  <c r="V565" i="13"/>
  <c r="AA565" i="13" s="1"/>
  <c r="U568" i="13"/>
  <c r="Z568" i="13" s="1"/>
  <c r="T571" i="13"/>
  <c r="Y571" i="13" s="1"/>
  <c r="T677" i="13"/>
  <c r="Y677" i="13" s="1"/>
  <c r="V679" i="13"/>
  <c r="AA679" i="13" s="1"/>
  <c r="T687" i="13"/>
  <c r="Y687" i="13" s="1"/>
  <c r="V689" i="13"/>
  <c r="AA689" i="13" s="1"/>
  <c r="U693" i="13"/>
  <c r="Z693" i="13" s="1"/>
  <c r="U709" i="13"/>
  <c r="T712" i="13"/>
  <c r="Y712" i="13" s="1"/>
  <c r="U858" i="13"/>
  <c r="Z858" i="13" s="1"/>
  <c r="V870" i="13"/>
  <c r="U873" i="13"/>
  <c r="Z873" i="13" s="1"/>
  <c r="T876" i="13"/>
  <c r="Y876" i="13" s="1"/>
  <c r="U885" i="13"/>
  <c r="Z885" i="13" s="1"/>
  <c r="T889" i="13"/>
  <c r="Y889" i="13" s="1"/>
  <c r="U903" i="13"/>
  <c r="Z903" i="13" s="1"/>
  <c r="V915" i="13"/>
  <c r="U918" i="13"/>
  <c r="Z918" i="13" s="1"/>
  <c r="T921" i="13"/>
  <c r="Y921" i="13" s="1"/>
  <c r="V923" i="13"/>
  <c r="AA923" i="13" s="1"/>
  <c r="U926" i="13"/>
  <c r="Z926" i="13" s="1"/>
  <c r="T930" i="13"/>
  <c r="Y930" i="13" s="1"/>
  <c r="V932" i="13"/>
  <c r="AA932" i="13" s="1"/>
  <c r="U948" i="13"/>
  <c r="Z948" i="13" s="1"/>
  <c r="T951" i="13"/>
  <c r="Y951" i="13" s="1"/>
  <c r="V953" i="13"/>
  <c r="AA953" i="13" s="1"/>
  <c r="U956" i="13"/>
  <c r="Z956" i="13" s="1"/>
  <c r="T959" i="13"/>
  <c r="Y959" i="13" s="1"/>
  <c r="V961" i="13"/>
  <c r="AA961" i="13" s="1"/>
  <c r="U964" i="13"/>
  <c r="Z964" i="13" s="1"/>
  <c r="U992" i="13"/>
  <c r="Z992" i="13" s="1"/>
  <c r="T995" i="13"/>
  <c r="Y995" i="13" s="1"/>
  <c r="V997" i="13"/>
  <c r="AA997" i="13" s="1"/>
  <c r="U1000" i="13"/>
  <c r="Z1000" i="13" s="1"/>
  <c r="T1003" i="13"/>
  <c r="Y1003" i="13" s="1"/>
  <c r="V1005" i="13"/>
  <c r="AA1005" i="13" s="1"/>
  <c r="U1008" i="13"/>
  <c r="Z1008" i="13" s="1"/>
  <c r="T1011" i="13"/>
  <c r="Y1011" i="13" s="1"/>
  <c r="T1039" i="13"/>
  <c r="Y1039" i="13" s="1"/>
  <c r="V1041" i="13"/>
  <c r="AA1041" i="13" s="1"/>
  <c r="U1044" i="13"/>
  <c r="Z1044" i="13" s="1"/>
  <c r="T1047" i="13"/>
  <c r="Y1047" i="13" s="1"/>
  <c r="U1053" i="13"/>
  <c r="T1056" i="13"/>
  <c r="Y1056" i="13" s="1"/>
  <c r="T1314" i="13"/>
  <c r="Y1314" i="13" s="1"/>
  <c r="T1322" i="13"/>
  <c r="Y1322" i="13" s="1"/>
  <c r="T1330" i="13"/>
  <c r="Y1330" i="13" s="1"/>
  <c r="U1309" i="13"/>
  <c r="Z1309" i="13" s="1"/>
  <c r="U1317" i="13"/>
  <c r="Z1317" i="13" s="1"/>
  <c r="U1325" i="13"/>
  <c r="Z1325" i="13" s="1"/>
  <c r="V1313" i="13"/>
  <c r="AA1313" i="13" s="1"/>
  <c r="V1321" i="13"/>
  <c r="AA1321" i="13" s="1"/>
  <c r="V1329" i="13"/>
  <c r="AA1329" i="13" s="1"/>
  <c r="U1386" i="13"/>
  <c r="Z1386" i="13" s="1"/>
  <c r="V1383" i="13"/>
  <c r="AA1383" i="13" s="1"/>
  <c r="T1381" i="13"/>
  <c r="Y1381" i="13" s="1"/>
  <c r="U1378" i="13"/>
  <c r="V1373" i="13"/>
  <c r="AA1373" i="13" s="1"/>
  <c r="T1371" i="13"/>
  <c r="Y1371" i="13" s="1"/>
  <c r="U1368" i="13"/>
  <c r="T137" i="13"/>
  <c r="Y137" i="13" s="1"/>
  <c r="T140" i="13"/>
  <c r="Y140" i="13" s="1"/>
  <c r="V153" i="13"/>
  <c r="T157" i="13"/>
  <c r="Y157" i="13" s="1"/>
  <c r="T160" i="13"/>
  <c r="Y160" i="13" s="1"/>
  <c r="T163" i="13"/>
  <c r="Y163" i="13" s="1"/>
  <c r="T215" i="13"/>
  <c r="Y215" i="13" s="1"/>
  <c r="T154" i="13"/>
  <c r="T162" i="13"/>
  <c r="Y162" i="13" s="1"/>
  <c r="T170" i="13"/>
  <c r="Y170" i="13" s="1"/>
  <c r="T317" i="13"/>
  <c r="Y317" i="13" s="1"/>
  <c r="V319" i="13"/>
  <c r="AA319" i="13" s="1"/>
  <c r="T329" i="13"/>
  <c r="Y329" i="13" s="1"/>
  <c r="U335" i="13"/>
  <c r="T338" i="13"/>
  <c r="Y338" i="13" s="1"/>
  <c r="V340" i="13"/>
  <c r="AA340" i="13" s="1"/>
  <c r="U343" i="13"/>
  <c r="Z343" i="13" s="1"/>
  <c r="T346" i="13"/>
  <c r="Y346" i="13" s="1"/>
  <c r="V348" i="13"/>
  <c r="AA348" i="13" s="1"/>
  <c r="U351" i="13"/>
  <c r="Z351" i="13" s="1"/>
  <c r="U363" i="13"/>
  <c r="Z363" i="13" s="1"/>
  <c r="T366" i="13"/>
  <c r="Y366" i="13" s="1"/>
  <c r="V368" i="13"/>
  <c r="AA368" i="13" s="1"/>
  <c r="U378" i="13"/>
  <c r="T381" i="13"/>
  <c r="Y381" i="13" s="1"/>
  <c r="V384" i="13"/>
  <c r="AA384" i="13" s="1"/>
  <c r="U387" i="13"/>
  <c r="Z387" i="13" s="1"/>
  <c r="T390" i="13"/>
  <c r="Y390" i="13" s="1"/>
  <c r="V392" i="13"/>
  <c r="AA392" i="13" s="1"/>
  <c r="U395" i="13"/>
  <c r="Z395" i="13" s="1"/>
  <c r="T398" i="13"/>
  <c r="Y398" i="13" s="1"/>
  <c r="U407" i="13"/>
  <c r="Z407" i="13" s="1"/>
  <c r="T410" i="13"/>
  <c r="Y410" i="13" s="1"/>
  <c r="V412" i="13"/>
  <c r="AA412" i="13" s="1"/>
  <c r="T430" i="13"/>
  <c r="Y430" i="13" s="1"/>
  <c r="V432" i="13"/>
  <c r="AA432" i="13" s="1"/>
  <c r="U435" i="13"/>
  <c r="Z435" i="13" s="1"/>
  <c r="T438" i="13"/>
  <c r="Y438" i="13" s="1"/>
  <c r="V440" i="13"/>
  <c r="AA440" i="13" s="1"/>
  <c r="U443" i="13"/>
  <c r="Z443" i="13" s="1"/>
  <c r="V497" i="13"/>
  <c r="AA497" i="13" s="1"/>
  <c r="U500" i="13"/>
  <c r="Z500" i="13" s="1"/>
  <c r="V506" i="13"/>
  <c r="AA506" i="13" s="1"/>
  <c r="U509" i="13"/>
  <c r="Z509" i="13" s="1"/>
  <c r="V519" i="13"/>
  <c r="AA519" i="13" s="1"/>
  <c r="T531" i="13"/>
  <c r="V533" i="13"/>
  <c r="AA533" i="13" s="1"/>
  <c r="U183" i="13"/>
  <c r="Z183" i="13" s="1"/>
  <c r="U186" i="13"/>
  <c r="Z186" i="13" s="1"/>
  <c r="V190" i="13"/>
  <c r="AA190" i="13" s="1"/>
  <c r="V215" i="13"/>
  <c r="AA215" i="13" s="1"/>
  <c r="V228" i="13"/>
  <c r="AA228" i="13" s="1"/>
  <c r="U231" i="13"/>
  <c r="Z231" i="13" s="1"/>
  <c r="T241" i="13"/>
  <c r="V243" i="13"/>
  <c r="U246" i="13"/>
  <c r="Z246" i="13" s="1"/>
  <c r="T249" i="13"/>
  <c r="Y249" i="13" s="1"/>
  <c r="V251" i="13"/>
  <c r="AA251" i="13" s="1"/>
  <c r="U254" i="13"/>
  <c r="Z254" i="13" s="1"/>
  <c r="V260" i="13"/>
  <c r="AA260" i="13" s="1"/>
  <c r="U263" i="13"/>
  <c r="Z263" i="13" s="1"/>
  <c r="V272" i="13"/>
  <c r="AA272" i="13" s="1"/>
  <c r="U275" i="13"/>
  <c r="Z275" i="13" s="1"/>
  <c r="V281" i="13"/>
  <c r="AA281" i="13" s="1"/>
  <c r="U285" i="13"/>
  <c r="Z285" i="13" s="1"/>
  <c r="V291" i="13"/>
  <c r="U294" i="13"/>
  <c r="Z294" i="13" s="1"/>
  <c r="T297" i="13"/>
  <c r="Y297" i="13" s="1"/>
  <c r="V299" i="13"/>
  <c r="AA299" i="13" s="1"/>
  <c r="U302" i="13"/>
  <c r="Z302" i="13" s="1"/>
  <c r="T305" i="13"/>
  <c r="Y305" i="13" s="1"/>
  <c r="V307" i="13"/>
  <c r="AA307" i="13" s="1"/>
  <c r="T454" i="13"/>
  <c r="Y454" i="13" s="1"/>
  <c r="V456" i="13"/>
  <c r="AA456" i="13" s="1"/>
  <c r="T465" i="13"/>
  <c r="Y465" i="13" s="1"/>
  <c r="V467" i="13"/>
  <c r="U470" i="13"/>
  <c r="Z470" i="13" s="1"/>
  <c r="T473" i="13"/>
  <c r="Y473" i="13" s="1"/>
  <c r="V475" i="13"/>
  <c r="AA475" i="13" s="1"/>
  <c r="U478" i="13"/>
  <c r="Z478" i="13" s="1"/>
  <c r="T481" i="13"/>
  <c r="Y481" i="13" s="1"/>
  <c r="V483" i="13"/>
  <c r="AA483" i="13" s="1"/>
  <c r="U486" i="13"/>
  <c r="Z486" i="13" s="1"/>
  <c r="U588" i="13"/>
  <c r="Z588" i="13" s="1"/>
  <c r="T591" i="13"/>
  <c r="Y591" i="13" s="1"/>
  <c r="U317" i="13"/>
  <c r="Z317" i="13" s="1"/>
  <c r="U329" i="13"/>
  <c r="Z329" i="13" s="1"/>
  <c r="T333" i="13"/>
  <c r="Y333" i="13" s="1"/>
  <c r="V335" i="13"/>
  <c r="U338" i="13"/>
  <c r="Z338" i="13" s="1"/>
  <c r="T341" i="13"/>
  <c r="Y341" i="13" s="1"/>
  <c r="V343" i="13"/>
  <c r="AA343" i="13" s="1"/>
  <c r="U346" i="13"/>
  <c r="Z346" i="13" s="1"/>
  <c r="T349" i="13"/>
  <c r="Y349" i="13" s="1"/>
  <c r="V351" i="13"/>
  <c r="AA351" i="13" s="1"/>
  <c r="V363" i="13"/>
  <c r="AA363" i="13" s="1"/>
  <c r="U366" i="13"/>
  <c r="Z366" i="13" s="1"/>
  <c r="V378" i="13"/>
  <c r="T385" i="13"/>
  <c r="Y385" i="13" s="1"/>
  <c r="V387" i="13"/>
  <c r="AA387" i="13" s="1"/>
  <c r="U390" i="13"/>
  <c r="Z390" i="13" s="1"/>
  <c r="T393" i="13"/>
  <c r="Y393" i="13" s="1"/>
  <c r="V395" i="13"/>
  <c r="AA395" i="13" s="1"/>
  <c r="U398" i="13"/>
  <c r="Z398" i="13" s="1"/>
  <c r="V407" i="13"/>
  <c r="AA407" i="13" s="1"/>
  <c r="U410" i="13"/>
  <c r="Z410" i="13" s="1"/>
  <c r="U430" i="13"/>
  <c r="Z430" i="13" s="1"/>
  <c r="T433" i="13"/>
  <c r="Y433" i="13" s="1"/>
  <c r="V435" i="13"/>
  <c r="AA435" i="13" s="1"/>
  <c r="U438" i="13"/>
  <c r="Z438" i="13" s="1"/>
  <c r="T441" i="13"/>
  <c r="Y441" i="13" s="1"/>
  <c r="V443" i="13"/>
  <c r="AA443" i="13" s="1"/>
  <c r="T498" i="13"/>
  <c r="Y498" i="13" s="1"/>
  <c r="V500" i="13"/>
  <c r="AA500" i="13" s="1"/>
  <c r="T507" i="13"/>
  <c r="Y507" i="13" s="1"/>
  <c r="V509" i="13"/>
  <c r="AA509" i="13" s="1"/>
  <c r="T520" i="13"/>
  <c r="U531" i="13"/>
  <c r="V183" i="13"/>
  <c r="AA183" i="13" s="1"/>
  <c r="T212" i="13"/>
  <c r="T216" i="13"/>
  <c r="Y216" i="13" s="1"/>
  <c r="T229" i="13"/>
  <c r="Y229" i="13" s="1"/>
  <c r="U241" i="13"/>
  <c r="T244" i="13"/>
  <c r="Y244" i="13" s="1"/>
  <c r="V246" i="13"/>
  <c r="AA246" i="13" s="1"/>
  <c r="U249" i="13"/>
  <c r="Z249" i="13" s="1"/>
  <c r="T252" i="13"/>
  <c r="Y252" i="13" s="1"/>
  <c r="V254" i="13"/>
  <c r="AA254" i="13" s="1"/>
  <c r="T261" i="13"/>
  <c r="V263" i="13"/>
  <c r="AA263" i="13" s="1"/>
  <c r="T273" i="13"/>
  <c r="Y273" i="13" s="1"/>
  <c r="V275" i="13"/>
  <c r="AA275" i="13" s="1"/>
  <c r="V285" i="13"/>
  <c r="AA285" i="13" s="1"/>
  <c r="T292" i="13"/>
  <c r="V294" i="13"/>
  <c r="AA294" i="13" s="1"/>
  <c r="U297" i="13"/>
  <c r="Z297" i="13" s="1"/>
  <c r="T300" i="13"/>
  <c r="Y300" i="13" s="1"/>
  <c r="V302" i="13"/>
  <c r="AA302" i="13" s="1"/>
  <c r="U305" i="13"/>
  <c r="Z305" i="13" s="1"/>
  <c r="V211" i="13"/>
  <c r="V187" i="13"/>
  <c r="AA187" i="13" s="1"/>
  <c r="U454" i="13"/>
  <c r="Z454" i="13" s="1"/>
  <c r="T457" i="13"/>
  <c r="Y457" i="13" s="1"/>
  <c r="U465" i="13"/>
  <c r="Z465" i="13" s="1"/>
  <c r="T468" i="13"/>
  <c r="Y468" i="13" s="1"/>
  <c r="V470" i="13"/>
  <c r="AA470" i="13" s="1"/>
  <c r="U473" i="13"/>
  <c r="Z473" i="13" s="1"/>
  <c r="T476" i="13"/>
  <c r="Y476" i="13" s="1"/>
  <c r="V478" i="13"/>
  <c r="AA478" i="13" s="1"/>
  <c r="U481" i="13"/>
  <c r="Z481" i="13" s="1"/>
  <c r="T484" i="13"/>
  <c r="Y484" i="13" s="1"/>
  <c r="V486" i="13"/>
  <c r="AA486" i="13" s="1"/>
  <c r="V588" i="13"/>
  <c r="AA588" i="13" s="1"/>
  <c r="V430" i="13"/>
  <c r="AA430" i="13" s="1"/>
  <c r="U433" i="13"/>
  <c r="Z433" i="13" s="1"/>
  <c r="T436" i="13"/>
  <c r="Y436" i="13" s="1"/>
  <c r="V438" i="13"/>
  <c r="AA438" i="13" s="1"/>
  <c r="U441" i="13"/>
  <c r="Z441" i="13" s="1"/>
  <c r="U498" i="13"/>
  <c r="Z498" i="13" s="1"/>
  <c r="T501" i="13"/>
  <c r="Y501" i="13" s="1"/>
  <c r="U507" i="13"/>
  <c r="Z507" i="13" s="1"/>
  <c r="T510" i="13"/>
  <c r="Y510" i="13" s="1"/>
  <c r="U520" i="13"/>
  <c r="V531" i="13"/>
  <c r="T184" i="13"/>
  <c r="Y184" i="13" s="1"/>
  <c r="V212" i="13"/>
  <c r="U216" i="13"/>
  <c r="Z216" i="13" s="1"/>
  <c r="U229" i="13"/>
  <c r="Z229" i="13" s="1"/>
  <c r="V241" i="13"/>
  <c r="U244" i="13"/>
  <c r="Z244" i="13" s="1"/>
  <c r="T247" i="13"/>
  <c r="Y247" i="13" s="1"/>
  <c r="V249" i="13"/>
  <c r="AA249" i="13" s="1"/>
  <c r="U252" i="13"/>
  <c r="Z252" i="13" s="1"/>
  <c r="T255" i="13"/>
  <c r="Y255" i="13" s="1"/>
  <c r="U261" i="13"/>
  <c r="U273" i="13"/>
  <c r="Z273" i="13" s="1"/>
  <c r="T276" i="13"/>
  <c r="Y276" i="13" s="1"/>
  <c r="T286" i="13"/>
  <c r="U292" i="13"/>
  <c r="T295" i="13"/>
  <c r="Y295" i="13" s="1"/>
  <c r="V297" i="13"/>
  <c r="AA297" i="13" s="1"/>
  <c r="U300" i="13"/>
  <c r="Z300" i="13" s="1"/>
  <c r="T303" i="13"/>
  <c r="Y303" i="13" s="1"/>
  <c r="V305" i="13"/>
  <c r="AA305" i="13" s="1"/>
  <c r="T452" i="13"/>
  <c r="Y452" i="13" s="1"/>
  <c r="V454" i="13"/>
  <c r="AA454" i="13" s="1"/>
  <c r="U457" i="13"/>
  <c r="Z457" i="13" s="1"/>
  <c r="T158" i="13"/>
  <c r="Y158" i="13" s="1"/>
  <c r="T166" i="13"/>
  <c r="Y166" i="13" s="1"/>
  <c r="U318" i="13"/>
  <c r="Z318" i="13" s="1"/>
  <c r="U330" i="13"/>
  <c r="T334" i="13"/>
  <c r="Y334" i="13" s="1"/>
  <c r="V336" i="13"/>
  <c r="AA336" i="13" s="1"/>
  <c r="U339" i="13"/>
  <c r="Z339" i="13" s="1"/>
  <c r="T342" i="13"/>
  <c r="Y342" i="13" s="1"/>
  <c r="V344" i="13"/>
  <c r="AA344" i="13" s="1"/>
  <c r="U347" i="13"/>
  <c r="Z347" i="13" s="1"/>
  <c r="T350" i="13"/>
  <c r="Y350" i="13" s="1"/>
  <c r="V352" i="13"/>
  <c r="AA352" i="13" s="1"/>
  <c r="T362" i="13"/>
  <c r="Y362" i="13" s="1"/>
  <c r="V364" i="13"/>
  <c r="AA364" i="13" s="1"/>
  <c r="U367" i="13"/>
  <c r="Z367" i="13" s="1"/>
  <c r="V379" i="13"/>
  <c r="T386" i="13"/>
  <c r="V388" i="13"/>
  <c r="AA388" i="13" s="1"/>
  <c r="U391" i="13"/>
  <c r="Z391" i="13" s="1"/>
  <c r="T394" i="13"/>
  <c r="Y394" i="13" s="1"/>
  <c r="V396" i="13"/>
  <c r="AA396" i="13" s="1"/>
  <c r="V408" i="13"/>
  <c r="AA408" i="13" s="1"/>
  <c r="U411" i="13"/>
  <c r="Z411" i="13" s="1"/>
  <c r="U431" i="13"/>
  <c r="T434" i="13"/>
  <c r="Y434" i="13" s="1"/>
  <c r="V436" i="13"/>
  <c r="AA436" i="13" s="1"/>
  <c r="U439" i="13"/>
  <c r="Z439" i="13" s="1"/>
  <c r="T442" i="13"/>
  <c r="Y442" i="13" s="1"/>
  <c r="T499" i="13"/>
  <c r="Y499" i="13" s="1"/>
  <c r="V501" i="13"/>
  <c r="AA501" i="13" s="1"/>
  <c r="U505" i="13"/>
  <c r="Z505" i="13" s="1"/>
  <c r="T508" i="13"/>
  <c r="Y508" i="13" s="1"/>
  <c r="V510" i="13"/>
  <c r="AA510" i="13" s="1"/>
  <c r="T521" i="13"/>
  <c r="U532" i="13"/>
  <c r="T182" i="13"/>
  <c r="Y182" i="13" s="1"/>
  <c r="T185" i="13"/>
  <c r="Y185" i="13" s="1"/>
  <c r="U217" i="13"/>
  <c r="U227" i="13"/>
  <c r="Z227" i="13" s="1"/>
  <c r="T230" i="13"/>
  <c r="Y230" i="13" s="1"/>
  <c r="U242" i="13"/>
  <c r="Z242" i="13" s="1"/>
  <c r="T245" i="13"/>
  <c r="Y245" i="13" s="1"/>
  <c r="V247" i="13"/>
  <c r="AA247" i="13" s="1"/>
  <c r="U250" i="13"/>
  <c r="Z250" i="13" s="1"/>
  <c r="T253" i="13"/>
  <c r="Y253" i="13" s="1"/>
  <c r="V255" i="13"/>
  <c r="AA255" i="13" s="1"/>
  <c r="U259" i="13"/>
  <c r="Z259" i="13" s="1"/>
  <c r="T262" i="13"/>
  <c r="Y262" i="13" s="1"/>
  <c r="T274" i="13"/>
  <c r="Y274" i="13" s="1"/>
  <c r="V276" i="13"/>
  <c r="AA276" i="13" s="1"/>
  <c r="U280" i="13"/>
  <c r="Z280" i="13" s="1"/>
  <c r="T284" i="13"/>
  <c r="Y284" i="13" s="1"/>
  <c r="V286" i="13"/>
  <c r="U290" i="13"/>
  <c r="Z290" i="13" s="1"/>
  <c r="T293" i="13"/>
  <c r="Y293" i="13" s="1"/>
  <c r="V295" i="13"/>
  <c r="AA295" i="13" s="1"/>
  <c r="U298" i="13"/>
  <c r="Z298" i="13" s="1"/>
  <c r="T301" i="13"/>
  <c r="Y301" i="13" s="1"/>
  <c r="V303" i="13"/>
  <c r="AA303" i="13" s="1"/>
  <c r="U306" i="13"/>
  <c r="Z306" i="13" s="1"/>
  <c r="V216" i="13"/>
  <c r="AA216" i="13" s="1"/>
  <c r="V184" i="13"/>
  <c r="AA184" i="13" s="1"/>
  <c r="V452" i="13"/>
  <c r="AA452" i="13" s="1"/>
  <c r="U455" i="13"/>
  <c r="Z455" i="13" s="1"/>
  <c r="U466" i="13"/>
  <c r="Z466" i="13" s="1"/>
  <c r="T469" i="13"/>
  <c r="V471" i="13"/>
  <c r="AA471" i="13" s="1"/>
  <c r="U474" i="13"/>
  <c r="Z474" i="13" s="1"/>
  <c r="T477" i="13"/>
  <c r="Y477" i="13" s="1"/>
  <c r="V479" i="13"/>
  <c r="AA479" i="13" s="1"/>
  <c r="U482" i="13"/>
  <c r="Z482" i="13" s="1"/>
  <c r="T485" i="13"/>
  <c r="Y485" i="13" s="1"/>
  <c r="V487" i="13"/>
  <c r="AA487" i="13" s="1"/>
  <c r="T587" i="13"/>
  <c r="Y587" i="13" s="1"/>
  <c r="V589" i="13"/>
  <c r="AA589" i="13" s="1"/>
  <c r="U592" i="13"/>
  <c r="Z592" i="13" s="1"/>
  <c r="T596" i="13"/>
  <c r="Y596" i="13" s="1"/>
  <c r="T169" i="13"/>
  <c r="Y169" i="13" s="1"/>
  <c r="V318" i="13"/>
  <c r="AA318" i="13" s="1"/>
  <c r="T328" i="13"/>
  <c r="Y328" i="13" s="1"/>
  <c r="U334" i="13"/>
  <c r="Z334" i="13" s="1"/>
  <c r="T337" i="13"/>
  <c r="Y337" i="13" s="1"/>
  <c r="V339" i="13"/>
  <c r="AA339" i="13" s="1"/>
  <c r="U342" i="13"/>
  <c r="Z342" i="13" s="1"/>
  <c r="T345" i="13"/>
  <c r="Y345" i="13" s="1"/>
  <c r="V347" i="13"/>
  <c r="AA347" i="13" s="1"/>
  <c r="U350" i="13"/>
  <c r="Z350" i="13" s="1"/>
  <c r="T353" i="13"/>
  <c r="Y353" i="13" s="1"/>
  <c r="U362" i="13"/>
  <c r="Z362" i="13" s="1"/>
  <c r="T365" i="13"/>
  <c r="Y365" i="13" s="1"/>
  <c r="V367" i="13"/>
  <c r="AA367" i="13" s="1"/>
  <c r="T380" i="13"/>
  <c r="U386" i="13"/>
  <c r="T389" i="13"/>
  <c r="Y389" i="13" s="1"/>
  <c r="V391" i="13"/>
  <c r="AA391" i="13" s="1"/>
  <c r="U394" i="13"/>
  <c r="Z394" i="13" s="1"/>
  <c r="T397" i="13"/>
  <c r="Y397" i="13" s="1"/>
  <c r="T409" i="13"/>
  <c r="Y409" i="13" s="1"/>
  <c r="V411" i="13"/>
  <c r="AA411" i="13" s="1"/>
  <c r="T429" i="13"/>
  <c r="Y429" i="13" s="1"/>
  <c r="V431" i="13"/>
  <c r="U434" i="13"/>
  <c r="Z434" i="13" s="1"/>
  <c r="T437" i="13"/>
  <c r="Y437" i="13" s="1"/>
  <c r="V439" i="13"/>
  <c r="AA439" i="13" s="1"/>
  <c r="U442" i="13"/>
  <c r="Z442" i="13" s="1"/>
  <c r="U499" i="13"/>
  <c r="Z499" i="13" s="1"/>
  <c r="V505" i="13"/>
  <c r="AA505" i="13" s="1"/>
  <c r="U508" i="13"/>
  <c r="Z508" i="13" s="1"/>
  <c r="U521" i="13"/>
  <c r="T530" i="13"/>
  <c r="Y530" i="13" s="1"/>
  <c r="V532" i="13"/>
  <c r="U182" i="13"/>
  <c r="Z182" i="13" s="1"/>
  <c r="U185" i="13"/>
  <c r="Z185" i="13" s="1"/>
  <c r="V227" i="13"/>
  <c r="AA227" i="13" s="1"/>
  <c r="U230" i="13"/>
  <c r="Z230" i="13" s="1"/>
  <c r="V242" i="13"/>
  <c r="AA242" i="13" s="1"/>
  <c r="U245" i="13"/>
  <c r="Z245" i="13" s="1"/>
  <c r="T248" i="13"/>
  <c r="Y248" i="13" s="1"/>
  <c r="V250" i="13"/>
  <c r="AA250" i="13" s="1"/>
  <c r="U253" i="13"/>
  <c r="Z253" i="13" s="1"/>
  <c r="T256" i="13"/>
  <c r="Y256" i="13" s="1"/>
  <c r="V259" i="13"/>
  <c r="AA259" i="13" s="1"/>
  <c r="U262" i="13"/>
  <c r="Z262" i="13" s="1"/>
  <c r="U274" i="13"/>
  <c r="Z274" i="13" s="1"/>
  <c r="T277" i="13"/>
  <c r="Y277" i="13" s="1"/>
  <c r="V280" i="13"/>
  <c r="AA280" i="13" s="1"/>
  <c r="U284" i="13"/>
  <c r="Z284" i="13" s="1"/>
  <c r="T287" i="13"/>
  <c r="Y287" i="13" s="1"/>
  <c r="V290" i="13"/>
  <c r="AA290" i="13" s="1"/>
  <c r="U293" i="13"/>
  <c r="Z293" i="13" s="1"/>
  <c r="T296" i="13"/>
  <c r="Y296" i="13" s="1"/>
  <c r="V298" i="13"/>
  <c r="AA298" i="13" s="1"/>
  <c r="U301" i="13"/>
  <c r="Z301" i="13" s="1"/>
  <c r="T304" i="13"/>
  <c r="Y304" i="13" s="1"/>
  <c r="V306" i="13"/>
  <c r="AA306" i="13" s="1"/>
  <c r="U212" i="13"/>
  <c r="T453" i="13"/>
  <c r="Y453" i="13" s="1"/>
  <c r="V455" i="13"/>
  <c r="AA455" i="13" s="1"/>
  <c r="V466" i="13"/>
  <c r="AA466" i="13" s="1"/>
  <c r="U469" i="13"/>
  <c r="T472" i="13"/>
  <c r="Y472" i="13" s="1"/>
  <c r="V474" i="13"/>
  <c r="AA474" i="13" s="1"/>
  <c r="U477" i="13"/>
  <c r="Z477" i="13" s="1"/>
  <c r="T480" i="13"/>
  <c r="Y480" i="13" s="1"/>
  <c r="V482" i="13"/>
  <c r="AA482" i="13" s="1"/>
  <c r="U485" i="13"/>
  <c r="Z485" i="13" s="1"/>
  <c r="T488" i="13"/>
  <c r="Y488" i="13" s="1"/>
  <c r="U587" i="13"/>
  <c r="Z587" i="13" s="1"/>
  <c r="T590" i="13"/>
  <c r="Y590" i="13" s="1"/>
  <c r="U453" i="13"/>
  <c r="Z453" i="13" s="1"/>
  <c r="T456" i="13"/>
  <c r="Y456" i="13" s="1"/>
  <c r="V488" i="13"/>
  <c r="AA488" i="13" s="1"/>
  <c r="U591" i="13"/>
  <c r="Z591" i="13" s="1"/>
  <c r="T595" i="13"/>
  <c r="Y595" i="13" s="1"/>
  <c r="V597" i="13"/>
  <c r="T605" i="13"/>
  <c r="V607" i="13"/>
  <c r="AA607" i="13" s="1"/>
  <c r="U610" i="13"/>
  <c r="Z610" i="13" s="1"/>
  <c r="T613" i="13"/>
  <c r="Y613" i="13" s="1"/>
  <c r="V615" i="13"/>
  <c r="AA615" i="13" s="1"/>
  <c r="U618" i="13"/>
  <c r="Z618" i="13" s="1"/>
  <c r="T621" i="13"/>
  <c r="Y621" i="13" s="1"/>
  <c r="V623" i="13"/>
  <c r="AA623" i="13" s="1"/>
  <c r="T633" i="13"/>
  <c r="Y633" i="13" s="1"/>
  <c r="V635" i="13"/>
  <c r="AA635" i="13" s="1"/>
  <c r="U642" i="13"/>
  <c r="T645" i="13"/>
  <c r="Y645" i="13" s="1"/>
  <c r="V648" i="13"/>
  <c r="AA648" i="13" s="1"/>
  <c r="U651" i="13"/>
  <c r="T654" i="13"/>
  <c r="Y654" i="13" s="1"/>
  <c r="V656" i="13"/>
  <c r="AA656" i="13" s="1"/>
  <c r="U659" i="13"/>
  <c r="Z659" i="13" s="1"/>
  <c r="T662" i="13"/>
  <c r="Y662" i="13" s="1"/>
  <c r="V664" i="13"/>
  <c r="AA664" i="13" s="1"/>
  <c r="U667" i="13"/>
  <c r="Z667" i="13" s="1"/>
  <c r="U724" i="13"/>
  <c r="Z724" i="13" s="1"/>
  <c r="V734" i="13"/>
  <c r="T741" i="13"/>
  <c r="V743" i="13"/>
  <c r="AA743" i="13" s="1"/>
  <c r="U746" i="13"/>
  <c r="Z746" i="13" s="1"/>
  <c r="T749" i="13"/>
  <c r="Y749" i="13" s="1"/>
  <c r="V751" i="13"/>
  <c r="AA751" i="13" s="1"/>
  <c r="U754" i="13"/>
  <c r="Z754" i="13" s="1"/>
  <c r="T757" i="13"/>
  <c r="Y757" i="13" s="1"/>
  <c r="V465" i="13"/>
  <c r="AA465" i="13" s="1"/>
  <c r="U468" i="13"/>
  <c r="Z468" i="13" s="1"/>
  <c r="T471" i="13"/>
  <c r="Y471" i="13" s="1"/>
  <c r="V473" i="13"/>
  <c r="AA473" i="13" s="1"/>
  <c r="U476" i="13"/>
  <c r="Z476" i="13" s="1"/>
  <c r="T479" i="13"/>
  <c r="Y479" i="13" s="1"/>
  <c r="V481" i="13"/>
  <c r="AA481" i="13" s="1"/>
  <c r="U484" i="13"/>
  <c r="Z484" i="13" s="1"/>
  <c r="T487" i="13"/>
  <c r="Y487" i="13" s="1"/>
  <c r="T589" i="13"/>
  <c r="Y589" i="13" s="1"/>
  <c r="V591" i="13"/>
  <c r="AA591" i="13" s="1"/>
  <c r="U595" i="13"/>
  <c r="Z595" i="13" s="1"/>
  <c r="T598" i="13"/>
  <c r="Y598" i="13" s="1"/>
  <c r="U605" i="13"/>
  <c r="T608" i="13"/>
  <c r="Y608" i="13" s="1"/>
  <c r="V610" i="13"/>
  <c r="AA610" i="13" s="1"/>
  <c r="U613" i="13"/>
  <c r="Z613" i="13" s="1"/>
  <c r="T616" i="13"/>
  <c r="Y616" i="13" s="1"/>
  <c r="V618" i="13"/>
  <c r="AA618" i="13" s="1"/>
  <c r="U621" i="13"/>
  <c r="Z621" i="13" s="1"/>
  <c r="U633" i="13"/>
  <c r="Z633" i="13" s="1"/>
  <c r="V642" i="13"/>
  <c r="U645" i="13"/>
  <c r="Z645" i="13" s="1"/>
  <c r="T649" i="13"/>
  <c r="Y649" i="13" s="1"/>
  <c r="V651" i="13"/>
  <c r="U654" i="13"/>
  <c r="Z654" i="13" s="1"/>
  <c r="T657" i="13"/>
  <c r="Y657" i="13" s="1"/>
  <c r="V659" i="13"/>
  <c r="AA659" i="13" s="1"/>
  <c r="U662" i="13"/>
  <c r="Z662" i="13" s="1"/>
  <c r="T665" i="13"/>
  <c r="Y665" i="13" s="1"/>
  <c r="V667" i="13"/>
  <c r="AA667" i="13" s="1"/>
  <c r="T722" i="13"/>
  <c r="Y722" i="13" s="1"/>
  <c r="V724" i="13"/>
  <c r="AA724" i="13" s="1"/>
  <c r="T735" i="13"/>
  <c r="U741" i="13"/>
  <c r="T744" i="13"/>
  <c r="Y744" i="13" s="1"/>
  <c r="V746" i="13"/>
  <c r="AA746" i="13" s="1"/>
  <c r="U749" i="13"/>
  <c r="Z749" i="13" s="1"/>
  <c r="T752" i="13"/>
  <c r="Y752" i="13" s="1"/>
  <c r="V754" i="13"/>
  <c r="AA754" i="13" s="1"/>
  <c r="U757" i="13"/>
  <c r="Z757" i="13" s="1"/>
  <c r="T769" i="13"/>
  <c r="V771" i="13"/>
  <c r="U774" i="13"/>
  <c r="Z774" i="13" s="1"/>
  <c r="T777" i="13"/>
  <c r="Y777" i="13" s="1"/>
  <c r="V779" i="13"/>
  <c r="AA779" i="13" s="1"/>
  <c r="U782" i="13"/>
  <c r="Z782" i="13" s="1"/>
  <c r="T785" i="13"/>
  <c r="Y785" i="13" s="1"/>
  <c r="V787" i="13"/>
  <c r="AA787" i="13" s="1"/>
  <c r="U790" i="13"/>
  <c r="Z790" i="13" s="1"/>
  <c r="T793" i="13"/>
  <c r="Y793" i="13" s="1"/>
  <c r="V795" i="13"/>
  <c r="AA795" i="13" s="1"/>
  <c r="T1085" i="13"/>
  <c r="V1087" i="13"/>
  <c r="AA1087" i="13" s="1"/>
  <c r="U1091" i="13"/>
  <c r="Z1091" i="13" s="1"/>
  <c r="T1098" i="13"/>
  <c r="V1100" i="13"/>
  <c r="AA1100" i="13" s="1"/>
  <c r="U1103" i="13"/>
  <c r="Z1103" i="13" s="1"/>
  <c r="T1106" i="13"/>
  <c r="Y1106" i="13" s="1"/>
  <c r="V1108" i="13"/>
  <c r="AA1108" i="13" s="1"/>
  <c r="U1111" i="13"/>
  <c r="Z1111" i="13" s="1"/>
  <c r="V1117" i="13"/>
  <c r="AA1117" i="13" s="1"/>
  <c r="V1134" i="13"/>
  <c r="T1144" i="13"/>
  <c r="V1146" i="13"/>
  <c r="AA1146" i="13" s="1"/>
  <c r="U1149" i="13"/>
  <c r="Z1149" i="13" s="1"/>
  <c r="T1153" i="13"/>
  <c r="Y1153" i="13" s="1"/>
  <c r="V1155" i="13"/>
  <c r="AA1155" i="13" s="1"/>
  <c r="U1158" i="13"/>
  <c r="Z1158" i="13" s="1"/>
  <c r="T1163" i="13"/>
  <c r="U1172" i="13"/>
  <c r="Z1172" i="13" s="1"/>
  <c r="T1175" i="13"/>
  <c r="Y1175" i="13" s="1"/>
  <c r="V1177" i="13"/>
  <c r="AA1177" i="13" s="1"/>
  <c r="U1180" i="13"/>
  <c r="Z1180" i="13" s="1"/>
  <c r="T1184" i="13"/>
  <c r="Y1184" i="13" s="1"/>
  <c r="V1187" i="13"/>
  <c r="AA1187" i="13" s="1"/>
  <c r="U1190" i="13"/>
  <c r="Z1190" i="13" s="1"/>
  <c r="T1193" i="13"/>
  <c r="Y1193" i="13" s="1"/>
  <c r="V1195" i="13"/>
  <c r="AA1195" i="13" s="1"/>
  <c r="U1198" i="13"/>
  <c r="Z1198" i="13" s="1"/>
  <c r="T1201" i="13"/>
  <c r="Y1201" i="13" s="1"/>
  <c r="V1203" i="13"/>
  <c r="AA1203" i="13" s="1"/>
  <c r="U1208" i="13"/>
  <c r="V1217" i="13"/>
  <c r="AA1217" i="13" s="1"/>
  <c r="U1225" i="13"/>
  <c r="T1236" i="13"/>
  <c r="V1238" i="13"/>
  <c r="U1241" i="13"/>
  <c r="Z1241" i="13" s="1"/>
  <c r="T1244" i="13"/>
  <c r="Y1244" i="13" s="1"/>
  <c r="V1246" i="13"/>
  <c r="AA1246" i="13" s="1"/>
  <c r="V1262" i="13"/>
  <c r="AA1262" i="13" s="1"/>
  <c r="V1280" i="13"/>
  <c r="AA1280" i="13" s="1"/>
  <c r="U1283" i="13"/>
  <c r="Z1283" i="13" s="1"/>
  <c r="V1289" i="13"/>
  <c r="AA1289" i="13" s="1"/>
  <c r="U1292" i="13"/>
  <c r="Z1292" i="13" s="1"/>
  <c r="T1297" i="13"/>
  <c r="Y1297" i="13" s="1"/>
  <c r="U649" i="13"/>
  <c r="Z649" i="13" s="1"/>
  <c r="T652" i="13"/>
  <c r="Y652" i="13" s="1"/>
  <c r="V654" i="13"/>
  <c r="AA654" i="13" s="1"/>
  <c r="U657" i="13"/>
  <c r="Z657" i="13" s="1"/>
  <c r="T660" i="13"/>
  <c r="Y660" i="13" s="1"/>
  <c r="V662" i="13"/>
  <c r="AA662" i="13" s="1"/>
  <c r="U665" i="13"/>
  <c r="Z665" i="13" s="1"/>
  <c r="T668" i="13"/>
  <c r="Y668" i="13" s="1"/>
  <c r="U722" i="13"/>
  <c r="Z722" i="13" s="1"/>
  <c r="T725" i="13"/>
  <c r="Y725" i="13" s="1"/>
  <c r="U735" i="13"/>
  <c r="T739" i="13"/>
  <c r="Y739" i="13" s="1"/>
  <c r="V741" i="13"/>
  <c r="U744" i="13"/>
  <c r="Z744" i="13" s="1"/>
  <c r="T747" i="13"/>
  <c r="Y747" i="13" s="1"/>
  <c r="V749" i="13"/>
  <c r="AA749" i="13" s="1"/>
  <c r="U752" i="13"/>
  <c r="Z752" i="13" s="1"/>
  <c r="T755" i="13"/>
  <c r="Y755" i="13" s="1"/>
  <c r="V757" i="13"/>
  <c r="AA757" i="13" s="1"/>
  <c r="U769" i="13"/>
  <c r="T772" i="13"/>
  <c r="Y772" i="13" s="1"/>
  <c r="V774" i="13"/>
  <c r="AA774" i="13" s="1"/>
  <c r="U777" i="13"/>
  <c r="Z777" i="13" s="1"/>
  <c r="T780" i="13"/>
  <c r="Y780" i="13" s="1"/>
  <c r="V782" i="13"/>
  <c r="AA782" i="13" s="1"/>
  <c r="U785" i="13"/>
  <c r="Z785" i="13" s="1"/>
  <c r="T788" i="13"/>
  <c r="Y788" i="13" s="1"/>
  <c r="V790" i="13"/>
  <c r="AA790" i="13" s="1"/>
  <c r="U793" i="13"/>
  <c r="Z793" i="13" s="1"/>
  <c r="U1085" i="13"/>
  <c r="U1098" i="13"/>
  <c r="T1101" i="13"/>
  <c r="Y1101" i="13" s="1"/>
  <c r="V1103" i="13"/>
  <c r="AA1103" i="13" s="1"/>
  <c r="U1106" i="13"/>
  <c r="Z1106" i="13" s="1"/>
  <c r="T1109" i="13"/>
  <c r="Y1109" i="13" s="1"/>
  <c r="V1111" i="13"/>
  <c r="AA1111" i="13" s="1"/>
  <c r="T1135" i="13"/>
  <c r="Y1135" i="13" s="1"/>
  <c r="U1144" i="13"/>
  <c r="T1147" i="13"/>
  <c r="Y1147" i="13" s="1"/>
  <c r="U1153" i="13"/>
  <c r="Z1153" i="13" s="1"/>
  <c r="T1156" i="13"/>
  <c r="Y1156" i="13" s="1"/>
  <c r="U1163" i="13"/>
  <c r="V1172" i="13"/>
  <c r="AA1172" i="13" s="1"/>
  <c r="U1175" i="13"/>
  <c r="Z1175" i="13" s="1"/>
  <c r="T1178" i="13"/>
  <c r="Y1178" i="13" s="1"/>
  <c r="V1180" i="13"/>
  <c r="AA1180" i="13" s="1"/>
  <c r="T1188" i="13"/>
  <c r="Y1188" i="13" s="1"/>
  <c r="V1190" i="13"/>
  <c r="AA1190" i="13" s="1"/>
  <c r="U1193" i="13"/>
  <c r="Z1193" i="13" s="1"/>
  <c r="T1196" i="13"/>
  <c r="Y1196" i="13" s="1"/>
  <c r="V1198" i="13"/>
  <c r="AA1198" i="13" s="1"/>
  <c r="U1201" i="13"/>
  <c r="Z1201" i="13" s="1"/>
  <c r="V1208" i="13"/>
  <c r="U1236" i="13"/>
  <c r="T1239" i="13"/>
  <c r="Y1239" i="13" s="1"/>
  <c r="V1241" i="13"/>
  <c r="AA1241" i="13" s="1"/>
  <c r="U1244" i="13"/>
  <c r="Z1244" i="13" s="1"/>
  <c r="T1247" i="13"/>
  <c r="Y1247" i="13" s="1"/>
  <c r="T1281" i="13"/>
  <c r="V1283" i="13"/>
  <c r="AA1283" i="13" s="1"/>
  <c r="T1290" i="13"/>
  <c r="V1292" i="13"/>
  <c r="AA1292" i="13" s="1"/>
  <c r="U1297" i="13"/>
  <c r="Z1297" i="13" s="1"/>
  <c r="U668" i="13"/>
  <c r="Z668" i="13" s="1"/>
  <c r="T1083" i="13"/>
  <c r="V592" i="13"/>
  <c r="AA592" i="13" s="1"/>
  <c r="U596" i="13"/>
  <c r="Z596" i="13" s="1"/>
  <c r="T599" i="13"/>
  <c r="Y599" i="13" s="1"/>
  <c r="V603" i="13"/>
  <c r="AA603" i="13" s="1"/>
  <c r="U606" i="13"/>
  <c r="T609" i="13"/>
  <c r="Y609" i="13" s="1"/>
  <c r="V611" i="13"/>
  <c r="AA611" i="13" s="1"/>
  <c r="U614" i="13"/>
  <c r="Z614" i="13" s="1"/>
  <c r="T617" i="13"/>
  <c r="Y617" i="13" s="1"/>
  <c r="V619" i="13"/>
  <c r="AA619" i="13" s="1"/>
  <c r="U622" i="13"/>
  <c r="Z622" i="13" s="1"/>
  <c r="U634" i="13"/>
  <c r="Z634" i="13" s="1"/>
  <c r="T641" i="13"/>
  <c r="V643" i="13"/>
  <c r="T650" i="13"/>
  <c r="V652" i="13"/>
  <c r="AA652" i="13" s="1"/>
  <c r="U655" i="13"/>
  <c r="Z655" i="13" s="1"/>
  <c r="T658" i="13"/>
  <c r="Y658" i="13" s="1"/>
  <c r="V660" i="13"/>
  <c r="AA660" i="13" s="1"/>
  <c r="U663" i="13"/>
  <c r="Z663" i="13" s="1"/>
  <c r="T666" i="13"/>
  <c r="Y666" i="13" s="1"/>
  <c r="V668" i="13"/>
  <c r="AA668" i="13" s="1"/>
  <c r="T723" i="13"/>
  <c r="Y723" i="13" s="1"/>
  <c r="V725" i="13"/>
  <c r="AA725" i="13" s="1"/>
  <c r="U733" i="13"/>
  <c r="T736" i="13"/>
  <c r="Y736" i="13" s="1"/>
  <c r="V739" i="13"/>
  <c r="AA739" i="13" s="1"/>
  <c r="U742" i="13"/>
  <c r="Z742" i="13" s="1"/>
  <c r="T745" i="13"/>
  <c r="Y745" i="13" s="1"/>
  <c r="V747" i="13"/>
  <c r="AA747" i="13" s="1"/>
  <c r="U750" i="13"/>
  <c r="Z750" i="13" s="1"/>
  <c r="T753" i="13"/>
  <c r="Y753" i="13" s="1"/>
  <c r="V755" i="13"/>
  <c r="AA755" i="13" s="1"/>
  <c r="U758" i="13"/>
  <c r="Z758" i="13" s="1"/>
  <c r="T770" i="13"/>
  <c r="V772" i="13"/>
  <c r="AA772" i="13" s="1"/>
  <c r="U775" i="13"/>
  <c r="Z775" i="13" s="1"/>
  <c r="T778" i="13"/>
  <c r="Y778" i="13" s="1"/>
  <c r="V780" i="13"/>
  <c r="AA780" i="13" s="1"/>
  <c r="U783" i="13"/>
  <c r="Z783" i="13" s="1"/>
  <c r="T786" i="13"/>
  <c r="Y786" i="13" s="1"/>
  <c r="V788" i="13"/>
  <c r="AA788" i="13" s="1"/>
  <c r="U791" i="13"/>
  <c r="Z791" i="13" s="1"/>
  <c r="T794" i="13"/>
  <c r="Y794" i="13" s="1"/>
  <c r="V796" i="13"/>
  <c r="AA796" i="13" s="1"/>
  <c r="U1083" i="13"/>
  <c r="T1086" i="13"/>
  <c r="Y1086" i="13" s="1"/>
  <c r="T1099" i="13"/>
  <c r="V1101" i="13"/>
  <c r="AA1101" i="13" s="1"/>
  <c r="U1104" i="13"/>
  <c r="Z1104" i="13" s="1"/>
  <c r="T1107" i="13"/>
  <c r="Y1107" i="13" s="1"/>
  <c r="V1109" i="13"/>
  <c r="AA1109" i="13" s="1"/>
  <c r="U1112" i="13"/>
  <c r="Z1112" i="13" s="1"/>
  <c r="T1116" i="13"/>
  <c r="Y1116" i="13" s="1"/>
  <c r="V1118" i="13"/>
  <c r="U1128" i="13"/>
  <c r="V1135" i="13"/>
  <c r="AA1135" i="13" s="1"/>
  <c r="U1142" i="13"/>
  <c r="T1145" i="13"/>
  <c r="Y1145" i="13" s="1"/>
  <c r="V1147" i="13"/>
  <c r="AA1147" i="13" s="1"/>
  <c r="T1154" i="13"/>
  <c r="V1156" i="13"/>
  <c r="AA1156" i="13" s="1"/>
  <c r="U1173" i="13"/>
  <c r="Z1173" i="13" s="1"/>
  <c r="T1176" i="13"/>
  <c r="Y1176" i="13" s="1"/>
  <c r="V1178" i="13"/>
  <c r="AA1178" i="13" s="1"/>
  <c r="U1181" i="13"/>
  <c r="Z1181" i="13" s="1"/>
  <c r="V1188" i="13"/>
  <c r="AA1188" i="13" s="1"/>
  <c r="U1191" i="13"/>
  <c r="Z1191" i="13" s="1"/>
  <c r="T1194" i="13"/>
  <c r="Y1194" i="13" s="1"/>
  <c r="V1196" i="13"/>
  <c r="AA1196" i="13" s="1"/>
  <c r="U1199" i="13"/>
  <c r="Z1199" i="13" s="1"/>
  <c r="T1202" i="13"/>
  <c r="Y1202" i="13" s="1"/>
  <c r="V1218" i="13"/>
  <c r="AA1218" i="13" s="1"/>
  <c r="T1237" i="13"/>
  <c r="V1239" i="13"/>
  <c r="AA1239" i="13" s="1"/>
  <c r="U1242" i="13"/>
  <c r="Z1242" i="13" s="1"/>
  <c r="T1245" i="13"/>
  <c r="Y1245" i="13" s="1"/>
  <c r="V1247" i="13"/>
  <c r="AA1247" i="13" s="1"/>
  <c r="U1252" i="13"/>
  <c r="Z1252" i="13" s="1"/>
  <c r="V1263" i="13"/>
  <c r="T1279" i="13"/>
  <c r="V1281" i="13"/>
  <c r="U1284" i="13"/>
  <c r="Z1284" i="13" s="1"/>
  <c r="T1288" i="13"/>
  <c r="Y1288" i="13" s="1"/>
  <c r="U1293" i="13"/>
  <c r="Z1293" i="13" s="1"/>
  <c r="T1298" i="13"/>
  <c r="T467" i="13"/>
  <c r="V469" i="13"/>
  <c r="U472" i="13"/>
  <c r="Z472" i="13" s="1"/>
  <c r="T475" i="13"/>
  <c r="Y475" i="13" s="1"/>
  <c r="V477" i="13"/>
  <c r="AA477" i="13" s="1"/>
  <c r="U480" i="13"/>
  <c r="Z480" i="13" s="1"/>
  <c r="T483" i="13"/>
  <c r="Y483" i="13" s="1"/>
  <c r="V485" i="13"/>
  <c r="AA485" i="13" s="1"/>
  <c r="U488" i="13"/>
  <c r="Z488" i="13" s="1"/>
  <c r="V587" i="13"/>
  <c r="AA587" i="13" s="1"/>
  <c r="U590" i="13"/>
  <c r="Z590" i="13" s="1"/>
  <c r="V596" i="13"/>
  <c r="AA596" i="13" s="1"/>
  <c r="U599" i="13"/>
  <c r="Z599" i="13" s="1"/>
  <c r="T604" i="13"/>
  <c r="V606" i="13"/>
  <c r="U609" i="13"/>
  <c r="Z609" i="13" s="1"/>
  <c r="T612" i="13"/>
  <c r="Y612" i="13" s="1"/>
  <c r="V614" i="13"/>
  <c r="AA614" i="13" s="1"/>
  <c r="U617" i="13"/>
  <c r="Z617" i="13" s="1"/>
  <c r="T620" i="13"/>
  <c r="Y620" i="13" s="1"/>
  <c r="V622" i="13"/>
  <c r="AA622" i="13" s="1"/>
  <c r="T632" i="13"/>
  <c r="Y632" i="13" s="1"/>
  <c r="V634" i="13"/>
  <c r="AA634" i="13" s="1"/>
  <c r="U641" i="13"/>
  <c r="T644" i="13"/>
  <c r="Y644" i="13" s="1"/>
  <c r="U650" i="13"/>
  <c r="T653" i="13"/>
  <c r="Y653" i="13" s="1"/>
  <c r="V655" i="13"/>
  <c r="AA655" i="13" s="1"/>
  <c r="U658" i="13"/>
  <c r="Z658" i="13" s="1"/>
  <c r="T661" i="13"/>
  <c r="Y661" i="13" s="1"/>
  <c r="V663" i="13"/>
  <c r="AA663" i="13" s="1"/>
  <c r="U666" i="13"/>
  <c r="Z666" i="13" s="1"/>
  <c r="U723" i="13"/>
  <c r="Z723" i="13" s="1"/>
  <c r="T726" i="13"/>
  <c r="Y726" i="13" s="1"/>
  <c r="V733" i="13"/>
  <c r="U736" i="13"/>
  <c r="Z736" i="13" s="1"/>
  <c r="T740" i="13"/>
  <c r="Y740" i="13" s="1"/>
  <c r="V742" i="13"/>
  <c r="AA742" i="13" s="1"/>
  <c r="U745" i="13"/>
  <c r="Z745" i="13" s="1"/>
  <c r="T748" i="13"/>
  <c r="Y748" i="13" s="1"/>
  <c r="V750" i="13"/>
  <c r="AA750" i="13" s="1"/>
  <c r="U753" i="13"/>
  <c r="Z753" i="13" s="1"/>
  <c r="T756" i="13"/>
  <c r="Y756" i="13" s="1"/>
  <c r="V758" i="13"/>
  <c r="AA758" i="13" s="1"/>
  <c r="U770" i="13"/>
  <c r="T773" i="13"/>
  <c r="Y773" i="13" s="1"/>
  <c r="V775" i="13"/>
  <c r="AA775" i="13" s="1"/>
  <c r="U778" i="13"/>
  <c r="Z778" i="13" s="1"/>
  <c r="T781" i="13"/>
  <c r="Y781" i="13" s="1"/>
  <c r="V783" i="13"/>
  <c r="AA783" i="13" s="1"/>
  <c r="U786" i="13"/>
  <c r="Z786" i="13" s="1"/>
  <c r="T789" i="13"/>
  <c r="Y789" i="13" s="1"/>
  <c r="V791" i="13"/>
  <c r="AA791" i="13" s="1"/>
  <c r="U794" i="13"/>
  <c r="Z794" i="13" s="1"/>
  <c r="V1083" i="13"/>
  <c r="U1086" i="13"/>
  <c r="Z1086" i="13" s="1"/>
  <c r="T1090" i="13"/>
  <c r="Y1090" i="13" s="1"/>
  <c r="U1099" i="13"/>
  <c r="T1102" i="13"/>
  <c r="Y1102" i="13" s="1"/>
  <c r="V1104" i="13"/>
  <c r="AA1104" i="13" s="1"/>
  <c r="U1107" i="13"/>
  <c r="Z1107" i="13" s="1"/>
  <c r="T1110" i="13"/>
  <c r="Y1110" i="13" s="1"/>
  <c r="V1112" i="13"/>
  <c r="AA1112" i="13" s="1"/>
  <c r="U1116" i="13"/>
  <c r="Z1116" i="13" s="1"/>
  <c r="V1128" i="13"/>
  <c r="T1136" i="13"/>
  <c r="V1142" i="13"/>
  <c r="U1145" i="13"/>
  <c r="Z1145" i="13" s="1"/>
  <c r="T1148" i="13"/>
  <c r="Y1148" i="13" s="1"/>
  <c r="U1154" i="13"/>
  <c r="T1157" i="13"/>
  <c r="Y1157" i="13" s="1"/>
  <c r="V1173" i="13"/>
  <c r="AA1173" i="13" s="1"/>
  <c r="U1176" i="13"/>
  <c r="Z1176" i="13" s="1"/>
  <c r="T1179" i="13"/>
  <c r="Y1179" i="13" s="1"/>
  <c r="V1181" i="13"/>
  <c r="AA1181" i="13" s="1"/>
  <c r="T1189" i="13"/>
  <c r="V1191" i="13"/>
  <c r="AA1191" i="13" s="1"/>
  <c r="U1194" i="13"/>
  <c r="Z1194" i="13" s="1"/>
  <c r="T1197" i="13"/>
  <c r="Y1197" i="13" s="1"/>
  <c r="V1199" i="13"/>
  <c r="AA1199" i="13" s="1"/>
  <c r="U1202" i="13"/>
  <c r="Z1202" i="13" s="1"/>
  <c r="T1207" i="13"/>
  <c r="Y1207" i="13" s="1"/>
  <c r="U1237" i="13"/>
  <c r="T1240" i="13"/>
  <c r="Y1240" i="13" s="1"/>
  <c r="V1242" i="13"/>
  <c r="AA1242" i="13" s="1"/>
  <c r="U1245" i="13"/>
  <c r="Z1245" i="13" s="1"/>
  <c r="T1248" i="13"/>
  <c r="Y1248" i="13" s="1"/>
  <c r="V1252" i="13"/>
  <c r="AA1252" i="13" s="1"/>
  <c r="U1279" i="13"/>
  <c r="T1282" i="13"/>
  <c r="Y1282" i="13" s="1"/>
  <c r="V1284" i="13"/>
  <c r="AA1284" i="13" s="1"/>
  <c r="U1288" i="13"/>
  <c r="Z1288" i="13" s="1"/>
  <c r="T1291" i="13"/>
  <c r="Y1291" i="13" s="1"/>
  <c r="V1293" i="13"/>
  <c r="AA1293" i="13" s="1"/>
  <c r="U1298" i="13"/>
  <c r="U653" i="13"/>
  <c r="Z653" i="13" s="1"/>
  <c r="T656" i="13"/>
  <c r="Y656" i="13" s="1"/>
  <c r="V658" i="13"/>
  <c r="AA658" i="13" s="1"/>
  <c r="U661" i="13"/>
  <c r="Z661" i="13" s="1"/>
  <c r="T664" i="13"/>
  <c r="Y664" i="13" s="1"/>
  <c r="V666" i="13"/>
  <c r="AA666" i="13" s="1"/>
  <c r="V723" i="13"/>
  <c r="AA723" i="13" s="1"/>
  <c r="T734" i="13"/>
  <c r="U740" i="13"/>
  <c r="Z740" i="13" s="1"/>
  <c r="T743" i="13"/>
  <c r="Y743" i="13" s="1"/>
  <c r="V745" i="13"/>
  <c r="AA745" i="13" s="1"/>
  <c r="U748" i="13"/>
  <c r="Z748" i="13" s="1"/>
  <c r="T751" i="13"/>
  <c r="Y751" i="13" s="1"/>
  <c r="V753" i="13"/>
  <c r="AA753" i="13" s="1"/>
  <c r="U756" i="13"/>
  <c r="Z756" i="13" s="1"/>
  <c r="V770" i="13"/>
  <c r="U773" i="13"/>
  <c r="Z773" i="13" s="1"/>
  <c r="T776" i="13"/>
  <c r="Y776" i="13" s="1"/>
  <c r="V778" i="13"/>
  <c r="AA778" i="13" s="1"/>
  <c r="U781" i="13"/>
  <c r="Z781" i="13" s="1"/>
  <c r="V786" i="13"/>
  <c r="AA786" i="13" s="1"/>
  <c r="U789" i="13"/>
  <c r="Z789" i="13" s="1"/>
  <c r="T792" i="13"/>
  <c r="Y792" i="13" s="1"/>
  <c r="V1086" i="13"/>
  <c r="AA1086" i="13" s="1"/>
  <c r="U1090" i="13"/>
  <c r="Z1090" i="13" s="1"/>
  <c r="T1097" i="13"/>
  <c r="V1099" i="13"/>
  <c r="U1102" i="13"/>
  <c r="Z1102" i="13" s="1"/>
  <c r="T1105" i="13"/>
  <c r="Y1105" i="13" s="1"/>
  <c r="V1107" i="13"/>
  <c r="AA1107" i="13" s="1"/>
  <c r="U1110" i="13"/>
  <c r="Z1110" i="13" s="1"/>
  <c r="V1116" i="13"/>
  <c r="AA1116" i="13" s="1"/>
  <c r="T1143" i="13"/>
  <c r="V1145" i="13"/>
  <c r="AA1145" i="13" s="1"/>
  <c r="U1148" i="13"/>
  <c r="Z1148" i="13" s="1"/>
  <c r="T1152" i="13"/>
  <c r="Y1152" i="13" s="1"/>
  <c r="V1154" i="13"/>
  <c r="U1157" i="13"/>
  <c r="Z1157" i="13" s="1"/>
  <c r="T1162" i="13"/>
  <c r="Y1162" i="13" s="1"/>
  <c r="T1174" i="13"/>
  <c r="Y1174" i="13" s="1"/>
  <c r="V1176" i="13"/>
  <c r="AA1176" i="13" s="1"/>
  <c r="U1179" i="13"/>
  <c r="Z1179" i="13" s="1"/>
  <c r="U1189" i="13"/>
  <c r="T1192" i="13"/>
  <c r="Y1192" i="13" s="1"/>
  <c r="V1194" i="13"/>
  <c r="AA1194" i="13" s="1"/>
  <c r="U1197" i="13"/>
  <c r="Z1197" i="13" s="1"/>
  <c r="T1200" i="13"/>
  <c r="Y1200" i="13" s="1"/>
  <c r="V1202" i="13"/>
  <c r="AA1202" i="13" s="1"/>
  <c r="U1207" i="13"/>
  <c r="Z1207" i="13" s="1"/>
  <c r="V1237" i="13"/>
  <c r="U1240" i="13"/>
  <c r="Z1240" i="13" s="1"/>
  <c r="T1243" i="13"/>
  <c r="Y1243" i="13" s="1"/>
  <c r="V1245" i="13"/>
  <c r="AA1245" i="13" s="1"/>
  <c r="T1253" i="13"/>
  <c r="V1279" i="13"/>
  <c r="U1282" i="13"/>
  <c r="Z1282" i="13" s="1"/>
  <c r="V1288" i="13"/>
  <c r="AA1288" i="13" s="1"/>
  <c r="U1291" i="13"/>
  <c r="Z1291" i="13" s="1"/>
  <c r="V1298" i="13"/>
  <c r="R39" i="12"/>
  <c r="O20" i="12" l="1"/>
  <c r="O21" i="12"/>
  <c r="O22" i="12"/>
  <c r="O23" i="12"/>
  <c r="O24" i="12"/>
  <c r="O25" i="12"/>
  <c r="O26" i="12"/>
  <c r="O27" i="12"/>
  <c r="O28" i="12"/>
  <c r="O29" i="12"/>
  <c r="O30" i="12"/>
  <c r="O31" i="12"/>
  <c r="O32" i="12"/>
  <c r="O33" i="12"/>
  <c r="O34" i="12"/>
  <c r="O35" i="12"/>
  <c r="O36" i="12"/>
  <c r="O37" i="12"/>
  <c r="O38" i="12"/>
  <c r="O19" i="12"/>
  <c r="N40" i="12"/>
  <c r="N41" i="12"/>
  <c r="N42" i="12"/>
  <c r="N39" i="12"/>
  <c r="M40" i="12"/>
  <c r="O40" i="12" s="1"/>
  <c r="M41" i="12"/>
  <c r="M42" i="12"/>
  <c r="M39" i="12"/>
  <c r="J20" i="12"/>
  <c r="J21" i="12"/>
  <c r="J22" i="12"/>
  <c r="J23" i="12"/>
  <c r="J24" i="12"/>
  <c r="J25" i="12"/>
  <c r="J26" i="12"/>
  <c r="J27" i="12"/>
  <c r="J28" i="12"/>
  <c r="J29" i="12"/>
  <c r="J30" i="12"/>
  <c r="J31" i="12"/>
  <c r="J32" i="12"/>
  <c r="J33" i="12"/>
  <c r="J34" i="12"/>
  <c r="J35" i="12"/>
  <c r="J36" i="12"/>
  <c r="J37" i="12"/>
  <c r="J38" i="12"/>
  <c r="J39" i="12"/>
  <c r="J40" i="12"/>
  <c r="J41" i="12"/>
  <c r="J42" i="12"/>
  <c r="J19" i="12"/>
  <c r="G20" i="12"/>
  <c r="G21" i="12"/>
  <c r="G22" i="12"/>
  <c r="G23" i="12"/>
  <c r="G24" i="12"/>
  <c r="G25" i="12"/>
  <c r="G26" i="12"/>
  <c r="G27" i="12"/>
  <c r="G28" i="12"/>
  <c r="G29" i="12"/>
  <c r="G30" i="12"/>
  <c r="G31" i="12"/>
  <c r="G32" i="12"/>
  <c r="G33" i="12"/>
  <c r="G34" i="12"/>
  <c r="G35" i="12"/>
  <c r="G36" i="12"/>
  <c r="G37" i="12"/>
  <c r="G38" i="12"/>
  <c r="G39" i="12"/>
  <c r="G19" i="12"/>
  <c r="K3" i="11"/>
  <c r="K4" i="11"/>
  <c r="K5" i="11"/>
  <c r="K6" i="11"/>
  <c r="K7" i="11"/>
  <c r="K8" i="11"/>
  <c r="K9" i="11"/>
  <c r="K10" i="11"/>
  <c r="K11" i="11"/>
  <c r="K12" i="11"/>
  <c r="K13" i="11"/>
  <c r="K14" i="11"/>
  <c r="K15" i="11"/>
  <c r="K16" i="11"/>
  <c r="K17" i="11"/>
  <c r="K18" i="11"/>
  <c r="K19" i="11"/>
  <c r="K20" i="11"/>
  <c r="K21" i="11"/>
  <c r="K22" i="11"/>
  <c r="K23" i="11"/>
  <c r="K24" i="11"/>
  <c r="K25" i="11"/>
  <c r="K2" i="11"/>
  <c r="J3" i="11"/>
  <c r="J4" i="11"/>
  <c r="J5" i="11"/>
  <c r="J6" i="11"/>
  <c r="J7" i="11"/>
  <c r="J8" i="11"/>
  <c r="J9" i="11"/>
  <c r="J10" i="11"/>
  <c r="J11" i="11"/>
  <c r="J12" i="11"/>
  <c r="J13" i="11"/>
  <c r="J14" i="11"/>
  <c r="J15" i="11"/>
  <c r="J16" i="11"/>
  <c r="J17" i="11"/>
  <c r="J18" i="11"/>
  <c r="J19" i="11"/>
  <c r="J20" i="11"/>
  <c r="J21" i="11"/>
  <c r="J22" i="11"/>
  <c r="J23" i="11"/>
  <c r="J24" i="11"/>
  <c r="J25" i="11"/>
  <c r="J2" i="11"/>
  <c r="I3" i="11"/>
  <c r="I4" i="11"/>
  <c r="I5" i="11"/>
  <c r="I6" i="11"/>
  <c r="I7" i="11"/>
  <c r="I8" i="11"/>
  <c r="I9" i="11"/>
  <c r="I10" i="11"/>
  <c r="I11" i="11"/>
  <c r="I12" i="11"/>
  <c r="I13" i="11"/>
  <c r="I14" i="11"/>
  <c r="I15" i="11"/>
  <c r="I16" i="11"/>
  <c r="I17" i="11"/>
  <c r="I18" i="11"/>
  <c r="I19" i="11"/>
  <c r="I20" i="11"/>
  <c r="I21" i="11"/>
  <c r="I22" i="11"/>
  <c r="I2" i="11"/>
  <c r="H3" i="11"/>
  <c r="H4" i="11"/>
  <c r="H5" i="11"/>
  <c r="H6" i="11"/>
  <c r="H7" i="11"/>
  <c r="H8" i="11"/>
  <c r="H9" i="11"/>
  <c r="H10" i="11"/>
  <c r="H11" i="11"/>
  <c r="H12" i="11"/>
  <c r="H13" i="11"/>
  <c r="H14" i="11"/>
  <c r="H15" i="11"/>
  <c r="H16" i="11"/>
  <c r="H17" i="11"/>
  <c r="H18" i="11"/>
  <c r="H19" i="11"/>
  <c r="H20" i="11"/>
  <c r="H21" i="11"/>
  <c r="H22" i="11"/>
  <c r="H2" i="11"/>
  <c r="O41" i="12" l="1"/>
  <c r="O42" i="12"/>
  <c r="O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tc={83A8DCE1-A7BD-4F2E-A6C9-7406E3BCB9CD}</author>
    <author>tc={B1579CA7-7349-43BC-BE75-3CD8E2E4CFAE}</author>
    <author>tc={4CC81AE4-B5EC-47C7-B8FE-EE10CF66F341}</author>
    <author>tc={2E33B208-FCB1-435E-A18D-BDC331976830}</author>
    <author>tc={FF60A9FE-6AC4-4D78-A2C9-551557AF2AD6}</author>
  </authors>
  <commentList>
    <comment ref="G1" authorId="0" shapeId="0" xr:uid="{83A8DCE1-A7BD-4F2E-A6C9-7406E3BCB9CD}">
      <text>
        <t>[Threaded comment]
Your version of Excel allows you to read this threaded comment; however, any edits to it will get removed if the file is opened in a newer version of Excel. Learn more: https://go.microsoft.com/fwlink/?linkid=870924
Comment:
    NC StAD review</t>
      </text>
    </comment>
    <comment ref="I1" authorId="1" shapeId="0" xr:uid="{B1579CA7-7349-43BC-BE75-3CD8E2E4CFAE}">
      <text>
        <t>[Threaded comment]
Your version of Excel allows you to read this threaded comment; however, any edits to it will get removed if the file is opened in a newer version of Excel. Learn more: https://go.microsoft.com/fwlink/?linkid=870924
Comment:
    Avg CDN + English AK ER</t>
      </text>
    </comment>
    <comment ref="J1" authorId="2" shapeId="0" xr:uid="{4CC81AE4-B5EC-47C7-B8FE-EE10CF66F341}">
      <text>
        <t>[Threaded comment]
Your version of Excel allows you to read this threaded comment; however, any edits to it will get removed if the file is opened in a newer version of Excel. Learn more: https://go.microsoft.com/fwlink/?linkid=870924
Comment:
    Avg CAN + Avg AK (A2 &amp; A4)</t>
      </text>
    </comment>
    <comment ref="K1" authorId="3" shapeId="0" xr:uid="{2E33B208-FCB1-435E-A18D-BDC331976830}">
      <text>
        <t>[Threaded comment]
Your version of Excel allows you to read this threaded comment; however, any edits to it will get removed if the file is opened in a newer version of Excel. Learn more: https://go.microsoft.com/fwlink/?linkid=870924
Comment:
    2024 update from Will A (based on ER indicators from Ryan) assuming avg. of CDN indicators for CDN ER</t>
      </text>
    </comment>
    <comment ref="F2105" authorId="4" shapeId="0" xr:uid="{FF60A9FE-6AC4-4D78-A2C9-551557AF2AD6}">
      <text>
        <t>[Threaded comment]
Your version of Excel allows you to read this threaded comment; however, any edits to it will get removed if the file is opened in a newer version of Excel. Learn more: https://go.microsoft.com/fwlink/?linkid=870924
Comment:
    Originally 14674, I suspect the true estimate was either 1674 or 4674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tc={71649A30-5BFF-4C95-A675-670149FEDB79}</author>
    <author>tc={D1C51147-B0B7-4ED0-9402-2DD49616BAE1}</author>
    <author>tc={35DF9852-94A4-4D03-9987-F480EA5727B4}</author>
    <author>tc={0D7CA161-A383-4BDA-8499-4C086C6E411C}</author>
    <author>tc={B536820A-7051-4AC7-95D7-EF542BB16B2C}</author>
  </authors>
  <commentList>
    <comment ref="G1" authorId="0" shapeId="0" xr:uid="{71649A30-5BFF-4C95-A675-670149FEDB79}">
      <text>
        <t>[Threaded comment]
Your version of Excel allows you to read this threaded comment; however, any edits to it will get removed if the file is opened in a newer version of Excel. Learn more: https://go.microsoft.com/fwlink/?linkid=870924
Comment:
    NC StAD review</t>
      </text>
    </comment>
    <comment ref="I1" authorId="1" shapeId="0" xr:uid="{D1C51147-B0B7-4ED0-9402-2DD49616BAE1}">
      <text>
        <t>[Threaded comment]
Your version of Excel allows you to read this threaded comment; however, any edits to it will get removed if the file is opened in a newer version of Excel. Learn more: https://go.microsoft.com/fwlink/?linkid=870924
Comment:
    Avg CDN + English AK ER</t>
      </text>
    </comment>
    <comment ref="J1" authorId="2" shapeId="0" xr:uid="{35DF9852-94A4-4D03-9987-F480EA5727B4}">
      <text>
        <t>[Threaded comment]
Your version of Excel allows you to read this threaded comment; however, any edits to it will get removed if the file is opened in a newer version of Excel. Learn more: https://go.microsoft.com/fwlink/?linkid=870924
Comment:
    Avg CAN + Avg AK (A2 &amp; A4)</t>
      </text>
    </comment>
    <comment ref="K1" authorId="3" shapeId="0" xr:uid="{0D7CA161-A383-4BDA-8499-4C086C6E411C}">
      <text>
        <t>[Threaded comment]
Your version of Excel allows you to read this threaded comment; however, any edits to it will get removed if the file is opened in a newer version of Excel. Learn more: https://go.microsoft.com/fwlink/?linkid=870924
Comment:
    2024 update from Will A (based on ER indicators from Ryan) assuming avg. of CDN indicators for CDN ER</t>
      </text>
    </comment>
    <comment ref="F2060" authorId="4" shapeId="0" xr:uid="{B536820A-7051-4AC7-95D7-EF542BB16B2C}">
      <text>
        <t>[Threaded comment]
Your version of Excel allows you to read this threaded comment; however, any edits to it will get removed if the file is opened in a newer version of Excel. Learn more: https://go.microsoft.com/fwlink/?linkid=870924
Comment:
    Originally 14674, I suspect the true estimate was either 1674 or 4674</t>
      </text>
    </comment>
  </commentList>
</comments>
</file>

<file path=xl/sharedStrings.xml><?xml version="1.0" encoding="utf-8"?>
<sst xmlns="http://schemas.openxmlformats.org/spreadsheetml/2006/main" count="44177" uniqueCount="323">
  <si>
    <t>pop_no</t>
  </si>
  <si>
    <t>population</t>
  </si>
  <si>
    <t>stat_area</t>
  </si>
  <si>
    <t>CU</t>
  </si>
  <si>
    <t>year</t>
  </si>
  <si>
    <t>escapement</t>
  </si>
  <si>
    <t>catch</t>
  </si>
  <si>
    <t>total_run</t>
  </si>
  <si>
    <t>belowe_ck</t>
  </si>
  <si>
    <t>hecate_strait_mainland</t>
  </si>
  <si>
    <t>NA</t>
  </si>
  <si>
    <t>sylvia_ck</t>
  </si>
  <si>
    <t>** What if we estimate managemnet parameters/recovery targets for two time periods</t>
  </si>
  <si>
    <t>i. 1980-2020</t>
  </si>
  <si>
    <t>ii. 2000-2020</t>
  </si>
  <si>
    <t>This would allow us to evaluate differences in the management inference we draw based on the productivity or data in the two periods</t>
  </si>
  <si>
    <t>tsimtack_lk</t>
  </si>
  <si>
    <t>brim</t>
  </si>
  <si>
    <t>brim_wahoo</t>
  </si>
  <si>
    <t>Possibly evaluate different assumptions about recent harvest rates. E.g. look back at Karl methods for estimating in the NCC database and look at the data ourselves to try and decide an alternative set of approaches</t>
  </si>
  <si>
    <t>kemano</t>
  </si>
  <si>
    <t>northern_coastal</t>
  </si>
  <si>
    <t>kiltush</t>
  </si>
  <si>
    <t>paril</t>
  </si>
  <si>
    <t>wahoo</t>
  </si>
  <si>
    <t>dala</t>
  </si>
  <si>
    <t>kildala</t>
  </si>
  <si>
    <t>evelyn_ck</t>
  </si>
  <si>
    <t>foch_ck</t>
  </si>
  <si>
    <t>douglas_channel_kitimat</t>
  </si>
  <si>
    <t>hartleybay_ck</t>
  </si>
  <si>
    <t>hugh_ck</t>
  </si>
  <si>
    <t>kiskosh_ck</t>
  </si>
  <si>
    <t>quaal</t>
  </si>
  <si>
    <t>riordan</t>
  </si>
  <si>
    <t>aaltanhash</t>
  </si>
  <si>
    <t>green</t>
  </si>
  <si>
    <t>mussel_kynoch</t>
  </si>
  <si>
    <t>east_arm</t>
  </si>
  <si>
    <t>west_arm</t>
  </si>
  <si>
    <t>arnoup</t>
  </si>
  <si>
    <t>nias</t>
  </si>
  <si>
    <t>tyler_ck</t>
  </si>
  <si>
    <t>roscoe</t>
  </si>
  <si>
    <t>quartcha</t>
  </si>
  <si>
    <t>martin</t>
  </si>
  <si>
    <t>elcho</t>
  </si>
  <si>
    <t>cascade</t>
  </si>
  <si>
    <t>bella_coola</t>
  </si>
  <si>
    <t>bella_coola_dean</t>
  </si>
  <si>
    <t>necleetsconnay</t>
  </si>
  <si>
    <t>chuckwalla</t>
  </si>
  <si>
    <t>rivers_inlet</t>
  </si>
  <si>
    <t>**Double check ER data and extend timeseries to 2020 - a lot of these harvest estimates seem WAAAAY too low</t>
  </si>
  <si>
    <t>docee</t>
  </si>
  <si>
    <t>smith_inlet</t>
  </si>
  <si>
    <t>kasiks</t>
  </si>
  <si>
    <t>lower_skeena</t>
  </si>
  <si>
    <t>ecstall</t>
  </si>
  <si>
    <t>exchamsiks</t>
  </si>
  <si>
    <t>exstew</t>
  </si>
  <si>
    <t>kadeen</t>
  </si>
  <si>
    <t>zymagotitz</t>
  </si>
  <si>
    <t>babine_fence</t>
  </si>
  <si>
    <t>middle_skeena</t>
  </si>
  <si>
    <t>nangeese_kspx</t>
  </si>
  <si>
    <t>kitwanga</t>
  </si>
  <si>
    <t>damshilgwit</t>
  </si>
  <si>
    <t>upper_skeena</t>
  </si>
  <si>
    <t>bear</t>
  </si>
  <si>
    <t>zolzap</t>
  </si>
  <si>
    <t>lower_nass</t>
  </si>
  <si>
    <t>meziadin</t>
  </si>
  <si>
    <t>upper_nass</t>
  </si>
  <si>
    <t>diskangieg</t>
  </si>
  <si>
    <t>lachmach</t>
  </si>
  <si>
    <t>portland_observatory</t>
  </si>
  <si>
    <t>tlell</t>
  </si>
  <si>
    <t>haida_gwaii_graham_isl_low</t>
  </si>
  <si>
    <t>deena</t>
  </si>
  <si>
    <t>haida_gwaii_east</t>
  </si>
  <si>
    <t>pallant_ck</t>
  </si>
  <si>
    <t>salloomt</t>
  </si>
  <si>
    <t>Year</t>
  </si>
  <si>
    <t>Total</t>
  </si>
  <si>
    <t>Alaska</t>
  </si>
  <si>
    <t xml:space="preserve">total escapement </t>
  </si>
  <si>
    <t>total run</t>
  </si>
  <si>
    <t>FN FSC</t>
  </si>
  <si>
    <t>BC Comm.</t>
  </si>
  <si>
    <t>BC Sport</t>
  </si>
  <si>
    <t>Harvest by major fishery</t>
  </si>
  <si>
    <t xml:space="preserve"> Total3</t>
  </si>
  <si>
    <t>Exploitation Rates</t>
  </si>
  <si>
    <t>CDN ER</t>
  </si>
  <si>
    <t>Total ER</t>
  </si>
  <si>
    <t>Portion of Harvest</t>
  </si>
  <si>
    <t>*** estimated from Toboggan CWT data from 1989 to 2017</t>
  </si>
  <si>
    <r>
      <t>BC Comm.</t>
    </r>
    <r>
      <rPr>
        <vertAlign val="superscript"/>
        <sz val="10"/>
        <color theme="1"/>
        <rFont val="Times New Roman"/>
        <family val="1"/>
      </rPr>
      <t>2</t>
    </r>
  </si>
  <si>
    <r>
      <t>BC Sport</t>
    </r>
    <r>
      <rPr>
        <vertAlign val="superscript"/>
        <sz val="10"/>
        <color theme="1"/>
        <rFont val="Times New Roman"/>
        <family val="1"/>
      </rPr>
      <t>2</t>
    </r>
  </si>
  <si>
    <r>
      <t>Alaska</t>
    </r>
    <r>
      <rPr>
        <vertAlign val="superscript"/>
        <sz val="10"/>
        <color theme="1"/>
        <rFont val="Times New Roman"/>
        <family val="1"/>
      </rPr>
      <t>2</t>
    </r>
  </si>
  <si>
    <r>
      <t>Escapement</t>
    </r>
    <r>
      <rPr>
        <vertAlign val="superscript"/>
        <sz val="10"/>
        <color theme="1"/>
        <rFont val="Times New Roman"/>
        <family val="1"/>
      </rPr>
      <t>1</t>
    </r>
  </si>
  <si>
    <t>Can Catch</t>
  </si>
  <si>
    <t>Can ER</t>
  </si>
  <si>
    <t>TRTC</t>
  </si>
  <si>
    <t>Total Harvest</t>
  </si>
  <si>
    <t>Total Run</t>
  </si>
  <si>
    <t>*** Harvest rate estimates from 1954 to 1988 are based on Holtby analysis (1999)</t>
  </si>
  <si>
    <t>** harvest rates since 1989 are estimated from Toboggan Ers</t>
  </si>
  <si>
    <t>Deena</t>
  </si>
  <si>
    <t>Model</t>
  </si>
  <si>
    <t>Best</t>
  </si>
  <si>
    <t>Nisga'a</t>
  </si>
  <si>
    <t>CAN ER</t>
  </si>
  <si>
    <t>AK ER</t>
  </si>
  <si>
    <t>TOT ER</t>
  </si>
  <si>
    <t>1954-88 --&gt;</t>
  </si>
  <si>
    <t>(Adj. Babine)</t>
  </si>
  <si>
    <t>(Adj. Deena)</t>
  </si>
  <si>
    <t>CDN+AK</t>
  </si>
  <si>
    <t>Babine</t>
  </si>
  <si>
    <t>1989-91 --&gt;</t>
  </si>
  <si>
    <t>(Avg A3)</t>
  </si>
  <si>
    <t>(A4)</t>
  </si>
  <si>
    <t>1992-96 --&gt;</t>
  </si>
  <si>
    <t>(Area 3)</t>
  </si>
  <si>
    <t>(A3)</t>
  </si>
  <si>
    <t>1997-10 --&gt;</t>
  </si>
  <si>
    <t>2011-17 --&gt;</t>
  </si>
  <si>
    <t xml:space="preserve">Year </t>
  </si>
  <si>
    <t>Area 2</t>
  </si>
  <si>
    <t>Area 3</t>
  </si>
  <si>
    <t>Area 4</t>
  </si>
  <si>
    <t>(Adj Babine)</t>
  </si>
  <si>
    <t>(Adj A4)</t>
  </si>
  <si>
    <t>A4*60%</t>
  </si>
  <si>
    <t xml:space="preserve">Babine </t>
  </si>
  <si>
    <t>CDN + AK</t>
  </si>
  <si>
    <t>Model CAN ER</t>
  </si>
  <si>
    <t>Best CAN ER</t>
  </si>
  <si>
    <t>Area 6 - Douglas Channel - Kitimat Arm</t>
  </si>
  <si>
    <t>Babine*60%</t>
  </si>
  <si>
    <t>Tot_ER</t>
  </si>
  <si>
    <t>Area 6-8 - Northern Coastal Streams</t>
  </si>
  <si>
    <t>Area 8 - Bella Coola-Dean</t>
  </si>
  <si>
    <t>Mid-to-</t>
  </si>
  <si>
    <t>Total run</t>
  </si>
  <si>
    <t>US</t>
  </si>
  <si>
    <t>Can</t>
  </si>
  <si>
    <t>Mean: 92-99</t>
  </si>
  <si>
    <t>Mean: 00-curr.</t>
  </si>
  <si>
    <r>
      <t xml:space="preserve">Alaska </t>
    </r>
    <r>
      <rPr>
        <vertAlign val="superscript"/>
        <sz val="10"/>
        <color theme="1"/>
        <rFont val="Times New Roman"/>
        <family val="1"/>
      </rPr>
      <t>1</t>
    </r>
  </si>
  <si>
    <r>
      <t xml:space="preserve">Canadian </t>
    </r>
    <r>
      <rPr>
        <vertAlign val="superscript"/>
        <sz val="10"/>
        <color theme="1"/>
        <rFont val="Times New Roman"/>
        <family val="1"/>
      </rPr>
      <t>2</t>
    </r>
  </si>
  <si>
    <r>
      <t xml:space="preserve">Nisga'a </t>
    </r>
    <r>
      <rPr>
        <vertAlign val="superscript"/>
        <sz val="10"/>
        <color theme="1"/>
        <rFont val="Times New Roman"/>
        <family val="1"/>
      </rPr>
      <t>3</t>
    </r>
  </si>
  <si>
    <r>
      <t xml:space="preserve">Other FN </t>
    </r>
    <r>
      <rPr>
        <vertAlign val="superscript"/>
        <sz val="10"/>
        <color theme="1"/>
        <rFont val="Times New Roman"/>
        <family val="1"/>
      </rPr>
      <t>4</t>
    </r>
  </si>
  <si>
    <r>
      <t xml:space="preserve">Sport </t>
    </r>
    <r>
      <rPr>
        <vertAlign val="superscript"/>
        <sz val="10"/>
        <color theme="1"/>
        <rFont val="Times New Roman"/>
        <family val="1"/>
      </rPr>
      <t>5</t>
    </r>
  </si>
  <si>
    <r>
      <t xml:space="preserve">Coastal </t>
    </r>
    <r>
      <rPr>
        <vertAlign val="superscript"/>
        <sz val="10"/>
        <color theme="1"/>
        <rFont val="Times New Roman"/>
        <family val="1"/>
      </rPr>
      <t>6</t>
    </r>
  </si>
  <si>
    <r>
      <t xml:space="preserve">Lower </t>
    </r>
    <r>
      <rPr>
        <vertAlign val="superscript"/>
        <sz val="10"/>
        <color theme="1"/>
        <rFont val="Times New Roman"/>
        <family val="1"/>
      </rPr>
      <t>7</t>
    </r>
  </si>
  <si>
    <r>
      <t xml:space="preserve">Upper </t>
    </r>
    <r>
      <rPr>
        <vertAlign val="superscript"/>
        <sz val="10"/>
        <color theme="1"/>
        <rFont val="Times New Roman"/>
        <family val="1"/>
      </rPr>
      <t>8</t>
    </r>
  </si>
  <si>
    <r>
      <t xml:space="preserve">size </t>
    </r>
    <r>
      <rPr>
        <vertAlign val="superscript"/>
        <sz val="10"/>
        <color theme="1"/>
        <rFont val="Times New Roman"/>
        <family val="1"/>
      </rPr>
      <t>9</t>
    </r>
  </si>
  <si>
    <t>area_2</t>
  </si>
  <si>
    <t>area_3</t>
  </si>
  <si>
    <t>area_4</t>
  </si>
  <si>
    <t>ID</t>
  </si>
  <si>
    <t>Species</t>
  </si>
  <si>
    <t>Sp-CU_Name</t>
  </si>
  <si>
    <t>HasAgeData</t>
  </si>
  <si>
    <t>Age 2</t>
  </si>
  <si>
    <t>Age 3</t>
  </si>
  <si>
    <t>Age 4</t>
  </si>
  <si>
    <t>Age 5</t>
  </si>
  <si>
    <t>Age 6</t>
  </si>
  <si>
    <t>Age 7</t>
  </si>
  <si>
    <t>CUstoUse</t>
  </si>
  <si>
    <t>CU2</t>
  </si>
  <si>
    <t>CO</t>
  </si>
  <si>
    <t>CO-Bella Coola-Dean Rivers</t>
  </si>
  <si>
    <t>CO_22</t>
  </si>
  <si>
    <t>Yes</t>
  </si>
  <si>
    <t/>
  </si>
  <si>
    <t>CO-Brim-Wahoo</t>
  </si>
  <si>
    <t>CO_28</t>
  </si>
  <si>
    <t>No</t>
  </si>
  <si>
    <t>Hecate Strait Mainland</t>
  </si>
  <si>
    <t>CO_27</t>
  </si>
  <si>
    <t>CO-Douglas Channel-Kitimat Arm</t>
  </si>
  <si>
    <t>CO_29</t>
  </si>
  <si>
    <t>CO-Haida Gwaii-East</t>
  </si>
  <si>
    <t>CO_23</t>
  </si>
  <si>
    <t>CO-Haida Gwaii-Graham Island Lowlands</t>
  </si>
  <si>
    <t>CO_25</t>
  </si>
  <si>
    <t>CO-Haida Gwaii-West</t>
  </si>
  <si>
    <t>CO_24</t>
  </si>
  <si>
    <t>CO-Hecate Strait Mainland</t>
  </si>
  <si>
    <t>CO-Lower Nass</t>
  </si>
  <si>
    <t>CO_35</t>
  </si>
  <si>
    <t>CO-Lower Skeena</t>
  </si>
  <si>
    <t>CO_32</t>
  </si>
  <si>
    <t>Lower Nass</t>
  </si>
  <si>
    <t>CO-Middle Skeena</t>
  </si>
  <si>
    <t>CO_33</t>
  </si>
  <si>
    <t>CO-Mussel-Kynoch</t>
  </si>
  <si>
    <t>CO_26</t>
  </si>
  <si>
    <t>CO-Northern Coastal Streams</t>
  </si>
  <si>
    <t>CO_30</t>
  </si>
  <si>
    <t>CO-Portland Sound-Observatory Inlet-Portland Canal</t>
  </si>
  <si>
    <t>CO_37</t>
  </si>
  <si>
    <t>CO-Rivers Inlet</t>
  </si>
  <si>
    <t>CO_21</t>
  </si>
  <si>
    <t>CO-Skeena Estuary</t>
  </si>
  <si>
    <t>CO_31</t>
  </si>
  <si>
    <t>CO-Smith Inlet</t>
  </si>
  <si>
    <t>CO_20</t>
  </si>
  <si>
    <t>CO-Upper Nass</t>
  </si>
  <si>
    <t>CO_36</t>
  </si>
  <si>
    <t>CO-Upper Skeena</t>
  </si>
  <si>
    <t>CO_34</t>
  </si>
  <si>
    <t>Northern Coastal Streams</t>
  </si>
  <si>
    <t>area_6_douglas_kitimat</t>
  </si>
  <si>
    <t>area_6_NC_stream</t>
  </si>
  <si>
    <t>area_7_NC_stream</t>
  </si>
  <si>
    <t>area_8_NC_stream</t>
  </si>
  <si>
    <t>area_8_bella_coola_dean</t>
  </si>
  <si>
    <t>area_9</t>
  </si>
  <si>
    <t>area_10</t>
  </si>
  <si>
    <t>Babine*40%</t>
  </si>
  <si>
    <t>Babine*20%</t>
  </si>
  <si>
    <t>A4*40%</t>
  </si>
  <si>
    <t>A4*20%</t>
  </si>
  <si>
    <t>Areas 5-9 Hecate Strait Mainland</t>
  </si>
  <si>
    <t>Area 9-10 - Rivers Inlet &amp; Smith Inlet</t>
  </si>
  <si>
    <t xml:space="preserve">*** I will make one brood table where we assume that Karl assumptions for Areas 5-10 are correct A4 *0.6 for CDN harvest, and  contribution to Alaska is same. </t>
  </si>
  <si>
    <t>*** Hecate and Rivers Inlet are estimated to be A4 * 0.4, this is likely systematically underestimating their harvest.</t>
  </si>
  <si>
    <t>*** Make a second brood table where CDN ERs are averaged for Deena, Toboggan and Zolzap and those are applied to all other Cus.</t>
  </si>
  <si>
    <t>Tobog_CAN</t>
  </si>
  <si>
    <t>Tobog_AK</t>
  </si>
  <si>
    <t>Deena_CAN</t>
  </si>
  <si>
    <t>Deena_AK</t>
  </si>
  <si>
    <t>Zolzap_CAN</t>
  </si>
  <si>
    <t>Zolzap_AK</t>
  </si>
  <si>
    <t>Mean_CAN</t>
  </si>
  <si>
    <t>Mean_AK</t>
  </si>
  <si>
    <t>0.6_A4</t>
  </si>
  <si>
    <t>0.4_A4</t>
  </si>
  <si>
    <t>NC_stream_T</t>
  </si>
  <si>
    <t>NC_stream_CAN</t>
  </si>
  <si>
    <t>NC_stream_AK</t>
  </si>
  <si>
    <t>*** Area 2-4 estimates of ERs are from actual data</t>
  </si>
  <si>
    <t>hec_main_AK_E</t>
  </si>
  <si>
    <t>hec_main_CDN_E</t>
  </si>
  <si>
    <t>hec_main_T_E</t>
  </si>
  <si>
    <t>a6_doug_kit_AK_E</t>
  </si>
  <si>
    <t>a6_doug_kit_CAN_E</t>
  </si>
  <si>
    <t>a6_doug_kit_T_E</t>
  </si>
  <si>
    <t>a2_AK</t>
  </si>
  <si>
    <t>a2_CDN</t>
  </si>
  <si>
    <t>a2_T</t>
  </si>
  <si>
    <t>a3_AK</t>
  </si>
  <si>
    <t>a3_CDN</t>
  </si>
  <si>
    <t>a3_T</t>
  </si>
  <si>
    <t>avg_CAN</t>
  </si>
  <si>
    <t>avg_AK</t>
  </si>
  <si>
    <t>a4_CAN</t>
  </si>
  <si>
    <t>a4_T</t>
  </si>
  <si>
    <t>a4_AK</t>
  </si>
  <si>
    <t>a8_bc_dean_AK</t>
  </si>
  <si>
    <t>a8_bc_dean_CDN</t>
  </si>
  <si>
    <t>a8_bc_dean_T</t>
  </si>
  <si>
    <t>a9-10_AK</t>
  </si>
  <si>
    <t>a9-10_CDN</t>
  </si>
  <si>
    <t>a9-10_T</t>
  </si>
  <si>
    <t>er_E</t>
  </si>
  <si>
    <t>er_2</t>
  </si>
  <si>
    <t>er_3</t>
  </si>
  <si>
    <t>age_3</t>
  </si>
  <si>
    <t>age_4</t>
  </si>
  <si>
    <t>age_5</t>
  </si>
  <si>
    <t>total_runE</t>
  </si>
  <si>
    <t>total_run2</t>
  </si>
  <si>
    <t>total_run3</t>
  </si>
  <si>
    <t>RS_E</t>
  </si>
  <si>
    <t>RS_2</t>
  </si>
  <si>
    <t>RS_3</t>
  </si>
  <si>
    <t>rec_E</t>
  </si>
  <si>
    <t>rec_2</t>
  </si>
  <si>
    <t>rec_3</t>
  </si>
  <si>
    <t>CU_no</t>
  </si>
  <si>
    <t>ER</t>
  </si>
  <si>
    <t>CC_area_6_to_8</t>
  </si>
  <si>
    <t>Kitimat_area_6</t>
  </si>
  <si>
    <t>Haida_gwaii</t>
  </si>
  <si>
    <t>Hecate_strait_mainland</t>
  </si>
  <si>
    <t>Nass</t>
  </si>
  <si>
    <t>Skeena</t>
  </si>
  <si>
    <t>Rivers_Smith_Inlets</t>
  </si>
  <si>
    <t>PFMA</t>
  </si>
  <si>
    <t>Population</t>
  </si>
  <si>
    <t>Latitude</t>
  </si>
  <si>
    <t>Longitude</t>
  </si>
  <si>
    <t>A/P</t>
  </si>
  <si>
    <t>N/I</t>
  </si>
  <si>
    <t>er_4</t>
  </si>
  <si>
    <t>total_run4</t>
  </si>
  <si>
    <t>rec_4</t>
  </si>
  <si>
    <t>RS_4</t>
  </si>
  <si>
    <t>esc_2</t>
  </si>
  <si>
    <t>total_run5</t>
  </si>
  <si>
    <t>rec_5</t>
  </si>
  <si>
    <t>RS_5</t>
  </si>
  <si>
    <t>N/O</t>
  </si>
  <si>
    <t>F/P</t>
  </si>
  <si>
    <t>fish_creek</t>
  </si>
  <si>
    <t>habensborg_slough</t>
  </si>
  <si>
    <t>22</t>
  </si>
  <si>
    <t>92</t>
  </si>
  <si>
    <t>100</t>
  </si>
  <si>
    <t>60</t>
  </si>
  <si>
    <t>26</t>
  </si>
  <si>
    <t>molly_walker</t>
  </si>
  <si>
    <t>noohalk_ck</t>
  </si>
  <si>
    <t>nookliklonnik_ck</t>
  </si>
  <si>
    <t>snootli_ck</t>
  </si>
  <si>
    <t>thorsen_ck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</si>
</sst>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000"/>
  </numFmts>
  <fonts count="13" x14ac:knownFonts="1">
    <font>
      <sz val="11"/>
      <color theme="1"/>
      <name val="Calibri"/>
      <family val="2"/>
      <scheme val="minor"/>
    </font>
    <font>
      <b/>
      <sz val="11"/>
      <color theme="1"/>
      <name val="Calibri"/>
      <family val="2"/>
      <scheme val="minor"/>
    </font>
    <font>
      <sz val="7"/>
      <color theme="1"/>
      <name val="Times New Roman"/>
      <family val="1"/>
    </font>
    <font>
      <sz val="10"/>
      <color theme="1"/>
      <name val="Times New Roman"/>
      <family val="1"/>
    </font>
    <font>
      <b/>
      <sz val="10"/>
      <color theme="1"/>
      <name val="Times New Roman"/>
      <family val="1"/>
    </font>
    <font>
      <vertAlign val="superscript"/>
      <sz val="10"/>
      <color theme="1"/>
      <name val="Times New Roman"/>
      <family val="1"/>
    </font>
    <font>
      <sz val="10"/>
      <color theme="1"/>
      <name val="Calibri"/>
      <family val="2"/>
      <scheme val="minor"/>
    </font>
    <font>
      <b/>
      <sz val="11"/>
      <color theme="1"/>
      <name val="Times New Roman"/>
      <family val="1"/>
    </font>
    <font>
      <sz val="11"/>
      <color theme="1"/>
      <name val="Times New Roman"/>
      <family val="1"/>
    </font>
    <font>
      <sz val="10"/>
      <color rgb="FF000000"/>
      <name val="Times New Roman"/>
      <family val="1"/>
    </font>
    <font>
      <i/>
      <sz val="10"/>
      <color theme="1"/>
      <name val="Times New Roman"/>
      <family val="1"/>
    </font>
    <font>
      <sz val="11"/>
      <color indexed="8"/>
      <name val="Calibri"/>
      <family val="2"/>
    </font>
    <font>
      <sz val="10"/>
      <color indexed="8"/>
      <name val="Arial"/>
      <family val="2"/>
    </font>
  </fonts>
  <fills count="7">
    <fill>
      <patternFill patternType="none"/>
    </fill>
    <fill>
      <patternFill patternType="gray125"/>
    </fill>
    <fill>
      <patternFill patternType="solid">
        <fgColor rgb="FFFFFF00"/>
        <bgColor indexed="64"/>
      </patternFill>
    </fill>
    <fill>
      <patternFill patternType="solid">
        <fgColor rgb="FFD9D9D9"/>
        <bgColor indexed="64"/>
      </patternFill>
    </fill>
    <fill>
      <patternFill patternType="solid">
        <fgColor rgb="FFC0C0C0"/>
        <bgColor indexed="64"/>
      </patternFill>
    </fill>
    <fill>
      <patternFill patternType="solid">
        <fgColor indexed="22"/>
        <bgColor indexed="0"/>
      </patternFill>
    </fill>
    <fill>
      <patternFill patternType="solid">
        <fgColor theme="7" tint="0.79998168889431442"/>
        <bgColor indexed="64"/>
      </patternFill>
    </fill>
  </fills>
  <borders count="7">
    <border>
      <left/>
      <right/>
      <top/>
      <bottom/>
      <diagonal/>
    </border>
    <border>
      <left/>
      <right/>
      <top/>
      <bottom style="medium">
        <color rgb="FF000000"/>
      </bottom>
      <diagonal/>
    </border>
    <border>
      <left/>
      <right/>
      <top/>
      <bottom style="thin">
        <color indexed="64"/>
      </bottom>
      <diagonal/>
    </border>
    <border>
      <left/>
      <right/>
      <top style="medium">
        <color rgb="FF000000"/>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top/>
      <bottom/>
      <diagonal/>
    </border>
  </borders>
  <cellStyleXfs count="2">
    <xf numFmtId="0" fontId="0" fillId="0" borderId="0"/>
    <xf numFmtId="0" fontId="12" fillId="0" borderId="0"/>
  </cellStyleXfs>
  <cellXfs count="94">
    <xf numFmtId="0" fontId="0" fillId="0" borderId="0" xfId="0"/>
    <xf numFmtId="0" fontId="0" fillId="2" borderId="0" xfId="0" applyFill="1"/>
    <xf numFmtId="1" fontId="0" fillId="0" borderId="0" xfId="0" applyNumberFormat="1"/>
    <xf numFmtId="0" fontId="2" fillId="0" borderId="0" xfId="0" applyFont="1" applyAlignment="1">
      <alignment horizontal="right" vertical="center" wrapText="1"/>
    </xf>
    <xf numFmtId="0" fontId="2" fillId="0" borderId="0" xfId="0" applyFont="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right" vertical="center" wrapText="1"/>
    </xf>
    <xf numFmtId="3" fontId="2" fillId="0" borderId="0" xfId="0" applyNumberFormat="1" applyFont="1" applyAlignment="1">
      <alignment horizontal="right" vertical="center" wrapText="1"/>
    </xf>
    <xf numFmtId="3" fontId="2" fillId="0" borderId="1" xfId="0" applyNumberFormat="1" applyFont="1" applyBorder="1" applyAlignment="1">
      <alignment horizontal="right" vertical="center" wrapText="1"/>
    </xf>
    <xf numFmtId="9" fontId="2" fillId="0" borderId="1" xfId="0" applyNumberFormat="1" applyFont="1" applyBorder="1" applyAlignment="1">
      <alignment horizontal="right" vertical="center" wrapText="1"/>
    </xf>
    <xf numFmtId="9" fontId="2" fillId="0" borderId="1" xfId="0" applyNumberFormat="1" applyFont="1" applyBorder="1" applyAlignment="1">
      <alignment horizontal="center" vertical="center" wrapText="1"/>
    </xf>
    <xf numFmtId="0" fontId="3" fillId="0" borderId="0" xfId="0" applyFont="1" applyAlignment="1">
      <alignment vertical="center" wrapText="1"/>
    </xf>
    <xf numFmtId="0" fontId="3" fillId="0" borderId="0" xfId="0" applyFont="1" applyAlignment="1">
      <alignment horizontal="right" vertical="center" wrapText="1"/>
    </xf>
    <xf numFmtId="0" fontId="4" fillId="0" borderId="0" xfId="0" applyFont="1" applyAlignment="1">
      <alignment vertical="center" wrapText="1"/>
    </xf>
    <xf numFmtId="0" fontId="3" fillId="0" borderId="1" xfId="0" applyFont="1" applyBorder="1" applyAlignment="1">
      <alignment vertical="center" wrapText="1"/>
    </xf>
    <xf numFmtId="0" fontId="3" fillId="0" borderId="1" xfId="0" applyFont="1" applyBorder="1" applyAlignment="1">
      <alignment horizontal="right" vertical="center" wrapText="1"/>
    </xf>
    <xf numFmtId="0" fontId="3" fillId="0" borderId="1" xfId="0" applyFont="1" applyBorder="1" applyAlignment="1">
      <alignment horizontal="center" vertical="center" wrapText="1"/>
    </xf>
    <xf numFmtId="3" fontId="3" fillId="0" borderId="0" xfId="0" applyNumberFormat="1" applyFont="1" applyAlignment="1">
      <alignment horizontal="right" vertical="center" wrapText="1"/>
    </xf>
    <xf numFmtId="9" fontId="3" fillId="0" borderId="0" xfId="0" applyNumberFormat="1" applyFont="1" applyAlignment="1">
      <alignment horizontal="right" vertical="center" wrapText="1"/>
    </xf>
    <xf numFmtId="9" fontId="3" fillId="0" borderId="0" xfId="0" applyNumberFormat="1" applyFont="1" applyAlignment="1">
      <alignment horizontal="center" vertical="center" wrapText="1"/>
    </xf>
    <xf numFmtId="0" fontId="3" fillId="3" borderId="0" xfId="0" applyFont="1" applyFill="1" applyAlignment="1">
      <alignment vertical="center" wrapText="1"/>
    </xf>
    <xf numFmtId="0" fontId="3" fillId="0" borderId="0" xfId="0" applyFont="1" applyAlignment="1">
      <alignment vertical="center"/>
    </xf>
    <xf numFmtId="0" fontId="3" fillId="0" borderId="3" xfId="0" applyFont="1" applyBorder="1" applyAlignment="1">
      <alignment horizontal="left" vertical="center" wrapText="1"/>
    </xf>
    <xf numFmtId="0" fontId="3" fillId="0" borderId="1" xfId="0" applyFont="1" applyBorder="1" applyAlignment="1">
      <alignment horizontal="left" vertical="center" wrapText="1" indent="2"/>
    </xf>
    <xf numFmtId="0" fontId="3" fillId="0" borderId="0" xfId="0" applyFont="1" applyAlignment="1">
      <alignment horizontal="center" vertical="center" wrapText="1"/>
    </xf>
    <xf numFmtId="3" fontId="3" fillId="0" borderId="1" xfId="0" applyNumberFormat="1" applyFont="1" applyBorder="1" applyAlignment="1">
      <alignment horizontal="right" vertical="center" wrapText="1"/>
    </xf>
    <xf numFmtId="9" fontId="3" fillId="0" borderId="1" xfId="0" applyNumberFormat="1" applyFont="1" applyBorder="1" applyAlignment="1">
      <alignment horizontal="right"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0" borderId="1" xfId="0" applyFont="1" applyBorder="1" applyAlignment="1">
      <alignment horizontal="right" vertical="center"/>
    </xf>
    <xf numFmtId="10" fontId="0" fillId="0" borderId="0" xfId="0" applyNumberFormat="1"/>
    <xf numFmtId="0" fontId="3" fillId="0" borderId="0" xfId="0" applyFont="1" applyAlignment="1">
      <alignment horizontal="left" vertical="center" wrapText="1" indent="1"/>
    </xf>
    <xf numFmtId="0" fontId="3" fillId="0" borderId="0" xfId="0" applyFont="1" applyAlignment="1">
      <alignment horizontal="left" vertical="center" wrapText="1"/>
    </xf>
    <xf numFmtId="0" fontId="6" fillId="0" borderId="0" xfId="0" applyFont="1"/>
    <xf numFmtId="10" fontId="3" fillId="0" borderId="0" xfId="0" applyNumberFormat="1" applyFont="1" applyAlignment="1">
      <alignment horizontal="left" vertical="center" wrapText="1" indent="1"/>
    </xf>
    <xf numFmtId="10" fontId="3" fillId="0" borderId="0" xfId="0" applyNumberFormat="1" applyFont="1" applyAlignment="1">
      <alignment horizontal="left" vertical="center" wrapText="1"/>
    </xf>
    <xf numFmtId="10" fontId="3" fillId="0" borderId="0" xfId="0" applyNumberFormat="1" applyFont="1" applyAlignment="1">
      <alignment horizontal="right" vertical="center" wrapText="1"/>
    </xf>
    <xf numFmtId="10" fontId="3" fillId="0" borderId="1" xfId="0" applyNumberFormat="1" applyFont="1" applyBorder="1" applyAlignment="1">
      <alignment horizontal="right" vertical="center" wrapText="1"/>
    </xf>
    <xf numFmtId="0" fontId="3" fillId="0" borderId="0" xfId="0" applyFont="1" applyAlignment="1">
      <alignment horizontal="right" vertical="center"/>
    </xf>
    <xf numFmtId="0" fontId="3" fillId="0" borderId="0" xfId="0" applyFont="1" applyAlignment="1">
      <alignment horizontal="left" vertical="center"/>
    </xf>
    <xf numFmtId="10" fontId="3" fillId="0" borderId="0" xfId="0" applyNumberFormat="1" applyFont="1" applyAlignment="1">
      <alignment horizontal="left" vertical="center"/>
    </xf>
    <xf numFmtId="10" fontId="3" fillId="0" borderId="0" xfId="0" applyNumberFormat="1" applyFont="1" applyAlignment="1">
      <alignment horizontal="right" vertical="center"/>
    </xf>
    <xf numFmtId="0" fontId="3" fillId="0" borderId="0" xfId="0" applyFont="1" applyAlignment="1">
      <alignment horizontal="center" vertical="center"/>
    </xf>
    <xf numFmtId="0" fontId="4" fillId="0" borderId="0" xfId="0" applyFont="1" applyAlignment="1">
      <alignment horizontal="center"/>
    </xf>
    <xf numFmtId="10" fontId="3" fillId="0" borderId="0" xfId="0" applyNumberFormat="1" applyFont="1" applyAlignment="1">
      <alignment horizontal="center" vertical="center"/>
    </xf>
    <xf numFmtId="0" fontId="8" fillId="0" borderId="0" xfId="0" applyFont="1"/>
    <xf numFmtId="10" fontId="8" fillId="0" borderId="0" xfId="0" applyNumberFormat="1" applyFont="1"/>
    <xf numFmtId="0" fontId="3" fillId="0" borderId="1" xfId="0" applyFont="1" applyBorder="1" applyAlignment="1">
      <alignment horizontal="left" vertical="center" wrapText="1"/>
    </xf>
    <xf numFmtId="10" fontId="9" fillId="4" borderId="0" xfId="0" applyNumberFormat="1" applyFont="1" applyFill="1" applyAlignment="1">
      <alignment horizontal="right" vertical="center" wrapText="1"/>
    </xf>
    <xf numFmtId="3" fontId="3" fillId="0" borderId="0" xfId="0" applyNumberFormat="1" applyFont="1" applyAlignment="1">
      <alignment horizontal="center" vertical="center" wrapText="1"/>
    </xf>
    <xf numFmtId="0" fontId="10" fillId="0" borderId="0" xfId="0" applyFont="1" applyAlignment="1">
      <alignment horizontal="right" vertical="center" wrapText="1"/>
    </xf>
    <xf numFmtId="10" fontId="10" fillId="0" borderId="0" xfId="0" applyNumberFormat="1" applyFont="1" applyAlignment="1">
      <alignment horizontal="right" vertical="center" wrapText="1"/>
    </xf>
    <xf numFmtId="3" fontId="10" fillId="0" borderId="0" xfId="0" applyNumberFormat="1" applyFont="1" applyAlignment="1">
      <alignment horizontal="center" vertical="center" wrapText="1"/>
    </xf>
    <xf numFmtId="3" fontId="10" fillId="0" borderId="0" xfId="0" applyNumberFormat="1" applyFont="1" applyAlignment="1">
      <alignment horizontal="right" vertical="center" wrapText="1"/>
    </xf>
    <xf numFmtId="164" fontId="0" fillId="0" borderId="0" xfId="0" applyNumberFormat="1"/>
    <xf numFmtId="0" fontId="11" fillId="0" borderId="5" xfId="1" applyFont="1" applyBorder="1"/>
    <xf numFmtId="0" fontId="11" fillId="5" borderId="4" xfId="1" applyFont="1" applyFill="1" applyBorder="1" applyAlignment="1">
      <alignment horizontal="center"/>
    </xf>
    <xf numFmtId="0" fontId="11" fillId="0" borderId="5" xfId="1" applyFont="1" applyBorder="1" applyAlignment="1">
      <alignment horizontal="right"/>
    </xf>
    <xf numFmtId="0" fontId="12" fillId="0" borderId="0" xfId="1"/>
    <xf numFmtId="164" fontId="11" fillId="0" borderId="5" xfId="1" applyNumberFormat="1" applyFont="1" applyBorder="1" applyAlignment="1">
      <alignment horizontal="right"/>
    </xf>
    <xf numFmtId="164" fontId="12" fillId="0" borderId="0" xfId="1" applyNumberFormat="1"/>
    <xf numFmtId="165" fontId="0" fillId="0" borderId="0" xfId="0" applyNumberFormat="1"/>
    <xf numFmtId="164" fontId="3" fillId="0" borderId="0" xfId="0" applyNumberFormat="1" applyFont="1" applyAlignment="1">
      <alignment horizontal="right" vertical="center" wrapText="1"/>
    </xf>
    <xf numFmtId="0" fontId="0" fillId="0" borderId="6" xfId="0" applyBorder="1"/>
    <xf numFmtId="164" fontId="0" fillId="0" borderId="6" xfId="0" applyNumberFormat="1" applyBorder="1"/>
    <xf numFmtId="164" fontId="0" fillId="2" borderId="6" xfId="0" applyNumberFormat="1" applyFill="1" applyBorder="1"/>
    <xf numFmtId="164" fontId="3" fillId="2" borderId="0" xfId="0" applyNumberFormat="1" applyFont="1" applyFill="1" applyAlignment="1">
      <alignment horizontal="right" vertical="center" wrapText="1"/>
    </xf>
    <xf numFmtId="10" fontId="3" fillId="0" borderId="0" xfId="0" applyNumberFormat="1" applyFont="1" applyAlignment="1">
      <alignment vertical="center" wrapText="1"/>
    </xf>
    <xf numFmtId="10" fontId="3" fillId="0" borderId="1" xfId="0" applyNumberFormat="1" applyFont="1" applyBorder="1" applyAlignment="1">
      <alignment vertical="center" wrapText="1"/>
    </xf>
    <xf numFmtId="0" fontId="1" fillId="0" borderId="0" xfId="0" applyFont="1"/>
    <xf numFmtId="0" fontId="1" fillId="0" borderId="6" xfId="0" applyFont="1" applyBorder="1"/>
    <xf numFmtId="164" fontId="0" fillId="2" borderId="0" xfId="0" applyNumberFormat="1" applyFill="1"/>
    <xf numFmtId="1" fontId="0" fillId="2" borderId="0" xfId="0" applyNumberFormat="1" applyFill="1"/>
    <xf numFmtId="166" fontId="3" fillId="0" borderId="0" xfId="0" applyNumberFormat="1" applyFont="1" applyAlignment="1">
      <alignment horizontal="right" vertical="center" wrapText="1"/>
    </xf>
    <xf numFmtId="0" fontId="1" fillId="6" borderId="0" xfId="0" applyFont="1" applyFill="1"/>
    <xf numFmtId="164" fontId="0" fillId="6" borderId="0" xfId="0" applyNumberFormat="1" applyFill="1"/>
    <xf numFmtId="0" fontId="1" fillId="6" borderId="6" xfId="0" applyFont="1" applyFill="1" applyBorder="1"/>
    <xf numFmtId="164" fontId="0" fillId="6" borderId="6" xfId="0" applyNumberFormat="1" applyFill="1" applyBorder="1"/>
    <xf numFmtId="0" fontId="0" fillId="0" borderId="0" xfId="0" applyBorder="1"/>
    <xf numFmtId="1" fontId="0" fillId="0" borderId="0" xfId="0" applyNumberFormat="1" applyBorder="1"/>
    <xf numFmtId="164" fontId="11" fillId="0" borderId="0" xfId="1" applyNumberFormat="1" applyFont="1" applyBorder="1" applyAlignment="1">
      <alignment horizontal="right"/>
    </xf>
    <xf numFmtId="1" fontId="0" fillId="2" borderId="0" xfId="0" applyNumberFormat="1" applyFill="1" applyBorder="1"/>
    <xf numFmtId="164" fontId="11" fillId="2" borderId="0" xfId="1" applyNumberFormat="1" applyFont="1" applyFill="1" applyBorder="1" applyAlignment="1">
      <alignment horizontal="right"/>
    </xf>
    <xf numFmtId="0" fontId="0" fillId="2" borderId="0" xfId="0" applyFill="1" applyBorder="1"/>
    <xf numFmtId="164" fontId="0" fillId="0" borderId="0" xfId="0" applyNumberFormat="1" applyBorder="1"/>
    <xf numFmtId="0" fontId="0" fillId="0" borderId="0" xfId="0" applyNumberFormat="1" applyAlignment="1">
      <alignment horizontal="right"/>
    </xf>
    <xf numFmtId="0" fontId="0" fillId="0" borderId="0" xfId="0" applyNumberFormat="1"/>
    <xf numFmtId="0" fontId="4" fillId="0" borderId="2" xfId="0" applyFont="1" applyBorder="1" applyAlignment="1">
      <alignment horizontal="center" vertical="center" wrapText="1"/>
    </xf>
    <xf numFmtId="0" fontId="4" fillId="0" borderId="2" xfId="0" applyFont="1" applyBorder="1" applyAlignment="1">
      <alignment horizontal="center"/>
    </xf>
    <xf numFmtId="0" fontId="3" fillId="0" borderId="0" xfId="0" applyFont="1" applyAlignment="1">
      <alignment horizontal="left" vertical="center" wrapText="1"/>
    </xf>
    <xf numFmtId="0" fontId="3" fillId="0" borderId="0" xfId="0" applyFont="1" applyAlignment="1">
      <alignment horizontal="left" vertical="center"/>
    </xf>
    <xf numFmtId="0" fontId="3" fillId="0" borderId="0" xfId="0" applyFont="1" applyAlignment="1">
      <alignment horizontal="right" vertical="center"/>
    </xf>
    <xf numFmtId="0" fontId="7" fillId="0" borderId="2" xfId="0" applyFont="1" applyBorder="1" applyAlignment="1">
      <alignment horizontal="center"/>
    </xf>
    <xf numFmtId="0" fontId="4" fillId="0" borderId="2" xfId="0" applyFont="1" applyBorder="1" applyAlignment="1">
      <alignment horizontal="center" vertical="center"/>
    </xf>
  </cellXfs>
  <cellStyles count="2">
    <cellStyle name="Normal" xfId="0" builtinId="0"/>
    <cellStyle name="Normal_Sheet1" xfId="1" xr:uid="{3B875B15-F161-4970-9809-032FE38BD3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0</xdr:rowOff>
    </xdr:from>
    <xdr:to>
      <xdr:col>4</xdr:col>
      <xdr:colOff>29210</xdr:colOff>
      <xdr:row>2</xdr:row>
      <xdr:rowOff>29210</xdr:rowOff>
    </xdr:to>
    <xdr:grpSp>
      <xdr:nvGrpSpPr>
        <xdr:cNvPr id="3" name="Group 2">
          <a:extLst>
            <a:ext uri="{FF2B5EF4-FFF2-40B4-BE49-F238E27FC236}">
              <a16:creationId xmlns:a16="http://schemas.microsoft.com/office/drawing/2014/main" id="{5E3702F1-D385-472C-B56A-19EEDEAFFF99}"/>
            </a:ext>
          </a:extLst>
        </xdr:cNvPr>
        <xdr:cNvGrpSpPr>
          <a:grpSpLocks/>
        </xdr:cNvGrpSpPr>
      </xdr:nvGrpSpPr>
      <xdr:grpSpPr bwMode="auto">
        <a:xfrm>
          <a:off x="3581400" y="400050"/>
          <a:ext cx="29210" cy="29210"/>
          <a:chOff x="0" y="0"/>
          <a:chExt cx="46" cy="46"/>
        </a:xfrm>
      </xdr:grpSpPr>
      <xdr:sp macro="" textlink="">
        <xdr:nvSpPr>
          <xdr:cNvPr id="4" name="Freeform 15">
            <a:extLst>
              <a:ext uri="{FF2B5EF4-FFF2-40B4-BE49-F238E27FC236}">
                <a16:creationId xmlns:a16="http://schemas.microsoft.com/office/drawing/2014/main" id="{AD6D12C6-7A63-4010-B96D-B9EC8F43CD18}"/>
              </a:ext>
            </a:extLst>
          </xdr:cNvPr>
          <xdr:cNvSpPr>
            <a:spLocks/>
          </xdr:cNvSpPr>
        </xdr:nvSpPr>
        <xdr:spPr bwMode="auto">
          <a:xfrm>
            <a:off x="1" y="1"/>
            <a:ext cx="42" cy="20"/>
          </a:xfrm>
          <a:custGeom>
            <a:avLst/>
            <a:gdLst>
              <a:gd name="T0" fmla="*/ 0 w 42"/>
              <a:gd name="T1" fmla="*/ 0 h 20"/>
              <a:gd name="T2" fmla="*/ 41 w 42"/>
              <a:gd name="T3" fmla="*/ 0 h 20"/>
            </a:gdLst>
            <a:ahLst/>
            <a:cxnLst>
              <a:cxn ang="0">
                <a:pos x="T0" y="T1"/>
              </a:cxn>
              <a:cxn ang="0">
                <a:pos x="T2" y="T3"/>
              </a:cxn>
            </a:cxnLst>
            <a:rect l="0" t="0" r="r" b="b"/>
            <a:pathLst>
              <a:path w="42" h="20">
                <a:moveTo>
                  <a:pt x="0" y="0"/>
                </a:moveTo>
                <a:lnTo>
                  <a:pt x="41"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5" name="Freeform 16">
            <a:extLst>
              <a:ext uri="{FF2B5EF4-FFF2-40B4-BE49-F238E27FC236}">
                <a16:creationId xmlns:a16="http://schemas.microsoft.com/office/drawing/2014/main" id="{936E95EB-EF59-4BD5-98F6-437914896C54}"/>
              </a:ext>
            </a:extLst>
          </xdr:cNvPr>
          <xdr:cNvSpPr>
            <a:spLocks/>
          </xdr:cNvSpPr>
        </xdr:nvSpPr>
        <xdr:spPr bwMode="auto">
          <a:xfrm>
            <a:off x="0" y="0"/>
            <a:ext cx="46" cy="20"/>
          </a:xfrm>
          <a:custGeom>
            <a:avLst/>
            <a:gdLst>
              <a:gd name="T0" fmla="*/ 45 w 46"/>
              <a:gd name="T1" fmla="*/ 0 h 20"/>
              <a:gd name="T2" fmla="*/ 0 w 46"/>
              <a:gd name="T3" fmla="*/ 0 h 20"/>
              <a:gd name="T4" fmla="*/ 0 w 46"/>
              <a:gd name="T5" fmla="*/ 3 h 20"/>
              <a:gd name="T6" fmla="*/ 45 w 46"/>
              <a:gd name="T7" fmla="*/ 3 h 20"/>
              <a:gd name="T8" fmla="*/ 45 w 46"/>
              <a:gd name="T9" fmla="*/ 0 h 20"/>
            </a:gdLst>
            <a:ahLst/>
            <a:cxnLst>
              <a:cxn ang="0">
                <a:pos x="T0" y="T1"/>
              </a:cxn>
              <a:cxn ang="0">
                <a:pos x="T2" y="T3"/>
              </a:cxn>
              <a:cxn ang="0">
                <a:pos x="T4" y="T5"/>
              </a:cxn>
              <a:cxn ang="0">
                <a:pos x="T6" y="T7"/>
              </a:cxn>
              <a:cxn ang="0">
                <a:pos x="T8" y="T9"/>
              </a:cxn>
            </a:cxnLst>
            <a:rect l="0" t="0" r="r" b="b"/>
            <a:pathLst>
              <a:path w="46" h="20">
                <a:moveTo>
                  <a:pt x="45" y="0"/>
                </a:moveTo>
                <a:lnTo>
                  <a:pt x="0" y="0"/>
                </a:lnTo>
                <a:lnTo>
                  <a:pt x="0" y="3"/>
                </a:lnTo>
                <a:lnTo>
                  <a:pt x="45" y="3"/>
                </a:lnTo>
                <a:lnTo>
                  <a:pt x="45"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6" name="Freeform 17">
            <a:extLst>
              <a:ext uri="{FF2B5EF4-FFF2-40B4-BE49-F238E27FC236}">
                <a16:creationId xmlns:a16="http://schemas.microsoft.com/office/drawing/2014/main" id="{646280DD-DB43-4476-BF3C-35AE0F567FA3}"/>
              </a:ext>
            </a:extLst>
          </xdr:cNvPr>
          <xdr:cNvSpPr>
            <a:spLocks/>
          </xdr:cNvSpPr>
        </xdr:nvSpPr>
        <xdr:spPr bwMode="auto">
          <a:xfrm>
            <a:off x="1" y="5"/>
            <a:ext cx="38" cy="20"/>
          </a:xfrm>
          <a:custGeom>
            <a:avLst/>
            <a:gdLst>
              <a:gd name="T0" fmla="*/ 0 w 38"/>
              <a:gd name="T1" fmla="*/ 0 h 20"/>
              <a:gd name="T2" fmla="*/ 37 w 38"/>
              <a:gd name="T3" fmla="*/ 0 h 20"/>
            </a:gdLst>
            <a:ahLst/>
            <a:cxnLst>
              <a:cxn ang="0">
                <a:pos x="T0" y="T1"/>
              </a:cxn>
              <a:cxn ang="0">
                <a:pos x="T2" y="T3"/>
              </a:cxn>
            </a:cxnLst>
            <a:rect l="0" t="0" r="r" b="b"/>
            <a:pathLst>
              <a:path w="38" h="20">
                <a:moveTo>
                  <a:pt x="0" y="0"/>
                </a:moveTo>
                <a:lnTo>
                  <a:pt x="37"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7" name="Freeform 18">
            <a:extLst>
              <a:ext uri="{FF2B5EF4-FFF2-40B4-BE49-F238E27FC236}">
                <a16:creationId xmlns:a16="http://schemas.microsoft.com/office/drawing/2014/main" id="{AF181261-CC73-4941-80DE-2B6510B932F9}"/>
              </a:ext>
            </a:extLst>
          </xdr:cNvPr>
          <xdr:cNvSpPr>
            <a:spLocks/>
          </xdr:cNvSpPr>
        </xdr:nvSpPr>
        <xdr:spPr bwMode="auto">
          <a:xfrm>
            <a:off x="0" y="3"/>
            <a:ext cx="42" cy="20"/>
          </a:xfrm>
          <a:custGeom>
            <a:avLst/>
            <a:gdLst>
              <a:gd name="T0" fmla="*/ 41 w 42"/>
              <a:gd name="T1" fmla="*/ 0 h 20"/>
              <a:gd name="T2" fmla="*/ 0 w 42"/>
              <a:gd name="T3" fmla="*/ 0 h 20"/>
              <a:gd name="T4" fmla="*/ 0 w 42"/>
              <a:gd name="T5" fmla="*/ 3 h 20"/>
              <a:gd name="T6" fmla="*/ 41 w 42"/>
              <a:gd name="T7" fmla="*/ 3 h 20"/>
              <a:gd name="T8" fmla="*/ 41 w 42"/>
              <a:gd name="T9" fmla="*/ 0 h 20"/>
            </a:gdLst>
            <a:ahLst/>
            <a:cxnLst>
              <a:cxn ang="0">
                <a:pos x="T0" y="T1"/>
              </a:cxn>
              <a:cxn ang="0">
                <a:pos x="T2" y="T3"/>
              </a:cxn>
              <a:cxn ang="0">
                <a:pos x="T4" y="T5"/>
              </a:cxn>
              <a:cxn ang="0">
                <a:pos x="T6" y="T7"/>
              </a:cxn>
              <a:cxn ang="0">
                <a:pos x="T8" y="T9"/>
              </a:cxn>
            </a:cxnLst>
            <a:rect l="0" t="0" r="r" b="b"/>
            <a:pathLst>
              <a:path w="42" h="20">
                <a:moveTo>
                  <a:pt x="41" y="0"/>
                </a:moveTo>
                <a:lnTo>
                  <a:pt x="0" y="0"/>
                </a:lnTo>
                <a:lnTo>
                  <a:pt x="0" y="3"/>
                </a:lnTo>
                <a:lnTo>
                  <a:pt x="41" y="3"/>
                </a:lnTo>
                <a:lnTo>
                  <a:pt x="41"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8" name="Freeform 19">
            <a:extLst>
              <a:ext uri="{FF2B5EF4-FFF2-40B4-BE49-F238E27FC236}">
                <a16:creationId xmlns:a16="http://schemas.microsoft.com/office/drawing/2014/main" id="{C3795957-AFD6-4D38-A499-1BAA37062228}"/>
              </a:ext>
            </a:extLst>
          </xdr:cNvPr>
          <xdr:cNvSpPr>
            <a:spLocks/>
          </xdr:cNvSpPr>
        </xdr:nvSpPr>
        <xdr:spPr bwMode="auto">
          <a:xfrm>
            <a:off x="1" y="9"/>
            <a:ext cx="35" cy="20"/>
          </a:xfrm>
          <a:custGeom>
            <a:avLst/>
            <a:gdLst>
              <a:gd name="T0" fmla="*/ 0 w 35"/>
              <a:gd name="T1" fmla="*/ 0 h 20"/>
              <a:gd name="T2" fmla="*/ 34 w 35"/>
              <a:gd name="T3" fmla="*/ 0 h 20"/>
            </a:gdLst>
            <a:ahLst/>
            <a:cxnLst>
              <a:cxn ang="0">
                <a:pos x="T0" y="T1"/>
              </a:cxn>
              <a:cxn ang="0">
                <a:pos x="T2" y="T3"/>
              </a:cxn>
            </a:cxnLst>
            <a:rect l="0" t="0" r="r" b="b"/>
            <a:pathLst>
              <a:path w="35" h="20">
                <a:moveTo>
                  <a:pt x="0" y="0"/>
                </a:moveTo>
                <a:lnTo>
                  <a:pt x="34"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9" name="Freeform 20">
            <a:extLst>
              <a:ext uri="{FF2B5EF4-FFF2-40B4-BE49-F238E27FC236}">
                <a16:creationId xmlns:a16="http://schemas.microsoft.com/office/drawing/2014/main" id="{EF1EBC0D-EDF8-4B23-BB2B-A8F583BCE267}"/>
              </a:ext>
            </a:extLst>
          </xdr:cNvPr>
          <xdr:cNvSpPr>
            <a:spLocks/>
          </xdr:cNvSpPr>
        </xdr:nvSpPr>
        <xdr:spPr bwMode="auto">
          <a:xfrm>
            <a:off x="0" y="7"/>
            <a:ext cx="38" cy="20"/>
          </a:xfrm>
          <a:custGeom>
            <a:avLst/>
            <a:gdLst>
              <a:gd name="T0" fmla="*/ 37 w 38"/>
              <a:gd name="T1" fmla="*/ 0 h 20"/>
              <a:gd name="T2" fmla="*/ 0 w 38"/>
              <a:gd name="T3" fmla="*/ 0 h 20"/>
              <a:gd name="T4" fmla="*/ 0 w 38"/>
              <a:gd name="T5" fmla="*/ 3 h 20"/>
              <a:gd name="T6" fmla="*/ 37 w 38"/>
              <a:gd name="T7" fmla="*/ 3 h 20"/>
              <a:gd name="T8" fmla="*/ 37 w 38"/>
              <a:gd name="T9" fmla="*/ 0 h 20"/>
            </a:gdLst>
            <a:ahLst/>
            <a:cxnLst>
              <a:cxn ang="0">
                <a:pos x="T0" y="T1"/>
              </a:cxn>
              <a:cxn ang="0">
                <a:pos x="T2" y="T3"/>
              </a:cxn>
              <a:cxn ang="0">
                <a:pos x="T4" y="T5"/>
              </a:cxn>
              <a:cxn ang="0">
                <a:pos x="T6" y="T7"/>
              </a:cxn>
              <a:cxn ang="0">
                <a:pos x="T8" y="T9"/>
              </a:cxn>
            </a:cxnLst>
            <a:rect l="0" t="0" r="r" b="b"/>
            <a:pathLst>
              <a:path w="38" h="20">
                <a:moveTo>
                  <a:pt x="37" y="0"/>
                </a:moveTo>
                <a:lnTo>
                  <a:pt x="0" y="0"/>
                </a:lnTo>
                <a:lnTo>
                  <a:pt x="0" y="3"/>
                </a:lnTo>
                <a:lnTo>
                  <a:pt x="37" y="3"/>
                </a:lnTo>
                <a:lnTo>
                  <a:pt x="37"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0" name="Freeform 21">
            <a:extLst>
              <a:ext uri="{FF2B5EF4-FFF2-40B4-BE49-F238E27FC236}">
                <a16:creationId xmlns:a16="http://schemas.microsoft.com/office/drawing/2014/main" id="{7E6F215C-FD11-445A-BF51-34785448CF08}"/>
              </a:ext>
            </a:extLst>
          </xdr:cNvPr>
          <xdr:cNvSpPr>
            <a:spLocks/>
          </xdr:cNvSpPr>
        </xdr:nvSpPr>
        <xdr:spPr bwMode="auto">
          <a:xfrm>
            <a:off x="1" y="13"/>
            <a:ext cx="31" cy="20"/>
          </a:xfrm>
          <a:custGeom>
            <a:avLst/>
            <a:gdLst>
              <a:gd name="T0" fmla="*/ 0 w 31"/>
              <a:gd name="T1" fmla="*/ 0 h 20"/>
              <a:gd name="T2" fmla="*/ 30 w 31"/>
              <a:gd name="T3" fmla="*/ 0 h 20"/>
            </a:gdLst>
            <a:ahLst/>
            <a:cxnLst>
              <a:cxn ang="0">
                <a:pos x="T0" y="T1"/>
              </a:cxn>
              <a:cxn ang="0">
                <a:pos x="T2" y="T3"/>
              </a:cxn>
            </a:cxnLst>
            <a:rect l="0" t="0" r="r" b="b"/>
            <a:pathLst>
              <a:path w="31" h="20">
                <a:moveTo>
                  <a:pt x="0" y="0"/>
                </a:moveTo>
                <a:lnTo>
                  <a:pt x="30"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11" name="Freeform 22">
            <a:extLst>
              <a:ext uri="{FF2B5EF4-FFF2-40B4-BE49-F238E27FC236}">
                <a16:creationId xmlns:a16="http://schemas.microsoft.com/office/drawing/2014/main" id="{EA3FE428-AA3A-4E50-BD13-AF1510BD0B97}"/>
              </a:ext>
            </a:extLst>
          </xdr:cNvPr>
          <xdr:cNvSpPr>
            <a:spLocks/>
          </xdr:cNvSpPr>
        </xdr:nvSpPr>
        <xdr:spPr bwMode="auto">
          <a:xfrm>
            <a:off x="0" y="11"/>
            <a:ext cx="35" cy="20"/>
          </a:xfrm>
          <a:custGeom>
            <a:avLst/>
            <a:gdLst>
              <a:gd name="T0" fmla="*/ 34 w 35"/>
              <a:gd name="T1" fmla="*/ 0 h 20"/>
              <a:gd name="T2" fmla="*/ 0 w 35"/>
              <a:gd name="T3" fmla="*/ 0 h 20"/>
              <a:gd name="T4" fmla="*/ 0 w 35"/>
              <a:gd name="T5" fmla="*/ 3 h 20"/>
              <a:gd name="T6" fmla="*/ 34 w 35"/>
              <a:gd name="T7" fmla="*/ 3 h 20"/>
              <a:gd name="T8" fmla="*/ 34 w 35"/>
              <a:gd name="T9" fmla="*/ 0 h 20"/>
            </a:gdLst>
            <a:ahLst/>
            <a:cxnLst>
              <a:cxn ang="0">
                <a:pos x="T0" y="T1"/>
              </a:cxn>
              <a:cxn ang="0">
                <a:pos x="T2" y="T3"/>
              </a:cxn>
              <a:cxn ang="0">
                <a:pos x="T4" y="T5"/>
              </a:cxn>
              <a:cxn ang="0">
                <a:pos x="T6" y="T7"/>
              </a:cxn>
              <a:cxn ang="0">
                <a:pos x="T8" y="T9"/>
              </a:cxn>
            </a:cxnLst>
            <a:rect l="0" t="0" r="r" b="b"/>
            <a:pathLst>
              <a:path w="35" h="20">
                <a:moveTo>
                  <a:pt x="34" y="0"/>
                </a:moveTo>
                <a:lnTo>
                  <a:pt x="0" y="0"/>
                </a:lnTo>
                <a:lnTo>
                  <a:pt x="0" y="3"/>
                </a:lnTo>
                <a:lnTo>
                  <a:pt x="34" y="3"/>
                </a:lnTo>
                <a:lnTo>
                  <a:pt x="34"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2" name="Freeform 23">
            <a:extLst>
              <a:ext uri="{FF2B5EF4-FFF2-40B4-BE49-F238E27FC236}">
                <a16:creationId xmlns:a16="http://schemas.microsoft.com/office/drawing/2014/main" id="{9F3FBA82-D210-4298-9565-26AC74D66DF7}"/>
              </a:ext>
            </a:extLst>
          </xdr:cNvPr>
          <xdr:cNvSpPr>
            <a:spLocks/>
          </xdr:cNvSpPr>
        </xdr:nvSpPr>
        <xdr:spPr bwMode="auto">
          <a:xfrm>
            <a:off x="1" y="17"/>
            <a:ext cx="27" cy="20"/>
          </a:xfrm>
          <a:custGeom>
            <a:avLst/>
            <a:gdLst>
              <a:gd name="T0" fmla="*/ 0 w 27"/>
              <a:gd name="T1" fmla="*/ 0 h 20"/>
              <a:gd name="T2" fmla="*/ 26 w 27"/>
              <a:gd name="T3" fmla="*/ 0 h 20"/>
            </a:gdLst>
            <a:ahLst/>
            <a:cxnLst>
              <a:cxn ang="0">
                <a:pos x="T0" y="T1"/>
              </a:cxn>
              <a:cxn ang="0">
                <a:pos x="T2" y="T3"/>
              </a:cxn>
            </a:cxnLst>
            <a:rect l="0" t="0" r="r" b="b"/>
            <a:pathLst>
              <a:path w="27" h="20">
                <a:moveTo>
                  <a:pt x="0" y="0"/>
                </a:moveTo>
                <a:lnTo>
                  <a:pt x="26"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13" name="Freeform 24">
            <a:extLst>
              <a:ext uri="{FF2B5EF4-FFF2-40B4-BE49-F238E27FC236}">
                <a16:creationId xmlns:a16="http://schemas.microsoft.com/office/drawing/2014/main" id="{7600B18C-51B2-472E-9642-385AEB661EC7}"/>
              </a:ext>
            </a:extLst>
          </xdr:cNvPr>
          <xdr:cNvSpPr>
            <a:spLocks/>
          </xdr:cNvSpPr>
        </xdr:nvSpPr>
        <xdr:spPr bwMode="auto">
          <a:xfrm>
            <a:off x="0" y="15"/>
            <a:ext cx="31" cy="20"/>
          </a:xfrm>
          <a:custGeom>
            <a:avLst/>
            <a:gdLst>
              <a:gd name="T0" fmla="*/ 30 w 31"/>
              <a:gd name="T1" fmla="*/ 0 h 20"/>
              <a:gd name="T2" fmla="*/ 0 w 31"/>
              <a:gd name="T3" fmla="*/ 0 h 20"/>
              <a:gd name="T4" fmla="*/ 0 w 31"/>
              <a:gd name="T5" fmla="*/ 3 h 20"/>
              <a:gd name="T6" fmla="*/ 30 w 31"/>
              <a:gd name="T7" fmla="*/ 3 h 20"/>
              <a:gd name="T8" fmla="*/ 30 w 31"/>
              <a:gd name="T9" fmla="*/ 0 h 20"/>
            </a:gdLst>
            <a:ahLst/>
            <a:cxnLst>
              <a:cxn ang="0">
                <a:pos x="T0" y="T1"/>
              </a:cxn>
              <a:cxn ang="0">
                <a:pos x="T2" y="T3"/>
              </a:cxn>
              <a:cxn ang="0">
                <a:pos x="T4" y="T5"/>
              </a:cxn>
              <a:cxn ang="0">
                <a:pos x="T6" y="T7"/>
              </a:cxn>
              <a:cxn ang="0">
                <a:pos x="T8" y="T9"/>
              </a:cxn>
            </a:cxnLst>
            <a:rect l="0" t="0" r="r" b="b"/>
            <a:pathLst>
              <a:path w="31" h="20">
                <a:moveTo>
                  <a:pt x="30" y="0"/>
                </a:moveTo>
                <a:lnTo>
                  <a:pt x="0" y="0"/>
                </a:lnTo>
                <a:lnTo>
                  <a:pt x="0" y="3"/>
                </a:lnTo>
                <a:lnTo>
                  <a:pt x="30" y="3"/>
                </a:lnTo>
                <a:lnTo>
                  <a:pt x="30"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 name="Freeform 25">
            <a:extLst>
              <a:ext uri="{FF2B5EF4-FFF2-40B4-BE49-F238E27FC236}">
                <a16:creationId xmlns:a16="http://schemas.microsoft.com/office/drawing/2014/main" id="{E3C698EE-ED72-445F-A102-9FF814096C7E}"/>
              </a:ext>
            </a:extLst>
          </xdr:cNvPr>
          <xdr:cNvSpPr>
            <a:spLocks/>
          </xdr:cNvSpPr>
        </xdr:nvSpPr>
        <xdr:spPr bwMode="auto">
          <a:xfrm>
            <a:off x="1" y="20"/>
            <a:ext cx="23" cy="20"/>
          </a:xfrm>
          <a:custGeom>
            <a:avLst/>
            <a:gdLst>
              <a:gd name="T0" fmla="*/ 0 w 23"/>
              <a:gd name="T1" fmla="*/ 0 h 20"/>
              <a:gd name="T2" fmla="*/ 22 w 23"/>
              <a:gd name="T3" fmla="*/ 0 h 20"/>
            </a:gdLst>
            <a:ahLst/>
            <a:cxnLst>
              <a:cxn ang="0">
                <a:pos x="T0" y="T1"/>
              </a:cxn>
              <a:cxn ang="0">
                <a:pos x="T2" y="T3"/>
              </a:cxn>
            </a:cxnLst>
            <a:rect l="0" t="0" r="r" b="b"/>
            <a:pathLst>
              <a:path w="23" h="20">
                <a:moveTo>
                  <a:pt x="0" y="0"/>
                </a:moveTo>
                <a:lnTo>
                  <a:pt x="22"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15" name="Freeform 26">
            <a:extLst>
              <a:ext uri="{FF2B5EF4-FFF2-40B4-BE49-F238E27FC236}">
                <a16:creationId xmlns:a16="http://schemas.microsoft.com/office/drawing/2014/main" id="{A8A84603-1A10-4B5A-A108-6046133DC2A5}"/>
              </a:ext>
            </a:extLst>
          </xdr:cNvPr>
          <xdr:cNvSpPr>
            <a:spLocks/>
          </xdr:cNvSpPr>
        </xdr:nvSpPr>
        <xdr:spPr bwMode="auto">
          <a:xfrm>
            <a:off x="0" y="18"/>
            <a:ext cx="27" cy="20"/>
          </a:xfrm>
          <a:custGeom>
            <a:avLst/>
            <a:gdLst>
              <a:gd name="T0" fmla="*/ 26 w 27"/>
              <a:gd name="T1" fmla="*/ 0 h 20"/>
              <a:gd name="T2" fmla="*/ 0 w 27"/>
              <a:gd name="T3" fmla="*/ 0 h 20"/>
              <a:gd name="T4" fmla="*/ 0 w 27"/>
              <a:gd name="T5" fmla="*/ 3 h 20"/>
              <a:gd name="T6" fmla="*/ 26 w 27"/>
              <a:gd name="T7" fmla="*/ 3 h 20"/>
              <a:gd name="T8" fmla="*/ 26 w 27"/>
              <a:gd name="T9" fmla="*/ 0 h 20"/>
            </a:gdLst>
            <a:ahLst/>
            <a:cxnLst>
              <a:cxn ang="0">
                <a:pos x="T0" y="T1"/>
              </a:cxn>
              <a:cxn ang="0">
                <a:pos x="T2" y="T3"/>
              </a:cxn>
              <a:cxn ang="0">
                <a:pos x="T4" y="T5"/>
              </a:cxn>
              <a:cxn ang="0">
                <a:pos x="T6" y="T7"/>
              </a:cxn>
              <a:cxn ang="0">
                <a:pos x="T8" y="T9"/>
              </a:cxn>
            </a:cxnLst>
            <a:rect l="0" t="0" r="r" b="b"/>
            <a:pathLst>
              <a:path w="27" h="20">
                <a:moveTo>
                  <a:pt x="26" y="0"/>
                </a:moveTo>
                <a:lnTo>
                  <a:pt x="0" y="0"/>
                </a:lnTo>
                <a:lnTo>
                  <a:pt x="0" y="3"/>
                </a:lnTo>
                <a:lnTo>
                  <a:pt x="26" y="3"/>
                </a:lnTo>
                <a:lnTo>
                  <a:pt x="26"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6" name="Freeform 27">
            <a:extLst>
              <a:ext uri="{FF2B5EF4-FFF2-40B4-BE49-F238E27FC236}">
                <a16:creationId xmlns:a16="http://schemas.microsoft.com/office/drawing/2014/main" id="{88B54C38-82F7-4E03-98B5-D663A3A51627}"/>
              </a:ext>
            </a:extLst>
          </xdr:cNvPr>
          <xdr:cNvSpPr>
            <a:spLocks/>
          </xdr:cNvSpPr>
        </xdr:nvSpPr>
        <xdr:spPr bwMode="auto">
          <a:xfrm>
            <a:off x="1" y="24"/>
            <a:ext cx="20" cy="20"/>
          </a:xfrm>
          <a:custGeom>
            <a:avLst/>
            <a:gdLst>
              <a:gd name="T0" fmla="*/ 0 w 20"/>
              <a:gd name="T1" fmla="*/ 0 h 20"/>
              <a:gd name="T2" fmla="*/ 18 w 20"/>
              <a:gd name="T3" fmla="*/ 0 h 20"/>
            </a:gdLst>
            <a:ahLst/>
            <a:cxnLst>
              <a:cxn ang="0">
                <a:pos x="T0" y="T1"/>
              </a:cxn>
              <a:cxn ang="0">
                <a:pos x="T2" y="T3"/>
              </a:cxn>
            </a:cxnLst>
            <a:rect l="0" t="0" r="r" b="b"/>
            <a:pathLst>
              <a:path w="20" h="20">
                <a:moveTo>
                  <a:pt x="0" y="0"/>
                </a:moveTo>
                <a:lnTo>
                  <a:pt x="18"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17" name="Freeform 28">
            <a:extLst>
              <a:ext uri="{FF2B5EF4-FFF2-40B4-BE49-F238E27FC236}">
                <a16:creationId xmlns:a16="http://schemas.microsoft.com/office/drawing/2014/main" id="{6F60A02F-6E81-4560-A106-F46D794F756A}"/>
              </a:ext>
            </a:extLst>
          </xdr:cNvPr>
          <xdr:cNvSpPr>
            <a:spLocks/>
          </xdr:cNvSpPr>
        </xdr:nvSpPr>
        <xdr:spPr bwMode="auto">
          <a:xfrm>
            <a:off x="0" y="22"/>
            <a:ext cx="23" cy="20"/>
          </a:xfrm>
          <a:custGeom>
            <a:avLst/>
            <a:gdLst>
              <a:gd name="T0" fmla="*/ 22 w 23"/>
              <a:gd name="T1" fmla="*/ 0 h 20"/>
              <a:gd name="T2" fmla="*/ 0 w 23"/>
              <a:gd name="T3" fmla="*/ 0 h 20"/>
              <a:gd name="T4" fmla="*/ 0 w 23"/>
              <a:gd name="T5" fmla="*/ 3 h 20"/>
              <a:gd name="T6" fmla="*/ 22 w 23"/>
              <a:gd name="T7" fmla="*/ 3 h 20"/>
              <a:gd name="T8" fmla="*/ 22 w 23"/>
              <a:gd name="T9" fmla="*/ 0 h 20"/>
            </a:gdLst>
            <a:ahLst/>
            <a:cxnLst>
              <a:cxn ang="0">
                <a:pos x="T0" y="T1"/>
              </a:cxn>
              <a:cxn ang="0">
                <a:pos x="T2" y="T3"/>
              </a:cxn>
              <a:cxn ang="0">
                <a:pos x="T4" y="T5"/>
              </a:cxn>
              <a:cxn ang="0">
                <a:pos x="T6" y="T7"/>
              </a:cxn>
              <a:cxn ang="0">
                <a:pos x="T8" y="T9"/>
              </a:cxn>
            </a:cxnLst>
            <a:rect l="0" t="0" r="r" b="b"/>
            <a:pathLst>
              <a:path w="23" h="20">
                <a:moveTo>
                  <a:pt x="22" y="0"/>
                </a:moveTo>
                <a:lnTo>
                  <a:pt x="0" y="0"/>
                </a:lnTo>
                <a:lnTo>
                  <a:pt x="0" y="3"/>
                </a:lnTo>
                <a:lnTo>
                  <a:pt x="22" y="3"/>
                </a:lnTo>
                <a:lnTo>
                  <a:pt x="22"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8" name="Freeform 29">
            <a:extLst>
              <a:ext uri="{FF2B5EF4-FFF2-40B4-BE49-F238E27FC236}">
                <a16:creationId xmlns:a16="http://schemas.microsoft.com/office/drawing/2014/main" id="{6BA80E63-D822-4B4F-8B74-101BC3F3A203}"/>
              </a:ext>
            </a:extLst>
          </xdr:cNvPr>
          <xdr:cNvSpPr>
            <a:spLocks/>
          </xdr:cNvSpPr>
        </xdr:nvSpPr>
        <xdr:spPr bwMode="auto">
          <a:xfrm>
            <a:off x="1" y="28"/>
            <a:ext cx="20" cy="20"/>
          </a:xfrm>
          <a:custGeom>
            <a:avLst/>
            <a:gdLst>
              <a:gd name="T0" fmla="*/ 0 w 20"/>
              <a:gd name="T1" fmla="*/ 0 h 20"/>
              <a:gd name="T2" fmla="*/ 15 w 20"/>
              <a:gd name="T3" fmla="*/ 0 h 20"/>
            </a:gdLst>
            <a:ahLst/>
            <a:cxnLst>
              <a:cxn ang="0">
                <a:pos x="T0" y="T1"/>
              </a:cxn>
              <a:cxn ang="0">
                <a:pos x="T2" y="T3"/>
              </a:cxn>
            </a:cxnLst>
            <a:rect l="0" t="0" r="r" b="b"/>
            <a:pathLst>
              <a:path w="20" h="20">
                <a:moveTo>
                  <a:pt x="0" y="0"/>
                </a:moveTo>
                <a:lnTo>
                  <a:pt x="15"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19" name="Freeform 30">
            <a:extLst>
              <a:ext uri="{FF2B5EF4-FFF2-40B4-BE49-F238E27FC236}">
                <a16:creationId xmlns:a16="http://schemas.microsoft.com/office/drawing/2014/main" id="{15BDF953-3D01-4B58-B739-AF003BBF2CB6}"/>
              </a:ext>
            </a:extLst>
          </xdr:cNvPr>
          <xdr:cNvSpPr>
            <a:spLocks/>
          </xdr:cNvSpPr>
        </xdr:nvSpPr>
        <xdr:spPr bwMode="auto">
          <a:xfrm>
            <a:off x="0" y="26"/>
            <a:ext cx="20" cy="20"/>
          </a:xfrm>
          <a:custGeom>
            <a:avLst/>
            <a:gdLst>
              <a:gd name="T0" fmla="*/ 18 w 20"/>
              <a:gd name="T1" fmla="*/ 0 h 20"/>
              <a:gd name="T2" fmla="*/ 0 w 20"/>
              <a:gd name="T3" fmla="*/ 0 h 20"/>
              <a:gd name="T4" fmla="*/ 0 w 20"/>
              <a:gd name="T5" fmla="*/ 3 h 20"/>
              <a:gd name="T6" fmla="*/ 18 w 20"/>
              <a:gd name="T7" fmla="*/ 3 h 20"/>
              <a:gd name="T8" fmla="*/ 18 w 20"/>
              <a:gd name="T9" fmla="*/ 0 h 20"/>
            </a:gdLst>
            <a:ahLst/>
            <a:cxnLst>
              <a:cxn ang="0">
                <a:pos x="T0" y="T1"/>
              </a:cxn>
              <a:cxn ang="0">
                <a:pos x="T2" y="T3"/>
              </a:cxn>
              <a:cxn ang="0">
                <a:pos x="T4" y="T5"/>
              </a:cxn>
              <a:cxn ang="0">
                <a:pos x="T6" y="T7"/>
              </a:cxn>
              <a:cxn ang="0">
                <a:pos x="T8" y="T9"/>
              </a:cxn>
            </a:cxnLst>
            <a:rect l="0" t="0" r="r" b="b"/>
            <a:pathLst>
              <a:path w="20" h="20">
                <a:moveTo>
                  <a:pt x="18" y="0"/>
                </a:moveTo>
                <a:lnTo>
                  <a:pt x="0" y="0"/>
                </a:lnTo>
                <a:lnTo>
                  <a:pt x="0" y="3"/>
                </a:lnTo>
                <a:lnTo>
                  <a:pt x="18" y="3"/>
                </a:lnTo>
                <a:lnTo>
                  <a:pt x="18"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20" name="Freeform 31">
            <a:extLst>
              <a:ext uri="{FF2B5EF4-FFF2-40B4-BE49-F238E27FC236}">
                <a16:creationId xmlns:a16="http://schemas.microsoft.com/office/drawing/2014/main" id="{8AF8E188-A73D-42B1-998F-16BA4941EFCC}"/>
              </a:ext>
            </a:extLst>
          </xdr:cNvPr>
          <xdr:cNvSpPr>
            <a:spLocks/>
          </xdr:cNvSpPr>
        </xdr:nvSpPr>
        <xdr:spPr bwMode="auto">
          <a:xfrm>
            <a:off x="1" y="32"/>
            <a:ext cx="20" cy="20"/>
          </a:xfrm>
          <a:custGeom>
            <a:avLst/>
            <a:gdLst>
              <a:gd name="T0" fmla="*/ 0 w 20"/>
              <a:gd name="T1" fmla="*/ 0 h 20"/>
              <a:gd name="T2" fmla="*/ 11 w 20"/>
              <a:gd name="T3" fmla="*/ 0 h 20"/>
            </a:gdLst>
            <a:ahLst/>
            <a:cxnLst>
              <a:cxn ang="0">
                <a:pos x="T0" y="T1"/>
              </a:cxn>
              <a:cxn ang="0">
                <a:pos x="T2" y="T3"/>
              </a:cxn>
            </a:cxnLst>
            <a:rect l="0" t="0" r="r" b="b"/>
            <a:pathLst>
              <a:path w="20" h="20">
                <a:moveTo>
                  <a:pt x="0" y="0"/>
                </a:moveTo>
                <a:lnTo>
                  <a:pt x="11"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21" name="Freeform 32">
            <a:extLst>
              <a:ext uri="{FF2B5EF4-FFF2-40B4-BE49-F238E27FC236}">
                <a16:creationId xmlns:a16="http://schemas.microsoft.com/office/drawing/2014/main" id="{E810A062-9C6A-42A2-AFDD-2669F7033231}"/>
              </a:ext>
            </a:extLst>
          </xdr:cNvPr>
          <xdr:cNvSpPr>
            <a:spLocks/>
          </xdr:cNvSpPr>
        </xdr:nvSpPr>
        <xdr:spPr bwMode="auto">
          <a:xfrm>
            <a:off x="0" y="30"/>
            <a:ext cx="20" cy="20"/>
          </a:xfrm>
          <a:custGeom>
            <a:avLst/>
            <a:gdLst>
              <a:gd name="T0" fmla="*/ 15 w 20"/>
              <a:gd name="T1" fmla="*/ 0 h 20"/>
              <a:gd name="T2" fmla="*/ 0 w 20"/>
              <a:gd name="T3" fmla="*/ 0 h 20"/>
              <a:gd name="T4" fmla="*/ 0 w 20"/>
              <a:gd name="T5" fmla="*/ 3 h 20"/>
              <a:gd name="T6" fmla="*/ 15 w 20"/>
              <a:gd name="T7" fmla="*/ 3 h 20"/>
              <a:gd name="T8" fmla="*/ 15 w 20"/>
              <a:gd name="T9" fmla="*/ 0 h 20"/>
            </a:gdLst>
            <a:ahLst/>
            <a:cxnLst>
              <a:cxn ang="0">
                <a:pos x="T0" y="T1"/>
              </a:cxn>
              <a:cxn ang="0">
                <a:pos x="T2" y="T3"/>
              </a:cxn>
              <a:cxn ang="0">
                <a:pos x="T4" y="T5"/>
              </a:cxn>
              <a:cxn ang="0">
                <a:pos x="T6" y="T7"/>
              </a:cxn>
              <a:cxn ang="0">
                <a:pos x="T8" y="T9"/>
              </a:cxn>
            </a:cxnLst>
            <a:rect l="0" t="0" r="r" b="b"/>
            <a:pathLst>
              <a:path w="20" h="20">
                <a:moveTo>
                  <a:pt x="15" y="0"/>
                </a:moveTo>
                <a:lnTo>
                  <a:pt x="0" y="0"/>
                </a:lnTo>
                <a:lnTo>
                  <a:pt x="0" y="3"/>
                </a:lnTo>
                <a:lnTo>
                  <a:pt x="15" y="3"/>
                </a:lnTo>
                <a:lnTo>
                  <a:pt x="15"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22" name="Freeform 33">
            <a:extLst>
              <a:ext uri="{FF2B5EF4-FFF2-40B4-BE49-F238E27FC236}">
                <a16:creationId xmlns:a16="http://schemas.microsoft.com/office/drawing/2014/main" id="{854A6927-56E8-4F98-ACAF-5C1CAA63A377}"/>
              </a:ext>
            </a:extLst>
          </xdr:cNvPr>
          <xdr:cNvSpPr>
            <a:spLocks/>
          </xdr:cNvSpPr>
        </xdr:nvSpPr>
        <xdr:spPr bwMode="auto">
          <a:xfrm>
            <a:off x="1" y="36"/>
            <a:ext cx="20" cy="20"/>
          </a:xfrm>
          <a:custGeom>
            <a:avLst/>
            <a:gdLst>
              <a:gd name="T0" fmla="*/ 0 w 20"/>
              <a:gd name="T1" fmla="*/ 0 h 20"/>
              <a:gd name="T2" fmla="*/ 7 w 20"/>
              <a:gd name="T3" fmla="*/ 0 h 20"/>
            </a:gdLst>
            <a:ahLst/>
            <a:cxnLst>
              <a:cxn ang="0">
                <a:pos x="T0" y="T1"/>
              </a:cxn>
              <a:cxn ang="0">
                <a:pos x="T2" y="T3"/>
              </a:cxn>
            </a:cxnLst>
            <a:rect l="0" t="0" r="r" b="b"/>
            <a:pathLst>
              <a:path w="20" h="20">
                <a:moveTo>
                  <a:pt x="0" y="0"/>
                </a:moveTo>
                <a:lnTo>
                  <a:pt x="7"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23" name="Freeform 34">
            <a:extLst>
              <a:ext uri="{FF2B5EF4-FFF2-40B4-BE49-F238E27FC236}">
                <a16:creationId xmlns:a16="http://schemas.microsoft.com/office/drawing/2014/main" id="{8A425170-9744-4F80-8000-6D1E65782B7E}"/>
              </a:ext>
            </a:extLst>
          </xdr:cNvPr>
          <xdr:cNvSpPr>
            <a:spLocks/>
          </xdr:cNvSpPr>
        </xdr:nvSpPr>
        <xdr:spPr bwMode="auto">
          <a:xfrm>
            <a:off x="0" y="34"/>
            <a:ext cx="20" cy="20"/>
          </a:xfrm>
          <a:custGeom>
            <a:avLst/>
            <a:gdLst>
              <a:gd name="T0" fmla="*/ 11 w 20"/>
              <a:gd name="T1" fmla="*/ 0 h 20"/>
              <a:gd name="T2" fmla="*/ 0 w 20"/>
              <a:gd name="T3" fmla="*/ 0 h 20"/>
              <a:gd name="T4" fmla="*/ 0 w 20"/>
              <a:gd name="T5" fmla="*/ 3 h 20"/>
              <a:gd name="T6" fmla="*/ 11 w 20"/>
              <a:gd name="T7" fmla="*/ 3 h 20"/>
              <a:gd name="T8" fmla="*/ 11 w 20"/>
              <a:gd name="T9" fmla="*/ 0 h 20"/>
            </a:gdLst>
            <a:ahLst/>
            <a:cxnLst>
              <a:cxn ang="0">
                <a:pos x="T0" y="T1"/>
              </a:cxn>
              <a:cxn ang="0">
                <a:pos x="T2" y="T3"/>
              </a:cxn>
              <a:cxn ang="0">
                <a:pos x="T4" y="T5"/>
              </a:cxn>
              <a:cxn ang="0">
                <a:pos x="T6" y="T7"/>
              </a:cxn>
              <a:cxn ang="0">
                <a:pos x="T8" y="T9"/>
              </a:cxn>
            </a:cxnLst>
            <a:rect l="0" t="0" r="r" b="b"/>
            <a:pathLst>
              <a:path w="20" h="20">
                <a:moveTo>
                  <a:pt x="11" y="0"/>
                </a:moveTo>
                <a:lnTo>
                  <a:pt x="0" y="0"/>
                </a:lnTo>
                <a:lnTo>
                  <a:pt x="0" y="3"/>
                </a:lnTo>
                <a:lnTo>
                  <a:pt x="11" y="3"/>
                </a:lnTo>
                <a:lnTo>
                  <a:pt x="11"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24" name="Freeform 35">
            <a:extLst>
              <a:ext uri="{FF2B5EF4-FFF2-40B4-BE49-F238E27FC236}">
                <a16:creationId xmlns:a16="http://schemas.microsoft.com/office/drawing/2014/main" id="{E7C09385-48AD-443F-B240-BFA0DA27961E}"/>
              </a:ext>
            </a:extLst>
          </xdr:cNvPr>
          <xdr:cNvSpPr>
            <a:spLocks/>
          </xdr:cNvSpPr>
        </xdr:nvSpPr>
        <xdr:spPr bwMode="auto">
          <a:xfrm>
            <a:off x="1" y="39"/>
            <a:ext cx="20" cy="20"/>
          </a:xfrm>
          <a:custGeom>
            <a:avLst/>
            <a:gdLst>
              <a:gd name="T0" fmla="*/ 0 w 20"/>
              <a:gd name="T1" fmla="*/ 0 h 20"/>
              <a:gd name="T2" fmla="*/ 3 w 20"/>
              <a:gd name="T3" fmla="*/ 0 h 20"/>
            </a:gdLst>
            <a:ahLst/>
            <a:cxnLst>
              <a:cxn ang="0">
                <a:pos x="T0" y="T1"/>
              </a:cxn>
              <a:cxn ang="0">
                <a:pos x="T2" y="T3"/>
              </a:cxn>
            </a:cxnLst>
            <a:rect l="0" t="0" r="r" b="b"/>
            <a:pathLst>
              <a:path w="20" h="20">
                <a:moveTo>
                  <a:pt x="0" y="0"/>
                </a:moveTo>
                <a:lnTo>
                  <a:pt x="3"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25" name="Freeform 36">
            <a:extLst>
              <a:ext uri="{FF2B5EF4-FFF2-40B4-BE49-F238E27FC236}">
                <a16:creationId xmlns:a16="http://schemas.microsoft.com/office/drawing/2014/main" id="{D6360636-6FB4-4E78-AC9A-52832822D3D6}"/>
              </a:ext>
            </a:extLst>
          </xdr:cNvPr>
          <xdr:cNvSpPr>
            <a:spLocks/>
          </xdr:cNvSpPr>
        </xdr:nvSpPr>
        <xdr:spPr bwMode="auto">
          <a:xfrm>
            <a:off x="0" y="37"/>
            <a:ext cx="20" cy="20"/>
          </a:xfrm>
          <a:custGeom>
            <a:avLst/>
            <a:gdLst>
              <a:gd name="T0" fmla="*/ 7 w 20"/>
              <a:gd name="T1" fmla="*/ 0 h 20"/>
              <a:gd name="T2" fmla="*/ 0 w 20"/>
              <a:gd name="T3" fmla="*/ 0 h 20"/>
              <a:gd name="T4" fmla="*/ 0 w 20"/>
              <a:gd name="T5" fmla="*/ 3 h 20"/>
              <a:gd name="T6" fmla="*/ 7 w 20"/>
              <a:gd name="T7" fmla="*/ 3 h 20"/>
              <a:gd name="T8" fmla="*/ 7 w 20"/>
              <a:gd name="T9" fmla="*/ 0 h 20"/>
            </a:gdLst>
            <a:ahLst/>
            <a:cxnLst>
              <a:cxn ang="0">
                <a:pos x="T0" y="T1"/>
              </a:cxn>
              <a:cxn ang="0">
                <a:pos x="T2" y="T3"/>
              </a:cxn>
              <a:cxn ang="0">
                <a:pos x="T4" y="T5"/>
              </a:cxn>
              <a:cxn ang="0">
                <a:pos x="T6" y="T7"/>
              </a:cxn>
              <a:cxn ang="0">
                <a:pos x="T8" y="T9"/>
              </a:cxn>
            </a:cxnLst>
            <a:rect l="0" t="0" r="r" b="b"/>
            <a:pathLst>
              <a:path w="20" h="20">
                <a:moveTo>
                  <a:pt x="7" y="0"/>
                </a:moveTo>
                <a:lnTo>
                  <a:pt x="0" y="0"/>
                </a:lnTo>
                <a:lnTo>
                  <a:pt x="0" y="3"/>
                </a:lnTo>
                <a:lnTo>
                  <a:pt x="7" y="3"/>
                </a:lnTo>
                <a:lnTo>
                  <a:pt x="7"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26" name="Freeform 37">
            <a:extLst>
              <a:ext uri="{FF2B5EF4-FFF2-40B4-BE49-F238E27FC236}">
                <a16:creationId xmlns:a16="http://schemas.microsoft.com/office/drawing/2014/main" id="{852C9478-1CD2-43B8-BE2F-8C48339F98AC}"/>
              </a:ext>
            </a:extLst>
          </xdr:cNvPr>
          <xdr:cNvSpPr>
            <a:spLocks/>
          </xdr:cNvSpPr>
        </xdr:nvSpPr>
        <xdr:spPr bwMode="auto">
          <a:xfrm>
            <a:off x="1" y="43"/>
            <a:ext cx="20" cy="20"/>
          </a:xfrm>
          <a:custGeom>
            <a:avLst/>
            <a:gdLst>
              <a:gd name="T0" fmla="*/ 0 w 20"/>
              <a:gd name="T1" fmla="*/ 0 h 20"/>
              <a:gd name="T2" fmla="*/ 0 w 20"/>
              <a:gd name="T3" fmla="*/ 0 h 20"/>
            </a:gdLst>
            <a:ahLst/>
            <a:cxnLst>
              <a:cxn ang="0">
                <a:pos x="T0" y="T1"/>
              </a:cxn>
              <a:cxn ang="0">
                <a:pos x="T2" y="T3"/>
              </a:cxn>
            </a:cxnLst>
            <a:rect l="0" t="0" r="r" b="b"/>
            <a:pathLst>
              <a:path w="20" h="20">
                <a:moveTo>
                  <a:pt x="0" y="0"/>
                </a:moveTo>
                <a:lnTo>
                  <a:pt x="0"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27" name="Freeform 38">
            <a:extLst>
              <a:ext uri="{FF2B5EF4-FFF2-40B4-BE49-F238E27FC236}">
                <a16:creationId xmlns:a16="http://schemas.microsoft.com/office/drawing/2014/main" id="{1B6F74C0-9849-45FD-96CD-59B791501D6C}"/>
              </a:ext>
            </a:extLst>
          </xdr:cNvPr>
          <xdr:cNvSpPr>
            <a:spLocks/>
          </xdr:cNvSpPr>
        </xdr:nvSpPr>
        <xdr:spPr bwMode="auto">
          <a:xfrm>
            <a:off x="0" y="41"/>
            <a:ext cx="20" cy="20"/>
          </a:xfrm>
          <a:custGeom>
            <a:avLst/>
            <a:gdLst>
              <a:gd name="T0" fmla="*/ 3 w 20"/>
              <a:gd name="T1" fmla="*/ 0 h 20"/>
              <a:gd name="T2" fmla="*/ 0 w 20"/>
              <a:gd name="T3" fmla="*/ 0 h 20"/>
              <a:gd name="T4" fmla="*/ 0 w 20"/>
              <a:gd name="T5" fmla="*/ 3 h 20"/>
              <a:gd name="T6" fmla="*/ 3 w 20"/>
              <a:gd name="T7" fmla="*/ 3 h 20"/>
              <a:gd name="T8" fmla="*/ 3 w 20"/>
              <a:gd name="T9" fmla="*/ 0 h 20"/>
            </a:gdLst>
            <a:ahLst/>
            <a:cxnLst>
              <a:cxn ang="0">
                <a:pos x="T0" y="T1"/>
              </a:cxn>
              <a:cxn ang="0">
                <a:pos x="T2" y="T3"/>
              </a:cxn>
              <a:cxn ang="0">
                <a:pos x="T4" y="T5"/>
              </a:cxn>
              <a:cxn ang="0">
                <a:pos x="T6" y="T7"/>
              </a:cxn>
              <a:cxn ang="0">
                <a:pos x="T8" y="T9"/>
              </a:cxn>
            </a:cxnLst>
            <a:rect l="0" t="0" r="r" b="b"/>
            <a:pathLst>
              <a:path w="20" h="20">
                <a:moveTo>
                  <a:pt x="3" y="0"/>
                </a:moveTo>
                <a:lnTo>
                  <a:pt x="0" y="0"/>
                </a:lnTo>
                <a:lnTo>
                  <a:pt x="0" y="3"/>
                </a:lnTo>
                <a:lnTo>
                  <a:pt x="3" y="3"/>
                </a:lnTo>
                <a:lnTo>
                  <a:pt x="3"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clientData/>
  </xdr:twoCellAnchor>
</xdr:wsDr>
</file>

<file path=xl/persons/person.xml><?xml version="1.0" encoding="utf-8"?>
<personList xmlns="http://schemas.microsoft.com/office/spreadsheetml/2018/threadedcomments" xmlns:x="http://schemas.openxmlformats.org/spreadsheetml/2006/main">
  <person displayName="Connors, Brendan (DFO/MPO)" id="{5FF8FB9A-1895-4D35-B6B1-B90BBFE2C439}" userId="S::Brendan.Connors@dfo-mpo.gc.ca::4ffd3f66-1b49-4187-995c-8814d842e71f" providerId="AD"/>
  <person displayName="Will Atlas" id="{C865655F-1E7F-4476-B862-599C2F1A1D26}" userId="S::watlas@WildSalmonCenter.onmicrosoft.com::a4fa8ef6-1227-4115-956f-7eb09f4632e7"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 dT="2025-09-24T16:58:32.85" personId="{5FF8FB9A-1895-4D35-B6B1-B90BBFE2C439}" id="{83A8DCE1-A7BD-4F2E-A6C9-7406E3BCB9CD}">
    <text>NC StAD review</text>
  </threadedComment>
  <threadedComment ref="I1" dT="2021-03-23T16:51:30.33" personId="{C865655F-1E7F-4476-B862-599C2F1A1D26}" id="{B1579CA7-7349-43BC-BE75-3CD8E2E4CFAE}">
    <text>Avg CDN + English AK ER</text>
  </threadedComment>
  <threadedComment ref="J1" dT="2021-03-23T16:51:50.20" personId="{C865655F-1E7F-4476-B862-599C2F1A1D26}" id="{4CC81AE4-B5EC-47C7-B8FE-EE10CF66F341}">
    <text>Avg CAN + Avg AK (A2 &amp; A4)</text>
  </threadedComment>
  <threadedComment ref="K1" dT="2025-09-24T16:16:57.73" personId="{5FF8FB9A-1895-4D35-B6B1-B90BBFE2C439}" id="{2E33B208-FCB1-435E-A18D-BDC331976830}">
    <text>2024 update from Will A (based on ER indicators from Ryan) assuming avg. of CDN indicators for CDN ER</text>
  </threadedComment>
  <threadedComment ref="F2105" dT="2021-03-24T23:30:19.67" personId="{C865655F-1E7F-4476-B862-599C2F1A1D26}" id="{FF60A9FE-6AC4-4D78-A2C9-551557AF2AD6}">
    <text>Originally 14674, I suspect the true estimate was either 1674 or 4674</text>
  </threadedComment>
</ThreadedComments>
</file>

<file path=xl/threadedComments/threadedComment2.xml><?xml version="1.0" encoding="utf-8"?>
<ThreadedComments xmlns="http://schemas.microsoft.com/office/spreadsheetml/2018/threadedcomments" xmlns:x="http://schemas.openxmlformats.org/spreadsheetml/2006/main">
  <threadedComment ref="G1" dT="2025-09-24T16:58:32.85" personId="{5FF8FB9A-1895-4D35-B6B1-B90BBFE2C439}" id="{71649A30-5BFF-4C95-A675-670149FEDB79}">
    <text>NC StAD review</text>
  </threadedComment>
  <threadedComment ref="I1" dT="2021-03-23T16:51:30.33" personId="{C865655F-1E7F-4476-B862-599C2F1A1D26}" id="{D1C51147-B0B7-4ED0-9402-2DD49616BAE1}">
    <text>Avg CDN + English AK ER</text>
  </threadedComment>
  <threadedComment ref="J1" dT="2021-03-23T16:51:50.20" personId="{C865655F-1E7F-4476-B862-599C2F1A1D26}" id="{35DF9852-94A4-4D03-9987-F480EA5727B4}">
    <text>Avg CAN + Avg AK (A2 &amp; A4)</text>
  </threadedComment>
  <threadedComment ref="K1" dT="2025-09-24T16:16:57.73" personId="{5FF8FB9A-1895-4D35-B6B1-B90BBFE2C439}" id="{0D7CA161-A383-4BDA-8499-4C086C6E411C}">
    <text>2024 update from Will A (based on ER indicators from Ryan) assuming avg. of CDN indicators for CDN ER</text>
  </threadedComment>
  <threadedComment ref="F2060" dT="2021-03-24T23:30:19.67" personId="{C865655F-1E7F-4476-B862-599C2F1A1D26}" id="{B536820A-7051-4AC7-95D7-EF542BB16B2C}">
    <text>Originally 14674, I suspect the true estimate was either 1674 or 4674</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062FA-70ED-41AA-91EA-0720D4580FB6}">
  <dimension ref="A1:AC2656"/>
  <sheetViews>
    <sheetView topLeftCell="C1" zoomScale="85" zoomScaleNormal="85" workbookViewId="0">
      <pane ySplit="1" topLeftCell="A1422" activePane="bottomLeft" state="frozen"/>
      <selection pane="bottomLeft" activeCell="C1424" sqref="A1:AC2656"/>
    </sheetView>
  </sheetViews>
  <sheetFormatPr defaultRowHeight="15" x14ac:dyDescent="0.25"/>
  <cols>
    <col min="2" max="2" width="13.7109375" bestFit="1" customWidth="1"/>
    <col min="3" max="3" width="8.7109375" bestFit="1" customWidth="1"/>
    <col min="4" max="4" width="24.7109375" bestFit="1" customWidth="1"/>
    <col min="6" max="6" width="10.85546875" bestFit="1" customWidth="1"/>
    <col min="7" max="7" width="10.85546875" customWidth="1"/>
    <col min="16" max="20" width="9.140625" style="78"/>
  </cols>
  <sheetData>
    <row r="1" spans="1:29" x14ac:dyDescent="0.25">
      <c r="A1" t="s">
        <v>0</v>
      </c>
      <c r="B1" t="s">
        <v>1</v>
      </c>
      <c r="C1" t="s">
        <v>2</v>
      </c>
      <c r="D1" t="s">
        <v>3</v>
      </c>
      <c r="E1" t="s">
        <v>4</v>
      </c>
      <c r="F1" t="s">
        <v>5</v>
      </c>
      <c r="G1" t="s">
        <v>305</v>
      </c>
      <c r="H1" s="54" t="s">
        <v>271</v>
      </c>
      <c r="I1" s="54" t="s">
        <v>272</v>
      </c>
      <c r="J1" s="54" t="s">
        <v>273</v>
      </c>
      <c r="K1" s="54" t="s">
        <v>301</v>
      </c>
      <c r="L1" s="2" t="s">
        <v>277</v>
      </c>
      <c r="M1" t="s">
        <v>278</v>
      </c>
      <c r="N1" t="s">
        <v>279</v>
      </c>
      <c r="O1" t="s">
        <v>302</v>
      </c>
      <c r="P1" s="78" t="s">
        <v>306</v>
      </c>
      <c r="Q1" s="78" t="s">
        <v>274</v>
      </c>
      <c r="R1" s="78" t="s">
        <v>275</v>
      </c>
      <c r="S1" s="78" t="s">
        <v>276</v>
      </c>
      <c r="T1" s="78" t="s">
        <v>283</v>
      </c>
      <c r="U1" t="s">
        <v>284</v>
      </c>
      <c r="V1" t="s">
        <v>285</v>
      </c>
      <c r="W1" t="s">
        <v>303</v>
      </c>
      <c r="X1" t="s">
        <v>307</v>
      </c>
      <c r="Y1" t="s">
        <v>280</v>
      </c>
      <c r="Z1" t="s">
        <v>281</v>
      </c>
      <c r="AA1" t="s">
        <v>282</v>
      </c>
      <c r="AB1" t="s">
        <v>304</v>
      </c>
      <c r="AC1" t="s">
        <v>308</v>
      </c>
    </row>
    <row r="2" spans="1:29" x14ac:dyDescent="0.25">
      <c r="A2">
        <v>1</v>
      </c>
      <c r="B2" t="s">
        <v>8</v>
      </c>
      <c r="C2">
        <v>5</v>
      </c>
      <c r="D2" t="s">
        <v>9</v>
      </c>
      <c r="E2">
        <v>1980</v>
      </c>
      <c r="F2">
        <v>500</v>
      </c>
      <c r="G2" t="s">
        <v>10</v>
      </c>
      <c r="H2" s="54">
        <v>0.40667522081402602</v>
      </c>
      <c r="I2" s="54">
        <v>0.41633333333333333</v>
      </c>
      <c r="J2" s="54">
        <v>0.46133333333333337</v>
      </c>
      <c r="K2" s="54">
        <v>0.41599999999999998</v>
      </c>
      <c r="L2" s="2">
        <f>$F2/(1-H2)</f>
        <v>842.70877863214628</v>
      </c>
      <c r="M2" s="2">
        <f>$F2/(1-I2)</f>
        <v>856.65334094802972</v>
      </c>
      <c r="N2" s="2">
        <f>$F2/(1-J2)</f>
        <v>928.21782178217825</v>
      </c>
      <c r="O2" s="2">
        <f>$F2/(1-K2)</f>
        <v>856.16438356164372</v>
      </c>
      <c r="P2" s="79" t="e">
        <f>$G2/(1-K2)</f>
        <v>#VALUE!</v>
      </c>
      <c r="Q2" s="78">
        <v>0.85441176471000002</v>
      </c>
      <c r="R2" s="78">
        <v>0.14117647058999999</v>
      </c>
      <c r="S2" s="78">
        <v>4.4117647059000002E-3</v>
      </c>
      <c r="T2" s="79" t="s">
        <v>10</v>
      </c>
      <c r="U2" s="2" t="s">
        <v>10</v>
      </c>
      <c r="V2" s="2" t="s">
        <v>10</v>
      </c>
      <c r="W2" s="2" t="s">
        <v>10</v>
      </c>
      <c r="X2" s="2" t="e">
        <f t="shared" ref="X2:X40" si="0">(P5*$Q2)+(P6*$R2)+(P7*$S2)</f>
        <v>#VALUE!</v>
      </c>
      <c r="Y2" s="2" t="s">
        <v>10</v>
      </c>
      <c r="Z2" s="2" t="s">
        <v>10</v>
      </c>
      <c r="AA2" s="2" t="s">
        <v>10</v>
      </c>
      <c r="AB2" s="2" t="s">
        <v>10</v>
      </c>
      <c r="AC2" t="e">
        <f t="shared" ref="AC2:AC40" si="1">X2/$G2</f>
        <v>#VALUE!</v>
      </c>
    </row>
    <row r="3" spans="1:29" x14ac:dyDescent="0.25">
      <c r="A3">
        <v>1</v>
      </c>
      <c r="B3" t="s">
        <v>8</v>
      </c>
      <c r="C3">
        <v>5</v>
      </c>
      <c r="D3" t="s">
        <v>9</v>
      </c>
      <c r="E3">
        <v>1981</v>
      </c>
      <c r="F3">
        <v>300</v>
      </c>
      <c r="G3" t="s">
        <v>10</v>
      </c>
      <c r="H3" s="54">
        <v>0.36820594316945598</v>
      </c>
      <c r="I3" s="54">
        <v>0.39233333333333331</v>
      </c>
      <c r="J3" s="54">
        <v>0.43383333333333329</v>
      </c>
      <c r="K3" s="54">
        <v>0.39200000000000002</v>
      </c>
      <c r="L3" s="2">
        <f t="shared" ref="L3:L41" si="2">$F3/(1-H3)</f>
        <v>474.8382748406641</v>
      </c>
      <c r="M3" s="2">
        <f t="shared" ref="M3:M41" si="3">$F3/(1-I3)</f>
        <v>493.69171695008225</v>
      </c>
      <c r="N3" s="2">
        <f t="shared" ref="N3:N41" si="4">$F3/(1-J3)</f>
        <v>529.87930526935531</v>
      </c>
      <c r="O3" s="2">
        <f t="shared" ref="O3:O46" si="5">$F3/(1-K3)</f>
        <v>493.42105263157896</v>
      </c>
      <c r="P3" s="79" t="e">
        <f t="shared" ref="P3:P46" si="6">$G3/(1-K3)</f>
        <v>#VALUE!</v>
      </c>
      <c r="Q3" s="78">
        <v>0.85441176471000002</v>
      </c>
      <c r="R3" s="78">
        <v>0.14117647058999999</v>
      </c>
      <c r="S3" s="78">
        <v>4.4117647059000002E-3</v>
      </c>
      <c r="T3" s="79" t="s">
        <v>10</v>
      </c>
      <c r="U3" s="2" t="s">
        <v>10</v>
      </c>
      <c r="V3" s="2" t="s">
        <v>10</v>
      </c>
      <c r="W3" s="2" t="s">
        <v>10</v>
      </c>
      <c r="X3" s="2" t="e">
        <f t="shared" si="0"/>
        <v>#VALUE!</v>
      </c>
      <c r="Y3" s="2" t="s">
        <v>10</v>
      </c>
      <c r="Z3" s="2" t="s">
        <v>10</v>
      </c>
      <c r="AA3" s="2" t="s">
        <v>10</v>
      </c>
      <c r="AB3" s="2" t="s">
        <v>10</v>
      </c>
      <c r="AC3" t="e">
        <f t="shared" si="1"/>
        <v>#VALUE!</v>
      </c>
    </row>
    <row r="4" spans="1:29" x14ac:dyDescent="0.25">
      <c r="A4">
        <v>1</v>
      </c>
      <c r="B4" t="s">
        <v>8</v>
      </c>
      <c r="C4">
        <v>5</v>
      </c>
      <c r="D4" t="s">
        <v>9</v>
      </c>
      <c r="E4">
        <v>1982</v>
      </c>
      <c r="F4" t="s">
        <v>10</v>
      </c>
      <c r="G4" t="s">
        <v>10</v>
      </c>
      <c r="H4" s="54">
        <v>0.31874544334072302</v>
      </c>
      <c r="I4" s="54">
        <v>0.36499999999999999</v>
      </c>
      <c r="J4" s="54">
        <v>0.39999999999999997</v>
      </c>
      <c r="K4" s="54">
        <v>0.36499999999999999</v>
      </c>
      <c r="L4" s="2" t="s">
        <v>10</v>
      </c>
      <c r="M4" s="2" t="s">
        <v>10</v>
      </c>
      <c r="N4" s="2" t="s">
        <v>10</v>
      </c>
      <c r="O4" s="2" t="e">
        <f t="shared" si="5"/>
        <v>#VALUE!</v>
      </c>
      <c r="P4" s="79" t="e">
        <f t="shared" si="6"/>
        <v>#VALUE!</v>
      </c>
      <c r="Q4" s="78">
        <v>0.85441176471000002</v>
      </c>
      <c r="R4" s="78">
        <v>0.14117647058999999</v>
      </c>
      <c r="S4" s="78">
        <v>4.4117647059000002E-3</v>
      </c>
      <c r="T4" s="79" t="s">
        <v>10</v>
      </c>
      <c r="U4" s="2" t="s">
        <v>10</v>
      </c>
      <c r="V4" s="2" t="s">
        <v>10</v>
      </c>
      <c r="W4" s="2" t="s">
        <v>10</v>
      </c>
      <c r="X4" s="2" t="e">
        <f t="shared" si="0"/>
        <v>#VALUE!</v>
      </c>
      <c r="Y4" s="2" t="s">
        <v>10</v>
      </c>
      <c r="Z4" s="2" t="s">
        <v>10</v>
      </c>
      <c r="AA4" s="2" t="s">
        <v>10</v>
      </c>
      <c r="AB4" s="2" t="s">
        <v>10</v>
      </c>
      <c r="AC4" t="e">
        <f t="shared" si="1"/>
        <v>#VALUE!</v>
      </c>
    </row>
    <row r="5" spans="1:29" x14ac:dyDescent="0.25">
      <c r="A5">
        <v>1</v>
      </c>
      <c r="B5" t="s">
        <v>8</v>
      </c>
      <c r="C5">
        <v>5</v>
      </c>
      <c r="D5" t="s">
        <v>9</v>
      </c>
      <c r="E5">
        <v>1983</v>
      </c>
      <c r="F5" t="s">
        <v>10</v>
      </c>
      <c r="G5" t="s">
        <v>10</v>
      </c>
      <c r="H5" s="54">
        <v>0.44514449845859599</v>
      </c>
      <c r="I5" s="54">
        <v>0.44966666666666666</v>
      </c>
      <c r="J5" s="54">
        <v>0.4986666666666667</v>
      </c>
      <c r="K5" s="54">
        <v>0.45</v>
      </c>
      <c r="L5" s="2" t="s">
        <v>10</v>
      </c>
      <c r="M5" s="2" t="s">
        <v>10</v>
      </c>
      <c r="N5" s="2" t="s">
        <v>10</v>
      </c>
      <c r="O5" s="2" t="e">
        <f t="shared" si="5"/>
        <v>#VALUE!</v>
      </c>
      <c r="P5" s="79" t="e">
        <f t="shared" si="6"/>
        <v>#VALUE!</v>
      </c>
      <c r="Q5" s="78">
        <v>0.85441176471000002</v>
      </c>
      <c r="R5" s="78">
        <v>0.14117647058999999</v>
      </c>
      <c r="S5" s="78">
        <v>4.4117647059000002E-3</v>
      </c>
      <c r="T5" s="79" t="s">
        <v>10</v>
      </c>
      <c r="U5" s="2" t="s">
        <v>10</v>
      </c>
      <c r="V5" s="2" t="s">
        <v>10</v>
      </c>
      <c r="W5" s="2" t="s">
        <v>10</v>
      </c>
      <c r="X5" s="2" t="e">
        <f t="shared" si="0"/>
        <v>#VALUE!</v>
      </c>
      <c r="Y5" s="2" t="s">
        <v>10</v>
      </c>
      <c r="Z5" s="2" t="s">
        <v>10</v>
      </c>
      <c r="AA5" s="2" t="s">
        <v>10</v>
      </c>
      <c r="AB5" s="2" t="s">
        <v>10</v>
      </c>
      <c r="AC5" t="e">
        <f t="shared" si="1"/>
        <v>#VALUE!</v>
      </c>
    </row>
    <row r="6" spans="1:29" x14ac:dyDescent="0.25">
      <c r="A6">
        <v>1</v>
      </c>
      <c r="B6" t="s">
        <v>8</v>
      </c>
      <c r="C6">
        <v>5</v>
      </c>
      <c r="D6" t="s">
        <v>9</v>
      </c>
      <c r="E6">
        <v>1984</v>
      </c>
      <c r="F6">
        <v>100</v>
      </c>
      <c r="G6" t="s">
        <v>10</v>
      </c>
      <c r="H6" s="54">
        <v>0.39568399862986298</v>
      </c>
      <c r="I6" s="54">
        <v>0.41133333333333333</v>
      </c>
      <c r="J6" s="54">
        <v>0.45533333333333326</v>
      </c>
      <c r="K6" s="54">
        <v>0.41099999999999998</v>
      </c>
      <c r="L6" s="2">
        <f t="shared" si="2"/>
        <v>165.47633981770258</v>
      </c>
      <c r="M6" s="2">
        <f t="shared" si="3"/>
        <v>169.87542468856171</v>
      </c>
      <c r="N6" s="2">
        <f t="shared" si="4"/>
        <v>183.59853121175027</v>
      </c>
      <c r="O6" s="2">
        <f t="shared" si="5"/>
        <v>169.77928692699493</v>
      </c>
      <c r="P6" s="79" t="e">
        <f t="shared" si="6"/>
        <v>#VALUE!</v>
      </c>
      <c r="Q6" s="78">
        <v>0.85441176471000002</v>
      </c>
      <c r="R6" s="78">
        <v>0.14117647058999999</v>
      </c>
      <c r="S6" s="78">
        <v>4.4117647059000002E-3</v>
      </c>
      <c r="T6" s="79" t="s">
        <v>10</v>
      </c>
      <c r="U6" s="2" t="s">
        <v>10</v>
      </c>
      <c r="V6" s="2" t="s">
        <v>10</v>
      </c>
      <c r="W6" s="2" t="s">
        <v>10</v>
      </c>
      <c r="X6" s="2" t="e">
        <f t="shared" si="0"/>
        <v>#VALUE!</v>
      </c>
      <c r="Y6" s="2" t="s">
        <v>10</v>
      </c>
      <c r="Z6" s="2" t="s">
        <v>10</v>
      </c>
      <c r="AA6" s="2" t="s">
        <v>10</v>
      </c>
      <c r="AB6" s="2" t="s">
        <v>10</v>
      </c>
      <c r="AC6" t="e">
        <f t="shared" si="1"/>
        <v>#VALUE!</v>
      </c>
    </row>
    <row r="7" spans="1:29" x14ac:dyDescent="0.25">
      <c r="A7">
        <v>1</v>
      </c>
      <c r="B7" t="s">
        <v>8</v>
      </c>
      <c r="C7">
        <v>5</v>
      </c>
      <c r="D7" t="s">
        <v>9</v>
      </c>
      <c r="E7">
        <v>1985</v>
      </c>
      <c r="F7" t="s">
        <v>10</v>
      </c>
      <c r="G7" t="s">
        <v>10</v>
      </c>
      <c r="H7" s="54">
        <v>0.41217083190610698</v>
      </c>
      <c r="I7" s="54">
        <v>0.42266666666666663</v>
      </c>
      <c r="J7" s="54">
        <v>0.46866666666666668</v>
      </c>
      <c r="K7" s="54">
        <v>0.42299999999999999</v>
      </c>
      <c r="L7" s="2" t="s">
        <v>10</v>
      </c>
      <c r="M7" s="2" t="s">
        <v>10</v>
      </c>
      <c r="N7" s="2" t="s">
        <v>10</v>
      </c>
      <c r="O7" s="2" t="e">
        <f t="shared" si="5"/>
        <v>#VALUE!</v>
      </c>
      <c r="P7" s="79" t="e">
        <f t="shared" si="6"/>
        <v>#VALUE!</v>
      </c>
      <c r="Q7" s="78">
        <v>0.85441176471000002</v>
      </c>
      <c r="R7" s="78">
        <v>0.14117647058999999</v>
      </c>
      <c r="S7" s="78">
        <v>4.4117647059000002E-3</v>
      </c>
      <c r="T7" s="79" t="s">
        <v>10</v>
      </c>
      <c r="U7" s="2" t="s">
        <v>10</v>
      </c>
      <c r="V7" s="2" t="s">
        <v>10</v>
      </c>
      <c r="W7" s="2" t="s">
        <v>10</v>
      </c>
      <c r="X7" s="2" t="e">
        <f t="shared" si="0"/>
        <v>#VALUE!</v>
      </c>
      <c r="Y7" s="2" t="s">
        <v>10</v>
      </c>
      <c r="Z7" s="2" t="s">
        <v>10</v>
      </c>
      <c r="AA7" s="2" t="s">
        <v>10</v>
      </c>
      <c r="AB7" s="2" t="s">
        <v>10</v>
      </c>
      <c r="AC7" t="e">
        <f t="shared" si="1"/>
        <v>#VALUE!</v>
      </c>
    </row>
    <row r="8" spans="1:29" x14ac:dyDescent="0.25">
      <c r="A8">
        <v>1</v>
      </c>
      <c r="B8" t="s">
        <v>8</v>
      </c>
      <c r="C8">
        <v>5</v>
      </c>
      <c r="D8" t="s">
        <v>9</v>
      </c>
      <c r="E8">
        <v>1986</v>
      </c>
      <c r="F8">
        <v>340</v>
      </c>
      <c r="G8" t="s">
        <v>10</v>
      </c>
      <c r="H8" s="54">
        <v>0.45613572064275898</v>
      </c>
      <c r="I8" s="54">
        <v>0.44966666666666666</v>
      </c>
      <c r="J8" s="54">
        <v>0.50066666666666659</v>
      </c>
      <c r="K8" s="54">
        <v>0.45</v>
      </c>
      <c r="L8" s="2">
        <f t="shared" si="2"/>
        <v>625.15596795918384</v>
      </c>
      <c r="M8" s="2">
        <f t="shared" si="3"/>
        <v>617.80738946093277</v>
      </c>
      <c r="N8" s="2">
        <f t="shared" si="4"/>
        <v>680.90787716955936</v>
      </c>
      <c r="O8" s="2">
        <f t="shared" si="5"/>
        <v>618.18181818181813</v>
      </c>
      <c r="P8" s="79" t="e">
        <f t="shared" si="6"/>
        <v>#VALUE!</v>
      </c>
      <c r="Q8" s="78">
        <v>0.85441176471000002</v>
      </c>
      <c r="R8" s="78">
        <v>0.14117647058999999</v>
      </c>
      <c r="S8" s="78">
        <v>4.4117647059000002E-3</v>
      </c>
      <c r="T8" s="79" t="s">
        <v>10</v>
      </c>
      <c r="U8" s="2" t="s">
        <v>10</v>
      </c>
      <c r="V8" s="2" t="s">
        <v>10</v>
      </c>
      <c r="W8" s="2" t="s">
        <v>10</v>
      </c>
      <c r="X8" s="2" t="e">
        <f t="shared" si="0"/>
        <v>#VALUE!</v>
      </c>
      <c r="Y8" s="2" t="s">
        <v>10</v>
      </c>
      <c r="Z8" s="2" t="s">
        <v>10</v>
      </c>
      <c r="AA8" s="2" t="s">
        <v>10</v>
      </c>
      <c r="AB8" s="2" t="s">
        <v>10</v>
      </c>
      <c r="AC8" t="e">
        <f t="shared" si="1"/>
        <v>#VALUE!</v>
      </c>
    </row>
    <row r="9" spans="1:29" x14ac:dyDescent="0.25">
      <c r="A9">
        <v>1</v>
      </c>
      <c r="B9" t="s">
        <v>8</v>
      </c>
      <c r="C9">
        <v>5</v>
      </c>
      <c r="D9" t="s">
        <v>9</v>
      </c>
      <c r="E9">
        <v>1987</v>
      </c>
      <c r="F9" t="s">
        <v>10</v>
      </c>
      <c r="G9" t="s">
        <v>10</v>
      </c>
      <c r="H9" s="54">
        <v>0.35171910989321198</v>
      </c>
      <c r="I9" s="54">
        <v>0.37766666666666671</v>
      </c>
      <c r="J9" s="54">
        <v>0.41666666666666669</v>
      </c>
      <c r="K9" s="54">
        <v>0.378</v>
      </c>
      <c r="L9" s="2" t="s">
        <v>10</v>
      </c>
      <c r="M9" s="2" t="s">
        <v>10</v>
      </c>
      <c r="N9" s="2" t="s">
        <v>10</v>
      </c>
      <c r="O9" s="2" t="e">
        <f t="shared" si="5"/>
        <v>#VALUE!</v>
      </c>
      <c r="P9" s="79" t="e">
        <f t="shared" si="6"/>
        <v>#VALUE!</v>
      </c>
      <c r="Q9" s="78">
        <v>0.85441176471000002</v>
      </c>
      <c r="R9" s="78">
        <v>0.14117647058999999</v>
      </c>
      <c r="S9" s="78">
        <v>4.4117647059000002E-3</v>
      </c>
      <c r="T9" s="79" t="s">
        <v>10</v>
      </c>
      <c r="U9" s="2" t="s">
        <v>10</v>
      </c>
      <c r="V9" s="2" t="s">
        <v>10</v>
      </c>
      <c r="W9" s="2" t="s">
        <v>10</v>
      </c>
      <c r="X9" s="2" t="e">
        <f t="shared" si="0"/>
        <v>#VALUE!</v>
      </c>
      <c r="Y9" s="2" t="s">
        <v>10</v>
      </c>
      <c r="Z9" s="2" t="s">
        <v>10</v>
      </c>
      <c r="AA9" s="2" t="s">
        <v>10</v>
      </c>
      <c r="AB9" s="2" t="s">
        <v>10</v>
      </c>
      <c r="AC9" t="e">
        <f t="shared" si="1"/>
        <v>#VALUE!</v>
      </c>
    </row>
    <row r="10" spans="1:29" x14ac:dyDescent="0.25">
      <c r="A10">
        <v>1</v>
      </c>
      <c r="B10" t="s">
        <v>8</v>
      </c>
      <c r="C10">
        <v>5</v>
      </c>
      <c r="D10" t="s">
        <v>9</v>
      </c>
      <c r="E10">
        <v>1988</v>
      </c>
      <c r="F10" t="s">
        <v>10</v>
      </c>
      <c r="G10" t="s">
        <v>10</v>
      </c>
      <c r="H10" s="54">
        <v>0.34622349880113001</v>
      </c>
      <c r="I10" s="54">
        <v>0.3713333333333334</v>
      </c>
      <c r="J10" s="54">
        <v>0.40983333333333338</v>
      </c>
      <c r="K10" s="54">
        <v>0.29799999999999999</v>
      </c>
      <c r="L10" s="2" t="s">
        <v>10</v>
      </c>
      <c r="M10" s="2" t="s">
        <v>10</v>
      </c>
      <c r="N10" s="2" t="s">
        <v>10</v>
      </c>
      <c r="O10" s="2" t="e">
        <f t="shared" si="5"/>
        <v>#VALUE!</v>
      </c>
      <c r="P10" s="79" t="e">
        <f t="shared" si="6"/>
        <v>#VALUE!</v>
      </c>
      <c r="Q10" s="78">
        <v>0.85441176471000002</v>
      </c>
      <c r="R10" s="78">
        <v>0.14117647058999999</v>
      </c>
      <c r="S10" s="78">
        <v>4.4117647059000002E-3</v>
      </c>
      <c r="T10" s="79" t="s">
        <v>10</v>
      </c>
      <c r="U10" s="2" t="s">
        <v>10</v>
      </c>
      <c r="V10" s="2" t="s">
        <v>10</v>
      </c>
      <c r="W10" s="2" t="s">
        <v>10</v>
      </c>
      <c r="X10" s="2" t="e">
        <f t="shared" si="0"/>
        <v>#VALUE!</v>
      </c>
      <c r="Y10" s="2" t="s">
        <v>10</v>
      </c>
      <c r="Z10" s="2" t="s">
        <v>10</v>
      </c>
      <c r="AA10" s="2" t="s">
        <v>10</v>
      </c>
      <c r="AB10" s="2" t="s">
        <v>10</v>
      </c>
      <c r="AC10" t="e">
        <f t="shared" si="1"/>
        <v>#VALUE!</v>
      </c>
    </row>
    <row r="11" spans="1:29" x14ac:dyDescent="0.25">
      <c r="A11">
        <v>1</v>
      </c>
      <c r="B11" t="s">
        <v>8</v>
      </c>
      <c r="C11">
        <v>5</v>
      </c>
      <c r="D11" t="s">
        <v>9</v>
      </c>
      <c r="E11">
        <v>1989</v>
      </c>
      <c r="F11" t="s">
        <v>10</v>
      </c>
      <c r="G11" t="s">
        <v>10</v>
      </c>
      <c r="H11" s="54">
        <v>0.337919300105678</v>
      </c>
      <c r="I11" s="54">
        <v>0.3676666666666667</v>
      </c>
      <c r="J11" s="54">
        <v>0.40566666666666668</v>
      </c>
      <c r="K11" s="54">
        <v>0.36699999999999999</v>
      </c>
      <c r="L11" s="2" t="s">
        <v>10</v>
      </c>
      <c r="M11" s="2" t="s">
        <v>10</v>
      </c>
      <c r="N11" s="2" t="s">
        <v>10</v>
      </c>
      <c r="O11" s="2" t="e">
        <f t="shared" si="5"/>
        <v>#VALUE!</v>
      </c>
      <c r="P11" s="79" t="e">
        <f t="shared" si="6"/>
        <v>#VALUE!</v>
      </c>
      <c r="Q11" s="78">
        <v>0.85441176471000002</v>
      </c>
      <c r="R11" s="78">
        <v>0.14117647058999999</v>
      </c>
      <c r="S11" s="78">
        <v>4.4117647059000002E-3</v>
      </c>
      <c r="T11" s="79" t="s">
        <v>10</v>
      </c>
      <c r="U11" s="2" t="s">
        <v>10</v>
      </c>
      <c r="V11" s="2" t="s">
        <v>10</v>
      </c>
      <c r="W11" s="2" t="s">
        <v>10</v>
      </c>
      <c r="X11" s="2" t="e">
        <f t="shared" si="0"/>
        <v>#VALUE!</v>
      </c>
      <c r="Y11" s="2" t="s">
        <v>10</v>
      </c>
      <c r="Z11" s="2" t="s">
        <v>10</v>
      </c>
      <c r="AA11" s="2" t="s">
        <v>10</v>
      </c>
      <c r="AB11" s="2" t="s">
        <v>10</v>
      </c>
      <c r="AC11" t="e">
        <f t="shared" si="1"/>
        <v>#VALUE!</v>
      </c>
    </row>
    <row r="12" spans="1:29" x14ac:dyDescent="0.25">
      <c r="A12">
        <v>1</v>
      </c>
      <c r="B12" t="s">
        <v>8</v>
      </c>
      <c r="C12">
        <v>5</v>
      </c>
      <c r="D12" t="s">
        <v>9</v>
      </c>
      <c r="E12">
        <v>1990</v>
      </c>
      <c r="F12" t="s">
        <v>10</v>
      </c>
      <c r="G12" t="s">
        <v>10</v>
      </c>
      <c r="H12" s="54">
        <v>0.38326529978520901</v>
      </c>
      <c r="I12" s="54">
        <v>0.41633333333333333</v>
      </c>
      <c r="J12" s="54">
        <v>0.45883333333333332</v>
      </c>
      <c r="K12" s="54">
        <v>0.41399999999999998</v>
      </c>
      <c r="L12" s="2" t="s">
        <v>10</v>
      </c>
      <c r="M12" s="2" t="s">
        <v>10</v>
      </c>
      <c r="N12" s="2" t="s">
        <v>10</v>
      </c>
      <c r="O12" s="2" t="e">
        <f t="shared" si="5"/>
        <v>#VALUE!</v>
      </c>
      <c r="P12" s="79" t="e">
        <f t="shared" si="6"/>
        <v>#VALUE!</v>
      </c>
      <c r="Q12" s="78">
        <v>0.85441176471000002</v>
      </c>
      <c r="R12" s="78">
        <v>0.14117647058999999</v>
      </c>
      <c r="S12" s="78">
        <v>4.4117647059000002E-3</v>
      </c>
      <c r="T12" s="79" t="s">
        <v>10</v>
      </c>
      <c r="U12" s="2" t="s">
        <v>10</v>
      </c>
      <c r="V12" s="2" t="s">
        <v>10</v>
      </c>
      <c r="W12" s="2" t="s">
        <v>10</v>
      </c>
      <c r="X12" s="2" t="e">
        <f t="shared" si="0"/>
        <v>#VALUE!</v>
      </c>
      <c r="Y12" s="2" t="s">
        <v>10</v>
      </c>
      <c r="Z12" s="2" t="s">
        <v>10</v>
      </c>
      <c r="AA12" s="2" t="s">
        <v>10</v>
      </c>
      <c r="AB12" s="2" t="s">
        <v>10</v>
      </c>
      <c r="AC12" t="e">
        <f t="shared" si="1"/>
        <v>#VALUE!</v>
      </c>
    </row>
    <row r="13" spans="1:29" x14ac:dyDescent="0.25">
      <c r="A13">
        <v>1</v>
      </c>
      <c r="B13" t="s">
        <v>8</v>
      </c>
      <c r="C13">
        <v>5</v>
      </c>
      <c r="D13" t="s">
        <v>9</v>
      </c>
      <c r="E13">
        <v>1991</v>
      </c>
      <c r="F13" t="s">
        <v>10</v>
      </c>
      <c r="G13" t="s">
        <v>10</v>
      </c>
      <c r="H13" s="54">
        <v>0.32495642920263801</v>
      </c>
      <c r="I13" s="54">
        <v>0.35</v>
      </c>
      <c r="J13" s="54">
        <v>0.39349999999999996</v>
      </c>
      <c r="K13" s="54">
        <v>0.34399999999999997</v>
      </c>
      <c r="L13" s="2" t="s">
        <v>10</v>
      </c>
      <c r="M13" s="2" t="s">
        <v>10</v>
      </c>
      <c r="N13" s="2" t="s">
        <v>10</v>
      </c>
      <c r="O13" s="2" t="e">
        <f t="shared" si="5"/>
        <v>#VALUE!</v>
      </c>
      <c r="P13" s="79" t="e">
        <f t="shared" si="6"/>
        <v>#VALUE!</v>
      </c>
      <c r="Q13" s="78">
        <v>0.85441176471000002</v>
      </c>
      <c r="R13" s="78">
        <v>0.14117647058999999</v>
      </c>
      <c r="S13" s="78">
        <v>4.4117647059000002E-3</v>
      </c>
      <c r="T13" s="79" t="s">
        <v>10</v>
      </c>
      <c r="U13" s="2" t="s">
        <v>10</v>
      </c>
      <c r="V13" s="2" t="s">
        <v>10</v>
      </c>
      <c r="W13" s="2" t="s">
        <v>10</v>
      </c>
      <c r="X13" s="2" t="e">
        <f t="shared" si="0"/>
        <v>#VALUE!</v>
      </c>
      <c r="Y13" s="2" t="s">
        <v>10</v>
      </c>
      <c r="Z13" s="2" t="s">
        <v>10</v>
      </c>
      <c r="AA13" s="2" t="s">
        <v>10</v>
      </c>
      <c r="AB13" s="2" t="s">
        <v>10</v>
      </c>
      <c r="AC13" t="e">
        <f t="shared" si="1"/>
        <v>#VALUE!</v>
      </c>
    </row>
    <row r="14" spans="1:29" x14ac:dyDescent="0.25">
      <c r="A14">
        <v>1</v>
      </c>
      <c r="B14" t="s">
        <v>8</v>
      </c>
      <c r="C14">
        <v>5</v>
      </c>
      <c r="D14" t="s">
        <v>9</v>
      </c>
      <c r="E14">
        <v>1992</v>
      </c>
      <c r="F14" t="s">
        <v>10</v>
      </c>
      <c r="G14" t="s">
        <v>10</v>
      </c>
      <c r="H14" s="54">
        <v>0.32712893524410402</v>
      </c>
      <c r="I14" s="54">
        <v>0.35399999999999998</v>
      </c>
      <c r="J14" s="54">
        <v>0.40249999999999997</v>
      </c>
      <c r="K14" s="54">
        <v>0.35499999999999998</v>
      </c>
      <c r="L14" s="2" t="s">
        <v>10</v>
      </c>
      <c r="M14" s="2" t="s">
        <v>10</v>
      </c>
      <c r="N14" s="2" t="s">
        <v>10</v>
      </c>
      <c r="O14" s="2" t="e">
        <f t="shared" si="5"/>
        <v>#VALUE!</v>
      </c>
      <c r="P14" s="79" t="e">
        <f t="shared" si="6"/>
        <v>#VALUE!</v>
      </c>
      <c r="Q14" s="78">
        <v>0.85441176471000002</v>
      </c>
      <c r="R14" s="78">
        <v>0.14117647058999999</v>
      </c>
      <c r="S14" s="78">
        <v>4.4117647059000002E-3</v>
      </c>
      <c r="T14" s="79" t="s">
        <v>10</v>
      </c>
      <c r="U14" s="2" t="s">
        <v>10</v>
      </c>
      <c r="V14" s="2" t="s">
        <v>10</v>
      </c>
      <c r="W14" s="2" t="s">
        <v>10</v>
      </c>
      <c r="X14" s="2" t="e">
        <f t="shared" si="0"/>
        <v>#VALUE!</v>
      </c>
      <c r="Y14" s="2" t="s">
        <v>10</v>
      </c>
      <c r="Z14" s="2" t="s">
        <v>10</v>
      </c>
      <c r="AA14" s="2" t="s">
        <v>10</v>
      </c>
      <c r="AB14" s="2" t="s">
        <v>10</v>
      </c>
      <c r="AC14" t="e">
        <f t="shared" si="1"/>
        <v>#VALUE!</v>
      </c>
    </row>
    <row r="15" spans="1:29" x14ac:dyDescent="0.25">
      <c r="A15">
        <v>1</v>
      </c>
      <c r="B15" t="s">
        <v>8</v>
      </c>
      <c r="C15">
        <v>5</v>
      </c>
      <c r="D15" t="s">
        <v>9</v>
      </c>
      <c r="E15">
        <v>1993</v>
      </c>
      <c r="F15" t="s">
        <v>10</v>
      </c>
      <c r="G15" t="s">
        <v>10</v>
      </c>
      <c r="H15" s="54">
        <v>0.29235067022036199</v>
      </c>
      <c r="I15" s="54">
        <v>0.316</v>
      </c>
      <c r="J15" s="54">
        <v>0.35550000000000004</v>
      </c>
      <c r="K15" s="54">
        <v>0.216</v>
      </c>
      <c r="L15" s="2" t="s">
        <v>10</v>
      </c>
      <c r="M15" s="2" t="s">
        <v>10</v>
      </c>
      <c r="N15" s="2" t="s">
        <v>10</v>
      </c>
      <c r="O15" s="2" t="e">
        <f t="shared" si="5"/>
        <v>#VALUE!</v>
      </c>
      <c r="P15" s="79" t="e">
        <f t="shared" si="6"/>
        <v>#VALUE!</v>
      </c>
      <c r="Q15" s="78">
        <v>0.85441176471000002</v>
      </c>
      <c r="R15" s="78">
        <v>0.14117647058999999</v>
      </c>
      <c r="S15" s="78">
        <v>4.4117647059000002E-3</v>
      </c>
      <c r="T15" s="79" t="s">
        <v>10</v>
      </c>
      <c r="U15" s="2" t="s">
        <v>10</v>
      </c>
      <c r="V15" s="2" t="s">
        <v>10</v>
      </c>
      <c r="W15" s="2" t="s">
        <v>10</v>
      </c>
      <c r="X15" s="2" t="e">
        <f t="shared" si="0"/>
        <v>#VALUE!</v>
      </c>
      <c r="Y15" s="2" t="s">
        <v>10</v>
      </c>
      <c r="Z15" s="2" t="s">
        <v>10</v>
      </c>
      <c r="AA15" s="2" t="s">
        <v>10</v>
      </c>
      <c r="AB15" s="2" t="s">
        <v>10</v>
      </c>
      <c r="AC15" t="e">
        <f t="shared" si="1"/>
        <v>#VALUE!</v>
      </c>
    </row>
    <row r="16" spans="1:29" x14ac:dyDescent="0.25">
      <c r="A16">
        <v>1</v>
      </c>
      <c r="B16" t="s">
        <v>8</v>
      </c>
      <c r="C16">
        <v>5</v>
      </c>
      <c r="D16" t="s">
        <v>9</v>
      </c>
      <c r="E16">
        <v>1994</v>
      </c>
      <c r="F16" t="s">
        <v>10</v>
      </c>
      <c r="G16" t="s">
        <v>10</v>
      </c>
      <c r="H16" s="54">
        <v>0.33047368103241698</v>
      </c>
      <c r="I16" s="54">
        <v>0.37233333333333329</v>
      </c>
      <c r="J16" s="54">
        <v>0.42083333333333328</v>
      </c>
      <c r="K16" s="54">
        <v>0.36699999999999999</v>
      </c>
      <c r="L16" s="2" t="s">
        <v>10</v>
      </c>
      <c r="M16" s="2" t="s">
        <v>10</v>
      </c>
      <c r="N16" s="2" t="s">
        <v>10</v>
      </c>
      <c r="O16" s="2" t="e">
        <f t="shared" si="5"/>
        <v>#VALUE!</v>
      </c>
      <c r="P16" s="79" t="e">
        <f t="shared" si="6"/>
        <v>#VALUE!</v>
      </c>
      <c r="Q16" s="78">
        <v>0.85441176471000002</v>
      </c>
      <c r="R16" s="78">
        <v>0.14117647058999999</v>
      </c>
      <c r="S16" s="78">
        <v>4.4117647059000002E-3</v>
      </c>
      <c r="T16" s="79" t="s">
        <v>10</v>
      </c>
      <c r="U16" s="2" t="s">
        <v>10</v>
      </c>
      <c r="V16" s="2" t="s">
        <v>10</v>
      </c>
      <c r="W16" s="2" t="s">
        <v>10</v>
      </c>
      <c r="X16" s="2" t="e">
        <f t="shared" si="0"/>
        <v>#VALUE!</v>
      </c>
      <c r="Y16" s="2" t="s">
        <v>10</v>
      </c>
      <c r="Z16" s="2" t="s">
        <v>10</v>
      </c>
      <c r="AA16" s="2" t="s">
        <v>10</v>
      </c>
      <c r="AB16" s="2" t="s">
        <v>10</v>
      </c>
      <c r="AC16" t="e">
        <f t="shared" si="1"/>
        <v>#VALUE!</v>
      </c>
    </row>
    <row r="17" spans="1:29" x14ac:dyDescent="0.25">
      <c r="A17">
        <v>1</v>
      </c>
      <c r="B17" t="s">
        <v>8</v>
      </c>
      <c r="C17">
        <v>5</v>
      </c>
      <c r="D17" t="s">
        <v>9</v>
      </c>
      <c r="E17">
        <v>1995</v>
      </c>
      <c r="F17" t="s">
        <v>10</v>
      </c>
      <c r="G17" t="s">
        <v>10</v>
      </c>
      <c r="H17" s="54">
        <v>0.197903485305433</v>
      </c>
      <c r="I17" s="54">
        <v>0.24099999999999999</v>
      </c>
      <c r="J17" s="54">
        <v>0.26950000000000002</v>
      </c>
      <c r="K17" s="54">
        <v>0.23100000000000001</v>
      </c>
      <c r="L17" s="2" t="s">
        <v>10</v>
      </c>
      <c r="M17" s="2" t="s">
        <v>10</v>
      </c>
      <c r="N17" s="2" t="s">
        <v>10</v>
      </c>
      <c r="O17" s="2" t="e">
        <f t="shared" si="5"/>
        <v>#VALUE!</v>
      </c>
      <c r="P17" s="79" t="e">
        <f t="shared" si="6"/>
        <v>#VALUE!</v>
      </c>
      <c r="Q17" s="78">
        <v>0.85441176471000002</v>
      </c>
      <c r="R17" s="78">
        <v>0.14117647058999999</v>
      </c>
      <c r="S17" s="78">
        <v>4.4117647059000002E-3</v>
      </c>
      <c r="T17" s="79">
        <f>(L20*$Q17)+(L21*$R17)+(L22*$S17)</f>
        <v>260.71916559698263</v>
      </c>
      <c r="U17" s="2">
        <f t="shared" ref="U17:U34" si="7">(M20*$Q17)+(M21*$R17)+(M22*$S17)</f>
        <v>248.38730619603538</v>
      </c>
      <c r="V17" s="2">
        <f>(N20*$Q17)+(N21*$R17)+(N22*$S17)</f>
        <v>258.86358941410413</v>
      </c>
      <c r="W17" s="2">
        <f>(O20*$Q17)+(O21*$R17)+(O22*$S17)</f>
        <v>247.97995710810753</v>
      </c>
      <c r="X17" s="2" t="e">
        <f>(P20*$Q17)+(P21*$R17)+(P22*$S17)</f>
        <v>#VALUE!</v>
      </c>
      <c r="Y17" s="2" t="s">
        <v>10</v>
      </c>
      <c r="Z17" s="2" t="s">
        <v>10</v>
      </c>
      <c r="AA17" s="2" t="s">
        <v>10</v>
      </c>
      <c r="AB17" s="2" t="s">
        <v>10</v>
      </c>
      <c r="AC17" t="e">
        <f t="shared" si="1"/>
        <v>#VALUE!</v>
      </c>
    </row>
    <row r="18" spans="1:29" x14ac:dyDescent="0.25">
      <c r="A18">
        <v>1</v>
      </c>
      <c r="B18" t="s">
        <v>8</v>
      </c>
      <c r="C18">
        <v>5</v>
      </c>
      <c r="D18" t="s">
        <v>9</v>
      </c>
      <c r="E18">
        <v>1996</v>
      </c>
      <c r="F18" t="s">
        <v>10</v>
      </c>
      <c r="G18" t="s">
        <v>10</v>
      </c>
      <c r="H18" s="54">
        <v>0.40303950660207699</v>
      </c>
      <c r="I18" s="54">
        <v>0.41599999999999998</v>
      </c>
      <c r="J18" s="54">
        <v>0.46100000000000002</v>
      </c>
      <c r="K18" s="54">
        <v>0.38500000000000001</v>
      </c>
      <c r="L18" s="2" t="s">
        <v>10</v>
      </c>
      <c r="M18" s="2" t="s">
        <v>10</v>
      </c>
      <c r="N18" s="2" t="s">
        <v>10</v>
      </c>
      <c r="O18" s="2" t="e">
        <f t="shared" si="5"/>
        <v>#VALUE!</v>
      </c>
      <c r="P18" s="79" t="e">
        <f t="shared" si="6"/>
        <v>#VALUE!</v>
      </c>
      <c r="Q18" s="78">
        <v>0.85441176471000002</v>
      </c>
      <c r="R18" s="78">
        <v>0.14117647058999999</v>
      </c>
      <c r="S18" s="78">
        <v>4.4117647059000002E-3</v>
      </c>
      <c r="T18" s="79">
        <f t="shared" ref="T18:T34" si="8">(L21*$Q18)+(L22*$R18)+(L23*$S18)</f>
        <v>423.84534561264195</v>
      </c>
      <c r="U18" s="2">
        <f t="shared" si="7"/>
        <v>411.11477321738272</v>
      </c>
      <c r="V18" s="2">
        <f t="shared" ref="V18:V36" si="9">(N21*$Q18)+(N22*$R18)+(N23*$S18)</f>
        <v>425.32462724965779</v>
      </c>
      <c r="W18" s="2">
        <f t="shared" ref="W18:W36" si="10">(O21*$Q18)+(O22*$R18)+(O23*$S18)</f>
        <v>407.01575518428325</v>
      </c>
      <c r="X18" s="2" t="e">
        <f t="shared" si="0"/>
        <v>#VALUE!</v>
      </c>
      <c r="Y18" s="2" t="s">
        <v>10</v>
      </c>
      <c r="Z18" s="2" t="s">
        <v>10</v>
      </c>
      <c r="AA18" s="2" t="s">
        <v>10</v>
      </c>
      <c r="AB18" s="2" t="s">
        <v>10</v>
      </c>
      <c r="AC18" t="e">
        <f t="shared" si="1"/>
        <v>#VALUE!</v>
      </c>
    </row>
    <row r="19" spans="1:29" x14ac:dyDescent="0.25">
      <c r="A19">
        <v>1</v>
      </c>
      <c r="B19" t="s">
        <v>8</v>
      </c>
      <c r="C19">
        <v>5</v>
      </c>
      <c r="D19" t="s">
        <v>9</v>
      </c>
      <c r="E19">
        <v>1997</v>
      </c>
      <c r="F19" t="s">
        <v>10</v>
      </c>
      <c r="G19" t="s">
        <v>10</v>
      </c>
      <c r="H19" s="54">
        <v>0.375</v>
      </c>
      <c r="I19" s="54">
        <v>0.29633333333333334</v>
      </c>
      <c r="J19" s="54">
        <v>0.34783333333333333</v>
      </c>
      <c r="K19" s="54">
        <v>0.26700000000000002</v>
      </c>
      <c r="L19" s="2" t="s">
        <v>10</v>
      </c>
      <c r="M19" s="2" t="s">
        <v>10</v>
      </c>
      <c r="N19" s="2" t="s">
        <v>10</v>
      </c>
      <c r="O19" s="2" t="e">
        <f t="shared" si="5"/>
        <v>#VALUE!</v>
      </c>
      <c r="P19" s="79" t="e">
        <f t="shared" si="6"/>
        <v>#VALUE!</v>
      </c>
      <c r="Q19" s="78">
        <v>0.85441176471000002</v>
      </c>
      <c r="R19" s="78">
        <v>0.14117647058999999</v>
      </c>
      <c r="S19" s="78">
        <v>4.4117647059000002E-3</v>
      </c>
      <c r="T19" s="79">
        <f t="shared" si="8"/>
        <v>236.82603671205067</v>
      </c>
      <c r="U19" s="2">
        <f t="shared" si="7"/>
        <v>246.02497834633252</v>
      </c>
      <c r="V19" s="2">
        <f t="shared" si="9"/>
        <v>254.11217391104262</v>
      </c>
      <c r="W19" s="2">
        <f t="shared" si="10"/>
        <v>226.49049875291078</v>
      </c>
      <c r="X19" s="2" t="e">
        <f t="shared" si="0"/>
        <v>#VALUE!</v>
      </c>
      <c r="Y19" s="2" t="s">
        <v>10</v>
      </c>
      <c r="Z19" s="2" t="s">
        <v>10</v>
      </c>
      <c r="AA19" s="2" t="s">
        <v>10</v>
      </c>
      <c r="AB19" s="2" t="s">
        <v>10</v>
      </c>
      <c r="AC19" t="e">
        <f t="shared" si="1"/>
        <v>#VALUE!</v>
      </c>
    </row>
    <row r="20" spans="1:29" x14ac:dyDescent="0.25">
      <c r="A20">
        <v>1</v>
      </c>
      <c r="B20" t="s">
        <v>8</v>
      </c>
      <c r="C20">
        <v>5</v>
      </c>
      <c r="D20" t="s">
        <v>9</v>
      </c>
      <c r="E20">
        <v>1998</v>
      </c>
      <c r="F20">
        <v>200</v>
      </c>
      <c r="G20" t="s">
        <v>10</v>
      </c>
      <c r="H20" s="54">
        <v>0.125</v>
      </c>
      <c r="I20" s="54">
        <v>7.7666666666666662E-2</v>
      </c>
      <c r="J20" s="54">
        <v>0.11716666666666666</v>
      </c>
      <c r="K20" s="54">
        <v>7.6999999999999999E-2</v>
      </c>
      <c r="L20" s="2">
        <f t="shared" si="2"/>
        <v>228.57142857142858</v>
      </c>
      <c r="M20" s="2">
        <f t="shared" si="3"/>
        <v>216.84134441633537</v>
      </c>
      <c r="N20" s="2">
        <f t="shared" si="4"/>
        <v>226.54332641117614</v>
      </c>
      <c r="O20" s="2">
        <f t="shared" si="5"/>
        <v>216.68472372697724</v>
      </c>
      <c r="P20" s="79" t="e">
        <f t="shared" si="6"/>
        <v>#VALUE!</v>
      </c>
      <c r="Q20" s="78">
        <v>0.85441176471000002</v>
      </c>
      <c r="R20" s="78">
        <v>0.14117647058999999</v>
      </c>
      <c r="S20" s="78">
        <v>4.4117647059000002E-3</v>
      </c>
      <c r="T20" s="79">
        <f t="shared" si="8"/>
        <v>300.31958958707929</v>
      </c>
      <c r="U20" s="2">
        <f t="shared" si="7"/>
        <v>299.55511200204177</v>
      </c>
      <c r="V20" s="2">
        <f t="shared" si="9"/>
        <v>307.1023172889108</v>
      </c>
      <c r="W20" s="2">
        <f t="shared" si="10"/>
        <v>286.03307792760489</v>
      </c>
      <c r="X20" s="2" t="e">
        <f t="shared" si="0"/>
        <v>#VALUE!</v>
      </c>
      <c r="Y20">
        <f t="shared" ref="Y20:Y70" si="11">T20/$F20</f>
        <v>1.5015979479353965</v>
      </c>
      <c r="Z20">
        <f t="shared" ref="Z20:Z70" si="12">U20/$F20</f>
        <v>1.4977755600102087</v>
      </c>
      <c r="AA20">
        <f t="shared" ref="AA20:AA37" si="13">V20/$F20</f>
        <v>1.5355115864445539</v>
      </c>
      <c r="AB20">
        <f t="shared" ref="AB20:AB37" si="14">W20/$F20</f>
        <v>1.4301653896380244</v>
      </c>
      <c r="AC20" t="e">
        <f>X20/$G20</f>
        <v>#VALUE!</v>
      </c>
    </row>
    <row r="21" spans="1:29" x14ac:dyDescent="0.25">
      <c r="A21">
        <v>1</v>
      </c>
      <c r="B21" t="s">
        <v>8</v>
      </c>
      <c r="C21">
        <v>5</v>
      </c>
      <c r="D21" t="s">
        <v>9</v>
      </c>
      <c r="E21">
        <v>1999</v>
      </c>
      <c r="F21">
        <v>400</v>
      </c>
      <c r="G21" t="s">
        <v>10</v>
      </c>
      <c r="H21" s="54">
        <v>0.123</v>
      </c>
      <c r="I21" s="54">
        <v>8.9666666666666672E-2</v>
      </c>
      <c r="J21" s="54">
        <v>0.12016666666666667</v>
      </c>
      <c r="K21" s="54">
        <v>8.6999999999999994E-2</v>
      </c>
      <c r="L21" s="2">
        <f t="shared" si="2"/>
        <v>456.10034207525655</v>
      </c>
      <c r="M21" s="2">
        <f t="shared" si="3"/>
        <v>439.39948736726473</v>
      </c>
      <c r="N21" s="2">
        <f t="shared" si="4"/>
        <v>454.63155900738775</v>
      </c>
      <c r="O21" s="2">
        <f t="shared" si="5"/>
        <v>438.11610076670314</v>
      </c>
      <c r="P21" s="79" t="e">
        <f t="shared" si="6"/>
        <v>#VALUE!</v>
      </c>
      <c r="Q21" s="78">
        <v>0.85441176471000002</v>
      </c>
      <c r="R21" s="78">
        <v>0.14117647058999999</v>
      </c>
      <c r="S21" s="78">
        <v>4.4117647059000002E-3</v>
      </c>
      <c r="T21" s="79">
        <f t="shared" si="8"/>
        <v>632.86533286483427</v>
      </c>
      <c r="U21" s="2">
        <f t="shared" si="7"/>
        <v>634.0040021109013</v>
      </c>
      <c r="V21" s="2">
        <f t="shared" si="9"/>
        <v>644.30672622216719</v>
      </c>
      <c r="W21" s="2">
        <f t="shared" si="10"/>
        <v>605.88244339514495</v>
      </c>
      <c r="X21" s="2" t="e">
        <f t="shared" si="0"/>
        <v>#VALUE!</v>
      </c>
      <c r="Y21">
        <f t="shared" si="11"/>
        <v>1.5821633321620856</v>
      </c>
      <c r="Z21">
        <f t="shared" si="12"/>
        <v>1.5850100052772533</v>
      </c>
      <c r="AA21">
        <f t="shared" si="13"/>
        <v>1.610766815555418</v>
      </c>
      <c r="AB21">
        <f t="shared" si="14"/>
        <v>1.5147061084878624</v>
      </c>
      <c r="AC21" t="e">
        <f t="shared" si="1"/>
        <v>#VALUE!</v>
      </c>
    </row>
    <row r="22" spans="1:29" x14ac:dyDescent="0.25">
      <c r="A22">
        <v>1</v>
      </c>
      <c r="B22" t="s">
        <v>8</v>
      </c>
      <c r="C22">
        <v>5</v>
      </c>
      <c r="D22" t="s">
        <v>9</v>
      </c>
      <c r="E22">
        <v>2000</v>
      </c>
      <c r="F22">
        <v>200</v>
      </c>
      <c r="G22" t="s">
        <v>10</v>
      </c>
      <c r="H22" s="54">
        <v>0.14699999999999999</v>
      </c>
      <c r="I22" s="54">
        <v>0.185</v>
      </c>
      <c r="J22" s="54">
        <v>0.21150000000000002</v>
      </c>
      <c r="K22" s="54">
        <v>0.109</v>
      </c>
      <c r="L22" s="2">
        <f t="shared" si="2"/>
        <v>234.46658851113716</v>
      </c>
      <c r="M22" s="2">
        <f t="shared" si="3"/>
        <v>245.39877300613497</v>
      </c>
      <c r="N22" s="2">
        <f t="shared" si="4"/>
        <v>253.64616360177553</v>
      </c>
      <c r="O22" s="2">
        <f t="shared" si="5"/>
        <v>224.46689113355779</v>
      </c>
      <c r="P22" s="79" t="e">
        <f t="shared" si="6"/>
        <v>#VALUE!</v>
      </c>
      <c r="Q22" s="78">
        <v>0.85441176471000002</v>
      </c>
      <c r="R22" s="78">
        <v>0.14117647058999999</v>
      </c>
      <c r="S22" s="78">
        <v>4.4117647059000002E-3</v>
      </c>
      <c r="T22" s="79">
        <f t="shared" si="8"/>
        <v>347.22359083228179</v>
      </c>
      <c r="U22" s="2">
        <f t="shared" si="7"/>
        <v>359.21892585316004</v>
      </c>
      <c r="V22" s="2">
        <f t="shared" si="9"/>
        <v>369.15304817641692</v>
      </c>
      <c r="W22" s="2">
        <f t="shared" si="10"/>
        <v>344.60740445285421</v>
      </c>
      <c r="X22" s="2" t="e">
        <f t="shared" si="0"/>
        <v>#VALUE!</v>
      </c>
      <c r="Y22">
        <f t="shared" si="11"/>
        <v>1.7361179541614089</v>
      </c>
      <c r="Z22">
        <f t="shared" si="12"/>
        <v>1.7960946292658002</v>
      </c>
      <c r="AA22">
        <f t="shared" si="13"/>
        <v>1.8457652408820846</v>
      </c>
      <c r="AB22">
        <f t="shared" si="14"/>
        <v>1.723037022264271</v>
      </c>
      <c r="AC22" t="e">
        <f t="shared" si="1"/>
        <v>#VALUE!</v>
      </c>
    </row>
    <row r="23" spans="1:29" x14ac:dyDescent="0.25">
      <c r="A23">
        <v>1</v>
      </c>
      <c r="B23" t="s">
        <v>8</v>
      </c>
      <c r="C23">
        <v>5</v>
      </c>
      <c r="D23" t="s">
        <v>9</v>
      </c>
      <c r="E23">
        <v>2001</v>
      </c>
      <c r="F23">
        <v>200</v>
      </c>
      <c r="G23" t="s">
        <v>10</v>
      </c>
      <c r="H23" s="54">
        <v>0.157</v>
      </c>
      <c r="I23" s="54">
        <v>0.15333333333333332</v>
      </c>
      <c r="J23" s="54">
        <v>0.17783333333333332</v>
      </c>
      <c r="K23" s="54">
        <v>0.113</v>
      </c>
      <c r="L23" s="2">
        <f t="shared" si="2"/>
        <v>237.24792408066429</v>
      </c>
      <c r="M23" s="2">
        <f t="shared" si="3"/>
        <v>236.22047244094489</v>
      </c>
      <c r="N23" s="2">
        <f t="shared" si="4"/>
        <v>243.25967970808838</v>
      </c>
      <c r="O23" s="2">
        <f t="shared" si="5"/>
        <v>225.47914317925591</v>
      </c>
      <c r="P23" s="79" t="e">
        <f t="shared" si="6"/>
        <v>#VALUE!</v>
      </c>
      <c r="Q23" s="78">
        <v>0.85441176471000002</v>
      </c>
      <c r="R23" s="78">
        <v>0.14117647058999999</v>
      </c>
      <c r="S23" s="78">
        <v>4.4117647059000002E-3</v>
      </c>
      <c r="T23" s="79">
        <f t="shared" si="8"/>
        <v>302.03449333325079</v>
      </c>
      <c r="U23" s="2">
        <f t="shared" si="7"/>
        <v>377.45981132490965</v>
      </c>
      <c r="V23" s="2">
        <f t="shared" si="9"/>
        <v>404.96338972175886</v>
      </c>
      <c r="W23" s="2">
        <f t="shared" si="10"/>
        <v>369.20079431724992</v>
      </c>
      <c r="X23" s="2" t="e">
        <f t="shared" si="0"/>
        <v>#VALUE!</v>
      </c>
      <c r="Y23">
        <f t="shared" si="11"/>
        <v>1.5101724666662539</v>
      </c>
      <c r="Z23">
        <f t="shared" si="12"/>
        <v>1.8872990566245482</v>
      </c>
      <c r="AA23">
        <f t="shared" si="13"/>
        <v>2.0248169486087941</v>
      </c>
      <c r="AB23">
        <f t="shared" si="14"/>
        <v>1.8460039715862495</v>
      </c>
      <c r="AC23" t="e">
        <f t="shared" si="1"/>
        <v>#VALUE!</v>
      </c>
    </row>
    <row r="24" spans="1:29" x14ac:dyDescent="0.25">
      <c r="A24">
        <v>1</v>
      </c>
      <c r="B24" t="s">
        <v>8</v>
      </c>
      <c r="C24">
        <v>5</v>
      </c>
      <c r="D24" t="s">
        <v>9</v>
      </c>
      <c r="E24">
        <v>2002</v>
      </c>
      <c r="F24">
        <v>600</v>
      </c>
      <c r="G24" t="s">
        <v>10</v>
      </c>
      <c r="H24" s="54">
        <v>0.11799999999999999</v>
      </c>
      <c r="I24" s="54">
        <v>0.11899999999999999</v>
      </c>
      <c r="J24" s="54">
        <v>0.13250000000000001</v>
      </c>
      <c r="K24" s="54">
        <v>7.8E-2</v>
      </c>
      <c r="L24" s="2">
        <f t="shared" si="2"/>
        <v>680.27210884353747</v>
      </c>
      <c r="M24" s="2">
        <f t="shared" si="3"/>
        <v>681.04426787741204</v>
      </c>
      <c r="N24" s="2">
        <f t="shared" si="4"/>
        <v>691.64265129682997</v>
      </c>
      <c r="O24" s="2">
        <f t="shared" si="5"/>
        <v>650.75921908893702</v>
      </c>
      <c r="P24" s="79" t="e">
        <f t="shared" si="6"/>
        <v>#VALUE!</v>
      </c>
      <c r="Q24" s="78">
        <v>0.85441176471000002</v>
      </c>
      <c r="R24" s="78">
        <v>0.14117647058999999</v>
      </c>
      <c r="S24" s="78">
        <v>4.4117647059000002E-3</v>
      </c>
      <c r="T24" s="79">
        <f t="shared" si="8"/>
        <v>354.20772973238644</v>
      </c>
      <c r="U24" s="2">
        <f t="shared" si="7"/>
        <v>414.62556178250225</v>
      </c>
      <c r="V24" s="2">
        <f t="shared" si="9"/>
        <v>492.0623069556259</v>
      </c>
      <c r="W24" s="2">
        <f t="shared" si="10"/>
        <v>409.85804567469614</v>
      </c>
      <c r="X24" s="2" t="e">
        <f t="shared" si="0"/>
        <v>#VALUE!</v>
      </c>
      <c r="Y24">
        <f t="shared" si="11"/>
        <v>0.59034621622064409</v>
      </c>
      <c r="Z24">
        <f t="shared" si="12"/>
        <v>0.69104260297083708</v>
      </c>
      <c r="AA24">
        <f t="shared" si="13"/>
        <v>0.82010384492604316</v>
      </c>
      <c r="AB24">
        <f t="shared" si="14"/>
        <v>0.68309674279116028</v>
      </c>
      <c r="AC24" t="e">
        <f t="shared" si="1"/>
        <v>#VALUE!</v>
      </c>
    </row>
    <row r="25" spans="1:29" x14ac:dyDescent="0.25">
      <c r="A25">
        <v>1</v>
      </c>
      <c r="B25" t="s">
        <v>8</v>
      </c>
      <c r="C25">
        <v>5</v>
      </c>
      <c r="D25" t="s">
        <v>9</v>
      </c>
      <c r="E25">
        <v>2003</v>
      </c>
      <c r="F25">
        <v>300</v>
      </c>
      <c r="G25" t="s">
        <v>10</v>
      </c>
      <c r="H25" s="54">
        <v>0.159</v>
      </c>
      <c r="I25" s="54">
        <v>0.16133333333333333</v>
      </c>
      <c r="J25" s="54">
        <v>0.18033333333333335</v>
      </c>
      <c r="K25" s="54">
        <v>0.123</v>
      </c>
      <c r="L25" s="2">
        <f t="shared" si="2"/>
        <v>356.71819262782401</v>
      </c>
      <c r="M25" s="2">
        <f t="shared" si="3"/>
        <v>357.71065182829886</v>
      </c>
      <c r="N25" s="2">
        <f t="shared" si="4"/>
        <v>366.0024400162668</v>
      </c>
      <c r="O25" s="2">
        <f t="shared" si="5"/>
        <v>342.07525655644241</v>
      </c>
      <c r="P25" s="79" t="e">
        <f t="shared" si="6"/>
        <v>#VALUE!</v>
      </c>
      <c r="Q25" s="78">
        <v>0.85441176471000002</v>
      </c>
      <c r="R25" s="78">
        <v>0.14117647058999999</v>
      </c>
      <c r="S25" s="78">
        <v>4.4117647059000002E-3</v>
      </c>
      <c r="T25" s="79">
        <f t="shared" si="8"/>
        <v>142.39654379212092</v>
      </c>
      <c r="U25" s="2">
        <f t="shared" si="7"/>
        <v>151.18086452191326</v>
      </c>
      <c r="V25" s="2">
        <f t="shared" si="9"/>
        <v>158.66266152298044</v>
      </c>
      <c r="W25" s="2">
        <f t="shared" si="10"/>
        <v>153.62901778698432</v>
      </c>
      <c r="X25" s="2" t="e">
        <f t="shared" si="0"/>
        <v>#VALUE!</v>
      </c>
      <c r="Y25">
        <f t="shared" si="11"/>
        <v>0.47465514597373643</v>
      </c>
      <c r="Z25">
        <f t="shared" si="12"/>
        <v>0.5039362150730442</v>
      </c>
      <c r="AA25">
        <f t="shared" si="13"/>
        <v>0.52887553840993484</v>
      </c>
      <c r="AB25">
        <f t="shared" si="14"/>
        <v>0.51209672595661437</v>
      </c>
      <c r="AC25" t="e">
        <f t="shared" si="1"/>
        <v>#VALUE!</v>
      </c>
    </row>
    <row r="26" spans="1:29" x14ac:dyDescent="0.25">
      <c r="A26">
        <v>1</v>
      </c>
      <c r="B26" t="s">
        <v>8</v>
      </c>
      <c r="C26">
        <v>5</v>
      </c>
      <c r="D26" t="s">
        <v>9</v>
      </c>
      <c r="E26">
        <v>2004</v>
      </c>
      <c r="F26">
        <v>225</v>
      </c>
      <c r="G26" t="s">
        <v>10</v>
      </c>
      <c r="H26" s="54">
        <v>0.22</v>
      </c>
      <c r="I26" s="54">
        <v>0.38400000000000001</v>
      </c>
      <c r="J26" s="54">
        <v>0.41199999999999998</v>
      </c>
      <c r="K26" s="54">
        <v>0.36899999999999999</v>
      </c>
      <c r="L26" s="2">
        <f t="shared" si="2"/>
        <v>288.46153846153845</v>
      </c>
      <c r="M26" s="2">
        <f t="shared" si="3"/>
        <v>365.25974025974028</v>
      </c>
      <c r="N26" s="2">
        <f t="shared" si="4"/>
        <v>382.65306122448976</v>
      </c>
      <c r="O26" s="2">
        <f t="shared" si="5"/>
        <v>356.5768621236133</v>
      </c>
      <c r="P26" s="79" t="e">
        <f t="shared" si="6"/>
        <v>#VALUE!</v>
      </c>
      <c r="Q26" s="78">
        <v>0.85441176471000002</v>
      </c>
      <c r="R26" s="78">
        <v>0.14117647058999999</v>
      </c>
      <c r="S26" s="78">
        <v>4.4117647059000002E-3</v>
      </c>
      <c r="T26" s="79">
        <f t="shared" si="8"/>
        <v>90.758224104469463</v>
      </c>
      <c r="U26" s="2">
        <f t="shared" si="7"/>
        <v>98.723294394262027</v>
      </c>
      <c r="V26" s="2">
        <f t="shared" si="9"/>
        <v>104.79139313914057</v>
      </c>
      <c r="W26" s="2">
        <f t="shared" si="10"/>
        <v>99.497805487592743</v>
      </c>
      <c r="X26" s="2" t="e">
        <f t="shared" si="0"/>
        <v>#VALUE!</v>
      </c>
      <c r="Y26">
        <f t="shared" si="11"/>
        <v>0.40336988490875314</v>
      </c>
      <c r="Z26">
        <f t="shared" si="12"/>
        <v>0.43877019730783123</v>
      </c>
      <c r="AA26">
        <f t="shared" si="13"/>
        <v>0.46573952506284694</v>
      </c>
      <c r="AB26">
        <f t="shared" si="14"/>
        <v>0.44221246883374554</v>
      </c>
      <c r="AC26" t="e">
        <f t="shared" si="1"/>
        <v>#VALUE!</v>
      </c>
    </row>
    <row r="27" spans="1:29" x14ac:dyDescent="0.25">
      <c r="A27">
        <v>1</v>
      </c>
      <c r="B27" t="s">
        <v>8</v>
      </c>
      <c r="C27">
        <v>5</v>
      </c>
      <c r="D27" t="s">
        <v>9</v>
      </c>
      <c r="E27">
        <v>2005</v>
      </c>
      <c r="F27">
        <v>320</v>
      </c>
      <c r="G27" t="s">
        <v>10</v>
      </c>
      <c r="H27" s="54">
        <v>0.17699999999999999</v>
      </c>
      <c r="I27" s="54">
        <v>0.30133333333333334</v>
      </c>
      <c r="J27" s="54">
        <v>0.41533333333333339</v>
      </c>
      <c r="K27" s="54">
        <v>0.29199999999999998</v>
      </c>
      <c r="L27" s="2">
        <f t="shared" si="2"/>
        <v>388.82138517618472</v>
      </c>
      <c r="M27" s="2">
        <f t="shared" si="3"/>
        <v>458.01526717557255</v>
      </c>
      <c r="N27" s="2">
        <f t="shared" si="4"/>
        <v>547.32041049030784</v>
      </c>
      <c r="O27" s="2">
        <f t="shared" si="5"/>
        <v>451.97740112994353</v>
      </c>
      <c r="P27" s="79" t="e">
        <f t="shared" si="6"/>
        <v>#VALUE!</v>
      </c>
      <c r="Q27" s="78">
        <v>0.85441176471000002</v>
      </c>
      <c r="R27" s="78">
        <v>0.14117647058999999</v>
      </c>
      <c r="S27" s="78">
        <v>4.4117647059000002E-3</v>
      </c>
      <c r="T27" s="79">
        <f t="shared" si="8"/>
        <v>198.07704634329178</v>
      </c>
      <c r="U27" s="2">
        <f t="shared" si="7"/>
        <v>207.41284519796471</v>
      </c>
      <c r="V27" s="2">
        <f t="shared" si="9"/>
        <v>220.06395442160792</v>
      </c>
      <c r="W27" s="2">
        <f t="shared" si="10"/>
        <v>208.81234790859597</v>
      </c>
      <c r="X27" s="2" t="e">
        <f t="shared" si="0"/>
        <v>#VALUE!</v>
      </c>
      <c r="Y27">
        <f t="shared" si="11"/>
        <v>0.61899076982278678</v>
      </c>
      <c r="Z27">
        <f t="shared" si="12"/>
        <v>0.64816514124363978</v>
      </c>
      <c r="AA27">
        <f t="shared" si="13"/>
        <v>0.68769985756752472</v>
      </c>
      <c r="AB27">
        <f t="shared" si="14"/>
        <v>0.65253858721436242</v>
      </c>
      <c r="AC27" t="e">
        <f t="shared" si="1"/>
        <v>#VALUE!</v>
      </c>
    </row>
    <row r="28" spans="1:29" x14ac:dyDescent="0.25">
      <c r="A28">
        <v>1</v>
      </c>
      <c r="B28" t="s">
        <v>8</v>
      </c>
      <c r="C28">
        <v>5</v>
      </c>
      <c r="D28" t="s">
        <v>9</v>
      </c>
      <c r="E28">
        <v>2006</v>
      </c>
      <c r="F28">
        <v>130</v>
      </c>
      <c r="G28" t="s">
        <v>10</v>
      </c>
      <c r="H28" s="54">
        <v>0.153</v>
      </c>
      <c r="I28" s="54">
        <v>0.19966666666666669</v>
      </c>
      <c r="J28" s="54">
        <v>0.23666666666666669</v>
      </c>
      <c r="K28" s="54">
        <v>0.21299999999999999</v>
      </c>
      <c r="L28" s="2">
        <f t="shared" si="2"/>
        <v>153.48288075560802</v>
      </c>
      <c r="M28" s="2">
        <f t="shared" si="3"/>
        <v>162.4323198667222</v>
      </c>
      <c r="N28" s="2">
        <f t="shared" si="4"/>
        <v>170.3056768558952</v>
      </c>
      <c r="O28" s="2">
        <f t="shared" si="5"/>
        <v>165.18424396442185</v>
      </c>
      <c r="P28" s="79" t="e">
        <f t="shared" si="6"/>
        <v>#VALUE!</v>
      </c>
      <c r="Q28" s="78">
        <v>0.85441176471000002</v>
      </c>
      <c r="R28" s="78">
        <v>0.14117647058999999</v>
      </c>
      <c r="S28" s="78">
        <v>4.4117647059000002E-3</v>
      </c>
      <c r="T28" s="79">
        <f t="shared" si="8"/>
        <v>254.51905355878847</v>
      </c>
      <c r="U28" s="2">
        <f t="shared" si="7"/>
        <v>267.28681596766597</v>
      </c>
      <c r="V28" s="2">
        <f t="shared" si="9"/>
        <v>279.44670699096429</v>
      </c>
      <c r="W28" s="2">
        <f t="shared" si="10"/>
        <v>267.13159181368337</v>
      </c>
      <c r="X28" s="2" t="e">
        <f t="shared" si="0"/>
        <v>#VALUE!</v>
      </c>
      <c r="Y28">
        <f t="shared" si="11"/>
        <v>1.9578388735291421</v>
      </c>
      <c r="Z28">
        <f t="shared" si="12"/>
        <v>2.0560524305205075</v>
      </c>
      <c r="AA28">
        <f t="shared" si="13"/>
        <v>2.1495900537766484</v>
      </c>
      <c r="AB28">
        <f t="shared" si="14"/>
        <v>2.054858398566795</v>
      </c>
      <c r="AC28" t="e">
        <f t="shared" si="1"/>
        <v>#VALUE!</v>
      </c>
    </row>
    <row r="29" spans="1:29" x14ac:dyDescent="0.25">
      <c r="A29">
        <v>1</v>
      </c>
      <c r="B29" t="s">
        <v>8</v>
      </c>
      <c r="C29">
        <v>5</v>
      </c>
      <c r="D29" t="s">
        <v>9</v>
      </c>
      <c r="E29">
        <v>2007</v>
      </c>
      <c r="F29">
        <v>60</v>
      </c>
      <c r="G29" t="s">
        <v>10</v>
      </c>
      <c r="H29" s="54">
        <v>0.188</v>
      </c>
      <c r="I29" s="54">
        <v>0.26533333333333331</v>
      </c>
      <c r="J29" s="54">
        <v>0.30733333333333335</v>
      </c>
      <c r="K29" s="54">
        <v>0.27100000000000002</v>
      </c>
      <c r="L29" s="2">
        <f t="shared" si="2"/>
        <v>73.891625615763544</v>
      </c>
      <c r="M29" s="2">
        <f t="shared" si="3"/>
        <v>81.669691470054445</v>
      </c>
      <c r="N29" s="2">
        <f t="shared" si="4"/>
        <v>86.621751684311846</v>
      </c>
      <c r="O29" s="2">
        <f t="shared" si="5"/>
        <v>82.304526748971199</v>
      </c>
      <c r="P29" s="79" t="e">
        <f t="shared" si="6"/>
        <v>#VALUE!</v>
      </c>
      <c r="Q29" s="78">
        <v>0.85441176471000002</v>
      </c>
      <c r="R29" s="78">
        <v>0.14117647058999999</v>
      </c>
      <c r="S29" s="78">
        <v>4.4117647059000002E-3</v>
      </c>
      <c r="T29" s="79">
        <f t="shared" si="8"/>
        <v>202.39847771461413</v>
      </c>
      <c r="U29" s="2">
        <f t="shared" si="7"/>
        <v>224.48173099497427</v>
      </c>
      <c r="V29" s="2">
        <f t="shared" si="9"/>
        <v>230.54074953920005</v>
      </c>
      <c r="W29" s="2">
        <f t="shared" si="10"/>
        <v>223.83829255978279</v>
      </c>
      <c r="X29" s="2" t="e">
        <f t="shared" si="0"/>
        <v>#VALUE!</v>
      </c>
      <c r="Y29">
        <f t="shared" si="11"/>
        <v>3.3733079619102355</v>
      </c>
      <c r="Z29">
        <f t="shared" si="12"/>
        <v>3.7413621832495711</v>
      </c>
      <c r="AA29">
        <f t="shared" si="13"/>
        <v>3.842345825653334</v>
      </c>
      <c r="AB29">
        <f t="shared" si="14"/>
        <v>3.730638209329713</v>
      </c>
      <c r="AC29" t="e">
        <f t="shared" si="1"/>
        <v>#VALUE!</v>
      </c>
    </row>
    <row r="30" spans="1:29" x14ac:dyDescent="0.25">
      <c r="A30">
        <v>1</v>
      </c>
      <c r="B30" t="s">
        <v>8</v>
      </c>
      <c r="C30">
        <v>5</v>
      </c>
      <c r="D30" t="s">
        <v>9</v>
      </c>
      <c r="E30">
        <v>2008</v>
      </c>
      <c r="F30">
        <v>150</v>
      </c>
      <c r="G30" t="s">
        <v>10</v>
      </c>
      <c r="H30" s="54">
        <v>0.2</v>
      </c>
      <c r="I30" s="54">
        <v>0.23666666666666669</v>
      </c>
      <c r="J30" s="54">
        <v>0.28266666666666668</v>
      </c>
      <c r="K30" s="54">
        <v>0.24299999999999999</v>
      </c>
      <c r="L30" s="2">
        <f t="shared" si="2"/>
        <v>187.5</v>
      </c>
      <c r="M30" s="2">
        <f t="shared" si="3"/>
        <v>196.50655021834061</v>
      </c>
      <c r="N30" s="2">
        <f t="shared" si="4"/>
        <v>209.10780669144981</v>
      </c>
      <c r="O30" s="2">
        <f t="shared" si="5"/>
        <v>198.15059445178335</v>
      </c>
      <c r="P30" s="79" t="e">
        <f t="shared" si="6"/>
        <v>#VALUE!</v>
      </c>
      <c r="Q30" s="78">
        <v>0.85441176471000002</v>
      </c>
      <c r="R30" s="78">
        <v>0.14117647058999999</v>
      </c>
      <c r="S30" s="78">
        <v>4.4117647059000002E-3</v>
      </c>
      <c r="T30" s="79">
        <f t="shared" si="8"/>
        <v>121.29124689546047</v>
      </c>
      <c r="U30" s="2">
        <f t="shared" si="7"/>
        <v>130.06297320676092</v>
      </c>
      <c r="V30" s="2">
        <f t="shared" si="9"/>
        <v>133.9710108521158</v>
      </c>
      <c r="W30" s="2">
        <f t="shared" si="10"/>
        <v>132.65538612037335</v>
      </c>
      <c r="X30" s="2" t="e">
        <f t="shared" si="0"/>
        <v>#VALUE!</v>
      </c>
      <c r="Y30">
        <f t="shared" si="11"/>
        <v>0.8086083126364032</v>
      </c>
      <c r="Z30">
        <f t="shared" si="12"/>
        <v>0.86708648804507282</v>
      </c>
      <c r="AA30">
        <f t="shared" si="13"/>
        <v>0.89314007234743864</v>
      </c>
      <c r="AB30">
        <f t="shared" si="14"/>
        <v>0.88436924080248902</v>
      </c>
      <c r="AC30" t="e">
        <f t="shared" si="1"/>
        <v>#VALUE!</v>
      </c>
    </row>
    <row r="31" spans="1:29" x14ac:dyDescent="0.25">
      <c r="A31">
        <v>1</v>
      </c>
      <c r="B31" t="s">
        <v>8</v>
      </c>
      <c r="C31">
        <v>5</v>
      </c>
      <c r="D31" t="s">
        <v>9</v>
      </c>
      <c r="E31">
        <v>2009</v>
      </c>
      <c r="F31">
        <v>210</v>
      </c>
      <c r="G31" t="s">
        <v>10</v>
      </c>
      <c r="H31" s="54">
        <v>0.19700000000000001</v>
      </c>
      <c r="I31" s="54">
        <v>0.22899999999999998</v>
      </c>
      <c r="J31" s="54">
        <v>0.26449999999999996</v>
      </c>
      <c r="K31" s="54">
        <v>0.22900000000000001</v>
      </c>
      <c r="L31" s="2">
        <f t="shared" si="2"/>
        <v>261.51930261519306</v>
      </c>
      <c r="M31" s="2">
        <f t="shared" si="3"/>
        <v>272.37354085603113</v>
      </c>
      <c r="N31" s="2">
        <f t="shared" si="4"/>
        <v>285.52005438477227</v>
      </c>
      <c r="O31" s="2">
        <f t="shared" si="5"/>
        <v>272.37354085603113</v>
      </c>
      <c r="P31" s="79" t="e">
        <f t="shared" si="6"/>
        <v>#VALUE!</v>
      </c>
      <c r="Q31" s="78">
        <v>0.85441176471000002</v>
      </c>
      <c r="R31" s="78">
        <v>0.14117647058999999</v>
      </c>
      <c r="S31" s="78">
        <v>4.4117647059000002E-3</v>
      </c>
      <c r="T31" s="79">
        <f t="shared" si="8"/>
        <v>125.44348524634812</v>
      </c>
      <c r="U31" s="2">
        <f t="shared" si="7"/>
        <v>141.02350050518709</v>
      </c>
      <c r="V31" s="2">
        <f t="shared" si="9"/>
        <v>146.13690215735991</v>
      </c>
      <c r="W31" s="2">
        <f t="shared" si="10"/>
        <v>143.85247218567966</v>
      </c>
      <c r="X31" s="2" t="e">
        <f t="shared" si="0"/>
        <v>#VALUE!</v>
      </c>
      <c r="Y31">
        <f t="shared" si="11"/>
        <v>0.59734992974451484</v>
      </c>
      <c r="Z31">
        <f t="shared" si="12"/>
        <v>0.67154047859612898</v>
      </c>
      <c r="AA31">
        <f t="shared" si="13"/>
        <v>0.69589001027314246</v>
      </c>
      <c r="AB31">
        <f t="shared" si="14"/>
        <v>0.68501177231276023</v>
      </c>
      <c r="AC31" t="e">
        <f t="shared" si="1"/>
        <v>#VALUE!</v>
      </c>
    </row>
    <row r="32" spans="1:29" x14ac:dyDescent="0.25">
      <c r="A32">
        <v>1</v>
      </c>
      <c r="B32" t="s">
        <v>8</v>
      </c>
      <c r="C32">
        <v>5</v>
      </c>
      <c r="D32" t="s">
        <v>9</v>
      </c>
      <c r="E32">
        <v>2010</v>
      </c>
      <c r="F32">
        <v>180</v>
      </c>
      <c r="G32" t="s">
        <v>10</v>
      </c>
      <c r="H32" s="54">
        <v>0.16799999999999998</v>
      </c>
      <c r="I32" s="54">
        <v>0.25266666666666665</v>
      </c>
      <c r="J32" s="54">
        <v>0.27216666666666667</v>
      </c>
      <c r="K32" s="54">
        <v>0.249</v>
      </c>
      <c r="L32" s="2">
        <f t="shared" si="2"/>
        <v>216.34615384615384</v>
      </c>
      <c r="M32" s="2">
        <f t="shared" si="3"/>
        <v>240.85637823371988</v>
      </c>
      <c r="N32" s="2">
        <f t="shared" si="4"/>
        <v>247.30936569727501</v>
      </c>
      <c r="O32" s="2">
        <f t="shared" si="5"/>
        <v>239.68042609853529</v>
      </c>
      <c r="P32" s="79" t="e">
        <f t="shared" si="6"/>
        <v>#VALUE!</v>
      </c>
      <c r="Q32" s="78">
        <v>0.85441176471000002</v>
      </c>
      <c r="R32" s="78">
        <v>0.14117647058999999</v>
      </c>
      <c r="S32" s="78">
        <v>4.4117647059000002E-3</v>
      </c>
      <c r="T32" s="79">
        <f t="shared" si="8"/>
        <v>105.02022716460978</v>
      </c>
      <c r="U32" s="2">
        <f t="shared" si="7"/>
        <v>118.48939650569916</v>
      </c>
      <c r="V32" s="2">
        <f t="shared" si="9"/>
        <v>123.25057032305563</v>
      </c>
      <c r="W32" s="2">
        <f t="shared" si="10"/>
        <v>116.85805861602857</v>
      </c>
      <c r="X32" s="2" t="e">
        <f t="shared" si="0"/>
        <v>#VALUE!</v>
      </c>
      <c r="Y32">
        <f t="shared" si="11"/>
        <v>0.58344570647005434</v>
      </c>
      <c r="Z32">
        <f t="shared" si="12"/>
        <v>0.658274425031662</v>
      </c>
      <c r="AA32">
        <f t="shared" si="13"/>
        <v>0.68472539068364235</v>
      </c>
      <c r="AB32">
        <f t="shared" si="14"/>
        <v>0.64921143675571424</v>
      </c>
      <c r="AC32" t="e">
        <f t="shared" si="1"/>
        <v>#VALUE!</v>
      </c>
    </row>
    <row r="33" spans="1:29" x14ac:dyDescent="0.25">
      <c r="A33">
        <v>1</v>
      </c>
      <c r="B33" t="s">
        <v>8</v>
      </c>
      <c r="C33">
        <v>5</v>
      </c>
      <c r="D33" t="s">
        <v>9</v>
      </c>
      <c r="E33">
        <v>2011</v>
      </c>
      <c r="F33">
        <v>100</v>
      </c>
      <c r="G33" t="s">
        <v>10</v>
      </c>
      <c r="H33" s="54">
        <v>0.16899999999999998</v>
      </c>
      <c r="I33" s="54">
        <v>0.21833333333333332</v>
      </c>
      <c r="J33" s="54">
        <v>0.24033333333333334</v>
      </c>
      <c r="K33" s="54">
        <v>0.23300000000000001</v>
      </c>
      <c r="L33" s="2">
        <f t="shared" si="2"/>
        <v>120.33694344163659</v>
      </c>
      <c r="M33" s="2">
        <f t="shared" si="3"/>
        <v>127.93176972281449</v>
      </c>
      <c r="N33" s="2">
        <f t="shared" si="4"/>
        <v>131.63668275559456</v>
      </c>
      <c r="O33" s="2">
        <f t="shared" si="5"/>
        <v>130.3780964797914</v>
      </c>
      <c r="P33" s="79" t="e">
        <f t="shared" si="6"/>
        <v>#VALUE!</v>
      </c>
      <c r="Q33" s="78">
        <v>0.85441176471000002</v>
      </c>
      <c r="R33" s="78">
        <v>0.14117647058999999</v>
      </c>
      <c r="S33" s="78">
        <v>4.4117647059000002E-3</v>
      </c>
      <c r="T33" s="79">
        <f t="shared" si="8"/>
        <v>31.835187164521983</v>
      </c>
      <c r="U33" s="2">
        <f t="shared" si="7"/>
        <v>34.9770691858524</v>
      </c>
      <c r="V33" s="2">
        <f t="shared" si="9"/>
        <v>36.325332895693954</v>
      </c>
      <c r="W33" s="2">
        <f t="shared" si="10"/>
        <v>34.866216833293336</v>
      </c>
      <c r="X33" s="2" t="e">
        <f t="shared" si="0"/>
        <v>#VALUE!</v>
      </c>
      <c r="Y33">
        <f t="shared" si="11"/>
        <v>0.31835187164521983</v>
      </c>
      <c r="Z33">
        <f t="shared" si="12"/>
        <v>0.349770691858524</v>
      </c>
      <c r="AA33">
        <f t="shared" si="13"/>
        <v>0.36325332895693951</v>
      </c>
      <c r="AB33">
        <f t="shared" si="14"/>
        <v>0.34866216833293334</v>
      </c>
      <c r="AC33" t="e">
        <f t="shared" si="1"/>
        <v>#VALUE!</v>
      </c>
    </row>
    <row r="34" spans="1:29" x14ac:dyDescent="0.25">
      <c r="A34">
        <v>1</v>
      </c>
      <c r="B34" t="s">
        <v>8</v>
      </c>
      <c r="C34">
        <v>5</v>
      </c>
      <c r="D34" t="s">
        <v>9</v>
      </c>
      <c r="E34">
        <v>2012</v>
      </c>
      <c r="F34">
        <v>110</v>
      </c>
      <c r="G34" t="s">
        <v>10</v>
      </c>
      <c r="H34" s="54">
        <v>0.13500000000000001</v>
      </c>
      <c r="I34" s="54">
        <v>0.23</v>
      </c>
      <c r="J34" s="54">
        <v>0.25650000000000001</v>
      </c>
      <c r="K34" s="54">
        <v>0.249</v>
      </c>
      <c r="L34" s="2">
        <f t="shared" si="2"/>
        <v>127.16763005780346</v>
      </c>
      <c r="M34" s="2">
        <f t="shared" si="3"/>
        <v>142.85714285714286</v>
      </c>
      <c r="N34" s="2">
        <f t="shared" si="4"/>
        <v>147.94889038332212</v>
      </c>
      <c r="O34" s="2">
        <f t="shared" si="5"/>
        <v>146.47137150466045</v>
      </c>
      <c r="P34" s="79" t="e">
        <f t="shared" si="6"/>
        <v>#VALUE!</v>
      </c>
      <c r="Q34" s="78">
        <v>0.85441176471000002</v>
      </c>
      <c r="R34" s="78">
        <v>0.14117647058999999</v>
      </c>
      <c r="S34" s="78">
        <v>4.4117647059000002E-3</v>
      </c>
      <c r="T34" s="79">
        <f t="shared" si="8"/>
        <v>66.096644463059846</v>
      </c>
      <c r="U34" s="2">
        <f t="shared" si="7"/>
        <v>74.554276395023095</v>
      </c>
      <c r="V34" s="2">
        <f t="shared" si="9"/>
        <v>77.405594817939658</v>
      </c>
      <c r="W34" s="2">
        <f t="shared" si="10"/>
        <v>77.319199519454429</v>
      </c>
      <c r="X34" s="2" t="e">
        <f t="shared" si="0"/>
        <v>#VALUE!</v>
      </c>
      <c r="Y34">
        <f t="shared" si="11"/>
        <v>0.60087858602781674</v>
      </c>
      <c r="Z34">
        <f t="shared" si="12"/>
        <v>0.67776614904566446</v>
      </c>
      <c r="AA34">
        <f t="shared" si="13"/>
        <v>0.70368722561763331</v>
      </c>
      <c r="AB34">
        <f t="shared" si="14"/>
        <v>0.70290181381322203</v>
      </c>
      <c r="AC34" t="e">
        <f t="shared" si="1"/>
        <v>#VALUE!</v>
      </c>
    </row>
    <row r="35" spans="1:29" x14ac:dyDescent="0.25">
      <c r="A35">
        <v>1</v>
      </c>
      <c r="B35" t="s">
        <v>8</v>
      </c>
      <c r="C35">
        <v>5</v>
      </c>
      <c r="D35" t="s">
        <v>9</v>
      </c>
      <c r="E35">
        <v>2013</v>
      </c>
      <c r="F35">
        <v>100</v>
      </c>
      <c r="G35" t="s">
        <v>10</v>
      </c>
      <c r="H35" s="54">
        <v>0.153</v>
      </c>
      <c r="I35" s="54">
        <v>0.2503333333333333</v>
      </c>
      <c r="J35" s="54">
        <v>0.27933333333333332</v>
      </c>
      <c r="K35" s="54">
        <v>0.24</v>
      </c>
      <c r="L35" s="2">
        <f t="shared" si="2"/>
        <v>118.06375442739079</v>
      </c>
      <c r="M35" s="2">
        <f t="shared" si="3"/>
        <v>133.39261894175189</v>
      </c>
      <c r="N35" s="2">
        <f t="shared" si="4"/>
        <v>138.76040703052729</v>
      </c>
      <c r="O35" s="2">
        <f t="shared" si="5"/>
        <v>131.57894736842104</v>
      </c>
      <c r="P35" s="79" t="e">
        <f t="shared" si="6"/>
        <v>#VALUE!</v>
      </c>
      <c r="Q35" s="78">
        <v>0.85441176471000002</v>
      </c>
      <c r="R35" s="78">
        <v>0.14117647058999999</v>
      </c>
      <c r="S35" s="78">
        <v>4.4117647059000002E-3</v>
      </c>
      <c r="T35" s="79">
        <f>(L38*$Q35)+(L39*$R35)+(L40*$S35)</f>
        <v>143.97508850797442</v>
      </c>
      <c r="U35" s="2">
        <f>(M38*$Q35)+(M39*$R35)+(M40*$S35)</f>
        <v>161.21517602457681</v>
      </c>
      <c r="V35" s="2">
        <f t="shared" si="9"/>
        <v>167.66956355114482</v>
      </c>
      <c r="W35" s="2">
        <f t="shared" si="10"/>
        <v>160.10661886362462</v>
      </c>
      <c r="X35" s="2" t="e">
        <f t="shared" si="0"/>
        <v>#VALUE!</v>
      </c>
      <c r="Y35">
        <f t="shared" si="11"/>
        <v>1.4397508850797442</v>
      </c>
      <c r="Z35">
        <f t="shared" si="12"/>
        <v>1.612151760245768</v>
      </c>
      <c r="AA35">
        <f t="shared" si="13"/>
        <v>1.6766956355114482</v>
      </c>
      <c r="AB35">
        <f t="shared" si="14"/>
        <v>1.6010661886362463</v>
      </c>
      <c r="AC35" t="e">
        <f t="shared" si="1"/>
        <v>#VALUE!</v>
      </c>
    </row>
    <row r="36" spans="1:29" x14ac:dyDescent="0.25">
      <c r="A36">
        <v>1</v>
      </c>
      <c r="B36" t="s">
        <v>8</v>
      </c>
      <c r="C36">
        <v>5</v>
      </c>
      <c r="D36" t="s">
        <v>9</v>
      </c>
      <c r="E36">
        <v>2014</v>
      </c>
      <c r="F36">
        <v>25</v>
      </c>
      <c r="G36" t="s">
        <v>10</v>
      </c>
      <c r="H36" s="54">
        <v>9.7000000000000003E-2</v>
      </c>
      <c r="I36" s="54">
        <v>0.16933333333333334</v>
      </c>
      <c r="J36" s="54">
        <v>0.20033333333333331</v>
      </c>
      <c r="K36" s="54">
        <v>0.15</v>
      </c>
      <c r="L36" s="2">
        <f t="shared" si="2"/>
        <v>27.685492801771872</v>
      </c>
      <c r="M36" s="2">
        <f t="shared" si="3"/>
        <v>30.096308186195827</v>
      </c>
      <c r="N36" s="2">
        <f t="shared" si="4"/>
        <v>31.263026260942056</v>
      </c>
      <c r="O36" s="2">
        <f t="shared" si="5"/>
        <v>29.411764705882355</v>
      </c>
      <c r="P36" s="79" t="e">
        <f t="shared" si="6"/>
        <v>#VALUE!</v>
      </c>
      <c r="Q36" s="78">
        <v>0.85441176471000002</v>
      </c>
      <c r="R36" s="78">
        <v>0.14117647058999999</v>
      </c>
      <c r="S36" s="78">
        <v>4.4117647059000002E-3</v>
      </c>
      <c r="T36" s="79">
        <f>(L39*$Q36)+(L40*$R36)+(L41*$S36)</f>
        <v>170.51586962720924</v>
      </c>
      <c r="U36" s="2">
        <f>(M39*$Q36)+(M40*$R36)+(M41*$S36)</f>
        <v>196.77974352381122</v>
      </c>
      <c r="V36" s="2">
        <f t="shared" si="9"/>
        <v>205.43337700172475</v>
      </c>
      <c r="W36" s="2">
        <f t="shared" si="10"/>
        <v>192.35996324356569</v>
      </c>
      <c r="X36" s="2" t="e">
        <f t="shared" si="0"/>
        <v>#VALUE!</v>
      </c>
      <c r="Y36">
        <f t="shared" si="11"/>
        <v>6.8206347850883695</v>
      </c>
      <c r="Z36">
        <f t="shared" si="12"/>
        <v>7.8711897409524489</v>
      </c>
      <c r="AA36">
        <f t="shared" si="13"/>
        <v>8.2173350800689899</v>
      </c>
      <c r="AB36">
        <f t="shared" si="14"/>
        <v>7.6943985297426272</v>
      </c>
      <c r="AC36" t="e">
        <f t="shared" si="1"/>
        <v>#VALUE!</v>
      </c>
    </row>
    <row r="37" spans="1:29" x14ac:dyDescent="0.25">
      <c r="A37">
        <v>1</v>
      </c>
      <c r="B37" t="s">
        <v>8</v>
      </c>
      <c r="C37">
        <v>5</v>
      </c>
      <c r="D37" t="s">
        <v>9</v>
      </c>
      <c r="E37">
        <v>2015</v>
      </c>
      <c r="F37">
        <v>45</v>
      </c>
      <c r="G37" t="s">
        <v>10</v>
      </c>
      <c r="H37" s="54">
        <v>0.16099999999999998</v>
      </c>
      <c r="I37" s="54">
        <v>0.26</v>
      </c>
      <c r="J37" s="54">
        <v>0.28700000000000003</v>
      </c>
      <c r="K37" s="54">
        <v>0.29899999999999999</v>
      </c>
      <c r="L37" s="2">
        <f t="shared" si="2"/>
        <v>53.635280095351611</v>
      </c>
      <c r="M37" s="2">
        <f t="shared" si="3"/>
        <v>60.810810810810814</v>
      </c>
      <c r="N37" s="2">
        <f t="shared" si="4"/>
        <v>63.113604488078543</v>
      </c>
      <c r="O37" s="2">
        <f t="shared" si="5"/>
        <v>64.194008559201137</v>
      </c>
      <c r="P37" s="79" t="e">
        <f t="shared" si="6"/>
        <v>#VALUE!</v>
      </c>
      <c r="Q37" s="78">
        <v>0.85441176471000002</v>
      </c>
      <c r="R37" s="78">
        <v>0.14117647058999999</v>
      </c>
      <c r="S37" s="78">
        <v>4.4117647059000002E-3</v>
      </c>
      <c r="T37" s="79">
        <f>(L40*$Q37)+(L41*$R37)</f>
        <v>99.451648519305877</v>
      </c>
      <c r="U37" s="2">
        <f>(M40*$Q37)+(M41*$R37)</f>
        <v>122.32460585990461</v>
      </c>
      <c r="V37" s="2">
        <f>(N40*$Q37)+(N41*$R37)</f>
        <v>125.79513733326854</v>
      </c>
      <c r="W37" s="2">
        <f>(O40*$Q37)+(O41*$R37)+(O42*$S37)</f>
        <v>107.30458850267925</v>
      </c>
      <c r="X37" s="2" t="e">
        <f t="shared" si="0"/>
        <v>#VALUE!</v>
      </c>
      <c r="Y37">
        <f t="shared" si="11"/>
        <v>2.2100366337623529</v>
      </c>
      <c r="Z37">
        <f t="shared" si="12"/>
        <v>2.718324574664547</v>
      </c>
      <c r="AA37">
        <f t="shared" si="13"/>
        <v>2.7954474962948566</v>
      </c>
      <c r="AB37">
        <f t="shared" si="14"/>
        <v>2.3845464111706502</v>
      </c>
      <c r="AC37" t="e">
        <f t="shared" si="1"/>
        <v>#VALUE!</v>
      </c>
    </row>
    <row r="38" spans="1:29" x14ac:dyDescent="0.25">
      <c r="A38">
        <v>1</v>
      </c>
      <c r="B38" t="s">
        <v>8</v>
      </c>
      <c r="C38">
        <v>5</v>
      </c>
      <c r="D38" t="s">
        <v>9</v>
      </c>
      <c r="E38">
        <v>2016</v>
      </c>
      <c r="F38">
        <v>115</v>
      </c>
      <c r="G38" t="s">
        <v>10</v>
      </c>
      <c r="H38" s="54">
        <v>0.16599999999999998</v>
      </c>
      <c r="I38" s="54">
        <v>0.251</v>
      </c>
      <c r="J38" s="54">
        <v>0.27900000000000003</v>
      </c>
      <c r="K38" s="54">
        <v>0.247</v>
      </c>
      <c r="L38" s="2">
        <f t="shared" si="2"/>
        <v>137.88968824940048</v>
      </c>
      <c r="M38" s="2">
        <f t="shared" si="3"/>
        <v>153.53805073431241</v>
      </c>
      <c r="N38" s="2">
        <f t="shared" si="4"/>
        <v>159.50069348127602</v>
      </c>
      <c r="O38" s="2">
        <f t="shared" si="5"/>
        <v>152.72244355909694</v>
      </c>
      <c r="P38" s="79" t="e">
        <f t="shared" si="6"/>
        <v>#VALUE!</v>
      </c>
      <c r="Q38" s="78">
        <v>0.85441176471000002</v>
      </c>
      <c r="R38" s="78">
        <v>0.14117647058999999</v>
      </c>
      <c r="S38" s="78">
        <v>4.4117647059000002E-3</v>
      </c>
      <c r="T38" s="79" t="s">
        <v>10</v>
      </c>
      <c r="U38" s="2" t="s">
        <v>10</v>
      </c>
      <c r="V38" s="2" t="s">
        <v>10</v>
      </c>
      <c r="W38" s="2">
        <f>(O41*$Q38)+(O42*$R38)+(O43*$S38)</f>
        <v>76.275375346595382</v>
      </c>
      <c r="X38" s="2" t="e">
        <f t="shared" si="0"/>
        <v>#VALUE!</v>
      </c>
      <c r="Y38" s="2" t="s">
        <v>10</v>
      </c>
      <c r="Z38" s="2" t="s">
        <v>10</v>
      </c>
      <c r="AA38" s="2" t="s">
        <v>10</v>
      </c>
      <c r="AB38">
        <f>W38/$F38</f>
        <v>0.66326413344865554</v>
      </c>
      <c r="AC38" t="e">
        <f t="shared" si="1"/>
        <v>#VALUE!</v>
      </c>
    </row>
    <row r="39" spans="1:29" x14ac:dyDescent="0.25">
      <c r="A39">
        <v>1</v>
      </c>
      <c r="B39" t="s">
        <v>8</v>
      </c>
      <c r="C39">
        <v>5</v>
      </c>
      <c r="D39" t="s">
        <v>9</v>
      </c>
      <c r="E39">
        <v>2017</v>
      </c>
      <c r="F39">
        <v>150</v>
      </c>
      <c r="G39" t="s">
        <v>10</v>
      </c>
      <c r="H39" s="54">
        <v>0.17614168903842634</v>
      </c>
      <c r="I39" s="54">
        <v>0.28134990851851172</v>
      </c>
      <c r="J39" s="54">
        <v>0.31269765999824639</v>
      </c>
      <c r="K39" s="54">
        <v>0.27300000000000002</v>
      </c>
      <c r="L39" s="2">
        <f t="shared" si="2"/>
        <v>182.07014240704345</v>
      </c>
      <c r="M39" s="2">
        <f t="shared" si="3"/>
        <v>208.72466556120079</v>
      </c>
      <c r="N39" s="2">
        <f t="shared" si="4"/>
        <v>218.24456468403307</v>
      </c>
      <c r="O39" s="2">
        <f t="shared" si="5"/>
        <v>206.32737276478679</v>
      </c>
      <c r="P39" s="79" t="e">
        <f t="shared" si="6"/>
        <v>#VALUE!</v>
      </c>
      <c r="Q39" s="78">
        <v>0.85441176471000002</v>
      </c>
      <c r="R39" s="78">
        <v>0.14117647058999999</v>
      </c>
      <c r="S39" s="78">
        <v>4.4117647059000002E-3</v>
      </c>
      <c r="T39" s="79" t="s">
        <v>10</v>
      </c>
      <c r="U39" s="2" t="s">
        <v>10</v>
      </c>
      <c r="V39" s="2" t="s">
        <v>10</v>
      </c>
      <c r="W39" s="2">
        <f>(O42*$Q39)+(O43*$R39)+(O44*$S39)</f>
        <v>16.82755584629615</v>
      </c>
      <c r="X39" s="2" t="e">
        <f t="shared" si="0"/>
        <v>#VALUE!</v>
      </c>
      <c r="Y39" s="2" t="s">
        <v>10</v>
      </c>
      <c r="Z39" s="2" t="s">
        <v>10</v>
      </c>
      <c r="AA39" s="2" t="s">
        <v>10</v>
      </c>
      <c r="AB39">
        <f>W39/$F39</f>
        <v>0.11218370564197433</v>
      </c>
      <c r="AC39" t="e">
        <f t="shared" si="1"/>
        <v>#VALUE!</v>
      </c>
    </row>
    <row r="40" spans="1:29" x14ac:dyDescent="0.25">
      <c r="A40">
        <v>1</v>
      </c>
      <c r="B40" t="s">
        <v>8</v>
      </c>
      <c r="C40">
        <v>5</v>
      </c>
      <c r="D40" t="s">
        <v>9</v>
      </c>
      <c r="E40">
        <v>2018</v>
      </c>
      <c r="F40">
        <v>86</v>
      </c>
      <c r="G40" t="s">
        <v>10</v>
      </c>
      <c r="H40" s="54">
        <v>0.16886166874172692</v>
      </c>
      <c r="I40" s="54">
        <v>0.3266245046167281</v>
      </c>
      <c r="J40" s="54">
        <v>0.34504815702446495</v>
      </c>
      <c r="K40" s="54">
        <v>0.22600000000000001</v>
      </c>
      <c r="L40" s="2">
        <f t="shared" si="2"/>
        <v>103.4725469463107</v>
      </c>
      <c r="M40" s="2">
        <f t="shared" si="3"/>
        <v>127.71477517317513</v>
      </c>
      <c r="N40" s="2">
        <f t="shared" si="4"/>
        <v>131.30736392662146</v>
      </c>
      <c r="O40" s="2">
        <f t="shared" si="5"/>
        <v>111.11111111111111</v>
      </c>
      <c r="P40" s="79" t="e">
        <f t="shared" si="6"/>
        <v>#VALUE!</v>
      </c>
      <c r="Q40" s="78">
        <v>0.85441176471000002</v>
      </c>
      <c r="R40" s="78">
        <v>0.14117647058999999</v>
      </c>
      <c r="S40" s="78">
        <v>4.4117647059000002E-3</v>
      </c>
      <c r="T40" s="79" t="s">
        <v>10</v>
      </c>
      <c r="U40" s="2" t="s">
        <v>10</v>
      </c>
      <c r="V40" s="2" t="s">
        <v>10</v>
      </c>
      <c r="W40" s="2">
        <f>(O43*$Q40)+(O44*$R40)+(O45*$S40)</f>
        <v>58.099320417329963</v>
      </c>
      <c r="X40" s="2" t="e">
        <f t="shared" si="0"/>
        <v>#VALUE!</v>
      </c>
      <c r="Y40" s="2" t="s">
        <v>10</v>
      </c>
      <c r="Z40" s="2" t="s">
        <v>10</v>
      </c>
      <c r="AA40" s="2" t="s">
        <v>10</v>
      </c>
      <c r="AB40">
        <f>W40/$F40</f>
        <v>0.67557349322476701</v>
      </c>
      <c r="AC40" t="e">
        <f t="shared" si="1"/>
        <v>#VALUE!</v>
      </c>
    </row>
    <row r="41" spans="1:29" x14ac:dyDescent="0.25">
      <c r="A41">
        <v>1</v>
      </c>
      <c r="B41" t="s">
        <v>8</v>
      </c>
      <c r="C41">
        <v>5</v>
      </c>
      <c r="D41" t="s">
        <v>9</v>
      </c>
      <c r="E41">
        <v>2019</v>
      </c>
      <c r="F41">
        <v>66</v>
      </c>
      <c r="G41" t="s">
        <v>10</v>
      </c>
      <c r="H41" s="54">
        <v>0.15627672779650664</v>
      </c>
      <c r="I41" s="54">
        <v>0.29431007717911079</v>
      </c>
      <c r="J41" s="54">
        <v>0.31510957999927913</v>
      </c>
      <c r="K41" s="54">
        <v>0.24399999999999999</v>
      </c>
      <c r="L41" s="2">
        <f t="shared" si="2"/>
        <v>78.224700176436286</v>
      </c>
      <c r="M41" s="2">
        <f t="shared" si="3"/>
        <v>93.52549592344316</v>
      </c>
      <c r="N41" s="2">
        <f t="shared" si="4"/>
        <v>96.365780674710763</v>
      </c>
      <c r="O41" s="2">
        <f t="shared" si="5"/>
        <v>87.301587301587304</v>
      </c>
      <c r="P41" s="79" t="e">
        <f t="shared" si="6"/>
        <v>#VALUE!</v>
      </c>
      <c r="Q41" s="78">
        <v>0.85441176471000002</v>
      </c>
      <c r="R41" s="78">
        <v>0.14117647058999999</v>
      </c>
      <c r="S41" s="78">
        <v>4.4117647059000002E-3</v>
      </c>
      <c r="T41" s="79" t="s">
        <v>10</v>
      </c>
      <c r="U41" s="2" t="s">
        <v>10</v>
      </c>
      <c r="V41" s="2" t="s">
        <v>10</v>
      </c>
      <c r="W41" s="2" t="e">
        <f t="shared" ref="W41:W91" si="15">(O44*$Q41)+(O45*$R41)+(O46*$S41)</f>
        <v>#VALUE!</v>
      </c>
      <c r="X41" s="2" t="e">
        <f t="shared" ref="X41:X91" si="16">(P44*$Q41)+(P45*$R41)+(P46*$S41)</f>
        <v>#VALUE!</v>
      </c>
      <c r="Y41" s="2" t="s">
        <v>10</v>
      </c>
      <c r="Z41" s="2" t="s">
        <v>10</v>
      </c>
      <c r="AA41" s="2" t="s">
        <v>10</v>
      </c>
      <c r="AB41" t="e">
        <f t="shared" ref="AB41:AB91" si="17">W41/$F41</f>
        <v>#VALUE!</v>
      </c>
      <c r="AC41" t="e">
        <f t="shared" ref="AC41:AC91" si="18">X41/$G41</f>
        <v>#VALUE!</v>
      </c>
    </row>
    <row r="42" spans="1:29" x14ac:dyDescent="0.25">
      <c r="A42">
        <v>1</v>
      </c>
      <c r="B42" t="s">
        <v>8</v>
      </c>
      <c r="C42">
        <v>5</v>
      </c>
      <c r="D42" t="s">
        <v>9</v>
      </c>
      <c r="E42">
        <v>2020</v>
      </c>
      <c r="F42">
        <v>9</v>
      </c>
      <c r="G42" t="s">
        <v>10</v>
      </c>
      <c r="H42" s="54">
        <v>7.1730431912490608E-2</v>
      </c>
      <c r="I42" s="54">
        <v>0.24184107416558059</v>
      </c>
      <c r="J42" s="54">
        <v>0.25426527177111524</v>
      </c>
      <c r="K42" s="54">
        <v>0.11799999999999999</v>
      </c>
      <c r="L42" s="2">
        <f t="shared" ref="L42:L46" si="19">$F42/(1-H42)</f>
        <v>9.6954594973338128</v>
      </c>
      <c r="M42" s="2">
        <f t="shared" ref="M42:M46" si="20">$F42/(1-I42)</f>
        <v>11.870862022886193</v>
      </c>
      <c r="N42" s="2">
        <f t="shared" ref="N42:N46" si="21">$F42/(1-J42)</f>
        <v>12.068634675731065</v>
      </c>
      <c r="O42" s="2">
        <f t="shared" si="5"/>
        <v>10.204081632653061</v>
      </c>
      <c r="P42" s="79" t="e">
        <f t="shared" si="6"/>
        <v>#VALUE!</v>
      </c>
      <c r="Q42" s="78">
        <v>0.85441176471000002</v>
      </c>
      <c r="R42" s="78">
        <v>0.14117647058999999</v>
      </c>
      <c r="S42" s="78">
        <v>4.4117647059000002E-3</v>
      </c>
      <c r="T42" s="79" t="s">
        <v>10</v>
      </c>
      <c r="U42" s="2" t="s">
        <v>10</v>
      </c>
      <c r="V42" s="2" t="s">
        <v>10</v>
      </c>
      <c r="W42" s="2" t="e">
        <f t="shared" si="15"/>
        <v>#VALUE!</v>
      </c>
      <c r="X42" s="2" t="e">
        <f t="shared" si="16"/>
        <v>#VALUE!</v>
      </c>
      <c r="Y42" s="2" t="s">
        <v>10</v>
      </c>
      <c r="Z42" s="2" t="s">
        <v>10</v>
      </c>
      <c r="AA42" s="2" t="s">
        <v>10</v>
      </c>
      <c r="AB42" t="e">
        <f t="shared" si="17"/>
        <v>#VALUE!</v>
      </c>
      <c r="AC42" t="e">
        <f t="shared" si="18"/>
        <v>#VALUE!</v>
      </c>
    </row>
    <row r="43" spans="1:29" x14ac:dyDescent="0.25">
      <c r="A43">
        <v>1</v>
      </c>
      <c r="B43" t="s">
        <v>8</v>
      </c>
      <c r="C43">
        <v>5</v>
      </c>
      <c r="D43" t="s">
        <v>9</v>
      </c>
      <c r="E43">
        <v>2021</v>
      </c>
      <c r="F43">
        <v>45</v>
      </c>
      <c r="G43" t="s">
        <v>10</v>
      </c>
      <c r="H43" s="54" t="s">
        <v>10</v>
      </c>
      <c r="I43" s="54" t="s">
        <v>10</v>
      </c>
      <c r="J43" s="54" t="s">
        <v>10</v>
      </c>
      <c r="K43" s="54">
        <v>0.184</v>
      </c>
      <c r="L43" s="2" t="e">
        <f t="shared" si="19"/>
        <v>#VALUE!</v>
      </c>
      <c r="M43" s="2" t="e">
        <f t="shared" si="20"/>
        <v>#VALUE!</v>
      </c>
      <c r="N43" s="2" t="e">
        <f t="shared" si="21"/>
        <v>#VALUE!</v>
      </c>
      <c r="O43" s="2">
        <f t="shared" si="5"/>
        <v>55.147058823529406</v>
      </c>
      <c r="P43" s="79" t="e">
        <f t="shared" si="6"/>
        <v>#VALUE!</v>
      </c>
      <c r="Q43" s="78">
        <v>0.85441176471000002</v>
      </c>
      <c r="R43" s="78">
        <v>0.14117647058999999</v>
      </c>
      <c r="S43" s="78">
        <v>4.4117647059000002E-3</v>
      </c>
      <c r="T43" s="79" t="s">
        <v>10</v>
      </c>
      <c r="U43" s="2" t="s">
        <v>10</v>
      </c>
      <c r="V43" s="2" t="s">
        <v>10</v>
      </c>
      <c r="W43" s="2" t="e">
        <f t="shared" si="15"/>
        <v>#VALUE!</v>
      </c>
      <c r="X43" s="2" t="e">
        <f t="shared" si="16"/>
        <v>#VALUE!</v>
      </c>
      <c r="Y43" s="2" t="s">
        <v>10</v>
      </c>
      <c r="Z43" s="2" t="s">
        <v>10</v>
      </c>
      <c r="AA43" s="2" t="s">
        <v>10</v>
      </c>
      <c r="AB43" t="e">
        <f t="shared" si="17"/>
        <v>#VALUE!</v>
      </c>
      <c r="AC43" t="e">
        <f t="shared" si="18"/>
        <v>#VALUE!</v>
      </c>
    </row>
    <row r="44" spans="1:29" x14ac:dyDescent="0.25">
      <c r="A44">
        <v>1</v>
      </c>
      <c r="B44" t="s">
        <v>8</v>
      </c>
      <c r="C44">
        <v>5</v>
      </c>
      <c r="D44" t="s">
        <v>9</v>
      </c>
      <c r="E44">
        <v>2022</v>
      </c>
      <c r="F44">
        <v>60</v>
      </c>
      <c r="G44" t="s">
        <v>10</v>
      </c>
      <c r="H44" s="54" t="s">
        <v>10</v>
      </c>
      <c r="I44" s="54" t="s">
        <v>10</v>
      </c>
      <c r="J44" s="54" t="s">
        <v>10</v>
      </c>
      <c r="K44" s="54">
        <v>0.182</v>
      </c>
      <c r="L44" s="2" t="e">
        <f t="shared" si="19"/>
        <v>#VALUE!</v>
      </c>
      <c r="M44" s="2" t="e">
        <f t="shared" si="20"/>
        <v>#VALUE!</v>
      </c>
      <c r="N44" s="2" t="e">
        <f t="shared" si="21"/>
        <v>#VALUE!</v>
      </c>
      <c r="O44" s="2">
        <f t="shared" si="5"/>
        <v>73.349633251833737</v>
      </c>
      <c r="P44" s="79" t="e">
        <f t="shared" si="6"/>
        <v>#VALUE!</v>
      </c>
      <c r="Q44" s="78">
        <v>0.85441176471000002</v>
      </c>
      <c r="R44" s="78">
        <v>0.14117647058999999</v>
      </c>
      <c r="S44" s="78">
        <v>4.4117647059000002E-3</v>
      </c>
      <c r="T44" s="79" t="s">
        <v>10</v>
      </c>
      <c r="U44" s="2" t="s">
        <v>10</v>
      </c>
      <c r="V44" s="2" t="s">
        <v>10</v>
      </c>
      <c r="W44" s="2" t="e">
        <f t="shared" si="15"/>
        <v>#VALUE!</v>
      </c>
      <c r="X44" s="2" t="e">
        <f t="shared" si="16"/>
        <v>#VALUE!</v>
      </c>
      <c r="Y44" s="2" t="s">
        <v>10</v>
      </c>
      <c r="Z44" s="2" t="s">
        <v>10</v>
      </c>
      <c r="AA44" s="2" t="s">
        <v>10</v>
      </c>
      <c r="AB44" t="e">
        <f t="shared" si="17"/>
        <v>#VALUE!</v>
      </c>
      <c r="AC44" t="e">
        <f t="shared" si="18"/>
        <v>#VALUE!</v>
      </c>
    </row>
    <row r="45" spans="1:29" x14ac:dyDescent="0.25">
      <c r="A45">
        <v>1</v>
      </c>
      <c r="B45" t="s">
        <v>8</v>
      </c>
      <c r="C45">
        <v>5</v>
      </c>
      <c r="D45" t="s">
        <v>9</v>
      </c>
      <c r="E45">
        <v>2023</v>
      </c>
      <c r="F45">
        <v>120</v>
      </c>
      <c r="G45" t="s">
        <v>10</v>
      </c>
      <c r="H45" s="54" t="s">
        <v>10</v>
      </c>
      <c r="I45" s="54" t="s">
        <v>10</v>
      </c>
      <c r="J45" s="54" t="s">
        <v>10</v>
      </c>
      <c r="K45" s="54">
        <v>0.154</v>
      </c>
      <c r="L45" s="2" t="e">
        <f t="shared" si="19"/>
        <v>#VALUE!</v>
      </c>
      <c r="M45" s="2" t="e">
        <f t="shared" si="20"/>
        <v>#VALUE!</v>
      </c>
      <c r="N45" s="2" t="e">
        <f t="shared" si="21"/>
        <v>#VALUE!</v>
      </c>
      <c r="O45" s="2">
        <f t="shared" si="5"/>
        <v>141.84397163120568</v>
      </c>
      <c r="P45" s="79" t="e">
        <f t="shared" si="6"/>
        <v>#VALUE!</v>
      </c>
      <c r="Q45" s="78">
        <v>0.85441176471000002</v>
      </c>
      <c r="R45" s="78">
        <v>0.14117647058999999</v>
      </c>
      <c r="S45" s="78">
        <v>4.4117647059000002E-3</v>
      </c>
      <c r="T45" s="79" t="s">
        <v>10</v>
      </c>
      <c r="U45" s="2" t="s">
        <v>10</v>
      </c>
      <c r="V45" s="2" t="s">
        <v>10</v>
      </c>
      <c r="W45" s="2" t="e">
        <f t="shared" si="15"/>
        <v>#VALUE!</v>
      </c>
      <c r="X45" s="2" t="e">
        <f t="shared" si="16"/>
        <v>#VALUE!</v>
      </c>
      <c r="Y45" s="2" t="s">
        <v>10</v>
      </c>
      <c r="Z45" s="2" t="s">
        <v>10</v>
      </c>
      <c r="AA45" s="2" t="s">
        <v>10</v>
      </c>
      <c r="AB45" t="e">
        <f t="shared" si="17"/>
        <v>#VALUE!</v>
      </c>
      <c r="AC45" t="e">
        <f t="shared" si="18"/>
        <v>#VALUE!</v>
      </c>
    </row>
    <row r="46" spans="1:29" x14ac:dyDescent="0.25">
      <c r="A46">
        <v>1</v>
      </c>
      <c r="B46" t="s">
        <v>8</v>
      </c>
      <c r="C46">
        <v>5</v>
      </c>
      <c r="D46" t="s">
        <v>9</v>
      </c>
      <c r="E46">
        <v>2024</v>
      </c>
      <c r="F46" s="54" t="s">
        <v>10</v>
      </c>
      <c r="G46" t="s">
        <v>10</v>
      </c>
      <c r="H46" s="54" t="s">
        <v>10</v>
      </c>
      <c r="I46" s="54" t="s">
        <v>10</v>
      </c>
      <c r="J46" s="54" t="s">
        <v>10</v>
      </c>
      <c r="K46" s="54">
        <v>0.20599999999999999</v>
      </c>
      <c r="L46" s="2" t="e">
        <f t="shared" si="19"/>
        <v>#VALUE!</v>
      </c>
      <c r="M46" s="2" t="e">
        <f t="shared" si="20"/>
        <v>#VALUE!</v>
      </c>
      <c r="N46" s="2" t="e">
        <f t="shared" si="21"/>
        <v>#VALUE!</v>
      </c>
      <c r="O46" s="2" t="e">
        <f t="shared" si="5"/>
        <v>#VALUE!</v>
      </c>
      <c r="P46" s="79" t="e">
        <f t="shared" si="6"/>
        <v>#VALUE!</v>
      </c>
      <c r="Q46" s="78">
        <v>0.85441176471000002</v>
      </c>
      <c r="R46" s="78">
        <v>0.14117647058999999</v>
      </c>
      <c r="S46" s="78">
        <v>4.4117647059000002E-3</v>
      </c>
      <c r="T46" s="79" t="s">
        <v>10</v>
      </c>
      <c r="U46" s="2" t="s">
        <v>10</v>
      </c>
      <c r="V46" s="2" t="s">
        <v>10</v>
      </c>
      <c r="W46" s="2" t="e">
        <f t="shared" si="15"/>
        <v>#VALUE!</v>
      </c>
      <c r="X46" s="2" t="e">
        <f t="shared" si="16"/>
        <v>#VALUE!</v>
      </c>
      <c r="Y46" s="2" t="s">
        <v>10</v>
      </c>
      <c r="Z46" s="2" t="s">
        <v>10</v>
      </c>
      <c r="AA46" s="2" t="s">
        <v>10</v>
      </c>
      <c r="AB46" t="e">
        <f t="shared" si="17"/>
        <v>#VALUE!</v>
      </c>
      <c r="AC46" t="e">
        <f t="shared" si="18"/>
        <v>#VALUE!</v>
      </c>
    </row>
    <row r="47" spans="1:29" x14ac:dyDescent="0.25">
      <c r="A47">
        <v>2</v>
      </c>
      <c r="B47" t="s">
        <v>11</v>
      </c>
      <c r="C47">
        <v>5</v>
      </c>
      <c r="D47" t="s">
        <v>9</v>
      </c>
      <c r="E47">
        <v>1980</v>
      </c>
      <c r="F47" t="s">
        <v>10</v>
      </c>
      <c r="G47" t="s">
        <v>10</v>
      </c>
      <c r="H47" s="54">
        <v>0.40667522081402602</v>
      </c>
      <c r="I47" s="54">
        <v>0.41633333333333333</v>
      </c>
      <c r="J47" s="54">
        <v>0.46133333333333337</v>
      </c>
      <c r="K47" s="54">
        <v>0.41599999999999998</v>
      </c>
      <c r="L47" t="s">
        <v>10</v>
      </c>
      <c r="M47" t="s">
        <v>10</v>
      </c>
      <c r="N47" t="s">
        <v>10</v>
      </c>
      <c r="O47" s="2" t="e">
        <f t="shared" ref="O47:O91" si="22">$F47/(1-K47)</f>
        <v>#VALUE!</v>
      </c>
      <c r="P47" s="79" t="e">
        <f t="shared" ref="P47:P91" si="23">$G47/(1-K47)</f>
        <v>#VALUE!</v>
      </c>
      <c r="Q47" s="78">
        <v>0.85441176471000002</v>
      </c>
      <c r="R47" s="78">
        <v>0.14117647058999999</v>
      </c>
      <c r="S47" s="78">
        <v>4.4117647059000002E-3</v>
      </c>
      <c r="T47" s="79" t="s">
        <v>10</v>
      </c>
      <c r="U47" s="2" t="s">
        <v>10</v>
      </c>
      <c r="V47" s="2" t="s">
        <v>10</v>
      </c>
      <c r="W47" s="2" t="e">
        <f t="shared" si="15"/>
        <v>#VALUE!</v>
      </c>
      <c r="X47" s="2" t="e">
        <f t="shared" si="16"/>
        <v>#VALUE!</v>
      </c>
      <c r="Y47" s="2" t="s">
        <v>10</v>
      </c>
      <c r="Z47" s="2" t="s">
        <v>10</v>
      </c>
      <c r="AA47" s="2" t="s">
        <v>10</v>
      </c>
      <c r="AB47" t="e">
        <f t="shared" si="17"/>
        <v>#VALUE!</v>
      </c>
      <c r="AC47" t="e">
        <f t="shared" si="18"/>
        <v>#VALUE!</v>
      </c>
    </row>
    <row r="48" spans="1:29" x14ac:dyDescent="0.25">
      <c r="A48">
        <v>2</v>
      </c>
      <c r="B48" t="s">
        <v>11</v>
      </c>
      <c r="C48">
        <v>5</v>
      </c>
      <c r="D48" t="s">
        <v>9</v>
      </c>
      <c r="E48">
        <v>1981</v>
      </c>
      <c r="F48" t="s">
        <v>10</v>
      </c>
      <c r="G48" t="s">
        <v>10</v>
      </c>
      <c r="H48" s="54">
        <v>0.36820594316945598</v>
      </c>
      <c r="I48" s="54">
        <v>0.39233333333333331</v>
      </c>
      <c r="J48" s="54">
        <v>0.43383333333333329</v>
      </c>
      <c r="K48" s="54">
        <v>0.39200000000000002</v>
      </c>
      <c r="L48" t="s">
        <v>10</v>
      </c>
      <c r="M48" t="s">
        <v>10</v>
      </c>
      <c r="N48" t="s">
        <v>10</v>
      </c>
      <c r="O48" s="2" t="e">
        <f t="shared" si="22"/>
        <v>#VALUE!</v>
      </c>
      <c r="P48" s="79" t="e">
        <f t="shared" si="23"/>
        <v>#VALUE!</v>
      </c>
      <c r="Q48" s="78">
        <v>0.85441176471000002</v>
      </c>
      <c r="R48" s="78">
        <v>0.14117647058999999</v>
      </c>
      <c r="S48" s="78">
        <v>4.4117647059000002E-3</v>
      </c>
      <c r="T48" s="79" t="s">
        <v>10</v>
      </c>
      <c r="U48" s="2" t="s">
        <v>10</v>
      </c>
      <c r="V48" s="2" t="s">
        <v>10</v>
      </c>
      <c r="W48" s="2" t="e">
        <f t="shared" si="15"/>
        <v>#VALUE!</v>
      </c>
      <c r="X48" s="2" t="e">
        <f t="shared" si="16"/>
        <v>#VALUE!</v>
      </c>
      <c r="Y48" s="2" t="s">
        <v>10</v>
      </c>
      <c r="Z48" s="2" t="s">
        <v>10</v>
      </c>
      <c r="AA48" s="2" t="s">
        <v>10</v>
      </c>
      <c r="AB48" t="e">
        <f t="shared" si="17"/>
        <v>#VALUE!</v>
      </c>
      <c r="AC48" t="e">
        <f t="shared" si="18"/>
        <v>#VALUE!</v>
      </c>
    </row>
    <row r="49" spans="1:29" x14ac:dyDescent="0.25">
      <c r="A49">
        <v>2</v>
      </c>
      <c r="B49" t="s">
        <v>11</v>
      </c>
      <c r="C49">
        <v>5</v>
      </c>
      <c r="D49" t="s">
        <v>9</v>
      </c>
      <c r="E49">
        <v>1982</v>
      </c>
      <c r="F49" t="s">
        <v>10</v>
      </c>
      <c r="G49" t="s">
        <v>10</v>
      </c>
      <c r="H49" s="54">
        <v>0.31874544334072302</v>
      </c>
      <c r="I49" s="54">
        <v>0.36499999999999999</v>
      </c>
      <c r="J49" s="54">
        <v>0.39999999999999997</v>
      </c>
      <c r="K49" s="54">
        <v>0.36499999999999999</v>
      </c>
      <c r="L49" t="s">
        <v>10</v>
      </c>
      <c r="M49" t="s">
        <v>10</v>
      </c>
      <c r="N49" t="s">
        <v>10</v>
      </c>
      <c r="O49" s="2" t="e">
        <f t="shared" si="22"/>
        <v>#VALUE!</v>
      </c>
      <c r="P49" s="79" t="e">
        <f t="shared" si="23"/>
        <v>#VALUE!</v>
      </c>
      <c r="Q49" s="78">
        <v>0.85441176471000002</v>
      </c>
      <c r="R49" s="78">
        <v>0.14117647058999999</v>
      </c>
      <c r="S49" s="78">
        <v>4.4117647059000002E-3</v>
      </c>
      <c r="T49" s="79" t="s">
        <v>10</v>
      </c>
      <c r="U49" s="2" t="s">
        <v>10</v>
      </c>
      <c r="V49" s="2" t="s">
        <v>10</v>
      </c>
      <c r="W49" s="2" t="e">
        <f t="shared" si="15"/>
        <v>#VALUE!</v>
      </c>
      <c r="X49" s="2" t="e">
        <f t="shared" si="16"/>
        <v>#VALUE!</v>
      </c>
      <c r="Y49" s="2" t="s">
        <v>10</v>
      </c>
      <c r="Z49" s="2" t="s">
        <v>10</v>
      </c>
      <c r="AA49" s="2" t="s">
        <v>10</v>
      </c>
      <c r="AB49" t="e">
        <f t="shared" si="17"/>
        <v>#VALUE!</v>
      </c>
      <c r="AC49" t="e">
        <f t="shared" si="18"/>
        <v>#VALUE!</v>
      </c>
    </row>
    <row r="50" spans="1:29" x14ac:dyDescent="0.25">
      <c r="A50">
        <v>2</v>
      </c>
      <c r="B50" t="s">
        <v>11</v>
      </c>
      <c r="C50">
        <v>5</v>
      </c>
      <c r="D50" t="s">
        <v>9</v>
      </c>
      <c r="E50">
        <v>1983</v>
      </c>
      <c r="F50" t="s">
        <v>10</v>
      </c>
      <c r="G50" t="s">
        <v>10</v>
      </c>
      <c r="H50" s="54">
        <v>0.44514449845859599</v>
      </c>
      <c r="I50" s="54">
        <v>0.44966666666666666</v>
      </c>
      <c r="J50" s="54">
        <v>0.4986666666666667</v>
      </c>
      <c r="K50" s="54">
        <v>0.45</v>
      </c>
      <c r="L50" t="s">
        <v>10</v>
      </c>
      <c r="M50" t="s">
        <v>10</v>
      </c>
      <c r="N50" t="s">
        <v>10</v>
      </c>
      <c r="O50" s="2" t="e">
        <f t="shared" si="22"/>
        <v>#VALUE!</v>
      </c>
      <c r="P50" s="79" t="e">
        <f t="shared" si="23"/>
        <v>#VALUE!</v>
      </c>
      <c r="Q50" s="78">
        <v>0.85441176471000002</v>
      </c>
      <c r="R50" s="78">
        <v>0.14117647058999999</v>
      </c>
      <c r="S50" s="78">
        <v>4.4117647059000002E-3</v>
      </c>
      <c r="T50" s="79" t="s">
        <v>10</v>
      </c>
      <c r="U50" s="2" t="s">
        <v>10</v>
      </c>
      <c r="V50" s="2" t="s">
        <v>10</v>
      </c>
      <c r="W50" s="2" t="e">
        <f t="shared" si="15"/>
        <v>#VALUE!</v>
      </c>
      <c r="X50" s="2" t="e">
        <f t="shared" si="16"/>
        <v>#VALUE!</v>
      </c>
      <c r="Y50" s="2" t="s">
        <v>10</v>
      </c>
      <c r="Z50" s="2" t="s">
        <v>10</v>
      </c>
      <c r="AA50" s="2" t="s">
        <v>10</v>
      </c>
      <c r="AB50" t="e">
        <f t="shared" si="17"/>
        <v>#VALUE!</v>
      </c>
      <c r="AC50" t="e">
        <f t="shared" si="18"/>
        <v>#VALUE!</v>
      </c>
    </row>
    <row r="51" spans="1:29" x14ac:dyDescent="0.25">
      <c r="A51">
        <v>2</v>
      </c>
      <c r="B51" t="s">
        <v>11</v>
      </c>
      <c r="C51">
        <v>5</v>
      </c>
      <c r="D51" t="s">
        <v>9</v>
      </c>
      <c r="E51">
        <v>1984</v>
      </c>
      <c r="F51" t="s">
        <v>10</v>
      </c>
      <c r="G51" t="s">
        <v>10</v>
      </c>
      <c r="H51" s="54">
        <v>0.39568399862986298</v>
      </c>
      <c r="I51" s="54">
        <v>0.41133333333333333</v>
      </c>
      <c r="J51" s="54">
        <v>0.45533333333333326</v>
      </c>
      <c r="K51" s="54">
        <v>0.41099999999999998</v>
      </c>
      <c r="L51" t="s">
        <v>10</v>
      </c>
      <c r="M51" t="s">
        <v>10</v>
      </c>
      <c r="N51" t="s">
        <v>10</v>
      </c>
      <c r="O51" s="2" t="e">
        <f t="shared" si="22"/>
        <v>#VALUE!</v>
      </c>
      <c r="P51" s="79" t="e">
        <f t="shared" si="23"/>
        <v>#VALUE!</v>
      </c>
      <c r="Q51" s="78">
        <v>0.85441176471000002</v>
      </c>
      <c r="R51" s="78">
        <v>0.14117647058999999</v>
      </c>
      <c r="S51" s="78">
        <v>4.4117647059000002E-3</v>
      </c>
      <c r="T51" s="79" t="s">
        <v>10</v>
      </c>
      <c r="U51" s="2" t="s">
        <v>10</v>
      </c>
      <c r="V51" s="2" t="s">
        <v>10</v>
      </c>
      <c r="W51" s="2" t="e">
        <f t="shared" si="15"/>
        <v>#VALUE!</v>
      </c>
      <c r="X51" s="2" t="e">
        <f t="shared" si="16"/>
        <v>#VALUE!</v>
      </c>
      <c r="Y51" s="2" t="s">
        <v>10</v>
      </c>
      <c r="Z51" s="2" t="s">
        <v>10</v>
      </c>
      <c r="AA51" s="2" t="s">
        <v>10</v>
      </c>
      <c r="AB51" t="e">
        <f t="shared" si="17"/>
        <v>#VALUE!</v>
      </c>
      <c r="AC51" t="e">
        <f t="shared" si="18"/>
        <v>#VALUE!</v>
      </c>
    </row>
    <row r="52" spans="1:29" x14ac:dyDescent="0.25">
      <c r="A52">
        <v>2</v>
      </c>
      <c r="B52" t="s">
        <v>11</v>
      </c>
      <c r="C52">
        <v>5</v>
      </c>
      <c r="D52" t="s">
        <v>9</v>
      </c>
      <c r="E52">
        <v>1985</v>
      </c>
      <c r="F52" t="s">
        <v>10</v>
      </c>
      <c r="G52" t="s">
        <v>10</v>
      </c>
      <c r="H52" s="54">
        <v>0.41217083190610698</v>
      </c>
      <c r="I52" s="54">
        <v>0.42266666666666663</v>
      </c>
      <c r="J52" s="54">
        <v>0.46866666666666668</v>
      </c>
      <c r="K52" s="54">
        <v>0.42299999999999999</v>
      </c>
      <c r="L52" t="s">
        <v>10</v>
      </c>
      <c r="M52" t="s">
        <v>10</v>
      </c>
      <c r="N52" t="s">
        <v>10</v>
      </c>
      <c r="O52" s="2" t="e">
        <f t="shared" si="22"/>
        <v>#VALUE!</v>
      </c>
      <c r="P52" s="79" t="e">
        <f t="shared" si="23"/>
        <v>#VALUE!</v>
      </c>
      <c r="Q52" s="78">
        <v>0.85441176471000002</v>
      </c>
      <c r="R52" s="78">
        <v>0.14117647058999999</v>
      </c>
      <c r="S52" s="78">
        <v>4.4117647059000002E-3</v>
      </c>
      <c r="T52" s="79" t="s">
        <v>10</v>
      </c>
      <c r="U52" s="2" t="s">
        <v>10</v>
      </c>
      <c r="V52" s="2" t="s">
        <v>10</v>
      </c>
      <c r="W52" s="2" t="e">
        <f t="shared" si="15"/>
        <v>#VALUE!</v>
      </c>
      <c r="X52" s="2" t="e">
        <f t="shared" si="16"/>
        <v>#VALUE!</v>
      </c>
      <c r="Y52" s="2" t="s">
        <v>10</v>
      </c>
      <c r="Z52" s="2" t="s">
        <v>10</v>
      </c>
      <c r="AA52" s="2" t="s">
        <v>10</v>
      </c>
      <c r="AB52" t="e">
        <f t="shared" si="17"/>
        <v>#VALUE!</v>
      </c>
      <c r="AC52" t="e">
        <f t="shared" si="18"/>
        <v>#VALUE!</v>
      </c>
    </row>
    <row r="53" spans="1:29" x14ac:dyDescent="0.25">
      <c r="A53">
        <v>2</v>
      </c>
      <c r="B53" t="s">
        <v>11</v>
      </c>
      <c r="C53">
        <v>5</v>
      </c>
      <c r="D53" t="s">
        <v>9</v>
      </c>
      <c r="E53">
        <v>1986</v>
      </c>
      <c r="F53" t="s">
        <v>10</v>
      </c>
      <c r="G53" t="s">
        <v>10</v>
      </c>
      <c r="H53" s="54">
        <v>0.45613572064275898</v>
      </c>
      <c r="I53" s="54">
        <v>0.44966666666666666</v>
      </c>
      <c r="J53" s="54">
        <v>0.50066666666666659</v>
      </c>
      <c r="K53" s="54">
        <v>0.45</v>
      </c>
      <c r="L53" t="s">
        <v>10</v>
      </c>
      <c r="M53" t="s">
        <v>10</v>
      </c>
      <c r="N53" t="s">
        <v>10</v>
      </c>
      <c r="O53" s="2" t="e">
        <f t="shared" si="22"/>
        <v>#VALUE!</v>
      </c>
      <c r="P53" s="79" t="e">
        <f t="shared" si="23"/>
        <v>#VALUE!</v>
      </c>
      <c r="Q53" s="78">
        <v>0.85441176471000002</v>
      </c>
      <c r="R53" s="78">
        <v>0.14117647058999999</v>
      </c>
      <c r="S53" s="78">
        <v>4.4117647059000002E-3</v>
      </c>
      <c r="T53" s="79" t="s">
        <v>10</v>
      </c>
      <c r="U53" s="2" t="s">
        <v>10</v>
      </c>
      <c r="V53" s="2" t="s">
        <v>10</v>
      </c>
      <c r="W53" s="2" t="e">
        <f t="shared" si="15"/>
        <v>#VALUE!</v>
      </c>
      <c r="X53" s="2" t="e">
        <f t="shared" si="16"/>
        <v>#VALUE!</v>
      </c>
      <c r="Y53" s="2" t="s">
        <v>10</v>
      </c>
      <c r="Z53" s="2" t="s">
        <v>10</v>
      </c>
      <c r="AA53" s="2" t="s">
        <v>10</v>
      </c>
      <c r="AB53" t="e">
        <f t="shared" si="17"/>
        <v>#VALUE!</v>
      </c>
      <c r="AC53" t="e">
        <f t="shared" si="18"/>
        <v>#VALUE!</v>
      </c>
    </row>
    <row r="54" spans="1:29" x14ac:dyDescent="0.25">
      <c r="A54">
        <v>2</v>
      </c>
      <c r="B54" t="s">
        <v>11</v>
      </c>
      <c r="C54">
        <v>5</v>
      </c>
      <c r="D54" t="s">
        <v>9</v>
      </c>
      <c r="E54">
        <v>1987</v>
      </c>
      <c r="F54" t="s">
        <v>10</v>
      </c>
      <c r="G54" t="s">
        <v>10</v>
      </c>
      <c r="H54" s="54">
        <v>0.35171910989321198</v>
      </c>
      <c r="I54" s="54">
        <v>0.37766666666666671</v>
      </c>
      <c r="J54" s="54">
        <v>0.41666666666666669</v>
      </c>
      <c r="K54" s="54">
        <v>0.378</v>
      </c>
      <c r="L54" t="s">
        <v>10</v>
      </c>
      <c r="M54" t="s">
        <v>10</v>
      </c>
      <c r="N54" t="s">
        <v>10</v>
      </c>
      <c r="O54" s="2" t="e">
        <f t="shared" si="22"/>
        <v>#VALUE!</v>
      </c>
      <c r="P54" s="79" t="e">
        <f t="shared" si="23"/>
        <v>#VALUE!</v>
      </c>
      <c r="Q54" s="78">
        <v>0.85441176471000002</v>
      </c>
      <c r="R54" s="78">
        <v>0.14117647058999999</v>
      </c>
      <c r="S54" s="78">
        <v>4.4117647059000002E-3</v>
      </c>
      <c r="T54" s="79" t="s">
        <v>10</v>
      </c>
      <c r="U54" s="2" t="s">
        <v>10</v>
      </c>
      <c r="V54" s="2" t="s">
        <v>10</v>
      </c>
      <c r="W54" s="2" t="e">
        <f t="shared" si="15"/>
        <v>#VALUE!</v>
      </c>
      <c r="X54" s="2" t="e">
        <f t="shared" si="16"/>
        <v>#VALUE!</v>
      </c>
      <c r="Y54" s="2" t="s">
        <v>10</v>
      </c>
      <c r="Z54" s="2" t="s">
        <v>10</v>
      </c>
      <c r="AA54" s="2" t="s">
        <v>10</v>
      </c>
      <c r="AB54" t="e">
        <f t="shared" si="17"/>
        <v>#VALUE!</v>
      </c>
      <c r="AC54" t="e">
        <f t="shared" si="18"/>
        <v>#VALUE!</v>
      </c>
    </row>
    <row r="55" spans="1:29" x14ac:dyDescent="0.25">
      <c r="A55">
        <v>2</v>
      </c>
      <c r="B55" t="s">
        <v>11</v>
      </c>
      <c r="C55">
        <v>5</v>
      </c>
      <c r="D55" t="s">
        <v>9</v>
      </c>
      <c r="E55">
        <v>1988</v>
      </c>
      <c r="F55" t="s">
        <v>10</v>
      </c>
      <c r="G55" t="s">
        <v>10</v>
      </c>
      <c r="H55" s="54">
        <v>0.34622349880113001</v>
      </c>
      <c r="I55" s="54">
        <v>0.3713333333333334</v>
      </c>
      <c r="J55" s="54">
        <v>0.40983333333333338</v>
      </c>
      <c r="K55" s="54">
        <v>0.29799999999999999</v>
      </c>
      <c r="L55" t="s">
        <v>10</v>
      </c>
      <c r="M55" t="s">
        <v>10</v>
      </c>
      <c r="N55" t="s">
        <v>10</v>
      </c>
      <c r="O55" s="2" t="e">
        <f t="shared" si="22"/>
        <v>#VALUE!</v>
      </c>
      <c r="P55" s="79" t="e">
        <f t="shared" si="23"/>
        <v>#VALUE!</v>
      </c>
      <c r="Q55" s="78">
        <v>0.85441176471000002</v>
      </c>
      <c r="R55" s="78">
        <v>0.14117647058999999</v>
      </c>
      <c r="S55" s="78">
        <v>4.4117647059000002E-3</v>
      </c>
      <c r="T55" s="79" t="s">
        <v>10</v>
      </c>
      <c r="U55" s="2" t="s">
        <v>10</v>
      </c>
      <c r="V55" s="2" t="s">
        <v>10</v>
      </c>
      <c r="W55" s="2" t="e">
        <f t="shared" si="15"/>
        <v>#VALUE!</v>
      </c>
      <c r="X55" s="2" t="e">
        <f t="shared" si="16"/>
        <v>#VALUE!</v>
      </c>
      <c r="Y55" s="2" t="s">
        <v>10</v>
      </c>
      <c r="Z55" s="2" t="s">
        <v>10</v>
      </c>
      <c r="AA55" s="2" t="s">
        <v>10</v>
      </c>
      <c r="AB55" t="e">
        <f t="shared" si="17"/>
        <v>#VALUE!</v>
      </c>
      <c r="AC55" t="e">
        <f t="shared" si="18"/>
        <v>#VALUE!</v>
      </c>
    </row>
    <row r="56" spans="1:29" x14ac:dyDescent="0.25">
      <c r="A56">
        <v>2</v>
      </c>
      <c r="B56" t="s">
        <v>11</v>
      </c>
      <c r="C56">
        <v>5</v>
      </c>
      <c r="D56" t="s">
        <v>9</v>
      </c>
      <c r="E56">
        <v>1989</v>
      </c>
      <c r="F56" t="s">
        <v>10</v>
      </c>
      <c r="G56" t="s">
        <v>10</v>
      </c>
      <c r="H56" s="54">
        <v>0.337919300105678</v>
      </c>
      <c r="I56" s="54">
        <v>0.3676666666666667</v>
      </c>
      <c r="J56" s="54">
        <v>0.40566666666666668</v>
      </c>
      <c r="K56" s="54">
        <v>0.36699999999999999</v>
      </c>
      <c r="L56" t="s">
        <v>10</v>
      </c>
      <c r="M56" t="s">
        <v>10</v>
      </c>
      <c r="N56" t="s">
        <v>10</v>
      </c>
      <c r="O56" s="2" t="e">
        <f t="shared" si="22"/>
        <v>#VALUE!</v>
      </c>
      <c r="P56" s="79" t="e">
        <f t="shared" si="23"/>
        <v>#VALUE!</v>
      </c>
      <c r="Q56" s="78">
        <v>0.85441176471000002</v>
      </c>
      <c r="R56" s="78">
        <v>0.14117647058999999</v>
      </c>
      <c r="S56" s="78">
        <v>4.4117647059000002E-3</v>
      </c>
      <c r="T56" s="79" t="s">
        <v>10</v>
      </c>
      <c r="U56" s="2" t="s">
        <v>10</v>
      </c>
      <c r="V56" s="2" t="s">
        <v>10</v>
      </c>
      <c r="W56" s="2" t="e">
        <f t="shared" si="15"/>
        <v>#VALUE!</v>
      </c>
      <c r="X56" s="2" t="e">
        <f t="shared" si="16"/>
        <v>#VALUE!</v>
      </c>
      <c r="Y56" s="2" t="s">
        <v>10</v>
      </c>
      <c r="Z56" s="2" t="s">
        <v>10</v>
      </c>
      <c r="AA56" s="2" t="s">
        <v>10</v>
      </c>
      <c r="AB56" t="e">
        <f t="shared" si="17"/>
        <v>#VALUE!</v>
      </c>
      <c r="AC56" t="e">
        <f t="shared" si="18"/>
        <v>#VALUE!</v>
      </c>
    </row>
    <row r="57" spans="1:29" x14ac:dyDescent="0.25">
      <c r="A57">
        <v>2</v>
      </c>
      <c r="B57" t="s">
        <v>11</v>
      </c>
      <c r="C57">
        <v>5</v>
      </c>
      <c r="D57" t="s">
        <v>9</v>
      </c>
      <c r="E57">
        <v>1990</v>
      </c>
      <c r="F57" t="s">
        <v>10</v>
      </c>
      <c r="G57" t="s">
        <v>10</v>
      </c>
      <c r="H57" s="54">
        <v>0.38326529978520901</v>
      </c>
      <c r="I57" s="54">
        <v>0.41633333333333333</v>
      </c>
      <c r="J57" s="54">
        <v>0.45883333333333332</v>
      </c>
      <c r="K57" s="54">
        <v>0.41399999999999998</v>
      </c>
      <c r="L57" t="s">
        <v>10</v>
      </c>
      <c r="M57" t="s">
        <v>10</v>
      </c>
      <c r="N57" t="s">
        <v>10</v>
      </c>
      <c r="O57" s="2" t="e">
        <f t="shared" si="22"/>
        <v>#VALUE!</v>
      </c>
      <c r="P57" s="79" t="e">
        <f t="shared" si="23"/>
        <v>#VALUE!</v>
      </c>
      <c r="Q57" s="78">
        <v>0.85441176471000002</v>
      </c>
      <c r="R57" s="78">
        <v>0.14117647058999999</v>
      </c>
      <c r="S57" s="78">
        <v>4.4117647059000002E-3</v>
      </c>
      <c r="T57" s="79" t="s">
        <v>10</v>
      </c>
      <c r="U57" s="2" t="s">
        <v>10</v>
      </c>
      <c r="V57" s="2" t="s">
        <v>10</v>
      </c>
      <c r="W57" s="2" t="e">
        <f t="shared" si="15"/>
        <v>#VALUE!</v>
      </c>
      <c r="X57" s="2" t="e">
        <f t="shared" si="16"/>
        <v>#VALUE!</v>
      </c>
      <c r="Y57" s="2" t="s">
        <v>10</v>
      </c>
      <c r="Z57" s="2" t="s">
        <v>10</v>
      </c>
      <c r="AA57" s="2" t="s">
        <v>10</v>
      </c>
      <c r="AB57" t="e">
        <f t="shared" si="17"/>
        <v>#VALUE!</v>
      </c>
      <c r="AC57" t="e">
        <f t="shared" si="18"/>
        <v>#VALUE!</v>
      </c>
    </row>
    <row r="58" spans="1:29" x14ac:dyDescent="0.25">
      <c r="A58">
        <v>2</v>
      </c>
      <c r="B58" t="s">
        <v>11</v>
      </c>
      <c r="C58">
        <v>5</v>
      </c>
      <c r="D58" t="s">
        <v>9</v>
      </c>
      <c r="E58">
        <v>1991</v>
      </c>
      <c r="F58" t="s">
        <v>10</v>
      </c>
      <c r="G58" t="s">
        <v>10</v>
      </c>
      <c r="H58" s="54">
        <v>0.32495642920263801</v>
      </c>
      <c r="I58" s="54">
        <v>0.35</v>
      </c>
      <c r="J58" s="54">
        <v>0.39349999999999996</v>
      </c>
      <c r="K58" s="54">
        <v>0.34399999999999997</v>
      </c>
      <c r="L58" t="s">
        <v>10</v>
      </c>
      <c r="M58" t="s">
        <v>10</v>
      </c>
      <c r="N58" t="s">
        <v>10</v>
      </c>
      <c r="O58" s="2" t="e">
        <f t="shared" si="22"/>
        <v>#VALUE!</v>
      </c>
      <c r="P58" s="79" t="e">
        <f t="shared" si="23"/>
        <v>#VALUE!</v>
      </c>
      <c r="Q58" s="78">
        <v>0.85441176471000002</v>
      </c>
      <c r="R58" s="78">
        <v>0.14117647058999999</v>
      </c>
      <c r="S58" s="78">
        <v>4.4117647059000002E-3</v>
      </c>
      <c r="T58" s="79" t="s">
        <v>10</v>
      </c>
      <c r="U58" s="2" t="s">
        <v>10</v>
      </c>
      <c r="V58" s="2" t="s">
        <v>10</v>
      </c>
      <c r="W58" s="2" t="e">
        <f t="shared" si="15"/>
        <v>#VALUE!</v>
      </c>
      <c r="X58" s="2" t="e">
        <f t="shared" si="16"/>
        <v>#VALUE!</v>
      </c>
      <c r="Y58" s="2" t="s">
        <v>10</v>
      </c>
      <c r="Z58" s="2" t="s">
        <v>10</v>
      </c>
      <c r="AA58" s="2" t="s">
        <v>10</v>
      </c>
      <c r="AB58" t="e">
        <f t="shared" si="17"/>
        <v>#VALUE!</v>
      </c>
      <c r="AC58" t="e">
        <f t="shared" si="18"/>
        <v>#VALUE!</v>
      </c>
    </row>
    <row r="59" spans="1:29" x14ac:dyDescent="0.25">
      <c r="A59">
        <v>2</v>
      </c>
      <c r="B59" t="s">
        <v>11</v>
      </c>
      <c r="C59">
        <v>5</v>
      </c>
      <c r="D59" t="s">
        <v>9</v>
      </c>
      <c r="E59">
        <v>1992</v>
      </c>
      <c r="F59" t="s">
        <v>10</v>
      </c>
      <c r="G59" t="s">
        <v>10</v>
      </c>
      <c r="H59" s="54">
        <v>0.32712893524410402</v>
      </c>
      <c r="I59" s="54">
        <v>0.35399999999999998</v>
      </c>
      <c r="J59" s="54">
        <v>0.40249999999999997</v>
      </c>
      <c r="K59" s="54">
        <v>0.35499999999999998</v>
      </c>
      <c r="L59" t="s">
        <v>10</v>
      </c>
      <c r="M59" t="s">
        <v>10</v>
      </c>
      <c r="N59" t="s">
        <v>10</v>
      </c>
      <c r="O59" s="2" t="e">
        <f t="shared" si="22"/>
        <v>#VALUE!</v>
      </c>
      <c r="P59" s="79" t="e">
        <f t="shared" si="23"/>
        <v>#VALUE!</v>
      </c>
      <c r="Q59" s="78">
        <v>0.85441176471000002</v>
      </c>
      <c r="R59" s="78">
        <v>0.14117647058999999</v>
      </c>
      <c r="S59" s="78">
        <v>4.4117647059000002E-3</v>
      </c>
      <c r="T59" s="79" t="s">
        <v>10</v>
      </c>
      <c r="U59" s="2" t="s">
        <v>10</v>
      </c>
      <c r="V59" s="2" t="s">
        <v>10</v>
      </c>
      <c r="W59" s="2" t="e">
        <f t="shared" si="15"/>
        <v>#VALUE!</v>
      </c>
      <c r="X59" s="2" t="e">
        <f t="shared" si="16"/>
        <v>#VALUE!</v>
      </c>
      <c r="Y59" s="2" t="s">
        <v>10</v>
      </c>
      <c r="Z59" s="2" t="s">
        <v>10</v>
      </c>
      <c r="AA59" s="2" t="s">
        <v>10</v>
      </c>
      <c r="AB59" t="e">
        <f t="shared" si="17"/>
        <v>#VALUE!</v>
      </c>
      <c r="AC59" t="e">
        <f t="shared" si="18"/>
        <v>#VALUE!</v>
      </c>
    </row>
    <row r="60" spans="1:29" x14ac:dyDescent="0.25">
      <c r="A60">
        <v>2</v>
      </c>
      <c r="B60" t="s">
        <v>11</v>
      </c>
      <c r="C60">
        <v>5</v>
      </c>
      <c r="D60" t="s">
        <v>9</v>
      </c>
      <c r="E60">
        <v>1993</v>
      </c>
      <c r="F60" t="s">
        <v>10</v>
      </c>
      <c r="G60" t="s">
        <v>10</v>
      </c>
      <c r="H60" s="54">
        <v>0.29235067022036199</v>
      </c>
      <c r="I60" s="54">
        <v>0.316</v>
      </c>
      <c r="J60" s="54">
        <v>0.35550000000000004</v>
      </c>
      <c r="K60" s="54">
        <v>0.216</v>
      </c>
      <c r="L60" t="s">
        <v>10</v>
      </c>
      <c r="M60" t="s">
        <v>10</v>
      </c>
      <c r="N60" t="s">
        <v>10</v>
      </c>
      <c r="O60" s="2" t="e">
        <f t="shared" si="22"/>
        <v>#VALUE!</v>
      </c>
      <c r="P60" s="79" t="e">
        <f t="shared" si="23"/>
        <v>#VALUE!</v>
      </c>
      <c r="Q60" s="78">
        <v>0.85441176471000002</v>
      </c>
      <c r="R60" s="78">
        <v>0.14117647058999999</v>
      </c>
      <c r="S60" s="78">
        <v>4.4117647059000002E-3</v>
      </c>
      <c r="T60" s="79" t="s">
        <v>10</v>
      </c>
      <c r="U60" s="2" t="s">
        <v>10</v>
      </c>
      <c r="V60" s="2" t="s">
        <v>10</v>
      </c>
      <c r="W60" s="2" t="e">
        <f t="shared" si="15"/>
        <v>#VALUE!</v>
      </c>
      <c r="X60" s="2" t="e">
        <f t="shared" si="16"/>
        <v>#VALUE!</v>
      </c>
      <c r="Y60" s="2" t="s">
        <v>10</v>
      </c>
      <c r="Z60" s="2" t="s">
        <v>10</v>
      </c>
      <c r="AA60" s="2" t="s">
        <v>10</v>
      </c>
      <c r="AB60" t="e">
        <f t="shared" si="17"/>
        <v>#VALUE!</v>
      </c>
      <c r="AC60" t="e">
        <f t="shared" si="18"/>
        <v>#VALUE!</v>
      </c>
    </row>
    <row r="61" spans="1:29" x14ac:dyDescent="0.25">
      <c r="A61">
        <v>2</v>
      </c>
      <c r="B61" t="s">
        <v>11</v>
      </c>
      <c r="C61">
        <v>5</v>
      </c>
      <c r="D61" t="s">
        <v>9</v>
      </c>
      <c r="E61">
        <v>1994</v>
      </c>
      <c r="F61" t="s">
        <v>10</v>
      </c>
      <c r="G61" t="s">
        <v>10</v>
      </c>
      <c r="H61" s="54">
        <v>0.33047368103241698</v>
      </c>
      <c r="I61" s="54">
        <v>0.37233333333333329</v>
      </c>
      <c r="J61" s="54">
        <v>0.42083333333333328</v>
      </c>
      <c r="K61" s="54">
        <v>0.36699999999999999</v>
      </c>
      <c r="L61" t="s">
        <v>10</v>
      </c>
      <c r="M61" t="s">
        <v>10</v>
      </c>
      <c r="N61" t="s">
        <v>10</v>
      </c>
      <c r="O61" s="2" t="e">
        <f t="shared" si="22"/>
        <v>#VALUE!</v>
      </c>
      <c r="P61" s="79" t="e">
        <f t="shared" si="23"/>
        <v>#VALUE!</v>
      </c>
      <c r="Q61" s="78">
        <v>0.85441176471000002</v>
      </c>
      <c r="R61" s="78">
        <v>0.14117647058999999</v>
      </c>
      <c r="S61" s="78">
        <v>4.4117647059000002E-3</v>
      </c>
      <c r="T61" s="79" t="s">
        <v>10</v>
      </c>
      <c r="U61" s="2" t="s">
        <v>10</v>
      </c>
      <c r="V61" s="2" t="s">
        <v>10</v>
      </c>
      <c r="W61" s="2" t="e">
        <f t="shared" si="15"/>
        <v>#VALUE!</v>
      </c>
      <c r="X61" s="2" t="e">
        <f t="shared" si="16"/>
        <v>#VALUE!</v>
      </c>
      <c r="Y61" s="2" t="s">
        <v>10</v>
      </c>
      <c r="Z61" s="2" t="s">
        <v>10</v>
      </c>
      <c r="AA61" s="2" t="s">
        <v>10</v>
      </c>
      <c r="AB61" t="e">
        <f t="shared" si="17"/>
        <v>#VALUE!</v>
      </c>
      <c r="AC61" t="e">
        <f t="shared" si="18"/>
        <v>#VALUE!</v>
      </c>
    </row>
    <row r="62" spans="1:29" x14ac:dyDescent="0.25">
      <c r="A62">
        <v>2</v>
      </c>
      <c r="B62" t="s">
        <v>11</v>
      </c>
      <c r="C62">
        <v>5</v>
      </c>
      <c r="D62" t="s">
        <v>9</v>
      </c>
      <c r="E62">
        <v>1995</v>
      </c>
      <c r="F62" t="s">
        <v>10</v>
      </c>
      <c r="G62" t="s">
        <v>10</v>
      </c>
      <c r="H62" s="54">
        <v>0.197903485305433</v>
      </c>
      <c r="I62" s="54">
        <v>0.24099999999999999</v>
      </c>
      <c r="J62" s="54">
        <v>0.26950000000000002</v>
      </c>
      <c r="K62" s="54">
        <v>0.23100000000000001</v>
      </c>
      <c r="L62" t="s">
        <v>10</v>
      </c>
      <c r="M62" t="s">
        <v>10</v>
      </c>
      <c r="N62" t="s">
        <v>10</v>
      </c>
      <c r="O62" s="2" t="e">
        <f t="shared" si="22"/>
        <v>#VALUE!</v>
      </c>
      <c r="P62" s="79" t="e">
        <f t="shared" si="23"/>
        <v>#VALUE!</v>
      </c>
      <c r="Q62" s="78">
        <v>0.85441176471000002</v>
      </c>
      <c r="R62" s="78">
        <v>0.14117647058999999</v>
      </c>
      <c r="S62" s="78">
        <v>4.4117647059000002E-3</v>
      </c>
      <c r="T62" s="79" t="s">
        <v>10</v>
      </c>
      <c r="U62" s="2" t="s">
        <v>10</v>
      </c>
      <c r="V62" s="2" t="s">
        <v>10</v>
      </c>
      <c r="W62" s="2" t="e">
        <f t="shared" si="15"/>
        <v>#VALUE!</v>
      </c>
      <c r="X62" s="2" t="e">
        <f t="shared" si="16"/>
        <v>#VALUE!</v>
      </c>
      <c r="Y62" s="2" t="s">
        <v>10</v>
      </c>
      <c r="Z62" s="2" t="s">
        <v>10</v>
      </c>
      <c r="AA62" s="2" t="s">
        <v>10</v>
      </c>
      <c r="AB62" t="e">
        <f t="shared" si="17"/>
        <v>#VALUE!</v>
      </c>
      <c r="AC62" t="e">
        <f t="shared" si="18"/>
        <v>#VALUE!</v>
      </c>
    </row>
    <row r="63" spans="1:29" x14ac:dyDescent="0.25">
      <c r="A63">
        <v>2</v>
      </c>
      <c r="B63" t="s">
        <v>11</v>
      </c>
      <c r="C63">
        <v>5</v>
      </c>
      <c r="D63" t="s">
        <v>9</v>
      </c>
      <c r="E63">
        <v>1996</v>
      </c>
      <c r="F63" t="s">
        <v>10</v>
      </c>
      <c r="G63" t="s">
        <v>10</v>
      </c>
      <c r="H63" s="54">
        <v>0.40303950660207699</v>
      </c>
      <c r="I63" s="54">
        <v>0.41599999999999998</v>
      </c>
      <c r="J63" s="54">
        <v>0.46100000000000002</v>
      </c>
      <c r="K63" s="54">
        <v>0.38500000000000001</v>
      </c>
      <c r="L63" t="s">
        <v>10</v>
      </c>
      <c r="M63" t="s">
        <v>10</v>
      </c>
      <c r="N63" t="s">
        <v>10</v>
      </c>
      <c r="O63" s="2" t="e">
        <f t="shared" si="22"/>
        <v>#VALUE!</v>
      </c>
      <c r="P63" s="79" t="e">
        <f t="shared" si="23"/>
        <v>#VALUE!</v>
      </c>
      <c r="Q63" s="78">
        <v>0.85441176471000002</v>
      </c>
      <c r="R63" s="78">
        <v>0.14117647058999999</v>
      </c>
      <c r="S63" s="78">
        <v>4.4117647059000002E-3</v>
      </c>
      <c r="T63" s="79" t="s">
        <v>10</v>
      </c>
      <c r="U63" s="2" t="s">
        <v>10</v>
      </c>
      <c r="V63" s="2" t="s">
        <v>10</v>
      </c>
      <c r="W63" s="2" t="e">
        <f t="shared" si="15"/>
        <v>#VALUE!</v>
      </c>
      <c r="X63" s="2" t="e">
        <f t="shared" si="16"/>
        <v>#VALUE!</v>
      </c>
      <c r="Y63" s="2" t="s">
        <v>10</v>
      </c>
      <c r="Z63" s="2" t="s">
        <v>10</v>
      </c>
      <c r="AA63" s="2" t="s">
        <v>10</v>
      </c>
      <c r="AB63" t="e">
        <f t="shared" si="17"/>
        <v>#VALUE!</v>
      </c>
      <c r="AC63" t="e">
        <f t="shared" si="18"/>
        <v>#VALUE!</v>
      </c>
    </row>
    <row r="64" spans="1:29" x14ac:dyDescent="0.25">
      <c r="A64">
        <v>2</v>
      </c>
      <c r="B64" t="s">
        <v>11</v>
      </c>
      <c r="C64">
        <v>5</v>
      </c>
      <c r="D64" t="s">
        <v>9</v>
      </c>
      <c r="E64">
        <v>1997</v>
      </c>
      <c r="F64" t="s">
        <v>10</v>
      </c>
      <c r="G64" t="s">
        <v>10</v>
      </c>
      <c r="H64" s="54">
        <v>0.375</v>
      </c>
      <c r="I64" s="54">
        <v>0.29633333333333334</v>
      </c>
      <c r="J64" s="54">
        <v>0.34783333333333333</v>
      </c>
      <c r="K64" s="54">
        <v>0.26700000000000002</v>
      </c>
      <c r="L64" t="s">
        <v>10</v>
      </c>
      <c r="M64" t="s">
        <v>10</v>
      </c>
      <c r="N64" t="s">
        <v>10</v>
      </c>
      <c r="O64" s="2" t="e">
        <f t="shared" si="22"/>
        <v>#VALUE!</v>
      </c>
      <c r="P64" s="79" t="e">
        <f t="shared" si="23"/>
        <v>#VALUE!</v>
      </c>
      <c r="Q64" s="78">
        <v>0.85441176471000002</v>
      </c>
      <c r="R64" s="78">
        <v>0.14117647058999999</v>
      </c>
      <c r="S64" s="78">
        <v>4.4117647059000002E-3</v>
      </c>
      <c r="T64" s="79" t="s">
        <v>10</v>
      </c>
      <c r="U64" s="2" t="s">
        <v>10</v>
      </c>
      <c r="V64" s="2" t="s">
        <v>10</v>
      </c>
      <c r="W64" s="2" t="e">
        <f t="shared" si="15"/>
        <v>#VALUE!</v>
      </c>
      <c r="X64" s="2" t="e">
        <f t="shared" si="16"/>
        <v>#VALUE!</v>
      </c>
      <c r="Y64" s="2" t="s">
        <v>10</v>
      </c>
      <c r="Z64" s="2" t="s">
        <v>10</v>
      </c>
      <c r="AA64" s="2" t="s">
        <v>10</v>
      </c>
      <c r="AB64" t="e">
        <f t="shared" si="17"/>
        <v>#VALUE!</v>
      </c>
      <c r="AC64" t="e">
        <f t="shared" si="18"/>
        <v>#VALUE!</v>
      </c>
    </row>
    <row r="65" spans="1:29" x14ac:dyDescent="0.25">
      <c r="A65">
        <v>2</v>
      </c>
      <c r="B65" t="s">
        <v>11</v>
      </c>
      <c r="C65">
        <v>5</v>
      </c>
      <c r="D65" t="s">
        <v>9</v>
      </c>
      <c r="E65">
        <v>1998</v>
      </c>
      <c r="F65" t="s">
        <v>10</v>
      </c>
      <c r="G65" t="s">
        <v>10</v>
      </c>
      <c r="H65" s="54">
        <v>0.125</v>
      </c>
      <c r="I65" s="54">
        <v>7.7666666666666662E-2</v>
      </c>
      <c r="J65" s="54">
        <v>0.11716666666666666</v>
      </c>
      <c r="K65" s="54">
        <v>7.6999999999999999E-2</v>
      </c>
      <c r="L65" t="s">
        <v>10</v>
      </c>
      <c r="M65" t="s">
        <v>10</v>
      </c>
      <c r="N65" t="s">
        <v>10</v>
      </c>
      <c r="O65" s="2" t="e">
        <f t="shared" si="22"/>
        <v>#VALUE!</v>
      </c>
      <c r="P65" s="79" t="e">
        <f t="shared" si="23"/>
        <v>#VALUE!</v>
      </c>
      <c r="Q65" s="78">
        <v>0.85441176471000002</v>
      </c>
      <c r="R65" s="78">
        <v>0.14117647058999999</v>
      </c>
      <c r="S65" s="78">
        <v>4.4117647059000002E-3</v>
      </c>
      <c r="T65" s="79" t="s">
        <v>10</v>
      </c>
      <c r="U65" s="2" t="s">
        <v>10</v>
      </c>
      <c r="V65" s="2" t="s">
        <v>10</v>
      </c>
      <c r="W65" s="2" t="e">
        <f t="shared" si="15"/>
        <v>#VALUE!</v>
      </c>
      <c r="X65" s="2" t="e">
        <f t="shared" si="16"/>
        <v>#VALUE!</v>
      </c>
      <c r="Y65" s="2" t="s">
        <v>10</v>
      </c>
      <c r="Z65" s="2" t="s">
        <v>10</v>
      </c>
      <c r="AA65" s="2" t="s">
        <v>10</v>
      </c>
      <c r="AB65" t="e">
        <f t="shared" si="17"/>
        <v>#VALUE!</v>
      </c>
      <c r="AC65" t="e">
        <f t="shared" si="18"/>
        <v>#VALUE!</v>
      </c>
    </row>
    <row r="66" spans="1:29" x14ac:dyDescent="0.25">
      <c r="A66">
        <v>2</v>
      </c>
      <c r="B66" t="s">
        <v>11</v>
      </c>
      <c r="C66">
        <v>5</v>
      </c>
      <c r="D66" t="s">
        <v>9</v>
      </c>
      <c r="E66">
        <v>1999</v>
      </c>
      <c r="F66">
        <v>250</v>
      </c>
      <c r="G66" t="s">
        <v>10</v>
      </c>
      <c r="H66" s="54">
        <v>0.123</v>
      </c>
      <c r="I66" s="54">
        <v>8.9666666666666672E-2</v>
      </c>
      <c r="J66" s="54">
        <v>0.12016666666666667</v>
      </c>
      <c r="K66" s="54">
        <v>8.6999999999999994E-2</v>
      </c>
      <c r="L66" s="2">
        <f t="shared" ref="L66" si="24">$F66/(1-H66)</f>
        <v>285.06271379703537</v>
      </c>
      <c r="M66" s="2">
        <f t="shared" ref="M66" si="25">$F66/(1-I66)</f>
        <v>274.62467960454046</v>
      </c>
      <c r="N66" s="2">
        <f t="shared" ref="N66" si="26">$F66/(1-J66)</f>
        <v>284.14472437961734</v>
      </c>
      <c r="O66" s="2">
        <f t="shared" si="22"/>
        <v>273.82256297918946</v>
      </c>
      <c r="P66" s="79" t="e">
        <f t="shared" si="23"/>
        <v>#VALUE!</v>
      </c>
      <c r="Q66" s="78">
        <v>0.85441176471000002</v>
      </c>
      <c r="R66" s="78">
        <v>0.14117647058999999</v>
      </c>
      <c r="S66" s="78">
        <v>4.4117647059000002E-3</v>
      </c>
      <c r="T66" s="79">
        <f t="shared" ref="T66:T81" si="27">(L69*$Q66)+(L70*$R66)+(L71*$S66)</f>
        <v>261.38091185881137</v>
      </c>
      <c r="U66" s="2">
        <f t="shared" ref="U66:U81" si="28">(M69*$Q66)+(M70*$R66)+(M71*$S66)</f>
        <v>261.90293874081033</v>
      </c>
      <c r="V66" s="2">
        <f t="shared" ref="V66:V81" si="29">(N69*$Q66)+(N70*$R66)+(N71*$S66)</f>
        <v>266.14957308398033</v>
      </c>
      <c r="W66" s="2">
        <f t="shared" si="15"/>
        <v>250.28981845170603</v>
      </c>
      <c r="X66" s="2" t="e">
        <f t="shared" si="16"/>
        <v>#VALUE!</v>
      </c>
      <c r="Y66">
        <f t="shared" si="11"/>
        <v>1.0455236474352454</v>
      </c>
      <c r="Z66">
        <f t="shared" si="12"/>
        <v>1.0476117549632413</v>
      </c>
      <c r="AA66">
        <f>V66/$F66</f>
        <v>1.0645982923359214</v>
      </c>
      <c r="AB66">
        <f t="shared" si="17"/>
        <v>1.001159273806824</v>
      </c>
      <c r="AC66" t="e">
        <f t="shared" si="18"/>
        <v>#VALUE!</v>
      </c>
    </row>
    <row r="67" spans="1:29" x14ac:dyDescent="0.25">
      <c r="A67">
        <v>2</v>
      </c>
      <c r="B67" t="s">
        <v>11</v>
      </c>
      <c r="C67">
        <v>5</v>
      </c>
      <c r="D67" t="s">
        <v>9</v>
      </c>
      <c r="E67">
        <v>2000</v>
      </c>
      <c r="F67">
        <v>400</v>
      </c>
      <c r="G67" t="s">
        <v>10</v>
      </c>
      <c r="H67" s="54">
        <v>0.14699999999999999</v>
      </c>
      <c r="I67" s="54">
        <v>0.185</v>
      </c>
      <c r="J67" s="54">
        <v>0.21150000000000002</v>
      </c>
      <c r="K67" s="54">
        <v>0.109</v>
      </c>
      <c r="L67" s="2">
        <f t="shared" ref="L67" si="30">$F67/(1-H67)</f>
        <v>468.93317702227432</v>
      </c>
      <c r="M67" s="2">
        <f t="shared" ref="M67" si="31">$F67/(1-I67)</f>
        <v>490.79754601226995</v>
      </c>
      <c r="N67" s="2">
        <f t="shared" ref="N67" si="32">$F67/(1-J67)</f>
        <v>507.29232720355105</v>
      </c>
      <c r="O67" s="2">
        <f t="shared" si="22"/>
        <v>448.93378226711559</v>
      </c>
      <c r="P67" s="79" t="e">
        <f t="shared" si="23"/>
        <v>#VALUE!</v>
      </c>
      <c r="Q67" s="78">
        <v>0.85441176471000002</v>
      </c>
      <c r="R67" s="78">
        <v>0.14117647058999999</v>
      </c>
      <c r="S67" s="78">
        <v>4.4117647059000002E-3</v>
      </c>
      <c r="T67" s="79">
        <f t="shared" si="27"/>
        <v>136.35574372635583</v>
      </c>
      <c r="U67" s="2">
        <f t="shared" si="28"/>
        <v>143.12178149138285</v>
      </c>
      <c r="V67" s="2">
        <f t="shared" si="29"/>
        <v>147.3844637809288</v>
      </c>
      <c r="W67" s="2">
        <f t="shared" si="15"/>
        <v>137.49855843419263</v>
      </c>
      <c r="X67" s="2" t="e">
        <f t="shared" si="16"/>
        <v>#VALUE!</v>
      </c>
      <c r="Y67">
        <f t="shared" si="11"/>
        <v>0.34088935931588954</v>
      </c>
      <c r="Z67">
        <f t="shared" si="12"/>
        <v>0.35780445372845709</v>
      </c>
      <c r="AA67">
        <f>V67/$F67</f>
        <v>0.368461159452322</v>
      </c>
      <c r="AB67">
        <f t="shared" si="17"/>
        <v>0.34374639608548158</v>
      </c>
      <c r="AC67" t="e">
        <f t="shared" si="18"/>
        <v>#VALUE!</v>
      </c>
    </row>
    <row r="68" spans="1:29" x14ac:dyDescent="0.25">
      <c r="A68">
        <v>2</v>
      </c>
      <c r="B68" t="s">
        <v>11</v>
      </c>
      <c r="C68">
        <v>5</v>
      </c>
      <c r="D68" t="s">
        <v>9</v>
      </c>
      <c r="E68">
        <v>2001</v>
      </c>
      <c r="F68" t="s">
        <v>10</v>
      </c>
      <c r="G68" t="s">
        <v>10</v>
      </c>
      <c r="H68" s="54">
        <v>0.157</v>
      </c>
      <c r="I68" s="54">
        <v>0.15333333333333332</v>
      </c>
      <c r="J68" s="54">
        <v>0.17783333333333332</v>
      </c>
      <c r="K68" s="54">
        <v>0.113</v>
      </c>
      <c r="L68" t="s">
        <v>10</v>
      </c>
      <c r="M68" t="s">
        <v>10</v>
      </c>
      <c r="N68" t="s">
        <v>10</v>
      </c>
      <c r="O68" s="2" t="e">
        <f t="shared" si="22"/>
        <v>#VALUE!</v>
      </c>
      <c r="P68" s="79" t="e">
        <f t="shared" si="23"/>
        <v>#VALUE!</v>
      </c>
      <c r="Q68" s="78">
        <v>0.85441176471000002</v>
      </c>
      <c r="R68" s="78">
        <v>0.14117647058999999</v>
      </c>
      <c r="S68" s="78">
        <v>4.4117647059000002E-3</v>
      </c>
      <c r="T68" s="79">
        <f t="shared" si="27"/>
        <v>176.94412134285341</v>
      </c>
      <c r="U68" s="2">
        <f t="shared" si="28"/>
        <v>220.97534134101539</v>
      </c>
      <c r="V68" s="2">
        <f t="shared" si="29"/>
        <v>237.4536198206267</v>
      </c>
      <c r="W68" s="2">
        <f t="shared" si="15"/>
        <v>216.1604002979299</v>
      </c>
      <c r="X68" s="2" t="e">
        <f t="shared" si="16"/>
        <v>#VALUE!</v>
      </c>
      <c r="Y68" s="2" t="s">
        <v>10</v>
      </c>
      <c r="Z68" s="2" t="s">
        <v>10</v>
      </c>
      <c r="AA68" s="2" t="s">
        <v>10</v>
      </c>
      <c r="AB68" t="e">
        <f t="shared" si="17"/>
        <v>#VALUE!</v>
      </c>
      <c r="AC68" t="e">
        <f t="shared" si="18"/>
        <v>#VALUE!</v>
      </c>
    </row>
    <row r="69" spans="1:29" x14ac:dyDescent="0.25">
      <c r="A69">
        <v>2</v>
      </c>
      <c r="B69" t="s">
        <v>11</v>
      </c>
      <c r="C69">
        <v>5</v>
      </c>
      <c r="D69" t="s">
        <v>9</v>
      </c>
      <c r="E69">
        <v>2002</v>
      </c>
      <c r="F69">
        <v>250</v>
      </c>
      <c r="G69" t="s">
        <v>10</v>
      </c>
      <c r="H69" s="54">
        <v>0.11799999999999999</v>
      </c>
      <c r="I69" s="54">
        <v>0.11899999999999999</v>
      </c>
      <c r="J69" s="54">
        <v>0.13250000000000001</v>
      </c>
      <c r="K69" s="54">
        <v>7.8E-2</v>
      </c>
      <c r="L69" s="2">
        <f t="shared" ref="L69" si="33">$F69/(1-H69)</f>
        <v>283.4467120181406</v>
      </c>
      <c r="M69" s="2">
        <f t="shared" ref="M69" si="34">$F69/(1-I69)</f>
        <v>283.76844494892168</v>
      </c>
      <c r="N69" s="2">
        <f t="shared" ref="N69" si="35">$F69/(1-J69)</f>
        <v>288.18443804034587</v>
      </c>
      <c r="O69" s="2">
        <f t="shared" si="22"/>
        <v>271.14967462039044</v>
      </c>
      <c r="P69" s="79" t="e">
        <f t="shared" si="23"/>
        <v>#VALUE!</v>
      </c>
      <c r="Q69" s="78">
        <v>0.85441176471000002</v>
      </c>
      <c r="R69" s="78">
        <v>0.14117647058999999</v>
      </c>
      <c r="S69" s="78">
        <v>4.4117647059000002E-3</v>
      </c>
      <c r="T69" s="79">
        <f t="shared" si="27"/>
        <v>215.21549765194351</v>
      </c>
      <c r="U69" s="2">
        <f t="shared" si="28"/>
        <v>252.61146632310457</v>
      </c>
      <c r="V69" s="2">
        <f t="shared" si="29"/>
        <v>300.69129267701953</v>
      </c>
      <c r="W69" s="2">
        <f t="shared" si="15"/>
        <v>249.52238481319571</v>
      </c>
      <c r="X69" s="2" t="e">
        <f t="shared" si="16"/>
        <v>#VALUE!</v>
      </c>
      <c r="Y69">
        <f t="shared" si="11"/>
        <v>0.86086199060777402</v>
      </c>
      <c r="Z69">
        <f t="shared" si="12"/>
        <v>1.0104458652924182</v>
      </c>
      <c r="AA69">
        <f>V69/$F69</f>
        <v>1.2027651707080782</v>
      </c>
      <c r="AB69">
        <f t="shared" si="17"/>
        <v>0.99808953925278288</v>
      </c>
      <c r="AC69" t="e">
        <f t="shared" si="18"/>
        <v>#VALUE!</v>
      </c>
    </row>
    <row r="70" spans="1:29" x14ac:dyDescent="0.25">
      <c r="A70">
        <v>2</v>
      </c>
      <c r="B70" t="s">
        <v>11</v>
      </c>
      <c r="C70">
        <v>5</v>
      </c>
      <c r="D70" t="s">
        <v>9</v>
      </c>
      <c r="E70">
        <v>2003</v>
      </c>
      <c r="F70">
        <v>110</v>
      </c>
      <c r="G70" t="s">
        <v>10</v>
      </c>
      <c r="H70" s="54">
        <v>0.159</v>
      </c>
      <c r="I70" s="54">
        <v>0.16133333333333333</v>
      </c>
      <c r="J70" s="54">
        <v>0.18033333333333335</v>
      </c>
      <c r="K70" s="54">
        <v>0.123</v>
      </c>
      <c r="L70" s="2">
        <f t="shared" ref="L70:L86" si="36">$F70/(1-H70)</f>
        <v>130.79667063020216</v>
      </c>
      <c r="M70" s="2">
        <f t="shared" ref="M70:M86" si="37">$F70/(1-I70)</f>
        <v>131.16057233704294</v>
      </c>
      <c r="N70" s="2">
        <f t="shared" ref="N70:N86" si="38">$F70/(1-J70)</f>
        <v>134.20089467263116</v>
      </c>
      <c r="O70" s="2">
        <f t="shared" si="22"/>
        <v>125.42759407069555</v>
      </c>
      <c r="P70" s="79" t="e">
        <f t="shared" si="23"/>
        <v>#VALUE!</v>
      </c>
      <c r="Q70" s="78">
        <v>0.85441176471000002</v>
      </c>
      <c r="R70" s="78">
        <v>0.14117647058999999</v>
      </c>
      <c r="S70" s="78">
        <v>4.4117647059000002E-3</v>
      </c>
      <c r="T70" s="79">
        <f t="shared" si="27"/>
        <v>48.387746485281802</v>
      </c>
      <c r="U70" s="2">
        <f t="shared" si="28"/>
        <v>51.327676837845637</v>
      </c>
      <c r="V70" s="2">
        <f t="shared" si="29"/>
        <v>53.857006872118397</v>
      </c>
      <c r="W70" s="2">
        <f t="shared" si="15"/>
        <v>52.167370928970492</v>
      </c>
      <c r="X70" s="2" t="e">
        <f t="shared" si="16"/>
        <v>#VALUE!</v>
      </c>
      <c r="Y70">
        <f t="shared" si="11"/>
        <v>0.43988860441165273</v>
      </c>
      <c r="Z70">
        <f t="shared" si="12"/>
        <v>0.46661524398041487</v>
      </c>
      <c r="AA70">
        <f>V70/$F70</f>
        <v>0.48960915338289451</v>
      </c>
      <c r="AB70">
        <f t="shared" si="17"/>
        <v>0.47424882662700446</v>
      </c>
      <c r="AC70" t="e">
        <f t="shared" si="18"/>
        <v>#VALUE!</v>
      </c>
    </row>
    <row r="71" spans="1:29" x14ac:dyDescent="0.25">
      <c r="A71">
        <v>2</v>
      </c>
      <c r="B71" t="s">
        <v>11</v>
      </c>
      <c r="C71">
        <v>5</v>
      </c>
      <c r="D71" t="s">
        <v>9</v>
      </c>
      <c r="E71">
        <v>2004</v>
      </c>
      <c r="F71">
        <v>130</v>
      </c>
      <c r="G71" t="s">
        <v>10</v>
      </c>
      <c r="H71" s="54">
        <v>0.22</v>
      </c>
      <c r="I71" s="54">
        <v>0.38400000000000001</v>
      </c>
      <c r="J71" s="54">
        <v>0.41199999999999998</v>
      </c>
      <c r="K71" s="54">
        <v>0.36899999999999999</v>
      </c>
      <c r="L71" s="2">
        <f t="shared" si="36"/>
        <v>166.66666666666666</v>
      </c>
      <c r="M71" s="2">
        <f t="shared" si="37"/>
        <v>211.03896103896105</v>
      </c>
      <c r="N71" s="2">
        <f t="shared" si="38"/>
        <v>221.08843537414964</v>
      </c>
      <c r="O71" s="2">
        <f t="shared" si="22"/>
        <v>206.02218700475436</v>
      </c>
      <c r="P71" s="79" t="e">
        <f t="shared" si="23"/>
        <v>#VALUE!</v>
      </c>
      <c r="Q71" s="78">
        <v>0.85441176471000002</v>
      </c>
      <c r="R71" s="78">
        <v>0.14117647058999999</v>
      </c>
      <c r="S71" s="78">
        <v>4.4117647059000002E-3</v>
      </c>
      <c r="T71" s="79">
        <f t="shared" si="27"/>
        <v>28.762737478098693</v>
      </c>
      <c r="U71" s="2">
        <f t="shared" si="28"/>
        <v>31.043523386048559</v>
      </c>
      <c r="V71" s="2">
        <f t="shared" si="29"/>
        <v>32.962983786702999</v>
      </c>
      <c r="W71" s="2">
        <f t="shared" si="15"/>
        <v>31.287439571228351</v>
      </c>
      <c r="X71" s="2" t="e">
        <f t="shared" si="16"/>
        <v>#VALUE!</v>
      </c>
      <c r="Y71">
        <f t="shared" ref="Y71:Y142" si="39">T71/$F71</f>
        <v>0.22125182675460534</v>
      </c>
      <c r="Z71">
        <f t="shared" ref="Z71:Z142" si="40">U71/$F71</f>
        <v>0.23879633373883508</v>
      </c>
      <c r="AA71">
        <f t="shared" ref="AA71:AA142" si="41">V71/$F71</f>
        <v>0.2535614137438692</v>
      </c>
      <c r="AB71">
        <f t="shared" si="17"/>
        <v>0.24067261208637192</v>
      </c>
      <c r="AC71" t="e">
        <f t="shared" si="18"/>
        <v>#VALUE!</v>
      </c>
    </row>
    <row r="72" spans="1:29" x14ac:dyDescent="0.25">
      <c r="A72">
        <v>2</v>
      </c>
      <c r="B72" t="s">
        <v>11</v>
      </c>
      <c r="C72">
        <v>5</v>
      </c>
      <c r="D72" t="s">
        <v>9</v>
      </c>
      <c r="E72">
        <v>2005</v>
      </c>
      <c r="F72">
        <v>200</v>
      </c>
      <c r="G72" t="s">
        <v>10</v>
      </c>
      <c r="H72" s="54">
        <v>0.17699999999999999</v>
      </c>
      <c r="I72" s="54">
        <v>0.30133333333333334</v>
      </c>
      <c r="J72" s="54">
        <v>0.41533333333333339</v>
      </c>
      <c r="K72" s="54">
        <v>0.29199999999999998</v>
      </c>
      <c r="L72" s="2">
        <f t="shared" si="36"/>
        <v>243.01336573511546</v>
      </c>
      <c r="M72" s="2">
        <f t="shared" si="37"/>
        <v>286.25954198473283</v>
      </c>
      <c r="N72" s="2">
        <f t="shared" si="38"/>
        <v>342.07525655644241</v>
      </c>
      <c r="O72" s="2">
        <f t="shared" si="22"/>
        <v>282.4858757062147</v>
      </c>
      <c r="P72" s="79" t="e">
        <f t="shared" si="23"/>
        <v>#VALUE!</v>
      </c>
      <c r="Q72" s="78">
        <v>0.85441176471000002</v>
      </c>
      <c r="R72" s="78">
        <v>0.14117647058999999</v>
      </c>
      <c r="S72" s="78">
        <v>4.4117647059000002E-3</v>
      </c>
      <c r="T72" s="79">
        <f t="shared" si="27"/>
        <v>95.567091802848708</v>
      </c>
      <c r="U72" s="2">
        <f t="shared" si="28"/>
        <v>100.07659385281333</v>
      </c>
      <c r="V72" s="2">
        <f t="shared" si="29"/>
        <v>106.13134238790671</v>
      </c>
      <c r="W72" s="2">
        <f t="shared" si="15"/>
        <v>100.72796577639932</v>
      </c>
      <c r="X72" s="2" t="e">
        <f t="shared" si="16"/>
        <v>#VALUE!</v>
      </c>
      <c r="Y72">
        <f t="shared" si="39"/>
        <v>0.47783545901424351</v>
      </c>
      <c r="Z72">
        <f t="shared" si="40"/>
        <v>0.50038296926406667</v>
      </c>
      <c r="AA72">
        <f t="shared" si="41"/>
        <v>0.53065671193953357</v>
      </c>
      <c r="AB72">
        <f t="shared" si="17"/>
        <v>0.50363982888199654</v>
      </c>
      <c r="AC72" t="e">
        <f t="shared" si="18"/>
        <v>#VALUE!</v>
      </c>
    </row>
    <row r="73" spans="1:29" x14ac:dyDescent="0.25">
      <c r="A73">
        <v>2</v>
      </c>
      <c r="B73" t="s">
        <v>11</v>
      </c>
      <c r="C73">
        <v>5</v>
      </c>
      <c r="D73" t="s">
        <v>9</v>
      </c>
      <c r="E73">
        <v>2006</v>
      </c>
      <c r="F73">
        <v>45</v>
      </c>
      <c r="G73" t="s">
        <v>10</v>
      </c>
      <c r="H73" s="54">
        <v>0.153</v>
      </c>
      <c r="I73" s="54">
        <v>0.19966666666666669</v>
      </c>
      <c r="J73" s="54">
        <v>0.23666666666666669</v>
      </c>
      <c r="K73" s="54">
        <v>0.21299999999999999</v>
      </c>
      <c r="L73" s="2">
        <f t="shared" si="36"/>
        <v>53.128689492325854</v>
      </c>
      <c r="M73" s="2">
        <f t="shared" si="37"/>
        <v>56.226572261557685</v>
      </c>
      <c r="N73" s="2">
        <f t="shared" si="38"/>
        <v>58.951965065502186</v>
      </c>
      <c r="O73" s="2">
        <f t="shared" si="22"/>
        <v>57.179161372299873</v>
      </c>
      <c r="P73" s="79" t="e">
        <f t="shared" si="23"/>
        <v>#VALUE!</v>
      </c>
      <c r="Q73" s="78">
        <v>0.85441176471000002</v>
      </c>
      <c r="R73" s="78">
        <v>0.14117647058999999</v>
      </c>
      <c r="S73" s="78">
        <v>4.4117647059000002E-3</v>
      </c>
      <c r="T73" s="79">
        <f t="shared" si="27"/>
        <v>146.84808147721625</v>
      </c>
      <c r="U73" s="2">
        <f t="shared" si="28"/>
        <v>154.72110997682952</v>
      </c>
      <c r="V73" s="2">
        <f t="shared" si="29"/>
        <v>161.58190520668066</v>
      </c>
      <c r="W73" s="2">
        <f t="shared" si="15"/>
        <v>154.61096105710263</v>
      </c>
      <c r="X73" s="2" t="e">
        <f t="shared" si="16"/>
        <v>#VALUE!</v>
      </c>
      <c r="Y73">
        <f t="shared" si="39"/>
        <v>3.2632906994936945</v>
      </c>
      <c r="Z73">
        <f t="shared" si="40"/>
        <v>3.4382468883739894</v>
      </c>
      <c r="AA73">
        <f t="shared" si="41"/>
        <v>3.5907090045929033</v>
      </c>
      <c r="AB73">
        <f t="shared" si="17"/>
        <v>3.4357991346022807</v>
      </c>
      <c r="AC73" t="e">
        <f t="shared" si="18"/>
        <v>#VALUE!</v>
      </c>
    </row>
    <row r="74" spans="1:29" x14ac:dyDescent="0.25">
      <c r="A74">
        <v>2</v>
      </c>
      <c r="B74" t="s">
        <v>11</v>
      </c>
      <c r="C74">
        <v>5</v>
      </c>
      <c r="D74" t="s">
        <v>9</v>
      </c>
      <c r="E74">
        <v>2007</v>
      </c>
      <c r="F74">
        <v>15</v>
      </c>
      <c r="G74" t="s">
        <v>10</v>
      </c>
      <c r="H74" s="54">
        <v>0.188</v>
      </c>
      <c r="I74" s="54">
        <v>0.26533333333333331</v>
      </c>
      <c r="J74" s="54">
        <v>0.30733333333333335</v>
      </c>
      <c r="K74" s="54">
        <v>0.27100000000000002</v>
      </c>
      <c r="L74" s="2">
        <f t="shared" si="36"/>
        <v>18.472906403940886</v>
      </c>
      <c r="M74" s="2">
        <f t="shared" si="37"/>
        <v>20.417422867513611</v>
      </c>
      <c r="N74" s="2">
        <f t="shared" si="38"/>
        <v>21.655437921077962</v>
      </c>
      <c r="O74" s="2">
        <f t="shared" si="22"/>
        <v>20.5761316872428</v>
      </c>
      <c r="P74" s="79" t="e">
        <f t="shared" si="23"/>
        <v>#VALUE!</v>
      </c>
      <c r="Q74" s="78">
        <v>0.85441176471000002</v>
      </c>
      <c r="R74" s="78">
        <v>0.14117647058999999</v>
      </c>
      <c r="S74" s="78">
        <v>4.4117647059000002E-3</v>
      </c>
      <c r="T74" s="79">
        <f t="shared" si="27"/>
        <v>183.93784663713464</v>
      </c>
      <c r="U74" s="2">
        <f t="shared" si="28"/>
        <v>202.99014290032832</v>
      </c>
      <c r="V74" s="2">
        <f t="shared" si="29"/>
        <v>208.5146634571143</v>
      </c>
      <c r="W74" s="2">
        <f t="shared" si="15"/>
        <v>202.92248063884554</v>
      </c>
      <c r="X74" s="2" t="e">
        <f t="shared" si="16"/>
        <v>#VALUE!</v>
      </c>
      <c r="Y74">
        <f t="shared" si="39"/>
        <v>12.262523109142309</v>
      </c>
      <c r="Z74">
        <f t="shared" si="40"/>
        <v>13.532676193355222</v>
      </c>
      <c r="AA74">
        <f t="shared" si="41"/>
        <v>13.90097756380762</v>
      </c>
      <c r="AB74">
        <f t="shared" si="17"/>
        <v>13.528165375923036</v>
      </c>
      <c r="AC74" t="e">
        <f t="shared" si="18"/>
        <v>#VALUE!</v>
      </c>
    </row>
    <row r="75" spans="1:29" x14ac:dyDescent="0.25">
      <c r="A75">
        <v>2</v>
      </c>
      <c r="B75" t="s">
        <v>11</v>
      </c>
      <c r="C75">
        <v>5</v>
      </c>
      <c r="D75" t="s">
        <v>9</v>
      </c>
      <c r="E75">
        <v>2008</v>
      </c>
      <c r="F75">
        <v>70</v>
      </c>
      <c r="G75" t="s">
        <v>10</v>
      </c>
      <c r="H75" s="54">
        <v>0.2</v>
      </c>
      <c r="I75" s="54">
        <v>0.23666666666666669</v>
      </c>
      <c r="J75" s="54">
        <v>0.28266666666666668</v>
      </c>
      <c r="K75" s="54">
        <v>0.24299999999999999</v>
      </c>
      <c r="L75" s="2">
        <f t="shared" si="36"/>
        <v>87.5</v>
      </c>
      <c r="M75" s="2">
        <f t="shared" si="37"/>
        <v>91.703056768558952</v>
      </c>
      <c r="N75" s="2">
        <f t="shared" si="38"/>
        <v>97.583643122676577</v>
      </c>
      <c r="O75" s="2">
        <f t="shared" si="22"/>
        <v>92.470277410832239</v>
      </c>
      <c r="P75" s="79" t="e">
        <f t="shared" si="23"/>
        <v>#VALUE!</v>
      </c>
      <c r="Q75" s="78">
        <v>0.85441176471000002</v>
      </c>
      <c r="R75" s="78">
        <v>0.14117647058999999</v>
      </c>
      <c r="S75" s="78">
        <v>4.4117647059000002E-3</v>
      </c>
      <c r="T75" s="79">
        <f t="shared" si="27"/>
        <v>228.65709960098528</v>
      </c>
      <c r="U75" s="2">
        <f t="shared" si="28"/>
        <v>243.85937107776209</v>
      </c>
      <c r="V75" s="2">
        <f t="shared" si="29"/>
        <v>251.01981466733855</v>
      </c>
      <c r="W75" s="2">
        <f t="shared" si="15"/>
        <v>248.58894107094696</v>
      </c>
      <c r="X75" s="2" t="e">
        <f t="shared" si="16"/>
        <v>#VALUE!</v>
      </c>
      <c r="Y75">
        <f t="shared" si="39"/>
        <v>3.2665299942997899</v>
      </c>
      <c r="Z75">
        <f t="shared" si="40"/>
        <v>3.4837053011108869</v>
      </c>
      <c r="AA75">
        <f t="shared" si="41"/>
        <v>3.5859973523905508</v>
      </c>
      <c r="AB75">
        <f t="shared" si="17"/>
        <v>3.5512705867278136</v>
      </c>
      <c r="AC75" t="e">
        <f t="shared" si="18"/>
        <v>#VALUE!</v>
      </c>
    </row>
    <row r="76" spans="1:29" x14ac:dyDescent="0.25">
      <c r="A76">
        <v>2</v>
      </c>
      <c r="B76" t="s">
        <v>11</v>
      </c>
      <c r="C76">
        <v>5</v>
      </c>
      <c r="D76" t="s">
        <v>9</v>
      </c>
      <c r="E76">
        <v>2009</v>
      </c>
      <c r="F76">
        <v>114</v>
      </c>
      <c r="G76" t="s">
        <v>10</v>
      </c>
      <c r="H76" s="54">
        <v>0.19700000000000001</v>
      </c>
      <c r="I76" s="54">
        <v>0.22899999999999998</v>
      </c>
      <c r="J76" s="54">
        <v>0.26449999999999996</v>
      </c>
      <c r="K76" s="54">
        <v>0.22900000000000001</v>
      </c>
      <c r="L76" s="2">
        <f t="shared" si="36"/>
        <v>141.96762141967622</v>
      </c>
      <c r="M76" s="2">
        <f t="shared" si="37"/>
        <v>147.85992217898831</v>
      </c>
      <c r="N76" s="2">
        <f t="shared" si="38"/>
        <v>154.99660095173351</v>
      </c>
      <c r="O76" s="2">
        <f t="shared" si="22"/>
        <v>147.85992217898831</v>
      </c>
      <c r="P76" s="79" t="e">
        <f t="shared" si="23"/>
        <v>#VALUE!</v>
      </c>
      <c r="Q76" s="78">
        <v>0.85441176471000002</v>
      </c>
      <c r="R76" s="78">
        <v>0.14117647058999999</v>
      </c>
      <c r="S76" s="78">
        <v>4.4117647059000002E-3</v>
      </c>
      <c r="T76" s="79">
        <f t="shared" si="27"/>
        <v>90.376196617548942</v>
      </c>
      <c r="U76" s="2">
        <f t="shared" si="28"/>
        <v>101.61921510580707</v>
      </c>
      <c r="V76" s="2">
        <f t="shared" si="29"/>
        <v>105.32527697344055</v>
      </c>
      <c r="W76" s="2">
        <f t="shared" si="15"/>
        <v>103.47164261834584</v>
      </c>
      <c r="X76" s="2" t="e">
        <f t="shared" si="16"/>
        <v>#VALUE!</v>
      </c>
      <c r="Y76">
        <f t="shared" si="39"/>
        <v>0.79277365453990301</v>
      </c>
      <c r="Z76">
        <f t="shared" si="40"/>
        <v>0.89139662373514972</v>
      </c>
      <c r="AA76">
        <f t="shared" si="41"/>
        <v>0.92390593836351365</v>
      </c>
      <c r="AB76">
        <f t="shared" si="17"/>
        <v>0.90764598788022666</v>
      </c>
      <c r="AC76" t="e">
        <f t="shared" si="18"/>
        <v>#VALUE!</v>
      </c>
    </row>
    <row r="77" spans="1:29" x14ac:dyDescent="0.25">
      <c r="A77">
        <v>2</v>
      </c>
      <c r="B77" t="s">
        <v>11</v>
      </c>
      <c r="C77">
        <v>5</v>
      </c>
      <c r="D77" t="s">
        <v>9</v>
      </c>
      <c r="E77">
        <v>2010</v>
      </c>
      <c r="F77">
        <v>144</v>
      </c>
      <c r="G77" t="s">
        <v>10</v>
      </c>
      <c r="H77" s="54">
        <v>0.16799999999999998</v>
      </c>
      <c r="I77" s="54">
        <v>0.25266666666666665</v>
      </c>
      <c r="J77" s="54">
        <v>0.27216666666666667</v>
      </c>
      <c r="K77" s="54">
        <v>0.249</v>
      </c>
      <c r="L77" s="2">
        <f t="shared" si="36"/>
        <v>173.07692307692307</v>
      </c>
      <c r="M77" s="2">
        <f t="shared" si="37"/>
        <v>192.68510258697589</v>
      </c>
      <c r="N77" s="2">
        <f t="shared" si="38"/>
        <v>197.84749255782</v>
      </c>
      <c r="O77" s="2">
        <f t="shared" si="22"/>
        <v>191.74434087882824</v>
      </c>
      <c r="P77" s="79" t="e">
        <f t="shared" si="23"/>
        <v>#VALUE!</v>
      </c>
      <c r="Q77" s="78">
        <v>0.85441176471000002</v>
      </c>
      <c r="R77" s="78">
        <v>0.14117647058999999</v>
      </c>
      <c r="S77" s="78">
        <v>4.4117647059000002E-3</v>
      </c>
      <c r="T77" s="79">
        <f t="shared" si="27"/>
        <v>106.40459735034776</v>
      </c>
      <c r="U77" s="2">
        <f t="shared" si="28"/>
        <v>119.81933594027758</v>
      </c>
      <c r="V77" s="2">
        <f t="shared" si="29"/>
        <v>124.62539846098591</v>
      </c>
      <c r="W77" s="2">
        <f t="shared" si="15"/>
        <v>118.11136807772982</v>
      </c>
      <c r="X77" s="2" t="e">
        <f t="shared" si="16"/>
        <v>#VALUE!</v>
      </c>
      <c r="Y77">
        <f t="shared" si="39"/>
        <v>0.73892081493297057</v>
      </c>
      <c r="Z77">
        <f t="shared" si="40"/>
        <v>0.83207872180748321</v>
      </c>
      <c r="AA77">
        <f t="shared" si="41"/>
        <v>0.86545415597906883</v>
      </c>
      <c r="AB77">
        <f t="shared" si="17"/>
        <v>0.82021783387312375</v>
      </c>
      <c r="AC77" t="e">
        <f t="shared" si="18"/>
        <v>#VALUE!</v>
      </c>
    </row>
    <row r="78" spans="1:29" x14ac:dyDescent="0.25">
      <c r="A78">
        <v>2</v>
      </c>
      <c r="B78" t="s">
        <v>11</v>
      </c>
      <c r="C78">
        <v>5</v>
      </c>
      <c r="D78" t="s">
        <v>9</v>
      </c>
      <c r="E78">
        <v>2011</v>
      </c>
      <c r="F78">
        <v>210</v>
      </c>
      <c r="G78" t="s">
        <v>10</v>
      </c>
      <c r="H78" s="54">
        <v>0.16899999999999998</v>
      </c>
      <c r="I78" s="54">
        <v>0.21833333333333332</v>
      </c>
      <c r="J78" s="54">
        <v>0.24033333333333334</v>
      </c>
      <c r="K78" s="54">
        <v>0.23300000000000001</v>
      </c>
      <c r="L78" s="2">
        <f t="shared" si="36"/>
        <v>252.70758122743683</v>
      </c>
      <c r="M78" s="2">
        <f t="shared" si="37"/>
        <v>268.65671641791045</v>
      </c>
      <c r="N78" s="2">
        <f t="shared" si="38"/>
        <v>276.43703378674854</v>
      </c>
      <c r="O78" s="2">
        <f t="shared" si="22"/>
        <v>273.79400260756194</v>
      </c>
      <c r="P78" s="79" t="e">
        <f t="shared" si="23"/>
        <v>#VALUE!</v>
      </c>
      <c r="Q78" s="78">
        <v>0.85441176471000002</v>
      </c>
      <c r="R78" s="78">
        <v>0.14117647058999999</v>
      </c>
      <c r="S78" s="78">
        <v>4.4117647059000002E-3</v>
      </c>
      <c r="T78" s="79">
        <f t="shared" si="27"/>
        <v>62.846055917729068</v>
      </c>
      <c r="U78" s="2">
        <f t="shared" si="28"/>
        <v>68.598558222822689</v>
      </c>
      <c r="V78" s="2">
        <f t="shared" si="29"/>
        <v>71.251878463134631</v>
      </c>
      <c r="W78" s="2">
        <f t="shared" si="15"/>
        <v>67.565234671034105</v>
      </c>
      <c r="X78" s="2" t="e">
        <f t="shared" si="16"/>
        <v>#VALUE!</v>
      </c>
      <c r="Y78">
        <f t="shared" si="39"/>
        <v>0.29926693294156698</v>
      </c>
      <c r="Z78">
        <f t="shared" si="40"/>
        <v>0.32665980106106041</v>
      </c>
      <c r="AA78">
        <f t="shared" si="41"/>
        <v>0.33929465934826014</v>
      </c>
      <c r="AB78">
        <f t="shared" si="17"/>
        <v>0.32173921271921002</v>
      </c>
      <c r="AC78" t="e">
        <f t="shared" si="18"/>
        <v>#VALUE!</v>
      </c>
    </row>
    <row r="79" spans="1:29" x14ac:dyDescent="0.25">
      <c r="A79">
        <v>2</v>
      </c>
      <c r="B79" t="s">
        <v>11</v>
      </c>
      <c r="C79">
        <v>5</v>
      </c>
      <c r="D79" t="s">
        <v>9</v>
      </c>
      <c r="E79">
        <v>2012</v>
      </c>
      <c r="F79">
        <v>75</v>
      </c>
      <c r="G79" t="s">
        <v>10</v>
      </c>
      <c r="H79" s="54">
        <v>0.13500000000000001</v>
      </c>
      <c r="I79" s="54">
        <v>0.23</v>
      </c>
      <c r="J79" s="54">
        <v>0.25650000000000001</v>
      </c>
      <c r="K79" s="54">
        <v>0.249</v>
      </c>
      <c r="L79" s="2">
        <f t="shared" si="36"/>
        <v>86.705202312138724</v>
      </c>
      <c r="M79" s="2">
        <f t="shared" si="37"/>
        <v>97.402597402597394</v>
      </c>
      <c r="N79" s="2">
        <f t="shared" si="38"/>
        <v>100.87424344317417</v>
      </c>
      <c r="O79" s="2">
        <f t="shared" si="22"/>
        <v>99.866844207723034</v>
      </c>
      <c r="P79" s="79" t="e">
        <f t="shared" si="23"/>
        <v>#VALUE!</v>
      </c>
      <c r="Q79" s="78">
        <v>0.85441176471000002</v>
      </c>
      <c r="R79" s="78">
        <v>0.14117647058999999</v>
      </c>
      <c r="S79" s="78">
        <v>4.4117647059000002E-3</v>
      </c>
      <c r="T79" s="79">
        <f t="shared" si="27"/>
        <v>41.83534448312497</v>
      </c>
      <c r="U79" s="2">
        <f t="shared" si="28"/>
        <v>47.315346623369834</v>
      </c>
      <c r="V79" s="2">
        <f t="shared" si="29"/>
        <v>49.115846096365438</v>
      </c>
      <c r="W79" s="2">
        <f t="shared" si="15"/>
        <v>49.525055836065768</v>
      </c>
      <c r="X79" s="2" t="e">
        <f t="shared" si="16"/>
        <v>#VALUE!</v>
      </c>
      <c r="Y79">
        <f t="shared" si="39"/>
        <v>0.55780459310833297</v>
      </c>
      <c r="Z79">
        <f t="shared" si="40"/>
        <v>0.63087128831159778</v>
      </c>
      <c r="AA79">
        <f t="shared" si="41"/>
        <v>0.6548779479515392</v>
      </c>
      <c r="AB79">
        <f t="shared" si="17"/>
        <v>0.66033407781421027</v>
      </c>
      <c r="AC79" t="e">
        <f t="shared" si="18"/>
        <v>#VALUE!</v>
      </c>
    </row>
    <row r="80" spans="1:29" x14ac:dyDescent="0.25">
      <c r="A80">
        <v>2</v>
      </c>
      <c r="B80" t="s">
        <v>11</v>
      </c>
      <c r="C80">
        <v>5</v>
      </c>
      <c r="D80" t="s">
        <v>9</v>
      </c>
      <c r="E80">
        <v>2013</v>
      </c>
      <c r="F80">
        <v>96</v>
      </c>
      <c r="G80" t="s">
        <v>10</v>
      </c>
      <c r="H80" s="54">
        <v>0.153</v>
      </c>
      <c r="I80" s="54">
        <v>0.2503333333333333</v>
      </c>
      <c r="J80" s="54">
        <v>0.27933333333333332</v>
      </c>
      <c r="K80" s="54">
        <v>0.24</v>
      </c>
      <c r="L80" s="2">
        <f t="shared" si="36"/>
        <v>113.34120425029516</v>
      </c>
      <c r="M80" s="2">
        <f t="shared" si="37"/>
        <v>128.05691418408182</v>
      </c>
      <c r="N80" s="2">
        <f t="shared" si="38"/>
        <v>133.2099907493062</v>
      </c>
      <c r="O80" s="2">
        <f t="shared" si="22"/>
        <v>126.31578947368421</v>
      </c>
      <c r="P80" s="79" t="e">
        <f t="shared" si="23"/>
        <v>#VALUE!</v>
      </c>
      <c r="Q80" s="78">
        <v>0.85441176471000002</v>
      </c>
      <c r="R80" s="78">
        <v>0.14117647058999999</v>
      </c>
      <c r="S80" s="78">
        <v>4.4117647059000002E-3</v>
      </c>
      <c r="T80" s="79">
        <f t="shared" si="27"/>
        <v>44.498928921080456</v>
      </c>
      <c r="U80" s="2">
        <f t="shared" si="28"/>
        <v>49.839844618403966</v>
      </c>
      <c r="V80" s="2">
        <f t="shared" si="29"/>
        <v>51.840935907953501</v>
      </c>
      <c r="W80" s="2">
        <f t="shared" si="15"/>
        <v>49.503017028780739</v>
      </c>
      <c r="X80" s="2" t="e">
        <f t="shared" si="16"/>
        <v>#VALUE!</v>
      </c>
      <c r="Y80">
        <f t="shared" si="39"/>
        <v>0.46353050959458808</v>
      </c>
      <c r="Z80">
        <f t="shared" si="40"/>
        <v>0.5191650481083746</v>
      </c>
      <c r="AA80">
        <f t="shared" si="41"/>
        <v>0.54000974904118226</v>
      </c>
      <c r="AB80">
        <f t="shared" si="17"/>
        <v>0.51565642738313267</v>
      </c>
      <c r="AC80" t="e">
        <f t="shared" si="18"/>
        <v>#VALUE!</v>
      </c>
    </row>
    <row r="81" spans="1:29" x14ac:dyDescent="0.25">
      <c r="A81">
        <v>2</v>
      </c>
      <c r="B81" t="s">
        <v>11</v>
      </c>
      <c r="C81">
        <v>5</v>
      </c>
      <c r="D81" t="s">
        <v>9</v>
      </c>
      <c r="E81">
        <v>2014</v>
      </c>
      <c r="F81">
        <v>60</v>
      </c>
      <c r="G81" t="s">
        <v>10</v>
      </c>
      <c r="H81" s="54">
        <v>9.7000000000000003E-2</v>
      </c>
      <c r="I81" s="54">
        <v>0.16933333333333334</v>
      </c>
      <c r="J81" s="54">
        <v>0.20033333333333331</v>
      </c>
      <c r="K81" s="54">
        <v>0.15</v>
      </c>
      <c r="L81" s="2">
        <f t="shared" si="36"/>
        <v>66.44518272425249</v>
      </c>
      <c r="M81" s="2">
        <f t="shared" si="37"/>
        <v>72.231139646869991</v>
      </c>
      <c r="N81" s="2">
        <f t="shared" si="38"/>
        <v>75.03126302626093</v>
      </c>
      <c r="O81" s="2">
        <f t="shared" si="22"/>
        <v>70.588235294117652</v>
      </c>
      <c r="P81" s="79" t="e">
        <f t="shared" si="23"/>
        <v>#VALUE!</v>
      </c>
      <c r="Q81" s="78">
        <v>0.85441176471000002</v>
      </c>
      <c r="R81" s="78">
        <v>0.14117647058999999</v>
      </c>
      <c r="S81" s="78">
        <v>4.4117647059000002E-3</v>
      </c>
      <c r="T81" s="79">
        <f t="shared" si="27"/>
        <v>54.415331330376659</v>
      </c>
      <c r="U81" s="2">
        <f t="shared" si="28"/>
        <v>62.599581497399235</v>
      </c>
      <c r="V81" s="2">
        <f t="shared" si="29"/>
        <v>65.40009680299859</v>
      </c>
      <c r="W81" s="2">
        <f t="shared" si="15"/>
        <v>61.52067282805573</v>
      </c>
      <c r="X81" s="2" t="e">
        <f t="shared" si="16"/>
        <v>#VALUE!</v>
      </c>
      <c r="Y81">
        <f t="shared" si="39"/>
        <v>0.90692218883961095</v>
      </c>
      <c r="Z81">
        <f t="shared" si="40"/>
        <v>1.0433263582899872</v>
      </c>
      <c r="AA81">
        <f t="shared" si="41"/>
        <v>1.0900016133833099</v>
      </c>
      <c r="AB81">
        <f t="shared" si="17"/>
        <v>1.0253445471342622</v>
      </c>
      <c r="AC81" t="e">
        <f t="shared" si="18"/>
        <v>#VALUE!</v>
      </c>
    </row>
    <row r="82" spans="1:29" x14ac:dyDescent="0.25">
      <c r="A82">
        <v>2</v>
      </c>
      <c r="B82" t="s">
        <v>11</v>
      </c>
      <c r="C82">
        <v>5</v>
      </c>
      <c r="D82" t="s">
        <v>9</v>
      </c>
      <c r="E82">
        <v>2015</v>
      </c>
      <c r="F82">
        <v>35</v>
      </c>
      <c r="G82" t="s">
        <v>10</v>
      </c>
      <c r="H82" s="54">
        <v>0.16099999999999998</v>
      </c>
      <c r="I82" s="54">
        <v>0.26</v>
      </c>
      <c r="J82" s="54">
        <v>0.28700000000000003</v>
      </c>
      <c r="K82" s="54">
        <v>0.29899999999999999</v>
      </c>
      <c r="L82" s="2">
        <f t="shared" si="36"/>
        <v>41.716328963051254</v>
      </c>
      <c r="M82" s="2">
        <f t="shared" si="37"/>
        <v>47.297297297297298</v>
      </c>
      <c r="N82" s="2">
        <f t="shared" si="38"/>
        <v>49.088359046283315</v>
      </c>
      <c r="O82" s="2">
        <f t="shared" si="22"/>
        <v>49.928673323823105</v>
      </c>
      <c r="P82" s="79" t="e">
        <f t="shared" si="23"/>
        <v>#VALUE!</v>
      </c>
      <c r="Q82" s="78">
        <v>0.85441176471000002</v>
      </c>
      <c r="R82" s="78">
        <v>0.14117647058999999</v>
      </c>
      <c r="S82" s="78">
        <v>4.4117647059000002E-3</v>
      </c>
      <c r="T82" s="79">
        <f>(L85*$Q82)+(L86*$R82)</f>
        <v>20.248420945875953</v>
      </c>
      <c r="U82" s="2">
        <f>(M85*$Q82)+(M86*$R82)</f>
        <v>24.76579355432948</v>
      </c>
      <c r="V82" s="2">
        <f>(N85*$Q82)+(N86*$R82)</f>
        <v>25.478129395254363</v>
      </c>
      <c r="W82" s="2">
        <f t="shared" si="15"/>
        <v>22.165494104775469</v>
      </c>
      <c r="X82" s="2" t="e">
        <f t="shared" si="16"/>
        <v>#VALUE!</v>
      </c>
      <c r="Y82">
        <f t="shared" si="39"/>
        <v>0.57852631273931299</v>
      </c>
      <c r="Z82">
        <f t="shared" si="40"/>
        <v>0.70759410155227087</v>
      </c>
      <c r="AA82">
        <f t="shared" si="41"/>
        <v>0.72794655415012466</v>
      </c>
      <c r="AB82">
        <f t="shared" si="17"/>
        <v>0.63329983156501335</v>
      </c>
      <c r="AC82" t="e">
        <f t="shared" si="18"/>
        <v>#VALUE!</v>
      </c>
    </row>
    <row r="83" spans="1:29" x14ac:dyDescent="0.25">
      <c r="A83">
        <v>2</v>
      </c>
      <c r="B83" t="s">
        <v>11</v>
      </c>
      <c r="C83">
        <v>5</v>
      </c>
      <c r="D83" t="s">
        <v>9</v>
      </c>
      <c r="E83">
        <v>2016</v>
      </c>
      <c r="F83">
        <v>35</v>
      </c>
      <c r="G83" t="s">
        <v>10</v>
      </c>
      <c r="H83" s="54">
        <v>0.16599999999999998</v>
      </c>
      <c r="I83" s="54">
        <v>0.251</v>
      </c>
      <c r="J83" s="54">
        <v>0.27900000000000003</v>
      </c>
      <c r="K83" s="54">
        <v>0.247</v>
      </c>
      <c r="L83" s="2">
        <f t="shared" si="36"/>
        <v>41.966426858513188</v>
      </c>
      <c r="M83" s="2">
        <f t="shared" si="37"/>
        <v>46.728971962616825</v>
      </c>
      <c r="N83" s="2">
        <f t="shared" si="38"/>
        <v>48.543689320388353</v>
      </c>
      <c r="O83" s="2">
        <f t="shared" si="22"/>
        <v>46.480743691899072</v>
      </c>
      <c r="P83" s="79" t="e">
        <f t="shared" si="23"/>
        <v>#VALUE!</v>
      </c>
      <c r="Q83" s="78">
        <v>0.85441176471000002</v>
      </c>
      <c r="R83" s="78">
        <v>0.14117647058999999</v>
      </c>
      <c r="S83" s="78">
        <v>4.4117647059000002E-3</v>
      </c>
      <c r="T83" s="79" t="s">
        <v>10</v>
      </c>
      <c r="U83" s="2" t="s">
        <v>10</v>
      </c>
      <c r="V83" s="2" t="s">
        <v>10</v>
      </c>
      <c r="W83" s="2">
        <f t="shared" si="15"/>
        <v>45.320538346318685</v>
      </c>
      <c r="X83" s="2" t="e">
        <f t="shared" si="16"/>
        <v>#VALUE!</v>
      </c>
      <c r="Y83" s="2" t="s">
        <v>10</v>
      </c>
      <c r="Z83" s="2" t="s">
        <v>10</v>
      </c>
      <c r="AA83" s="2" t="s">
        <v>10</v>
      </c>
      <c r="AB83">
        <f t="shared" si="17"/>
        <v>1.2948725241805339</v>
      </c>
      <c r="AC83" t="e">
        <f t="shared" si="18"/>
        <v>#VALUE!</v>
      </c>
    </row>
    <row r="84" spans="1:29" x14ac:dyDescent="0.25">
      <c r="A84">
        <v>2</v>
      </c>
      <c r="B84" t="s">
        <v>11</v>
      </c>
      <c r="C84">
        <v>5</v>
      </c>
      <c r="D84" t="s">
        <v>9</v>
      </c>
      <c r="E84">
        <v>2017</v>
      </c>
      <c r="F84">
        <v>50</v>
      </c>
      <c r="G84" t="s">
        <v>10</v>
      </c>
      <c r="H84" s="54">
        <v>0.17614168903842634</v>
      </c>
      <c r="I84" s="54">
        <v>0.28134990851851172</v>
      </c>
      <c r="J84" s="54">
        <v>0.31269765999824639</v>
      </c>
      <c r="K84" s="54">
        <v>0.27300000000000002</v>
      </c>
      <c r="L84" s="2">
        <f t="shared" si="36"/>
        <v>60.69004746901448</v>
      </c>
      <c r="M84" s="2">
        <f t="shared" si="37"/>
        <v>69.574888520400265</v>
      </c>
      <c r="N84" s="2">
        <f t="shared" si="38"/>
        <v>72.748188228011017</v>
      </c>
      <c r="O84" s="2">
        <f t="shared" si="22"/>
        <v>68.7757909215956</v>
      </c>
      <c r="P84" s="79" t="e">
        <f t="shared" si="23"/>
        <v>#VALUE!</v>
      </c>
      <c r="Q84" s="78">
        <v>0.85441176471000002</v>
      </c>
      <c r="R84" s="78">
        <v>0.14117647058999999</v>
      </c>
      <c r="S84" s="78">
        <v>4.4117647059000002E-3</v>
      </c>
      <c r="T84" s="79" t="s">
        <v>10</v>
      </c>
      <c r="U84" s="2" t="s">
        <v>10</v>
      </c>
      <c r="V84" s="2" t="s">
        <v>10</v>
      </c>
      <c r="W84" s="2">
        <f t="shared" si="15"/>
        <v>39.214193995579421</v>
      </c>
      <c r="X84" s="2" t="e">
        <f t="shared" si="16"/>
        <v>#VALUE!</v>
      </c>
      <c r="Y84" s="2" t="s">
        <v>10</v>
      </c>
      <c r="Z84" s="2" t="s">
        <v>10</v>
      </c>
      <c r="AA84" s="2" t="s">
        <v>10</v>
      </c>
      <c r="AB84">
        <f t="shared" si="17"/>
        <v>0.78428387991158843</v>
      </c>
      <c r="AC84" t="e">
        <f t="shared" si="18"/>
        <v>#VALUE!</v>
      </c>
    </row>
    <row r="85" spans="1:29" x14ac:dyDescent="0.25">
      <c r="A85">
        <v>2</v>
      </c>
      <c r="B85" t="s">
        <v>11</v>
      </c>
      <c r="C85">
        <v>5</v>
      </c>
      <c r="D85" t="s">
        <v>9</v>
      </c>
      <c r="E85">
        <v>2018</v>
      </c>
      <c r="F85">
        <v>14</v>
      </c>
      <c r="G85" t="s">
        <v>10</v>
      </c>
      <c r="H85" s="54">
        <v>0.16886166874172692</v>
      </c>
      <c r="I85" s="54">
        <v>0.3266245046167281</v>
      </c>
      <c r="J85" s="54">
        <v>0.34504815702446495</v>
      </c>
      <c r="K85" s="54">
        <v>0.22600000000000001</v>
      </c>
      <c r="L85" s="2">
        <f t="shared" si="36"/>
        <v>16.844368107538951</v>
      </c>
      <c r="M85" s="2">
        <f t="shared" si="37"/>
        <v>20.790777353772697</v>
      </c>
      <c r="N85" s="2">
        <f t="shared" si="38"/>
        <v>21.37561738340349</v>
      </c>
      <c r="O85" s="2">
        <f t="shared" si="22"/>
        <v>18.087855297157621</v>
      </c>
      <c r="P85" s="79" t="e">
        <f t="shared" si="23"/>
        <v>#VALUE!</v>
      </c>
      <c r="Q85" s="78">
        <v>0.85441176471000002</v>
      </c>
      <c r="R85" s="78">
        <v>0.14117647058999999</v>
      </c>
      <c r="S85" s="78">
        <v>4.4117647059000002E-3</v>
      </c>
      <c r="T85" s="79" t="s">
        <v>10</v>
      </c>
      <c r="U85" s="2" t="s">
        <v>10</v>
      </c>
      <c r="V85" s="2" t="s">
        <v>10</v>
      </c>
      <c r="W85" s="2" t="e">
        <f t="shared" si="15"/>
        <v>#VALUE!</v>
      </c>
      <c r="X85" s="2" t="e">
        <f t="shared" si="16"/>
        <v>#VALUE!</v>
      </c>
      <c r="Y85" s="2" t="s">
        <v>10</v>
      </c>
      <c r="Z85" s="2" t="s">
        <v>10</v>
      </c>
      <c r="AA85" s="2" t="s">
        <v>10</v>
      </c>
      <c r="AB85" t="e">
        <f t="shared" si="17"/>
        <v>#VALUE!</v>
      </c>
      <c r="AC85" t="e">
        <f t="shared" si="18"/>
        <v>#VALUE!</v>
      </c>
    </row>
    <row r="86" spans="1:29" x14ac:dyDescent="0.25">
      <c r="A86">
        <v>2</v>
      </c>
      <c r="B86" t="s">
        <v>11</v>
      </c>
      <c r="C86">
        <v>5</v>
      </c>
      <c r="D86" t="s">
        <v>9</v>
      </c>
      <c r="E86">
        <v>2019</v>
      </c>
      <c r="F86">
        <v>35</v>
      </c>
      <c r="G86" t="s">
        <v>10</v>
      </c>
      <c r="H86" s="54">
        <v>0.15627672779650664</v>
      </c>
      <c r="I86" s="54">
        <v>0.29431007717911079</v>
      </c>
      <c r="J86" s="54">
        <v>0.31510957999927913</v>
      </c>
      <c r="K86" s="54">
        <v>0.24399999999999999</v>
      </c>
      <c r="L86" s="2">
        <f t="shared" si="36"/>
        <v>41.482795548110147</v>
      </c>
      <c r="M86" s="2">
        <f t="shared" si="37"/>
        <v>49.596853898795615</v>
      </c>
      <c r="N86" s="2">
        <f t="shared" si="38"/>
        <v>51.103065509316309</v>
      </c>
      <c r="O86" s="2">
        <f t="shared" si="22"/>
        <v>46.296296296296298</v>
      </c>
      <c r="P86" s="79" t="e">
        <f t="shared" si="23"/>
        <v>#VALUE!</v>
      </c>
      <c r="Q86" s="78">
        <v>0.85441176471000002</v>
      </c>
      <c r="R86" s="78">
        <v>0.14117647058999999</v>
      </c>
      <c r="S86" s="78">
        <v>4.4117647059000002E-3</v>
      </c>
      <c r="T86" s="79" t="s">
        <v>10</v>
      </c>
      <c r="U86" s="2" t="s">
        <v>10</v>
      </c>
      <c r="V86" s="2" t="s">
        <v>10</v>
      </c>
      <c r="W86" s="2" t="e">
        <f t="shared" si="15"/>
        <v>#VALUE!</v>
      </c>
      <c r="X86" s="2" t="e">
        <f t="shared" si="16"/>
        <v>#VALUE!</v>
      </c>
      <c r="Y86" s="2" t="s">
        <v>10</v>
      </c>
      <c r="Z86" s="2" t="s">
        <v>10</v>
      </c>
      <c r="AA86" s="2" t="s">
        <v>10</v>
      </c>
      <c r="AB86" t="e">
        <f t="shared" si="17"/>
        <v>#VALUE!</v>
      </c>
      <c r="AC86" t="e">
        <f t="shared" si="18"/>
        <v>#VALUE!</v>
      </c>
    </row>
    <row r="87" spans="1:29" x14ac:dyDescent="0.25">
      <c r="A87">
        <v>2</v>
      </c>
      <c r="B87" t="s">
        <v>11</v>
      </c>
      <c r="C87">
        <v>5</v>
      </c>
      <c r="D87" t="s">
        <v>9</v>
      </c>
      <c r="E87">
        <v>2020</v>
      </c>
      <c r="F87">
        <v>35</v>
      </c>
      <c r="G87" t="s">
        <v>10</v>
      </c>
      <c r="H87" s="54">
        <v>7.1730431912490608E-2</v>
      </c>
      <c r="I87" s="54">
        <v>0.24184107416558059</v>
      </c>
      <c r="J87" s="54">
        <v>0.25426527177111524</v>
      </c>
      <c r="K87" s="54">
        <v>0.11799999999999999</v>
      </c>
      <c r="L87" t="s">
        <v>10</v>
      </c>
      <c r="M87" t="s">
        <v>10</v>
      </c>
      <c r="N87" t="s">
        <v>10</v>
      </c>
      <c r="O87" s="2">
        <f t="shared" si="22"/>
        <v>39.682539682539684</v>
      </c>
      <c r="P87" s="79" t="e">
        <f t="shared" si="23"/>
        <v>#VALUE!</v>
      </c>
      <c r="Q87" s="78">
        <v>0.85441176471000002</v>
      </c>
      <c r="R87" s="78">
        <v>0.14117647058999999</v>
      </c>
      <c r="S87" s="78">
        <v>4.4117647059000002E-3</v>
      </c>
      <c r="T87" s="79" t="s">
        <v>10</v>
      </c>
      <c r="U87" s="2" t="s">
        <v>10</v>
      </c>
      <c r="V87" s="2" t="s">
        <v>10</v>
      </c>
      <c r="W87" s="2" t="e">
        <f t="shared" si="15"/>
        <v>#VALUE!</v>
      </c>
      <c r="X87" s="2" t="e">
        <f t="shared" si="16"/>
        <v>#VALUE!</v>
      </c>
      <c r="Y87" s="2" t="s">
        <v>10</v>
      </c>
      <c r="Z87" s="2" t="s">
        <v>10</v>
      </c>
      <c r="AA87" s="2" t="s">
        <v>10</v>
      </c>
      <c r="AB87" t="e">
        <f t="shared" si="17"/>
        <v>#VALUE!</v>
      </c>
      <c r="AC87" t="e">
        <f t="shared" si="18"/>
        <v>#VALUE!</v>
      </c>
    </row>
    <row r="88" spans="1:29" x14ac:dyDescent="0.25">
      <c r="A88">
        <v>2</v>
      </c>
      <c r="B88" t="s">
        <v>11</v>
      </c>
      <c r="C88">
        <v>5</v>
      </c>
      <c r="D88" t="s">
        <v>9</v>
      </c>
      <c r="E88">
        <v>2021</v>
      </c>
      <c r="F88">
        <v>30</v>
      </c>
      <c r="G88" t="s">
        <v>10</v>
      </c>
      <c r="H88" t="s">
        <v>10</v>
      </c>
      <c r="I88" t="s">
        <v>10</v>
      </c>
      <c r="J88" t="s">
        <v>10</v>
      </c>
      <c r="K88" s="54">
        <v>0.184</v>
      </c>
      <c r="L88" t="s">
        <v>10</v>
      </c>
      <c r="M88" t="s">
        <v>10</v>
      </c>
      <c r="N88" t="s">
        <v>10</v>
      </c>
      <c r="O88" s="2">
        <f t="shared" si="22"/>
        <v>36.764705882352942</v>
      </c>
      <c r="P88" s="79" t="e">
        <f t="shared" si="23"/>
        <v>#VALUE!</v>
      </c>
      <c r="Q88" s="78">
        <v>0.85441176471000002</v>
      </c>
      <c r="R88" s="78">
        <v>0.14117647058999999</v>
      </c>
      <c r="S88" s="78">
        <v>4.4117647059000002E-3</v>
      </c>
      <c r="T88" s="79" t="s">
        <v>10</v>
      </c>
      <c r="U88" s="2" t="s">
        <v>10</v>
      </c>
      <c r="V88" s="2" t="s">
        <v>10</v>
      </c>
      <c r="W88" s="2" t="e">
        <f t="shared" si="15"/>
        <v>#VALUE!</v>
      </c>
      <c r="X88" s="2" t="e">
        <f t="shared" si="16"/>
        <v>#VALUE!</v>
      </c>
      <c r="Y88" s="2" t="s">
        <v>10</v>
      </c>
      <c r="Z88" s="2" t="s">
        <v>10</v>
      </c>
      <c r="AA88" s="2" t="s">
        <v>10</v>
      </c>
      <c r="AB88" t="e">
        <f t="shared" si="17"/>
        <v>#VALUE!</v>
      </c>
      <c r="AC88" t="e">
        <f t="shared" si="18"/>
        <v>#VALUE!</v>
      </c>
    </row>
    <row r="89" spans="1:29" x14ac:dyDescent="0.25">
      <c r="A89">
        <v>2</v>
      </c>
      <c r="B89" t="s">
        <v>11</v>
      </c>
      <c r="C89">
        <v>5</v>
      </c>
      <c r="D89" t="s">
        <v>9</v>
      </c>
      <c r="E89">
        <v>2022</v>
      </c>
      <c r="F89">
        <v>22</v>
      </c>
      <c r="G89" t="s">
        <v>10</v>
      </c>
      <c r="H89" t="s">
        <v>10</v>
      </c>
      <c r="I89" t="s">
        <v>10</v>
      </c>
      <c r="J89" t="s">
        <v>10</v>
      </c>
      <c r="K89" s="54">
        <v>0.182</v>
      </c>
      <c r="L89" t="s">
        <v>10</v>
      </c>
      <c r="M89" t="s">
        <v>10</v>
      </c>
      <c r="N89" t="s">
        <v>10</v>
      </c>
      <c r="O89" s="2">
        <f t="shared" si="22"/>
        <v>26.894865525672369</v>
      </c>
      <c r="P89" s="79" t="e">
        <f t="shared" si="23"/>
        <v>#VALUE!</v>
      </c>
      <c r="Q89" s="78">
        <v>0.85441176471000002</v>
      </c>
      <c r="R89" s="78">
        <v>0.14117647058999999</v>
      </c>
      <c r="S89" s="78">
        <v>4.4117647059000002E-3</v>
      </c>
      <c r="T89" s="79" t="s">
        <v>10</v>
      </c>
      <c r="U89" s="2" t="s">
        <v>10</v>
      </c>
      <c r="V89" s="2" t="s">
        <v>10</v>
      </c>
      <c r="W89" s="2" t="e">
        <f t="shared" si="15"/>
        <v>#VALUE!</v>
      </c>
      <c r="X89" s="2" t="e">
        <f t="shared" si="16"/>
        <v>#VALUE!</v>
      </c>
      <c r="Y89" s="2" t="s">
        <v>10</v>
      </c>
      <c r="Z89" s="2" t="s">
        <v>10</v>
      </c>
      <c r="AA89" s="2" t="s">
        <v>10</v>
      </c>
      <c r="AB89" t="e">
        <f t="shared" si="17"/>
        <v>#VALUE!</v>
      </c>
      <c r="AC89" t="e">
        <f t="shared" si="18"/>
        <v>#VALUE!</v>
      </c>
    </row>
    <row r="90" spans="1:29" x14ac:dyDescent="0.25">
      <c r="A90">
        <v>2</v>
      </c>
      <c r="B90" t="s">
        <v>11</v>
      </c>
      <c r="C90">
        <v>5</v>
      </c>
      <c r="D90" t="s">
        <v>9</v>
      </c>
      <c r="E90">
        <v>2023</v>
      </c>
      <c r="F90" t="s">
        <v>10</v>
      </c>
      <c r="G90" t="s">
        <v>10</v>
      </c>
      <c r="H90" t="s">
        <v>10</v>
      </c>
      <c r="I90" t="s">
        <v>10</v>
      </c>
      <c r="J90" t="s">
        <v>10</v>
      </c>
      <c r="K90" s="54">
        <v>0.154</v>
      </c>
      <c r="L90" t="s">
        <v>10</v>
      </c>
      <c r="M90" t="s">
        <v>10</v>
      </c>
      <c r="N90" t="s">
        <v>10</v>
      </c>
      <c r="O90" s="2" t="e">
        <f t="shared" si="22"/>
        <v>#VALUE!</v>
      </c>
      <c r="P90" s="79" t="e">
        <f t="shared" si="23"/>
        <v>#VALUE!</v>
      </c>
      <c r="Q90" s="78">
        <v>0.85441176471000002</v>
      </c>
      <c r="R90" s="78">
        <v>0.14117647058999999</v>
      </c>
      <c r="S90" s="78">
        <v>4.4117647059000002E-3</v>
      </c>
      <c r="T90" s="79" t="s">
        <v>10</v>
      </c>
      <c r="U90" s="2" t="s">
        <v>10</v>
      </c>
      <c r="V90" s="2" t="s">
        <v>10</v>
      </c>
      <c r="W90" s="2" t="e">
        <f t="shared" si="15"/>
        <v>#VALUE!</v>
      </c>
      <c r="X90" s="2" t="e">
        <f t="shared" si="16"/>
        <v>#VALUE!</v>
      </c>
      <c r="Y90" s="2" t="s">
        <v>10</v>
      </c>
      <c r="Z90" s="2" t="s">
        <v>10</v>
      </c>
      <c r="AA90" s="2" t="s">
        <v>10</v>
      </c>
      <c r="AB90" t="e">
        <f t="shared" si="17"/>
        <v>#VALUE!</v>
      </c>
      <c r="AC90" t="e">
        <f t="shared" si="18"/>
        <v>#VALUE!</v>
      </c>
    </row>
    <row r="91" spans="1:29" x14ac:dyDescent="0.25">
      <c r="A91">
        <v>2</v>
      </c>
      <c r="B91" t="s">
        <v>11</v>
      </c>
      <c r="C91">
        <v>5</v>
      </c>
      <c r="D91" t="s">
        <v>9</v>
      </c>
      <c r="E91">
        <v>2024</v>
      </c>
      <c r="F91" t="s">
        <v>10</v>
      </c>
      <c r="G91" t="s">
        <v>10</v>
      </c>
      <c r="H91" t="s">
        <v>10</v>
      </c>
      <c r="I91" t="s">
        <v>10</v>
      </c>
      <c r="J91" t="s">
        <v>10</v>
      </c>
      <c r="K91" s="54">
        <v>0.20599999999999999</v>
      </c>
      <c r="L91" t="s">
        <v>10</v>
      </c>
      <c r="M91" t="s">
        <v>10</v>
      </c>
      <c r="N91" t="s">
        <v>10</v>
      </c>
      <c r="O91" s="2" t="e">
        <f t="shared" si="22"/>
        <v>#VALUE!</v>
      </c>
      <c r="P91" s="79" t="e">
        <f t="shared" si="23"/>
        <v>#VALUE!</v>
      </c>
      <c r="Q91" s="78">
        <v>0.85441176471000002</v>
      </c>
      <c r="R91" s="78">
        <v>0.14117647058999999</v>
      </c>
      <c r="S91" s="78">
        <v>4.4117647059000002E-3</v>
      </c>
      <c r="T91" s="79" t="s">
        <v>10</v>
      </c>
      <c r="U91" s="2" t="s">
        <v>10</v>
      </c>
      <c r="V91" s="2" t="s">
        <v>10</v>
      </c>
      <c r="W91" s="2" t="e">
        <f t="shared" si="15"/>
        <v>#VALUE!</v>
      </c>
      <c r="X91" s="2" t="e">
        <f t="shared" si="16"/>
        <v>#VALUE!</v>
      </c>
      <c r="Y91" s="2" t="s">
        <v>10</v>
      </c>
      <c r="Z91" s="2" t="s">
        <v>10</v>
      </c>
      <c r="AA91" s="2" t="s">
        <v>10</v>
      </c>
      <c r="AB91" t="e">
        <f t="shared" si="17"/>
        <v>#VALUE!</v>
      </c>
      <c r="AC91" t="e">
        <f t="shared" si="18"/>
        <v>#VALUE!</v>
      </c>
    </row>
    <row r="92" spans="1:29" x14ac:dyDescent="0.25">
      <c r="A92">
        <v>3</v>
      </c>
      <c r="B92" t="s">
        <v>16</v>
      </c>
      <c r="C92">
        <v>5</v>
      </c>
      <c r="D92" t="s">
        <v>9</v>
      </c>
      <c r="E92">
        <v>1980</v>
      </c>
      <c r="F92">
        <v>300</v>
      </c>
      <c r="G92" t="s">
        <v>10</v>
      </c>
      <c r="H92" s="54">
        <v>0.40667522081402602</v>
      </c>
      <c r="I92" s="54">
        <v>0.41633333333333333</v>
      </c>
      <c r="J92" s="54">
        <v>0.46133333333333337</v>
      </c>
      <c r="K92" s="54">
        <v>0.41599999999999998</v>
      </c>
      <c r="L92" s="2">
        <f t="shared" ref="L92:L93" si="42">$F92/(1-H92)</f>
        <v>505.62526717928779</v>
      </c>
      <c r="M92" s="2">
        <f t="shared" ref="M92:M93" si="43">$F92/(1-I92)</f>
        <v>513.99200456881783</v>
      </c>
      <c r="N92" s="2">
        <f t="shared" ref="N92:N93" si="44">$F92/(1-J92)</f>
        <v>556.93069306930693</v>
      </c>
      <c r="O92" s="2">
        <f t="shared" ref="O92:O136" si="45">$F92/(1-K92)</f>
        <v>513.69863013698625</v>
      </c>
      <c r="P92" s="79" t="e">
        <f t="shared" ref="P92:P136" si="46">$G92/(1-K92)</f>
        <v>#VALUE!</v>
      </c>
      <c r="Q92" s="78">
        <v>0.85441176471000002</v>
      </c>
      <c r="R92" s="78">
        <v>0.14117647058999999</v>
      </c>
      <c r="S92" s="78">
        <v>4.4117647059000002E-3</v>
      </c>
      <c r="T92" s="79">
        <f t="shared" ref="T92" si="47">(L95*$Q92)+(L96*$R92)+(L97*$S92)</f>
        <v>888.24865293529695</v>
      </c>
      <c r="U92" s="2">
        <f t="shared" ref="U92" si="48">(M95*$Q92)+(M96*$R92)+(M97*$S92)</f>
        <v>897.70789220838788</v>
      </c>
      <c r="V92" s="2">
        <f t="shared" ref="V92" si="49">(N95*$Q92)+(N96*$R92)+(N97*$S92)</f>
        <v>983.39899536682844</v>
      </c>
      <c r="W92" s="2">
        <f t="shared" ref="W92:W136" si="50">(O95*$Q92)+(O96*$R92)+(O97*$S92)</f>
        <v>898.11137832671136</v>
      </c>
      <c r="X92" s="2" t="e">
        <f t="shared" ref="X92:X136" si="51">(P95*$Q92)+(P96*$R92)+(P97*$S92)</f>
        <v>#VALUE!</v>
      </c>
      <c r="Y92">
        <f t="shared" si="39"/>
        <v>2.9608288431176564</v>
      </c>
      <c r="Z92">
        <f t="shared" si="40"/>
        <v>2.9923596406946262</v>
      </c>
      <c r="AA92">
        <f t="shared" si="41"/>
        <v>3.2779966512227614</v>
      </c>
      <c r="AB92">
        <f t="shared" ref="AB92:AB136" si="52">W92/$F92</f>
        <v>2.993704594422371</v>
      </c>
      <c r="AC92" t="e">
        <f t="shared" ref="AC92:AC136" si="53">X92/$G92</f>
        <v>#VALUE!</v>
      </c>
    </row>
    <row r="93" spans="1:29" x14ac:dyDescent="0.25">
      <c r="A93">
        <v>3</v>
      </c>
      <c r="B93" t="s">
        <v>16</v>
      </c>
      <c r="C93">
        <v>5</v>
      </c>
      <c r="D93" t="s">
        <v>9</v>
      </c>
      <c r="E93">
        <v>1981</v>
      </c>
      <c r="F93">
        <v>800</v>
      </c>
      <c r="G93" t="s">
        <v>10</v>
      </c>
      <c r="H93" s="54">
        <v>0.36820594316945598</v>
      </c>
      <c r="I93" s="54">
        <v>0.39233333333333331</v>
      </c>
      <c r="J93" s="54">
        <v>0.43383333333333329</v>
      </c>
      <c r="K93" s="54">
        <v>0.39200000000000002</v>
      </c>
      <c r="L93" s="2">
        <f t="shared" si="42"/>
        <v>1266.2353995751041</v>
      </c>
      <c r="M93" s="2">
        <f t="shared" si="43"/>
        <v>1316.5112452002193</v>
      </c>
      <c r="N93" s="2">
        <f t="shared" si="44"/>
        <v>1413.0114807182808</v>
      </c>
      <c r="O93" s="2">
        <f t="shared" si="45"/>
        <v>1315.7894736842106</v>
      </c>
      <c r="P93" s="79" t="e">
        <f t="shared" si="46"/>
        <v>#VALUE!</v>
      </c>
      <c r="Q93" s="78">
        <v>0.85441176471000002</v>
      </c>
      <c r="R93" s="78">
        <v>0.14117647058999999</v>
      </c>
      <c r="S93" s="78">
        <v>4.4117647059000002E-3</v>
      </c>
      <c r="T93" s="79">
        <f t="shared" ref="T93:T122" si="54">(L96*$Q93)+(L97*$R93)+(L98*$S93)</f>
        <v>763.06970578459527</v>
      </c>
      <c r="U93" s="2">
        <f t="shared" ref="U93:U122" si="55">(M96*$Q93)+(M97*$R93)+(M98*$S93)</f>
        <v>782.64073740303331</v>
      </c>
      <c r="V93" s="2">
        <f t="shared" ref="V93:V122" si="56">(N96*$Q93)+(N97*$R93)+(N98*$S93)</f>
        <v>846.31948824951769</v>
      </c>
      <c r="W93" s="2">
        <f t="shared" si="50"/>
        <v>782.26314299781257</v>
      </c>
      <c r="X93" s="2" t="e">
        <f t="shared" si="51"/>
        <v>#VALUE!</v>
      </c>
      <c r="Y93">
        <f t="shared" si="39"/>
        <v>0.95383713223074407</v>
      </c>
      <c r="Z93">
        <f t="shared" si="40"/>
        <v>0.97830092175379169</v>
      </c>
      <c r="AA93">
        <f t="shared" si="41"/>
        <v>1.0578993603118971</v>
      </c>
      <c r="AB93">
        <f t="shared" si="52"/>
        <v>0.97782892874726568</v>
      </c>
      <c r="AC93" t="e">
        <f t="shared" si="53"/>
        <v>#VALUE!</v>
      </c>
    </row>
    <row r="94" spans="1:29" x14ac:dyDescent="0.25">
      <c r="A94">
        <v>3</v>
      </c>
      <c r="B94" t="s">
        <v>16</v>
      </c>
      <c r="C94">
        <v>5</v>
      </c>
      <c r="D94" t="s">
        <v>9</v>
      </c>
      <c r="E94">
        <v>1982</v>
      </c>
      <c r="F94" t="s">
        <v>10</v>
      </c>
      <c r="G94" t="s">
        <v>10</v>
      </c>
      <c r="H94" s="54">
        <v>0.31874544334072302</v>
      </c>
      <c r="I94" s="54">
        <v>0.36499999999999999</v>
      </c>
      <c r="J94" s="54">
        <v>0.39999999999999997</v>
      </c>
      <c r="K94" s="54">
        <v>0.36499999999999999</v>
      </c>
      <c r="L94" t="s">
        <v>10</v>
      </c>
      <c r="M94" t="s">
        <v>10</v>
      </c>
      <c r="N94" t="s">
        <v>10</v>
      </c>
      <c r="O94" s="2" t="e">
        <f t="shared" si="45"/>
        <v>#VALUE!</v>
      </c>
      <c r="P94" s="79" t="e">
        <f t="shared" si="46"/>
        <v>#VALUE!</v>
      </c>
      <c r="Q94" s="78">
        <v>0.85441176471000002</v>
      </c>
      <c r="R94" s="78">
        <v>0.14117647058999999</v>
      </c>
      <c r="S94" s="78">
        <v>4.4117647059000002E-3</v>
      </c>
      <c r="T94" s="79" t="s">
        <v>10</v>
      </c>
      <c r="U94" s="2" t="s">
        <v>10</v>
      </c>
      <c r="V94" s="2" t="s">
        <v>10</v>
      </c>
      <c r="W94" s="2" t="e">
        <f t="shared" si="50"/>
        <v>#VALUE!</v>
      </c>
      <c r="X94" s="2" t="e">
        <f t="shared" si="51"/>
        <v>#VALUE!</v>
      </c>
      <c r="Y94" s="2" t="s">
        <v>10</v>
      </c>
      <c r="Z94" s="2" t="s">
        <v>10</v>
      </c>
      <c r="AA94" s="2" t="s">
        <v>10</v>
      </c>
      <c r="AB94" t="e">
        <f t="shared" si="52"/>
        <v>#VALUE!</v>
      </c>
      <c r="AC94" t="e">
        <f t="shared" si="53"/>
        <v>#VALUE!</v>
      </c>
    </row>
    <row r="95" spans="1:29" x14ac:dyDescent="0.25">
      <c r="A95">
        <v>3</v>
      </c>
      <c r="B95" t="s">
        <v>16</v>
      </c>
      <c r="C95">
        <v>5</v>
      </c>
      <c r="D95" t="s">
        <v>9</v>
      </c>
      <c r="E95">
        <v>1983</v>
      </c>
      <c r="F95">
        <v>500</v>
      </c>
      <c r="G95" t="s">
        <v>10</v>
      </c>
      <c r="H95" s="54">
        <v>0.44514449845859599</v>
      </c>
      <c r="I95" s="54">
        <v>0.44966666666666666</v>
      </c>
      <c r="J95" s="54">
        <v>0.4986666666666667</v>
      </c>
      <c r="K95" s="54">
        <v>0.45</v>
      </c>
      <c r="L95" s="2">
        <f t="shared" ref="L95:L98" si="57">$F95/(1-H95)</f>
        <v>901.13551836646843</v>
      </c>
      <c r="M95" s="2">
        <f t="shared" ref="M95:M98" si="58">$F95/(1-I95)</f>
        <v>908.54027861901875</v>
      </c>
      <c r="N95" s="2">
        <f t="shared" ref="N95:N98" si="59">$F95/(1-J95)</f>
        <v>997.340425531915</v>
      </c>
      <c r="O95" s="2">
        <f t="shared" si="45"/>
        <v>909.09090909090901</v>
      </c>
      <c r="P95" s="79" t="e">
        <f t="shared" si="46"/>
        <v>#VALUE!</v>
      </c>
      <c r="Q95" s="78">
        <v>0.85441176471000002</v>
      </c>
      <c r="R95" s="78">
        <v>0.14117647058999999</v>
      </c>
      <c r="S95" s="78">
        <v>4.4117647059000002E-3</v>
      </c>
      <c r="T95" s="79" t="s">
        <v>10</v>
      </c>
      <c r="U95" s="2" t="s">
        <v>10</v>
      </c>
      <c r="V95" s="2" t="s">
        <v>10</v>
      </c>
      <c r="W95" s="2" t="e">
        <f t="shared" si="50"/>
        <v>#VALUE!</v>
      </c>
      <c r="X95" s="2" t="e">
        <f t="shared" si="51"/>
        <v>#VALUE!</v>
      </c>
      <c r="Y95" s="2" t="s">
        <v>10</v>
      </c>
      <c r="Z95" s="2" t="s">
        <v>10</v>
      </c>
      <c r="AA95" s="2" t="s">
        <v>10</v>
      </c>
      <c r="AB95" t="e">
        <f t="shared" si="52"/>
        <v>#VALUE!</v>
      </c>
      <c r="AC95" t="e">
        <f t="shared" si="53"/>
        <v>#VALUE!</v>
      </c>
    </row>
    <row r="96" spans="1:29" x14ac:dyDescent="0.25">
      <c r="A96">
        <v>3</v>
      </c>
      <c r="B96" t="s">
        <v>16</v>
      </c>
      <c r="C96">
        <v>5</v>
      </c>
      <c r="D96" t="s">
        <v>9</v>
      </c>
      <c r="E96">
        <v>1984</v>
      </c>
      <c r="F96">
        <v>500</v>
      </c>
      <c r="G96" t="s">
        <v>10</v>
      </c>
      <c r="H96" s="54">
        <v>0.39568399862986298</v>
      </c>
      <c r="I96" s="54">
        <v>0.41133333333333333</v>
      </c>
      <c r="J96" s="54">
        <v>0.45533333333333326</v>
      </c>
      <c r="K96" s="54">
        <v>0.41099999999999998</v>
      </c>
      <c r="L96" s="2">
        <f t="shared" si="57"/>
        <v>827.38169908851285</v>
      </c>
      <c r="M96" s="2">
        <f t="shared" si="58"/>
        <v>849.37712344280862</v>
      </c>
      <c r="N96" s="2">
        <f t="shared" si="59"/>
        <v>917.99265605875144</v>
      </c>
      <c r="O96" s="2">
        <f t="shared" si="45"/>
        <v>848.89643463497453</v>
      </c>
      <c r="P96" s="79" t="e">
        <f t="shared" si="46"/>
        <v>#VALUE!</v>
      </c>
      <c r="Q96" s="78">
        <v>0.85441176471000002</v>
      </c>
      <c r="R96" s="78">
        <v>0.14117647058999999</v>
      </c>
      <c r="S96" s="78">
        <v>4.4117647059000002E-3</v>
      </c>
      <c r="T96" s="79" t="s">
        <v>10</v>
      </c>
      <c r="U96" s="2" t="s">
        <v>10</v>
      </c>
      <c r="V96" s="2" t="s">
        <v>10</v>
      </c>
      <c r="W96" s="2" t="e">
        <f t="shared" si="50"/>
        <v>#VALUE!</v>
      </c>
      <c r="X96" s="2" t="e">
        <f t="shared" si="51"/>
        <v>#VALUE!</v>
      </c>
      <c r="Y96" s="2" t="s">
        <v>10</v>
      </c>
      <c r="Z96" s="2" t="s">
        <v>10</v>
      </c>
      <c r="AA96" s="2" t="s">
        <v>10</v>
      </c>
      <c r="AB96" t="e">
        <f t="shared" si="52"/>
        <v>#VALUE!</v>
      </c>
      <c r="AC96" t="e">
        <f t="shared" si="53"/>
        <v>#VALUE!</v>
      </c>
    </row>
    <row r="97" spans="1:29" x14ac:dyDescent="0.25">
      <c r="A97">
        <v>3</v>
      </c>
      <c r="B97" t="s">
        <v>16</v>
      </c>
      <c r="C97">
        <v>5</v>
      </c>
      <c r="D97" t="s">
        <v>9</v>
      </c>
      <c r="E97">
        <v>1985</v>
      </c>
      <c r="F97">
        <v>200</v>
      </c>
      <c r="G97" t="s">
        <v>10</v>
      </c>
      <c r="H97" s="54">
        <v>0.41217083190610698</v>
      </c>
      <c r="I97" s="54">
        <v>0.42266666666666663</v>
      </c>
      <c r="J97" s="54">
        <v>0.46866666666666668</v>
      </c>
      <c r="K97" s="54">
        <v>0.42299999999999999</v>
      </c>
      <c r="L97" s="2">
        <f t="shared" si="57"/>
        <v>340.23490302212144</v>
      </c>
      <c r="M97" s="2">
        <f t="shared" si="58"/>
        <v>346.42032332563508</v>
      </c>
      <c r="N97" s="2">
        <f t="shared" si="59"/>
        <v>376.4115432873275</v>
      </c>
      <c r="O97" s="2">
        <f t="shared" si="45"/>
        <v>346.62045060658579</v>
      </c>
      <c r="P97" s="79" t="e">
        <f t="shared" si="46"/>
        <v>#VALUE!</v>
      </c>
      <c r="Q97" s="78">
        <v>0.85441176471000002</v>
      </c>
      <c r="R97" s="78">
        <v>0.14117647058999999</v>
      </c>
      <c r="S97" s="78">
        <v>4.4117647059000002E-3</v>
      </c>
      <c r="T97" s="79" t="s">
        <v>10</v>
      </c>
      <c r="U97" s="2" t="s">
        <v>10</v>
      </c>
      <c r="V97" s="2" t="s">
        <v>10</v>
      </c>
      <c r="W97" s="2" t="e">
        <f t="shared" si="50"/>
        <v>#VALUE!</v>
      </c>
      <c r="X97" s="2" t="e">
        <f t="shared" si="51"/>
        <v>#VALUE!</v>
      </c>
      <c r="Y97" s="2" t="s">
        <v>10</v>
      </c>
      <c r="Z97" s="2" t="s">
        <v>10</v>
      </c>
      <c r="AA97" s="2" t="s">
        <v>10</v>
      </c>
      <c r="AB97" t="e">
        <f t="shared" si="52"/>
        <v>#VALUE!</v>
      </c>
      <c r="AC97" t="e">
        <f t="shared" si="53"/>
        <v>#VALUE!</v>
      </c>
    </row>
    <row r="98" spans="1:29" x14ac:dyDescent="0.25">
      <c r="A98">
        <v>3</v>
      </c>
      <c r="B98" t="s">
        <v>16</v>
      </c>
      <c r="C98">
        <v>5</v>
      </c>
      <c r="D98" t="s">
        <v>9</v>
      </c>
      <c r="E98">
        <v>1986</v>
      </c>
      <c r="F98">
        <v>1000</v>
      </c>
      <c r="G98" t="s">
        <v>10</v>
      </c>
      <c r="H98" s="54">
        <v>0.45613572064275898</v>
      </c>
      <c r="I98" s="54">
        <v>0.44966666666666666</v>
      </c>
      <c r="J98" s="54">
        <v>0.50066666666666659</v>
      </c>
      <c r="K98" s="54">
        <v>0.45</v>
      </c>
      <c r="L98" s="2">
        <f t="shared" si="57"/>
        <v>1838.6940234093643</v>
      </c>
      <c r="M98" s="2">
        <f t="shared" si="58"/>
        <v>1817.0805572380375</v>
      </c>
      <c r="N98" s="2">
        <f t="shared" si="59"/>
        <v>2002.6702269692921</v>
      </c>
      <c r="O98" s="2">
        <f t="shared" si="45"/>
        <v>1818.181818181818</v>
      </c>
      <c r="P98" s="79" t="e">
        <f t="shared" si="46"/>
        <v>#VALUE!</v>
      </c>
      <c r="Q98" s="78">
        <v>0.85441176471000002</v>
      </c>
      <c r="R98" s="78">
        <v>0.14117647058999999</v>
      </c>
      <c r="S98" s="78">
        <v>4.4117647059000002E-3</v>
      </c>
      <c r="T98" s="79" t="s">
        <v>10</v>
      </c>
      <c r="U98" s="2" t="s">
        <v>10</v>
      </c>
      <c r="V98" s="2" t="s">
        <v>10</v>
      </c>
      <c r="W98" s="2" t="e">
        <f t="shared" si="50"/>
        <v>#VALUE!</v>
      </c>
      <c r="X98" s="2" t="e">
        <f t="shared" si="51"/>
        <v>#VALUE!</v>
      </c>
      <c r="Y98" s="2" t="s">
        <v>10</v>
      </c>
      <c r="Z98" s="2" t="s">
        <v>10</v>
      </c>
      <c r="AA98" s="2" t="s">
        <v>10</v>
      </c>
      <c r="AB98" t="e">
        <f t="shared" si="52"/>
        <v>#VALUE!</v>
      </c>
      <c r="AC98" t="e">
        <f t="shared" si="53"/>
        <v>#VALUE!</v>
      </c>
    </row>
    <row r="99" spans="1:29" x14ac:dyDescent="0.25">
      <c r="A99">
        <v>3</v>
      </c>
      <c r="B99" t="s">
        <v>16</v>
      </c>
      <c r="C99">
        <v>5</v>
      </c>
      <c r="D99" t="s">
        <v>9</v>
      </c>
      <c r="E99">
        <v>1987</v>
      </c>
      <c r="F99" t="s">
        <v>10</v>
      </c>
      <c r="G99" t="s">
        <v>10</v>
      </c>
      <c r="H99" s="54">
        <v>0.35171910989321198</v>
      </c>
      <c r="I99" s="54">
        <v>0.37766666666666671</v>
      </c>
      <c r="J99" s="54">
        <v>0.41666666666666669</v>
      </c>
      <c r="K99" s="54">
        <v>0.378</v>
      </c>
      <c r="L99" t="s">
        <v>10</v>
      </c>
      <c r="M99" t="s">
        <v>10</v>
      </c>
      <c r="N99" t="s">
        <v>10</v>
      </c>
      <c r="O99" s="2" t="e">
        <f t="shared" si="45"/>
        <v>#VALUE!</v>
      </c>
      <c r="P99" s="79" t="e">
        <f t="shared" si="46"/>
        <v>#VALUE!</v>
      </c>
      <c r="Q99" s="78">
        <v>0.85441176471000002</v>
      </c>
      <c r="R99" s="78">
        <v>0.14117647058999999</v>
      </c>
      <c r="S99" s="78">
        <v>4.4117647059000002E-3</v>
      </c>
      <c r="T99" s="79" t="s">
        <v>10</v>
      </c>
      <c r="U99" s="2" t="s">
        <v>10</v>
      </c>
      <c r="V99" s="2" t="s">
        <v>10</v>
      </c>
      <c r="W99" s="2" t="e">
        <f t="shared" si="50"/>
        <v>#VALUE!</v>
      </c>
      <c r="X99" s="2" t="e">
        <f t="shared" si="51"/>
        <v>#VALUE!</v>
      </c>
      <c r="Y99" s="2" t="s">
        <v>10</v>
      </c>
      <c r="Z99" s="2" t="s">
        <v>10</v>
      </c>
      <c r="AA99" s="2" t="s">
        <v>10</v>
      </c>
      <c r="AB99" t="e">
        <f t="shared" si="52"/>
        <v>#VALUE!</v>
      </c>
      <c r="AC99" t="e">
        <f t="shared" si="53"/>
        <v>#VALUE!</v>
      </c>
    </row>
    <row r="100" spans="1:29" x14ac:dyDescent="0.25">
      <c r="A100">
        <v>3</v>
      </c>
      <c r="B100" t="s">
        <v>16</v>
      </c>
      <c r="C100">
        <v>5</v>
      </c>
      <c r="D100" t="s">
        <v>9</v>
      </c>
      <c r="E100">
        <v>1988</v>
      </c>
      <c r="F100" t="s">
        <v>10</v>
      </c>
      <c r="G100" t="s">
        <v>10</v>
      </c>
      <c r="H100" s="54">
        <v>0.34622349880113001</v>
      </c>
      <c r="I100" s="54">
        <v>0.3713333333333334</v>
      </c>
      <c r="J100" s="54">
        <v>0.40983333333333338</v>
      </c>
      <c r="K100" s="54">
        <v>0.29799999999999999</v>
      </c>
      <c r="L100" t="s">
        <v>10</v>
      </c>
      <c r="M100" t="s">
        <v>10</v>
      </c>
      <c r="N100" t="s">
        <v>10</v>
      </c>
      <c r="O100" s="2" t="e">
        <f t="shared" si="45"/>
        <v>#VALUE!</v>
      </c>
      <c r="P100" s="79" t="e">
        <f t="shared" si="46"/>
        <v>#VALUE!</v>
      </c>
      <c r="Q100" s="78">
        <v>0.85441176471000002</v>
      </c>
      <c r="R100" s="78">
        <v>0.14117647058999999</v>
      </c>
      <c r="S100" s="78">
        <v>4.4117647059000002E-3</v>
      </c>
      <c r="T100" s="79" t="s">
        <v>10</v>
      </c>
      <c r="U100" s="2" t="s">
        <v>10</v>
      </c>
      <c r="V100" s="2" t="s">
        <v>10</v>
      </c>
      <c r="W100" s="2" t="e">
        <f t="shared" si="50"/>
        <v>#VALUE!</v>
      </c>
      <c r="X100" s="2" t="e">
        <f t="shared" si="51"/>
        <v>#VALUE!</v>
      </c>
      <c r="Y100" s="2" t="s">
        <v>10</v>
      </c>
      <c r="Z100" s="2" t="s">
        <v>10</v>
      </c>
      <c r="AA100" s="2" t="s">
        <v>10</v>
      </c>
      <c r="AB100" t="e">
        <f t="shared" si="52"/>
        <v>#VALUE!</v>
      </c>
      <c r="AC100" t="e">
        <f t="shared" si="53"/>
        <v>#VALUE!</v>
      </c>
    </row>
    <row r="101" spans="1:29" x14ac:dyDescent="0.25">
      <c r="A101">
        <v>3</v>
      </c>
      <c r="B101" t="s">
        <v>16</v>
      </c>
      <c r="C101">
        <v>5</v>
      </c>
      <c r="D101" t="s">
        <v>9</v>
      </c>
      <c r="E101">
        <v>1989</v>
      </c>
      <c r="F101" t="s">
        <v>10</v>
      </c>
      <c r="G101" t="s">
        <v>10</v>
      </c>
      <c r="H101" s="54">
        <v>0.337919300105678</v>
      </c>
      <c r="I101" s="54">
        <v>0.3676666666666667</v>
      </c>
      <c r="J101" s="54">
        <v>0.40566666666666668</v>
      </c>
      <c r="K101" s="54">
        <v>0.36699999999999999</v>
      </c>
      <c r="L101" t="s">
        <v>10</v>
      </c>
      <c r="M101" t="s">
        <v>10</v>
      </c>
      <c r="N101" t="s">
        <v>10</v>
      </c>
      <c r="O101" s="2" t="e">
        <f t="shared" si="45"/>
        <v>#VALUE!</v>
      </c>
      <c r="P101" s="79" t="e">
        <f t="shared" si="46"/>
        <v>#VALUE!</v>
      </c>
      <c r="Q101" s="78">
        <v>0.85441176471000002</v>
      </c>
      <c r="R101" s="78">
        <v>0.14117647058999999</v>
      </c>
      <c r="S101" s="78">
        <v>4.4117647059000002E-3</v>
      </c>
      <c r="T101" s="79" t="s">
        <v>10</v>
      </c>
      <c r="U101" s="2" t="s">
        <v>10</v>
      </c>
      <c r="V101" s="2" t="s">
        <v>10</v>
      </c>
      <c r="W101" s="2" t="e">
        <f t="shared" si="50"/>
        <v>#VALUE!</v>
      </c>
      <c r="X101" s="2" t="e">
        <f t="shared" si="51"/>
        <v>#VALUE!</v>
      </c>
      <c r="Y101" s="2" t="s">
        <v>10</v>
      </c>
      <c r="Z101" s="2" t="s">
        <v>10</v>
      </c>
      <c r="AA101" s="2" t="s">
        <v>10</v>
      </c>
      <c r="AB101" t="e">
        <f t="shared" si="52"/>
        <v>#VALUE!</v>
      </c>
      <c r="AC101" t="e">
        <f t="shared" si="53"/>
        <v>#VALUE!</v>
      </c>
    </row>
    <row r="102" spans="1:29" x14ac:dyDescent="0.25">
      <c r="A102">
        <v>3</v>
      </c>
      <c r="B102" t="s">
        <v>16</v>
      </c>
      <c r="C102">
        <v>5</v>
      </c>
      <c r="D102" t="s">
        <v>9</v>
      </c>
      <c r="E102">
        <v>1990</v>
      </c>
      <c r="F102">
        <v>200</v>
      </c>
      <c r="G102" t="s">
        <v>10</v>
      </c>
      <c r="H102" s="54">
        <v>0.38326529978520901</v>
      </c>
      <c r="I102" s="54">
        <v>0.41633333333333333</v>
      </c>
      <c r="J102" s="54">
        <v>0.45883333333333332</v>
      </c>
      <c r="K102" s="54">
        <v>0.41399999999999998</v>
      </c>
      <c r="L102" s="2">
        <f t="shared" ref="L102" si="60">$F102/(1-H102)</f>
        <v>324.28854729650487</v>
      </c>
      <c r="M102" s="2">
        <f t="shared" ref="M102" si="61">$F102/(1-I102)</f>
        <v>342.66133637921189</v>
      </c>
      <c r="N102" s="2">
        <f t="shared" ref="N102" si="62">$F102/(1-J102)</f>
        <v>369.57191253464737</v>
      </c>
      <c r="O102" s="2">
        <f t="shared" si="45"/>
        <v>341.29692832764499</v>
      </c>
      <c r="P102" s="79" t="e">
        <f t="shared" si="46"/>
        <v>#VALUE!</v>
      </c>
      <c r="Q102" s="78">
        <v>0.85441176471000002</v>
      </c>
      <c r="R102" s="78">
        <v>0.14117647058999999</v>
      </c>
      <c r="S102" s="78">
        <v>4.4117647059000002E-3</v>
      </c>
      <c r="T102" s="79" t="s">
        <v>10</v>
      </c>
      <c r="U102" s="2" t="s">
        <v>10</v>
      </c>
      <c r="V102" s="2" t="s">
        <v>10</v>
      </c>
      <c r="W102" s="2" t="e">
        <f t="shared" si="50"/>
        <v>#VALUE!</v>
      </c>
      <c r="X102" s="2" t="e">
        <f t="shared" si="51"/>
        <v>#VALUE!</v>
      </c>
      <c r="Y102" s="2" t="s">
        <v>10</v>
      </c>
      <c r="Z102" s="2" t="s">
        <v>10</v>
      </c>
      <c r="AA102" s="2" t="s">
        <v>10</v>
      </c>
      <c r="AB102" t="e">
        <f t="shared" si="52"/>
        <v>#VALUE!</v>
      </c>
      <c r="AC102" t="e">
        <f t="shared" si="53"/>
        <v>#VALUE!</v>
      </c>
    </row>
    <row r="103" spans="1:29" x14ac:dyDescent="0.25">
      <c r="A103">
        <v>3</v>
      </c>
      <c r="B103" t="s">
        <v>16</v>
      </c>
      <c r="C103">
        <v>5</v>
      </c>
      <c r="D103" t="s">
        <v>9</v>
      </c>
      <c r="E103">
        <v>1991</v>
      </c>
      <c r="F103" t="s">
        <v>10</v>
      </c>
      <c r="G103" t="s">
        <v>10</v>
      </c>
      <c r="H103" s="54">
        <v>0.32495642920263801</v>
      </c>
      <c r="I103" s="54">
        <v>0.35</v>
      </c>
      <c r="J103" s="54">
        <v>0.39349999999999996</v>
      </c>
      <c r="K103" s="54">
        <v>0.34399999999999997</v>
      </c>
      <c r="L103" t="s">
        <v>10</v>
      </c>
      <c r="M103" t="s">
        <v>10</v>
      </c>
      <c r="N103" t="s">
        <v>10</v>
      </c>
      <c r="O103" s="2" t="e">
        <f t="shared" si="45"/>
        <v>#VALUE!</v>
      </c>
      <c r="P103" s="79" t="e">
        <f t="shared" si="46"/>
        <v>#VALUE!</v>
      </c>
      <c r="Q103" s="78">
        <v>0.85441176471000002</v>
      </c>
      <c r="R103" s="78">
        <v>0.14117647058999999</v>
      </c>
      <c r="S103" s="78">
        <v>4.4117647059000002E-3</v>
      </c>
      <c r="T103" s="79" t="s">
        <v>10</v>
      </c>
      <c r="U103" s="2" t="s">
        <v>10</v>
      </c>
      <c r="V103" s="2" t="s">
        <v>10</v>
      </c>
      <c r="W103" s="2" t="e">
        <f t="shared" si="50"/>
        <v>#VALUE!</v>
      </c>
      <c r="X103" s="2" t="e">
        <f t="shared" si="51"/>
        <v>#VALUE!</v>
      </c>
      <c r="Y103" s="2" t="s">
        <v>10</v>
      </c>
      <c r="Z103" s="2" t="s">
        <v>10</v>
      </c>
      <c r="AA103" s="2" t="s">
        <v>10</v>
      </c>
      <c r="AB103" t="e">
        <f t="shared" si="52"/>
        <v>#VALUE!</v>
      </c>
      <c r="AC103" t="e">
        <f t="shared" si="53"/>
        <v>#VALUE!</v>
      </c>
    </row>
    <row r="104" spans="1:29" x14ac:dyDescent="0.25">
      <c r="A104">
        <v>3</v>
      </c>
      <c r="B104" t="s">
        <v>16</v>
      </c>
      <c r="C104">
        <v>5</v>
      </c>
      <c r="D104" t="s">
        <v>9</v>
      </c>
      <c r="E104">
        <v>1992</v>
      </c>
      <c r="F104">
        <v>75</v>
      </c>
      <c r="G104" t="s">
        <v>10</v>
      </c>
      <c r="H104" s="54">
        <v>0.32712893524410402</v>
      </c>
      <c r="I104" s="54">
        <v>0.35399999999999998</v>
      </c>
      <c r="J104" s="54">
        <v>0.40249999999999997</v>
      </c>
      <c r="K104" s="54">
        <v>0.35499999999999998</v>
      </c>
      <c r="L104" s="2">
        <f t="shared" ref="L104:L105" si="63">$F104/(1-H104)</f>
        <v>111.4626619101365</v>
      </c>
      <c r="M104" s="2">
        <f t="shared" ref="M104:M105" si="64">$F104/(1-I104)</f>
        <v>116.09907120743034</v>
      </c>
      <c r="N104" s="2">
        <f t="shared" ref="N104:N105" si="65">$F104/(1-J104)</f>
        <v>125.52301255230125</v>
      </c>
      <c r="O104" s="2">
        <f t="shared" si="45"/>
        <v>116.27906976744185</v>
      </c>
      <c r="P104" s="79" t="e">
        <f t="shared" si="46"/>
        <v>#VALUE!</v>
      </c>
      <c r="Q104" s="78">
        <v>0.85441176471000002</v>
      </c>
      <c r="R104" s="78">
        <v>0.14117647058999999</v>
      </c>
      <c r="S104" s="78">
        <v>4.4117647059000002E-3</v>
      </c>
      <c r="T104" s="79" t="s">
        <v>10</v>
      </c>
      <c r="U104" s="2" t="s">
        <v>10</v>
      </c>
      <c r="V104" s="2" t="s">
        <v>10</v>
      </c>
      <c r="W104" s="2" t="e">
        <f t="shared" si="50"/>
        <v>#VALUE!</v>
      </c>
      <c r="X104" s="2" t="e">
        <f t="shared" si="51"/>
        <v>#VALUE!</v>
      </c>
      <c r="Y104" s="2" t="s">
        <v>10</v>
      </c>
      <c r="Z104" s="2" t="s">
        <v>10</v>
      </c>
      <c r="AA104" s="2" t="s">
        <v>10</v>
      </c>
      <c r="AB104" t="e">
        <f t="shared" si="52"/>
        <v>#VALUE!</v>
      </c>
      <c r="AC104" t="e">
        <f t="shared" si="53"/>
        <v>#VALUE!</v>
      </c>
    </row>
    <row r="105" spans="1:29" x14ac:dyDescent="0.25">
      <c r="A105">
        <v>3</v>
      </c>
      <c r="B105" t="s">
        <v>16</v>
      </c>
      <c r="C105">
        <v>5</v>
      </c>
      <c r="D105" t="s">
        <v>9</v>
      </c>
      <c r="E105">
        <v>1993</v>
      </c>
      <c r="F105">
        <v>275</v>
      </c>
      <c r="G105" t="s">
        <v>10</v>
      </c>
      <c r="H105" s="54">
        <v>0.29235067022036199</v>
      </c>
      <c r="I105" s="54">
        <v>0.316</v>
      </c>
      <c r="J105" s="54">
        <v>0.35550000000000004</v>
      </c>
      <c r="K105" s="54">
        <v>0.216</v>
      </c>
      <c r="L105" s="2">
        <f t="shared" si="63"/>
        <v>388.61055670841233</v>
      </c>
      <c r="M105" s="2">
        <f t="shared" si="64"/>
        <v>402.04678362573105</v>
      </c>
      <c r="N105" s="2">
        <f t="shared" si="65"/>
        <v>426.68735453840191</v>
      </c>
      <c r="O105" s="2">
        <f t="shared" si="45"/>
        <v>350.76530612244898</v>
      </c>
      <c r="P105" s="79" t="e">
        <f t="shared" si="46"/>
        <v>#VALUE!</v>
      </c>
      <c r="Q105" s="78">
        <v>0.85441176471000002</v>
      </c>
      <c r="R105" s="78">
        <v>0.14117647058999999</v>
      </c>
      <c r="S105" s="78">
        <v>4.4117647059000002E-3</v>
      </c>
      <c r="T105" s="79" t="s">
        <v>10</v>
      </c>
      <c r="U105" s="2" t="s">
        <v>10</v>
      </c>
      <c r="V105" s="2" t="s">
        <v>10</v>
      </c>
      <c r="W105" s="2" t="e">
        <f t="shared" si="50"/>
        <v>#VALUE!</v>
      </c>
      <c r="X105" s="2" t="e">
        <f t="shared" si="51"/>
        <v>#VALUE!</v>
      </c>
      <c r="Y105" s="2" t="s">
        <v>10</v>
      </c>
      <c r="Z105" s="2" t="s">
        <v>10</v>
      </c>
      <c r="AA105" s="2" t="s">
        <v>10</v>
      </c>
      <c r="AB105" t="e">
        <f t="shared" si="52"/>
        <v>#VALUE!</v>
      </c>
      <c r="AC105" t="e">
        <f t="shared" si="53"/>
        <v>#VALUE!</v>
      </c>
    </row>
    <row r="106" spans="1:29" x14ac:dyDescent="0.25">
      <c r="A106">
        <v>3</v>
      </c>
      <c r="B106" t="s">
        <v>16</v>
      </c>
      <c r="C106">
        <v>5</v>
      </c>
      <c r="D106" t="s">
        <v>9</v>
      </c>
      <c r="E106">
        <v>1994</v>
      </c>
      <c r="F106" t="s">
        <v>10</v>
      </c>
      <c r="G106" t="s">
        <v>10</v>
      </c>
      <c r="H106" s="54">
        <v>0.33047368103241698</v>
      </c>
      <c r="I106" s="54">
        <v>0.37233333333333329</v>
      </c>
      <c r="J106" s="54">
        <v>0.42083333333333328</v>
      </c>
      <c r="K106" s="54">
        <v>0.36699999999999999</v>
      </c>
      <c r="L106" t="s">
        <v>10</v>
      </c>
      <c r="M106" t="s">
        <v>10</v>
      </c>
      <c r="N106" t="s">
        <v>10</v>
      </c>
      <c r="O106" s="2" t="e">
        <f t="shared" si="45"/>
        <v>#VALUE!</v>
      </c>
      <c r="P106" s="79" t="e">
        <f t="shared" si="46"/>
        <v>#VALUE!</v>
      </c>
      <c r="Q106" s="78">
        <v>0.85441176471000002</v>
      </c>
      <c r="R106" s="78">
        <v>0.14117647058999999</v>
      </c>
      <c r="S106" s="78">
        <v>4.4117647059000002E-3</v>
      </c>
      <c r="T106" s="79" t="s">
        <v>10</v>
      </c>
      <c r="U106" s="2" t="s">
        <v>10</v>
      </c>
      <c r="V106" s="2" t="s">
        <v>10</v>
      </c>
      <c r="W106" s="2" t="e">
        <f t="shared" si="50"/>
        <v>#VALUE!</v>
      </c>
      <c r="X106" s="2" t="e">
        <f t="shared" si="51"/>
        <v>#VALUE!</v>
      </c>
      <c r="Y106" s="2" t="s">
        <v>10</v>
      </c>
      <c r="Z106" s="2" t="s">
        <v>10</v>
      </c>
      <c r="AA106" s="2" t="s">
        <v>10</v>
      </c>
      <c r="AB106" t="e">
        <f t="shared" si="52"/>
        <v>#VALUE!</v>
      </c>
      <c r="AC106" t="e">
        <f t="shared" si="53"/>
        <v>#VALUE!</v>
      </c>
    </row>
    <row r="107" spans="1:29" x14ac:dyDescent="0.25">
      <c r="A107">
        <v>3</v>
      </c>
      <c r="B107" t="s">
        <v>16</v>
      </c>
      <c r="C107">
        <v>5</v>
      </c>
      <c r="D107" t="s">
        <v>9</v>
      </c>
      <c r="E107">
        <v>1995</v>
      </c>
      <c r="F107" t="s">
        <v>10</v>
      </c>
      <c r="G107" t="s">
        <v>10</v>
      </c>
      <c r="H107" s="54">
        <v>0.197903485305433</v>
      </c>
      <c r="I107" s="54">
        <v>0.24099999999999999</v>
      </c>
      <c r="J107" s="54">
        <v>0.26950000000000002</v>
      </c>
      <c r="K107" s="54">
        <v>0.23100000000000001</v>
      </c>
      <c r="L107" t="s">
        <v>10</v>
      </c>
      <c r="M107" t="s">
        <v>10</v>
      </c>
      <c r="N107" t="s">
        <v>10</v>
      </c>
      <c r="O107" s="2" t="e">
        <f t="shared" si="45"/>
        <v>#VALUE!</v>
      </c>
      <c r="P107" s="79" t="e">
        <f t="shared" si="46"/>
        <v>#VALUE!</v>
      </c>
      <c r="Q107" s="78">
        <v>0.85441176471000002</v>
      </c>
      <c r="R107" s="78">
        <v>0.14117647058999999</v>
      </c>
      <c r="S107" s="78">
        <v>4.4117647059000002E-3</v>
      </c>
      <c r="T107" s="79" t="s">
        <v>10</v>
      </c>
      <c r="U107" s="2" t="s">
        <v>10</v>
      </c>
      <c r="V107" s="2" t="s">
        <v>10</v>
      </c>
      <c r="W107" s="2" t="e">
        <f t="shared" si="50"/>
        <v>#VALUE!</v>
      </c>
      <c r="X107" s="2" t="e">
        <f t="shared" si="51"/>
        <v>#VALUE!</v>
      </c>
      <c r="Y107" s="2" t="s">
        <v>10</v>
      </c>
      <c r="Z107" s="2" t="s">
        <v>10</v>
      </c>
      <c r="AA107" s="2" t="s">
        <v>10</v>
      </c>
      <c r="AB107" t="e">
        <f t="shared" si="52"/>
        <v>#VALUE!</v>
      </c>
      <c r="AC107" t="e">
        <f t="shared" si="53"/>
        <v>#VALUE!</v>
      </c>
    </row>
    <row r="108" spans="1:29" x14ac:dyDescent="0.25">
      <c r="A108">
        <v>3</v>
      </c>
      <c r="B108" t="s">
        <v>16</v>
      </c>
      <c r="C108">
        <v>5</v>
      </c>
      <c r="D108" t="s">
        <v>9</v>
      </c>
      <c r="E108">
        <v>1996</v>
      </c>
      <c r="F108" t="s">
        <v>10</v>
      </c>
      <c r="G108" t="s">
        <v>10</v>
      </c>
      <c r="H108" s="54">
        <v>0.40303950660207699</v>
      </c>
      <c r="I108" s="54">
        <v>0.41599999999999998</v>
      </c>
      <c r="J108" s="54">
        <v>0.46100000000000002</v>
      </c>
      <c r="K108" s="54">
        <v>0.38500000000000001</v>
      </c>
      <c r="L108" t="s">
        <v>10</v>
      </c>
      <c r="M108" t="s">
        <v>10</v>
      </c>
      <c r="N108" t="s">
        <v>10</v>
      </c>
      <c r="O108" s="2" t="e">
        <f t="shared" si="45"/>
        <v>#VALUE!</v>
      </c>
      <c r="P108" s="79" t="e">
        <f t="shared" si="46"/>
        <v>#VALUE!</v>
      </c>
      <c r="Q108" s="78">
        <v>0.85441176471000002</v>
      </c>
      <c r="R108" s="78">
        <v>0.14117647058999999</v>
      </c>
      <c r="S108" s="78">
        <v>4.4117647059000002E-3</v>
      </c>
      <c r="T108" s="79" t="s">
        <v>10</v>
      </c>
      <c r="U108" s="2" t="s">
        <v>10</v>
      </c>
      <c r="V108" s="2" t="s">
        <v>10</v>
      </c>
      <c r="W108" s="2" t="e">
        <f t="shared" si="50"/>
        <v>#VALUE!</v>
      </c>
      <c r="X108" s="2" t="e">
        <f t="shared" si="51"/>
        <v>#VALUE!</v>
      </c>
      <c r="Y108" s="2" t="s">
        <v>10</v>
      </c>
      <c r="Z108" s="2" t="s">
        <v>10</v>
      </c>
      <c r="AA108" s="2" t="s">
        <v>10</v>
      </c>
      <c r="AB108" t="e">
        <f t="shared" si="52"/>
        <v>#VALUE!</v>
      </c>
      <c r="AC108" t="e">
        <f t="shared" si="53"/>
        <v>#VALUE!</v>
      </c>
    </row>
    <row r="109" spans="1:29" x14ac:dyDescent="0.25">
      <c r="A109">
        <v>3</v>
      </c>
      <c r="B109" t="s">
        <v>16</v>
      </c>
      <c r="C109">
        <v>5</v>
      </c>
      <c r="D109" t="s">
        <v>9</v>
      </c>
      <c r="E109">
        <v>1997</v>
      </c>
      <c r="F109" t="s">
        <v>10</v>
      </c>
      <c r="G109" t="s">
        <v>10</v>
      </c>
      <c r="H109" s="54">
        <v>0.375</v>
      </c>
      <c r="I109" s="54">
        <v>0.29633333333333334</v>
      </c>
      <c r="J109" s="54">
        <v>0.34783333333333333</v>
      </c>
      <c r="K109" s="54">
        <v>0.26700000000000002</v>
      </c>
      <c r="L109" t="s">
        <v>10</v>
      </c>
      <c r="M109" t="s">
        <v>10</v>
      </c>
      <c r="N109" t="s">
        <v>10</v>
      </c>
      <c r="O109" s="2" t="e">
        <f t="shared" si="45"/>
        <v>#VALUE!</v>
      </c>
      <c r="P109" s="79" t="e">
        <f t="shared" si="46"/>
        <v>#VALUE!</v>
      </c>
      <c r="Q109" s="78">
        <v>0.85441176471000002</v>
      </c>
      <c r="R109" s="78">
        <v>0.14117647058999999</v>
      </c>
      <c r="S109" s="78">
        <v>4.4117647059000002E-3</v>
      </c>
      <c r="T109" s="79" t="s">
        <v>10</v>
      </c>
      <c r="U109" s="2" t="s">
        <v>10</v>
      </c>
      <c r="V109" s="2" t="s">
        <v>10</v>
      </c>
      <c r="W109" s="2" t="e">
        <f t="shared" si="50"/>
        <v>#VALUE!</v>
      </c>
      <c r="X109" s="2" t="e">
        <f t="shared" si="51"/>
        <v>#VALUE!</v>
      </c>
      <c r="Y109" s="2" t="s">
        <v>10</v>
      </c>
      <c r="Z109" s="2" t="s">
        <v>10</v>
      </c>
      <c r="AA109" s="2" t="s">
        <v>10</v>
      </c>
      <c r="AB109" t="e">
        <f t="shared" si="52"/>
        <v>#VALUE!</v>
      </c>
      <c r="AC109" t="e">
        <f t="shared" si="53"/>
        <v>#VALUE!</v>
      </c>
    </row>
    <row r="110" spans="1:29" x14ac:dyDescent="0.25">
      <c r="A110">
        <v>3</v>
      </c>
      <c r="B110" t="s">
        <v>16</v>
      </c>
      <c r="C110">
        <v>5</v>
      </c>
      <c r="D110" t="s">
        <v>9</v>
      </c>
      <c r="E110">
        <v>1998</v>
      </c>
      <c r="F110" t="s">
        <v>10</v>
      </c>
      <c r="G110" t="s">
        <v>10</v>
      </c>
      <c r="H110" s="54">
        <v>0.125</v>
      </c>
      <c r="I110" s="54">
        <v>7.7666666666666662E-2</v>
      </c>
      <c r="J110" s="54">
        <v>0.11716666666666666</v>
      </c>
      <c r="K110" s="54">
        <v>7.6999999999999999E-2</v>
      </c>
      <c r="L110" t="s">
        <v>10</v>
      </c>
      <c r="M110" t="s">
        <v>10</v>
      </c>
      <c r="N110" t="s">
        <v>10</v>
      </c>
      <c r="O110" s="2" t="e">
        <f t="shared" si="45"/>
        <v>#VALUE!</v>
      </c>
      <c r="P110" s="79" t="e">
        <f t="shared" si="46"/>
        <v>#VALUE!</v>
      </c>
      <c r="Q110" s="78">
        <v>0.85441176471000002</v>
      </c>
      <c r="R110" s="78">
        <v>0.14117647058999999</v>
      </c>
      <c r="S110" s="78">
        <v>4.4117647059000002E-3</v>
      </c>
      <c r="T110" s="79" t="s">
        <v>10</v>
      </c>
      <c r="U110" s="2" t="s">
        <v>10</v>
      </c>
      <c r="V110" s="2" t="s">
        <v>10</v>
      </c>
      <c r="W110" s="2" t="e">
        <f t="shared" si="50"/>
        <v>#VALUE!</v>
      </c>
      <c r="X110" s="2" t="e">
        <f t="shared" si="51"/>
        <v>#VALUE!</v>
      </c>
      <c r="Y110" s="2" t="s">
        <v>10</v>
      </c>
      <c r="Z110" s="2" t="s">
        <v>10</v>
      </c>
      <c r="AA110" s="2" t="s">
        <v>10</v>
      </c>
      <c r="AB110" t="e">
        <f t="shared" si="52"/>
        <v>#VALUE!</v>
      </c>
      <c r="AC110" t="e">
        <f t="shared" si="53"/>
        <v>#VALUE!</v>
      </c>
    </row>
    <row r="111" spans="1:29" x14ac:dyDescent="0.25">
      <c r="A111">
        <v>3</v>
      </c>
      <c r="B111" t="s">
        <v>16</v>
      </c>
      <c r="C111">
        <v>5</v>
      </c>
      <c r="D111" t="s">
        <v>9</v>
      </c>
      <c r="E111">
        <v>1999</v>
      </c>
      <c r="F111" t="s">
        <v>10</v>
      </c>
      <c r="G111" t="s">
        <v>10</v>
      </c>
      <c r="H111" s="54">
        <v>0.123</v>
      </c>
      <c r="I111" s="54">
        <v>8.9666666666666672E-2</v>
      </c>
      <c r="J111" s="54">
        <v>0.12016666666666667</v>
      </c>
      <c r="K111" s="54">
        <v>8.6999999999999994E-2</v>
      </c>
      <c r="L111" t="s">
        <v>10</v>
      </c>
      <c r="M111" t="s">
        <v>10</v>
      </c>
      <c r="N111" t="s">
        <v>10</v>
      </c>
      <c r="O111" s="2" t="e">
        <f t="shared" si="45"/>
        <v>#VALUE!</v>
      </c>
      <c r="P111" s="79" t="e">
        <f t="shared" si="46"/>
        <v>#VALUE!</v>
      </c>
      <c r="Q111" s="78">
        <v>0.85441176471000002</v>
      </c>
      <c r="R111" s="78">
        <v>0.14117647058999999</v>
      </c>
      <c r="S111" s="78">
        <v>4.4117647059000002E-3</v>
      </c>
      <c r="T111" s="79" t="s">
        <v>10</v>
      </c>
      <c r="U111" s="2" t="s">
        <v>10</v>
      </c>
      <c r="V111" s="2" t="s">
        <v>10</v>
      </c>
      <c r="W111" s="2" t="e">
        <f t="shared" si="50"/>
        <v>#VALUE!</v>
      </c>
      <c r="X111" s="2" t="e">
        <f t="shared" si="51"/>
        <v>#VALUE!</v>
      </c>
      <c r="Y111" s="2" t="s">
        <v>10</v>
      </c>
      <c r="Z111" s="2" t="s">
        <v>10</v>
      </c>
      <c r="AA111" s="2" t="s">
        <v>10</v>
      </c>
      <c r="AB111" t="e">
        <f t="shared" si="52"/>
        <v>#VALUE!</v>
      </c>
      <c r="AC111" t="e">
        <f t="shared" si="53"/>
        <v>#VALUE!</v>
      </c>
    </row>
    <row r="112" spans="1:29" x14ac:dyDescent="0.25">
      <c r="A112">
        <v>3</v>
      </c>
      <c r="B112" t="s">
        <v>16</v>
      </c>
      <c r="C112">
        <v>5</v>
      </c>
      <c r="D112" t="s">
        <v>9</v>
      </c>
      <c r="E112">
        <v>2000</v>
      </c>
      <c r="F112" t="s">
        <v>10</v>
      </c>
      <c r="G112" t="s">
        <v>10</v>
      </c>
      <c r="H112" s="54">
        <v>0.14699999999999999</v>
      </c>
      <c r="I112" s="54">
        <v>0.185</v>
      </c>
      <c r="J112" s="54">
        <v>0.21150000000000002</v>
      </c>
      <c r="K112" s="54">
        <v>0.109</v>
      </c>
      <c r="L112" t="s">
        <v>10</v>
      </c>
      <c r="M112" t="s">
        <v>10</v>
      </c>
      <c r="N112" t="s">
        <v>10</v>
      </c>
      <c r="O112" s="2" t="e">
        <f t="shared" si="45"/>
        <v>#VALUE!</v>
      </c>
      <c r="P112" s="79" t="e">
        <f t="shared" si="46"/>
        <v>#VALUE!</v>
      </c>
      <c r="Q112" s="78">
        <v>0.85441176471000002</v>
      </c>
      <c r="R112" s="78">
        <v>0.14117647058999999</v>
      </c>
      <c r="S112" s="78">
        <v>4.4117647059000002E-3</v>
      </c>
      <c r="T112" s="79" t="s">
        <v>10</v>
      </c>
      <c r="U112" s="2" t="s">
        <v>10</v>
      </c>
      <c r="V112" s="2" t="s">
        <v>10</v>
      </c>
      <c r="W112" s="2" t="e">
        <f t="shared" si="50"/>
        <v>#VALUE!</v>
      </c>
      <c r="X112" s="2" t="e">
        <f t="shared" si="51"/>
        <v>#VALUE!</v>
      </c>
      <c r="Y112" s="2" t="s">
        <v>10</v>
      </c>
      <c r="Z112" s="2" t="s">
        <v>10</v>
      </c>
      <c r="AA112" s="2" t="s">
        <v>10</v>
      </c>
      <c r="AB112" t="e">
        <f t="shared" si="52"/>
        <v>#VALUE!</v>
      </c>
      <c r="AC112" t="e">
        <f t="shared" si="53"/>
        <v>#VALUE!</v>
      </c>
    </row>
    <row r="113" spans="1:29" x14ac:dyDescent="0.25">
      <c r="A113">
        <v>3</v>
      </c>
      <c r="B113" t="s">
        <v>16</v>
      </c>
      <c r="C113">
        <v>5</v>
      </c>
      <c r="D113" t="s">
        <v>9</v>
      </c>
      <c r="E113">
        <v>2001</v>
      </c>
      <c r="F113" t="s">
        <v>10</v>
      </c>
      <c r="G113" t="s">
        <v>10</v>
      </c>
      <c r="H113" s="54">
        <v>0.157</v>
      </c>
      <c r="I113" s="54">
        <v>0.15333333333333332</v>
      </c>
      <c r="J113" s="54">
        <v>0.17783333333333332</v>
      </c>
      <c r="K113" s="54">
        <v>0.113</v>
      </c>
      <c r="L113" t="s">
        <v>10</v>
      </c>
      <c r="M113" t="s">
        <v>10</v>
      </c>
      <c r="N113" t="s">
        <v>10</v>
      </c>
      <c r="O113" s="2" t="e">
        <f t="shared" si="45"/>
        <v>#VALUE!</v>
      </c>
      <c r="P113" s="79" t="e">
        <f t="shared" si="46"/>
        <v>#VALUE!</v>
      </c>
      <c r="Q113" s="78">
        <v>0.85441176471000002</v>
      </c>
      <c r="R113" s="78">
        <v>0.14117647058999999</v>
      </c>
      <c r="S113" s="78">
        <v>4.4117647059000002E-3</v>
      </c>
      <c r="T113" s="79" t="s">
        <v>10</v>
      </c>
      <c r="U113" s="2" t="s">
        <v>10</v>
      </c>
      <c r="V113" s="2" t="s">
        <v>10</v>
      </c>
      <c r="W113" s="2" t="e">
        <f t="shared" si="50"/>
        <v>#VALUE!</v>
      </c>
      <c r="X113" s="2" t="e">
        <f t="shared" si="51"/>
        <v>#VALUE!</v>
      </c>
      <c r="Y113" s="2" t="s">
        <v>10</v>
      </c>
      <c r="Z113" s="2" t="s">
        <v>10</v>
      </c>
      <c r="AA113" s="2" t="s">
        <v>10</v>
      </c>
      <c r="AB113" t="e">
        <f t="shared" si="52"/>
        <v>#VALUE!</v>
      </c>
      <c r="AC113" t="e">
        <f t="shared" si="53"/>
        <v>#VALUE!</v>
      </c>
    </row>
    <row r="114" spans="1:29" x14ac:dyDescent="0.25">
      <c r="A114">
        <v>3</v>
      </c>
      <c r="B114" t="s">
        <v>16</v>
      </c>
      <c r="C114">
        <v>5</v>
      </c>
      <c r="D114" t="s">
        <v>9</v>
      </c>
      <c r="E114">
        <v>2002</v>
      </c>
      <c r="F114">
        <v>150</v>
      </c>
      <c r="G114" t="s">
        <v>10</v>
      </c>
      <c r="H114" s="54">
        <v>0.11799999999999999</v>
      </c>
      <c r="I114" s="54">
        <v>0.11899999999999999</v>
      </c>
      <c r="J114" s="54">
        <v>0.13250000000000001</v>
      </c>
      <c r="K114" s="54">
        <v>7.8E-2</v>
      </c>
      <c r="L114" s="2">
        <f t="shared" ref="L114:L115" si="66">$F114/(1-H114)</f>
        <v>170.06802721088437</v>
      </c>
      <c r="M114" s="2">
        <f t="shared" ref="M114:M115" si="67">$F114/(1-I114)</f>
        <v>170.26106696935301</v>
      </c>
      <c r="N114" s="2">
        <f t="shared" ref="N114:N115" si="68">$F114/(1-J114)</f>
        <v>172.91066282420749</v>
      </c>
      <c r="O114" s="2">
        <f t="shared" si="45"/>
        <v>162.68980477223425</v>
      </c>
      <c r="P114" s="79" t="e">
        <f t="shared" si="46"/>
        <v>#VALUE!</v>
      </c>
      <c r="Q114" s="78">
        <v>0.85441176471000002</v>
      </c>
      <c r="R114" s="78">
        <v>0.14117647058999999</v>
      </c>
      <c r="S114" s="78">
        <v>4.4117647059000002E-3</v>
      </c>
      <c r="T114" s="79">
        <f t="shared" si="54"/>
        <v>278.47410775669823</v>
      </c>
      <c r="U114" s="2">
        <f t="shared" si="55"/>
        <v>325.79364406085051</v>
      </c>
      <c r="V114" s="2">
        <f t="shared" si="56"/>
        <v>386.38622918400483</v>
      </c>
      <c r="W114" s="2">
        <f t="shared" si="50"/>
        <v>322.09718431168972</v>
      </c>
      <c r="X114" s="2" t="e">
        <f t="shared" si="51"/>
        <v>#VALUE!</v>
      </c>
      <c r="Y114">
        <f t="shared" si="39"/>
        <v>1.8564940517113215</v>
      </c>
      <c r="Z114">
        <f t="shared" si="40"/>
        <v>2.1719576270723366</v>
      </c>
      <c r="AA114">
        <f t="shared" si="41"/>
        <v>2.5759081945600322</v>
      </c>
      <c r="AB114">
        <f t="shared" si="52"/>
        <v>2.1473145620779315</v>
      </c>
      <c r="AC114" t="e">
        <f t="shared" si="53"/>
        <v>#VALUE!</v>
      </c>
    </row>
    <row r="115" spans="1:29" x14ac:dyDescent="0.25">
      <c r="A115">
        <v>3</v>
      </c>
      <c r="B115" t="s">
        <v>16</v>
      </c>
      <c r="C115">
        <v>5</v>
      </c>
      <c r="D115" t="s">
        <v>9</v>
      </c>
      <c r="E115">
        <v>2003</v>
      </c>
      <c r="F115">
        <v>100</v>
      </c>
      <c r="G115" t="s">
        <v>10</v>
      </c>
      <c r="H115" s="54">
        <v>0.159</v>
      </c>
      <c r="I115" s="54">
        <v>0.16133333333333333</v>
      </c>
      <c r="J115" s="54">
        <v>0.18033333333333335</v>
      </c>
      <c r="K115" s="54">
        <v>0.123</v>
      </c>
      <c r="L115" s="2">
        <f t="shared" si="66"/>
        <v>118.90606420927467</v>
      </c>
      <c r="M115" s="2">
        <f t="shared" si="67"/>
        <v>119.2368839427663</v>
      </c>
      <c r="N115" s="2">
        <f t="shared" si="68"/>
        <v>122.00081333875559</v>
      </c>
      <c r="O115" s="2">
        <f t="shared" si="45"/>
        <v>114.02508551881414</v>
      </c>
      <c r="P115" s="79" t="e">
        <f t="shared" si="46"/>
        <v>#VALUE!</v>
      </c>
      <c r="Q115" s="78">
        <v>0.85441176471000002</v>
      </c>
      <c r="R115" s="78">
        <v>0.14117647058999999</v>
      </c>
      <c r="S115" s="78">
        <v>4.4117647059000002E-3</v>
      </c>
      <c r="T115" s="79">
        <f t="shared" si="54"/>
        <v>130.80436994624705</v>
      </c>
      <c r="U115" s="2">
        <f t="shared" si="55"/>
        <v>139.32207372810535</v>
      </c>
      <c r="V115" s="2">
        <f t="shared" si="56"/>
        <v>146.34411680018707</v>
      </c>
      <c r="W115" s="2">
        <f t="shared" si="50"/>
        <v>141.48221159255709</v>
      </c>
      <c r="X115" s="2" t="e">
        <f t="shared" si="51"/>
        <v>#VALUE!</v>
      </c>
      <c r="Y115">
        <f t="shared" si="39"/>
        <v>1.3080436994624705</v>
      </c>
      <c r="Z115">
        <f t="shared" si="40"/>
        <v>1.3932207372810534</v>
      </c>
      <c r="AA115">
        <f t="shared" si="41"/>
        <v>1.4634411680018706</v>
      </c>
      <c r="AB115">
        <f t="shared" si="52"/>
        <v>1.4148221159255709</v>
      </c>
      <c r="AC115" t="e">
        <f t="shared" si="53"/>
        <v>#VALUE!</v>
      </c>
    </row>
    <row r="116" spans="1:29" x14ac:dyDescent="0.25">
      <c r="A116">
        <v>3</v>
      </c>
      <c r="B116" t="s">
        <v>16</v>
      </c>
      <c r="C116">
        <v>5</v>
      </c>
      <c r="D116" t="s">
        <v>9</v>
      </c>
      <c r="E116">
        <v>2004</v>
      </c>
      <c r="F116" t="s">
        <v>10</v>
      </c>
      <c r="G116" t="s">
        <v>10</v>
      </c>
      <c r="H116" s="54">
        <v>0.22</v>
      </c>
      <c r="I116" s="54">
        <v>0.38400000000000001</v>
      </c>
      <c r="J116" s="54">
        <v>0.41199999999999998</v>
      </c>
      <c r="K116" s="54">
        <v>0.36899999999999999</v>
      </c>
      <c r="L116" t="s">
        <v>10</v>
      </c>
      <c r="M116" t="s">
        <v>10</v>
      </c>
      <c r="N116" t="s">
        <v>10</v>
      </c>
      <c r="O116" s="2" t="e">
        <f t="shared" si="45"/>
        <v>#VALUE!</v>
      </c>
      <c r="P116" s="79" t="e">
        <f t="shared" si="46"/>
        <v>#VALUE!</v>
      </c>
      <c r="Q116" s="78">
        <v>0.85441176471000002</v>
      </c>
      <c r="R116" s="78">
        <v>0.14117647058999999</v>
      </c>
      <c r="S116" s="78">
        <v>4.4117647059000002E-3</v>
      </c>
      <c r="T116" s="79">
        <f t="shared" si="54"/>
        <v>139.89531523606016</v>
      </c>
      <c r="U116" s="2">
        <f t="shared" si="55"/>
        <v>153.23118990889799</v>
      </c>
      <c r="V116" s="2">
        <f t="shared" si="56"/>
        <v>162.59076582669508</v>
      </c>
      <c r="W116" s="2">
        <f t="shared" si="50"/>
        <v>154.42676322971204</v>
      </c>
      <c r="X116" s="2" t="e">
        <f t="shared" si="51"/>
        <v>#VALUE!</v>
      </c>
      <c r="Y116" s="2" t="s">
        <v>10</v>
      </c>
      <c r="Z116" s="2" t="s">
        <v>10</v>
      </c>
      <c r="AA116" s="2" t="s">
        <v>10</v>
      </c>
      <c r="AB116" t="e">
        <f t="shared" si="52"/>
        <v>#VALUE!</v>
      </c>
      <c r="AC116" t="e">
        <f t="shared" si="53"/>
        <v>#VALUE!</v>
      </c>
    </row>
    <row r="117" spans="1:29" x14ac:dyDescent="0.25">
      <c r="A117">
        <v>3</v>
      </c>
      <c r="B117" t="s">
        <v>16</v>
      </c>
      <c r="C117">
        <v>5</v>
      </c>
      <c r="D117" t="s">
        <v>9</v>
      </c>
      <c r="E117">
        <v>2005</v>
      </c>
      <c r="F117">
        <v>250</v>
      </c>
      <c r="G117" t="s">
        <v>10</v>
      </c>
      <c r="H117" s="54">
        <v>0.17699999999999999</v>
      </c>
      <c r="I117" s="54">
        <v>0.30133333333333334</v>
      </c>
      <c r="J117" s="54">
        <v>0.41533333333333339</v>
      </c>
      <c r="K117" s="54">
        <v>0.29199999999999998</v>
      </c>
      <c r="L117" s="2">
        <f t="shared" ref="L117:L127" si="69">$F117/(1-H117)</f>
        <v>303.7667071688943</v>
      </c>
      <c r="M117" s="2">
        <f t="shared" ref="M117:M127" si="70">$F117/(1-I117)</f>
        <v>357.82442748091603</v>
      </c>
      <c r="N117" s="2">
        <f t="shared" ref="N117:N127" si="71">$F117/(1-J117)</f>
        <v>427.594070695553</v>
      </c>
      <c r="O117" s="2">
        <f t="shared" si="45"/>
        <v>353.10734463276839</v>
      </c>
      <c r="P117" s="79" t="e">
        <f t="shared" si="46"/>
        <v>#VALUE!</v>
      </c>
      <c r="Q117" s="78">
        <v>0.85441176471000002</v>
      </c>
      <c r="R117" s="78">
        <v>0.14117647058999999</v>
      </c>
      <c r="S117" s="78">
        <v>4.4117647059000002E-3</v>
      </c>
      <c r="T117" s="79">
        <f t="shared" si="54"/>
        <v>179.93308068206477</v>
      </c>
      <c r="U117" s="2">
        <f t="shared" si="55"/>
        <v>188.48101259508354</v>
      </c>
      <c r="V117" s="2">
        <f t="shared" si="56"/>
        <v>199.82844123830603</v>
      </c>
      <c r="W117" s="2">
        <f t="shared" si="50"/>
        <v>189.68529705977718</v>
      </c>
      <c r="X117" s="2" t="e">
        <f t="shared" si="51"/>
        <v>#VALUE!</v>
      </c>
      <c r="Y117">
        <f t="shared" si="39"/>
        <v>0.71973232272825904</v>
      </c>
      <c r="Z117">
        <f t="shared" si="40"/>
        <v>0.75392405038033417</v>
      </c>
      <c r="AA117">
        <f t="shared" si="41"/>
        <v>0.79931376495322415</v>
      </c>
      <c r="AB117">
        <f t="shared" si="52"/>
        <v>0.75874118823910874</v>
      </c>
      <c r="AC117" t="e">
        <f t="shared" si="53"/>
        <v>#VALUE!</v>
      </c>
    </row>
    <row r="118" spans="1:29" x14ac:dyDescent="0.25">
      <c r="A118">
        <v>3</v>
      </c>
      <c r="B118" t="s">
        <v>16</v>
      </c>
      <c r="C118">
        <v>5</v>
      </c>
      <c r="D118" t="s">
        <v>9</v>
      </c>
      <c r="E118">
        <v>2006</v>
      </c>
      <c r="F118">
        <v>110</v>
      </c>
      <c r="G118" t="s">
        <v>10</v>
      </c>
      <c r="H118" s="54">
        <v>0.153</v>
      </c>
      <c r="I118" s="54">
        <v>0.19966666666666669</v>
      </c>
      <c r="J118" s="54">
        <v>0.23666666666666669</v>
      </c>
      <c r="K118" s="54">
        <v>0.21299999999999999</v>
      </c>
      <c r="L118" s="2">
        <f t="shared" si="69"/>
        <v>129.87012987012989</v>
      </c>
      <c r="M118" s="2">
        <f t="shared" si="70"/>
        <v>137.44273219491879</v>
      </c>
      <c r="N118" s="2">
        <f t="shared" si="71"/>
        <v>144.10480349344979</v>
      </c>
      <c r="O118" s="2">
        <f t="shared" si="45"/>
        <v>139.77128335451079</v>
      </c>
      <c r="P118" s="79" t="e">
        <f t="shared" si="46"/>
        <v>#VALUE!</v>
      </c>
      <c r="Q118" s="78">
        <v>0.85441176471000002</v>
      </c>
      <c r="R118" s="78">
        <v>0.14117647058999999</v>
      </c>
      <c r="S118" s="78">
        <v>4.4117647059000002E-3</v>
      </c>
      <c r="T118" s="79">
        <f t="shared" si="54"/>
        <v>315.85702255001593</v>
      </c>
      <c r="U118" s="2">
        <f t="shared" si="55"/>
        <v>334.6075725188407</v>
      </c>
      <c r="V118" s="2">
        <f t="shared" si="56"/>
        <v>348.81839058053782</v>
      </c>
      <c r="W118" s="2">
        <f t="shared" si="50"/>
        <v>334.28073552696111</v>
      </c>
      <c r="X118" s="2" t="e">
        <f t="shared" si="51"/>
        <v>#VALUE!</v>
      </c>
      <c r="Y118">
        <f t="shared" si="39"/>
        <v>2.8714274777274174</v>
      </c>
      <c r="Z118">
        <f t="shared" si="40"/>
        <v>3.041887022898552</v>
      </c>
      <c r="AA118">
        <f t="shared" si="41"/>
        <v>3.1710762780048891</v>
      </c>
      <c r="AB118">
        <f t="shared" si="52"/>
        <v>3.0389157775178282</v>
      </c>
      <c r="AC118" t="e">
        <f t="shared" si="53"/>
        <v>#VALUE!</v>
      </c>
    </row>
    <row r="119" spans="1:29" x14ac:dyDescent="0.25">
      <c r="A119">
        <v>3</v>
      </c>
      <c r="B119" t="s">
        <v>16</v>
      </c>
      <c r="C119">
        <v>5</v>
      </c>
      <c r="D119" t="s">
        <v>9</v>
      </c>
      <c r="E119">
        <v>2007</v>
      </c>
      <c r="F119">
        <v>110</v>
      </c>
      <c r="G119" t="s">
        <v>10</v>
      </c>
      <c r="H119" s="54">
        <v>0.188</v>
      </c>
      <c r="I119" s="54">
        <v>0.26533333333333331</v>
      </c>
      <c r="J119" s="54">
        <v>0.30733333333333335</v>
      </c>
      <c r="K119" s="54">
        <v>0.27100000000000002</v>
      </c>
      <c r="L119" s="2">
        <f t="shared" si="69"/>
        <v>135.46798029556649</v>
      </c>
      <c r="M119" s="2">
        <f t="shared" si="70"/>
        <v>149.7277676950998</v>
      </c>
      <c r="N119" s="2">
        <f t="shared" si="71"/>
        <v>158.80654475457172</v>
      </c>
      <c r="O119" s="2">
        <f t="shared" si="45"/>
        <v>150.89163237311385</v>
      </c>
      <c r="P119" s="79" t="e">
        <f t="shared" si="46"/>
        <v>#VALUE!</v>
      </c>
      <c r="Q119" s="78">
        <v>0.85441176471000002</v>
      </c>
      <c r="R119" s="78">
        <v>0.14117647058999999</v>
      </c>
      <c r="S119" s="78">
        <v>4.4117647059000002E-3</v>
      </c>
      <c r="T119" s="79">
        <f t="shared" si="54"/>
        <v>616.61873599896387</v>
      </c>
      <c r="U119" s="2">
        <f t="shared" si="55"/>
        <v>679.17812233349014</v>
      </c>
      <c r="V119" s="2">
        <f t="shared" si="56"/>
        <v>697.7437397029521</v>
      </c>
      <c r="W119" s="2">
        <f t="shared" si="50"/>
        <v>679.70109951247889</v>
      </c>
      <c r="X119" s="2" t="e">
        <f t="shared" si="51"/>
        <v>#VALUE!</v>
      </c>
      <c r="Y119">
        <f t="shared" si="39"/>
        <v>5.6056248727178533</v>
      </c>
      <c r="Z119">
        <f t="shared" si="40"/>
        <v>6.1743465666680919</v>
      </c>
      <c r="AA119">
        <f t="shared" si="41"/>
        <v>6.3431249063904733</v>
      </c>
      <c r="AB119">
        <f t="shared" si="52"/>
        <v>6.1791009046588989</v>
      </c>
      <c r="AC119" t="e">
        <f t="shared" si="53"/>
        <v>#VALUE!</v>
      </c>
    </row>
    <row r="120" spans="1:29" x14ac:dyDescent="0.25">
      <c r="A120">
        <v>3</v>
      </c>
      <c r="B120" t="s">
        <v>16</v>
      </c>
      <c r="C120">
        <v>5</v>
      </c>
      <c r="D120" t="s">
        <v>9</v>
      </c>
      <c r="E120">
        <v>2008</v>
      </c>
      <c r="F120">
        <v>130</v>
      </c>
      <c r="G120" t="s">
        <v>10</v>
      </c>
      <c r="H120" s="54">
        <v>0.2</v>
      </c>
      <c r="I120" s="54">
        <v>0.23666666666666669</v>
      </c>
      <c r="J120" s="54">
        <v>0.28266666666666668</v>
      </c>
      <c r="K120" s="54">
        <v>0.24299999999999999</v>
      </c>
      <c r="L120" s="2">
        <f t="shared" si="69"/>
        <v>162.5</v>
      </c>
      <c r="M120" s="2">
        <f t="shared" si="70"/>
        <v>170.3056768558952</v>
      </c>
      <c r="N120" s="2">
        <f t="shared" si="71"/>
        <v>181.2267657992565</v>
      </c>
      <c r="O120" s="2">
        <f t="shared" si="45"/>
        <v>171.73051519154558</v>
      </c>
      <c r="P120" s="79" t="e">
        <f t="shared" si="46"/>
        <v>#VALUE!</v>
      </c>
      <c r="Q120" s="78">
        <v>0.85441176471000002</v>
      </c>
      <c r="R120" s="78">
        <v>0.14117647058999999</v>
      </c>
      <c r="S120" s="78">
        <v>4.4117647059000002E-3</v>
      </c>
      <c r="T120" s="79">
        <f t="shared" si="54"/>
        <v>990.60331725374181</v>
      </c>
      <c r="U120" s="2">
        <f t="shared" si="55"/>
        <v>1059.5472419057814</v>
      </c>
      <c r="V120" s="2">
        <f t="shared" si="56"/>
        <v>1091.041228150322</v>
      </c>
      <c r="W120" s="2">
        <f t="shared" si="50"/>
        <v>1080.4547550851389</v>
      </c>
      <c r="X120" s="2" t="e">
        <f t="shared" si="51"/>
        <v>#VALUE!</v>
      </c>
      <c r="Y120">
        <f t="shared" si="39"/>
        <v>7.620025517336475</v>
      </c>
      <c r="Z120">
        <f t="shared" si="40"/>
        <v>8.1503633992752427</v>
      </c>
      <c r="AA120">
        <f t="shared" si="41"/>
        <v>8.3926248319255539</v>
      </c>
      <c r="AB120">
        <f t="shared" si="52"/>
        <v>8.311190423731837</v>
      </c>
      <c r="AC120" t="e">
        <f t="shared" si="53"/>
        <v>#VALUE!</v>
      </c>
    </row>
    <row r="121" spans="1:29" x14ac:dyDescent="0.25">
      <c r="A121">
        <v>3</v>
      </c>
      <c r="B121" t="s">
        <v>16</v>
      </c>
      <c r="C121">
        <v>5</v>
      </c>
      <c r="D121" t="s">
        <v>9</v>
      </c>
      <c r="E121">
        <v>2009</v>
      </c>
      <c r="F121">
        <v>220</v>
      </c>
      <c r="G121" t="s">
        <v>10</v>
      </c>
      <c r="H121" s="54">
        <v>0.19700000000000001</v>
      </c>
      <c r="I121" s="54">
        <v>0.22899999999999998</v>
      </c>
      <c r="J121" s="54">
        <v>0.26449999999999996</v>
      </c>
      <c r="K121" s="54">
        <v>0.22900000000000001</v>
      </c>
      <c r="L121" s="2">
        <f t="shared" si="69"/>
        <v>273.97260273972603</v>
      </c>
      <c r="M121" s="2">
        <f t="shared" si="70"/>
        <v>285.3437094682231</v>
      </c>
      <c r="N121" s="2">
        <f t="shared" si="71"/>
        <v>299.11624745071379</v>
      </c>
      <c r="O121" s="2">
        <f t="shared" si="45"/>
        <v>285.3437094682231</v>
      </c>
      <c r="P121" s="79" t="e">
        <f t="shared" si="46"/>
        <v>#VALUE!</v>
      </c>
      <c r="Q121" s="78">
        <v>0.85441176471000002</v>
      </c>
      <c r="R121" s="78">
        <v>0.14117647058999999</v>
      </c>
      <c r="S121" s="78">
        <v>4.4117647059000002E-3</v>
      </c>
      <c r="T121" s="79">
        <f t="shared" si="54"/>
        <v>699.75488064006697</v>
      </c>
      <c r="U121" s="2">
        <f t="shared" si="55"/>
        <v>786.44973287391429</v>
      </c>
      <c r="V121" s="2">
        <f t="shared" si="56"/>
        <v>814.83340571285032</v>
      </c>
      <c r="W121" s="2">
        <f t="shared" si="50"/>
        <v>803.31713122097415</v>
      </c>
      <c r="X121" s="2" t="e">
        <f t="shared" si="51"/>
        <v>#VALUE!</v>
      </c>
      <c r="Y121">
        <f t="shared" si="39"/>
        <v>3.1807040029093954</v>
      </c>
      <c r="Z121">
        <f t="shared" si="40"/>
        <v>3.5747715130632467</v>
      </c>
      <c r="AA121">
        <f t="shared" si="41"/>
        <v>3.7037882077856832</v>
      </c>
      <c r="AB121">
        <f t="shared" si="52"/>
        <v>3.6514415055498826</v>
      </c>
      <c r="AC121" t="e">
        <f t="shared" si="53"/>
        <v>#VALUE!</v>
      </c>
    </row>
    <row r="122" spans="1:29" x14ac:dyDescent="0.25">
      <c r="A122">
        <v>3</v>
      </c>
      <c r="B122" t="s">
        <v>16</v>
      </c>
      <c r="C122">
        <v>5</v>
      </c>
      <c r="D122" t="s">
        <v>9</v>
      </c>
      <c r="E122">
        <v>2010</v>
      </c>
      <c r="F122">
        <v>455</v>
      </c>
      <c r="G122" t="s">
        <v>10</v>
      </c>
      <c r="H122" s="54">
        <v>0.16799999999999998</v>
      </c>
      <c r="I122" s="54">
        <v>0.25266666666666665</v>
      </c>
      <c r="J122" s="54">
        <v>0.27216666666666667</v>
      </c>
      <c r="K122" s="54">
        <v>0.249</v>
      </c>
      <c r="L122" s="2">
        <f t="shared" si="69"/>
        <v>546.875</v>
      </c>
      <c r="M122" s="2">
        <f t="shared" si="70"/>
        <v>608.8314005352363</v>
      </c>
      <c r="N122" s="2">
        <f t="shared" si="71"/>
        <v>625.1431188458896</v>
      </c>
      <c r="O122" s="2">
        <f t="shared" si="45"/>
        <v>605.8588548601864</v>
      </c>
      <c r="P122" s="79" t="e">
        <f t="shared" si="46"/>
        <v>#VALUE!</v>
      </c>
      <c r="Q122" s="78">
        <v>0.85441176471000002</v>
      </c>
      <c r="R122" s="78">
        <v>0.14117647058999999</v>
      </c>
      <c r="S122" s="78">
        <v>4.4117647059000002E-3</v>
      </c>
      <c r="T122" s="79">
        <f t="shared" si="54"/>
        <v>465.41997451790758</v>
      </c>
      <c r="U122" s="2">
        <f t="shared" si="55"/>
        <v>523.24471660598283</v>
      </c>
      <c r="V122" s="2">
        <f t="shared" si="56"/>
        <v>544.20008429901702</v>
      </c>
      <c r="W122" s="2">
        <f t="shared" si="50"/>
        <v>515.5983244301143</v>
      </c>
      <c r="X122" s="2" t="e">
        <f t="shared" si="51"/>
        <v>#VALUE!</v>
      </c>
      <c r="Y122">
        <f t="shared" si="39"/>
        <v>1.0229010428965002</v>
      </c>
      <c r="Z122">
        <f t="shared" si="40"/>
        <v>1.1499883881450172</v>
      </c>
      <c r="AA122">
        <f t="shared" si="41"/>
        <v>1.196044141316521</v>
      </c>
      <c r="AB122">
        <f t="shared" si="52"/>
        <v>1.1331831306156359</v>
      </c>
      <c r="AC122" t="e">
        <f t="shared" si="53"/>
        <v>#VALUE!</v>
      </c>
    </row>
    <row r="123" spans="1:29" x14ac:dyDescent="0.25">
      <c r="A123">
        <v>3</v>
      </c>
      <c r="B123" t="s">
        <v>16</v>
      </c>
      <c r="C123">
        <v>5</v>
      </c>
      <c r="D123" t="s">
        <v>9</v>
      </c>
      <c r="E123">
        <v>2011</v>
      </c>
      <c r="F123">
        <v>860</v>
      </c>
      <c r="G123" t="s">
        <v>10</v>
      </c>
      <c r="H123" s="54">
        <v>0.16899999999999998</v>
      </c>
      <c r="I123" s="54">
        <v>0.21833333333333332</v>
      </c>
      <c r="J123" s="54">
        <v>0.24033333333333334</v>
      </c>
      <c r="K123" s="54">
        <v>0.23300000000000001</v>
      </c>
      <c r="L123" s="2">
        <f t="shared" si="69"/>
        <v>1034.8977135980747</v>
      </c>
      <c r="M123" s="2">
        <f t="shared" si="70"/>
        <v>1100.2132196162047</v>
      </c>
      <c r="N123" s="2">
        <f t="shared" si="71"/>
        <v>1132.0754716981132</v>
      </c>
      <c r="O123" s="2">
        <f t="shared" si="45"/>
        <v>1121.2516297262059</v>
      </c>
      <c r="P123" s="79" t="e">
        <f t="shared" si="46"/>
        <v>#VALUE!</v>
      </c>
      <c r="Q123" s="78">
        <v>0.85441176471000002</v>
      </c>
      <c r="R123" s="78">
        <v>0.14117647058999999</v>
      </c>
      <c r="S123" s="78">
        <v>4.4117647059000002E-3</v>
      </c>
      <c r="T123" s="79">
        <f>(L126*$Q123)+(L127*$R123)</f>
        <v>399.30320605326659</v>
      </c>
      <c r="U123" s="2">
        <f>(M126*$Q123)+(M127*$R123)</f>
        <v>435.4886032784741</v>
      </c>
      <c r="V123" s="2">
        <f>(N126*$Q123)+(N127*$R123)</f>
        <v>452.33998374083103</v>
      </c>
      <c r="W123" s="2" t="e">
        <f t="shared" si="50"/>
        <v>#VALUE!</v>
      </c>
      <c r="X123" s="2" t="e">
        <f t="shared" si="51"/>
        <v>#VALUE!</v>
      </c>
      <c r="Y123">
        <f t="shared" si="39"/>
        <v>0.46430605355031002</v>
      </c>
      <c r="Z123">
        <f t="shared" si="40"/>
        <v>0.506382096835435</v>
      </c>
      <c r="AA123">
        <f t="shared" si="41"/>
        <v>0.52597672528003603</v>
      </c>
      <c r="AB123" t="e">
        <f t="shared" si="52"/>
        <v>#VALUE!</v>
      </c>
      <c r="AC123" t="e">
        <f t="shared" si="53"/>
        <v>#VALUE!</v>
      </c>
    </row>
    <row r="124" spans="1:29" x14ac:dyDescent="0.25">
      <c r="A124">
        <v>3</v>
      </c>
      <c r="B124" t="s">
        <v>16</v>
      </c>
      <c r="C124">
        <v>5</v>
      </c>
      <c r="D124" t="s">
        <v>9</v>
      </c>
      <c r="E124">
        <v>2012</v>
      </c>
      <c r="F124">
        <v>639</v>
      </c>
      <c r="G124" t="s">
        <v>10</v>
      </c>
      <c r="H124" s="54">
        <v>0.13500000000000001</v>
      </c>
      <c r="I124" s="54">
        <v>0.23</v>
      </c>
      <c r="J124" s="54">
        <v>0.25650000000000001</v>
      </c>
      <c r="K124" s="54">
        <v>0.249</v>
      </c>
      <c r="L124" s="2">
        <f t="shared" si="69"/>
        <v>738.72832369942194</v>
      </c>
      <c r="M124" s="2">
        <f t="shared" si="70"/>
        <v>829.87012987012986</v>
      </c>
      <c r="N124" s="2">
        <f t="shared" si="71"/>
        <v>859.44855413584389</v>
      </c>
      <c r="O124" s="2">
        <f t="shared" si="45"/>
        <v>850.86551264980028</v>
      </c>
      <c r="P124" s="79" t="e">
        <f t="shared" si="46"/>
        <v>#VALUE!</v>
      </c>
      <c r="Q124" s="78">
        <v>0.85441176471000002</v>
      </c>
      <c r="R124" s="78">
        <v>0.14117647058999999</v>
      </c>
      <c r="S124" s="78">
        <v>4.4117647059000002E-3</v>
      </c>
      <c r="T124" s="79" t="s">
        <v>10</v>
      </c>
      <c r="U124" s="2" t="s">
        <v>10</v>
      </c>
      <c r="V124" s="2" t="s">
        <v>10</v>
      </c>
      <c r="W124" s="2" t="e">
        <f t="shared" si="50"/>
        <v>#VALUE!</v>
      </c>
      <c r="X124" s="2" t="e">
        <f t="shared" si="51"/>
        <v>#VALUE!</v>
      </c>
      <c r="Y124" s="2" t="s">
        <v>10</v>
      </c>
      <c r="Z124" s="2" t="s">
        <v>10</v>
      </c>
      <c r="AA124" s="2" t="s">
        <v>10</v>
      </c>
      <c r="AB124" t="e">
        <f t="shared" si="52"/>
        <v>#VALUE!</v>
      </c>
      <c r="AC124" t="e">
        <f t="shared" si="53"/>
        <v>#VALUE!</v>
      </c>
    </row>
    <row r="125" spans="1:29" x14ac:dyDescent="0.25">
      <c r="A125">
        <v>3</v>
      </c>
      <c r="B125" t="s">
        <v>16</v>
      </c>
      <c r="C125">
        <v>5</v>
      </c>
      <c r="D125" t="s">
        <v>9</v>
      </c>
      <c r="E125">
        <v>2013</v>
      </c>
      <c r="F125">
        <v>400</v>
      </c>
      <c r="G125" t="s">
        <v>10</v>
      </c>
      <c r="H125" s="54">
        <v>0.153</v>
      </c>
      <c r="I125" s="54">
        <v>0.2503333333333333</v>
      </c>
      <c r="J125" s="54">
        <v>0.27933333333333332</v>
      </c>
      <c r="K125" s="54">
        <v>0.24</v>
      </c>
      <c r="L125" s="2">
        <f t="shared" si="69"/>
        <v>472.25501770956316</v>
      </c>
      <c r="M125" s="2">
        <f t="shared" si="70"/>
        <v>533.57047576700757</v>
      </c>
      <c r="N125" s="2">
        <f t="shared" si="71"/>
        <v>555.04162812210916</v>
      </c>
      <c r="O125" s="2">
        <f t="shared" si="45"/>
        <v>526.31578947368416</v>
      </c>
      <c r="P125" s="79" t="e">
        <f t="shared" si="46"/>
        <v>#VALUE!</v>
      </c>
      <c r="Q125" s="78">
        <v>0.85441176471000002</v>
      </c>
      <c r="R125" s="78">
        <v>0.14117647058999999</v>
      </c>
      <c r="S125" s="78">
        <v>4.4117647059000002E-3</v>
      </c>
      <c r="T125" s="79" t="s">
        <v>10</v>
      </c>
      <c r="U125" s="2" t="s">
        <v>10</v>
      </c>
      <c r="V125" s="2" t="s">
        <v>10</v>
      </c>
      <c r="W125" s="2" t="e">
        <f t="shared" si="50"/>
        <v>#VALUE!</v>
      </c>
      <c r="X125" s="2" t="e">
        <f t="shared" si="51"/>
        <v>#VALUE!</v>
      </c>
      <c r="Y125" s="2" t="s">
        <v>10</v>
      </c>
      <c r="Z125" s="2" t="s">
        <v>10</v>
      </c>
      <c r="AA125" s="2" t="s">
        <v>10</v>
      </c>
      <c r="AB125" t="e">
        <f t="shared" si="52"/>
        <v>#VALUE!</v>
      </c>
      <c r="AC125" t="e">
        <f t="shared" si="53"/>
        <v>#VALUE!</v>
      </c>
    </row>
    <row r="126" spans="1:29" x14ac:dyDescent="0.25">
      <c r="A126">
        <v>3</v>
      </c>
      <c r="B126" t="s">
        <v>16</v>
      </c>
      <c r="C126">
        <v>5</v>
      </c>
      <c r="D126" t="s">
        <v>9</v>
      </c>
      <c r="E126">
        <v>2014</v>
      </c>
      <c r="F126">
        <v>390</v>
      </c>
      <c r="G126" t="s">
        <v>10</v>
      </c>
      <c r="H126" s="54">
        <v>9.7000000000000003E-2</v>
      </c>
      <c r="I126" s="54">
        <v>0.16933333333333334</v>
      </c>
      <c r="J126" s="54">
        <v>0.20033333333333331</v>
      </c>
      <c r="K126" s="54">
        <v>0.15</v>
      </c>
      <c r="L126" s="2">
        <f t="shared" si="69"/>
        <v>431.89368770764116</v>
      </c>
      <c r="M126" s="2">
        <f t="shared" si="70"/>
        <v>469.5024077046549</v>
      </c>
      <c r="N126" s="2">
        <f t="shared" si="71"/>
        <v>487.70320967069608</v>
      </c>
      <c r="O126" s="2">
        <f t="shared" si="45"/>
        <v>458.8235294117647</v>
      </c>
      <c r="P126" s="79" t="e">
        <f t="shared" si="46"/>
        <v>#VALUE!</v>
      </c>
      <c r="Q126" s="78">
        <v>0.85441176471000002</v>
      </c>
      <c r="R126" s="78">
        <v>0.14117647058999999</v>
      </c>
      <c r="S126" s="78">
        <v>4.4117647059000002E-3</v>
      </c>
      <c r="T126" s="79" t="s">
        <v>10</v>
      </c>
      <c r="U126" s="2" t="s">
        <v>10</v>
      </c>
      <c r="V126" s="2" t="s">
        <v>10</v>
      </c>
      <c r="W126" s="2" t="e">
        <f t="shared" si="50"/>
        <v>#VALUE!</v>
      </c>
      <c r="X126" s="2" t="e">
        <f t="shared" si="51"/>
        <v>#VALUE!</v>
      </c>
      <c r="Y126" s="2" t="s">
        <v>10</v>
      </c>
      <c r="Z126" s="2" t="s">
        <v>10</v>
      </c>
      <c r="AA126" s="2" t="s">
        <v>10</v>
      </c>
      <c r="AB126" t="e">
        <f t="shared" si="52"/>
        <v>#VALUE!</v>
      </c>
      <c r="AC126" t="e">
        <f t="shared" si="53"/>
        <v>#VALUE!</v>
      </c>
    </row>
    <row r="127" spans="1:29" x14ac:dyDescent="0.25">
      <c r="A127">
        <v>3</v>
      </c>
      <c r="B127" t="s">
        <v>16</v>
      </c>
      <c r="C127">
        <v>5</v>
      </c>
      <c r="D127" t="s">
        <v>9</v>
      </c>
      <c r="E127">
        <v>2015</v>
      </c>
      <c r="F127">
        <v>180</v>
      </c>
      <c r="G127" t="s">
        <v>10</v>
      </c>
      <c r="H127" s="54">
        <v>0.16099999999999998</v>
      </c>
      <c r="I127" s="54">
        <v>0.26</v>
      </c>
      <c r="J127" s="54">
        <v>0.28700000000000003</v>
      </c>
      <c r="K127" s="54">
        <v>0.29899999999999999</v>
      </c>
      <c r="L127" s="2">
        <f t="shared" si="69"/>
        <v>214.54112038140644</v>
      </c>
      <c r="M127" s="2">
        <f t="shared" si="70"/>
        <v>243.24324324324326</v>
      </c>
      <c r="N127" s="2">
        <f t="shared" si="71"/>
        <v>252.45441795231417</v>
      </c>
      <c r="O127" s="2">
        <f t="shared" si="45"/>
        <v>256.77603423680455</v>
      </c>
      <c r="P127" s="79" t="e">
        <f t="shared" si="46"/>
        <v>#VALUE!</v>
      </c>
      <c r="Q127" s="78">
        <v>0.85441176471000002</v>
      </c>
      <c r="R127" s="78">
        <v>0.14117647058999999</v>
      </c>
      <c r="S127" s="78">
        <v>4.4117647059000002E-3</v>
      </c>
      <c r="T127" s="79" t="s">
        <v>10</v>
      </c>
      <c r="U127" s="2" t="s">
        <v>10</v>
      </c>
      <c r="V127" s="2" t="s">
        <v>10</v>
      </c>
      <c r="W127" s="2" t="e">
        <f t="shared" si="50"/>
        <v>#VALUE!</v>
      </c>
      <c r="X127" s="2" t="e">
        <f t="shared" si="51"/>
        <v>#VALUE!</v>
      </c>
      <c r="Y127" s="2" t="s">
        <v>10</v>
      </c>
      <c r="Z127" s="2" t="s">
        <v>10</v>
      </c>
      <c r="AA127" s="2" t="s">
        <v>10</v>
      </c>
      <c r="AB127" t="e">
        <f t="shared" si="52"/>
        <v>#VALUE!</v>
      </c>
      <c r="AC127" t="e">
        <f t="shared" si="53"/>
        <v>#VALUE!</v>
      </c>
    </row>
    <row r="128" spans="1:29" x14ac:dyDescent="0.25">
      <c r="A128">
        <v>3</v>
      </c>
      <c r="B128" t="s">
        <v>16</v>
      </c>
      <c r="C128">
        <v>5</v>
      </c>
      <c r="D128" t="s">
        <v>9</v>
      </c>
      <c r="E128">
        <v>2016</v>
      </c>
      <c r="F128" t="s">
        <v>10</v>
      </c>
      <c r="G128" t="s">
        <v>10</v>
      </c>
      <c r="H128" s="54">
        <v>0.16599999999999998</v>
      </c>
      <c r="I128" s="54">
        <v>0.251</v>
      </c>
      <c r="J128" s="54">
        <v>0.27900000000000003</v>
      </c>
      <c r="K128" s="54">
        <v>0.247</v>
      </c>
      <c r="L128" t="s">
        <v>10</v>
      </c>
      <c r="M128" t="s">
        <v>10</v>
      </c>
      <c r="N128" t="s">
        <v>10</v>
      </c>
      <c r="O128" s="2" t="e">
        <f t="shared" si="45"/>
        <v>#VALUE!</v>
      </c>
      <c r="P128" s="79" t="e">
        <f t="shared" si="46"/>
        <v>#VALUE!</v>
      </c>
      <c r="Q128" s="78">
        <v>0.85441176471000002</v>
      </c>
      <c r="R128" s="78">
        <v>0.14117647058999999</v>
      </c>
      <c r="S128" s="78">
        <v>4.4117647059000002E-3</v>
      </c>
      <c r="T128" s="79" t="s">
        <v>10</v>
      </c>
      <c r="U128" s="2" t="s">
        <v>10</v>
      </c>
      <c r="V128" s="2" t="s">
        <v>10</v>
      </c>
      <c r="W128" s="2" t="e">
        <f t="shared" si="50"/>
        <v>#VALUE!</v>
      </c>
      <c r="X128" s="2" t="e">
        <f t="shared" si="51"/>
        <v>#VALUE!</v>
      </c>
      <c r="Y128" s="2" t="s">
        <v>10</v>
      </c>
      <c r="Z128" s="2" t="s">
        <v>10</v>
      </c>
      <c r="AA128" s="2" t="s">
        <v>10</v>
      </c>
      <c r="AB128" t="e">
        <f t="shared" si="52"/>
        <v>#VALUE!</v>
      </c>
      <c r="AC128" t="e">
        <f t="shared" si="53"/>
        <v>#VALUE!</v>
      </c>
    </row>
    <row r="129" spans="1:29" x14ac:dyDescent="0.25">
      <c r="A129">
        <v>3</v>
      </c>
      <c r="B129" t="s">
        <v>16</v>
      </c>
      <c r="C129">
        <v>5</v>
      </c>
      <c r="D129" t="s">
        <v>9</v>
      </c>
      <c r="E129">
        <v>2017</v>
      </c>
      <c r="F129" t="s">
        <v>10</v>
      </c>
      <c r="G129" t="s">
        <v>10</v>
      </c>
      <c r="H129" s="54">
        <v>0.17614168903842634</v>
      </c>
      <c r="I129" s="54">
        <v>0.28134990851851172</v>
      </c>
      <c r="J129" s="54">
        <v>0.31269765999824639</v>
      </c>
      <c r="K129" s="54">
        <v>0.27300000000000002</v>
      </c>
      <c r="L129" t="s">
        <v>10</v>
      </c>
      <c r="M129" t="s">
        <v>10</v>
      </c>
      <c r="N129" t="s">
        <v>10</v>
      </c>
      <c r="O129" s="2" t="e">
        <f t="shared" si="45"/>
        <v>#VALUE!</v>
      </c>
      <c r="P129" s="79" t="e">
        <f t="shared" si="46"/>
        <v>#VALUE!</v>
      </c>
      <c r="Q129" s="78">
        <v>0.85441176471000002</v>
      </c>
      <c r="R129" s="78">
        <v>0.14117647058999999</v>
      </c>
      <c r="S129" s="78">
        <v>4.4117647059000002E-3</v>
      </c>
      <c r="T129" s="79" t="s">
        <v>10</v>
      </c>
      <c r="U129" s="2" t="s">
        <v>10</v>
      </c>
      <c r="V129" s="2" t="s">
        <v>10</v>
      </c>
      <c r="W129" s="2" t="e">
        <f t="shared" si="50"/>
        <v>#VALUE!</v>
      </c>
      <c r="X129" s="2" t="e">
        <f t="shared" si="51"/>
        <v>#VALUE!</v>
      </c>
      <c r="Y129" s="2" t="s">
        <v>10</v>
      </c>
      <c r="Z129" s="2" t="s">
        <v>10</v>
      </c>
      <c r="AA129" s="2" t="s">
        <v>10</v>
      </c>
      <c r="AB129" t="e">
        <f t="shared" si="52"/>
        <v>#VALUE!</v>
      </c>
      <c r="AC129" t="e">
        <f t="shared" si="53"/>
        <v>#VALUE!</v>
      </c>
    </row>
    <row r="130" spans="1:29" x14ac:dyDescent="0.25">
      <c r="A130">
        <v>3</v>
      </c>
      <c r="B130" t="s">
        <v>16</v>
      </c>
      <c r="C130">
        <v>5</v>
      </c>
      <c r="D130" t="s">
        <v>9</v>
      </c>
      <c r="E130">
        <v>2018</v>
      </c>
      <c r="F130" t="s">
        <v>10</v>
      </c>
      <c r="G130" t="s">
        <v>10</v>
      </c>
      <c r="H130" s="54">
        <v>0.16886166874172692</v>
      </c>
      <c r="I130" s="54">
        <v>0.3266245046167281</v>
      </c>
      <c r="J130" s="54">
        <v>0.34504815702446495</v>
      </c>
      <c r="K130" s="54">
        <v>0.22600000000000001</v>
      </c>
      <c r="L130" t="s">
        <v>10</v>
      </c>
      <c r="M130" t="s">
        <v>10</v>
      </c>
      <c r="N130" t="s">
        <v>10</v>
      </c>
      <c r="O130" s="2" t="e">
        <f t="shared" si="45"/>
        <v>#VALUE!</v>
      </c>
      <c r="P130" s="79" t="e">
        <f t="shared" si="46"/>
        <v>#VALUE!</v>
      </c>
      <c r="Q130" s="78">
        <v>0.85441176471000002</v>
      </c>
      <c r="R130" s="78">
        <v>0.14117647058999999</v>
      </c>
      <c r="S130" s="78">
        <v>4.4117647059000002E-3</v>
      </c>
      <c r="T130" s="79" t="s">
        <v>10</v>
      </c>
      <c r="U130" s="2" t="s">
        <v>10</v>
      </c>
      <c r="V130" s="2" t="s">
        <v>10</v>
      </c>
      <c r="W130" s="2" t="e">
        <f t="shared" si="50"/>
        <v>#VALUE!</v>
      </c>
      <c r="X130" s="2" t="e">
        <f t="shared" si="51"/>
        <v>#VALUE!</v>
      </c>
      <c r="Y130" s="2" t="s">
        <v>10</v>
      </c>
      <c r="Z130" s="2" t="s">
        <v>10</v>
      </c>
      <c r="AA130" s="2" t="s">
        <v>10</v>
      </c>
      <c r="AB130" t="e">
        <f t="shared" si="52"/>
        <v>#VALUE!</v>
      </c>
      <c r="AC130" t="e">
        <f t="shared" si="53"/>
        <v>#VALUE!</v>
      </c>
    </row>
    <row r="131" spans="1:29" x14ac:dyDescent="0.25">
      <c r="A131">
        <v>3</v>
      </c>
      <c r="B131" t="s">
        <v>16</v>
      </c>
      <c r="C131">
        <v>5</v>
      </c>
      <c r="D131" t="s">
        <v>9</v>
      </c>
      <c r="E131">
        <v>2019</v>
      </c>
      <c r="F131" t="s">
        <v>10</v>
      </c>
      <c r="G131" t="s">
        <v>10</v>
      </c>
      <c r="H131" s="54">
        <v>0.15627672779650664</v>
      </c>
      <c r="I131" s="54">
        <v>0.29431007717911079</v>
      </c>
      <c r="J131" s="54">
        <v>0.31510957999927913</v>
      </c>
      <c r="K131" s="54">
        <v>0.24399999999999999</v>
      </c>
      <c r="L131" t="s">
        <v>10</v>
      </c>
      <c r="M131" t="s">
        <v>10</v>
      </c>
      <c r="N131" t="s">
        <v>10</v>
      </c>
      <c r="O131" s="2" t="e">
        <f t="shared" si="45"/>
        <v>#VALUE!</v>
      </c>
      <c r="P131" s="79" t="e">
        <f t="shared" si="46"/>
        <v>#VALUE!</v>
      </c>
      <c r="Q131" s="78">
        <v>0.85441176471000002</v>
      </c>
      <c r="R131" s="78">
        <v>0.14117647058999999</v>
      </c>
      <c r="S131" s="78">
        <v>4.4117647059000002E-3</v>
      </c>
      <c r="T131" s="79" t="s">
        <v>10</v>
      </c>
      <c r="U131" s="2" t="s">
        <v>10</v>
      </c>
      <c r="V131" s="2" t="s">
        <v>10</v>
      </c>
      <c r="W131" s="2" t="e">
        <f t="shared" si="50"/>
        <v>#VALUE!</v>
      </c>
      <c r="X131" s="2" t="e">
        <f t="shared" si="51"/>
        <v>#VALUE!</v>
      </c>
      <c r="Y131" s="2" t="s">
        <v>10</v>
      </c>
      <c r="Z131" s="2" t="s">
        <v>10</v>
      </c>
      <c r="AA131" s="2" t="s">
        <v>10</v>
      </c>
      <c r="AB131" t="e">
        <f t="shared" si="52"/>
        <v>#VALUE!</v>
      </c>
      <c r="AC131" t="e">
        <f t="shared" si="53"/>
        <v>#VALUE!</v>
      </c>
    </row>
    <row r="132" spans="1:29" x14ac:dyDescent="0.25">
      <c r="A132">
        <v>3</v>
      </c>
      <c r="B132" t="s">
        <v>16</v>
      </c>
      <c r="C132">
        <v>5</v>
      </c>
      <c r="D132" t="s">
        <v>9</v>
      </c>
      <c r="E132">
        <v>2020</v>
      </c>
      <c r="F132" t="s">
        <v>10</v>
      </c>
      <c r="G132" t="s">
        <v>10</v>
      </c>
      <c r="H132" s="54">
        <v>7.1730431912490608E-2</v>
      </c>
      <c r="I132" s="54">
        <v>0.24184107416558059</v>
      </c>
      <c r="J132" s="54">
        <v>0.25426527177111524</v>
      </c>
      <c r="K132" s="54">
        <v>0.11799999999999999</v>
      </c>
      <c r="L132" t="s">
        <v>10</v>
      </c>
      <c r="M132" t="s">
        <v>10</v>
      </c>
      <c r="N132" t="s">
        <v>10</v>
      </c>
      <c r="O132" s="2" t="e">
        <f t="shared" si="45"/>
        <v>#VALUE!</v>
      </c>
      <c r="P132" s="79" t="e">
        <f t="shared" si="46"/>
        <v>#VALUE!</v>
      </c>
      <c r="Q132" s="78">
        <v>0.85441176471000002</v>
      </c>
      <c r="R132" s="78">
        <v>0.14117647058999999</v>
      </c>
      <c r="S132" s="78">
        <v>4.4117647059000002E-3</v>
      </c>
      <c r="T132" s="79" t="s">
        <v>10</v>
      </c>
      <c r="U132" s="2" t="s">
        <v>10</v>
      </c>
      <c r="V132" s="2" t="s">
        <v>10</v>
      </c>
      <c r="W132" s="2" t="e">
        <f t="shared" si="50"/>
        <v>#VALUE!</v>
      </c>
      <c r="X132" s="2" t="e">
        <f t="shared" si="51"/>
        <v>#VALUE!</v>
      </c>
      <c r="Y132" s="2" t="s">
        <v>10</v>
      </c>
      <c r="Z132" s="2" t="s">
        <v>10</v>
      </c>
      <c r="AA132" s="2" t="s">
        <v>10</v>
      </c>
      <c r="AB132" t="e">
        <f t="shared" si="52"/>
        <v>#VALUE!</v>
      </c>
      <c r="AC132" t="e">
        <f t="shared" si="53"/>
        <v>#VALUE!</v>
      </c>
    </row>
    <row r="133" spans="1:29" x14ac:dyDescent="0.25">
      <c r="A133">
        <v>3</v>
      </c>
      <c r="B133" t="s">
        <v>16</v>
      </c>
      <c r="C133">
        <v>5</v>
      </c>
      <c r="D133" t="s">
        <v>9</v>
      </c>
      <c r="E133">
        <v>2021</v>
      </c>
      <c r="F133" t="s">
        <v>10</v>
      </c>
      <c r="G133" t="s">
        <v>10</v>
      </c>
      <c r="H133" t="s">
        <v>10</v>
      </c>
      <c r="I133" t="s">
        <v>10</v>
      </c>
      <c r="J133" t="s">
        <v>10</v>
      </c>
      <c r="K133" s="54">
        <v>0.184</v>
      </c>
      <c r="L133" t="s">
        <v>10</v>
      </c>
      <c r="M133" t="s">
        <v>10</v>
      </c>
      <c r="N133" t="s">
        <v>10</v>
      </c>
      <c r="O133" s="2" t="e">
        <f t="shared" si="45"/>
        <v>#VALUE!</v>
      </c>
      <c r="P133" s="79" t="e">
        <f t="shared" si="46"/>
        <v>#VALUE!</v>
      </c>
      <c r="Q133" s="78">
        <v>0.85441176471000002</v>
      </c>
      <c r="R133" s="78">
        <v>0.14117647058999999</v>
      </c>
      <c r="S133" s="78">
        <v>4.4117647059000002E-3</v>
      </c>
      <c r="T133" s="79" t="s">
        <v>10</v>
      </c>
      <c r="U133" s="2" t="s">
        <v>10</v>
      </c>
      <c r="V133" s="2" t="s">
        <v>10</v>
      </c>
      <c r="W133" s="2" t="e">
        <f t="shared" si="50"/>
        <v>#VALUE!</v>
      </c>
      <c r="X133" s="2" t="e">
        <f t="shared" si="51"/>
        <v>#VALUE!</v>
      </c>
      <c r="Y133" s="2" t="s">
        <v>10</v>
      </c>
      <c r="Z133" s="2" t="s">
        <v>10</v>
      </c>
      <c r="AA133" s="2" t="s">
        <v>10</v>
      </c>
      <c r="AB133" t="e">
        <f t="shared" si="52"/>
        <v>#VALUE!</v>
      </c>
      <c r="AC133" t="e">
        <f t="shared" si="53"/>
        <v>#VALUE!</v>
      </c>
    </row>
    <row r="134" spans="1:29" x14ac:dyDescent="0.25">
      <c r="A134">
        <v>3</v>
      </c>
      <c r="B134" t="s">
        <v>16</v>
      </c>
      <c r="C134">
        <v>5</v>
      </c>
      <c r="D134" t="s">
        <v>9</v>
      </c>
      <c r="E134">
        <v>2022</v>
      </c>
      <c r="F134" t="s">
        <v>10</v>
      </c>
      <c r="G134" t="s">
        <v>10</v>
      </c>
      <c r="H134" t="s">
        <v>10</v>
      </c>
      <c r="I134" t="s">
        <v>10</v>
      </c>
      <c r="J134" t="s">
        <v>10</v>
      </c>
      <c r="K134" s="54">
        <v>0.182</v>
      </c>
      <c r="L134" t="s">
        <v>10</v>
      </c>
      <c r="M134" t="s">
        <v>10</v>
      </c>
      <c r="N134" t="s">
        <v>10</v>
      </c>
      <c r="O134" s="2" t="e">
        <f t="shared" si="45"/>
        <v>#VALUE!</v>
      </c>
      <c r="P134" s="79" t="e">
        <f t="shared" si="46"/>
        <v>#VALUE!</v>
      </c>
      <c r="Q134" s="78">
        <v>0.85441176471000002</v>
      </c>
      <c r="R134" s="78">
        <v>0.14117647058999999</v>
      </c>
      <c r="S134" s="78">
        <v>4.4117647059000002E-3</v>
      </c>
      <c r="T134" s="79" t="s">
        <v>10</v>
      </c>
      <c r="U134" s="2" t="s">
        <v>10</v>
      </c>
      <c r="V134" s="2" t="s">
        <v>10</v>
      </c>
      <c r="W134" s="2">
        <f t="shared" si="50"/>
        <v>1676.3884731436513</v>
      </c>
      <c r="X134" s="2" t="e">
        <f t="shared" si="51"/>
        <v>#VALUE!</v>
      </c>
      <c r="Y134" s="2" t="s">
        <v>10</v>
      </c>
      <c r="Z134" s="2" t="s">
        <v>10</v>
      </c>
      <c r="AA134" s="2" t="s">
        <v>10</v>
      </c>
      <c r="AB134" t="e">
        <f t="shared" si="52"/>
        <v>#VALUE!</v>
      </c>
      <c r="AC134" t="e">
        <f t="shared" si="53"/>
        <v>#VALUE!</v>
      </c>
    </row>
    <row r="135" spans="1:29" x14ac:dyDescent="0.25">
      <c r="A135">
        <v>3</v>
      </c>
      <c r="B135" t="s">
        <v>16</v>
      </c>
      <c r="C135">
        <v>5</v>
      </c>
      <c r="D135" t="s">
        <v>9</v>
      </c>
      <c r="E135">
        <v>2023</v>
      </c>
      <c r="F135" t="s">
        <v>10</v>
      </c>
      <c r="G135" t="s">
        <v>10</v>
      </c>
      <c r="H135" t="s">
        <v>10</v>
      </c>
      <c r="I135" t="s">
        <v>10</v>
      </c>
      <c r="J135" t="s">
        <v>10</v>
      </c>
      <c r="K135" s="54">
        <v>0.154</v>
      </c>
      <c r="L135" t="s">
        <v>10</v>
      </c>
      <c r="M135" t="s">
        <v>10</v>
      </c>
      <c r="N135" t="s">
        <v>10</v>
      </c>
      <c r="O135" s="2" t="e">
        <f t="shared" si="45"/>
        <v>#VALUE!</v>
      </c>
      <c r="P135" s="79" t="e">
        <f t="shared" si="46"/>
        <v>#VALUE!</v>
      </c>
      <c r="Q135" s="78">
        <v>0.85441176471000002</v>
      </c>
      <c r="R135" s="78">
        <v>0.14117647058999999</v>
      </c>
      <c r="S135" s="78">
        <v>4.4117647059000002E-3</v>
      </c>
      <c r="T135" s="79" t="s">
        <v>10</v>
      </c>
      <c r="U135" s="2" t="s">
        <v>10</v>
      </c>
      <c r="V135" s="2" t="s">
        <v>10</v>
      </c>
      <c r="W135" s="2">
        <f t="shared" si="50"/>
        <v>1264.4967887169332</v>
      </c>
      <c r="X135" s="2" t="e">
        <f t="shared" si="51"/>
        <v>#VALUE!</v>
      </c>
      <c r="Y135" s="2" t="s">
        <v>10</v>
      </c>
      <c r="Z135" s="2" t="s">
        <v>10</v>
      </c>
      <c r="AA135" s="2" t="s">
        <v>10</v>
      </c>
      <c r="AB135" t="e">
        <f t="shared" si="52"/>
        <v>#VALUE!</v>
      </c>
      <c r="AC135" t="e">
        <f t="shared" si="53"/>
        <v>#VALUE!</v>
      </c>
    </row>
    <row r="136" spans="1:29" x14ac:dyDescent="0.25">
      <c r="A136">
        <v>3</v>
      </c>
      <c r="B136" t="s">
        <v>16</v>
      </c>
      <c r="C136">
        <v>5</v>
      </c>
      <c r="D136" t="s">
        <v>9</v>
      </c>
      <c r="E136">
        <v>2024</v>
      </c>
      <c r="F136" t="s">
        <v>10</v>
      </c>
      <c r="G136" t="s">
        <v>10</v>
      </c>
      <c r="H136" t="s">
        <v>10</v>
      </c>
      <c r="I136" t="s">
        <v>10</v>
      </c>
      <c r="J136" t="s">
        <v>10</v>
      </c>
      <c r="K136" s="54">
        <v>0.20599999999999999</v>
      </c>
      <c r="L136" t="s">
        <v>10</v>
      </c>
      <c r="M136" t="s">
        <v>10</v>
      </c>
      <c r="N136" t="s">
        <v>10</v>
      </c>
      <c r="O136" s="2" t="e">
        <f t="shared" si="45"/>
        <v>#VALUE!</v>
      </c>
      <c r="P136" s="79" t="e">
        <f t="shared" si="46"/>
        <v>#VALUE!</v>
      </c>
      <c r="Q136" s="78">
        <v>0.85441176471000002</v>
      </c>
      <c r="R136" s="78">
        <v>0.14117647058999999</v>
      </c>
      <c r="S136" s="78">
        <v>4.4117647059000002E-3</v>
      </c>
      <c r="T136" s="79" t="s">
        <v>10</v>
      </c>
      <c r="U136" s="2" t="s">
        <v>10</v>
      </c>
      <c r="V136" s="2" t="s">
        <v>10</v>
      </c>
      <c r="W136" s="2">
        <f t="shared" si="50"/>
        <v>1151.2996095363289</v>
      </c>
      <c r="X136" s="2" t="e">
        <f t="shared" si="51"/>
        <v>#VALUE!</v>
      </c>
      <c r="Y136" s="2" t="s">
        <v>10</v>
      </c>
      <c r="Z136" s="2" t="s">
        <v>10</v>
      </c>
      <c r="AA136" s="2" t="s">
        <v>10</v>
      </c>
      <c r="AB136" t="e">
        <f t="shared" si="52"/>
        <v>#VALUE!</v>
      </c>
      <c r="AC136" t="e">
        <f t="shared" si="53"/>
        <v>#VALUE!</v>
      </c>
    </row>
    <row r="137" spans="1:29" x14ac:dyDescent="0.25">
      <c r="A137">
        <v>4</v>
      </c>
      <c r="B137" t="s">
        <v>17</v>
      </c>
      <c r="C137">
        <v>6</v>
      </c>
      <c r="D137" t="s">
        <v>18</v>
      </c>
      <c r="E137">
        <v>1980</v>
      </c>
      <c r="F137">
        <v>750</v>
      </c>
      <c r="G137" t="s">
        <v>10</v>
      </c>
      <c r="H137" s="54">
        <v>0.56200000000000006</v>
      </c>
      <c r="I137" s="54">
        <f>ERs_by_fishery!P2+ERs_by_fishery!K2</f>
        <v>0.57033333333333336</v>
      </c>
      <c r="J137" s="54">
        <f>SUM(ERs_by_fishery!K2:L2)</f>
        <v>0.46133333333333337</v>
      </c>
      <c r="K137">
        <v>0.56999999999999995</v>
      </c>
      <c r="L137" s="2">
        <f>$F137/(1-H137)</f>
        <v>1712.3287671232879</v>
      </c>
      <c r="M137" s="2">
        <f>$F137/(1-I137)</f>
        <v>1745.5391776570987</v>
      </c>
      <c r="N137" s="2">
        <f>$F137/(1-J137)</f>
        <v>1392.3267326732675</v>
      </c>
      <c r="O137" s="2">
        <f t="shared" ref="O137:O181" si="72">$F137/(1-K137)</f>
        <v>1744.1860465116276</v>
      </c>
      <c r="P137" s="79" t="e">
        <f t="shared" ref="P137:P181" si="73">$G137/(1-K137)</f>
        <v>#VALUE!</v>
      </c>
      <c r="Q137" s="78">
        <v>0.71359223300999997</v>
      </c>
      <c r="R137" s="78">
        <v>0.28640776698999998</v>
      </c>
      <c r="S137" s="78">
        <v>0</v>
      </c>
      <c r="T137" s="79">
        <f t="shared" ref="T137" si="74">(L140*$Q137)+(L141*$R137)+(L142*$S137)</f>
        <v>1246.0778176528174</v>
      </c>
      <c r="U137" s="2">
        <f t="shared" ref="U137" si="75">(M140*$Q137)+(M141*$R137)+(M142*$S137)</f>
        <v>1268.8897396800057</v>
      </c>
      <c r="V137" s="2">
        <f t="shared" ref="V137" si="76">(N140*$Q137)+(N141*$R137)+(N142*$S137)</f>
        <v>990.02786783717988</v>
      </c>
      <c r="W137" s="2">
        <f t="shared" ref="W137:W178" si="77">(O140*$Q137)+(O141*$R137)+(O142*$S137)</f>
        <v>1269.1445915198751</v>
      </c>
      <c r="X137" s="2" t="e">
        <f t="shared" ref="X137:X178" si="78">(P140*$Q137)+(P141*$R137)+(P142*$S137)</f>
        <v>#VALUE!</v>
      </c>
      <c r="Y137">
        <f t="shared" si="39"/>
        <v>1.6614370902037565</v>
      </c>
      <c r="Z137">
        <f t="shared" si="40"/>
        <v>1.6918529862400076</v>
      </c>
      <c r="AA137">
        <f t="shared" si="41"/>
        <v>1.3200371571162399</v>
      </c>
      <c r="AB137">
        <f t="shared" ref="AB137:AB181" si="79">W137/$F137</f>
        <v>1.6921927886931669</v>
      </c>
      <c r="AC137" t="e">
        <f t="shared" ref="AC137:AC181" si="80">X137/$G137</f>
        <v>#VALUE!</v>
      </c>
    </row>
    <row r="138" spans="1:29" x14ac:dyDescent="0.25">
      <c r="A138">
        <v>4</v>
      </c>
      <c r="B138" t="s">
        <v>17</v>
      </c>
      <c r="C138">
        <v>6</v>
      </c>
      <c r="D138" t="s">
        <v>18</v>
      </c>
      <c r="E138">
        <v>1981</v>
      </c>
      <c r="F138">
        <v>600</v>
      </c>
      <c r="G138" t="s">
        <v>10</v>
      </c>
      <c r="H138" s="54">
        <v>0.50800000000000001</v>
      </c>
      <c r="I138" s="54">
        <f>ERs_by_fishery!P3+ERs_by_fishery!K3</f>
        <v>0.53233333333333333</v>
      </c>
      <c r="J138" s="54">
        <f>SUM(ERs_by_fishery!K3:L3)</f>
        <v>0.43383333333333329</v>
      </c>
      <c r="K138">
        <v>0.53200000000000003</v>
      </c>
      <c r="L138" s="2">
        <f t="shared" ref="L138:L177" si="81">$F138/(1-H138)</f>
        <v>1219.5121951219512</v>
      </c>
      <c r="M138" s="2">
        <f t="shared" ref="M138:M177" si="82">$F138/(1-I138)</f>
        <v>1282.9650748396293</v>
      </c>
      <c r="N138" s="2">
        <f t="shared" ref="N138:N177" si="83">$F138/(1-J138)</f>
        <v>1059.7586105387106</v>
      </c>
      <c r="O138" s="2">
        <f t="shared" si="72"/>
        <v>1282.0512820512822</v>
      </c>
      <c r="P138" s="79" t="e">
        <f t="shared" si="73"/>
        <v>#VALUE!</v>
      </c>
      <c r="Q138" s="78">
        <v>0.71359223300999997</v>
      </c>
      <c r="R138" s="78">
        <v>0.28640776698999998</v>
      </c>
      <c r="S138" s="78">
        <v>0</v>
      </c>
      <c r="T138" s="79">
        <f t="shared" ref="T138:T172" si="84">(L141*$Q138)+(L142*$R138)+(L143*$S138)</f>
        <v>1456.7870018800966</v>
      </c>
      <c r="U138" s="2">
        <f t="shared" ref="U138:U172" si="85">(M141*$Q138)+(M142*$R138)+(M143*$S138)</f>
        <v>1505.3135924948128</v>
      </c>
      <c r="V138" s="2">
        <f t="shared" ref="V138:V172" si="86">(N141*$Q138)+(N142*$R138)+(N143*$S138)</f>
        <v>1209.8266712912671</v>
      </c>
      <c r="W138" s="2">
        <f t="shared" si="77"/>
        <v>1504.4869141719792</v>
      </c>
      <c r="X138" s="2" t="e">
        <f t="shared" si="78"/>
        <v>#VALUE!</v>
      </c>
      <c r="Y138">
        <f t="shared" si="39"/>
        <v>2.4279783364668277</v>
      </c>
      <c r="Z138">
        <f t="shared" si="40"/>
        <v>2.5088559874913545</v>
      </c>
      <c r="AA138">
        <f t="shared" si="41"/>
        <v>2.016377785485445</v>
      </c>
      <c r="AB138">
        <f t="shared" si="79"/>
        <v>2.5074781902866321</v>
      </c>
      <c r="AC138" t="e">
        <f t="shared" si="80"/>
        <v>#VALUE!</v>
      </c>
    </row>
    <row r="139" spans="1:29" x14ac:dyDescent="0.25">
      <c r="A139">
        <v>4</v>
      </c>
      <c r="B139" t="s">
        <v>17</v>
      </c>
      <c r="C139">
        <v>6</v>
      </c>
      <c r="D139" t="s">
        <v>18</v>
      </c>
      <c r="E139">
        <v>1982</v>
      </c>
      <c r="F139">
        <v>600</v>
      </c>
      <c r="G139" t="s">
        <v>10</v>
      </c>
      <c r="H139" s="54">
        <v>0.44</v>
      </c>
      <c r="I139" s="54">
        <f>ERs_by_fishery!P4+ERs_by_fishery!K4</f>
        <v>0.48499999999999999</v>
      </c>
      <c r="J139" s="54">
        <f>SUM(ERs_by_fishery!K4:L4)</f>
        <v>0.39999999999999997</v>
      </c>
      <c r="K139">
        <v>0.48499999999999999</v>
      </c>
      <c r="L139" s="2">
        <f t="shared" si="81"/>
        <v>1071.4285714285713</v>
      </c>
      <c r="M139" s="2">
        <f t="shared" si="82"/>
        <v>1165.0485436893205</v>
      </c>
      <c r="N139" s="2">
        <f t="shared" si="83"/>
        <v>999.99999999999989</v>
      </c>
      <c r="O139" s="2">
        <f t="shared" si="72"/>
        <v>1165.0485436893205</v>
      </c>
      <c r="P139" s="79" t="e">
        <f t="shared" si="73"/>
        <v>#VALUE!</v>
      </c>
      <c r="Q139" s="78">
        <v>0.71359223300999997</v>
      </c>
      <c r="R139" s="78">
        <v>0.28640776698999998</v>
      </c>
      <c r="S139" s="78">
        <v>0</v>
      </c>
      <c r="T139" s="79">
        <f t="shared" si="84"/>
        <v>883.73745312883284</v>
      </c>
      <c r="U139" s="2">
        <f t="shared" si="85"/>
        <v>887.6113278305088</v>
      </c>
      <c r="V139" s="2">
        <f t="shared" si="86"/>
        <v>689.69668441953218</v>
      </c>
      <c r="W139" s="2">
        <f t="shared" si="77"/>
        <v>888.34917812727042</v>
      </c>
      <c r="X139" s="2" t="e">
        <f t="shared" si="78"/>
        <v>#VALUE!</v>
      </c>
      <c r="Y139">
        <f t="shared" si="39"/>
        <v>1.4728957552147215</v>
      </c>
      <c r="Z139">
        <f t="shared" si="40"/>
        <v>1.4793522130508481</v>
      </c>
      <c r="AA139">
        <f t="shared" si="41"/>
        <v>1.1494944740325537</v>
      </c>
      <c r="AB139">
        <f t="shared" si="79"/>
        <v>1.4805819635454507</v>
      </c>
      <c r="AC139" t="e">
        <f t="shared" si="80"/>
        <v>#VALUE!</v>
      </c>
    </row>
    <row r="140" spans="1:29" x14ac:dyDescent="0.25">
      <c r="A140">
        <v>4</v>
      </c>
      <c r="B140" t="s">
        <v>17</v>
      </c>
      <c r="C140">
        <v>6</v>
      </c>
      <c r="D140" t="s">
        <v>18</v>
      </c>
      <c r="E140">
        <v>1983</v>
      </c>
      <c r="F140">
        <v>400</v>
      </c>
      <c r="G140" t="s">
        <v>10</v>
      </c>
      <c r="H140" s="54">
        <v>0.61499999999999999</v>
      </c>
      <c r="I140" s="54">
        <f>ERs_by_fishery!P5+ERs_by_fishery!K5</f>
        <v>0.6176666666666667</v>
      </c>
      <c r="J140" s="54">
        <f>SUM(ERs_by_fishery!K5:L5)</f>
        <v>0.4986666666666667</v>
      </c>
      <c r="K140">
        <v>0.61799999999999999</v>
      </c>
      <c r="L140" s="2">
        <f t="shared" si="81"/>
        <v>1038.9610389610389</v>
      </c>
      <c r="M140" s="2">
        <f t="shared" si="82"/>
        <v>1046.2074978204012</v>
      </c>
      <c r="N140" s="2">
        <f t="shared" si="83"/>
        <v>797.872340425532</v>
      </c>
      <c r="O140" s="2">
        <f t="shared" si="72"/>
        <v>1047.1204188481674</v>
      </c>
      <c r="P140" s="79" t="e">
        <f t="shared" si="73"/>
        <v>#VALUE!</v>
      </c>
      <c r="Q140" s="78">
        <v>0.71359223300999997</v>
      </c>
      <c r="R140" s="78">
        <v>0.28640776698999998</v>
      </c>
      <c r="S140" s="78">
        <v>0</v>
      </c>
      <c r="T140" s="79">
        <f t="shared" si="84"/>
        <v>1187.1992501739931</v>
      </c>
      <c r="U140" s="2">
        <f t="shared" si="85"/>
        <v>1179.693537376419</v>
      </c>
      <c r="V140" s="2">
        <f t="shared" si="86"/>
        <v>910.93885698740178</v>
      </c>
      <c r="W140" s="2">
        <f t="shared" si="77"/>
        <v>1180.6891790914008</v>
      </c>
      <c r="X140" s="2" t="e">
        <f t="shared" si="78"/>
        <v>#VALUE!</v>
      </c>
      <c r="Y140">
        <f t="shared" si="39"/>
        <v>2.9679981254349825</v>
      </c>
      <c r="Z140">
        <f t="shared" si="40"/>
        <v>2.9492338434410477</v>
      </c>
      <c r="AA140">
        <f t="shared" si="41"/>
        <v>2.2773471424685043</v>
      </c>
      <c r="AB140">
        <f t="shared" si="79"/>
        <v>2.9517229477285021</v>
      </c>
      <c r="AC140" t="e">
        <f t="shared" si="80"/>
        <v>#VALUE!</v>
      </c>
    </row>
    <row r="141" spans="1:29" x14ac:dyDescent="0.25">
      <c r="A141">
        <v>4</v>
      </c>
      <c r="B141" t="s">
        <v>17</v>
      </c>
      <c r="C141">
        <v>6</v>
      </c>
      <c r="D141" t="s">
        <v>18</v>
      </c>
      <c r="E141">
        <v>1984</v>
      </c>
      <c r="F141">
        <v>800</v>
      </c>
      <c r="G141" t="s">
        <v>10</v>
      </c>
      <c r="H141" s="54">
        <v>0.54600000000000004</v>
      </c>
      <c r="I141" s="54">
        <f>ERs_by_fishery!P6+ERs_by_fishery!K6</f>
        <v>0.56133333333333324</v>
      </c>
      <c r="J141" s="54">
        <f>SUM(ERs_by_fishery!K6:L6)</f>
        <v>0.45533333333333326</v>
      </c>
      <c r="K141">
        <v>0.56100000000000005</v>
      </c>
      <c r="L141" s="2">
        <f t="shared" si="81"/>
        <v>1762.1145374449341</v>
      </c>
      <c r="M141" s="2">
        <f t="shared" si="82"/>
        <v>1823.7082066869298</v>
      </c>
      <c r="N141" s="2">
        <f t="shared" si="83"/>
        <v>1468.7882496940022</v>
      </c>
      <c r="O141" s="2">
        <f t="shared" si="72"/>
        <v>1822.3234624145789</v>
      </c>
      <c r="P141" s="79" t="e">
        <f t="shared" si="73"/>
        <v>#VALUE!</v>
      </c>
      <c r="Q141" s="78">
        <v>0.71359223300999997</v>
      </c>
      <c r="R141" s="78">
        <v>0.28640776698999998</v>
      </c>
      <c r="S141" s="78">
        <v>0</v>
      </c>
      <c r="T141" s="79">
        <f t="shared" si="84"/>
        <v>1103.9985780720217</v>
      </c>
      <c r="U141" s="2">
        <f t="shared" si="85"/>
        <v>1158.8191079190062</v>
      </c>
      <c r="V141" s="2">
        <f t="shared" si="86"/>
        <v>974.62019121331218</v>
      </c>
      <c r="W141" s="2">
        <f t="shared" si="77"/>
        <v>992.8694808673971</v>
      </c>
      <c r="X141" s="2" t="e">
        <f t="shared" si="78"/>
        <v>#VALUE!</v>
      </c>
      <c r="Y141">
        <f t="shared" si="39"/>
        <v>1.3799982225900271</v>
      </c>
      <c r="Z141">
        <f t="shared" si="40"/>
        <v>1.4485238848987578</v>
      </c>
      <c r="AA141">
        <f t="shared" si="41"/>
        <v>1.2182752390166403</v>
      </c>
      <c r="AB141">
        <f t="shared" si="79"/>
        <v>1.2410868510842463</v>
      </c>
      <c r="AC141" t="e">
        <f t="shared" si="80"/>
        <v>#VALUE!</v>
      </c>
    </row>
    <row r="142" spans="1:29" x14ac:dyDescent="0.25">
      <c r="A142">
        <v>4</v>
      </c>
      <c r="B142" t="s">
        <v>17</v>
      </c>
      <c r="C142">
        <v>6</v>
      </c>
      <c r="D142" t="s">
        <v>18</v>
      </c>
      <c r="E142">
        <v>1985</v>
      </c>
      <c r="F142">
        <v>300</v>
      </c>
      <c r="G142" t="s">
        <v>10</v>
      </c>
      <c r="H142" s="54">
        <v>0.56899999999999995</v>
      </c>
      <c r="I142" s="54">
        <f>ERs_by_fishery!P7+ERs_by_fishery!K7</f>
        <v>0.57866666666666666</v>
      </c>
      <c r="J142" s="54">
        <f>SUM(ERs_by_fishery!K7:L7)</f>
        <v>0.46866666666666668</v>
      </c>
      <c r="K142">
        <v>0.57899999999999996</v>
      </c>
      <c r="L142" s="2">
        <f t="shared" si="81"/>
        <v>696.05568445475626</v>
      </c>
      <c r="M142" s="2">
        <f t="shared" si="82"/>
        <v>712.02531645569616</v>
      </c>
      <c r="N142" s="2">
        <f t="shared" si="83"/>
        <v>564.61731493099126</v>
      </c>
      <c r="O142" s="2">
        <f t="shared" si="72"/>
        <v>712.58907363420417</v>
      </c>
      <c r="P142" s="79" t="e">
        <f t="shared" si="73"/>
        <v>#VALUE!</v>
      </c>
      <c r="Q142" s="78">
        <v>0.71359223300999997</v>
      </c>
      <c r="R142" s="78">
        <v>0.28640776698999998</v>
      </c>
      <c r="S142" s="78">
        <v>0</v>
      </c>
      <c r="T142" s="79">
        <f>(L145*$Q142)+(L146*$R142)</f>
        <v>1903.3790620780057</v>
      </c>
      <c r="U142" s="2">
        <f>(M145*$Q142)+(M146*$R142)</f>
        <v>2001.769674644087</v>
      </c>
      <c r="V142" s="2">
        <f>(N145*$Q142)+(N146*$R142)</f>
        <v>1691.0343297600039</v>
      </c>
      <c r="W142" s="2" t="e">
        <f t="shared" si="77"/>
        <v>#VALUE!</v>
      </c>
      <c r="X142" s="2" t="e">
        <f t="shared" si="78"/>
        <v>#VALUE!</v>
      </c>
      <c r="Y142">
        <f t="shared" si="39"/>
        <v>6.3445968735933524</v>
      </c>
      <c r="Z142">
        <f t="shared" si="40"/>
        <v>6.6725655821469569</v>
      </c>
      <c r="AA142">
        <f t="shared" si="41"/>
        <v>5.6367810992000127</v>
      </c>
      <c r="AB142" t="e">
        <f t="shared" si="79"/>
        <v>#VALUE!</v>
      </c>
      <c r="AC142" t="e">
        <f t="shared" si="80"/>
        <v>#VALUE!</v>
      </c>
    </row>
    <row r="143" spans="1:29" x14ac:dyDescent="0.25">
      <c r="A143">
        <v>4</v>
      </c>
      <c r="B143" t="s">
        <v>17</v>
      </c>
      <c r="C143">
        <v>6</v>
      </c>
      <c r="D143" t="s">
        <v>18</v>
      </c>
      <c r="E143">
        <v>1986</v>
      </c>
      <c r="F143">
        <v>500</v>
      </c>
      <c r="G143" t="s">
        <v>10</v>
      </c>
      <c r="H143" s="54">
        <v>0.63</v>
      </c>
      <c r="I143" s="54">
        <f>ERs_by_fishery!P8+ERs_by_fishery!K8</f>
        <v>0.6226666666666667</v>
      </c>
      <c r="J143" s="54">
        <f>SUM(ERs_by_fishery!K8:L8)</f>
        <v>0.50066666666666659</v>
      </c>
      <c r="K143">
        <v>0.623</v>
      </c>
      <c r="L143" s="2">
        <f t="shared" si="81"/>
        <v>1351.3513513513515</v>
      </c>
      <c r="M143" s="2">
        <f t="shared" si="82"/>
        <v>1325.0883392226149</v>
      </c>
      <c r="N143" s="2">
        <f t="shared" si="83"/>
        <v>1001.3351134846461</v>
      </c>
      <c r="O143" s="2">
        <f t="shared" si="72"/>
        <v>1326.2599469496022</v>
      </c>
      <c r="P143" s="79" t="e">
        <f t="shared" si="73"/>
        <v>#VALUE!</v>
      </c>
      <c r="Q143" s="78">
        <v>0.71359223300999997</v>
      </c>
      <c r="R143" s="78">
        <v>0.28640776698999998</v>
      </c>
      <c r="S143" s="78">
        <v>0</v>
      </c>
      <c r="T143" s="79" t="s">
        <v>10</v>
      </c>
      <c r="U143" s="2" t="s">
        <v>10</v>
      </c>
      <c r="V143" s="2" t="s">
        <v>10</v>
      </c>
      <c r="W143" s="2" t="e">
        <f t="shared" si="77"/>
        <v>#VALUE!</v>
      </c>
      <c r="X143" s="2" t="e">
        <f t="shared" si="78"/>
        <v>#VALUE!</v>
      </c>
      <c r="Y143" s="2" t="s">
        <v>10</v>
      </c>
      <c r="Z143" s="2" t="s">
        <v>10</v>
      </c>
      <c r="AA143" s="2" t="s">
        <v>10</v>
      </c>
      <c r="AB143" t="e">
        <f t="shared" si="79"/>
        <v>#VALUE!</v>
      </c>
      <c r="AC143" t="e">
        <f t="shared" si="80"/>
        <v>#VALUE!</v>
      </c>
    </row>
    <row r="144" spans="1:29" x14ac:dyDescent="0.25">
      <c r="A144">
        <v>4</v>
      </c>
      <c r="B144" t="s">
        <v>17</v>
      </c>
      <c r="C144">
        <v>6</v>
      </c>
      <c r="D144" t="s">
        <v>18</v>
      </c>
      <c r="E144">
        <v>1987</v>
      </c>
      <c r="F144">
        <v>400</v>
      </c>
      <c r="G144" t="s">
        <v>10</v>
      </c>
      <c r="H144" s="54">
        <v>0.48599999999999999</v>
      </c>
      <c r="I144" s="54">
        <f>ERs_by_fishery!P9+ERs_by_fishery!K9</f>
        <v>0.51066666666666671</v>
      </c>
      <c r="J144" s="54">
        <f>SUM(ERs_by_fishery!K9:L9)</f>
        <v>0.41666666666666669</v>
      </c>
      <c r="K144">
        <v>0.51100000000000001</v>
      </c>
      <c r="L144" s="2">
        <f t="shared" si="81"/>
        <v>778.21011673151747</v>
      </c>
      <c r="M144" s="2">
        <f t="shared" si="82"/>
        <v>817.4386920980927</v>
      </c>
      <c r="N144" s="2">
        <f t="shared" si="83"/>
        <v>685.71428571428578</v>
      </c>
      <c r="O144" s="2">
        <f t="shared" si="72"/>
        <v>817.99591002044997</v>
      </c>
      <c r="P144" s="79" t="e">
        <f t="shared" si="73"/>
        <v>#VALUE!</v>
      </c>
      <c r="Q144" s="78">
        <v>0.71359223300999997</v>
      </c>
      <c r="R144" s="78">
        <v>0.28640776698999998</v>
      </c>
      <c r="S144" s="78">
        <v>0</v>
      </c>
      <c r="T144" s="79" t="s">
        <v>10</v>
      </c>
      <c r="U144" s="2" t="s">
        <v>10</v>
      </c>
      <c r="V144" s="2" t="s">
        <v>10</v>
      </c>
      <c r="W144" s="2" t="e">
        <f t="shared" si="77"/>
        <v>#VALUE!</v>
      </c>
      <c r="X144" s="2" t="e">
        <f t="shared" si="78"/>
        <v>#VALUE!</v>
      </c>
      <c r="Y144" s="2" t="s">
        <v>10</v>
      </c>
      <c r="Z144" s="2" t="s">
        <v>10</v>
      </c>
      <c r="AA144" s="2" t="s">
        <v>10</v>
      </c>
      <c r="AB144" t="e">
        <f t="shared" si="79"/>
        <v>#VALUE!</v>
      </c>
      <c r="AC144" t="e">
        <f t="shared" si="80"/>
        <v>#VALUE!</v>
      </c>
    </row>
    <row r="145" spans="1:29" x14ac:dyDescent="0.25">
      <c r="A145">
        <v>4</v>
      </c>
      <c r="B145" t="s">
        <v>17</v>
      </c>
      <c r="C145">
        <v>6</v>
      </c>
      <c r="D145" t="s">
        <v>18</v>
      </c>
      <c r="E145">
        <v>1988</v>
      </c>
      <c r="F145">
        <v>1000</v>
      </c>
      <c r="G145" t="s">
        <v>10</v>
      </c>
      <c r="H145" s="54">
        <v>0.47799999999999998</v>
      </c>
      <c r="I145" s="54">
        <f>ERs_by_fishery!P10+ERs_by_fishery!K10</f>
        <v>0.50233333333333341</v>
      </c>
      <c r="J145" s="54">
        <f>SUM(ERs_by_fishery!K10:L10)</f>
        <v>0.40983333333333338</v>
      </c>
      <c r="K145">
        <v>0.3</v>
      </c>
      <c r="L145" s="2">
        <f t="shared" si="81"/>
        <v>1915.7088122605364</v>
      </c>
      <c r="M145" s="2">
        <f t="shared" si="82"/>
        <v>2009.3770931011391</v>
      </c>
      <c r="N145" s="2">
        <f t="shared" si="83"/>
        <v>1694.4365998305566</v>
      </c>
      <c r="O145" s="2">
        <f t="shared" si="72"/>
        <v>1428.5714285714287</v>
      </c>
      <c r="P145" s="79" t="e">
        <f t="shared" si="73"/>
        <v>#VALUE!</v>
      </c>
      <c r="Q145" s="78">
        <v>0.71359223300999997</v>
      </c>
      <c r="R145" s="78">
        <v>0.28640776698999998</v>
      </c>
      <c r="S145" s="78">
        <v>0</v>
      </c>
      <c r="T145" s="79">
        <f>(L148*$Q145)+(L149*$R145)</f>
        <v>423.11200077560295</v>
      </c>
      <c r="U145" s="2">
        <f>(M148*$Q145)+(M149*$R145)</f>
        <v>448.76068884107309</v>
      </c>
      <c r="V145" s="2">
        <f>(N148*$Q145)+(N149*$R145)</f>
        <v>327.91483415434084</v>
      </c>
      <c r="W145" s="2" t="e">
        <f t="shared" si="77"/>
        <v>#VALUE!</v>
      </c>
      <c r="X145" s="2" t="e">
        <f t="shared" si="78"/>
        <v>#VALUE!</v>
      </c>
      <c r="Y145">
        <f t="shared" ref="Y145:Y190" si="87">T145/$F145</f>
        <v>0.42311200077560296</v>
      </c>
      <c r="Z145">
        <f t="shared" ref="Z145:Z190" si="88">U145/$F145</f>
        <v>0.44876068884107306</v>
      </c>
      <c r="AA145">
        <f t="shared" ref="AA145:AA190" si="89">V145/$F145</f>
        <v>0.32791483415434086</v>
      </c>
      <c r="AB145" t="e">
        <f t="shared" si="79"/>
        <v>#VALUE!</v>
      </c>
      <c r="AC145" t="e">
        <f t="shared" si="80"/>
        <v>#VALUE!</v>
      </c>
    </row>
    <row r="146" spans="1:29" x14ac:dyDescent="0.25">
      <c r="A146">
        <v>4</v>
      </c>
      <c r="B146" t="s">
        <v>17</v>
      </c>
      <c r="C146">
        <v>6</v>
      </c>
      <c r="D146" t="s">
        <v>18</v>
      </c>
      <c r="E146">
        <v>1989</v>
      </c>
      <c r="F146">
        <v>1000</v>
      </c>
      <c r="G146" t="s">
        <v>10</v>
      </c>
      <c r="H146" s="54">
        <v>0.46600000000000003</v>
      </c>
      <c r="I146" s="54">
        <f>ERs_by_fishery!P11+ERs_by_fishery!K11</f>
        <v>0.4956666666666667</v>
      </c>
      <c r="J146" s="54">
        <f>SUM(ERs_by_fishery!K11:L11)</f>
        <v>0.40566666666666668</v>
      </c>
      <c r="K146">
        <v>0.504</v>
      </c>
      <c r="L146" s="2">
        <f t="shared" si="81"/>
        <v>1872.6591760299625</v>
      </c>
      <c r="M146" s="2">
        <f t="shared" si="82"/>
        <v>1982.8155981493721</v>
      </c>
      <c r="N146" s="2">
        <f t="shared" si="83"/>
        <v>1682.5574873808187</v>
      </c>
      <c r="O146" s="2">
        <f t="shared" si="72"/>
        <v>2016.1290322580646</v>
      </c>
      <c r="P146" s="79" t="e">
        <f t="shared" si="73"/>
        <v>#VALUE!</v>
      </c>
      <c r="Q146" s="78">
        <v>0.71359223300999997</v>
      </c>
      <c r="R146" s="78">
        <v>0.28640776698999998</v>
      </c>
      <c r="S146" s="78">
        <v>0</v>
      </c>
      <c r="T146" s="79" t="s">
        <v>10</v>
      </c>
      <c r="U146" s="2" t="s">
        <v>10</v>
      </c>
      <c r="V146" s="2" t="s">
        <v>10</v>
      </c>
      <c r="W146" s="2" t="e">
        <f t="shared" si="77"/>
        <v>#VALUE!</v>
      </c>
      <c r="X146" s="2" t="e">
        <f t="shared" si="78"/>
        <v>#VALUE!</v>
      </c>
      <c r="Y146" s="2" t="s">
        <v>10</v>
      </c>
      <c r="Z146" s="2" t="s">
        <v>10</v>
      </c>
      <c r="AA146" s="2" t="s">
        <v>10</v>
      </c>
      <c r="AB146" t="e">
        <f t="shared" si="79"/>
        <v>#VALUE!</v>
      </c>
      <c r="AC146" t="e">
        <f t="shared" si="80"/>
        <v>#VALUE!</v>
      </c>
    </row>
    <row r="147" spans="1:29" x14ac:dyDescent="0.25">
      <c r="A147">
        <v>4</v>
      </c>
      <c r="B147" t="s">
        <v>17</v>
      </c>
      <c r="C147">
        <v>6</v>
      </c>
      <c r="D147" t="s">
        <v>18</v>
      </c>
      <c r="E147">
        <v>1990</v>
      </c>
      <c r="F147" t="s">
        <v>10</v>
      </c>
      <c r="G147" t="s">
        <v>10</v>
      </c>
      <c r="H147" s="54">
        <v>0.52900000000000003</v>
      </c>
      <c r="I147" s="54">
        <f>ERs_by_fishery!P12+ERs_by_fishery!K12</f>
        <v>0.56133333333333324</v>
      </c>
      <c r="J147" s="54">
        <f>SUM(ERs_by_fishery!K12:L12)</f>
        <v>0.45883333333333332</v>
      </c>
      <c r="K147">
        <v>0.56899999999999995</v>
      </c>
      <c r="L147" t="s">
        <v>10</v>
      </c>
      <c r="M147" t="s">
        <v>10</v>
      </c>
      <c r="N147" t="s">
        <v>10</v>
      </c>
      <c r="O147" s="2" t="e">
        <f t="shared" si="72"/>
        <v>#VALUE!</v>
      </c>
      <c r="P147" s="79" t="e">
        <f t="shared" si="73"/>
        <v>#VALUE!</v>
      </c>
      <c r="Q147" s="78">
        <v>0.71359223300999997</v>
      </c>
      <c r="R147" s="78">
        <v>0.28640776698999998</v>
      </c>
      <c r="S147" s="78">
        <v>0</v>
      </c>
      <c r="T147" s="79" t="s">
        <v>10</v>
      </c>
      <c r="U147" s="2" t="s">
        <v>10</v>
      </c>
      <c r="V147" s="2" t="s">
        <v>10</v>
      </c>
      <c r="W147" s="2" t="e">
        <f t="shared" si="77"/>
        <v>#VALUE!</v>
      </c>
      <c r="X147" s="2" t="e">
        <f t="shared" si="78"/>
        <v>#VALUE!</v>
      </c>
      <c r="Y147" s="2" t="s">
        <v>10</v>
      </c>
      <c r="Z147" s="2" t="s">
        <v>10</v>
      </c>
      <c r="AA147" s="2" t="s">
        <v>10</v>
      </c>
      <c r="AB147" t="e">
        <f t="shared" si="79"/>
        <v>#VALUE!</v>
      </c>
      <c r="AC147" t="e">
        <f t="shared" si="80"/>
        <v>#VALUE!</v>
      </c>
    </row>
    <row r="148" spans="1:29" x14ac:dyDescent="0.25">
      <c r="A148">
        <v>4</v>
      </c>
      <c r="B148" t="s">
        <v>17</v>
      </c>
      <c r="C148">
        <v>6</v>
      </c>
      <c r="D148" t="s">
        <v>18</v>
      </c>
      <c r="E148">
        <v>1991</v>
      </c>
      <c r="F148">
        <v>75</v>
      </c>
      <c r="G148" t="s">
        <v>10</v>
      </c>
      <c r="H148" s="54">
        <v>0.503</v>
      </c>
      <c r="I148" s="54">
        <f>ERs_by_fishery!P13+ERs_by_fishery!K13</f>
        <v>0.52800000000000002</v>
      </c>
      <c r="J148" s="54">
        <f>SUM(ERs_by_fishery!K13:L13)</f>
        <v>0.39349999999999996</v>
      </c>
      <c r="K148">
        <v>0.53500000000000003</v>
      </c>
      <c r="L148" s="2">
        <f t="shared" si="81"/>
        <v>150.90543259557344</v>
      </c>
      <c r="M148" s="2">
        <f t="shared" si="82"/>
        <v>158.89830508474577</v>
      </c>
      <c r="N148" s="2">
        <f t="shared" si="83"/>
        <v>123.66034624896949</v>
      </c>
      <c r="O148" s="2">
        <f t="shared" si="72"/>
        <v>161.29032258064518</v>
      </c>
      <c r="P148" s="79" t="e">
        <f t="shared" si="73"/>
        <v>#VALUE!</v>
      </c>
      <c r="Q148" s="78">
        <v>0.71359223300999997</v>
      </c>
      <c r="R148" s="78">
        <v>0.28640776698999998</v>
      </c>
      <c r="S148" s="78">
        <v>0</v>
      </c>
      <c r="T148" s="79" t="s">
        <v>10</v>
      </c>
      <c r="U148" s="2" t="s">
        <v>10</v>
      </c>
      <c r="V148" s="2" t="s">
        <v>10</v>
      </c>
      <c r="W148" s="2" t="e">
        <f t="shared" si="77"/>
        <v>#VALUE!</v>
      </c>
      <c r="X148" s="2" t="e">
        <f t="shared" si="78"/>
        <v>#VALUE!</v>
      </c>
      <c r="Y148" s="2" t="s">
        <v>10</v>
      </c>
      <c r="Z148" s="2" t="s">
        <v>10</v>
      </c>
      <c r="AA148" s="2" t="s">
        <v>10</v>
      </c>
      <c r="AB148" t="e">
        <f t="shared" si="79"/>
        <v>#VALUE!</v>
      </c>
      <c r="AC148" t="e">
        <f t="shared" si="80"/>
        <v>#VALUE!</v>
      </c>
    </row>
    <row r="149" spans="1:29" x14ac:dyDescent="0.25">
      <c r="A149">
        <v>4</v>
      </c>
      <c r="B149" t="s">
        <v>17</v>
      </c>
      <c r="C149">
        <v>6</v>
      </c>
      <c r="D149" t="s">
        <v>18</v>
      </c>
      <c r="E149">
        <v>1992</v>
      </c>
      <c r="F149">
        <v>500</v>
      </c>
      <c r="G149" t="s">
        <v>10</v>
      </c>
      <c r="H149" s="54">
        <v>0.54600000000000004</v>
      </c>
      <c r="I149" s="54">
        <f>ERs_by_fishery!P14+ERs_by_fishery!K14</f>
        <v>0.57299999999999995</v>
      </c>
      <c r="J149" s="54">
        <f>SUM(ERs_by_fishery!K14:L14)</f>
        <v>0.40249999999999997</v>
      </c>
      <c r="K149">
        <v>0.56999999999999995</v>
      </c>
      <c r="L149" s="2">
        <f t="shared" si="81"/>
        <v>1101.3215859030838</v>
      </c>
      <c r="M149" s="2">
        <f t="shared" si="82"/>
        <v>1170.9601873536299</v>
      </c>
      <c r="N149" s="2">
        <f t="shared" si="83"/>
        <v>836.82008368200832</v>
      </c>
      <c r="O149" s="2">
        <f t="shared" si="72"/>
        <v>1162.7906976744184</v>
      </c>
      <c r="P149" s="79" t="e">
        <f t="shared" si="73"/>
        <v>#VALUE!</v>
      </c>
      <c r="Q149" s="78">
        <v>0.71359223300999997</v>
      </c>
      <c r="R149" s="78">
        <v>0.28640776698999998</v>
      </c>
      <c r="S149" s="78">
        <v>0</v>
      </c>
      <c r="T149" s="79" t="s">
        <v>10</v>
      </c>
      <c r="U149" s="2" t="s">
        <v>10</v>
      </c>
      <c r="V149" s="2" t="s">
        <v>10</v>
      </c>
      <c r="W149" s="2" t="e">
        <f t="shared" si="77"/>
        <v>#VALUE!</v>
      </c>
      <c r="X149" s="2" t="e">
        <f t="shared" si="78"/>
        <v>#VALUE!</v>
      </c>
      <c r="Y149" s="2" t="s">
        <v>10</v>
      </c>
      <c r="Z149" s="2" t="s">
        <v>10</v>
      </c>
      <c r="AA149" s="2" t="s">
        <v>10</v>
      </c>
      <c r="AB149" t="e">
        <f t="shared" si="79"/>
        <v>#VALUE!</v>
      </c>
      <c r="AC149" t="e">
        <f t="shared" si="80"/>
        <v>#VALUE!</v>
      </c>
    </row>
    <row r="150" spans="1:29" x14ac:dyDescent="0.25">
      <c r="A150">
        <v>4</v>
      </c>
      <c r="B150" t="s">
        <v>17</v>
      </c>
      <c r="C150">
        <v>6</v>
      </c>
      <c r="D150" t="s">
        <v>18</v>
      </c>
      <c r="E150">
        <v>1993</v>
      </c>
      <c r="F150" t="s">
        <v>10</v>
      </c>
      <c r="G150" t="s">
        <v>10</v>
      </c>
      <c r="H150" s="54">
        <v>0.46100000000000002</v>
      </c>
      <c r="I150" s="54">
        <f>ERs_by_fishery!P15+ERs_by_fishery!K15</f>
        <v>0.48399999999999999</v>
      </c>
      <c r="J150" s="54">
        <f>SUM(ERs_by_fishery!K15:L15)</f>
        <v>0.35550000000000004</v>
      </c>
      <c r="K150">
        <v>0.39</v>
      </c>
      <c r="L150" t="s">
        <v>10</v>
      </c>
      <c r="M150" t="s">
        <v>10</v>
      </c>
      <c r="N150" t="s">
        <v>10</v>
      </c>
      <c r="O150" s="2" t="e">
        <f t="shared" si="72"/>
        <v>#VALUE!</v>
      </c>
      <c r="P150" s="79" t="e">
        <f t="shared" si="73"/>
        <v>#VALUE!</v>
      </c>
      <c r="Q150" s="78">
        <v>0.71359223300999997</v>
      </c>
      <c r="R150" s="78">
        <v>0.28640776698999998</v>
      </c>
      <c r="S150" s="78">
        <v>0</v>
      </c>
      <c r="T150" s="79" t="s">
        <v>10</v>
      </c>
      <c r="U150" s="2" t="s">
        <v>10</v>
      </c>
      <c r="V150" s="2" t="s">
        <v>10</v>
      </c>
      <c r="W150" s="2" t="e">
        <f t="shared" si="77"/>
        <v>#VALUE!</v>
      </c>
      <c r="X150" s="2" t="e">
        <f t="shared" si="78"/>
        <v>#VALUE!</v>
      </c>
      <c r="Y150" s="2" t="s">
        <v>10</v>
      </c>
      <c r="Z150" s="2" t="s">
        <v>10</v>
      </c>
      <c r="AA150" s="2" t="s">
        <v>10</v>
      </c>
      <c r="AB150" t="e">
        <f t="shared" si="79"/>
        <v>#VALUE!</v>
      </c>
      <c r="AC150" t="e">
        <f t="shared" si="80"/>
        <v>#VALUE!</v>
      </c>
    </row>
    <row r="151" spans="1:29" x14ac:dyDescent="0.25">
      <c r="A151">
        <v>4</v>
      </c>
      <c r="B151" t="s">
        <v>17</v>
      </c>
      <c r="C151">
        <v>6</v>
      </c>
      <c r="D151" t="s">
        <v>18</v>
      </c>
      <c r="E151">
        <v>1994</v>
      </c>
      <c r="F151">
        <v>250</v>
      </c>
      <c r="G151" t="s">
        <v>10</v>
      </c>
      <c r="H151" s="54">
        <v>0.54900000000000004</v>
      </c>
      <c r="I151" s="54">
        <f>ERs_by_fishery!P16+ERs_by_fishery!K16</f>
        <v>0.58033333333333326</v>
      </c>
      <c r="J151" s="54">
        <f>SUM(ERs_by_fishery!K16:L16)</f>
        <v>0.42083333333333328</v>
      </c>
      <c r="K151">
        <v>0.58099999999999996</v>
      </c>
      <c r="L151" s="2">
        <f t="shared" si="81"/>
        <v>554.32372505543242</v>
      </c>
      <c r="M151" s="2">
        <f t="shared" si="82"/>
        <v>595.71088165210472</v>
      </c>
      <c r="N151" s="2">
        <f t="shared" si="83"/>
        <v>431.65467625899277</v>
      </c>
      <c r="O151" s="2">
        <f t="shared" si="72"/>
        <v>596.65871121718374</v>
      </c>
      <c r="P151" s="79" t="e">
        <f t="shared" si="73"/>
        <v>#VALUE!</v>
      </c>
      <c r="Q151" s="78">
        <v>0.71359223300999997</v>
      </c>
      <c r="R151" s="78">
        <v>0.28640776698999998</v>
      </c>
      <c r="S151" s="78">
        <v>0</v>
      </c>
      <c r="T151" s="79" t="s">
        <v>10</v>
      </c>
      <c r="U151" s="2" t="s">
        <v>10</v>
      </c>
      <c r="V151" s="2" t="s">
        <v>10</v>
      </c>
      <c r="W151" s="2" t="e">
        <f t="shared" si="77"/>
        <v>#VALUE!</v>
      </c>
      <c r="X151" s="2" t="e">
        <f t="shared" si="78"/>
        <v>#VALUE!</v>
      </c>
      <c r="Y151" s="2" t="s">
        <v>10</v>
      </c>
      <c r="Z151" s="2" t="s">
        <v>10</v>
      </c>
      <c r="AA151" s="2" t="s">
        <v>10</v>
      </c>
      <c r="AB151" t="e">
        <f t="shared" si="79"/>
        <v>#VALUE!</v>
      </c>
      <c r="AC151" t="e">
        <f t="shared" si="80"/>
        <v>#VALUE!</v>
      </c>
    </row>
    <row r="152" spans="1:29" x14ac:dyDescent="0.25">
      <c r="A152">
        <v>4</v>
      </c>
      <c r="B152" t="s">
        <v>17</v>
      </c>
      <c r="C152">
        <v>6</v>
      </c>
      <c r="D152" t="s">
        <v>18</v>
      </c>
      <c r="E152">
        <v>1995</v>
      </c>
      <c r="F152" t="s">
        <v>10</v>
      </c>
      <c r="G152" t="s">
        <v>10</v>
      </c>
      <c r="H152" s="54">
        <v>0.32500000000000001</v>
      </c>
      <c r="I152" s="54">
        <f>ERs_by_fishery!P17+ERs_by_fishery!K17</f>
        <v>0.35299999999999998</v>
      </c>
      <c r="J152" s="54">
        <f>SUM(ERs_by_fishery!K17:L17)</f>
        <v>0.26950000000000002</v>
      </c>
      <c r="K152">
        <v>0.34799999999999998</v>
      </c>
      <c r="L152" t="s">
        <v>10</v>
      </c>
      <c r="M152" t="s">
        <v>10</v>
      </c>
      <c r="N152" t="s">
        <v>10</v>
      </c>
      <c r="O152" s="2" t="e">
        <f t="shared" si="72"/>
        <v>#VALUE!</v>
      </c>
      <c r="P152" s="79" t="e">
        <f t="shared" si="73"/>
        <v>#VALUE!</v>
      </c>
      <c r="Q152" s="78">
        <v>0.71359223300999997</v>
      </c>
      <c r="R152" s="78">
        <v>0.28640776698999998</v>
      </c>
      <c r="S152" s="78">
        <v>0</v>
      </c>
      <c r="T152" s="79">
        <f t="shared" si="84"/>
        <v>373.77713171943185</v>
      </c>
      <c r="U152" s="2">
        <f t="shared" si="85"/>
        <v>363.53613737309422</v>
      </c>
      <c r="V152" s="2">
        <f t="shared" si="86"/>
        <v>330.2566273431645</v>
      </c>
      <c r="W152" s="2">
        <f t="shared" si="77"/>
        <v>362.06497513884869</v>
      </c>
      <c r="X152" s="2" t="e">
        <f t="shared" si="78"/>
        <v>#VALUE!</v>
      </c>
      <c r="Y152" s="2" t="s">
        <v>10</v>
      </c>
      <c r="Z152" s="2" t="s">
        <v>10</v>
      </c>
      <c r="AA152" s="2" t="s">
        <v>10</v>
      </c>
      <c r="AB152" t="e">
        <f t="shared" si="79"/>
        <v>#VALUE!</v>
      </c>
      <c r="AC152" t="e">
        <f t="shared" si="80"/>
        <v>#VALUE!</v>
      </c>
    </row>
    <row r="153" spans="1:29" x14ac:dyDescent="0.25">
      <c r="A153">
        <v>4</v>
      </c>
      <c r="B153" t="s">
        <v>17</v>
      </c>
      <c r="C153">
        <v>6</v>
      </c>
      <c r="D153" t="s">
        <v>18</v>
      </c>
      <c r="E153">
        <v>1996</v>
      </c>
      <c r="F153" t="s">
        <v>10</v>
      </c>
      <c r="G153" t="s">
        <v>10</v>
      </c>
      <c r="H153" s="54">
        <v>0.56999999999999995</v>
      </c>
      <c r="I153" s="54">
        <f>ERs_by_fishery!P18+ERs_by_fishery!K18</f>
        <v>0.58499999999999996</v>
      </c>
      <c r="J153" s="54">
        <f>SUM(ERs_by_fishery!K18:L18)</f>
        <v>0.46100000000000002</v>
      </c>
      <c r="K153">
        <v>0.58099999999999996</v>
      </c>
      <c r="L153" t="s">
        <v>10</v>
      </c>
      <c r="M153" t="s">
        <v>10</v>
      </c>
      <c r="N153" t="s">
        <v>10</v>
      </c>
      <c r="O153" s="2" t="e">
        <f t="shared" si="72"/>
        <v>#VALUE!</v>
      </c>
      <c r="P153" s="79" t="e">
        <f t="shared" si="73"/>
        <v>#VALUE!</v>
      </c>
      <c r="Q153" s="78">
        <v>0.71359223300999997</v>
      </c>
      <c r="R153" s="78">
        <v>0.28640776698999998</v>
      </c>
      <c r="S153" s="78">
        <v>0</v>
      </c>
      <c r="T153" s="79">
        <f t="shared" si="84"/>
        <v>1018.8135976488261</v>
      </c>
      <c r="U153" s="2">
        <f t="shared" si="85"/>
        <v>1049.2010339744952</v>
      </c>
      <c r="V153" s="2">
        <f t="shared" si="86"/>
        <v>906.28863455049259</v>
      </c>
      <c r="W153" s="2">
        <f t="shared" si="77"/>
        <v>999.93978147870234</v>
      </c>
      <c r="X153" s="2" t="e">
        <f t="shared" si="78"/>
        <v>#VALUE!</v>
      </c>
      <c r="Y153" s="2" t="s">
        <v>10</v>
      </c>
      <c r="Z153" s="2" t="s">
        <v>10</v>
      </c>
      <c r="AA153" s="2" t="s">
        <v>10</v>
      </c>
      <c r="AB153" t="e">
        <f t="shared" si="79"/>
        <v>#VALUE!</v>
      </c>
      <c r="AC153" t="e">
        <f t="shared" si="80"/>
        <v>#VALUE!</v>
      </c>
    </row>
    <row r="154" spans="1:29" x14ac:dyDescent="0.25">
      <c r="A154">
        <v>4</v>
      </c>
      <c r="B154" t="s">
        <v>17</v>
      </c>
      <c r="C154">
        <v>6</v>
      </c>
      <c r="D154" t="s">
        <v>18</v>
      </c>
      <c r="E154">
        <v>1997</v>
      </c>
      <c r="F154" t="s">
        <v>10</v>
      </c>
      <c r="G154" t="s">
        <v>10</v>
      </c>
      <c r="H154" s="54">
        <v>0.53699999999999992</v>
      </c>
      <c r="I154" s="54">
        <f>ERs_by_fishery!P19+ERs_by_fishery!K19</f>
        <v>0.5083333333333333</v>
      </c>
      <c r="J154" s="54">
        <f>SUM(ERs_by_fishery!K19:L19)</f>
        <v>0.34783333333333333</v>
      </c>
      <c r="K154">
        <v>0.498</v>
      </c>
      <c r="L154" t="s">
        <v>10</v>
      </c>
      <c r="M154" t="s">
        <v>10</v>
      </c>
      <c r="N154" t="s">
        <v>10</v>
      </c>
      <c r="O154" s="2" t="e">
        <f t="shared" si="72"/>
        <v>#VALUE!</v>
      </c>
      <c r="P154" s="79" t="e">
        <f t="shared" si="73"/>
        <v>#VALUE!</v>
      </c>
      <c r="Q154" s="78">
        <v>0.71359223300999997</v>
      </c>
      <c r="R154" s="78">
        <v>0.28640776698999998</v>
      </c>
      <c r="S154" s="78">
        <v>0</v>
      </c>
      <c r="T154" s="79">
        <f t="shared" si="84"/>
        <v>1995.5567535780824</v>
      </c>
      <c r="U154" s="2">
        <f t="shared" si="85"/>
        <v>2123.3874131929388</v>
      </c>
      <c r="V154" s="2">
        <f t="shared" si="86"/>
        <v>1782.7142103130268</v>
      </c>
      <c r="W154" s="2">
        <f t="shared" si="77"/>
        <v>1963.5828331827906</v>
      </c>
      <c r="X154" s="2" t="e">
        <f t="shared" si="78"/>
        <v>#VALUE!</v>
      </c>
      <c r="Y154" s="2" t="s">
        <v>10</v>
      </c>
      <c r="Z154" s="2" t="s">
        <v>10</v>
      </c>
      <c r="AA154" s="2" t="s">
        <v>10</v>
      </c>
      <c r="AB154" t="e">
        <f t="shared" si="79"/>
        <v>#VALUE!</v>
      </c>
      <c r="AC154" t="e">
        <f t="shared" si="80"/>
        <v>#VALUE!</v>
      </c>
    </row>
    <row r="155" spans="1:29" x14ac:dyDescent="0.25">
      <c r="A155">
        <v>4</v>
      </c>
      <c r="B155" t="s">
        <v>17</v>
      </c>
      <c r="C155">
        <v>6</v>
      </c>
      <c r="D155" t="s">
        <v>18</v>
      </c>
      <c r="E155">
        <v>1998</v>
      </c>
      <c r="F155">
        <v>175</v>
      </c>
      <c r="G155" t="s">
        <v>10</v>
      </c>
      <c r="H155" s="54">
        <v>0.214</v>
      </c>
      <c r="I155" s="54">
        <f>ERs_by_fishery!P20+ERs_by_fishery!K20</f>
        <v>0.18566666666666665</v>
      </c>
      <c r="J155" s="54">
        <f>SUM(ERs_by_fishery!K20:L20)</f>
        <v>0.11716666666666666</v>
      </c>
      <c r="K155">
        <v>0.183</v>
      </c>
      <c r="L155" s="2">
        <f t="shared" si="81"/>
        <v>222.64631043256998</v>
      </c>
      <c r="M155" s="2">
        <f t="shared" si="82"/>
        <v>214.89971346704871</v>
      </c>
      <c r="N155" s="2">
        <f t="shared" si="83"/>
        <v>198.22541060977912</v>
      </c>
      <c r="O155" s="2">
        <f t="shared" si="72"/>
        <v>214.1982864137087</v>
      </c>
      <c r="P155" s="79" t="e">
        <f t="shared" si="73"/>
        <v>#VALUE!</v>
      </c>
      <c r="Q155" s="78">
        <v>0.71359223300999997</v>
      </c>
      <c r="R155" s="78">
        <v>0.28640776698999998</v>
      </c>
      <c r="S155" s="78">
        <v>0</v>
      </c>
      <c r="T155" s="79">
        <f t="shared" si="84"/>
        <v>2568.6642365481339</v>
      </c>
      <c r="U155" s="2">
        <f t="shared" si="85"/>
        <v>2636.0676731318636</v>
      </c>
      <c r="V155" s="2">
        <f t="shared" si="86"/>
        <v>2297.1423578286654</v>
      </c>
      <c r="W155" s="2">
        <f t="shared" si="77"/>
        <v>2487.654439959214</v>
      </c>
      <c r="X155" s="2" t="e">
        <f t="shared" si="78"/>
        <v>#VALUE!</v>
      </c>
      <c r="Y155">
        <f t="shared" si="87"/>
        <v>14.678081351703621</v>
      </c>
      <c r="Z155">
        <f t="shared" si="88"/>
        <v>15.063243846467792</v>
      </c>
      <c r="AA155">
        <f t="shared" si="89"/>
        <v>13.126527759020945</v>
      </c>
      <c r="AB155">
        <f t="shared" si="79"/>
        <v>14.215168228338365</v>
      </c>
      <c r="AC155" t="e">
        <f t="shared" si="80"/>
        <v>#VALUE!</v>
      </c>
    </row>
    <row r="156" spans="1:29" x14ac:dyDescent="0.25">
      <c r="A156">
        <v>4</v>
      </c>
      <c r="B156" t="s">
        <v>17</v>
      </c>
      <c r="C156">
        <v>6</v>
      </c>
      <c r="D156" t="s">
        <v>18</v>
      </c>
      <c r="E156">
        <v>1999</v>
      </c>
      <c r="F156">
        <v>580</v>
      </c>
      <c r="G156" t="s">
        <v>10</v>
      </c>
      <c r="H156" s="54">
        <v>0.22700000000000001</v>
      </c>
      <c r="I156" s="54">
        <f>ERs_by_fishery!P21+ERs_by_fishery!K21</f>
        <v>0.20966666666666667</v>
      </c>
      <c r="J156" s="54">
        <f>SUM(ERs_by_fishery!K21:L21)</f>
        <v>0.12016666666666667</v>
      </c>
      <c r="K156">
        <v>0.20599999999999999</v>
      </c>
      <c r="L156" s="2">
        <f t="shared" si="81"/>
        <v>750.32341526520054</v>
      </c>
      <c r="M156" s="2">
        <f t="shared" si="82"/>
        <v>733.86756642766761</v>
      </c>
      <c r="N156" s="2">
        <f t="shared" si="83"/>
        <v>659.21576056071228</v>
      </c>
      <c r="O156" s="2">
        <f t="shared" si="72"/>
        <v>730.47858942065488</v>
      </c>
      <c r="P156" s="79" t="e">
        <f t="shared" si="73"/>
        <v>#VALUE!</v>
      </c>
      <c r="Q156" s="78">
        <v>0.71359223300999997</v>
      </c>
      <c r="R156" s="78">
        <v>0.28640776698999998</v>
      </c>
      <c r="S156" s="78">
        <v>0</v>
      </c>
      <c r="T156" s="79">
        <f t="shared" si="84"/>
        <v>2022.3905402521902</v>
      </c>
      <c r="U156" s="2">
        <f t="shared" si="85"/>
        <v>2066.2851626079887</v>
      </c>
      <c r="V156" s="2">
        <f t="shared" si="86"/>
        <v>1887.5817285580431</v>
      </c>
      <c r="W156" s="2">
        <f t="shared" si="77"/>
        <v>1942.616181062368</v>
      </c>
      <c r="X156" s="2" t="e">
        <f t="shared" si="78"/>
        <v>#VALUE!</v>
      </c>
      <c r="Y156">
        <f t="shared" si="87"/>
        <v>3.4868802418141209</v>
      </c>
      <c r="Z156">
        <f t="shared" si="88"/>
        <v>3.5625606251861872</v>
      </c>
      <c r="AA156">
        <f t="shared" si="89"/>
        <v>3.2544512561345571</v>
      </c>
      <c r="AB156">
        <f t="shared" si="79"/>
        <v>3.3493382432109793</v>
      </c>
      <c r="AC156" t="e">
        <f t="shared" si="80"/>
        <v>#VALUE!</v>
      </c>
    </row>
    <row r="157" spans="1:29" x14ac:dyDescent="0.25">
      <c r="A157">
        <v>4</v>
      </c>
      <c r="B157" t="s">
        <v>17</v>
      </c>
      <c r="C157">
        <v>6</v>
      </c>
      <c r="D157" t="s">
        <v>18</v>
      </c>
      <c r="E157">
        <v>2000</v>
      </c>
      <c r="F157">
        <v>1200</v>
      </c>
      <c r="G157" t="s">
        <v>10</v>
      </c>
      <c r="H157" s="54">
        <v>0.28900000000000003</v>
      </c>
      <c r="I157" s="54">
        <f>ERs_by_fishery!P22+ERs_by_fishery!K22</f>
        <v>0.34600000000000003</v>
      </c>
      <c r="J157" s="54">
        <f>SUM(ERs_by_fishery!K22:L22)</f>
        <v>0.21150000000000002</v>
      </c>
      <c r="K157">
        <v>0.28199999999999997</v>
      </c>
      <c r="L157" s="2">
        <f t="shared" si="81"/>
        <v>1687.7637130801688</v>
      </c>
      <c r="M157" s="2">
        <f t="shared" si="82"/>
        <v>1834.8623853211011</v>
      </c>
      <c r="N157" s="2">
        <f t="shared" si="83"/>
        <v>1521.8769816106533</v>
      </c>
      <c r="O157" s="2">
        <f t="shared" si="72"/>
        <v>1671.3091922005572</v>
      </c>
      <c r="P157" s="79" t="e">
        <f t="shared" si="73"/>
        <v>#VALUE!</v>
      </c>
      <c r="Q157" s="78">
        <v>0.71359223300999997</v>
      </c>
      <c r="R157" s="78">
        <v>0.28640776698999998</v>
      </c>
      <c r="S157" s="78">
        <v>0</v>
      </c>
      <c r="T157" s="79">
        <f t="shared" si="84"/>
        <v>1775.8783640553506</v>
      </c>
      <c r="U157" s="2">
        <f t="shared" si="85"/>
        <v>2024.3953503105931</v>
      </c>
      <c r="V157" s="2">
        <f t="shared" si="86"/>
        <v>1754.6205024806463</v>
      </c>
      <c r="W157" s="2">
        <f t="shared" si="77"/>
        <v>1945.3256005211219</v>
      </c>
      <c r="X157" s="2" t="e">
        <f t="shared" si="78"/>
        <v>#VALUE!</v>
      </c>
      <c r="Y157">
        <f t="shared" si="87"/>
        <v>1.4798986367127922</v>
      </c>
      <c r="Z157">
        <f t="shared" si="88"/>
        <v>1.6869961252588277</v>
      </c>
      <c r="AA157">
        <f t="shared" si="89"/>
        <v>1.4621837520672052</v>
      </c>
      <c r="AB157">
        <f t="shared" si="79"/>
        <v>1.621104667100935</v>
      </c>
      <c r="AC157" t="e">
        <f t="shared" si="80"/>
        <v>#VALUE!</v>
      </c>
    </row>
    <row r="158" spans="1:29" x14ac:dyDescent="0.25">
      <c r="A158">
        <v>4</v>
      </c>
      <c r="B158" t="s">
        <v>17</v>
      </c>
      <c r="C158">
        <v>6</v>
      </c>
      <c r="D158" t="s">
        <v>18</v>
      </c>
      <c r="E158">
        <v>2001</v>
      </c>
      <c r="F158">
        <v>2000</v>
      </c>
      <c r="G158" t="s">
        <v>10</v>
      </c>
      <c r="H158" s="54">
        <v>0.27599999999999997</v>
      </c>
      <c r="I158" s="54">
        <f>ERs_by_fishery!P23+ERs_by_fishery!K23</f>
        <v>0.29633333333333334</v>
      </c>
      <c r="J158" s="54">
        <f>SUM(ERs_by_fishery!K23:L23)</f>
        <v>0.17783333333333332</v>
      </c>
      <c r="K158">
        <v>0.25700000000000001</v>
      </c>
      <c r="L158" s="2">
        <f t="shared" si="81"/>
        <v>2762.4309392265195</v>
      </c>
      <c r="M158" s="2">
        <f t="shared" si="82"/>
        <v>2842.2548555187113</v>
      </c>
      <c r="N158" s="2">
        <f t="shared" si="83"/>
        <v>2432.5967970808838</v>
      </c>
      <c r="O158" s="2">
        <f t="shared" si="72"/>
        <v>2691.7900403768508</v>
      </c>
      <c r="P158" s="79" t="e">
        <f t="shared" si="73"/>
        <v>#VALUE!</v>
      </c>
      <c r="Q158" s="78">
        <v>0.71359223300999997</v>
      </c>
      <c r="R158" s="78">
        <v>0.28640776698999998</v>
      </c>
      <c r="S158" s="78">
        <v>0</v>
      </c>
      <c r="T158" s="79">
        <f t="shared" si="84"/>
        <v>1715.0392717959276</v>
      </c>
      <c r="U158" s="2">
        <f t="shared" si="85"/>
        <v>2327.3031762763844</v>
      </c>
      <c r="V158" s="2">
        <f t="shared" si="86"/>
        <v>2020.7625289212583</v>
      </c>
      <c r="W158" s="2">
        <f t="shared" si="77"/>
        <v>2261.5389910079698</v>
      </c>
      <c r="X158" s="2" t="e">
        <f t="shared" si="78"/>
        <v>#VALUE!</v>
      </c>
      <c r="Y158">
        <f t="shared" si="87"/>
        <v>0.85751963589796376</v>
      </c>
      <c r="Z158">
        <f t="shared" si="88"/>
        <v>1.1636515881381921</v>
      </c>
      <c r="AA158">
        <f t="shared" si="89"/>
        <v>1.0103812644606291</v>
      </c>
      <c r="AB158">
        <f t="shared" si="79"/>
        <v>1.1307694955039849</v>
      </c>
      <c r="AC158" t="e">
        <f t="shared" si="80"/>
        <v>#VALUE!</v>
      </c>
    </row>
    <row r="159" spans="1:29" x14ac:dyDescent="0.25">
      <c r="A159">
        <v>4</v>
      </c>
      <c r="B159" t="s">
        <v>17</v>
      </c>
      <c r="C159">
        <v>6</v>
      </c>
      <c r="D159" t="s">
        <v>18</v>
      </c>
      <c r="E159">
        <v>2002</v>
      </c>
      <c r="F159">
        <v>1700</v>
      </c>
      <c r="G159" t="s">
        <v>10</v>
      </c>
      <c r="H159" s="54">
        <v>0.185</v>
      </c>
      <c r="I159" s="54">
        <f>ERs_by_fishery!P24+ERs_by_fishery!K24</f>
        <v>0.19900000000000001</v>
      </c>
      <c r="J159" s="54">
        <f>SUM(ERs_by_fishery!K24:L24)</f>
        <v>0.13250000000000001</v>
      </c>
      <c r="K159">
        <v>0.14099999999999999</v>
      </c>
      <c r="L159" s="2">
        <f t="shared" si="81"/>
        <v>2085.8895705521472</v>
      </c>
      <c r="M159" s="2">
        <f t="shared" si="82"/>
        <v>2122.3470661672909</v>
      </c>
      <c r="N159" s="2">
        <f t="shared" si="83"/>
        <v>1959.6541786743517</v>
      </c>
      <c r="O159" s="2">
        <f t="shared" si="72"/>
        <v>1979.0454016298022</v>
      </c>
      <c r="P159" s="79" t="e">
        <f t="shared" si="73"/>
        <v>#VALUE!</v>
      </c>
      <c r="Q159" s="78">
        <v>0.71359223300999997</v>
      </c>
      <c r="R159" s="78">
        <v>0.28640776698999998</v>
      </c>
      <c r="S159" s="78">
        <v>0</v>
      </c>
      <c r="T159" s="79">
        <f t="shared" si="84"/>
        <v>1778.1241393269306</v>
      </c>
      <c r="U159" s="2">
        <f t="shared" si="85"/>
        <v>2058.2201232887742</v>
      </c>
      <c r="V159" s="2">
        <f t="shared" si="86"/>
        <v>1971.3604004374642</v>
      </c>
      <c r="W159" s="2">
        <f t="shared" si="77"/>
        <v>2056.3547166348508</v>
      </c>
      <c r="X159" s="2" t="e">
        <f t="shared" si="78"/>
        <v>#VALUE!</v>
      </c>
      <c r="Y159">
        <f t="shared" si="87"/>
        <v>1.0459553760746652</v>
      </c>
      <c r="Z159">
        <f t="shared" si="88"/>
        <v>1.2107177195816319</v>
      </c>
      <c r="AA159">
        <f t="shared" si="89"/>
        <v>1.1596237649632142</v>
      </c>
      <c r="AB159">
        <f t="shared" si="79"/>
        <v>1.2096204215499122</v>
      </c>
      <c r="AC159" t="e">
        <f t="shared" si="80"/>
        <v>#VALUE!</v>
      </c>
    </row>
    <row r="160" spans="1:29" x14ac:dyDescent="0.25">
      <c r="A160">
        <v>4</v>
      </c>
      <c r="B160" t="s">
        <v>17</v>
      </c>
      <c r="C160">
        <v>6</v>
      </c>
      <c r="D160" t="s">
        <v>18</v>
      </c>
      <c r="E160">
        <v>2003</v>
      </c>
      <c r="F160">
        <v>1400</v>
      </c>
      <c r="G160" t="s">
        <v>10</v>
      </c>
      <c r="H160" s="54">
        <v>0.249</v>
      </c>
      <c r="I160" s="54">
        <f>ERs_by_fishery!P25+ERs_by_fishery!K25</f>
        <v>0.27333333333333332</v>
      </c>
      <c r="J160" s="54">
        <f>SUM(ERs_by_fishery!K25:L25)</f>
        <v>0.18033333333333335</v>
      </c>
      <c r="K160">
        <v>0.24399999999999999</v>
      </c>
      <c r="L160" s="2">
        <f t="shared" si="81"/>
        <v>1864.1810918774966</v>
      </c>
      <c r="M160" s="2">
        <f t="shared" si="82"/>
        <v>1926.605504587156</v>
      </c>
      <c r="N160" s="2">
        <f t="shared" si="83"/>
        <v>1708.0113867425782</v>
      </c>
      <c r="O160" s="2">
        <f t="shared" si="72"/>
        <v>1851.8518518518517</v>
      </c>
      <c r="P160" s="79" t="e">
        <f t="shared" si="73"/>
        <v>#VALUE!</v>
      </c>
      <c r="Q160" s="78">
        <v>0.71359223300999997</v>
      </c>
      <c r="R160" s="78">
        <v>0.28640776698999998</v>
      </c>
      <c r="S160" s="78">
        <v>0</v>
      </c>
      <c r="T160" s="79">
        <f t="shared" si="84"/>
        <v>997.07137992708272</v>
      </c>
      <c r="U160" s="2">
        <f t="shared" si="85"/>
        <v>1075.7175483899055</v>
      </c>
      <c r="V160" s="2">
        <f t="shared" si="86"/>
        <v>933.48874335068058</v>
      </c>
      <c r="W160" s="2">
        <f t="shared" si="77"/>
        <v>1082.4640930793169</v>
      </c>
      <c r="X160" s="2" t="e">
        <f t="shared" si="78"/>
        <v>#VALUE!</v>
      </c>
      <c r="Y160">
        <f t="shared" si="87"/>
        <v>0.71219384280505904</v>
      </c>
      <c r="Z160">
        <f t="shared" si="88"/>
        <v>0.76836967742136109</v>
      </c>
      <c r="AA160">
        <f t="shared" si="89"/>
        <v>0.66677767382191466</v>
      </c>
      <c r="AB160">
        <f t="shared" si="79"/>
        <v>0.77318863791379777</v>
      </c>
      <c r="AC160" t="e">
        <f t="shared" si="80"/>
        <v>#VALUE!</v>
      </c>
    </row>
    <row r="161" spans="1:29" x14ac:dyDescent="0.25">
      <c r="A161">
        <v>4</v>
      </c>
      <c r="B161" t="s">
        <v>17</v>
      </c>
      <c r="C161">
        <v>6</v>
      </c>
      <c r="D161" t="s">
        <v>18</v>
      </c>
      <c r="E161">
        <v>2004</v>
      </c>
      <c r="F161">
        <v>1100</v>
      </c>
      <c r="G161" t="s">
        <v>10</v>
      </c>
      <c r="H161" s="54">
        <v>0.29299999999999998</v>
      </c>
      <c r="I161" s="54">
        <f>ERs_by_fishery!P26+ERs_by_fishery!K26</f>
        <v>0.51500000000000001</v>
      </c>
      <c r="J161" s="54">
        <f>SUM(ERs_by_fishery!K26:L26)</f>
        <v>0.41199999999999998</v>
      </c>
      <c r="K161">
        <v>0.495</v>
      </c>
      <c r="L161" s="2">
        <f t="shared" si="81"/>
        <v>1555.8698727015558</v>
      </c>
      <c r="M161" s="2">
        <f t="shared" si="82"/>
        <v>2268.0412371134021</v>
      </c>
      <c r="N161" s="2">
        <f t="shared" si="83"/>
        <v>1870.7482993197277</v>
      </c>
      <c r="O161" s="2">
        <f t="shared" si="72"/>
        <v>2178.2178217821784</v>
      </c>
      <c r="P161" s="79" t="e">
        <f t="shared" si="73"/>
        <v>#VALUE!</v>
      </c>
      <c r="Q161" s="78">
        <v>0.71359223300999997</v>
      </c>
      <c r="R161" s="78">
        <v>0.28640776698999998</v>
      </c>
      <c r="S161" s="78">
        <v>0</v>
      </c>
      <c r="T161" s="79">
        <f t="shared" si="84"/>
        <v>1076.8232106570783</v>
      </c>
      <c r="U161" s="2">
        <f t="shared" si="85"/>
        <v>1157.6709345076656</v>
      </c>
      <c r="V161" s="2">
        <f t="shared" si="86"/>
        <v>922.97423353477927</v>
      </c>
      <c r="W161" s="2">
        <f t="shared" si="77"/>
        <v>1159.9337662437069</v>
      </c>
      <c r="X161" s="2" t="e">
        <f t="shared" si="78"/>
        <v>#VALUE!</v>
      </c>
      <c r="Y161">
        <f t="shared" si="87"/>
        <v>0.9789301915064349</v>
      </c>
      <c r="Z161">
        <f t="shared" si="88"/>
        <v>1.0524281222796961</v>
      </c>
      <c r="AA161">
        <f t="shared" si="89"/>
        <v>0.83906748503161754</v>
      </c>
      <c r="AB161">
        <f t="shared" si="79"/>
        <v>1.0544852420397335</v>
      </c>
      <c r="AC161" t="e">
        <f t="shared" si="80"/>
        <v>#VALUE!</v>
      </c>
    </row>
    <row r="162" spans="1:29" x14ac:dyDescent="0.25">
      <c r="A162">
        <v>4</v>
      </c>
      <c r="B162" t="s">
        <v>17</v>
      </c>
      <c r="C162">
        <v>6</v>
      </c>
      <c r="D162" t="s">
        <v>18</v>
      </c>
      <c r="E162">
        <v>2005</v>
      </c>
      <c r="F162">
        <v>1400</v>
      </c>
      <c r="G162" t="s">
        <v>10</v>
      </c>
      <c r="H162" s="54">
        <v>0.33700000000000002</v>
      </c>
      <c r="I162" s="54">
        <f>ERs_by_fishery!P27+ERs_by_fishery!K27</f>
        <v>0.43433333333333335</v>
      </c>
      <c r="J162" s="54">
        <f>SUM(ERs_by_fishery!K27:L27)</f>
        <v>0.41533333333333339</v>
      </c>
      <c r="K162">
        <v>0.433</v>
      </c>
      <c r="L162" s="2">
        <f t="shared" si="81"/>
        <v>2111.6138763197587</v>
      </c>
      <c r="M162" s="2">
        <f t="shared" si="82"/>
        <v>2474.9558043606366</v>
      </c>
      <c r="N162" s="2">
        <f t="shared" si="83"/>
        <v>2394.5267958950967</v>
      </c>
      <c r="O162" s="2">
        <f t="shared" si="72"/>
        <v>2469.1358024691363</v>
      </c>
      <c r="P162" s="79" t="e">
        <f t="shared" si="73"/>
        <v>#VALUE!</v>
      </c>
      <c r="Q162" s="78">
        <v>0.71359223300999997</v>
      </c>
      <c r="R162" s="78">
        <v>0.28640776698999998</v>
      </c>
      <c r="S162" s="78">
        <v>0</v>
      </c>
      <c r="T162" s="79">
        <f t="shared" si="84"/>
        <v>1611.6459226444204</v>
      </c>
      <c r="U162" s="2">
        <f t="shared" si="85"/>
        <v>1593.9755934629447</v>
      </c>
      <c r="V162" s="2">
        <f t="shared" si="86"/>
        <v>1267.9572387283679</v>
      </c>
      <c r="W162" s="2">
        <f t="shared" si="77"/>
        <v>1593.1160327389953</v>
      </c>
      <c r="X162" s="2" t="e">
        <f t="shared" si="78"/>
        <v>#VALUE!</v>
      </c>
      <c r="Y162">
        <f t="shared" si="87"/>
        <v>1.1511756590317288</v>
      </c>
      <c r="Z162">
        <f t="shared" si="88"/>
        <v>1.1385539953306749</v>
      </c>
      <c r="AA162">
        <f t="shared" si="89"/>
        <v>0.90568374194883416</v>
      </c>
      <c r="AB162">
        <f t="shared" si="79"/>
        <v>1.1379400233849966</v>
      </c>
      <c r="AC162" t="e">
        <f t="shared" si="80"/>
        <v>#VALUE!</v>
      </c>
    </row>
    <row r="163" spans="1:29" x14ac:dyDescent="0.25">
      <c r="A163">
        <v>4</v>
      </c>
      <c r="B163" t="s">
        <v>17</v>
      </c>
      <c r="C163">
        <v>6</v>
      </c>
      <c r="D163" t="s">
        <v>18</v>
      </c>
      <c r="E163">
        <v>2006</v>
      </c>
      <c r="F163">
        <v>700</v>
      </c>
      <c r="G163" t="s">
        <v>10</v>
      </c>
      <c r="H163" s="54">
        <v>0.26100000000000001</v>
      </c>
      <c r="I163" s="54">
        <f>ERs_by_fishery!P28+ERs_by_fishery!K28</f>
        <v>0.3136666666666667</v>
      </c>
      <c r="J163" s="54">
        <f>SUM(ERs_by_fishery!K28:L28)</f>
        <v>0.23666666666666669</v>
      </c>
      <c r="K163">
        <v>0.31900000000000001</v>
      </c>
      <c r="L163" s="2">
        <f t="shared" si="81"/>
        <v>947.22598105548036</v>
      </c>
      <c r="M163" s="2">
        <f t="shared" si="82"/>
        <v>1019.9125789218068</v>
      </c>
      <c r="N163" s="2">
        <f t="shared" si="83"/>
        <v>917.03056768558952</v>
      </c>
      <c r="O163" s="2">
        <f t="shared" si="72"/>
        <v>1027.900146842878</v>
      </c>
      <c r="P163" s="79" t="e">
        <f t="shared" si="73"/>
        <v>#VALUE!</v>
      </c>
      <c r="Q163" s="78">
        <v>0.71359223300999997</v>
      </c>
      <c r="R163" s="78">
        <v>0.28640776698999998</v>
      </c>
      <c r="S163" s="78">
        <v>0</v>
      </c>
      <c r="T163" s="79">
        <f t="shared" si="84"/>
        <v>2469.0795029693104</v>
      </c>
      <c r="U163" s="2">
        <f t="shared" si="85"/>
        <v>2361.1190662374233</v>
      </c>
      <c r="V163" s="2">
        <f t="shared" si="86"/>
        <v>1915.592959606965</v>
      </c>
      <c r="W163" s="2">
        <f t="shared" si="77"/>
        <v>2360.6054490284864</v>
      </c>
      <c r="X163" s="2" t="e">
        <f t="shared" si="78"/>
        <v>#VALUE!</v>
      </c>
      <c r="Y163">
        <f t="shared" si="87"/>
        <v>3.5272564328133007</v>
      </c>
      <c r="Z163">
        <f t="shared" si="88"/>
        <v>3.3730272374820331</v>
      </c>
      <c r="AA163">
        <f t="shared" si="89"/>
        <v>2.7365613708670931</v>
      </c>
      <c r="AB163">
        <f t="shared" si="79"/>
        <v>3.3722934986121236</v>
      </c>
      <c r="AC163" t="e">
        <f t="shared" si="80"/>
        <v>#VALUE!</v>
      </c>
    </row>
    <row r="164" spans="1:29" x14ac:dyDescent="0.25">
      <c r="A164">
        <v>4</v>
      </c>
      <c r="B164" t="s">
        <v>17</v>
      </c>
      <c r="C164">
        <v>6</v>
      </c>
      <c r="D164" t="s">
        <v>18</v>
      </c>
      <c r="E164">
        <v>2007</v>
      </c>
      <c r="F164">
        <v>675</v>
      </c>
      <c r="G164" t="s">
        <v>10</v>
      </c>
      <c r="H164" s="54">
        <v>0.39800000000000002</v>
      </c>
      <c r="I164" s="54">
        <f>ERs_by_fishery!P29+ERs_by_fishery!K29</f>
        <v>0.44433333333333336</v>
      </c>
      <c r="J164" s="54">
        <f>SUM(ERs_by_fishery!K29:L29)</f>
        <v>0.30733333333333335</v>
      </c>
      <c r="K164">
        <v>0.44600000000000001</v>
      </c>
      <c r="L164" s="2">
        <f t="shared" si="81"/>
        <v>1121.2624584717607</v>
      </c>
      <c r="M164" s="2">
        <f t="shared" si="82"/>
        <v>1214.757048590282</v>
      </c>
      <c r="N164" s="2">
        <f t="shared" si="83"/>
        <v>974.49470644850817</v>
      </c>
      <c r="O164" s="2">
        <f t="shared" si="72"/>
        <v>1218.4115523465703</v>
      </c>
      <c r="P164" s="79" t="e">
        <f t="shared" si="73"/>
        <v>#VALUE!</v>
      </c>
      <c r="Q164" s="78">
        <v>0.71359223300999997</v>
      </c>
      <c r="R164" s="78">
        <v>0.28640776698999998</v>
      </c>
      <c r="S164" s="78">
        <v>0</v>
      </c>
      <c r="T164" s="79">
        <f t="shared" si="84"/>
        <v>814.60972066539318</v>
      </c>
      <c r="U164" s="2">
        <f t="shared" si="85"/>
        <v>823.65569608549254</v>
      </c>
      <c r="V164" s="2">
        <f t="shared" si="86"/>
        <v>715.66022811387461</v>
      </c>
      <c r="W164" s="2">
        <f t="shared" si="77"/>
        <v>821.18955738274849</v>
      </c>
      <c r="X164" s="2" t="e">
        <f t="shared" si="78"/>
        <v>#VALUE!</v>
      </c>
      <c r="Y164">
        <f t="shared" si="87"/>
        <v>1.2068292158005824</v>
      </c>
      <c r="Z164">
        <f t="shared" si="88"/>
        <v>1.2202306608673963</v>
      </c>
      <c r="AA164">
        <f t="shared" si="89"/>
        <v>1.0602373749835179</v>
      </c>
      <c r="AB164">
        <f t="shared" si="79"/>
        <v>1.2165771220485162</v>
      </c>
      <c r="AC164" t="e">
        <f t="shared" si="80"/>
        <v>#VALUE!</v>
      </c>
    </row>
    <row r="165" spans="1:29" x14ac:dyDescent="0.25">
      <c r="A165">
        <v>4</v>
      </c>
      <c r="B165" t="s">
        <v>17</v>
      </c>
      <c r="C165">
        <v>6</v>
      </c>
      <c r="D165" t="s">
        <v>18</v>
      </c>
      <c r="E165">
        <v>2008</v>
      </c>
      <c r="F165">
        <v>570</v>
      </c>
      <c r="G165" t="s">
        <v>10</v>
      </c>
      <c r="H165" s="54">
        <v>0.41000000000000003</v>
      </c>
      <c r="I165" s="54">
        <f>ERs_by_fishery!P30+ERs_by_fishery!K30</f>
        <v>0.4386666666666667</v>
      </c>
      <c r="J165" s="54">
        <f>SUM(ERs_by_fishery!K30:L30)</f>
        <v>0.28266666666666668</v>
      </c>
      <c r="K165">
        <v>0.438</v>
      </c>
      <c r="L165" s="2">
        <f t="shared" si="81"/>
        <v>966.10169491525426</v>
      </c>
      <c r="M165" s="2">
        <f t="shared" si="82"/>
        <v>1015.4394299287412</v>
      </c>
      <c r="N165" s="2">
        <f t="shared" si="83"/>
        <v>794.6096654275093</v>
      </c>
      <c r="O165" s="2">
        <f t="shared" si="72"/>
        <v>1014.2348754448398</v>
      </c>
      <c r="P165" s="79" t="e">
        <f t="shared" si="73"/>
        <v>#VALUE!</v>
      </c>
      <c r="Q165" s="78">
        <v>0.71359223300999997</v>
      </c>
      <c r="R165" s="78">
        <v>0.28640776698999998</v>
      </c>
      <c r="S165" s="78">
        <v>0</v>
      </c>
      <c r="T165" s="79">
        <f t="shared" si="84"/>
        <v>1214.7156752919163</v>
      </c>
      <c r="U165" s="2">
        <f t="shared" si="85"/>
        <v>1105.5530395905482</v>
      </c>
      <c r="V165" s="2">
        <f t="shared" si="86"/>
        <v>954.19127782383021</v>
      </c>
      <c r="W165" s="2">
        <f t="shared" si="77"/>
        <v>1100.9105871155739</v>
      </c>
      <c r="X165" s="2" t="e">
        <f t="shared" si="78"/>
        <v>#VALUE!</v>
      </c>
      <c r="Y165">
        <f t="shared" si="87"/>
        <v>2.1310801320910815</v>
      </c>
      <c r="Z165">
        <f t="shared" si="88"/>
        <v>1.9395667361237687</v>
      </c>
      <c r="AA165">
        <f t="shared" si="89"/>
        <v>1.6740197856558425</v>
      </c>
      <c r="AB165">
        <f t="shared" si="79"/>
        <v>1.9314220826589015</v>
      </c>
      <c r="AC165" t="e">
        <f t="shared" si="80"/>
        <v>#VALUE!</v>
      </c>
    </row>
    <row r="166" spans="1:29" x14ac:dyDescent="0.25">
      <c r="A166">
        <v>4</v>
      </c>
      <c r="B166" t="s">
        <v>17</v>
      </c>
      <c r="C166">
        <v>6</v>
      </c>
      <c r="D166" t="s">
        <v>18</v>
      </c>
      <c r="E166">
        <v>2009</v>
      </c>
      <c r="F166">
        <v>1800</v>
      </c>
      <c r="G166" t="s">
        <v>10</v>
      </c>
      <c r="H166" s="54">
        <v>0.44099999999999995</v>
      </c>
      <c r="I166" s="54">
        <f>ERs_by_fishery!P31+ERs_by_fishery!K31</f>
        <v>0.40699999999999997</v>
      </c>
      <c r="J166" s="54">
        <f>SUM(ERs_by_fishery!K31:L31)</f>
        <v>0.26449999999999996</v>
      </c>
      <c r="K166">
        <v>0.40699999999999997</v>
      </c>
      <c r="L166" s="2">
        <f t="shared" si="81"/>
        <v>3220.0357781753128</v>
      </c>
      <c r="M166" s="2">
        <f t="shared" si="82"/>
        <v>3035.4131534569983</v>
      </c>
      <c r="N166" s="2">
        <f t="shared" si="83"/>
        <v>2447.3147518694764</v>
      </c>
      <c r="O166" s="2">
        <f t="shared" si="72"/>
        <v>3035.4131534569983</v>
      </c>
      <c r="P166" s="79" t="e">
        <f t="shared" si="73"/>
        <v>#VALUE!</v>
      </c>
      <c r="Q166" s="78">
        <v>0.71359223300999997</v>
      </c>
      <c r="R166" s="78">
        <v>0.28640776698999998</v>
      </c>
      <c r="S166" s="78">
        <v>0</v>
      </c>
      <c r="T166" s="79">
        <f t="shared" si="84"/>
        <v>1279.283383995667</v>
      </c>
      <c r="U166" s="2">
        <f t="shared" si="85"/>
        <v>1350.7510256727358</v>
      </c>
      <c r="V166" s="2">
        <f t="shared" si="86"/>
        <v>1118.1945852975769</v>
      </c>
      <c r="W166" s="2">
        <f t="shared" si="77"/>
        <v>1338.0473697511961</v>
      </c>
      <c r="X166" s="2" t="e">
        <f t="shared" si="78"/>
        <v>#VALUE!</v>
      </c>
      <c r="Y166">
        <f t="shared" si="87"/>
        <v>0.7107129911087039</v>
      </c>
      <c r="Z166">
        <f t="shared" si="88"/>
        <v>0.75041723648485315</v>
      </c>
      <c r="AA166">
        <f t="shared" si="89"/>
        <v>0.62121921405420932</v>
      </c>
      <c r="AB166">
        <f t="shared" si="79"/>
        <v>0.74335964986177561</v>
      </c>
      <c r="AC166" t="e">
        <f t="shared" si="80"/>
        <v>#VALUE!</v>
      </c>
    </row>
    <row r="167" spans="1:29" x14ac:dyDescent="0.25">
      <c r="A167">
        <v>4</v>
      </c>
      <c r="B167" t="s">
        <v>17</v>
      </c>
      <c r="C167">
        <v>6</v>
      </c>
      <c r="D167" t="s">
        <v>18</v>
      </c>
      <c r="E167">
        <v>2010</v>
      </c>
      <c r="F167">
        <v>430</v>
      </c>
      <c r="G167" t="s">
        <v>10</v>
      </c>
      <c r="H167" s="54">
        <v>0.28100000000000003</v>
      </c>
      <c r="I167" s="54">
        <f>ERs_by_fishery!P32+ERs_by_fishery!K32</f>
        <v>0.3686666666666667</v>
      </c>
      <c r="J167" s="54">
        <f>SUM(ERs_by_fishery!K32:L32)</f>
        <v>0.27216666666666667</v>
      </c>
      <c r="K167">
        <v>0.36699999999999999</v>
      </c>
      <c r="L167" s="2">
        <f t="shared" si="81"/>
        <v>598.05285118219751</v>
      </c>
      <c r="M167" s="2">
        <f t="shared" si="82"/>
        <v>681.09820485744456</v>
      </c>
      <c r="N167" s="2">
        <f t="shared" si="83"/>
        <v>590.79459583237917</v>
      </c>
      <c r="O167" s="2">
        <f t="shared" si="72"/>
        <v>679.30489731437603</v>
      </c>
      <c r="P167" s="79" t="e">
        <f t="shared" si="73"/>
        <v>#VALUE!</v>
      </c>
      <c r="Q167" s="78">
        <v>0.71359223300999997</v>
      </c>
      <c r="R167" s="78">
        <v>0.28640776698999998</v>
      </c>
      <c r="S167" s="78">
        <v>0</v>
      </c>
      <c r="T167" s="79">
        <f t="shared" si="84"/>
        <v>2175.1030972059275</v>
      </c>
      <c r="U167" s="2">
        <f t="shared" si="85"/>
        <v>2277.0361249671573</v>
      </c>
      <c r="V167" s="2">
        <f t="shared" si="86"/>
        <v>1912.4339873464232</v>
      </c>
      <c r="W167" s="2">
        <f t="shared" si="77"/>
        <v>2245.1505757600776</v>
      </c>
      <c r="X167" s="2" t="e">
        <f t="shared" si="78"/>
        <v>#VALUE!</v>
      </c>
      <c r="Y167">
        <f t="shared" si="87"/>
        <v>5.0583792958277387</v>
      </c>
      <c r="Z167">
        <f t="shared" si="88"/>
        <v>5.2954328487608313</v>
      </c>
      <c r="AA167">
        <f t="shared" si="89"/>
        <v>4.4475209008056353</v>
      </c>
      <c r="AB167">
        <f t="shared" si="79"/>
        <v>5.2212804087443665</v>
      </c>
      <c r="AC167" t="e">
        <f t="shared" si="80"/>
        <v>#VALUE!</v>
      </c>
    </row>
    <row r="168" spans="1:29" x14ac:dyDescent="0.25">
      <c r="A168">
        <v>4</v>
      </c>
      <c r="B168" t="s">
        <v>17</v>
      </c>
      <c r="C168">
        <v>6</v>
      </c>
      <c r="D168" t="s">
        <v>18</v>
      </c>
      <c r="E168">
        <v>2011</v>
      </c>
      <c r="F168">
        <v>780</v>
      </c>
      <c r="G168" t="s">
        <v>10</v>
      </c>
      <c r="H168" s="54">
        <v>0.42400000000000004</v>
      </c>
      <c r="I168" s="54">
        <f>ERs_by_fishery!P33+ERs_by_fishery!K33</f>
        <v>0.33833333333333337</v>
      </c>
      <c r="J168" s="54">
        <f>SUM(ERs_by_fishery!K33:L33)</f>
        <v>0.24033333333333334</v>
      </c>
      <c r="K168">
        <v>0.33600000000000002</v>
      </c>
      <c r="L168" s="2">
        <f t="shared" si="81"/>
        <v>1354.1666666666667</v>
      </c>
      <c r="M168" s="2">
        <f t="shared" si="82"/>
        <v>1178.8413098236776</v>
      </c>
      <c r="N168" s="2">
        <f t="shared" si="83"/>
        <v>1026.7661254936374</v>
      </c>
      <c r="O168" s="2">
        <f t="shared" si="72"/>
        <v>1174.698795180723</v>
      </c>
      <c r="P168" s="79" t="e">
        <f t="shared" si="73"/>
        <v>#VALUE!</v>
      </c>
      <c r="Q168" s="78">
        <v>0.71359223300999997</v>
      </c>
      <c r="R168" s="78">
        <v>0.28640776698999998</v>
      </c>
      <c r="S168" s="78">
        <v>0</v>
      </c>
      <c r="T168" s="79">
        <f t="shared" si="84"/>
        <v>1544.074185701832</v>
      </c>
      <c r="U168" s="2">
        <f t="shared" si="85"/>
        <v>1598.8367091324922</v>
      </c>
      <c r="V168" s="2">
        <f t="shared" si="86"/>
        <v>1438.1030960691198</v>
      </c>
      <c r="W168" s="2">
        <f t="shared" si="77"/>
        <v>1585.3744130446275</v>
      </c>
      <c r="X168" s="2" t="e">
        <f t="shared" si="78"/>
        <v>#VALUE!</v>
      </c>
      <c r="Y168">
        <f t="shared" si="87"/>
        <v>1.9795822893613231</v>
      </c>
      <c r="Z168">
        <f t="shared" si="88"/>
        <v>2.0497906527339644</v>
      </c>
      <c r="AA168">
        <f t="shared" si="89"/>
        <v>1.8437219180373332</v>
      </c>
      <c r="AB168">
        <f t="shared" si="79"/>
        <v>2.0325312987751634</v>
      </c>
      <c r="AC168" t="e">
        <f t="shared" si="80"/>
        <v>#VALUE!</v>
      </c>
    </row>
    <row r="169" spans="1:29" x14ac:dyDescent="0.25">
      <c r="A169">
        <v>4</v>
      </c>
      <c r="B169" t="s">
        <v>17</v>
      </c>
      <c r="C169">
        <v>6</v>
      </c>
      <c r="D169" t="s">
        <v>18</v>
      </c>
      <c r="E169">
        <v>2012</v>
      </c>
      <c r="F169">
        <v>575</v>
      </c>
      <c r="G169" t="s">
        <v>10</v>
      </c>
      <c r="H169" s="54">
        <v>0.33699999999999997</v>
      </c>
      <c r="I169" s="54">
        <f>ERs_by_fishery!P34+ERs_by_fishery!K34</f>
        <v>0.377</v>
      </c>
      <c r="J169" s="54">
        <f>SUM(ERs_by_fishery!K34:L34)</f>
        <v>0.25650000000000001</v>
      </c>
      <c r="K169">
        <v>0.373</v>
      </c>
      <c r="L169" s="2">
        <f t="shared" si="81"/>
        <v>867.26998491704364</v>
      </c>
      <c r="M169" s="2">
        <f t="shared" si="82"/>
        <v>922.95345104333865</v>
      </c>
      <c r="N169" s="2">
        <f t="shared" si="83"/>
        <v>773.36919973100191</v>
      </c>
      <c r="O169" s="2">
        <f t="shared" si="72"/>
        <v>917.06539074960131</v>
      </c>
      <c r="P169" s="79" t="e">
        <f t="shared" si="73"/>
        <v>#VALUE!</v>
      </c>
      <c r="Q169" s="78">
        <v>0.71359223300999997</v>
      </c>
      <c r="R169" s="78">
        <v>0.28640776698999998</v>
      </c>
      <c r="S169" s="78">
        <v>0</v>
      </c>
      <c r="T169" s="79">
        <f t="shared" si="84"/>
        <v>1179.6936611547048</v>
      </c>
      <c r="U169" s="2">
        <f t="shared" si="85"/>
        <v>1148.7617744657232</v>
      </c>
      <c r="V169" s="2">
        <f t="shared" si="86"/>
        <v>974.88118824994422</v>
      </c>
      <c r="W169" s="2">
        <f t="shared" si="77"/>
        <v>1176.8268139623751</v>
      </c>
      <c r="X169" s="2" t="e">
        <f t="shared" si="78"/>
        <v>#VALUE!</v>
      </c>
      <c r="Y169">
        <f t="shared" si="87"/>
        <v>2.0516411498342695</v>
      </c>
      <c r="Z169">
        <f t="shared" si="88"/>
        <v>1.9978465642882142</v>
      </c>
      <c r="AA169">
        <f t="shared" si="89"/>
        <v>1.6954455447825116</v>
      </c>
      <c r="AB169">
        <f t="shared" si="79"/>
        <v>2.0466553286302176</v>
      </c>
      <c r="AC169" t="e">
        <f t="shared" si="80"/>
        <v>#VALUE!</v>
      </c>
    </row>
    <row r="170" spans="1:29" x14ac:dyDescent="0.25">
      <c r="A170">
        <v>4</v>
      </c>
      <c r="B170" t="s">
        <v>17</v>
      </c>
      <c r="C170">
        <v>6</v>
      </c>
      <c r="D170" t="s">
        <v>18</v>
      </c>
      <c r="E170">
        <v>2013</v>
      </c>
      <c r="F170">
        <v>1425</v>
      </c>
      <c r="G170" t="s">
        <v>10</v>
      </c>
      <c r="H170" s="54">
        <v>0.38200000000000001</v>
      </c>
      <c r="I170" s="54">
        <f>ERs_by_fishery!P35+ERs_by_fishery!K35</f>
        <v>0.41033333333333333</v>
      </c>
      <c r="J170" s="54">
        <f>SUM(ERs_by_fishery!K35:L35)</f>
        <v>0.27933333333333332</v>
      </c>
      <c r="K170">
        <v>0.40300000000000002</v>
      </c>
      <c r="L170" s="2">
        <f t="shared" si="81"/>
        <v>2305.8252427184466</v>
      </c>
      <c r="M170" s="2">
        <f t="shared" si="82"/>
        <v>2416.6195590729226</v>
      </c>
      <c r="N170" s="2">
        <f t="shared" si="83"/>
        <v>1977.3358001850138</v>
      </c>
      <c r="O170" s="2">
        <f t="shared" si="72"/>
        <v>2386.9346733668344</v>
      </c>
      <c r="P170" s="79" t="e">
        <f t="shared" si="73"/>
        <v>#VALUE!</v>
      </c>
      <c r="Q170" s="78">
        <v>0.71359223300999997</v>
      </c>
      <c r="R170" s="78">
        <v>0.28640776698999998</v>
      </c>
      <c r="S170" s="78">
        <v>0</v>
      </c>
      <c r="T170" s="79">
        <f t="shared" si="84"/>
        <v>2058.2885700460129</v>
      </c>
      <c r="U170" s="2">
        <f t="shared" si="85"/>
        <v>1994.1723291230451</v>
      </c>
      <c r="V170" s="2">
        <f t="shared" si="86"/>
        <v>1673.6645676894314</v>
      </c>
      <c r="W170" s="2">
        <f t="shared" si="77"/>
        <v>1974.5576079184725</v>
      </c>
      <c r="X170" s="2" t="e">
        <f t="shared" si="78"/>
        <v>#VALUE!</v>
      </c>
      <c r="Y170">
        <f t="shared" si="87"/>
        <v>1.4444130316112371</v>
      </c>
      <c r="Z170">
        <f t="shared" si="88"/>
        <v>1.3994191783319614</v>
      </c>
      <c r="AA170">
        <f t="shared" si="89"/>
        <v>1.1745014510101273</v>
      </c>
      <c r="AB170">
        <f t="shared" si="79"/>
        <v>1.3856544616971738</v>
      </c>
      <c r="AC170" t="e">
        <f t="shared" si="80"/>
        <v>#VALUE!</v>
      </c>
    </row>
    <row r="171" spans="1:29" x14ac:dyDescent="0.25">
      <c r="A171">
        <v>4</v>
      </c>
      <c r="B171" t="s">
        <v>17</v>
      </c>
      <c r="C171">
        <v>6</v>
      </c>
      <c r="D171" t="s">
        <v>18</v>
      </c>
      <c r="E171">
        <v>2014</v>
      </c>
      <c r="F171">
        <v>1400</v>
      </c>
      <c r="G171" t="s">
        <v>10</v>
      </c>
      <c r="H171" s="54">
        <v>0.24299999999999999</v>
      </c>
      <c r="I171" s="54">
        <f>ERs_by_fishery!P36+ERs_by_fishery!K36</f>
        <v>0.27433333333333332</v>
      </c>
      <c r="J171" s="54">
        <f>SUM(ERs_by_fishery!K36:L36)</f>
        <v>0.20033333333333331</v>
      </c>
      <c r="K171">
        <v>0.26</v>
      </c>
      <c r="L171" s="2">
        <f t="shared" si="81"/>
        <v>1849.4055482166445</v>
      </c>
      <c r="M171" s="2">
        <f t="shared" si="82"/>
        <v>1929.2604501607716</v>
      </c>
      <c r="N171" s="2">
        <f t="shared" si="83"/>
        <v>1750.7294706127552</v>
      </c>
      <c r="O171" s="2">
        <f t="shared" si="72"/>
        <v>1891.8918918918919</v>
      </c>
      <c r="P171" s="79" t="e">
        <f t="shared" si="73"/>
        <v>#VALUE!</v>
      </c>
      <c r="Q171" s="78">
        <v>0.71359223300999997</v>
      </c>
      <c r="R171" s="78">
        <v>0.28640776698999998</v>
      </c>
      <c r="S171" s="78">
        <v>0</v>
      </c>
      <c r="T171" s="79">
        <f t="shared" si="84"/>
        <v>1597.2491759420129</v>
      </c>
      <c r="U171" s="2">
        <f t="shared" si="85"/>
        <v>1587.0165252056822</v>
      </c>
      <c r="V171" s="2">
        <f t="shared" si="86"/>
        <v>1322.4931879746346</v>
      </c>
      <c r="W171" s="2">
        <f t="shared" si="77"/>
        <v>1522.7528361627358</v>
      </c>
      <c r="X171" s="2" t="e">
        <f t="shared" si="78"/>
        <v>#VALUE!</v>
      </c>
      <c r="Y171">
        <f t="shared" si="87"/>
        <v>1.1408922685300091</v>
      </c>
      <c r="Z171">
        <f t="shared" si="88"/>
        <v>1.133583232289773</v>
      </c>
      <c r="AA171">
        <f t="shared" si="89"/>
        <v>0.94463799141045324</v>
      </c>
      <c r="AB171">
        <f t="shared" si="79"/>
        <v>1.087680597259097</v>
      </c>
      <c r="AC171" t="e">
        <f t="shared" si="80"/>
        <v>#VALUE!</v>
      </c>
    </row>
    <row r="172" spans="1:29" x14ac:dyDescent="0.25">
      <c r="A172">
        <v>4</v>
      </c>
      <c r="B172" t="s">
        <v>17</v>
      </c>
      <c r="C172">
        <v>6</v>
      </c>
      <c r="D172" t="s">
        <v>18</v>
      </c>
      <c r="E172">
        <v>2015</v>
      </c>
      <c r="F172">
        <v>470</v>
      </c>
      <c r="G172" t="s">
        <v>10</v>
      </c>
      <c r="H172" s="54">
        <v>0.4</v>
      </c>
      <c r="I172" s="54">
        <f>ERs_by_fishery!P37+ERs_by_fishery!K37</f>
        <v>0.39400000000000002</v>
      </c>
      <c r="J172" s="54">
        <f>SUM(ERs_by_fishery!K37:L37)</f>
        <v>0.28700000000000003</v>
      </c>
      <c r="K172">
        <v>0.42799999999999999</v>
      </c>
      <c r="L172" s="2">
        <f t="shared" si="81"/>
        <v>783.33333333333337</v>
      </c>
      <c r="M172" s="2">
        <f t="shared" si="82"/>
        <v>775.57755775577562</v>
      </c>
      <c r="N172" s="2">
        <f t="shared" si="83"/>
        <v>659.18653576437589</v>
      </c>
      <c r="O172" s="2">
        <f t="shared" si="72"/>
        <v>821.67832167832159</v>
      </c>
      <c r="P172" s="79" t="e">
        <f t="shared" si="73"/>
        <v>#VALUE!</v>
      </c>
      <c r="Q172" s="78">
        <v>0.71359223300999997</v>
      </c>
      <c r="R172" s="78">
        <v>0.28640776698999998</v>
      </c>
      <c r="S172" s="78">
        <v>0</v>
      </c>
      <c r="T172" s="79">
        <f t="shared" si="84"/>
        <v>1014.2210353398583</v>
      </c>
      <c r="U172" s="2">
        <f t="shared" si="85"/>
        <v>993.37889870726895</v>
      </c>
      <c r="V172" s="2">
        <f t="shared" si="86"/>
        <v>896.3782235414094</v>
      </c>
      <c r="W172" s="2">
        <f t="shared" si="77"/>
        <v>864.29709904006108</v>
      </c>
      <c r="X172" s="2" t="e">
        <f t="shared" si="78"/>
        <v>#VALUE!</v>
      </c>
      <c r="Y172">
        <f t="shared" si="87"/>
        <v>2.1579170964677838</v>
      </c>
      <c r="Z172">
        <f t="shared" si="88"/>
        <v>2.1135721249090831</v>
      </c>
      <c r="AA172">
        <f t="shared" si="89"/>
        <v>1.9071877096625731</v>
      </c>
      <c r="AB172">
        <f t="shared" si="79"/>
        <v>1.8389299979575768</v>
      </c>
      <c r="AC172" t="e">
        <f t="shared" si="80"/>
        <v>#VALUE!</v>
      </c>
    </row>
    <row r="173" spans="1:29" x14ac:dyDescent="0.25">
      <c r="A173">
        <v>4</v>
      </c>
      <c r="B173" t="s">
        <v>17</v>
      </c>
      <c r="C173">
        <v>6</v>
      </c>
      <c r="D173" t="s">
        <v>18</v>
      </c>
      <c r="E173">
        <v>2016</v>
      </c>
      <c r="F173">
        <v>1270</v>
      </c>
      <c r="G173" t="s">
        <v>10</v>
      </c>
      <c r="H173" s="54">
        <v>0.41400000000000003</v>
      </c>
      <c r="I173" s="54">
        <f>ERs_by_fishery!P38+ERs_by_fishery!K38</f>
        <v>0.38900000000000001</v>
      </c>
      <c r="J173" s="54">
        <f>SUM(ERs_by_fishery!K38:L38)</f>
        <v>0.27900000000000003</v>
      </c>
      <c r="K173">
        <v>0.38400000000000001</v>
      </c>
      <c r="L173" s="2">
        <f t="shared" si="81"/>
        <v>2167.2354948805464</v>
      </c>
      <c r="M173" s="2">
        <f t="shared" si="82"/>
        <v>2078.5597381342063</v>
      </c>
      <c r="N173" s="2">
        <f t="shared" si="83"/>
        <v>1761.4424410540917</v>
      </c>
      <c r="O173" s="2">
        <f t="shared" si="72"/>
        <v>2061.6883116883118</v>
      </c>
      <c r="P173" s="79" t="e">
        <f t="shared" si="73"/>
        <v>#VALUE!</v>
      </c>
      <c r="Q173" s="78">
        <v>0.71359223300999997</v>
      </c>
      <c r="R173" s="78">
        <v>0.28640776698999998</v>
      </c>
      <c r="S173" s="78">
        <v>0</v>
      </c>
      <c r="T173" s="79">
        <f>(L176*$Q173)+(L177*$R173)+(L182*$S173)</f>
        <v>900.43851828285642</v>
      </c>
      <c r="U173" s="2">
        <f>(M176*$Q173)+(M177*$R173)+(M182*$S173)</f>
        <v>955.09390135685157</v>
      </c>
      <c r="V173" s="2">
        <f>(N176*$Q173)+(N177*$R173)+(N182*$S173)</f>
        <v>879.80369546491499</v>
      </c>
      <c r="W173" s="2">
        <f t="shared" si="77"/>
        <v>851.94066396310177</v>
      </c>
      <c r="X173" s="2" t="e">
        <f t="shared" si="78"/>
        <v>#VALUE!</v>
      </c>
      <c r="Y173">
        <f t="shared" si="87"/>
        <v>0.70900670730933579</v>
      </c>
      <c r="Z173">
        <f t="shared" si="88"/>
        <v>0.75204244201326897</v>
      </c>
      <c r="AA173">
        <f t="shared" si="89"/>
        <v>0.69275881532670469</v>
      </c>
      <c r="AB173">
        <f t="shared" si="79"/>
        <v>0.67081942044338727</v>
      </c>
      <c r="AC173" t="e">
        <f t="shared" si="80"/>
        <v>#VALUE!</v>
      </c>
    </row>
    <row r="174" spans="1:29" x14ac:dyDescent="0.25">
      <c r="A174">
        <v>4</v>
      </c>
      <c r="B174" t="s">
        <v>17</v>
      </c>
      <c r="C174">
        <v>6</v>
      </c>
      <c r="D174" t="s">
        <v>18</v>
      </c>
      <c r="E174">
        <v>2017</v>
      </c>
      <c r="F174">
        <v>1000</v>
      </c>
      <c r="G174" t="s">
        <v>10</v>
      </c>
      <c r="H174" s="54">
        <v>0.44035422259606583</v>
      </c>
      <c r="I174" s="54">
        <f>ERs_by_fishery!P39+ERs_by_fishery!K39</f>
        <v>0.43943641739691974</v>
      </c>
      <c r="J174" s="54">
        <f>SUM(ERs_by_fishery!K39:L39)</f>
        <v>0.31269765999824639</v>
      </c>
      <c r="K174">
        <v>0.43099999999999999</v>
      </c>
      <c r="L174" s="2">
        <f t="shared" si="81"/>
        <v>1786.8445369833148</v>
      </c>
      <c r="M174" s="2">
        <f t="shared" si="82"/>
        <v>1783.9189541288354</v>
      </c>
      <c r="N174" s="2">
        <f t="shared" si="83"/>
        <v>1454.9637645602204</v>
      </c>
      <c r="O174" s="2">
        <f t="shared" si="72"/>
        <v>1757.4692442882251</v>
      </c>
      <c r="P174" s="79" t="e">
        <f t="shared" si="73"/>
        <v>#VALUE!</v>
      </c>
      <c r="Q174" s="78">
        <v>0.71359223300999997</v>
      </c>
      <c r="R174" s="78">
        <v>0.28640776698999998</v>
      </c>
      <c r="S174" s="78">
        <v>0</v>
      </c>
      <c r="T174" s="78" t="s">
        <v>10</v>
      </c>
      <c r="U174" t="s">
        <v>10</v>
      </c>
      <c r="V174" t="s">
        <v>10</v>
      </c>
      <c r="W174" s="2">
        <f t="shared" si="77"/>
        <v>1471.1770190800214</v>
      </c>
      <c r="X174" s="2" t="e">
        <f t="shared" si="78"/>
        <v>#VALUE!</v>
      </c>
      <c r="Y174" t="s">
        <v>10</v>
      </c>
      <c r="Z174" t="s">
        <v>10</v>
      </c>
      <c r="AA174" t="s">
        <v>10</v>
      </c>
      <c r="AB174">
        <f t="shared" si="79"/>
        <v>1.4711770190800215</v>
      </c>
      <c r="AC174" t="e">
        <f t="shared" si="80"/>
        <v>#VALUE!</v>
      </c>
    </row>
    <row r="175" spans="1:29" x14ac:dyDescent="0.25">
      <c r="A175">
        <v>4</v>
      </c>
      <c r="B175" t="s">
        <v>17</v>
      </c>
      <c r="C175">
        <v>6</v>
      </c>
      <c r="D175" t="s">
        <v>18</v>
      </c>
      <c r="E175">
        <v>2018</v>
      </c>
      <c r="F175">
        <v>650</v>
      </c>
      <c r="G175" t="s">
        <v>10</v>
      </c>
      <c r="H175" s="54">
        <v>0.42215417185431725</v>
      </c>
      <c r="I175" s="54">
        <f>ERs_by_fishery!P40+ERs_by_fishery!K40</f>
        <v>0.4071664190631491</v>
      </c>
      <c r="J175" s="54">
        <f>SUM(ERs_by_fishery!K40:L40)</f>
        <v>0.34504815702446495</v>
      </c>
      <c r="K175">
        <v>0.307</v>
      </c>
      <c r="L175" s="2">
        <f t="shared" si="81"/>
        <v>1124.8675136858931</v>
      </c>
      <c r="M175" s="2">
        <f t="shared" si="82"/>
        <v>1096.4291175489914</v>
      </c>
      <c r="N175" s="2">
        <f t="shared" si="83"/>
        <v>992.43937851516216</v>
      </c>
      <c r="O175" s="2">
        <f t="shared" si="72"/>
        <v>937.95093795093783</v>
      </c>
      <c r="P175" s="79" t="e">
        <f t="shared" si="73"/>
        <v>#VALUE!</v>
      </c>
      <c r="Q175" s="78">
        <v>0.71359223300999997</v>
      </c>
      <c r="R175" s="78">
        <v>0.28640776698999998</v>
      </c>
      <c r="S175" s="78">
        <v>0</v>
      </c>
      <c r="T175" s="78" t="s">
        <v>10</v>
      </c>
      <c r="U175" t="s">
        <v>10</v>
      </c>
      <c r="V175" t="s">
        <v>10</v>
      </c>
      <c r="W175" s="2">
        <f t="shared" si="77"/>
        <v>1920.8203833155599</v>
      </c>
      <c r="X175" s="2" t="e">
        <f t="shared" si="78"/>
        <v>#VALUE!</v>
      </c>
      <c r="Y175" t="s">
        <v>10</v>
      </c>
      <c r="Z175" t="s">
        <v>10</v>
      </c>
      <c r="AA175" t="s">
        <v>10</v>
      </c>
      <c r="AB175">
        <f t="shared" si="79"/>
        <v>2.955108282023938</v>
      </c>
      <c r="AC175" t="e">
        <f t="shared" si="80"/>
        <v>#VALUE!</v>
      </c>
    </row>
    <row r="176" spans="1:29" x14ac:dyDescent="0.25">
      <c r="A176">
        <v>4</v>
      </c>
      <c r="B176" t="s">
        <v>17</v>
      </c>
      <c r="C176">
        <v>6</v>
      </c>
      <c r="D176" t="s">
        <v>18</v>
      </c>
      <c r="E176">
        <v>2019</v>
      </c>
      <c r="F176">
        <v>450</v>
      </c>
      <c r="G176" t="s">
        <v>10</v>
      </c>
      <c r="H176" s="54">
        <v>0.39069181949126658</v>
      </c>
      <c r="I176" s="54">
        <f>ERs_by_fishery!P41+ERs_by_fishery!K41</f>
        <v>0.38910709410012068</v>
      </c>
      <c r="J176" s="54">
        <f>SUM(ERs_by_fishery!K41:L41)</f>
        <v>0.31510957999927913</v>
      </c>
      <c r="K176">
        <v>0.33900000000000002</v>
      </c>
      <c r="L176" s="2">
        <f t="shared" si="81"/>
        <v>738.54252149426043</v>
      </c>
      <c r="M176" s="2">
        <f t="shared" si="82"/>
        <v>736.62665854193358</v>
      </c>
      <c r="N176" s="2">
        <f t="shared" si="83"/>
        <v>657.03941369120969</v>
      </c>
      <c r="O176" s="2">
        <f t="shared" si="72"/>
        <v>680.78668683812407</v>
      </c>
      <c r="P176" s="79" t="e">
        <f t="shared" si="73"/>
        <v>#VALUE!</v>
      </c>
      <c r="Q176" s="78">
        <v>0.71359223300999997</v>
      </c>
      <c r="R176" s="78">
        <v>0.28640776698999998</v>
      </c>
      <c r="S176" s="78">
        <v>0</v>
      </c>
      <c r="T176" s="78" t="s">
        <v>10</v>
      </c>
      <c r="U176" t="s">
        <v>10</v>
      </c>
      <c r="V176" t="s">
        <v>10</v>
      </c>
      <c r="W176" s="2" t="e">
        <f t="shared" si="77"/>
        <v>#VALUE!</v>
      </c>
      <c r="X176" s="2" t="e">
        <f t="shared" si="78"/>
        <v>#VALUE!</v>
      </c>
      <c r="Y176" t="s">
        <v>10</v>
      </c>
      <c r="Z176" t="s">
        <v>10</v>
      </c>
      <c r="AA176" t="s">
        <v>10</v>
      </c>
      <c r="AB176" t="e">
        <f t="shared" si="79"/>
        <v>#VALUE!</v>
      </c>
      <c r="AC176" t="e">
        <f t="shared" si="80"/>
        <v>#VALUE!</v>
      </c>
    </row>
    <row r="177" spans="1:29" x14ac:dyDescent="0.25">
      <c r="A177">
        <v>4</v>
      </c>
      <c r="B177" t="s">
        <v>17</v>
      </c>
      <c r="C177">
        <v>6</v>
      </c>
      <c r="D177" t="s">
        <v>18</v>
      </c>
      <c r="E177">
        <v>2020</v>
      </c>
      <c r="F177">
        <v>1070</v>
      </c>
      <c r="G177" t="s">
        <v>10</v>
      </c>
      <c r="H177" s="54">
        <v>0.1793260797812265</v>
      </c>
      <c r="I177" s="54">
        <f>ERs_by_fishery!P42+ERs_by_fishery!K42</f>
        <v>0.28638625979878868</v>
      </c>
      <c r="J177" s="54">
        <f>SUM(ERs_by_fishery!K42:L42)</f>
        <v>0.25426527177111524</v>
      </c>
      <c r="K177">
        <v>0.16300000000000001</v>
      </c>
      <c r="L177" s="2">
        <f t="shared" si="81"/>
        <v>1303.806510282137</v>
      </c>
      <c r="M177" s="2">
        <f t="shared" si="82"/>
        <v>1499.4105910829319</v>
      </c>
      <c r="N177" s="2">
        <f t="shared" si="83"/>
        <v>1434.8265670035821</v>
      </c>
      <c r="O177" s="2">
        <f t="shared" si="72"/>
        <v>1278.3751493428913</v>
      </c>
      <c r="P177" s="79" t="e">
        <f t="shared" si="73"/>
        <v>#VALUE!</v>
      </c>
      <c r="Q177" s="78">
        <v>0.71359223300999997</v>
      </c>
      <c r="R177" s="78">
        <v>0.28640776698999998</v>
      </c>
      <c r="S177" s="78">
        <v>0</v>
      </c>
      <c r="T177" s="78" t="s">
        <v>10</v>
      </c>
      <c r="U177" t="s">
        <v>10</v>
      </c>
      <c r="V177" t="s">
        <v>10</v>
      </c>
      <c r="W177" s="2" t="e">
        <f t="shared" si="77"/>
        <v>#VALUE!</v>
      </c>
      <c r="X177" s="2" t="e">
        <f t="shared" si="78"/>
        <v>#VALUE!</v>
      </c>
      <c r="Y177" t="s">
        <v>10</v>
      </c>
      <c r="Z177" t="s">
        <v>10</v>
      </c>
      <c r="AA177" t="s">
        <v>10</v>
      </c>
      <c r="AB177" t="e">
        <f t="shared" si="79"/>
        <v>#VALUE!</v>
      </c>
      <c r="AC177" t="e">
        <f t="shared" si="80"/>
        <v>#VALUE!</v>
      </c>
    </row>
    <row r="178" spans="1:29" x14ac:dyDescent="0.25">
      <c r="A178">
        <v>4</v>
      </c>
      <c r="B178" t="s">
        <v>17</v>
      </c>
      <c r="C178">
        <v>6</v>
      </c>
      <c r="D178" t="s">
        <v>18</v>
      </c>
      <c r="E178">
        <v>2021</v>
      </c>
      <c r="F178">
        <v>1450</v>
      </c>
      <c r="G178" t="s">
        <v>10</v>
      </c>
      <c r="H178" t="s">
        <v>10</v>
      </c>
      <c r="I178" t="s">
        <v>10</v>
      </c>
      <c r="J178" t="s">
        <v>10</v>
      </c>
      <c r="K178">
        <v>0.25700000000000001</v>
      </c>
      <c r="L178" t="s">
        <v>10</v>
      </c>
      <c r="M178" t="s">
        <v>10</v>
      </c>
      <c r="N178" t="s">
        <v>10</v>
      </c>
      <c r="O178" s="2">
        <f t="shared" si="72"/>
        <v>1951.5477792732167</v>
      </c>
      <c r="P178" s="79" t="e">
        <f t="shared" si="73"/>
        <v>#VALUE!</v>
      </c>
      <c r="Q178" s="78">
        <v>0.71359223300999997</v>
      </c>
      <c r="R178" s="78">
        <v>0.28640776698999998</v>
      </c>
      <c r="S178" s="78">
        <v>0</v>
      </c>
      <c r="T178" s="78" t="s">
        <v>10</v>
      </c>
      <c r="U178" t="s">
        <v>10</v>
      </c>
      <c r="V178" t="s">
        <v>10</v>
      </c>
      <c r="W178" s="2" t="e">
        <f t="shared" si="77"/>
        <v>#VALUE!</v>
      </c>
      <c r="X178" s="2" t="e">
        <f t="shared" si="78"/>
        <v>#VALUE!</v>
      </c>
      <c r="Y178" t="s">
        <v>10</v>
      </c>
      <c r="Z178" t="s">
        <v>10</v>
      </c>
      <c r="AA178" t="s">
        <v>10</v>
      </c>
      <c r="AB178" t="e">
        <f t="shared" si="79"/>
        <v>#VALUE!</v>
      </c>
      <c r="AC178" t="e">
        <f t="shared" si="80"/>
        <v>#VALUE!</v>
      </c>
    </row>
    <row r="179" spans="1:29" x14ac:dyDescent="0.25">
      <c r="A179">
        <v>4</v>
      </c>
      <c r="B179" t="s">
        <v>17</v>
      </c>
      <c r="C179">
        <v>6</v>
      </c>
      <c r="D179" t="s">
        <v>18</v>
      </c>
      <c r="E179">
        <v>2022</v>
      </c>
      <c r="F179">
        <v>1350</v>
      </c>
      <c r="G179" t="s">
        <v>10</v>
      </c>
      <c r="H179" t="s">
        <v>10</v>
      </c>
      <c r="I179" t="s">
        <v>10</v>
      </c>
      <c r="J179" t="s">
        <v>10</v>
      </c>
      <c r="K179">
        <v>0.26800000000000002</v>
      </c>
      <c r="L179" t="s">
        <v>10</v>
      </c>
      <c r="M179" t="s">
        <v>10</v>
      </c>
      <c r="N179" t="s">
        <v>10</v>
      </c>
      <c r="O179" s="2">
        <f t="shared" si="72"/>
        <v>1844.2622950819673</v>
      </c>
      <c r="P179" s="79" t="e">
        <f t="shared" si="73"/>
        <v>#VALUE!</v>
      </c>
      <c r="Q179" s="78">
        <v>0.71359223300999997</v>
      </c>
      <c r="R179" s="78">
        <v>0.28640776698999998</v>
      </c>
      <c r="S179" s="78">
        <v>0</v>
      </c>
      <c r="T179" s="78" t="s">
        <v>10</v>
      </c>
      <c r="U179" t="s">
        <v>10</v>
      </c>
      <c r="V179" t="s">
        <v>10</v>
      </c>
      <c r="W179" t="s">
        <v>10</v>
      </c>
      <c r="X179" t="s">
        <v>10</v>
      </c>
      <c r="Y179" t="s">
        <v>10</v>
      </c>
      <c r="Z179" t="s">
        <v>10</v>
      </c>
      <c r="AA179" t="s">
        <v>10</v>
      </c>
      <c r="AB179" t="e">
        <f t="shared" si="79"/>
        <v>#VALUE!</v>
      </c>
      <c r="AC179" t="e">
        <f t="shared" si="80"/>
        <v>#VALUE!</v>
      </c>
    </row>
    <row r="180" spans="1:29" x14ac:dyDescent="0.25">
      <c r="A180">
        <v>4</v>
      </c>
      <c r="B180" t="s">
        <v>17</v>
      </c>
      <c r="C180">
        <v>6</v>
      </c>
      <c r="D180" t="s">
        <v>18</v>
      </c>
      <c r="E180">
        <v>2023</v>
      </c>
      <c r="F180">
        <v>2200</v>
      </c>
      <c r="G180" t="s">
        <v>10</v>
      </c>
      <c r="H180" t="s">
        <v>10</v>
      </c>
      <c r="I180" t="s">
        <v>10</v>
      </c>
      <c r="J180" t="s">
        <v>10</v>
      </c>
      <c r="K180">
        <v>0.22800000000000001</v>
      </c>
      <c r="L180" t="s">
        <v>10</v>
      </c>
      <c r="M180" t="s">
        <v>10</v>
      </c>
      <c r="N180" t="s">
        <v>10</v>
      </c>
      <c r="O180" s="2">
        <f t="shared" si="72"/>
        <v>2849.7409326424868</v>
      </c>
      <c r="P180" s="79" t="e">
        <f t="shared" si="73"/>
        <v>#VALUE!</v>
      </c>
      <c r="Q180" s="78">
        <v>0.71359223300999997</v>
      </c>
      <c r="R180" s="78">
        <v>0.28640776698999998</v>
      </c>
      <c r="S180" s="78">
        <v>0</v>
      </c>
      <c r="T180" s="78" t="s">
        <v>10</v>
      </c>
      <c r="U180" t="s">
        <v>10</v>
      </c>
      <c r="V180" t="s">
        <v>10</v>
      </c>
      <c r="W180" t="s">
        <v>10</v>
      </c>
      <c r="X180" t="s">
        <v>10</v>
      </c>
      <c r="Y180" t="s">
        <v>10</v>
      </c>
      <c r="Z180" t="s">
        <v>10</v>
      </c>
      <c r="AA180" t="s">
        <v>10</v>
      </c>
      <c r="AB180" t="e">
        <f t="shared" si="79"/>
        <v>#VALUE!</v>
      </c>
      <c r="AC180" t="e">
        <f t="shared" si="80"/>
        <v>#VALUE!</v>
      </c>
    </row>
    <row r="181" spans="1:29" x14ac:dyDescent="0.25">
      <c r="A181">
        <v>4</v>
      </c>
      <c r="B181" t="s">
        <v>17</v>
      </c>
      <c r="C181">
        <v>6</v>
      </c>
      <c r="D181" t="s">
        <v>18</v>
      </c>
      <c r="E181">
        <v>2024</v>
      </c>
      <c r="F181" t="s">
        <v>10</v>
      </c>
      <c r="G181" t="s">
        <v>10</v>
      </c>
      <c r="H181" t="s">
        <v>10</v>
      </c>
      <c r="I181" t="s">
        <v>10</v>
      </c>
      <c r="J181" t="s">
        <v>10</v>
      </c>
      <c r="K181">
        <v>0.23499999999999999</v>
      </c>
      <c r="L181" t="s">
        <v>10</v>
      </c>
      <c r="M181" t="s">
        <v>10</v>
      </c>
      <c r="N181" t="s">
        <v>10</v>
      </c>
      <c r="O181" s="2" t="e">
        <f t="shared" si="72"/>
        <v>#VALUE!</v>
      </c>
      <c r="P181" s="79" t="e">
        <f t="shared" si="73"/>
        <v>#VALUE!</v>
      </c>
      <c r="Q181" s="78">
        <v>0.71359223300999997</v>
      </c>
      <c r="R181" s="78">
        <v>0.28640776698999998</v>
      </c>
      <c r="S181" s="78">
        <v>0</v>
      </c>
      <c r="T181" s="78" t="s">
        <v>10</v>
      </c>
      <c r="U181" t="s">
        <v>10</v>
      </c>
      <c r="V181" t="s">
        <v>10</v>
      </c>
      <c r="W181" t="s">
        <v>10</v>
      </c>
      <c r="X181" t="s">
        <v>10</v>
      </c>
      <c r="Y181" t="s">
        <v>10</v>
      </c>
      <c r="Z181" t="s">
        <v>10</v>
      </c>
      <c r="AA181" t="s">
        <v>10</v>
      </c>
      <c r="AB181" t="e">
        <f t="shared" si="79"/>
        <v>#VALUE!</v>
      </c>
      <c r="AC181" t="e">
        <f t="shared" si="80"/>
        <v>#VALUE!</v>
      </c>
    </row>
    <row r="182" spans="1:29" x14ac:dyDescent="0.25">
      <c r="A182">
        <v>5</v>
      </c>
      <c r="B182" t="s">
        <v>20</v>
      </c>
      <c r="C182">
        <v>6</v>
      </c>
      <c r="D182" t="s">
        <v>21</v>
      </c>
      <c r="E182">
        <v>1980</v>
      </c>
      <c r="F182">
        <v>4000</v>
      </c>
      <c r="G182" t="s">
        <v>10</v>
      </c>
      <c r="H182" s="54">
        <v>0.44700000000000001</v>
      </c>
      <c r="I182" s="54">
        <v>0.46733333333333338</v>
      </c>
      <c r="J182" s="54">
        <f>SUM(ERs_by_fishery!K2:L2)</f>
        <v>0.46133333333333337</v>
      </c>
      <c r="K182">
        <v>0.46700000000000003</v>
      </c>
      <c r="L182" s="2">
        <f t="shared" ref="L182" si="90">$F182/(1-H182)</f>
        <v>7233.2730560578666</v>
      </c>
      <c r="M182" s="2">
        <f t="shared" ref="M182" si="91">$F182/(1-I182)</f>
        <v>7509.3867334167717</v>
      </c>
      <c r="N182" s="2">
        <f t="shared" ref="N182" si="92">$F182/(1-J182)</f>
        <v>7425.742574257426</v>
      </c>
      <c r="O182" s="2">
        <f t="shared" ref="O182:O226" si="93">$F182/(1-K182)</f>
        <v>7504.6904315197007</v>
      </c>
      <c r="P182" s="79" t="e">
        <f t="shared" ref="P182:P226" si="94">$G182/(1-K182)</f>
        <v>#VALUE!</v>
      </c>
      <c r="Q182" s="80">
        <v>0.71359223300999997</v>
      </c>
      <c r="R182" s="80">
        <v>0.28640776698999998</v>
      </c>
      <c r="S182" s="80">
        <v>0</v>
      </c>
      <c r="T182" s="79">
        <f t="shared" ref="T182" si="95">(L185*$Q182)+(L186*$R182)+(L187*$S182)</f>
        <v>7624.4674345382609</v>
      </c>
      <c r="U182" s="2">
        <f t="shared" ref="U182" si="96">(M185*$Q182)+(M186*$R182)+(M187*$S182)</f>
        <v>7900.9689032984215</v>
      </c>
      <c r="V182" s="2">
        <f t="shared" ref="V182" si="97">(N185*$Q182)+(N186*$R182)+(N187*$S182)</f>
        <v>7796.9168644917509</v>
      </c>
      <c r="W182" s="2">
        <f t="shared" ref="W182" si="98">(O185*$Q182)+(O186*$R182)+(O187*$S182)</f>
        <v>7903.5498409177289</v>
      </c>
      <c r="X182" s="2" t="e">
        <f t="shared" ref="X182" si="99">(P185*$Q182)+(P186*$R182)+(P187*$S182)</f>
        <v>#VALUE!</v>
      </c>
      <c r="Y182">
        <f t="shared" si="87"/>
        <v>1.9061168586345651</v>
      </c>
      <c r="Z182">
        <f t="shared" si="88"/>
        <v>1.9752422258246054</v>
      </c>
      <c r="AA182">
        <f t="shared" si="89"/>
        <v>1.9492292161229376</v>
      </c>
      <c r="AB182">
        <f t="shared" ref="AB182:AB226" si="100">W182/$F182</f>
        <v>1.9758874602294323</v>
      </c>
      <c r="AC182" t="e">
        <f t="shared" ref="AC182:AC226" si="101">X182/$G182</f>
        <v>#VALUE!</v>
      </c>
    </row>
    <row r="183" spans="1:29" x14ac:dyDescent="0.25">
      <c r="A183">
        <v>5</v>
      </c>
      <c r="B183" t="s">
        <v>20</v>
      </c>
      <c r="C183">
        <v>6</v>
      </c>
      <c r="D183" t="s">
        <v>21</v>
      </c>
      <c r="E183">
        <v>1981</v>
      </c>
      <c r="F183">
        <v>4000</v>
      </c>
      <c r="G183" t="s">
        <v>10</v>
      </c>
      <c r="H183" s="54">
        <v>0.40500000000000003</v>
      </c>
      <c r="I183" s="54">
        <v>0.4393333333333333</v>
      </c>
      <c r="J183" s="54">
        <f>SUM(ERs_by_fishery!K3:L3)</f>
        <v>0.43383333333333329</v>
      </c>
      <c r="K183">
        <v>0.439</v>
      </c>
      <c r="L183" s="2">
        <f t="shared" ref="L183:L250" si="102">$F183/(1-H183)</f>
        <v>6722.6890756302528</v>
      </c>
      <c r="M183" s="2">
        <f t="shared" ref="M183:M250" si="103">$F183/(1-I183)</f>
        <v>7134.3638525564802</v>
      </c>
      <c r="N183" s="2">
        <f t="shared" ref="N183:N250" si="104">$F183/(1-J183)</f>
        <v>7065.0574035914033</v>
      </c>
      <c r="O183" s="2">
        <f t="shared" si="93"/>
        <v>7130.1247771836015</v>
      </c>
      <c r="P183" s="79" t="e">
        <f t="shared" si="94"/>
        <v>#VALUE!</v>
      </c>
      <c r="Q183" s="80">
        <v>0.71359223300999997</v>
      </c>
      <c r="R183" s="80">
        <v>0.28640776698999998</v>
      </c>
      <c r="S183" s="80">
        <v>0</v>
      </c>
      <c r="T183" s="79">
        <f t="shared" ref="T183:T186" si="105">(L186*$Q183)+(L187*$R183)+(L188*$S183)</f>
        <v>6622.7725514032454</v>
      </c>
      <c r="U183" s="2">
        <f t="shared" ref="U183:U186" si="106">(M186*$Q183)+(M187*$R183)+(M188*$S183)</f>
        <v>6934.5295748839635</v>
      </c>
      <c r="V183" s="2">
        <f t="shared" ref="V183:V186" si="107">(N186*$Q183)+(N187*$R183)+(N188*$S183)</f>
        <v>6857.68727832271</v>
      </c>
      <c r="W183" s="2">
        <f t="shared" ref="W183:W223" si="108">(O186*$Q183)+(O187*$R183)+(O188*$S183)</f>
        <v>6932.2910099614101</v>
      </c>
      <c r="X183" s="2" t="e">
        <f t="shared" ref="X183:X223" si="109">(P186*$Q183)+(P187*$R183)+(P188*$S183)</f>
        <v>#VALUE!</v>
      </c>
      <c r="Y183">
        <f t="shared" si="87"/>
        <v>1.6556931378508113</v>
      </c>
      <c r="Z183">
        <f t="shared" si="88"/>
        <v>1.733632393720991</v>
      </c>
      <c r="AA183">
        <f t="shared" si="89"/>
        <v>1.7144218195806775</v>
      </c>
      <c r="AB183">
        <f t="shared" si="100"/>
        <v>1.7330727524903524</v>
      </c>
      <c r="AC183" t="e">
        <f t="shared" si="101"/>
        <v>#VALUE!</v>
      </c>
    </row>
    <row r="184" spans="1:29" x14ac:dyDescent="0.25">
      <c r="A184">
        <v>5</v>
      </c>
      <c r="B184" t="s">
        <v>20</v>
      </c>
      <c r="C184">
        <v>6</v>
      </c>
      <c r="D184" t="s">
        <v>21</v>
      </c>
      <c r="E184">
        <v>1982</v>
      </c>
      <c r="F184">
        <v>4000</v>
      </c>
      <c r="G184" t="s">
        <v>10</v>
      </c>
      <c r="H184" s="54">
        <v>0.35099999999999998</v>
      </c>
      <c r="I184" s="54">
        <v>0.40499999999999997</v>
      </c>
      <c r="J184" s="54">
        <f>SUM(ERs_by_fishery!K4:L4)</f>
        <v>0.39999999999999997</v>
      </c>
      <c r="K184">
        <v>0.40500000000000003</v>
      </c>
      <c r="L184" s="2">
        <f t="shared" si="102"/>
        <v>6163.3281972265022</v>
      </c>
      <c r="M184" s="2">
        <f t="shared" si="103"/>
        <v>6722.6890756302528</v>
      </c>
      <c r="N184" s="2">
        <f t="shared" si="104"/>
        <v>6666.6666666666661</v>
      </c>
      <c r="O184" s="2">
        <f t="shared" si="93"/>
        <v>6722.6890756302528</v>
      </c>
      <c r="P184" s="79" t="e">
        <f t="shared" si="94"/>
        <v>#VALUE!</v>
      </c>
      <c r="Q184" s="80">
        <v>0.71359223300999997</v>
      </c>
      <c r="R184" s="80">
        <v>0.28640776698999998</v>
      </c>
      <c r="S184" s="80">
        <v>0</v>
      </c>
      <c r="T184" s="79">
        <f t="shared" si="105"/>
        <v>6789.248543844813</v>
      </c>
      <c r="U184" s="2">
        <f t="shared" si="106"/>
        <v>6983.7599387931059</v>
      </c>
      <c r="V184" s="2">
        <f t="shared" si="107"/>
        <v>6896.9668441953218</v>
      </c>
      <c r="W184" s="2">
        <f t="shared" si="108"/>
        <v>6988.317941430545</v>
      </c>
      <c r="X184" s="2" t="e">
        <f t="shared" si="109"/>
        <v>#VALUE!</v>
      </c>
      <c r="Y184">
        <f t="shared" si="87"/>
        <v>1.6973121359612033</v>
      </c>
      <c r="Z184">
        <f t="shared" si="88"/>
        <v>1.7459399846982764</v>
      </c>
      <c r="AA184">
        <f t="shared" si="89"/>
        <v>1.7242417110488304</v>
      </c>
      <c r="AB184">
        <f t="shared" si="100"/>
        <v>1.7470794853576364</v>
      </c>
      <c r="AC184" t="e">
        <f t="shared" si="101"/>
        <v>#VALUE!</v>
      </c>
    </row>
    <row r="185" spans="1:29" x14ac:dyDescent="0.25">
      <c r="A185">
        <v>5</v>
      </c>
      <c r="B185" t="s">
        <v>20</v>
      </c>
      <c r="C185">
        <v>6</v>
      </c>
      <c r="D185" t="s">
        <v>21</v>
      </c>
      <c r="E185">
        <v>1983</v>
      </c>
      <c r="F185">
        <v>4000</v>
      </c>
      <c r="G185" t="s">
        <v>10</v>
      </c>
      <c r="H185" s="54">
        <v>0.49</v>
      </c>
      <c r="I185" s="54">
        <v>0.50566666666666671</v>
      </c>
      <c r="J185" s="54">
        <f>SUM(ERs_by_fishery!K5:L5)</f>
        <v>0.4986666666666667</v>
      </c>
      <c r="K185">
        <v>0.50600000000000001</v>
      </c>
      <c r="L185" s="2">
        <f t="shared" si="102"/>
        <v>7843.1372549019607</v>
      </c>
      <c r="M185" s="2">
        <f t="shared" si="103"/>
        <v>8091.706001348618</v>
      </c>
      <c r="N185" s="2">
        <f t="shared" si="104"/>
        <v>7978.72340425532</v>
      </c>
      <c r="O185" s="2">
        <f t="shared" si="93"/>
        <v>8097.1659919028343</v>
      </c>
      <c r="P185" s="79" t="e">
        <f t="shared" si="94"/>
        <v>#VALUE!</v>
      </c>
      <c r="Q185" s="80">
        <v>0.71359223300999997</v>
      </c>
      <c r="R185" s="80">
        <v>0.28640776698999998</v>
      </c>
      <c r="S185" s="80">
        <v>0</v>
      </c>
      <c r="T185" s="79">
        <f t="shared" si="105"/>
        <v>7631.8037636243835</v>
      </c>
      <c r="U185" s="2">
        <f t="shared" si="106"/>
        <v>7742.273234599279</v>
      </c>
      <c r="V185" s="2">
        <f t="shared" si="107"/>
        <v>7636.4343396397317</v>
      </c>
      <c r="W185" s="2">
        <f t="shared" si="108"/>
        <v>7747.468755302767</v>
      </c>
      <c r="X185" s="2" t="e">
        <f t="shared" si="109"/>
        <v>#VALUE!</v>
      </c>
      <c r="Y185">
        <f t="shared" si="87"/>
        <v>1.907950940906096</v>
      </c>
      <c r="Z185">
        <f t="shared" si="88"/>
        <v>1.9355683086498197</v>
      </c>
      <c r="AA185">
        <f t="shared" si="89"/>
        <v>1.909108584909933</v>
      </c>
      <c r="AB185">
        <f t="shared" si="100"/>
        <v>1.9368671888256919</v>
      </c>
      <c r="AC185" t="e">
        <f t="shared" si="101"/>
        <v>#VALUE!</v>
      </c>
    </row>
    <row r="186" spans="1:29" x14ac:dyDescent="0.25">
      <c r="A186">
        <v>5</v>
      </c>
      <c r="B186" t="s">
        <v>20</v>
      </c>
      <c r="C186">
        <v>6</v>
      </c>
      <c r="D186" t="s">
        <v>21</v>
      </c>
      <c r="E186">
        <v>1984</v>
      </c>
      <c r="F186">
        <v>4000</v>
      </c>
      <c r="G186" t="s">
        <v>10</v>
      </c>
      <c r="H186" s="54">
        <v>0.435</v>
      </c>
      <c r="I186" s="54">
        <v>0.46133333333333326</v>
      </c>
      <c r="J186" s="54">
        <f>SUM(ERs_by_fishery!K6:L6)</f>
        <v>0.45533333333333326</v>
      </c>
      <c r="K186">
        <v>0.46100000000000002</v>
      </c>
      <c r="L186" s="2">
        <f t="shared" si="102"/>
        <v>7079.6460176991159</v>
      </c>
      <c r="M186" s="2">
        <f t="shared" si="103"/>
        <v>7425.7425742574251</v>
      </c>
      <c r="N186" s="2">
        <f t="shared" si="104"/>
        <v>7343.9412484700115</v>
      </c>
      <c r="O186" s="2">
        <f t="shared" si="93"/>
        <v>7421.1502782931366</v>
      </c>
      <c r="P186" s="79" t="e">
        <f t="shared" si="94"/>
        <v>#VALUE!</v>
      </c>
      <c r="Q186" s="80">
        <v>0.71359223300999997</v>
      </c>
      <c r="R186" s="80">
        <v>0.28640776698999998</v>
      </c>
      <c r="S186" s="80">
        <v>0</v>
      </c>
      <c r="T186" s="79">
        <f t="shared" si="105"/>
        <v>3014.8754289602239</v>
      </c>
      <c r="U186" s="2">
        <f t="shared" si="106"/>
        <v>3189.9915755430347</v>
      </c>
      <c r="V186" s="2">
        <f t="shared" si="107"/>
        <v>3164.5001823286775</v>
      </c>
      <c r="W186" s="2">
        <f t="shared" si="108"/>
        <v>2973.0272847988981</v>
      </c>
      <c r="X186" s="2" t="e">
        <f t="shared" si="109"/>
        <v>#VALUE!</v>
      </c>
      <c r="Y186">
        <f t="shared" si="87"/>
        <v>0.75371885724005594</v>
      </c>
      <c r="Z186">
        <f t="shared" si="88"/>
        <v>0.79749789388575865</v>
      </c>
      <c r="AA186">
        <f t="shared" si="89"/>
        <v>0.79112504558216934</v>
      </c>
      <c r="AB186">
        <f t="shared" si="100"/>
        <v>0.74325682119972458</v>
      </c>
      <c r="AC186" t="e">
        <f t="shared" si="101"/>
        <v>#VALUE!</v>
      </c>
    </row>
    <row r="187" spans="1:29" x14ac:dyDescent="0.25">
      <c r="A187">
        <v>5</v>
      </c>
      <c r="B187" t="s">
        <v>20</v>
      </c>
      <c r="C187">
        <v>6</v>
      </c>
      <c r="D187" t="s">
        <v>21</v>
      </c>
      <c r="E187">
        <v>1985</v>
      </c>
      <c r="F187">
        <v>3000</v>
      </c>
      <c r="G187" t="s">
        <v>10</v>
      </c>
      <c r="H187" s="54">
        <v>0.45300000000000001</v>
      </c>
      <c r="I187" s="54">
        <v>0.47466666666666668</v>
      </c>
      <c r="J187" s="54">
        <f>SUM(ERs_by_fishery!K7:L7)</f>
        <v>0.46866666666666668</v>
      </c>
      <c r="K187">
        <v>0.47499999999999998</v>
      </c>
      <c r="L187" s="2">
        <f t="shared" si="102"/>
        <v>5484.4606946983549</v>
      </c>
      <c r="M187" s="2">
        <f t="shared" si="103"/>
        <v>5710.6598984771572</v>
      </c>
      <c r="N187" s="2">
        <f t="shared" si="104"/>
        <v>5646.1731493099123</v>
      </c>
      <c r="O187" s="2">
        <f t="shared" si="93"/>
        <v>5714.2857142857138</v>
      </c>
      <c r="P187" s="79" t="e">
        <f t="shared" si="94"/>
        <v>#VALUE!</v>
      </c>
      <c r="Q187" s="80">
        <v>0.71359223300999997</v>
      </c>
      <c r="R187" s="80">
        <v>0.28640776698999998</v>
      </c>
      <c r="S187" s="80">
        <v>0</v>
      </c>
      <c r="T187" s="79">
        <f>(L190*$Q187)+(L191*$R187)</f>
        <v>6435.5116645615999</v>
      </c>
      <c r="U187" s="2">
        <f>(M190*$Q187)+(M191*$R187)</f>
        <v>6817.6531671495413</v>
      </c>
      <c r="V187" s="2">
        <f>(N190*$Q187)+(N191*$R187)</f>
        <v>6764.1373190400154</v>
      </c>
      <c r="W187" s="2" t="e">
        <f t="shared" si="108"/>
        <v>#VALUE!</v>
      </c>
      <c r="X187" s="2" t="e">
        <f t="shared" si="109"/>
        <v>#VALUE!</v>
      </c>
      <c r="Y187">
        <f t="shared" si="87"/>
        <v>2.1451705548538667</v>
      </c>
      <c r="Z187">
        <f t="shared" si="88"/>
        <v>2.2725510557165136</v>
      </c>
      <c r="AA187">
        <f t="shared" si="89"/>
        <v>2.2547124396800053</v>
      </c>
      <c r="AB187" t="e">
        <f t="shared" si="100"/>
        <v>#VALUE!</v>
      </c>
      <c r="AC187" t="e">
        <f t="shared" si="101"/>
        <v>#VALUE!</v>
      </c>
    </row>
    <row r="188" spans="1:29" x14ac:dyDescent="0.25">
      <c r="A188">
        <v>5</v>
      </c>
      <c r="B188" t="s">
        <v>20</v>
      </c>
      <c r="C188">
        <v>6</v>
      </c>
      <c r="D188" t="s">
        <v>21</v>
      </c>
      <c r="E188">
        <v>1986</v>
      </c>
      <c r="F188">
        <v>5000</v>
      </c>
      <c r="G188" t="s">
        <v>10</v>
      </c>
      <c r="H188" s="54">
        <v>0.502</v>
      </c>
      <c r="I188" s="54">
        <v>0.50766666666666671</v>
      </c>
      <c r="J188" s="54">
        <f>SUM(ERs_by_fishery!K8:L8)</f>
        <v>0.50066666666666659</v>
      </c>
      <c r="K188">
        <v>0.50800000000000001</v>
      </c>
      <c r="L188" s="2">
        <f t="shared" si="102"/>
        <v>10040.160642570281</v>
      </c>
      <c r="M188" s="2">
        <f t="shared" si="103"/>
        <v>10155.721056194991</v>
      </c>
      <c r="N188" s="2">
        <f t="shared" si="104"/>
        <v>10013.35113484646</v>
      </c>
      <c r="O188" s="2">
        <f t="shared" si="93"/>
        <v>10162.60162601626</v>
      </c>
      <c r="P188" s="79" t="e">
        <f t="shared" si="94"/>
        <v>#VALUE!</v>
      </c>
      <c r="Q188" s="80">
        <v>0.71359223300999997</v>
      </c>
      <c r="R188" s="80">
        <v>0.28640776698999998</v>
      </c>
      <c r="S188" s="80">
        <v>0</v>
      </c>
      <c r="T188" s="79" t="s">
        <v>10</v>
      </c>
      <c r="U188" s="2" t="s">
        <v>10</v>
      </c>
      <c r="V188" s="2" t="s">
        <v>10</v>
      </c>
      <c r="W188" s="2" t="e">
        <f t="shared" si="108"/>
        <v>#VALUE!</v>
      </c>
      <c r="X188" s="2" t="e">
        <f t="shared" si="109"/>
        <v>#VALUE!</v>
      </c>
      <c r="Y188" s="2" t="s">
        <v>10</v>
      </c>
      <c r="Z188" s="2" t="s">
        <v>10</v>
      </c>
      <c r="AA188" s="2" t="s">
        <v>10</v>
      </c>
      <c r="AB188" t="e">
        <f t="shared" si="100"/>
        <v>#VALUE!</v>
      </c>
      <c r="AC188" t="e">
        <f t="shared" si="101"/>
        <v>#VALUE!</v>
      </c>
    </row>
    <row r="189" spans="1:29" x14ac:dyDescent="0.25">
      <c r="A189">
        <v>5</v>
      </c>
      <c r="B189" t="s">
        <v>20</v>
      </c>
      <c r="C189">
        <v>6</v>
      </c>
      <c r="D189" t="s">
        <v>21</v>
      </c>
      <c r="E189">
        <v>1987</v>
      </c>
      <c r="F189">
        <v>1000</v>
      </c>
      <c r="G189" t="s">
        <v>10</v>
      </c>
      <c r="H189" s="54">
        <v>0.38700000000000001</v>
      </c>
      <c r="I189" s="54">
        <v>0.42166666666666669</v>
      </c>
      <c r="J189" s="54">
        <f>SUM(ERs_by_fishery!K9:L9)</f>
        <v>0.41666666666666669</v>
      </c>
      <c r="K189">
        <v>0.42199999999999999</v>
      </c>
      <c r="L189" s="2">
        <f t="shared" si="102"/>
        <v>1631.3213703099511</v>
      </c>
      <c r="M189" s="2">
        <f t="shared" si="103"/>
        <v>1729.1066282420747</v>
      </c>
      <c r="N189" s="2">
        <f t="shared" si="104"/>
        <v>1714.2857142857144</v>
      </c>
      <c r="O189" s="2">
        <f t="shared" si="93"/>
        <v>1730.1038062283735</v>
      </c>
      <c r="P189" s="79" t="e">
        <f t="shared" si="94"/>
        <v>#VALUE!</v>
      </c>
      <c r="Q189" s="80">
        <v>0.71359223300999997</v>
      </c>
      <c r="R189" s="80">
        <v>0.28640776698999998</v>
      </c>
      <c r="S189" s="80">
        <v>0</v>
      </c>
      <c r="T189" s="79" t="s">
        <v>10</v>
      </c>
      <c r="U189" s="2" t="s">
        <v>10</v>
      </c>
      <c r="V189" s="2" t="s">
        <v>10</v>
      </c>
      <c r="W189" s="2" t="e">
        <f t="shared" si="108"/>
        <v>#VALUE!</v>
      </c>
      <c r="X189" s="2" t="e">
        <f t="shared" si="109"/>
        <v>#VALUE!</v>
      </c>
      <c r="Y189" s="2" t="s">
        <v>10</v>
      </c>
      <c r="Z189" s="2" t="s">
        <v>10</v>
      </c>
      <c r="AA189" s="2" t="s">
        <v>10</v>
      </c>
      <c r="AB189" t="e">
        <f t="shared" si="100"/>
        <v>#VALUE!</v>
      </c>
      <c r="AC189" t="e">
        <f t="shared" si="101"/>
        <v>#VALUE!</v>
      </c>
    </row>
    <row r="190" spans="1:29" x14ac:dyDescent="0.25">
      <c r="A190">
        <v>5</v>
      </c>
      <c r="B190" t="s">
        <v>20</v>
      </c>
      <c r="C190">
        <v>6</v>
      </c>
      <c r="D190" t="s">
        <v>21</v>
      </c>
      <c r="E190">
        <v>1988</v>
      </c>
      <c r="F190">
        <v>4000</v>
      </c>
      <c r="G190" t="s">
        <v>10</v>
      </c>
      <c r="H190" s="54">
        <v>0.38100000000000001</v>
      </c>
      <c r="I190" s="54">
        <v>0.41433333333333339</v>
      </c>
      <c r="J190" s="54">
        <f>SUM(ERs_by_fishery!K10:L10)</f>
        <v>0.40983333333333338</v>
      </c>
      <c r="K190">
        <v>0.34100000000000003</v>
      </c>
      <c r="L190" s="2">
        <f t="shared" si="102"/>
        <v>6462.035541195477</v>
      </c>
      <c r="M190" s="2">
        <f t="shared" si="103"/>
        <v>6829.8235628912935</v>
      </c>
      <c r="N190" s="2">
        <f t="shared" si="104"/>
        <v>6777.7463993222264</v>
      </c>
      <c r="O190" s="2">
        <f t="shared" si="93"/>
        <v>6069.8027314112287</v>
      </c>
      <c r="P190" s="79" t="e">
        <f t="shared" si="94"/>
        <v>#VALUE!</v>
      </c>
      <c r="Q190" s="80">
        <v>0.71359223300999997</v>
      </c>
      <c r="R190" s="80">
        <v>0.28640776698999998</v>
      </c>
      <c r="S190" s="80">
        <v>0</v>
      </c>
      <c r="T190" s="79">
        <f>(L193*$Q190)+(L194*$R190)</f>
        <v>2759.7746705220229</v>
      </c>
      <c r="U190" s="2">
        <f>(M193*$Q190)+(M194*$R190)</f>
        <v>2918.7957569543578</v>
      </c>
      <c r="V190" s="2">
        <f>(N193*$Q190)+(N194*$R190)</f>
        <v>2832.4918794686159</v>
      </c>
      <c r="W190" s="2" t="e">
        <f t="shared" si="108"/>
        <v>#VALUE!</v>
      </c>
      <c r="X190" s="2" t="e">
        <f t="shared" si="109"/>
        <v>#VALUE!</v>
      </c>
      <c r="Y190">
        <f t="shared" si="87"/>
        <v>0.68994366763050574</v>
      </c>
      <c r="Z190">
        <f t="shared" si="88"/>
        <v>0.72969893923858942</v>
      </c>
      <c r="AA190">
        <f t="shared" si="89"/>
        <v>0.70812296986715395</v>
      </c>
      <c r="AB190" t="e">
        <f t="shared" si="100"/>
        <v>#VALUE!</v>
      </c>
      <c r="AC190" t="e">
        <f t="shared" si="101"/>
        <v>#VALUE!</v>
      </c>
    </row>
    <row r="191" spans="1:29" x14ac:dyDescent="0.25">
      <c r="A191">
        <v>5</v>
      </c>
      <c r="B191" t="s">
        <v>20</v>
      </c>
      <c r="C191">
        <v>6</v>
      </c>
      <c r="D191" t="s">
        <v>21</v>
      </c>
      <c r="E191">
        <v>1989</v>
      </c>
      <c r="F191">
        <v>4000</v>
      </c>
      <c r="G191" t="s">
        <v>10</v>
      </c>
      <c r="H191" s="54">
        <v>0.372</v>
      </c>
      <c r="I191" s="54">
        <v>0.41066666666666668</v>
      </c>
      <c r="J191" s="54">
        <f>SUM(ERs_by_fishery!K11:L11)</f>
        <v>0.40566666666666668</v>
      </c>
      <c r="K191">
        <v>0.41</v>
      </c>
      <c r="L191" s="2">
        <f t="shared" si="102"/>
        <v>6369.4267515923566</v>
      </c>
      <c r="M191" s="2">
        <f t="shared" si="103"/>
        <v>6787.3303167420827</v>
      </c>
      <c r="N191" s="2">
        <f t="shared" si="104"/>
        <v>6730.2299495232746</v>
      </c>
      <c r="O191" s="2">
        <f t="shared" si="93"/>
        <v>6779.6610169491514</v>
      </c>
      <c r="P191" s="79" t="e">
        <f t="shared" si="94"/>
        <v>#VALUE!</v>
      </c>
      <c r="Q191" s="80">
        <v>0.71359223300999997</v>
      </c>
      <c r="R191" s="80">
        <v>0.28640776698999998</v>
      </c>
      <c r="S191" s="80">
        <v>0</v>
      </c>
      <c r="T191" s="79" t="s">
        <v>10</v>
      </c>
      <c r="U191" s="2" t="s">
        <v>10</v>
      </c>
      <c r="V191" s="2" t="s">
        <v>10</v>
      </c>
      <c r="W191" s="2" t="e">
        <f t="shared" si="108"/>
        <v>#VALUE!</v>
      </c>
      <c r="X191" s="2" t="e">
        <f t="shared" si="109"/>
        <v>#VALUE!</v>
      </c>
      <c r="Y191" s="2" t="s">
        <v>10</v>
      </c>
      <c r="Z191" s="2" t="s">
        <v>10</v>
      </c>
      <c r="AA191" s="2" t="s">
        <v>10</v>
      </c>
      <c r="AB191" t="e">
        <f t="shared" si="100"/>
        <v>#VALUE!</v>
      </c>
      <c r="AC191" t="e">
        <f t="shared" si="101"/>
        <v>#VALUE!</v>
      </c>
    </row>
    <row r="192" spans="1:29" x14ac:dyDescent="0.25">
      <c r="A192">
        <v>5</v>
      </c>
      <c r="B192" t="s">
        <v>20</v>
      </c>
      <c r="C192">
        <v>6</v>
      </c>
      <c r="D192" t="s">
        <v>21</v>
      </c>
      <c r="E192">
        <v>1990</v>
      </c>
      <c r="F192" t="s">
        <v>10</v>
      </c>
      <c r="G192" t="s">
        <v>10</v>
      </c>
      <c r="H192" s="54">
        <v>0.42099999999999999</v>
      </c>
      <c r="I192" s="54">
        <v>0.46433333333333326</v>
      </c>
      <c r="J192" s="54">
        <f>SUM(ERs_by_fishery!K12:L12)</f>
        <v>0.45883333333333332</v>
      </c>
      <c r="K192">
        <v>0.46200000000000002</v>
      </c>
      <c r="L192" t="s">
        <v>10</v>
      </c>
      <c r="M192" t="s">
        <v>10</v>
      </c>
      <c r="N192" t="s">
        <v>10</v>
      </c>
      <c r="O192" s="2" t="e">
        <f t="shared" si="93"/>
        <v>#VALUE!</v>
      </c>
      <c r="P192" s="79" t="e">
        <f t="shared" si="94"/>
        <v>#VALUE!</v>
      </c>
      <c r="Q192" s="80">
        <v>0.71359223300999997</v>
      </c>
      <c r="R192" s="80">
        <v>0.28640776698999998</v>
      </c>
      <c r="S192" s="80">
        <v>0</v>
      </c>
      <c r="T192" s="79" t="s">
        <v>10</v>
      </c>
      <c r="U192" s="2" t="s">
        <v>10</v>
      </c>
      <c r="V192" s="2" t="s">
        <v>10</v>
      </c>
      <c r="W192" s="2" t="e">
        <f t="shared" si="108"/>
        <v>#VALUE!</v>
      </c>
      <c r="X192" s="2" t="e">
        <f t="shared" si="109"/>
        <v>#VALUE!</v>
      </c>
      <c r="Y192" s="2" t="s">
        <v>10</v>
      </c>
      <c r="Z192" s="2" t="s">
        <v>10</v>
      </c>
      <c r="AA192" s="2" t="s">
        <v>10</v>
      </c>
      <c r="AB192" t="e">
        <f t="shared" si="100"/>
        <v>#VALUE!</v>
      </c>
      <c r="AC192" t="e">
        <f t="shared" si="101"/>
        <v>#VALUE!</v>
      </c>
    </row>
    <row r="193" spans="1:29" x14ac:dyDescent="0.25">
      <c r="A193">
        <v>5</v>
      </c>
      <c r="B193" t="s">
        <v>20</v>
      </c>
      <c r="C193">
        <v>6</v>
      </c>
      <c r="D193" t="s">
        <v>21</v>
      </c>
      <c r="E193">
        <v>1991</v>
      </c>
      <c r="F193">
        <v>2000</v>
      </c>
      <c r="G193" t="s">
        <v>10</v>
      </c>
      <c r="H193" s="54">
        <v>0.376</v>
      </c>
      <c r="I193" s="54">
        <v>0.41</v>
      </c>
      <c r="J193" s="54">
        <f>SUM(ERs_by_fishery!K13:L13)</f>
        <v>0.39349999999999996</v>
      </c>
      <c r="K193">
        <v>0.40400000000000003</v>
      </c>
      <c r="L193" s="2">
        <f t="shared" si="102"/>
        <v>3205.1282051282051</v>
      </c>
      <c r="M193" s="2">
        <f t="shared" si="103"/>
        <v>3389.8305084745757</v>
      </c>
      <c r="N193" s="2">
        <f t="shared" si="104"/>
        <v>3297.6092333058532</v>
      </c>
      <c r="O193" s="2">
        <f t="shared" si="93"/>
        <v>3355.7046979865772</v>
      </c>
      <c r="P193" s="79" t="e">
        <f t="shared" si="94"/>
        <v>#VALUE!</v>
      </c>
      <c r="Q193" s="80">
        <v>0.71359223300999997</v>
      </c>
      <c r="R193" s="80">
        <v>0.28640776698999998</v>
      </c>
      <c r="S193" s="80">
        <v>0</v>
      </c>
      <c r="T193" s="79" t="s">
        <v>10</v>
      </c>
      <c r="U193" s="2" t="s">
        <v>10</v>
      </c>
      <c r="V193" s="2" t="s">
        <v>10</v>
      </c>
      <c r="W193" s="2" t="e">
        <f t="shared" si="108"/>
        <v>#VALUE!</v>
      </c>
      <c r="X193" s="2" t="e">
        <f t="shared" si="109"/>
        <v>#VALUE!</v>
      </c>
      <c r="Y193" s="2" t="s">
        <v>10</v>
      </c>
      <c r="Z193" s="2" t="s">
        <v>10</v>
      </c>
      <c r="AA193" s="2" t="s">
        <v>10</v>
      </c>
      <c r="AB193" t="e">
        <f t="shared" si="100"/>
        <v>#VALUE!</v>
      </c>
      <c r="AC193" t="e">
        <f t="shared" si="101"/>
        <v>#VALUE!</v>
      </c>
    </row>
    <row r="194" spans="1:29" x14ac:dyDescent="0.25">
      <c r="A194">
        <v>5</v>
      </c>
      <c r="B194" t="s">
        <v>20</v>
      </c>
      <c r="C194">
        <v>6</v>
      </c>
      <c r="D194" t="s">
        <v>21</v>
      </c>
      <c r="E194">
        <v>1992</v>
      </c>
      <c r="F194">
        <v>1000</v>
      </c>
      <c r="G194" t="s">
        <v>10</v>
      </c>
      <c r="H194" s="54">
        <v>0.39400000000000002</v>
      </c>
      <c r="I194" s="54">
        <v>0.42699999999999999</v>
      </c>
      <c r="J194" s="54">
        <f>SUM(ERs_by_fishery!K14:L14)</f>
        <v>0.40249999999999997</v>
      </c>
      <c r="K194">
        <v>0.42799999999999999</v>
      </c>
      <c r="L194" s="2">
        <f t="shared" si="102"/>
        <v>1650.1650165016501</v>
      </c>
      <c r="M194" s="2">
        <f t="shared" si="103"/>
        <v>1745.2006980802794</v>
      </c>
      <c r="N194" s="2">
        <f t="shared" si="104"/>
        <v>1673.6401673640166</v>
      </c>
      <c r="O194" s="2">
        <f t="shared" si="93"/>
        <v>1748.251748251748</v>
      </c>
      <c r="P194" s="79" t="e">
        <f t="shared" si="94"/>
        <v>#VALUE!</v>
      </c>
      <c r="Q194" s="80">
        <v>0.71359223300999997</v>
      </c>
      <c r="R194" s="80">
        <v>0.28640776698999998</v>
      </c>
      <c r="S194" s="80">
        <v>0</v>
      </c>
      <c r="T194" s="79" t="s">
        <v>10</v>
      </c>
      <c r="U194" s="2" t="s">
        <v>10</v>
      </c>
      <c r="V194" s="2" t="s">
        <v>10</v>
      </c>
      <c r="W194" s="2" t="e">
        <f t="shared" si="108"/>
        <v>#VALUE!</v>
      </c>
      <c r="X194" s="2" t="e">
        <f t="shared" si="109"/>
        <v>#VALUE!</v>
      </c>
      <c r="Y194" s="2" t="s">
        <v>10</v>
      </c>
      <c r="Z194" s="2" t="s">
        <v>10</v>
      </c>
      <c r="AA194" s="2" t="s">
        <v>10</v>
      </c>
      <c r="AB194" t="e">
        <f t="shared" si="100"/>
        <v>#VALUE!</v>
      </c>
      <c r="AC194" t="e">
        <f t="shared" si="101"/>
        <v>#VALUE!</v>
      </c>
    </row>
    <row r="195" spans="1:29" x14ac:dyDescent="0.25">
      <c r="A195">
        <v>5</v>
      </c>
      <c r="B195" t="s">
        <v>20</v>
      </c>
      <c r="C195">
        <v>6</v>
      </c>
      <c r="D195" t="s">
        <v>21</v>
      </c>
      <c r="E195">
        <v>1993</v>
      </c>
      <c r="F195" t="s">
        <v>10</v>
      </c>
      <c r="G195" t="s">
        <v>10</v>
      </c>
      <c r="H195" s="54">
        <v>0.34200000000000003</v>
      </c>
      <c r="I195" s="54">
        <v>0.372</v>
      </c>
      <c r="J195" s="54">
        <f>SUM(ERs_by_fishery!K15:L15)</f>
        <v>0.35550000000000004</v>
      </c>
      <c r="K195">
        <v>0.27200000000000002</v>
      </c>
      <c r="L195" t="s">
        <v>10</v>
      </c>
      <c r="M195" t="s">
        <v>10</v>
      </c>
      <c r="N195" t="s">
        <v>10</v>
      </c>
      <c r="O195" s="2" t="e">
        <f t="shared" si="93"/>
        <v>#VALUE!</v>
      </c>
      <c r="P195" s="79" t="e">
        <f t="shared" si="94"/>
        <v>#VALUE!</v>
      </c>
      <c r="Q195" s="80">
        <v>0.71359223300999997</v>
      </c>
      <c r="R195" s="80">
        <v>0.28640776698999998</v>
      </c>
      <c r="S195" s="80">
        <v>0</v>
      </c>
      <c r="T195" s="79" t="s">
        <v>10</v>
      </c>
      <c r="U195" s="2" t="s">
        <v>10</v>
      </c>
      <c r="V195" s="2" t="s">
        <v>10</v>
      </c>
      <c r="W195" s="2" t="e">
        <f t="shared" si="108"/>
        <v>#VALUE!</v>
      </c>
      <c r="X195" s="2" t="e">
        <f t="shared" si="109"/>
        <v>#VALUE!</v>
      </c>
      <c r="Y195" s="2" t="s">
        <v>10</v>
      </c>
      <c r="Z195" s="2" t="s">
        <v>10</v>
      </c>
      <c r="AA195" s="2" t="s">
        <v>10</v>
      </c>
      <c r="AB195" t="e">
        <f t="shared" si="100"/>
        <v>#VALUE!</v>
      </c>
      <c r="AC195" t="e">
        <f t="shared" si="101"/>
        <v>#VALUE!</v>
      </c>
    </row>
    <row r="196" spans="1:29" x14ac:dyDescent="0.25">
      <c r="A196">
        <v>5</v>
      </c>
      <c r="B196" t="s">
        <v>20</v>
      </c>
      <c r="C196">
        <v>6</v>
      </c>
      <c r="D196" t="s">
        <v>21</v>
      </c>
      <c r="E196">
        <v>1994</v>
      </c>
      <c r="F196" t="s">
        <v>10</v>
      </c>
      <c r="G196" t="s">
        <v>10</v>
      </c>
      <c r="H196" s="54">
        <v>0.40200000000000002</v>
      </c>
      <c r="I196" s="54">
        <v>0.4413333333333333</v>
      </c>
      <c r="J196" s="54">
        <f>SUM(ERs_by_fishery!K16:L16)</f>
        <v>0.42083333333333328</v>
      </c>
      <c r="K196">
        <v>0.436</v>
      </c>
      <c r="L196" t="s">
        <v>10</v>
      </c>
      <c r="M196" t="s">
        <v>10</v>
      </c>
      <c r="N196" t="s">
        <v>10</v>
      </c>
      <c r="O196" s="2" t="e">
        <f t="shared" si="93"/>
        <v>#VALUE!</v>
      </c>
      <c r="P196" s="79" t="e">
        <f t="shared" si="94"/>
        <v>#VALUE!</v>
      </c>
      <c r="Q196" s="80">
        <v>0.71359223300999997</v>
      </c>
      <c r="R196" s="80">
        <v>0.28640776698999998</v>
      </c>
      <c r="S196" s="80">
        <v>0</v>
      </c>
      <c r="T196" s="79" t="s">
        <v>10</v>
      </c>
      <c r="U196" s="2" t="s">
        <v>10</v>
      </c>
      <c r="V196" s="2" t="s">
        <v>10</v>
      </c>
      <c r="W196" s="2" t="e">
        <f t="shared" si="108"/>
        <v>#VALUE!</v>
      </c>
      <c r="X196" s="2" t="e">
        <f t="shared" si="109"/>
        <v>#VALUE!</v>
      </c>
      <c r="Y196" s="2" t="s">
        <v>10</v>
      </c>
      <c r="Z196" s="2" t="s">
        <v>10</v>
      </c>
      <c r="AA196" s="2" t="s">
        <v>10</v>
      </c>
      <c r="AB196" t="e">
        <f t="shared" si="100"/>
        <v>#VALUE!</v>
      </c>
      <c r="AC196" t="e">
        <f t="shared" si="101"/>
        <v>#VALUE!</v>
      </c>
    </row>
    <row r="197" spans="1:29" x14ac:dyDescent="0.25">
      <c r="A197">
        <v>5</v>
      </c>
      <c r="B197" t="s">
        <v>20</v>
      </c>
      <c r="C197">
        <v>6</v>
      </c>
      <c r="D197" t="s">
        <v>21</v>
      </c>
      <c r="E197">
        <v>1995</v>
      </c>
      <c r="F197" t="s">
        <v>10</v>
      </c>
      <c r="G197" t="s">
        <v>10</v>
      </c>
      <c r="H197" s="54">
        <v>0.245</v>
      </c>
      <c r="I197" s="54">
        <v>0.27800000000000002</v>
      </c>
      <c r="J197" s="54">
        <f>SUM(ERs_by_fishery!K17:L17)</f>
        <v>0.26950000000000002</v>
      </c>
      <c r="K197">
        <v>0.26800000000000002</v>
      </c>
      <c r="L197" t="s">
        <v>10</v>
      </c>
      <c r="M197" t="s">
        <v>10</v>
      </c>
      <c r="N197" t="s">
        <v>10</v>
      </c>
      <c r="O197" s="2" t="e">
        <f t="shared" si="93"/>
        <v>#VALUE!</v>
      </c>
      <c r="P197" s="79" t="e">
        <f t="shared" si="94"/>
        <v>#VALUE!</v>
      </c>
      <c r="Q197" s="80">
        <v>0.71359223300999997</v>
      </c>
      <c r="R197" s="80">
        <v>0.28640776698999998</v>
      </c>
      <c r="S197" s="80">
        <v>0</v>
      </c>
      <c r="T197" s="79" t="s">
        <v>10</v>
      </c>
      <c r="U197" s="2" t="s">
        <v>10</v>
      </c>
      <c r="V197" s="2" t="s">
        <v>10</v>
      </c>
      <c r="W197" s="2" t="e">
        <f t="shared" si="108"/>
        <v>#VALUE!</v>
      </c>
      <c r="X197" s="2" t="e">
        <f t="shared" si="109"/>
        <v>#VALUE!</v>
      </c>
      <c r="Y197" s="2" t="s">
        <v>10</v>
      </c>
      <c r="Z197" s="2" t="s">
        <v>10</v>
      </c>
      <c r="AA197" s="2" t="s">
        <v>10</v>
      </c>
      <c r="AB197" t="e">
        <f t="shared" si="100"/>
        <v>#VALUE!</v>
      </c>
      <c r="AC197" t="e">
        <f t="shared" si="101"/>
        <v>#VALUE!</v>
      </c>
    </row>
    <row r="198" spans="1:29" x14ac:dyDescent="0.25">
      <c r="A198">
        <v>5</v>
      </c>
      <c r="B198" t="s">
        <v>20</v>
      </c>
      <c r="C198">
        <v>6</v>
      </c>
      <c r="D198" t="s">
        <v>21</v>
      </c>
      <c r="E198">
        <v>1996</v>
      </c>
      <c r="F198" t="s">
        <v>10</v>
      </c>
      <c r="G198" t="s">
        <v>10</v>
      </c>
      <c r="H198" s="54">
        <v>0.44700000000000001</v>
      </c>
      <c r="I198" s="54">
        <v>0.47199999999999998</v>
      </c>
      <c r="J198" s="54">
        <f>SUM(ERs_by_fishery!K18:L18)</f>
        <v>0.46100000000000002</v>
      </c>
      <c r="K198">
        <v>0.441</v>
      </c>
      <c r="L198" t="s">
        <v>10</v>
      </c>
      <c r="M198" t="s">
        <v>10</v>
      </c>
      <c r="N198" t="s">
        <v>10</v>
      </c>
      <c r="O198" s="2" t="e">
        <f t="shared" si="93"/>
        <v>#VALUE!</v>
      </c>
      <c r="P198" s="79" t="e">
        <f t="shared" si="94"/>
        <v>#VALUE!</v>
      </c>
      <c r="Q198" s="80">
        <v>0.71359223300999997</v>
      </c>
      <c r="R198" s="80">
        <v>0.28640776698999998</v>
      </c>
      <c r="S198" s="80">
        <v>0</v>
      </c>
      <c r="T198" s="79" t="s">
        <v>10</v>
      </c>
      <c r="U198" s="2" t="s">
        <v>10</v>
      </c>
      <c r="V198" s="2" t="s">
        <v>10</v>
      </c>
      <c r="W198" s="2" t="e">
        <f t="shared" si="108"/>
        <v>#VALUE!</v>
      </c>
      <c r="X198" s="2" t="e">
        <f t="shared" si="109"/>
        <v>#VALUE!</v>
      </c>
      <c r="Y198" s="2" t="s">
        <v>10</v>
      </c>
      <c r="Z198" s="2" t="s">
        <v>10</v>
      </c>
      <c r="AA198" s="2" t="s">
        <v>10</v>
      </c>
      <c r="AB198" t="e">
        <f t="shared" si="100"/>
        <v>#VALUE!</v>
      </c>
      <c r="AC198" t="e">
        <f t="shared" si="101"/>
        <v>#VALUE!</v>
      </c>
    </row>
    <row r="199" spans="1:29" x14ac:dyDescent="0.25">
      <c r="A199">
        <v>5</v>
      </c>
      <c r="B199" t="s">
        <v>20</v>
      </c>
      <c r="C199">
        <v>6</v>
      </c>
      <c r="D199" t="s">
        <v>21</v>
      </c>
      <c r="E199">
        <v>1997</v>
      </c>
      <c r="F199" t="s">
        <v>10</v>
      </c>
      <c r="G199" t="s">
        <v>10</v>
      </c>
      <c r="H199" s="54">
        <v>0.437</v>
      </c>
      <c r="I199" s="54">
        <v>0.36633333333333334</v>
      </c>
      <c r="J199" s="54">
        <f>SUM(ERs_by_fishery!K19:L19)</f>
        <v>0.34783333333333333</v>
      </c>
      <c r="K199">
        <v>0.33700000000000002</v>
      </c>
      <c r="L199" t="s">
        <v>10</v>
      </c>
      <c r="M199" t="s">
        <v>10</v>
      </c>
      <c r="N199" t="s">
        <v>10</v>
      </c>
      <c r="O199" s="2" t="e">
        <f t="shared" si="93"/>
        <v>#VALUE!</v>
      </c>
      <c r="P199" s="79" t="e">
        <f t="shared" si="94"/>
        <v>#VALUE!</v>
      </c>
      <c r="Q199" s="80">
        <v>0.71359223300999997</v>
      </c>
      <c r="R199" s="80">
        <v>0.28640776698999998</v>
      </c>
      <c r="S199" s="80">
        <v>0</v>
      </c>
      <c r="T199" s="79" t="s">
        <v>10</v>
      </c>
      <c r="U199" s="2" t="s">
        <v>10</v>
      </c>
      <c r="V199" s="2" t="s">
        <v>10</v>
      </c>
      <c r="W199" s="2" t="e">
        <f t="shared" si="108"/>
        <v>#VALUE!</v>
      </c>
      <c r="X199" s="2" t="e">
        <f t="shared" si="109"/>
        <v>#VALUE!</v>
      </c>
      <c r="Y199" s="2" t="s">
        <v>10</v>
      </c>
      <c r="Z199" s="2" t="s">
        <v>10</v>
      </c>
      <c r="AA199" s="2" t="s">
        <v>10</v>
      </c>
      <c r="AB199" t="e">
        <f t="shared" si="100"/>
        <v>#VALUE!</v>
      </c>
      <c r="AC199" t="e">
        <f t="shared" si="101"/>
        <v>#VALUE!</v>
      </c>
    </row>
    <row r="200" spans="1:29" x14ac:dyDescent="0.25">
      <c r="A200">
        <v>5</v>
      </c>
      <c r="B200" t="s">
        <v>20</v>
      </c>
      <c r="C200">
        <v>6</v>
      </c>
      <c r="D200" t="s">
        <v>21</v>
      </c>
      <c r="E200">
        <v>1998</v>
      </c>
      <c r="F200">
        <v>10000</v>
      </c>
      <c r="G200" t="s">
        <v>10</v>
      </c>
      <c r="H200" s="54">
        <v>0.154</v>
      </c>
      <c r="I200" s="54">
        <v>0.11366666666666667</v>
      </c>
      <c r="J200" s="54">
        <f>SUM(ERs_by_fishery!K20:L20)</f>
        <v>0.11716666666666666</v>
      </c>
      <c r="K200">
        <v>0.113</v>
      </c>
      <c r="L200" s="2">
        <f t="shared" si="102"/>
        <v>11820.330969267139</v>
      </c>
      <c r="M200" s="2">
        <f t="shared" si="103"/>
        <v>11282.437006393382</v>
      </c>
      <c r="N200" s="2">
        <f t="shared" si="104"/>
        <v>11327.166320558807</v>
      </c>
      <c r="O200" s="2">
        <f t="shared" si="93"/>
        <v>11273.957158962796</v>
      </c>
      <c r="P200" s="79" t="e">
        <f t="shared" si="94"/>
        <v>#VALUE!</v>
      </c>
      <c r="Q200" s="80">
        <v>0.71359223300999997</v>
      </c>
      <c r="R200" s="80">
        <v>0.28640776698999998</v>
      </c>
      <c r="S200" s="80">
        <v>0</v>
      </c>
      <c r="T200" s="79" t="s">
        <v>10</v>
      </c>
      <c r="U200" s="2" t="s">
        <v>10</v>
      </c>
      <c r="V200" s="2" t="s">
        <v>10</v>
      </c>
      <c r="W200" s="2" t="e">
        <f t="shared" si="108"/>
        <v>#VALUE!</v>
      </c>
      <c r="X200" s="2" t="e">
        <f t="shared" si="109"/>
        <v>#VALUE!</v>
      </c>
      <c r="Y200" s="2" t="s">
        <v>10</v>
      </c>
      <c r="Z200" s="2" t="s">
        <v>10</v>
      </c>
      <c r="AA200" s="2" t="s">
        <v>10</v>
      </c>
      <c r="AB200" t="e">
        <f t="shared" si="100"/>
        <v>#VALUE!</v>
      </c>
      <c r="AC200" t="e">
        <f t="shared" si="101"/>
        <v>#VALUE!</v>
      </c>
    </row>
    <row r="201" spans="1:29" x14ac:dyDescent="0.25">
      <c r="A201">
        <v>5</v>
      </c>
      <c r="B201" t="s">
        <v>20</v>
      </c>
      <c r="C201">
        <v>6</v>
      </c>
      <c r="D201" t="s">
        <v>21</v>
      </c>
      <c r="E201">
        <v>1999</v>
      </c>
      <c r="F201" t="s">
        <v>10</v>
      </c>
      <c r="G201" t="s">
        <v>10</v>
      </c>
      <c r="H201" s="54">
        <v>0.156</v>
      </c>
      <c r="I201" s="54">
        <v>0.12966666666666665</v>
      </c>
      <c r="J201" s="54">
        <f>SUM(ERs_by_fishery!K21:L21)</f>
        <v>0.12016666666666667</v>
      </c>
      <c r="K201">
        <v>0.127</v>
      </c>
      <c r="L201" t="s">
        <v>10</v>
      </c>
      <c r="M201" t="s">
        <v>10</v>
      </c>
      <c r="N201" t="s">
        <v>10</v>
      </c>
      <c r="O201" s="2" t="e">
        <f t="shared" si="93"/>
        <v>#VALUE!</v>
      </c>
      <c r="P201" s="79" t="e">
        <f t="shared" si="94"/>
        <v>#VALUE!</v>
      </c>
      <c r="Q201" s="80">
        <v>0.71359223300999997</v>
      </c>
      <c r="R201" s="80">
        <v>0.28640776698999998</v>
      </c>
      <c r="S201" s="80">
        <v>0</v>
      </c>
      <c r="T201" s="79" t="s">
        <v>10</v>
      </c>
      <c r="U201" s="2" t="s">
        <v>10</v>
      </c>
      <c r="V201" s="2" t="s">
        <v>10</v>
      </c>
      <c r="W201" s="2" t="e">
        <f t="shared" si="108"/>
        <v>#VALUE!</v>
      </c>
      <c r="X201" s="2" t="e">
        <f t="shared" si="109"/>
        <v>#VALUE!</v>
      </c>
      <c r="Y201" s="2" t="s">
        <v>10</v>
      </c>
      <c r="Z201" s="2" t="s">
        <v>10</v>
      </c>
      <c r="AA201" s="2" t="s">
        <v>10</v>
      </c>
      <c r="AB201" t="e">
        <f t="shared" si="100"/>
        <v>#VALUE!</v>
      </c>
      <c r="AC201" t="e">
        <f t="shared" si="101"/>
        <v>#VALUE!</v>
      </c>
    </row>
    <row r="202" spans="1:29" x14ac:dyDescent="0.25">
      <c r="A202">
        <v>5</v>
      </c>
      <c r="B202" t="s">
        <v>20</v>
      </c>
      <c r="C202">
        <v>6</v>
      </c>
      <c r="D202" t="s">
        <v>21</v>
      </c>
      <c r="E202">
        <v>2000</v>
      </c>
      <c r="F202" t="s">
        <v>10</v>
      </c>
      <c r="G202" t="s">
        <v>10</v>
      </c>
      <c r="H202" s="54">
        <v>0.19400000000000001</v>
      </c>
      <c r="I202" s="54">
        <v>0.23899999999999999</v>
      </c>
      <c r="J202" s="54">
        <f>SUM(ERs_by_fishery!K22:L22)</f>
        <v>0.21150000000000002</v>
      </c>
      <c r="K202">
        <v>0.16300000000000001</v>
      </c>
      <c r="L202" t="s">
        <v>10</v>
      </c>
      <c r="M202" t="s">
        <v>10</v>
      </c>
      <c r="N202" t="s">
        <v>10</v>
      </c>
      <c r="O202" s="2" t="e">
        <f t="shared" si="93"/>
        <v>#VALUE!</v>
      </c>
      <c r="P202" s="79" t="e">
        <f t="shared" si="94"/>
        <v>#VALUE!</v>
      </c>
      <c r="Q202" s="80">
        <v>0.71359223300999997</v>
      </c>
      <c r="R202" s="80">
        <v>0.28640776698999998</v>
      </c>
      <c r="S202" s="80">
        <v>0</v>
      </c>
      <c r="T202" s="79" t="s">
        <v>10</v>
      </c>
      <c r="U202" s="2" t="s">
        <v>10</v>
      </c>
      <c r="V202" s="2" t="s">
        <v>10</v>
      </c>
      <c r="W202" s="2" t="e">
        <f t="shared" si="108"/>
        <v>#VALUE!</v>
      </c>
      <c r="X202" s="2" t="e">
        <f t="shared" si="109"/>
        <v>#VALUE!</v>
      </c>
      <c r="Y202" s="2" t="s">
        <v>10</v>
      </c>
      <c r="Z202" s="2" t="s">
        <v>10</v>
      </c>
      <c r="AA202" s="2" t="s">
        <v>10</v>
      </c>
      <c r="AB202" t="e">
        <f t="shared" si="100"/>
        <v>#VALUE!</v>
      </c>
      <c r="AC202" t="e">
        <f t="shared" si="101"/>
        <v>#VALUE!</v>
      </c>
    </row>
    <row r="203" spans="1:29" x14ac:dyDescent="0.25">
      <c r="A203">
        <v>5</v>
      </c>
      <c r="B203" t="s">
        <v>20</v>
      </c>
      <c r="C203">
        <v>6</v>
      </c>
      <c r="D203" t="s">
        <v>21</v>
      </c>
      <c r="E203">
        <v>2001</v>
      </c>
      <c r="F203" t="s">
        <v>10</v>
      </c>
      <c r="G203" t="s">
        <v>10</v>
      </c>
      <c r="H203" s="54">
        <v>0.19499999999999998</v>
      </c>
      <c r="I203" s="54">
        <v>0.20133333333333331</v>
      </c>
      <c r="J203" s="54">
        <f>SUM(ERs_by_fishery!K23:L23)</f>
        <v>0.17783333333333332</v>
      </c>
      <c r="K203">
        <v>0.161</v>
      </c>
      <c r="L203" t="s">
        <v>10</v>
      </c>
      <c r="M203" t="s">
        <v>10</v>
      </c>
      <c r="N203" t="s">
        <v>10</v>
      </c>
      <c r="O203" s="2" t="e">
        <f t="shared" si="93"/>
        <v>#VALUE!</v>
      </c>
      <c r="P203" s="79" t="e">
        <f t="shared" si="94"/>
        <v>#VALUE!</v>
      </c>
      <c r="Q203" s="80">
        <v>0.71359223300999997</v>
      </c>
      <c r="R203" s="80">
        <v>0.28640776698999998</v>
      </c>
      <c r="S203" s="80">
        <v>0</v>
      </c>
      <c r="T203" s="79" t="s">
        <v>10</v>
      </c>
      <c r="U203" s="2" t="s">
        <v>10</v>
      </c>
      <c r="V203" s="2" t="s">
        <v>10</v>
      </c>
      <c r="W203" s="2" t="e">
        <f t="shared" si="108"/>
        <v>#VALUE!</v>
      </c>
      <c r="X203" s="2" t="e">
        <f t="shared" si="109"/>
        <v>#VALUE!</v>
      </c>
      <c r="Y203" s="2" t="s">
        <v>10</v>
      </c>
      <c r="Z203" s="2" t="s">
        <v>10</v>
      </c>
      <c r="AA203" s="2" t="s">
        <v>10</v>
      </c>
      <c r="AB203" t="e">
        <f t="shared" si="100"/>
        <v>#VALUE!</v>
      </c>
      <c r="AC203" t="e">
        <f t="shared" si="101"/>
        <v>#VALUE!</v>
      </c>
    </row>
    <row r="204" spans="1:29" x14ac:dyDescent="0.25">
      <c r="A204">
        <v>5</v>
      </c>
      <c r="B204" t="s">
        <v>20</v>
      </c>
      <c r="C204">
        <v>6</v>
      </c>
      <c r="D204" t="s">
        <v>21</v>
      </c>
      <c r="E204">
        <v>2002</v>
      </c>
      <c r="F204" t="s">
        <v>10</v>
      </c>
      <c r="G204" t="s">
        <v>10</v>
      </c>
      <c r="H204" s="54">
        <v>0.13600000000000001</v>
      </c>
      <c r="I204" s="54">
        <v>0.14600000000000002</v>
      </c>
      <c r="J204" s="54">
        <f>SUM(ERs_by_fishery!K24:L24)</f>
        <v>0.13250000000000001</v>
      </c>
      <c r="K204">
        <v>0.105</v>
      </c>
      <c r="L204" t="s">
        <v>10</v>
      </c>
      <c r="M204" t="s">
        <v>10</v>
      </c>
      <c r="N204" t="s">
        <v>10</v>
      </c>
      <c r="O204" s="2" t="e">
        <f t="shared" si="93"/>
        <v>#VALUE!</v>
      </c>
      <c r="P204" s="79" t="e">
        <f t="shared" si="94"/>
        <v>#VALUE!</v>
      </c>
      <c r="Q204" s="80">
        <v>0.71359223300999997</v>
      </c>
      <c r="R204" s="80">
        <v>0.28640776698999998</v>
      </c>
      <c r="S204" s="80">
        <v>0</v>
      </c>
      <c r="T204" s="79" t="s">
        <v>10</v>
      </c>
      <c r="U204" s="2" t="s">
        <v>10</v>
      </c>
      <c r="V204" s="2" t="s">
        <v>10</v>
      </c>
      <c r="W204" s="2" t="e">
        <f t="shared" si="108"/>
        <v>#VALUE!</v>
      </c>
      <c r="X204" s="2" t="e">
        <f t="shared" si="109"/>
        <v>#VALUE!</v>
      </c>
      <c r="Y204" s="2" t="s">
        <v>10</v>
      </c>
      <c r="Z204" s="2" t="s">
        <v>10</v>
      </c>
      <c r="AA204" s="2" t="s">
        <v>10</v>
      </c>
      <c r="AB204" t="e">
        <f t="shared" si="100"/>
        <v>#VALUE!</v>
      </c>
      <c r="AC204" t="e">
        <f t="shared" si="101"/>
        <v>#VALUE!</v>
      </c>
    </row>
    <row r="205" spans="1:29" x14ac:dyDescent="0.25">
      <c r="A205">
        <v>5</v>
      </c>
      <c r="B205" t="s">
        <v>20</v>
      </c>
      <c r="C205">
        <v>6</v>
      </c>
      <c r="D205" t="s">
        <v>21</v>
      </c>
      <c r="E205">
        <v>2003</v>
      </c>
      <c r="F205" t="s">
        <v>10</v>
      </c>
      <c r="G205" t="s">
        <v>10</v>
      </c>
      <c r="H205" s="54">
        <v>0.186</v>
      </c>
      <c r="I205" s="54">
        <v>0.19833333333333333</v>
      </c>
      <c r="J205" s="54">
        <f>SUM(ERs_by_fishery!K25:L25)</f>
        <v>0.18033333333333335</v>
      </c>
      <c r="K205">
        <v>0.16</v>
      </c>
      <c r="L205" t="s">
        <v>10</v>
      </c>
      <c r="M205" t="s">
        <v>10</v>
      </c>
      <c r="N205" t="s">
        <v>10</v>
      </c>
      <c r="O205" s="2" t="e">
        <f t="shared" si="93"/>
        <v>#VALUE!</v>
      </c>
      <c r="P205" s="79" t="e">
        <f t="shared" si="94"/>
        <v>#VALUE!</v>
      </c>
      <c r="Q205" s="80">
        <v>0.71359223300999997</v>
      </c>
      <c r="R205" s="80">
        <v>0.28640776698999998</v>
      </c>
      <c r="S205" s="80">
        <v>0</v>
      </c>
      <c r="T205" s="79" t="s">
        <v>10</v>
      </c>
      <c r="U205" s="2" t="s">
        <v>10</v>
      </c>
      <c r="V205" s="2" t="s">
        <v>10</v>
      </c>
      <c r="W205" s="2" t="e">
        <f t="shared" si="108"/>
        <v>#VALUE!</v>
      </c>
      <c r="X205" s="2" t="e">
        <f t="shared" si="109"/>
        <v>#VALUE!</v>
      </c>
      <c r="Y205" s="2" t="s">
        <v>10</v>
      </c>
      <c r="Z205" s="2" t="s">
        <v>10</v>
      </c>
      <c r="AA205" s="2" t="s">
        <v>10</v>
      </c>
      <c r="AB205" t="e">
        <f t="shared" si="100"/>
        <v>#VALUE!</v>
      </c>
      <c r="AC205" t="e">
        <f t="shared" si="101"/>
        <v>#VALUE!</v>
      </c>
    </row>
    <row r="206" spans="1:29" x14ac:dyDescent="0.25">
      <c r="A206">
        <v>5</v>
      </c>
      <c r="B206" t="s">
        <v>20</v>
      </c>
      <c r="C206">
        <v>6</v>
      </c>
      <c r="D206" t="s">
        <v>21</v>
      </c>
      <c r="E206">
        <v>2004</v>
      </c>
      <c r="F206" t="s">
        <v>10</v>
      </c>
      <c r="G206" t="s">
        <v>10</v>
      </c>
      <c r="H206" s="54">
        <v>0.255</v>
      </c>
      <c r="I206" s="54">
        <v>0.42799999999999999</v>
      </c>
      <c r="J206" s="54">
        <f>SUM(ERs_by_fishery!K26:L26)</f>
        <v>0.41199999999999998</v>
      </c>
      <c r="K206">
        <v>0.41299999999999998</v>
      </c>
      <c r="L206" t="s">
        <v>10</v>
      </c>
      <c r="M206" t="s">
        <v>10</v>
      </c>
      <c r="N206" t="s">
        <v>10</v>
      </c>
      <c r="O206" s="2" t="e">
        <f t="shared" si="93"/>
        <v>#VALUE!</v>
      </c>
      <c r="P206" s="79" t="e">
        <f t="shared" si="94"/>
        <v>#VALUE!</v>
      </c>
      <c r="Q206" s="80">
        <v>0.71359223300999997</v>
      </c>
      <c r="R206" s="80">
        <v>0.28640776698999998</v>
      </c>
      <c r="S206" s="80">
        <v>0</v>
      </c>
      <c r="T206" s="79" t="s">
        <v>10</v>
      </c>
      <c r="U206" s="2" t="s">
        <v>10</v>
      </c>
      <c r="V206" s="2" t="s">
        <v>10</v>
      </c>
      <c r="W206" s="2" t="e">
        <f t="shared" si="108"/>
        <v>#VALUE!</v>
      </c>
      <c r="X206" s="2" t="e">
        <f t="shared" si="109"/>
        <v>#VALUE!</v>
      </c>
      <c r="Y206" s="2" t="s">
        <v>10</v>
      </c>
      <c r="Z206" s="2" t="s">
        <v>10</v>
      </c>
      <c r="AA206" s="2" t="s">
        <v>10</v>
      </c>
      <c r="AB206" t="e">
        <f t="shared" si="100"/>
        <v>#VALUE!</v>
      </c>
      <c r="AC206" t="e">
        <f t="shared" si="101"/>
        <v>#VALUE!</v>
      </c>
    </row>
    <row r="207" spans="1:29" x14ac:dyDescent="0.25">
      <c r="A207">
        <v>5</v>
      </c>
      <c r="B207" t="s">
        <v>20</v>
      </c>
      <c r="C207">
        <v>6</v>
      </c>
      <c r="D207" t="s">
        <v>21</v>
      </c>
      <c r="E207">
        <v>2005</v>
      </c>
      <c r="F207" t="s">
        <v>10</v>
      </c>
      <c r="G207" t="s">
        <v>10</v>
      </c>
      <c r="H207" s="54">
        <v>0.21200000000000002</v>
      </c>
      <c r="I207" s="54">
        <v>0.34633333333333338</v>
      </c>
      <c r="J207" s="54">
        <f>SUM(ERs_by_fishery!K27:L27)</f>
        <v>0.41533333333333339</v>
      </c>
      <c r="K207">
        <v>0.33700000000000002</v>
      </c>
      <c r="L207" t="s">
        <v>10</v>
      </c>
      <c r="M207" t="s">
        <v>10</v>
      </c>
      <c r="N207" t="s">
        <v>10</v>
      </c>
      <c r="O207" s="2" t="e">
        <f t="shared" si="93"/>
        <v>#VALUE!</v>
      </c>
      <c r="P207" s="79" t="e">
        <f t="shared" si="94"/>
        <v>#VALUE!</v>
      </c>
      <c r="Q207" s="80">
        <v>0.71359223300999997</v>
      </c>
      <c r="R207" s="80">
        <v>0.28640776698999998</v>
      </c>
      <c r="S207" s="80">
        <v>0</v>
      </c>
      <c r="T207" s="79" t="s">
        <v>10</v>
      </c>
      <c r="U207" s="2" t="s">
        <v>10</v>
      </c>
      <c r="V207" s="2" t="s">
        <v>10</v>
      </c>
      <c r="W207" s="2" t="e">
        <f t="shared" si="108"/>
        <v>#VALUE!</v>
      </c>
      <c r="X207" s="2" t="e">
        <f t="shared" si="109"/>
        <v>#VALUE!</v>
      </c>
      <c r="Y207" s="2" t="s">
        <v>10</v>
      </c>
      <c r="Z207" s="2" t="s">
        <v>10</v>
      </c>
      <c r="AA207" s="2" t="s">
        <v>10</v>
      </c>
      <c r="AB207" t="e">
        <f t="shared" si="100"/>
        <v>#VALUE!</v>
      </c>
      <c r="AC207" t="e">
        <f t="shared" si="101"/>
        <v>#VALUE!</v>
      </c>
    </row>
    <row r="208" spans="1:29" x14ac:dyDescent="0.25">
      <c r="A208">
        <v>5</v>
      </c>
      <c r="B208" t="s">
        <v>20</v>
      </c>
      <c r="C208">
        <v>6</v>
      </c>
      <c r="D208" t="s">
        <v>21</v>
      </c>
      <c r="E208">
        <v>2006</v>
      </c>
      <c r="F208" t="s">
        <v>10</v>
      </c>
      <c r="G208" t="s">
        <v>10</v>
      </c>
      <c r="H208" s="54">
        <v>0.182</v>
      </c>
      <c r="I208" s="54">
        <v>0.23766666666666669</v>
      </c>
      <c r="J208" s="54">
        <f>SUM(ERs_by_fishery!K28:L28)</f>
        <v>0.23666666666666669</v>
      </c>
      <c r="K208">
        <v>0.251</v>
      </c>
      <c r="L208" t="s">
        <v>10</v>
      </c>
      <c r="M208" t="s">
        <v>10</v>
      </c>
      <c r="N208" t="s">
        <v>10</v>
      </c>
      <c r="O208" s="2" t="e">
        <f t="shared" si="93"/>
        <v>#VALUE!</v>
      </c>
      <c r="P208" s="79" t="e">
        <f t="shared" si="94"/>
        <v>#VALUE!</v>
      </c>
      <c r="Q208" s="80">
        <v>0.71359223300999997</v>
      </c>
      <c r="R208" s="80">
        <v>0.28640776698999998</v>
      </c>
      <c r="S208" s="80">
        <v>0</v>
      </c>
      <c r="T208" s="79" t="s">
        <v>10</v>
      </c>
      <c r="U208" s="2" t="s">
        <v>10</v>
      </c>
      <c r="V208" s="2" t="s">
        <v>10</v>
      </c>
      <c r="W208" s="2" t="e">
        <f t="shared" si="108"/>
        <v>#VALUE!</v>
      </c>
      <c r="X208" s="2" t="e">
        <f t="shared" si="109"/>
        <v>#VALUE!</v>
      </c>
      <c r="Y208" s="2" t="s">
        <v>10</v>
      </c>
      <c r="Z208" s="2" t="s">
        <v>10</v>
      </c>
      <c r="AA208" s="2" t="s">
        <v>10</v>
      </c>
      <c r="AB208" t="e">
        <f t="shared" si="100"/>
        <v>#VALUE!</v>
      </c>
      <c r="AC208" t="e">
        <f t="shared" si="101"/>
        <v>#VALUE!</v>
      </c>
    </row>
    <row r="209" spans="1:29" x14ac:dyDescent="0.25">
      <c r="A209">
        <v>5</v>
      </c>
      <c r="B209" t="s">
        <v>20</v>
      </c>
      <c r="C209">
        <v>6</v>
      </c>
      <c r="D209" t="s">
        <v>21</v>
      </c>
      <c r="E209">
        <v>2007</v>
      </c>
      <c r="F209" t="s">
        <v>10</v>
      </c>
      <c r="G209" t="s">
        <v>10</v>
      </c>
      <c r="H209" s="54">
        <v>0.23899999999999999</v>
      </c>
      <c r="I209" s="54">
        <v>0.32533333333333336</v>
      </c>
      <c r="J209" s="54">
        <f>SUM(ERs_by_fishery!K29:L29)</f>
        <v>0.30733333333333335</v>
      </c>
      <c r="K209">
        <v>0.33100000000000002</v>
      </c>
      <c r="L209" t="s">
        <v>10</v>
      </c>
      <c r="M209" t="s">
        <v>10</v>
      </c>
      <c r="N209" t="s">
        <v>10</v>
      </c>
      <c r="O209" s="2" t="e">
        <f t="shared" si="93"/>
        <v>#VALUE!</v>
      </c>
      <c r="P209" s="79" t="e">
        <f t="shared" si="94"/>
        <v>#VALUE!</v>
      </c>
      <c r="Q209" s="80">
        <v>0.71359223300999997</v>
      </c>
      <c r="R209" s="80">
        <v>0.28640776698999998</v>
      </c>
      <c r="S209" s="80">
        <v>0</v>
      </c>
      <c r="T209" s="79" t="s">
        <v>10</v>
      </c>
      <c r="U209" s="2" t="s">
        <v>10</v>
      </c>
      <c r="V209" s="2" t="s">
        <v>10</v>
      </c>
      <c r="W209" s="2" t="e">
        <f t="shared" si="108"/>
        <v>#VALUE!</v>
      </c>
      <c r="X209" s="2" t="e">
        <f t="shared" si="109"/>
        <v>#VALUE!</v>
      </c>
      <c r="Y209" s="2" t="s">
        <v>10</v>
      </c>
      <c r="Z209" s="2" t="s">
        <v>10</v>
      </c>
      <c r="AA209" s="2" t="s">
        <v>10</v>
      </c>
      <c r="AB209" t="e">
        <f t="shared" si="100"/>
        <v>#VALUE!</v>
      </c>
      <c r="AC209" t="e">
        <f t="shared" si="101"/>
        <v>#VALUE!</v>
      </c>
    </row>
    <row r="210" spans="1:29" x14ac:dyDescent="0.25">
      <c r="A210">
        <v>5</v>
      </c>
      <c r="B210" t="s">
        <v>20</v>
      </c>
      <c r="C210">
        <v>6</v>
      </c>
      <c r="D210" t="s">
        <v>21</v>
      </c>
      <c r="E210">
        <v>2008</v>
      </c>
      <c r="F210" t="s">
        <v>10</v>
      </c>
      <c r="G210" t="s">
        <v>10</v>
      </c>
      <c r="H210" s="54">
        <v>0.25900000000000001</v>
      </c>
      <c r="I210" s="54">
        <v>0.3046666666666667</v>
      </c>
      <c r="J210" s="54">
        <f>SUM(ERs_by_fishery!K30:L30)</f>
        <v>0.28266666666666668</v>
      </c>
      <c r="K210">
        <v>0.311</v>
      </c>
      <c r="L210" t="s">
        <v>10</v>
      </c>
      <c r="M210" t="s">
        <v>10</v>
      </c>
      <c r="N210" t="s">
        <v>10</v>
      </c>
      <c r="O210" s="2" t="e">
        <f t="shared" si="93"/>
        <v>#VALUE!</v>
      </c>
      <c r="P210" s="79" t="e">
        <f t="shared" si="94"/>
        <v>#VALUE!</v>
      </c>
      <c r="Q210" s="80">
        <v>0.71359223300999997</v>
      </c>
      <c r="R210" s="80">
        <v>0.28640776698999998</v>
      </c>
      <c r="S210" s="80">
        <v>0</v>
      </c>
      <c r="T210" s="79" t="s">
        <v>10</v>
      </c>
      <c r="U210" s="2" t="s">
        <v>10</v>
      </c>
      <c r="V210" s="2" t="s">
        <v>10</v>
      </c>
      <c r="W210" s="2" t="e">
        <f t="shared" si="108"/>
        <v>#VALUE!</v>
      </c>
      <c r="X210" s="2" t="e">
        <f t="shared" si="109"/>
        <v>#VALUE!</v>
      </c>
      <c r="Y210" s="2" t="s">
        <v>10</v>
      </c>
      <c r="Z210" s="2" t="s">
        <v>10</v>
      </c>
      <c r="AA210" s="2" t="s">
        <v>10</v>
      </c>
      <c r="AB210" t="e">
        <f t="shared" si="100"/>
        <v>#VALUE!</v>
      </c>
      <c r="AC210" t="e">
        <f t="shared" si="101"/>
        <v>#VALUE!</v>
      </c>
    </row>
    <row r="211" spans="1:29" x14ac:dyDescent="0.25">
      <c r="A211">
        <v>5</v>
      </c>
      <c r="B211" t="s">
        <v>20</v>
      </c>
      <c r="C211">
        <v>6</v>
      </c>
      <c r="D211" t="s">
        <v>21</v>
      </c>
      <c r="E211">
        <v>2009</v>
      </c>
      <c r="F211" t="s">
        <v>10</v>
      </c>
      <c r="G211" t="s">
        <v>10</v>
      </c>
      <c r="H211" s="54">
        <v>0.247</v>
      </c>
      <c r="I211" s="54">
        <v>0.28799999999999998</v>
      </c>
      <c r="J211" s="54">
        <f>SUM(ERs_by_fishery!K31:L31)</f>
        <v>0.26449999999999996</v>
      </c>
      <c r="K211">
        <v>0.28799999999999998</v>
      </c>
      <c r="L211" t="s">
        <v>10</v>
      </c>
      <c r="M211" t="s">
        <v>10</v>
      </c>
      <c r="N211" t="s">
        <v>10</v>
      </c>
      <c r="O211" s="2" t="e">
        <f t="shared" si="93"/>
        <v>#VALUE!</v>
      </c>
      <c r="P211" s="79" t="e">
        <f t="shared" si="94"/>
        <v>#VALUE!</v>
      </c>
      <c r="Q211" s="80">
        <v>0.71359223300999997</v>
      </c>
      <c r="R211" s="80">
        <v>0.28640776698999998</v>
      </c>
      <c r="S211" s="80">
        <v>0</v>
      </c>
      <c r="T211" s="79">
        <f t="shared" ref="T211:T217" si="110">(L214*$Q211)+(L215*$R211)+(L216*$S211)</f>
        <v>14890.341764275796</v>
      </c>
      <c r="U211" s="2">
        <f t="shared" ref="U211:U217" si="111">(M214*$Q211)+(M215*$R211)+(M216*$S211)</f>
        <v>16480.258253240638</v>
      </c>
      <c r="V211" s="2">
        <f t="shared" ref="V211:V217" si="112">(N214*$Q211)+(N215*$R211)+(N216*$S211)</f>
        <v>15970.691790646099</v>
      </c>
      <c r="W211" s="2">
        <f t="shared" si="108"/>
        <v>16777.738986959324</v>
      </c>
      <c r="X211" s="2" t="e">
        <f t="shared" si="109"/>
        <v>#VALUE!</v>
      </c>
      <c r="Y211" s="2" t="s">
        <v>10</v>
      </c>
      <c r="Z211" s="2" t="s">
        <v>10</v>
      </c>
      <c r="AA211" s="2" t="s">
        <v>10</v>
      </c>
      <c r="AB211" t="e">
        <f t="shared" si="100"/>
        <v>#VALUE!</v>
      </c>
      <c r="AC211" t="e">
        <f t="shared" si="101"/>
        <v>#VALUE!</v>
      </c>
    </row>
    <row r="212" spans="1:29" x14ac:dyDescent="0.25">
      <c r="A212">
        <v>5</v>
      </c>
      <c r="B212" t="s">
        <v>20</v>
      </c>
      <c r="C212">
        <v>6</v>
      </c>
      <c r="D212" t="s">
        <v>21</v>
      </c>
      <c r="E212">
        <v>2010</v>
      </c>
      <c r="F212" t="s">
        <v>10</v>
      </c>
      <c r="G212" t="s">
        <v>10</v>
      </c>
      <c r="H212" s="54">
        <v>0.19700000000000001</v>
      </c>
      <c r="I212" s="54">
        <v>0.29066666666666668</v>
      </c>
      <c r="J212" s="54">
        <f>SUM(ERs_by_fishery!K32:L32)</f>
        <v>0.27216666666666667</v>
      </c>
      <c r="K212">
        <v>0.28699999999999998</v>
      </c>
      <c r="L212" t="s">
        <v>10</v>
      </c>
      <c r="M212" t="s">
        <v>10</v>
      </c>
      <c r="N212" t="s">
        <v>10</v>
      </c>
      <c r="O212" s="2" t="e">
        <f t="shared" si="93"/>
        <v>#VALUE!</v>
      </c>
      <c r="P212" s="79" t="e">
        <f t="shared" si="94"/>
        <v>#VALUE!</v>
      </c>
      <c r="Q212" s="80">
        <v>0.71359223300999997</v>
      </c>
      <c r="R212" s="80">
        <v>0.28640776698999998</v>
      </c>
      <c r="S212" s="80">
        <v>0</v>
      </c>
      <c r="T212" s="79">
        <f>(L215*$Q212)+(L216*$R212)</f>
        <v>10319.053776383393</v>
      </c>
      <c r="U212" s="2">
        <f>(M215*$Q212)+(M216*$R212)</f>
        <v>11346.360769961208</v>
      </c>
      <c r="V212" s="2">
        <f>(N215*$Q212)+(N216*$R212)</f>
        <v>11038.279582999825</v>
      </c>
      <c r="W212" s="2" t="e">
        <f t="shared" si="108"/>
        <v>#VALUE!</v>
      </c>
      <c r="X212" s="2" t="e">
        <f t="shared" si="109"/>
        <v>#VALUE!</v>
      </c>
      <c r="Y212" s="2" t="s">
        <v>10</v>
      </c>
      <c r="Z212" s="2" t="s">
        <v>10</v>
      </c>
      <c r="AA212" s="2" t="s">
        <v>10</v>
      </c>
      <c r="AB212" t="e">
        <f t="shared" si="100"/>
        <v>#VALUE!</v>
      </c>
      <c r="AC212" t="e">
        <f t="shared" si="101"/>
        <v>#VALUE!</v>
      </c>
    </row>
    <row r="213" spans="1:29" x14ac:dyDescent="0.25">
      <c r="A213">
        <v>5</v>
      </c>
      <c r="B213" t="s">
        <v>20</v>
      </c>
      <c r="C213">
        <v>6</v>
      </c>
      <c r="D213" t="s">
        <v>21</v>
      </c>
      <c r="E213">
        <v>2011</v>
      </c>
      <c r="F213" t="s">
        <v>10</v>
      </c>
      <c r="G213" t="s">
        <v>10</v>
      </c>
      <c r="H213" s="54">
        <v>0.254</v>
      </c>
      <c r="I213" s="54">
        <v>0.2583333333333333</v>
      </c>
      <c r="J213" s="54">
        <f>SUM(ERs_by_fishery!K33:L33)</f>
        <v>0.24033333333333334</v>
      </c>
      <c r="K213">
        <v>0.27300000000000002</v>
      </c>
      <c r="L213" t="s">
        <v>10</v>
      </c>
      <c r="M213" t="s">
        <v>10</v>
      </c>
      <c r="N213" t="s">
        <v>10</v>
      </c>
      <c r="O213" s="2" t="e">
        <f t="shared" si="93"/>
        <v>#VALUE!</v>
      </c>
      <c r="P213" s="79" t="e">
        <f t="shared" si="94"/>
        <v>#VALUE!</v>
      </c>
      <c r="Q213" s="80">
        <v>0.71359223300999997</v>
      </c>
      <c r="R213" s="80">
        <v>0.28640776698999998</v>
      </c>
      <c r="S213" s="80">
        <v>0</v>
      </c>
      <c r="T213" s="79" t="s">
        <v>10</v>
      </c>
      <c r="U213" s="2" t="s">
        <v>10</v>
      </c>
      <c r="V213" s="2" t="s">
        <v>10</v>
      </c>
      <c r="W213" s="2" t="e">
        <f t="shared" si="108"/>
        <v>#VALUE!</v>
      </c>
      <c r="X213" s="2" t="e">
        <f t="shared" si="109"/>
        <v>#VALUE!</v>
      </c>
      <c r="Y213" s="2" t="s">
        <v>10</v>
      </c>
      <c r="Z213" s="2" t="s">
        <v>10</v>
      </c>
      <c r="AA213" s="2" t="s">
        <v>10</v>
      </c>
      <c r="AB213" t="e">
        <f t="shared" si="100"/>
        <v>#VALUE!</v>
      </c>
      <c r="AC213" t="e">
        <f t="shared" si="101"/>
        <v>#VALUE!</v>
      </c>
    </row>
    <row r="214" spans="1:29" x14ac:dyDescent="0.25">
      <c r="A214">
        <v>5</v>
      </c>
      <c r="B214" t="s">
        <v>20</v>
      </c>
      <c r="C214">
        <v>6</v>
      </c>
      <c r="D214" t="s">
        <v>21</v>
      </c>
      <c r="E214">
        <v>2012</v>
      </c>
      <c r="F214">
        <v>13050</v>
      </c>
      <c r="G214" t="s">
        <v>10</v>
      </c>
      <c r="H214" s="54">
        <v>0.20199999999999999</v>
      </c>
      <c r="I214" s="54">
        <v>0.27900000000000003</v>
      </c>
      <c r="J214" s="54">
        <f>SUM(ERs_by_fishery!K34:L34)</f>
        <v>0.25650000000000001</v>
      </c>
      <c r="K214">
        <v>0.29799999999999999</v>
      </c>
      <c r="L214" s="2">
        <f t="shared" si="102"/>
        <v>16353.383458646616</v>
      </c>
      <c r="M214" s="2">
        <f t="shared" si="103"/>
        <v>18099.861303744801</v>
      </c>
      <c r="N214" s="2">
        <f t="shared" si="104"/>
        <v>17552.118359112304</v>
      </c>
      <c r="O214" s="2">
        <f t="shared" si="93"/>
        <v>18589.74358974359</v>
      </c>
      <c r="P214" s="79" t="e">
        <f t="shared" si="94"/>
        <v>#VALUE!</v>
      </c>
      <c r="Q214" s="80">
        <v>0.71359223300999997</v>
      </c>
      <c r="R214" s="80">
        <v>0.28640776698999998</v>
      </c>
      <c r="S214" s="80">
        <v>0</v>
      </c>
      <c r="T214" s="79" t="s">
        <v>10</v>
      </c>
      <c r="U214" s="2" t="s">
        <v>10</v>
      </c>
      <c r="V214" s="2" t="s">
        <v>10</v>
      </c>
      <c r="W214" s="2" t="e">
        <f t="shared" si="108"/>
        <v>#VALUE!</v>
      </c>
      <c r="X214" s="2" t="e">
        <f t="shared" si="109"/>
        <v>#VALUE!</v>
      </c>
      <c r="Y214" s="2" t="s">
        <v>10</v>
      </c>
      <c r="Z214" s="2" t="s">
        <v>10</v>
      </c>
      <c r="AA214" s="2" t="s">
        <v>10</v>
      </c>
      <c r="AB214" t="e">
        <f t="shared" si="100"/>
        <v>#VALUE!</v>
      </c>
      <c r="AC214" t="e">
        <f t="shared" si="101"/>
        <v>#VALUE!</v>
      </c>
    </row>
    <row r="215" spans="1:29" x14ac:dyDescent="0.25">
      <c r="A215">
        <v>5</v>
      </c>
      <c r="B215" t="s">
        <v>20</v>
      </c>
      <c r="C215">
        <v>6</v>
      </c>
      <c r="D215" t="s">
        <v>21</v>
      </c>
      <c r="E215">
        <v>2013</v>
      </c>
      <c r="F215">
        <v>8670</v>
      </c>
      <c r="G215" t="s">
        <v>10</v>
      </c>
      <c r="H215" s="54">
        <v>0.22900000000000001</v>
      </c>
      <c r="I215" s="54">
        <v>0.30333333333333334</v>
      </c>
      <c r="J215" s="54">
        <f>SUM(ERs_by_fishery!K35:L35)</f>
        <v>0.27933333333333332</v>
      </c>
      <c r="K215">
        <v>0.29299999999999998</v>
      </c>
      <c r="L215" s="2">
        <f t="shared" si="102"/>
        <v>11245.136186770427</v>
      </c>
      <c r="M215" s="2">
        <f t="shared" si="103"/>
        <v>12444.976076555024</v>
      </c>
      <c r="N215" s="2">
        <f t="shared" si="104"/>
        <v>12030.527289546715</v>
      </c>
      <c r="O215" s="2">
        <f t="shared" si="93"/>
        <v>12263.083451202261</v>
      </c>
      <c r="P215" s="79" t="e">
        <f t="shared" si="94"/>
        <v>#VALUE!</v>
      </c>
      <c r="Q215" s="80">
        <v>0.71359223300999997</v>
      </c>
      <c r="R215" s="80">
        <v>0.28640776698999998</v>
      </c>
      <c r="S215" s="80">
        <v>0</v>
      </c>
      <c r="T215" s="79">
        <f t="shared" si="110"/>
        <v>14401.843879553528</v>
      </c>
      <c r="U215" s="2">
        <f t="shared" si="111"/>
        <v>15514.537516275614</v>
      </c>
      <c r="V215" s="2">
        <f t="shared" si="112"/>
        <v>15095.75726113531</v>
      </c>
      <c r="W215" s="2">
        <f t="shared" si="108"/>
        <v>15379.814145761429</v>
      </c>
      <c r="X215" s="2" t="e">
        <f t="shared" si="109"/>
        <v>#VALUE!</v>
      </c>
      <c r="Y215">
        <f t="shared" ref="Y215:Y281" si="113">T215/$F215</f>
        <v>1.6611123275148243</v>
      </c>
      <c r="Z215">
        <f t="shared" ref="Z215:Z281" si="114">U215/$F215</f>
        <v>1.789450693918756</v>
      </c>
      <c r="AA215">
        <f t="shared" ref="AA215:AA281" si="115">V215/$F215</f>
        <v>1.7411484730259872</v>
      </c>
      <c r="AB215">
        <f t="shared" si="100"/>
        <v>1.7739116661777889</v>
      </c>
      <c r="AC215" t="e">
        <f t="shared" si="101"/>
        <v>#VALUE!</v>
      </c>
    </row>
    <row r="216" spans="1:29" x14ac:dyDescent="0.25">
      <c r="A216">
        <v>5</v>
      </c>
      <c r="B216" t="s">
        <v>20</v>
      </c>
      <c r="C216">
        <v>6</v>
      </c>
      <c r="D216" t="s">
        <v>21</v>
      </c>
      <c r="E216">
        <v>2014</v>
      </c>
      <c r="F216">
        <v>6850</v>
      </c>
      <c r="G216" t="s">
        <v>10</v>
      </c>
      <c r="H216" s="54">
        <v>0.14499999999999999</v>
      </c>
      <c r="I216" s="54">
        <v>0.20433333333333331</v>
      </c>
      <c r="J216" s="54">
        <f>SUM(ERs_by_fishery!K36:L36)</f>
        <v>0.20033333333333331</v>
      </c>
      <c r="K216">
        <v>0.185</v>
      </c>
      <c r="L216" s="2">
        <f t="shared" si="102"/>
        <v>8011.6959064327484</v>
      </c>
      <c r="M216" s="2">
        <f t="shared" si="103"/>
        <v>8609.1328026811898</v>
      </c>
      <c r="N216" s="2">
        <f t="shared" si="104"/>
        <v>8566.069195498123</v>
      </c>
      <c r="O216" s="2">
        <f t="shared" si="93"/>
        <v>8404.9079754601225</v>
      </c>
      <c r="P216" s="79" t="e">
        <f t="shared" si="94"/>
        <v>#VALUE!</v>
      </c>
      <c r="Q216" s="80">
        <v>0.71359223300999997</v>
      </c>
      <c r="R216" s="80">
        <v>0.28640776698999998</v>
      </c>
      <c r="S216" s="80">
        <v>0</v>
      </c>
      <c r="T216" s="79">
        <f t="shared" si="110"/>
        <v>12443.494463131565</v>
      </c>
      <c r="U216" s="2">
        <f t="shared" si="111"/>
        <v>13788.680754983776</v>
      </c>
      <c r="V216" s="2">
        <f t="shared" si="112"/>
        <v>13377.331526835944</v>
      </c>
      <c r="W216" s="2">
        <f t="shared" si="108"/>
        <v>13510.068622857973</v>
      </c>
      <c r="X216" s="2" t="e">
        <f t="shared" si="109"/>
        <v>#VALUE!</v>
      </c>
      <c r="Y216">
        <f t="shared" si="113"/>
        <v>1.8165685347637321</v>
      </c>
      <c r="Z216">
        <f t="shared" si="114"/>
        <v>2.0129460956180694</v>
      </c>
      <c r="AA216">
        <f t="shared" si="115"/>
        <v>1.9528951134067072</v>
      </c>
      <c r="AB216">
        <f t="shared" si="100"/>
        <v>1.9722727916580982</v>
      </c>
      <c r="AC216" t="e">
        <f t="shared" si="101"/>
        <v>#VALUE!</v>
      </c>
    </row>
    <row r="217" spans="1:29" x14ac:dyDescent="0.25">
      <c r="A217">
        <v>5</v>
      </c>
      <c r="B217" t="s">
        <v>20</v>
      </c>
      <c r="C217">
        <v>6</v>
      </c>
      <c r="D217" t="s">
        <v>21</v>
      </c>
      <c r="E217">
        <v>2015</v>
      </c>
      <c r="F217" t="s">
        <v>10</v>
      </c>
      <c r="G217" t="s">
        <v>10</v>
      </c>
      <c r="H217" s="54">
        <v>0.24</v>
      </c>
      <c r="I217" s="54">
        <v>0.30400000000000005</v>
      </c>
      <c r="J217" s="54">
        <f>SUM(ERs_by_fishery!K37:L37)</f>
        <v>0.28700000000000003</v>
      </c>
      <c r="K217">
        <v>0.34300000000000003</v>
      </c>
      <c r="L217" t="s">
        <v>10</v>
      </c>
      <c r="M217" t="s">
        <v>10</v>
      </c>
      <c r="N217" t="s">
        <v>10</v>
      </c>
      <c r="O217" s="2" t="e">
        <f t="shared" si="93"/>
        <v>#VALUE!</v>
      </c>
      <c r="P217" s="79" t="e">
        <f t="shared" si="94"/>
        <v>#VALUE!</v>
      </c>
      <c r="Q217" s="80">
        <v>0.71359223300999997</v>
      </c>
      <c r="R217" s="80">
        <v>0.28640776698999998</v>
      </c>
      <c r="S217" s="80">
        <v>0</v>
      </c>
      <c r="T217" s="79">
        <f t="shared" si="110"/>
        <v>2755.0748207217703</v>
      </c>
      <c r="U217" s="2">
        <f t="shared" si="111"/>
        <v>3167.5919923243518</v>
      </c>
      <c r="V217" s="2">
        <f t="shared" si="112"/>
        <v>3124.3820313095102</v>
      </c>
      <c r="W217" s="2">
        <f t="shared" si="108"/>
        <v>2797.2642595269917</v>
      </c>
      <c r="X217" s="2" t="e">
        <f t="shared" si="109"/>
        <v>#VALUE!</v>
      </c>
      <c r="Y217" s="2" t="s">
        <v>10</v>
      </c>
      <c r="Z217" s="2" t="s">
        <v>10</v>
      </c>
      <c r="AA217" s="2" t="s">
        <v>10</v>
      </c>
      <c r="AB217" t="e">
        <f t="shared" si="100"/>
        <v>#VALUE!</v>
      </c>
      <c r="AC217" t="e">
        <f t="shared" si="101"/>
        <v>#VALUE!</v>
      </c>
    </row>
    <row r="218" spans="1:29" x14ac:dyDescent="0.25">
      <c r="A218">
        <v>5</v>
      </c>
      <c r="B218" t="s">
        <v>20</v>
      </c>
      <c r="C218">
        <v>6</v>
      </c>
      <c r="D218" t="s">
        <v>21</v>
      </c>
      <c r="E218">
        <v>2016</v>
      </c>
      <c r="F218">
        <v>10200</v>
      </c>
      <c r="G218" t="s">
        <v>10</v>
      </c>
      <c r="H218" s="54">
        <v>0.252</v>
      </c>
      <c r="I218" s="54">
        <v>0.29700000000000004</v>
      </c>
      <c r="J218" s="54">
        <f>SUM(ERs_by_fishery!K38:L38)</f>
        <v>0.27900000000000003</v>
      </c>
      <c r="K218">
        <v>0.29199999999999998</v>
      </c>
      <c r="L218" s="2">
        <f t="shared" si="102"/>
        <v>13636.363636363636</v>
      </c>
      <c r="M218" s="2">
        <f t="shared" si="103"/>
        <v>14509.246088193457</v>
      </c>
      <c r="N218" s="2">
        <f t="shared" si="104"/>
        <v>14147.018030513176</v>
      </c>
      <c r="O218" s="2">
        <f t="shared" si="93"/>
        <v>14406.77966101695</v>
      </c>
      <c r="P218" s="79" t="e">
        <f t="shared" si="94"/>
        <v>#VALUE!</v>
      </c>
      <c r="Q218" s="80">
        <v>0.71359223300999997</v>
      </c>
      <c r="R218" s="80">
        <v>0.28640776698999998</v>
      </c>
      <c r="S218" s="80">
        <v>0</v>
      </c>
      <c r="T218" s="79">
        <f>(L221*$Q218)+(L222*$R218)</f>
        <v>3789.812020695344</v>
      </c>
      <c r="U218" s="2">
        <f>(M221*$Q218)+(M222*$R218)</f>
        <v>4429.0812699559656</v>
      </c>
      <c r="V218" s="2">
        <f>(N221*$Q218)+(N222*$R218)</f>
        <v>4388.1814604694391</v>
      </c>
      <c r="W218" s="2">
        <f t="shared" si="108"/>
        <v>3953.3099336696359</v>
      </c>
      <c r="X218" s="2" t="e">
        <f t="shared" si="109"/>
        <v>#VALUE!</v>
      </c>
      <c r="Y218">
        <f t="shared" si="113"/>
        <v>0.37155019810738665</v>
      </c>
      <c r="Z218">
        <f t="shared" si="114"/>
        <v>0.43422365391725154</v>
      </c>
      <c r="AA218">
        <f t="shared" si="115"/>
        <v>0.43021386867347444</v>
      </c>
      <c r="AB218">
        <f t="shared" si="100"/>
        <v>0.38757940526172902</v>
      </c>
      <c r="AC218" t="e">
        <f t="shared" si="101"/>
        <v>#VALUE!</v>
      </c>
    </row>
    <row r="219" spans="1:29" x14ac:dyDescent="0.25">
      <c r="A219">
        <v>5</v>
      </c>
      <c r="B219" t="s">
        <v>20</v>
      </c>
      <c r="C219">
        <v>6</v>
      </c>
      <c r="D219" t="s">
        <v>21</v>
      </c>
      <c r="E219">
        <v>2017</v>
      </c>
      <c r="F219">
        <v>12000</v>
      </c>
      <c r="G219" t="s">
        <v>10</v>
      </c>
      <c r="H219" s="54">
        <v>0.26421253355763952</v>
      </c>
      <c r="I219" s="54">
        <v>0.33404541147798106</v>
      </c>
      <c r="J219" s="54">
        <f>SUM(ERs_by_fishery!K39:L39)</f>
        <v>0.31269765999824639</v>
      </c>
      <c r="K219">
        <v>0.32600000000000001</v>
      </c>
      <c r="L219" s="2">
        <f t="shared" si="102"/>
        <v>16309.057366825977</v>
      </c>
      <c r="M219" s="2">
        <f t="shared" si="103"/>
        <v>18019.246667602525</v>
      </c>
      <c r="N219" s="2">
        <f t="shared" si="104"/>
        <v>17459.565174722644</v>
      </c>
      <c r="O219" s="2">
        <f t="shared" si="93"/>
        <v>17804.154302670624</v>
      </c>
      <c r="P219" s="79" t="e">
        <f t="shared" si="94"/>
        <v>#VALUE!</v>
      </c>
      <c r="Q219" s="80">
        <v>0.71359223300999997</v>
      </c>
      <c r="R219" s="80">
        <v>0.28640776698999998</v>
      </c>
      <c r="S219" s="80">
        <v>0</v>
      </c>
      <c r="T219" s="79" t="s">
        <v>10</v>
      </c>
      <c r="U219" s="2" t="s">
        <v>10</v>
      </c>
      <c r="V219" s="2" t="s">
        <v>10</v>
      </c>
      <c r="W219" s="2">
        <f t="shared" si="108"/>
        <v>7038.4367895330161</v>
      </c>
      <c r="X219" s="2" t="e">
        <f t="shared" si="109"/>
        <v>#VALUE!</v>
      </c>
      <c r="Y219" s="2" t="s">
        <v>10</v>
      </c>
      <c r="Z219" s="2" t="s">
        <v>10</v>
      </c>
      <c r="AA219" s="2" t="s">
        <v>10</v>
      </c>
      <c r="AB219">
        <f t="shared" si="100"/>
        <v>0.58653639912775135</v>
      </c>
      <c r="AC219" t="e">
        <f t="shared" si="101"/>
        <v>#VALUE!</v>
      </c>
    </row>
    <row r="220" spans="1:29" x14ac:dyDescent="0.25">
      <c r="A220">
        <v>5</v>
      </c>
      <c r="B220" t="s">
        <v>20</v>
      </c>
      <c r="C220">
        <v>6</v>
      </c>
      <c r="D220" t="s">
        <v>21</v>
      </c>
      <c r="E220">
        <v>2018</v>
      </c>
      <c r="F220">
        <v>2100</v>
      </c>
      <c r="G220" t="s">
        <v>10</v>
      </c>
      <c r="H220" s="54">
        <v>0.25329250311259038</v>
      </c>
      <c r="I220" s="54">
        <v>0.35347180943220174</v>
      </c>
      <c r="J220" s="54">
        <f>SUM(ERs_by_fishery!K40:L40)</f>
        <v>0.34504815702446495</v>
      </c>
      <c r="K220">
        <v>0.253</v>
      </c>
      <c r="L220" s="2">
        <f t="shared" si="102"/>
        <v>2812.3462115402372</v>
      </c>
      <c r="M220" s="2">
        <f t="shared" si="103"/>
        <v>3248.1182269186502</v>
      </c>
      <c r="N220" s="2">
        <f t="shared" si="104"/>
        <v>3206.342607510524</v>
      </c>
      <c r="O220" s="2">
        <f t="shared" si="93"/>
        <v>2811.2449799196788</v>
      </c>
      <c r="P220" s="79" t="e">
        <f t="shared" si="94"/>
        <v>#VALUE!</v>
      </c>
      <c r="Q220" s="80">
        <v>0.71359223300999997</v>
      </c>
      <c r="R220" s="80">
        <v>0.28640776698999998</v>
      </c>
      <c r="S220" s="80">
        <v>0</v>
      </c>
      <c r="T220" s="79" t="s">
        <v>10</v>
      </c>
      <c r="U220" s="2" t="s">
        <v>10</v>
      </c>
      <c r="V220" s="2" t="s">
        <v>10</v>
      </c>
      <c r="W220" s="2">
        <f t="shared" si="108"/>
        <v>6466.6115876539898</v>
      </c>
      <c r="X220" s="2" t="e">
        <f t="shared" si="109"/>
        <v>#VALUE!</v>
      </c>
      <c r="Y220" s="2" t="s">
        <v>10</v>
      </c>
      <c r="Z220" s="2" t="s">
        <v>10</v>
      </c>
      <c r="AA220" s="2" t="s">
        <v>10</v>
      </c>
      <c r="AB220">
        <f t="shared" si="100"/>
        <v>3.0793388512638047</v>
      </c>
      <c r="AC220" t="e">
        <f t="shared" si="101"/>
        <v>#VALUE!</v>
      </c>
    </row>
    <row r="221" spans="1:29" x14ac:dyDescent="0.25">
      <c r="A221">
        <v>5</v>
      </c>
      <c r="B221" t="s">
        <v>20</v>
      </c>
      <c r="C221">
        <v>6</v>
      </c>
      <c r="D221" t="s">
        <v>21</v>
      </c>
      <c r="E221">
        <v>2019</v>
      </c>
      <c r="F221">
        <v>2000</v>
      </c>
      <c r="G221" t="s">
        <v>10</v>
      </c>
      <c r="H221" s="54">
        <v>0.23441509169475994</v>
      </c>
      <c r="I221" s="54">
        <v>0.32590908281944742</v>
      </c>
      <c r="J221" s="54">
        <f>SUM(ERs_by_fishery!K41:L41)</f>
        <v>0.31510957999927913</v>
      </c>
      <c r="K221">
        <v>0.27600000000000002</v>
      </c>
      <c r="L221" s="2">
        <f t="shared" si="102"/>
        <v>2612.3816944450482</v>
      </c>
      <c r="M221" s="2">
        <f t="shared" si="103"/>
        <v>2966.9588315552219</v>
      </c>
      <c r="N221" s="2">
        <f t="shared" si="104"/>
        <v>2920.1751719609319</v>
      </c>
      <c r="O221" s="2">
        <f t="shared" si="93"/>
        <v>2762.4309392265195</v>
      </c>
      <c r="P221" s="79" t="e">
        <f t="shared" si="94"/>
        <v>#VALUE!</v>
      </c>
      <c r="Q221" s="80">
        <v>0.71359223300999997</v>
      </c>
      <c r="R221" s="80">
        <v>0.28640776698999998</v>
      </c>
      <c r="S221" s="80">
        <v>0</v>
      </c>
      <c r="T221" s="79" t="s">
        <v>10</v>
      </c>
      <c r="U221" s="2" t="s">
        <v>10</v>
      </c>
      <c r="V221" s="2" t="s">
        <v>10</v>
      </c>
      <c r="W221" s="2" t="e">
        <f t="shared" si="108"/>
        <v>#VALUE!</v>
      </c>
      <c r="X221" s="2" t="e">
        <f t="shared" si="109"/>
        <v>#VALUE!</v>
      </c>
      <c r="Y221" s="2" t="s">
        <v>10</v>
      </c>
      <c r="Z221" s="2" t="s">
        <v>10</v>
      </c>
      <c r="AA221" s="2" t="s">
        <v>10</v>
      </c>
      <c r="AB221" t="e">
        <f t="shared" si="100"/>
        <v>#VALUE!</v>
      </c>
      <c r="AC221" t="e">
        <f t="shared" si="101"/>
        <v>#VALUE!</v>
      </c>
    </row>
    <row r="222" spans="1:29" x14ac:dyDescent="0.25">
      <c r="A222">
        <v>5</v>
      </c>
      <c r="B222" t="s">
        <v>20</v>
      </c>
      <c r="C222">
        <v>6</v>
      </c>
      <c r="D222" t="s">
        <v>21</v>
      </c>
      <c r="E222">
        <v>2020</v>
      </c>
      <c r="F222">
        <v>6000</v>
      </c>
      <c r="G222" t="s">
        <v>10</v>
      </c>
      <c r="H222" s="54">
        <v>0.10759564786873591</v>
      </c>
      <c r="I222" s="54">
        <v>0.25668946937664994</v>
      </c>
      <c r="J222" s="54">
        <f>SUM(ERs_by_fishery!K42:L42)</f>
        <v>0.25426527177111524</v>
      </c>
      <c r="K222">
        <v>0.13300000000000001</v>
      </c>
      <c r="L222" s="2">
        <f t="shared" si="102"/>
        <v>6723.409613221449</v>
      </c>
      <c r="M222" s="2">
        <f t="shared" si="103"/>
        <v>8071.9964978409771</v>
      </c>
      <c r="N222" s="2">
        <f t="shared" si="104"/>
        <v>8045.7564504873762</v>
      </c>
      <c r="O222" s="2">
        <f t="shared" si="93"/>
        <v>6920.415224913495</v>
      </c>
      <c r="P222" s="79" t="e">
        <f t="shared" si="94"/>
        <v>#VALUE!</v>
      </c>
      <c r="Q222" s="80">
        <v>0.71359223300999997</v>
      </c>
      <c r="R222" s="80">
        <v>0.28640776698999998</v>
      </c>
      <c r="S222" s="80">
        <v>0</v>
      </c>
      <c r="T222" s="79" t="s">
        <v>10</v>
      </c>
      <c r="U222" s="2" t="s">
        <v>10</v>
      </c>
      <c r="V222" s="2" t="s">
        <v>10</v>
      </c>
      <c r="W222" s="2" t="e">
        <f t="shared" si="108"/>
        <v>#VALUE!</v>
      </c>
      <c r="X222" s="2" t="e">
        <f t="shared" si="109"/>
        <v>#VALUE!</v>
      </c>
      <c r="Y222" s="2" t="s">
        <v>10</v>
      </c>
      <c r="Z222" s="2" t="s">
        <v>10</v>
      </c>
      <c r="AA222" s="2" t="s">
        <v>10</v>
      </c>
      <c r="AB222" t="e">
        <f t="shared" si="100"/>
        <v>#VALUE!</v>
      </c>
      <c r="AC222" t="e">
        <f t="shared" si="101"/>
        <v>#VALUE!</v>
      </c>
    </row>
    <row r="223" spans="1:29" x14ac:dyDescent="0.25">
      <c r="A223">
        <v>5</v>
      </c>
      <c r="B223" t="s">
        <v>20</v>
      </c>
      <c r="C223">
        <v>6</v>
      </c>
      <c r="D223" t="s">
        <v>21</v>
      </c>
      <c r="E223">
        <v>2021</v>
      </c>
      <c r="F223">
        <v>5800</v>
      </c>
      <c r="G223" t="s">
        <v>10</v>
      </c>
      <c r="H223" s="79" t="s">
        <v>10</v>
      </c>
      <c r="I223" s="2" t="s">
        <v>10</v>
      </c>
      <c r="J223" s="2" t="s">
        <v>10</v>
      </c>
      <c r="K223">
        <v>0.20899999999999999</v>
      </c>
      <c r="L223" s="79" t="s">
        <v>10</v>
      </c>
      <c r="M223" s="2" t="s">
        <v>10</v>
      </c>
      <c r="N223" s="2" t="s">
        <v>10</v>
      </c>
      <c r="O223" s="2">
        <f t="shared" si="93"/>
        <v>7332.4905183312258</v>
      </c>
      <c r="P223" s="79" t="e">
        <f t="shared" si="94"/>
        <v>#VALUE!</v>
      </c>
      <c r="Q223" s="80">
        <v>0.71359223300999997</v>
      </c>
      <c r="R223" s="80">
        <v>0.28640776698999998</v>
      </c>
      <c r="S223" s="80">
        <v>0</v>
      </c>
      <c r="T223" s="79" t="s">
        <v>10</v>
      </c>
      <c r="U223" s="2" t="s">
        <v>10</v>
      </c>
      <c r="V223" s="2" t="s">
        <v>10</v>
      </c>
      <c r="W223" s="2" t="e">
        <f t="shared" si="108"/>
        <v>#VALUE!</v>
      </c>
      <c r="X223" s="2" t="e">
        <f t="shared" si="109"/>
        <v>#VALUE!</v>
      </c>
      <c r="Y223" s="79" t="s">
        <v>10</v>
      </c>
      <c r="Z223" s="2" t="s">
        <v>10</v>
      </c>
      <c r="AA223" s="2" t="s">
        <v>10</v>
      </c>
      <c r="AB223" t="e">
        <f t="shared" si="100"/>
        <v>#VALUE!</v>
      </c>
      <c r="AC223" t="e">
        <f t="shared" si="101"/>
        <v>#VALUE!</v>
      </c>
    </row>
    <row r="224" spans="1:29" x14ac:dyDescent="0.25">
      <c r="A224">
        <v>5</v>
      </c>
      <c r="B224" t="s">
        <v>20</v>
      </c>
      <c r="C224">
        <v>6</v>
      </c>
      <c r="D224" t="s">
        <v>21</v>
      </c>
      <c r="E224">
        <v>2022</v>
      </c>
      <c r="F224">
        <v>3400</v>
      </c>
      <c r="G224" t="s">
        <v>10</v>
      </c>
      <c r="H224" s="79" t="s">
        <v>10</v>
      </c>
      <c r="I224" s="2" t="s">
        <v>10</v>
      </c>
      <c r="J224" s="2" t="s">
        <v>10</v>
      </c>
      <c r="K224">
        <v>0.21099999999999999</v>
      </c>
      <c r="L224" s="79" t="s">
        <v>10</v>
      </c>
      <c r="M224" s="2" t="s">
        <v>10</v>
      </c>
      <c r="N224" s="2" t="s">
        <v>10</v>
      </c>
      <c r="O224" s="2">
        <f t="shared" si="93"/>
        <v>4309.2522179974649</v>
      </c>
      <c r="P224" s="79" t="e">
        <f t="shared" si="94"/>
        <v>#VALUE!</v>
      </c>
      <c r="Q224" s="80">
        <v>0.71359223300999997</v>
      </c>
      <c r="R224" s="80">
        <v>0.28640776698999998</v>
      </c>
      <c r="S224" s="80">
        <v>0</v>
      </c>
      <c r="T224" s="79" t="s">
        <v>10</v>
      </c>
      <c r="U224" s="2" t="s">
        <v>10</v>
      </c>
      <c r="V224" s="2" t="s">
        <v>10</v>
      </c>
      <c r="W224" s="79" t="s">
        <v>10</v>
      </c>
      <c r="X224" s="79" t="s">
        <v>10</v>
      </c>
      <c r="Y224" s="79" t="s">
        <v>10</v>
      </c>
      <c r="Z224" s="2" t="s">
        <v>10</v>
      </c>
      <c r="AA224" s="2" t="s">
        <v>10</v>
      </c>
      <c r="AB224" t="e">
        <f t="shared" si="100"/>
        <v>#VALUE!</v>
      </c>
      <c r="AC224" t="e">
        <f t="shared" si="101"/>
        <v>#VALUE!</v>
      </c>
    </row>
    <row r="225" spans="1:29" x14ac:dyDescent="0.25">
      <c r="A225">
        <v>5</v>
      </c>
      <c r="B225" t="s">
        <v>20</v>
      </c>
      <c r="C225">
        <v>6</v>
      </c>
      <c r="D225" t="s">
        <v>21</v>
      </c>
      <c r="E225">
        <v>2023</v>
      </c>
      <c r="F225">
        <v>3800</v>
      </c>
      <c r="G225" t="s">
        <v>10</v>
      </c>
      <c r="H225" s="79" t="s">
        <v>10</v>
      </c>
      <c r="I225" s="2" t="s">
        <v>10</v>
      </c>
      <c r="J225" s="2" t="s">
        <v>10</v>
      </c>
      <c r="K225">
        <v>0.17799999999999999</v>
      </c>
      <c r="L225" s="79" t="s">
        <v>10</v>
      </c>
      <c r="M225" s="2" t="s">
        <v>10</v>
      </c>
      <c r="N225" s="2" t="s">
        <v>10</v>
      </c>
      <c r="O225" s="2">
        <f t="shared" si="93"/>
        <v>4622.8710462287099</v>
      </c>
      <c r="P225" s="79" t="e">
        <f t="shared" si="94"/>
        <v>#VALUE!</v>
      </c>
      <c r="Q225" s="80">
        <v>0.71359223300999997</v>
      </c>
      <c r="R225" s="80">
        <v>0.28640776698999998</v>
      </c>
      <c r="S225" s="80">
        <v>0</v>
      </c>
      <c r="T225" s="79" t="s">
        <v>10</v>
      </c>
      <c r="U225" s="2" t="s">
        <v>10</v>
      </c>
      <c r="V225" s="2" t="s">
        <v>10</v>
      </c>
      <c r="W225" s="79" t="s">
        <v>10</v>
      </c>
      <c r="X225" s="79" t="s">
        <v>10</v>
      </c>
      <c r="Y225" s="79" t="s">
        <v>10</v>
      </c>
      <c r="Z225" s="2" t="s">
        <v>10</v>
      </c>
      <c r="AA225" s="2" t="s">
        <v>10</v>
      </c>
      <c r="AB225" t="e">
        <f t="shared" si="100"/>
        <v>#VALUE!</v>
      </c>
      <c r="AC225" t="e">
        <f t="shared" si="101"/>
        <v>#VALUE!</v>
      </c>
    </row>
    <row r="226" spans="1:29" x14ac:dyDescent="0.25">
      <c r="A226">
        <v>5</v>
      </c>
      <c r="B226" t="s">
        <v>20</v>
      </c>
      <c r="C226">
        <v>6</v>
      </c>
      <c r="D226" t="s">
        <v>21</v>
      </c>
      <c r="E226">
        <v>2024</v>
      </c>
      <c r="F226" t="s">
        <v>10</v>
      </c>
      <c r="G226" t="s">
        <v>10</v>
      </c>
      <c r="H226" s="79" t="s">
        <v>10</v>
      </c>
      <c r="I226" s="2" t="s">
        <v>10</v>
      </c>
      <c r="J226" s="2" t="s">
        <v>10</v>
      </c>
      <c r="K226">
        <v>0.216</v>
      </c>
      <c r="L226" s="79" t="s">
        <v>10</v>
      </c>
      <c r="M226" s="2" t="s">
        <v>10</v>
      </c>
      <c r="N226" s="2" t="s">
        <v>10</v>
      </c>
      <c r="O226" s="2" t="e">
        <f t="shared" si="93"/>
        <v>#VALUE!</v>
      </c>
      <c r="P226" s="79" t="e">
        <f t="shared" si="94"/>
        <v>#VALUE!</v>
      </c>
      <c r="Q226" s="80">
        <v>0.71359223300999997</v>
      </c>
      <c r="R226" s="80">
        <v>0.28640776698999998</v>
      </c>
      <c r="S226" s="80">
        <v>0</v>
      </c>
      <c r="T226" s="79" t="s">
        <v>10</v>
      </c>
      <c r="U226" s="2" t="s">
        <v>10</v>
      </c>
      <c r="V226" s="2" t="s">
        <v>10</v>
      </c>
      <c r="W226" s="79" t="s">
        <v>10</v>
      </c>
      <c r="X226" s="79" t="s">
        <v>10</v>
      </c>
      <c r="Y226" s="79" t="s">
        <v>10</v>
      </c>
      <c r="Z226" s="2" t="s">
        <v>10</v>
      </c>
      <c r="AA226" s="2" t="s">
        <v>10</v>
      </c>
      <c r="AB226" t="e">
        <f t="shared" si="100"/>
        <v>#VALUE!</v>
      </c>
      <c r="AC226" t="e">
        <f t="shared" si="101"/>
        <v>#VALUE!</v>
      </c>
    </row>
    <row r="227" spans="1:29" x14ac:dyDescent="0.25">
      <c r="A227">
        <v>6</v>
      </c>
      <c r="B227" t="s">
        <v>22</v>
      </c>
      <c r="C227">
        <v>6</v>
      </c>
      <c r="D227" t="s">
        <v>21</v>
      </c>
      <c r="E227">
        <v>1980</v>
      </c>
      <c r="F227">
        <v>100</v>
      </c>
      <c r="G227" t="s">
        <v>10</v>
      </c>
      <c r="H227" s="54">
        <v>0.44700000000000001</v>
      </c>
      <c r="I227" s="54">
        <v>0.46733333333333338</v>
      </c>
      <c r="J227" s="54">
        <v>0.46133333333333337</v>
      </c>
      <c r="K227">
        <v>0.46700000000000003</v>
      </c>
      <c r="L227" s="2">
        <f t="shared" si="102"/>
        <v>180.83182640144668</v>
      </c>
      <c r="M227" s="2">
        <f t="shared" si="103"/>
        <v>187.73466833541929</v>
      </c>
      <c r="N227" s="2">
        <f t="shared" si="104"/>
        <v>185.64356435643566</v>
      </c>
      <c r="O227" s="2">
        <f t="shared" ref="O227:O271" si="116">$F227/(1-K227)</f>
        <v>187.61726078799254</v>
      </c>
      <c r="P227" s="79" t="e">
        <f t="shared" ref="P227:P271" si="117">$G227/(1-K227)</f>
        <v>#VALUE!</v>
      </c>
      <c r="Q227" s="80">
        <v>0.71359223300999997</v>
      </c>
      <c r="R227" s="80">
        <v>0.28640776698999998</v>
      </c>
      <c r="S227" s="80">
        <v>0</v>
      </c>
      <c r="T227" s="79">
        <f t="shared" ref="T227" si="118">(L230*$Q227)+(L231*$R227)+(L232*$S227)</f>
        <v>342.68660638912024</v>
      </c>
      <c r="U227" s="2">
        <f t="shared" ref="U227" si="119">(M230*$Q227)+(M231*$R227)+(M232*$S227)</f>
        <v>357.03349875263382</v>
      </c>
      <c r="V227" s="2">
        <f t="shared" ref="V227" si="120">(N230*$Q227)+(N231*$R227)+(N232*$S227)</f>
        <v>352.67505765329736</v>
      </c>
      <c r="W227" s="2">
        <f t="shared" ref="W227:W268" si="121">(O230*$Q227)+(O231*$R227)+(O232*$S227)</f>
        <v>356.99937700067983</v>
      </c>
      <c r="X227" s="2" t="e">
        <f t="shared" ref="X227:X268" si="122">(P230*$Q227)+(P231*$R227)+(P232*$S227)</f>
        <v>#VALUE!</v>
      </c>
      <c r="Y227">
        <f t="shared" si="113"/>
        <v>3.4268660638912025</v>
      </c>
      <c r="Z227">
        <f t="shared" si="114"/>
        <v>3.5703349875263384</v>
      </c>
      <c r="AA227">
        <f t="shared" si="115"/>
        <v>3.5267505765329736</v>
      </c>
      <c r="AB227">
        <f t="shared" ref="AB227:AB271" si="123">W227/$F227</f>
        <v>3.5699937700067981</v>
      </c>
      <c r="AC227" t="e">
        <f t="shared" ref="AC227:AC271" si="124">X227/$G227</f>
        <v>#VALUE!</v>
      </c>
    </row>
    <row r="228" spans="1:29" x14ac:dyDescent="0.25">
      <c r="A228">
        <v>6</v>
      </c>
      <c r="B228" t="s">
        <v>22</v>
      </c>
      <c r="C228">
        <v>6</v>
      </c>
      <c r="D228" t="s">
        <v>21</v>
      </c>
      <c r="E228">
        <v>1981</v>
      </c>
      <c r="F228">
        <v>75</v>
      </c>
      <c r="G228" t="s">
        <v>10</v>
      </c>
      <c r="H228" s="54">
        <v>0.40500000000000003</v>
      </c>
      <c r="I228" s="54">
        <v>0.4393333333333333</v>
      </c>
      <c r="J228" s="54">
        <v>0.43383333333333329</v>
      </c>
      <c r="K228">
        <v>0.439</v>
      </c>
      <c r="L228" s="2">
        <f t="shared" si="102"/>
        <v>126.05042016806723</v>
      </c>
      <c r="M228" s="2">
        <f t="shared" si="103"/>
        <v>133.769322235434</v>
      </c>
      <c r="N228" s="2">
        <f t="shared" si="104"/>
        <v>132.46982631733883</v>
      </c>
      <c r="O228" s="2">
        <f t="shared" si="116"/>
        <v>133.68983957219254</v>
      </c>
      <c r="P228" s="79" t="e">
        <f t="shared" si="117"/>
        <v>#VALUE!</v>
      </c>
      <c r="Q228" s="80">
        <v>0.71359223300999997</v>
      </c>
      <c r="R228" s="80">
        <v>0.28640776698999998</v>
      </c>
      <c r="S228" s="80">
        <v>0</v>
      </c>
      <c r="T228" s="79">
        <f t="shared" ref="T228:T262" si="125">(L231*$Q228)+(L232*$R228)+(L233*$S228)</f>
        <v>583.7376481046756</v>
      </c>
      <c r="U228" s="2">
        <f t="shared" ref="U228:U262" si="126">(M231*$Q228)+(M232*$R228)+(M233*$S228)</f>
        <v>611.67409001028727</v>
      </c>
      <c r="V228" s="2">
        <f t="shared" ref="V228:V262" si="127">(N231*$Q228)+(N232*$R228)+(N233*$S228)</f>
        <v>604.91333564563354</v>
      </c>
      <c r="W228" s="2">
        <f t="shared" si="121"/>
        <v>611.39831042756964</v>
      </c>
      <c r="X228" s="2" t="e">
        <f t="shared" si="122"/>
        <v>#VALUE!</v>
      </c>
      <c r="Y228">
        <f t="shared" si="113"/>
        <v>7.7831686413956751</v>
      </c>
      <c r="Z228">
        <f t="shared" si="114"/>
        <v>8.1556545334704964</v>
      </c>
      <c r="AA228">
        <f t="shared" si="115"/>
        <v>8.06551114194178</v>
      </c>
      <c r="AB228">
        <f t="shared" si="123"/>
        <v>8.1519774723675944</v>
      </c>
      <c r="AC228" t="e">
        <f t="shared" si="124"/>
        <v>#VALUE!</v>
      </c>
    </row>
    <row r="229" spans="1:29" x14ac:dyDescent="0.25">
      <c r="A229">
        <v>6</v>
      </c>
      <c r="B229" t="s">
        <v>22</v>
      </c>
      <c r="C229">
        <v>6</v>
      </c>
      <c r="D229" t="s">
        <v>21</v>
      </c>
      <c r="E229">
        <v>1982</v>
      </c>
      <c r="F229">
        <v>75</v>
      </c>
      <c r="G229" t="s">
        <v>10</v>
      </c>
      <c r="H229" s="54">
        <v>0.35099999999999998</v>
      </c>
      <c r="I229" s="54">
        <v>0.40499999999999997</v>
      </c>
      <c r="J229" s="54">
        <v>0.39999999999999997</v>
      </c>
      <c r="K229">
        <v>0.40500000000000003</v>
      </c>
      <c r="L229" s="2">
        <f t="shared" si="102"/>
        <v>115.56240369799691</v>
      </c>
      <c r="M229" s="2">
        <f t="shared" si="103"/>
        <v>126.05042016806723</v>
      </c>
      <c r="N229" s="2">
        <f t="shared" si="104"/>
        <v>124.99999999999999</v>
      </c>
      <c r="O229" s="2">
        <f t="shared" si="116"/>
        <v>126.05042016806723</v>
      </c>
      <c r="P229" s="79" t="e">
        <f t="shared" si="117"/>
        <v>#VALUE!</v>
      </c>
      <c r="Q229" s="80">
        <v>0.71359223300999997</v>
      </c>
      <c r="R229" s="80">
        <v>0.28640776698999998</v>
      </c>
      <c r="S229" s="80">
        <v>0</v>
      </c>
      <c r="T229" s="79">
        <f t="shared" si="125"/>
        <v>253.1950274964575</v>
      </c>
      <c r="U229" s="2">
        <f t="shared" si="126"/>
        <v>261.92767524331134</v>
      </c>
      <c r="V229" s="2">
        <f t="shared" si="127"/>
        <v>258.81129605122135</v>
      </c>
      <c r="W229" s="2">
        <f t="shared" si="121"/>
        <v>262.09645591603947</v>
      </c>
      <c r="X229" s="2" t="e">
        <f t="shared" si="122"/>
        <v>#VALUE!</v>
      </c>
      <c r="Y229">
        <f t="shared" si="113"/>
        <v>3.3759336999527667</v>
      </c>
      <c r="Z229">
        <f t="shared" si="114"/>
        <v>3.4923690032441512</v>
      </c>
      <c r="AA229">
        <f t="shared" si="115"/>
        <v>3.4508172806829513</v>
      </c>
      <c r="AB229">
        <f t="shared" si="123"/>
        <v>3.4946194122138596</v>
      </c>
      <c r="AC229" t="e">
        <f t="shared" si="124"/>
        <v>#VALUE!</v>
      </c>
    </row>
    <row r="230" spans="1:29" x14ac:dyDescent="0.25">
      <c r="A230">
        <v>6</v>
      </c>
      <c r="B230" t="s">
        <v>22</v>
      </c>
      <c r="C230">
        <v>6</v>
      </c>
      <c r="D230" t="s">
        <v>21</v>
      </c>
      <c r="E230">
        <v>1983</v>
      </c>
      <c r="F230">
        <v>100</v>
      </c>
      <c r="G230" t="s">
        <v>10</v>
      </c>
      <c r="H230" s="54">
        <v>0.49</v>
      </c>
      <c r="I230" s="54">
        <v>0.50566666666666671</v>
      </c>
      <c r="J230" s="54">
        <v>0.4986666666666667</v>
      </c>
      <c r="K230">
        <v>0.50600000000000001</v>
      </c>
      <c r="L230" s="2">
        <f t="shared" si="102"/>
        <v>196.07843137254901</v>
      </c>
      <c r="M230" s="2">
        <f t="shared" si="103"/>
        <v>202.29265003371546</v>
      </c>
      <c r="N230" s="2">
        <f t="shared" si="104"/>
        <v>199.468085106383</v>
      </c>
      <c r="O230" s="2">
        <f t="shared" si="116"/>
        <v>202.42914979757086</v>
      </c>
      <c r="P230" s="79" t="e">
        <f t="shared" si="117"/>
        <v>#VALUE!</v>
      </c>
      <c r="Q230" s="80">
        <v>0.71359223300999997</v>
      </c>
      <c r="R230" s="80">
        <v>0.28640776698999998</v>
      </c>
      <c r="S230" s="80">
        <v>0</v>
      </c>
      <c r="T230" s="79">
        <f t="shared" si="125"/>
        <v>190.01392414557085</v>
      </c>
      <c r="U230" s="2">
        <f t="shared" si="126"/>
        <v>194.46383015457923</v>
      </c>
      <c r="V230" s="2">
        <f t="shared" si="127"/>
        <v>192.00746626570893</v>
      </c>
      <c r="W230" s="2">
        <f t="shared" si="121"/>
        <v>194.59058853027682</v>
      </c>
      <c r="X230" s="2" t="e">
        <f t="shared" si="122"/>
        <v>#VALUE!</v>
      </c>
      <c r="Y230">
        <f t="shared" si="113"/>
        <v>1.9001392414557086</v>
      </c>
      <c r="Z230">
        <f t="shared" si="114"/>
        <v>1.9446383015457922</v>
      </c>
      <c r="AA230">
        <f t="shared" si="115"/>
        <v>1.9200746626570893</v>
      </c>
      <c r="AB230">
        <f t="shared" si="123"/>
        <v>1.9459058853027682</v>
      </c>
      <c r="AC230" t="e">
        <f t="shared" si="124"/>
        <v>#VALUE!</v>
      </c>
    </row>
    <row r="231" spans="1:29" x14ac:dyDescent="0.25">
      <c r="A231">
        <v>6</v>
      </c>
      <c r="B231" t="s">
        <v>22</v>
      </c>
      <c r="C231">
        <v>6</v>
      </c>
      <c r="D231" t="s">
        <v>21</v>
      </c>
      <c r="E231">
        <v>1984</v>
      </c>
      <c r="F231">
        <v>400</v>
      </c>
      <c r="G231" t="s">
        <v>10</v>
      </c>
      <c r="H231" s="54">
        <v>0.435</v>
      </c>
      <c r="I231" s="54">
        <v>0.46133333333333326</v>
      </c>
      <c r="J231" s="54">
        <v>0.45533333333333326</v>
      </c>
      <c r="K231">
        <v>0.46100000000000002</v>
      </c>
      <c r="L231" s="2">
        <f t="shared" si="102"/>
        <v>707.96460176991161</v>
      </c>
      <c r="M231" s="2">
        <f t="shared" si="103"/>
        <v>742.57425742574253</v>
      </c>
      <c r="N231" s="2">
        <f t="shared" si="104"/>
        <v>734.39412484700108</v>
      </c>
      <c r="O231" s="2">
        <f t="shared" si="116"/>
        <v>742.1150278293137</v>
      </c>
      <c r="P231" s="79" t="e">
        <f t="shared" si="117"/>
        <v>#VALUE!</v>
      </c>
      <c r="Q231" s="80">
        <v>0.71359223300999997</v>
      </c>
      <c r="R231" s="80">
        <v>0.28640776698999998</v>
      </c>
      <c r="S231" s="80">
        <v>0</v>
      </c>
      <c r="T231" s="79">
        <f>(L234*$Q231)+(L235*$R231)</f>
        <v>208.94868441783171</v>
      </c>
      <c r="U231" s="2">
        <f>(M234*$Q231)+(M235*$R231)</f>
        <v>221.19343177513446</v>
      </c>
      <c r="V231" s="2">
        <f>(N234*$Q231)+(N235*$R231)</f>
        <v>219.39005766014816</v>
      </c>
      <c r="W231" s="2" t="e">
        <f t="shared" si="121"/>
        <v>#VALUE!</v>
      </c>
      <c r="X231" s="2" t="e">
        <f t="shared" si="122"/>
        <v>#VALUE!</v>
      </c>
      <c r="Y231">
        <f t="shared" si="113"/>
        <v>0.52237171104457925</v>
      </c>
      <c r="Z231">
        <f t="shared" si="114"/>
        <v>0.55298357943783616</v>
      </c>
      <c r="AA231">
        <f t="shared" si="115"/>
        <v>0.54847514415037035</v>
      </c>
      <c r="AB231" t="e">
        <f t="shared" si="123"/>
        <v>#VALUE!</v>
      </c>
      <c r="AC231" t="e">
        <f t="shared" si="124"/>
        <v>#VALUE!</v>
      </c>
    </row>
    <row r="232" spans="1:29" x14ac:dyDescent="0.25">
      <c r="A232">
        <v>6</v>
      </c>
      <c r="B232" t="s">
        <v>22</v>
      </c>
      <c r="C232">
        <v>6</v>
      </c>
      <c r="D232" t="s">
        <v>21</v>
      </c>
      <c r="E232">
        <v>1985</v>
      </c>
      <c r="F232">
        <v>150</v>
      </c>
      <c r="G232" t="s">
        <v>10</v>
      </c>
      <c r="H232" s="54">
        <v>0.45300000000000001</v>
      </c>
      <c r="I232" s="54">
        <v>0.47466666666666668</v>
      </c>
      <c r="J232" s="54">
        <v>0.46866666666666668</v>
      </c>
      <c r="K232">
        <v>0.47499999999999998</v>
      </c>
      <c r="L232" s="2">
        <f t="shared" si="102"/>
        <v>274.22303473491775</v>
      </c>
      <c r="M232" s="2">
        <f t="shared" si="103"/>
        <v>285.53299492385787</v>
      </c>
      <c r="N232" s="2">
        <f t="shared" si="104"/>
        <v>282.30865746549563</v>
      </c>
      <c r="O232" s="2">
        <f t="shared" si="116"/>
        <v>285.71428571428572</v>
      </c>
      <c r="P232" s="79" t="e">
        <f t="shared" si="117"/>
        <v>#VALUE!</v>
      </c>
      <c r="Q232" s="80">
        <v>0.71359223300999997</v>
      </c>
      <c r="R232" s="80">
        <v>0.28640776698999998</v>
      </c>
      <c r="S232" s="80">
        <v>0</v>
      </c>
      <c r="T232" s="79" t="s">
        <v>10</v>
      </c>
      <c r="U232" s="2" t="s">
        <v>10</v>
      </c>
      <c r="V232" s="2" t="s">
        <v>10</v>
      </c>
      <c r="W232" s="2" t="e">
        <f t="shared" si="121"/>
        <v>#VALUE!</v>
      </c>
      <c r="X232" s="2" t="e">
        <f t="shared" si="122"/>
        <v>#VALUE!</v>
      </c>
      <c r="Y232" s="2" t="s">
        <v>10</v>
      </c>
      <c r="Z232" s="2" t="s">
        <v>10</v>
      </c>
      <c r="AA232" s="2" t="s">
        <v>10</v>
      </c>
      <c r="AB232" t="e">
        <f t="shared" si="123"/>
        <v>#VALUE!</v>
      </c>
      <c r="AC232" t="e">
        <f t="shared" si="124"/>
        <v>#VALUE!</v>
      </c>
    </row>
    <row r="233" spans="1:29" x14ac:dyDescent="0.25">
      <c r="A233">
        <v>6</v>
      </c>
      <c r="B233" t="s">
        <v>22</v>
      </c>
      <c r="C233">
        <v>6</v>
      </c>
      <c r="D233" t="s">
        <v>21</v>
      </c>
      <c r="E233">
        <v>1986</v>
      </c>
      <c r="F233">
        <v>100</v>
      </c>
      <c r="G233" t="s">
        <v>10</v>
      </c>
      <c r="H233" s="54">
        <v>0.502</v>
      </c>
      <c r="I233" s="54">
        <v>0.50766666666666671</v>
      </c>
      <c r="J233" s="54">
        <v>0.50066666666666659</v>
      </c>
      <c r="K233">
        <v>0.50800000000000001</v>
      </c>
      <c r="L233" s="2">
        <f t="shared" si="102"/>
        <v>200.80321285140562</v>
      </c>
      <c r="M233" s="2">
        <f t="shared" si="103"/>
        <v>203.1144211238998</v>
      </c>
      <c r="N233" s="2">
        <f t="shared" si="104"/>
        <v>200.26702269692922</v>
      </c>
      <c r="O233" s="2">
        <f t="shared" si="116"/>
        <v>203.2520325203252</v>
      </c>
      <c r="P233" s="79" t="e">
        <f t="shared" si="117"/>
        <v>#VALUE!</v>
      </c>
      <c r="Q233" s="80">
        <v>0.71359223300999997</v>
      </c>
      <c r="R233" s="80">
        <v>0.28640776698999998</v>
      </c>
      <c r="S233" s="80">
        <v>0</v>
      </c>
      <c r="T233" s="79" t="s">
        <v>10</v>
      </c>
      <c r="U233" s="2" t="s">
        <v>10</v>
      </c>
      <c r="V233" s="2" t="s">
        <v>10</v>
      </c>
      <c r="W233" s="2" t="e">
        <f t="shared" si="121"/>
        <v>#VALUE!</v>
      </c>
      <c r="X233" s="2" t="e">
        <f t="shared" si="122"/>
        <v>#VALUE!</v>
      </c>
      <c r="Y233" s="2" t="s">
        <v>10</v>
      </c>
      <c r="Z233" s="2" t="s">
        <v>10</v>
      </c>
      <c r="AA233" s="2" t="s">
        <v>10</v>
      </c>
      <c r="AB233" t="e">
        <f t="shared" si="123"/>
        <v>#VALUE!</v>
      </c>
      <c r="AC233" t="e">
        <f t="shared" si="124"/>
        <v>#VALUE!</v>
      </c>
    </row>
    <row r="234" spans="1:29" x14ac:dyDescent="0.25">
      <c r="A234">
        <v>6</v>
      </c>
      <c r="B234" t="s">
        <v>22</v>
      </c>
      <c r="C234">
        <v>6</v>
      </c>
      <c r="D234" t="s">
        <v>21</v>
      </c>
      <c r="E234">
        <v>1987</v>
      </c>
      <c r="F234">
        <v>100</v>
      </c>
      <c r="G234" t="s">
        <v>10</v>
      </c>
      <c r="H234" s="54">
        <v>0.38700000000000001</v>
      </c>
      <c r="I234" s="54">
        <v>0.42166666666666669</v>
      </c>
      <c r="J234" s="54">
        <v>0.41666666666666669</v>
      </c>
      <c r="K234">
        <v>0.42199999999999999</v>
      </c>
      <c r="L234" s="2">
        <f t="shared" si="102"/>
        <v>163.1321370309951</v>
      </c>
      <c r="M234" s="2">
        <f t="shared" si="103"/>
        <v>172.91066282420749</v>
      </c>
      <c r="N234" s="2">
        <f t="shared" si="104"/>
        <v>171.42857142857144</v>
      </c>
      <c r="O234" s="2">
        <f t="shared" si="116"/>
        <v>173.01038062283735</v>
      </c>
      <c r="P234" s="79" t="e">
        <f t="shared" si="117"/>
        <v>#VALUE!</v>
      </c>
      <c r="Q234" s="80">
        <v>0.71359223300999997</v>
      </c>
      <c r="R234" s="80">
        <v>0.28640776698999998</v>
      </c>
      <c r="S234" s="80">
        <v>0</v>
      </c>
      <c r="T234" s="79" t="s">
        <v>10</v>
      </c>
      <c r="U234" s="2" t="s">
        <v>10</v>
      </c>
      <c r="V234" s="2" t="s">
        <v>10</v>
      </c>
      <c r="W234" s="2" t="e">
        <f t="shared" si="121"/>
        <v>#VALUE!</v>
      </c>
      <c r="X234" s="2" t="e">
        <f t="shared" si="122"/>
        <v>#VALUE!</v>
      </c>
      <c r="Y234" s="2" t="s">
        <v>10</v>
      </c>
      <c r="Z234" s="2" t="s">
        <v>10</v>
      </c>
      <c r="AA234" s="2" t="s">
        <v>10</v>
      </c>
      <c r="AB234" t="e">
        <f t="shared" si="123"/>
        <v>#VALUE!</v>
      </c>
      <c r="AC234" t="e">
        <f t="shared" si="124"/>
        <v>#VALUE!</v>
      </c>
    </row>
    <row r="235" spans="1:29" x14ac:dyDescent="0.25">
      <c r="A235">
        <v>6</v>
      </c>
      <c r="B235" t="s">
        <v>22</v>
      </c>
      <c r="C235">
        <v>6</v>
      </c>
      <c r="D235" t="s">
        <v>21</v>
      </c>
      <c r="E235">
        <v>1988</v>
      </c>
      <c r="F235">
        <v>200</v>
      </c>
      <c r="G235" t="s">
        <v>10</v>
      </c>
      <c r="H235" s="54">
        <v>0.38100000000000001</v>
      </c>
      <c r="I235" s="54">
        <v>0.41433333333333339</v>
      </c>
      <c r="J235" s="54">
        <v>0.40983333333333338</v>
      </c>
      <c r="K235">
        <v>0.34100000000000003</v>
      </c>
      <c r="L235" s="2">
        <f t="shared" si="102"/>
        <v>323.10177705977384</v>
      </c>
      <c r="M235" s="2">
        <f t="shared" si="103"/>
        <v>341.49117814456469</v>
      </c>
      <c r="N235" s="2">
        <f t="shared" si="104"/>
        <v>338.88731996611131</v>
      </c>
      <c r="O235" s="2">
        <f t="shared" si="116"/>
        <v>303.49013657056145</v>
      </c>
      <c r="P235" s="79" t="e">
        <f t="shared" si="117"/>
        <v>#VALUE!</v>
      </c>
      <c r="Q235" s="80">
        <v>0.71359223300999997</v>
      </c>
      <c r="R235" s="80">
        <v>0.28640776698999998</v>
      </c>
      <c r="S235" s="80">
        <v>0</v>
      </c>
      <c r="T235" s="79" t="s">
        <v>10</v>
      </c>
      <c r="U235" s="2" t="s">
        <v>10</v>
      </c>
      <c r="V235" s="2" t="s">
        <v>10</v>
      </c>
      <c r="W235" s="2" t="e">
        <f t="shared" si="121"/>
        <v>#VALUE!</v>
      </c>
      <c r="X235" s="2" t="e">
        <f t="shared" si="122"/>
        <v>#VALUE!</v>
      </c>
      <c r="Y235" s="2" t="s">
        <v>10</v>
      </c>
      <c r="Z235" s="2" t="s">
        <v>10</v>
      </c>
      <c r="AA235" s="2" t="s">
        <v>10</v>
      </c>
      <c r="AB235" t="e">
        <f t="shared" si="123"/>
        <v>#VALUE!</v>
      </c>
      <c r="AC235" t="e">
        <f t="shared" si="124"/>
        <v>#VALUE!</v>
      </c>
    </row>
    <row r="236" spans="1:29" x14ac:dyDescent="0.25">
      <c r="A236">
        <v>6</v>
      </c>
      <c r="B236" t="s">
        <v>22</v>
      </c>
      <c r="C236">
        <v>6</v>
      </c>
      <c r="D236" t="s">
        <v>21</v>
      </c>
      <c r="E236">
        <v>1989</v>
      </c>
      <c r="F236" t="s">
        <v>10</v>
      </c>
      <c r="G236" t="s">
        <v>10</v>
      </c>
      <c r="H236" s="54">
        <v>0.372</v>
      </c>
      <c r="I236" s="54">
        <v>0.41066666666666668</v>
      </c>
      <c r="J236" s="54">
        <v>0.40566666666666668</v>
      </c>
      <c r="K236">
        <v>0.41</v>
      </c>
      <c r="L236" t="s">
        <v>10</v>
      </c>
      <c r="M236" t="s">
        <v>10</v>
      </c>
      <c r="N236" t="s">
        <v>10</v>
      </c>
      <c r="O236" s="2" t="e">
        <f t="shared" si="116"/>
        <v>#VALUE!</v>
      </c>
      <c r="P236" s="79" t="e">
        <f t="shared" si="117"/>
        <v>#VALUE!</v>
      </c>
      <c r="Q236" s="80">
        <v>0.71359223300999997</v>
      </c>
      <c r="R236" s="80">
        <v>0.28640776698999998</v>
      </c>
      <c r="S236" s="80">
        <v>0</v>
      </c>
      <c r="T236" s="79" t="s">
        <v>10</v>
      </c>
      <c r="U236" s="2" t="s">
        <v>10</v>
      </c>
      <c r="V236" s="2" t="s">
        <v>10</v>
      </c>
      <c r="W236" s="2" t="e">
        <f t="shared" si="121"/>
        <v>#VALUE!</v>
      </c>
      <c r="X236" s="2" t="e">
        <f t="shared" si="122"/>
        <v>#VALUE!</v>
      </c>
      <c r="Y236" s="2" t="s">
        <v>10</v>
      </c>
      <c r="Z236" s="2" t="s">
        <v>10</v>
      </c>
      <c r="AA236" s="2" t="s">
        <v>10</v>
      </c>
      <c r="AB236" t="e">
        <f t="shared" si="123"/>
        <v>#VALUE!</v>
      </c>
      <c r="AC236" t="e">
        <f t="shared" si="124"/>
        <v>#VALUE!</v>
      </c>
    </row>
    <row r="237" spans="1:29" x14ac:dyDescent="0.25">
      <c r="A237">
        <v>6</v>
      </c>
      <c r="B237" t="s">
        <v>22</v>
      </c>
      <c r="C237">
        <v>6</v>
      </c>
      <c r="D237" t="s">
        <v>21</v>
      </c>
      <c r="E237">
        <v>1990</v>
      </c>
      <c r="F237" t="s">
        <v>10</v>
      </c>
      <c r="G237" t="s">
        <v>10</v>
      </c>
      <c r="H237" s="54">
        <v>0.42099999999999999</v>
      </c>
      <c r="I237" s="54">
        <v>0.46433333333333326</v>
      </c>
      <c r="J237" s="54">
        <v>0.45883333333333332</v>
      </c>
      <c r="K237">
        <v>0.46200000000000002</v>
      </c>
      <c r="L237" t="s">
        <v>10</v>
      </c>
      <c r="M237" t="s">
        <v>10</v>
      </c>
      <c r="N237" t="s">
        <v>10</v>
      </c>
      <c r="O237" s="2" t="e">
        <f t="shared" si="116"/>
        <v>#VALUE!</v>
      </c>
      <c r="P237" s="79" t="e">
        <f t="shared" si="117"/>
        <v>#VALUE!</v>
      </c>
      <c r="Q237" s="80">
        <v>0.71359223300999997</v>
      </c>
      <c r="R237" s="80">
        <v>0.28640776698999998</v>
      </c>
      <c r="S237" s="80">
        <v>0</v>
      </c>
      <c r="T237" s="79" t="s">
        <v>10</v>
      </c>
      <c r="U237" s="2" t="s">
        <v>10</v>
      </c>
      <c r="V237" s="2" t="s">
        <v>10</v>
      </c>
      <c r="W237" s="2" t="e">
        <f t="shared" si="121"/>
        <v>#VALUE!</v>
      </c>
      <c r="X237" s="2" t="e">
        <f t="shared" si="122"/>
        <v>#VALUE!</v>
      </c>
      <c r="Y237" s="2" t="s">
        <v>10</v>
      </c>
      <c r="Z237" s="2" t="s">
        <v>10</v>
      </c>
      <c r="AA237" s="2" t="s">
        <v>10</v>
      </c>
      <c r="AB237" t="e">
        <f t="shared" si="123"/>
        <v>#VALUE!</v>
      </c>
      <c r="AC237" t="e">
        <f t="shared" si="124"/>
        <v>#VALUE!</v>
      </c>
    </row>
    <row r="238" spans="1:29" x14ac:dyDescent="0.25">
      <c r="A238">
        <v>6</v>
      </c>
      <c r="B238" t="s">
        <v>22</v>
      </c>
      <c r="C238">
        <v>6</v>
      </c>
      <c r="D238" t="s">
        <v>21</v>
      </c>
      <c r="E238">
        <v>1991</v>
      </c>
      <c r="F238" t="s">
        <v>10</v>
      </c>
      <c r="G238" t="s">
        <v>10</v>
      </c>
      <c r="H238" s="54">
        <v>0.376</v>
      </c>
      <c r="I238" s="54">
        <v>0.41</v>
      </c>
      <c r="J238" s="54">
        <v>0.39349999999999996</v>
      </c>
      <c r="K238">
        <v>0.40400000000000003</v>
      </c>
      <c r="L238" t="s">
        <v>10</v>
      </c>
      <c r="M238" t="s">
        <v>10</v>
      </c>
      <c r="N238" t="s">
        <v>10</v>
      </c>
      <c r="O238" s="2" t="e">
        <f t="shared" si="116"/>
        <v>#VALUE!</v>
      </c>
      <c r="P238" s="79" t="e">
        <f t="shared" si="117"/>
        <v>#VALUE!</v>
      </c>
      <c r="Q238" s="80">
        <v>0.71359223300999997</v>
      </c>
      <c r="R238" s="80">
        <v>0.28640776698999998</v>
      </c>
      <c r="S238" s="80">
        <v>0</v>
      </c>
      <c r="T238" s="79" t="s">
        <v>10</v>
      </c>
      <c r="U238" s="2" t="s">
        <v>10</v>
      </c>
      <c r="V238" s="2" t="s">
        <v>10</v>
      </c>
      <c r="W238" s="2" t="e">
        <f t="shared" si="121"/>
        <v>#VALUE!</v>
      </c>
      <c r="X238" s="2" t="e">
        <f t="shared" si="122"/>
        <v>#VALUE!</v>
      </c>
      <c r="Y238" s="2" t="s">
        <v>10</v>
      </c>
      <c r="Z238" s="2" t="s">
        <v>10</v>
      </c>
      <c r="AA238" s="2" t="s">
        <v>10</v>
      </c>
      <c r="AB238" t="e">
        <f t="shared" si="123"/>
        <v>#VALUE!</v>
      </c>
      <c r="AC238" t="e">
        <f t="shared" si="124"/>
        <v>#VALUE!</v>
      </c>
    </row>
    <row r="239" spans="1:29" x14ac:dyDescent="0.25">
      <c r="A239">
        <v>6</v>
      </c>
      <c r="B239" t="s">
        <v>22</v>
      </c>
      <c r="C239">
        <v>6</v>
      </c>
      <c r="D239" t="s">
        <v>21</v>
      </c>
      <c r="E239">
        <v>1992</v>
      </c>
      <c r="F239" t="s">
        <v>10</v>
      </c>
      <c r="G239" t="s">
        <v>10</v>
      </c>
      <c r="H239" s="54">
        <v>0.39400000000000002</v>
      </c>
      <c r="I239" s="54">
        <v>0.42699999999999999</v>
      </c>
      <c r="J239" s="54">
        <v>0.40249999999999997</v>
      </c>
      <c r="K239">
        <v>0.42799999999999999</v>
      </c>
      <c r="L239" t="s">
        <v>10</v>
      </c>
      <c r="M239" t="s">
        <v>10</v>
      </c>
      <c r="N239" t="s">
        <v>10</v>
      </c>
      <c r="O239" s="2" t="e">
        <f t="shared" si="116"/>
        <v>#VALUE!</v>
      </c>
      <c r="P239" s="79" t="e">
        <f t="shared" si="117"/>
        <v>#VALUE!</v>
      </c>
      <c r="Q239" s="80">
        <v>0.71359223300999997</v>
      </c>
      <c r="R239" s="80">
        <v>0.28640776698999998</v>
      </c>
      <c r="S239" s="80">
        <v>0</v>
      </c>
      <c r="T239" s="79" t="s">
        <v>10</v>
      </c>
      <c r="U239" s="2" t="s">
        <v>10</v>
      </c>
      <c r="V239" s="2" t="s">
        <v>10</v>
      </c>
      <c r="W239" s="2" t="e">
        <f t="shared" si="121"/>
        <v>#VALUE!</v>
      </c>
      <c r="X239" s="2" t="e">
        <f t="shared" si="122"/>
        <v>#VALUE!</v>
      </c>
      <c r="Y239" s="2" t="s">
        <v>10</v>
      </c>
      <c r="Z239" s="2" t="s">
        <v>10</v>
      </c>
      <c r="AA239" s="2" t="s">
        <v>10</v>
      </c>
      <c r="AB239" t="e">
        <f t="shared" si="123"/>
        <v>#VALUE!</v>
      </c>
      <c r="AC239" t="e">
        <f t="shared" si="124"/>
        <v>#VALUE!</v>
      </c>
    </row>
    <row r="240" spans="1:29" x14ac:dyDescent="0.25">
      <c r="A240">
        <v>6</v>
      </c>
      <c r="B240" t="s">
        <v>22</v>
      </c>
      <c r="C240">
        <v>6</v>
      </c>
      <c r="D240" t="s">
        <v>21</v>
      </c>
      <c r="E240">
        <v>1993</v>
      </c>
      <c r="F240" t="s">
        <v>10</v>
      </c>
      <c r="G240" t="s">
        <v>10</v>
      </c>
      <c r="H240" s="54">
        <v>0.34200000000000003</v>
      </c>
      <c r="I240" s="54">
        <v>0.372</v>
      </c>
      <c r="J240" s="54">
        <v>0.35550000000000004</v>
      </c>
      <c r="K240">
        <v>0.27200000000000002</v>
      </c>
      <c r="L240" t="s">
        <v>10</v>
      </c>
      <c r="M240" t="s">
        <v>10</v>
      </c>
      <c r="N240" t="s">
        <v>10</v>
      </c>
      <c r="O240" s="2" t="e">
        <f t="shared" si="116"/>
        <v>#VALUE!</v>
      </c>
      <c r="P240" s="79" t="e">
        <f t="shared" si="117"/>
        <v>#VALUE!</v>
      </c>
      <c r="Q240" s="80">
        <v>0.71359223300999997</v>
      </c>
      <c r="R240" s="80">
        <v>0.28640776698999998</v>
      </c>
      <c r="S240" s="80">
        <v>0</v>
      </c>
      <c r="T240" s="79" t="s">
        <v>10</v>
      </c>
      <c r="U240" s="2" t="s">
        <v>10</v>
      </c>
      <c r="V240" s="2" t="s">
        <v>10</v>
      </c>
      <c r="W240" s="2" t="e">
        <f t="shared" si="121"/>
        <v>#VALUE!</v>
      </c>
      <c r="X240" s="2" t="e">
        <f t="shared" si="122"/>
        <v>#VALUE!</v>
      </c>
      <c r="Y240" s="2" t="s">
        <v>10</v>
      </c>
      <c r="Z240" s="2" t="s">
        <v>10</v>
      </c>
      <c r="AA240" s="2" t="s">
        <v>10</v>
      </c>
      <c r="AB240" t="e">
        <f t="shared" si="123"/>
        <v>#VALUE!</v>
      </c>
      <c r="AC240" t="e">
        <f t="shared" si="124"/>
        <v>#VALUE!</v>
      </c>
    </row>
    <row r="241" spans="1:29" x14ac:dyDescent="0.25">
      <c r="A241">
        <v>6</v>
      </c>
      <c r="B241" t="s">
        <v>22</v>
      </c>
      <c r="C241">
        <v>6</v>
      </c>
      <c r="D241" t="s">
        <v>21</v>
      </c>
      <c r="E241">
        <v>1994</v>
      </c>
      <c r="F241" t="s">
        <v>10</v>
      </c>
      <c r="G241" t="s">
        <v>10</v>
      </c>
      <c r="H241" s="54">
        <v>0.40200000000000002</v>
      </c>
      <c r="I241" s="54">
        <v>0.4413333333333333</v>
      </c>
      <c r="J241" s="54">
        <v>0.42083333333333328</v>
      </c>
      <c r="K241">
        <v>0.436</v>
      </c>
      <c r="L241" t="s">
        <v>10</v>
      </c>
      <c r="M241" t="s">
        <v>10</v>
      </c>
      <c r="N241" t="s">
        <v>10</v>
      </c>
      <c r="O241" s="2" t="e">
        <f t="shared" si="116"/>
        <v>#VALUE!</v>
      </c>
      <c r="P241" s="79" t="e">
        <f t="shared" si="117"/>
        <v>#VALUE!</v>
      </c>
      <c r="Q241" s="80">
        <v>0.71359223300999997</v>
      </c>
      <c r="R241" s="80">
        <v>0.28640776698999998</v>
      </c>
      <c r="S241" s="80">
        <v>0</v>
      </c>
      <c r="T241" s="79">
        <f t="shared" si="125"/>
        <v>98.921151468065901</v>
      </c>
      <c r="U241" s="2">
        <f t="shared" si="126"/>
        <v>90.236058559103483</v>
      </c>
      <c r="V241" s="2">
        <f t="shared" si="127"/>
        <v>88.773324073773011</v>
      </c>
      <c r="W241" s="2">
        <f t="shared" si="121"/>
        <v>87.719365585697119</v>
      </c>
      <c r="X241" s="2" t="e">
        <f t="shared" si="122"/>
        <v>#VALUE!</v>
      </c>
      <c r="Y241" s="2" t="s">
        <v>10</v>
      </c>
      <c r="Z241" s="2" t="s">
        <v>10</v>
      </c>
      <c r="AA241" s="2" t="s">
        <v>10</v>
      </c>
      <c r="AB241" t="e">
        <f t="shared" si="123"/>
        <v>#VALUE!</v>
      </c>
      <c r="AC241" t="e">
        <f t="shared" si="124"/>
        <v>#VALUE!</v>
      </c>
    </row>
    <row r="242" spans="1:29" x14ac:dyDescent="0.25">
      <c r="A242">
        <v>6</v>
      </c>
      <c r="B242" t="s">
        <v>22</v>
      </c>
      <c r="C242">
        <v>6</v>
      </c>
      <c r="D242" t="s">
        <v>21</v>
      </c>
      <c r="E242">
        <v>1995</v>
      </c>
      <c r="F242">
        <v>160</v>
      </c>
      <c r="G242" t="s">
        <v>10</v>
      </c>
      <c r="H242" s="54">
        <v>0.245</v>
      </c>
      <c r="I242" s="54">
        <v>0.27800000000000002</v>
      </c>
      <c r="J242" s="54">
        <v>0.26950000000000002</v>
      </c>
      <c r="K242">
        <v>0.26800000000000002</v>
      </c>
      <c r="L242" s="2">
        <f t="shared" si="102"/>
        <v>211.92052980132451</v>
      </c>
      <c r="M242" s="2">
        <f t="shared" si="103"/>
        <v>221.606648199446</v>
      </c>
      <c r="N242" s="2">
        <f t="shared" si="104"/>
        <v>219.02806297056813</v>
      </c>
      <c r="O242" s="2">
        <f t="shared" si="116"/>
        <v>218.5792349726776</v>
      </c>
      <c r="P242" s="79" t="e">
        <f t="shared" si="117"/>
        <v>#VALUE!</v>
      </c>
      <c r="Q242" s="80">
        <v>0.71359223300999997</v>
      </c>
      <c r="R242" s="80">
        <v>0.28640776698999998</v>
      </c>
      <c r="S242" s="80">
        <v>0</v>
      </c>
      <c r="T242" s="79">
        <f t="shared" si="125"/>
        <v>110.62388210498008</v>
      </c>
      <c r="U242" s="2">
        <f t="shared" si="126"/>
        <v>105.92620988699264</v>
      </c>
      <c r="V242" s="2">
        <f t="shared" si="127"/>
        <v>106.0303946008182</v>
      </c>
      <c r="W242" s="2">
        <f t="shared" si="121"/>
        <v>105.79733459977464</v>
      </c>
      <c r="X242" s="2" t="e">
        <f t="shared" si="122"/>
        <v>#VALUE!</v>
      </c>
      <c r="Y242">
        <f t="shared" si="113"/>
        <v>0.69139926315612554</v>
      </c>
      <c r="Z242">
        <f t="shared" si="114"/>
        <v>0.66203881179370394</v>
      </c>
      <c r="AA242">
        <f t="shared" si="115"/>
        <v>0.66268996625511378</v>
      </c>
      <c r="AB242">
        <f t="shared" si="123"/>
        <v>0.66123334124859157</v>
      </c>
      <c r="AC242" t="e">
        <f t="shared" si="124"/>
        <v>#VALUE!</v>
      </c>
    </row>
    <row r="243" spans="1:29" x14ac:dyDescent="0.25">
      <c r="A243">
        <v>6</v>
      </c>
      <c r="B243" t="s">
        <v>22</v>
      </c>
      <c r="C243">
        <v>6</v>
      </c>
      <c r="D243" t="s">
        <v>21</v>
      </c>
      <c r="E243">
        <v>1996</v>
      </c>
      <c r="F243" t="s">
        <v>10</v>
      </c>
      <c r="G243" t="s">
        <v>10</v>
      </c>
      <c r="H243" s="54">
        <v>0.44700000000000001</v>
      </c>
      <c r="I243" s="54">
        <v>0.47199999999999998</v>
      </c>
      <c r="J243" s="54">
        <v>0.46100000000000002</v>
      </c>
      <c r="K243">
        <v>0.441</v>
      </c>
      <c r="L243" t="s">
        <v>10</v>
      </c>
      <c r="M243" t="s">
        <v>10</v>
      </c>
      <c r="N243" t="s">
        <v>10</v>
      </c>
      <c r="O243" s="2" t="e">
        <f t="shared" si="116"/>
        <v>#VALUE!</v>
      </c>
      <c r="P243" s="79" t="e">
        <f t="shared" si="117"/>
        <v>#VALUE!</v>
      </c>
      <c r="Q243" s="80">
        <v>0.71359223300999997</v>
      </c>
      <c r="R243" s="80">
        <v>0.28640776698999998</v>
      </c>
      <c r="S243" s="80">
        <v>0</v>
      </c>
      <c r="T243" s="79">
        <f t="shared" si="125"/>
        <v>161.56013502002443</v>
      </c>
      <c r="U243" s="2">
        <f t="shared" si="126"/>
        <v>166.20107857678141</v>
      </c>
      <c r="V243" s="2">
        <f t="shared" si="127"/>
        <v>161.68784875984326</v>
      </c>
      <c r="W243" s="2">
        <f t="shared" si="121"/>
        <v>155.78626498607508</v>
      </c>
      <c r="X243" s="2" t="e">
        <f t="shared" si="122"/>
        <v>#VALUE!</v>
      </c>
      <c r="Y243" s="2" t="s">
        <v>10</v>
      </c>
      <c r="Z243" s="2" t="s">
        <v>10</v>
      </c>
      <c r="AA243" s="2" t="s">
        <v>10</v>
      </c>
      <c r="AB243" t="e">
        <f t="shared" si="123"/>
        <v>#VALUE!</v>
      </c>
      <c r="AC243" t="e">
        <f t="shared" si="124"/>
        <v>#VALUE!</v>
      </c>
    </row>
    <row r="244" spans="1:29" x14ac:dyDescent="0.25">
      <c r="A244">
        <v>6</v>
      </c>
      <c r="B244" t="s">
        <v>22</v>
      </c>
      <c r="C244">
        <v>6</v>
      </c>
      <c r="D244" t="s">
        <v>21</v>
      </c>
      <c r="E244">
        <v>1997</v>
      </c>
      <c r="F244">
        <v>50</v>
      </c>
      <c r="G244" t="s">
        <v>10</v>
      </c>
      <c r="H244" s="54">
        <v>0.437</v>
      </c>
      <c r="I244" s="54">
        <v>0.36633333333333334</v>
      </c>
      <c r="J244" s="54">
        <v>0.34783333333333333</v>
      </c>
      <c r="K244">
        <v>0.33700000000000002</v>
      </c>
      <c r="L244" s="2">
        <f t="shared" si="102"/>
        <v>88.80994671403198</v>
      </c>
      <c r="M244" s="2">
        <f t="shared" si="103"/>
        <v>78.90583903208838</v>
      </c>
      <c r="N244" s="2">
        <f t="shared" si="104"/>
        <v>76.667518527983646</v>
      </c>
      <c r="O244" s="2">
        <f t="shared" si="116"/>
        <v>75.41478129713424</v>
      </c>
      <c r="P244" s="79" t="e">
        <f t="shared" si="117"/>
        <v>#VALUE!</v>
      </c>
      <c r="Q244" s="80">
        <v>0.71359223300999997</v>
      </c>
      <c r="R244" s="80">
        <v>0.28640776698999998</v>
      </c>
      <c r="S244" s="80">
        <v>0</v>
      </c>
      <c r="T244" s="79">
        <f t="shared" si="125"/>
        <v>568.0231885652081</v>
      </c>
      <c r="U244" s="2">
        <f t="shared" si="126"/>
        <v>586.1272781179498</v>
      </c>
      <c r="V244" s="2">
        <f t="shared" si="127"/>
        <v>567.60361049007497</v>
      </c>
      <c r="W244" s="2">
        <f t="shared" si="121"/>
        <v>545.9306406381445</v>
      </c>
      <c r="X244" s="2" t="e">
        <f t="shared" si="122"/>
        <v>#VALUE!</v>
      </c>
      <c r="Y244">
        <f t="shared" si="113"/>
        <v>11.360463771304161</v>
      </c>
      <c r="Z244">
        <f t="shared" si="114"/>
        <v>11.722545562358995</v>
      </c>
      <c r="AA244">
        <f t="shared" si="115"/>
        <v>11.352072209801499</v>
      </c>
      <c r="AB244">
        <f t="shared" si="123"/>
        <v>10.918612812762889</v>
      </c>
      <c r="AC244" t="e">
        <f t="shared" si="124"/>
        <v>#VALUE!</v>
      </c>
    </row>
    <row r="245" spans="1:29" x14ac:dyDescent="0.25">
      <c r="A245">
        <v>6</v>
      </c>
      <c r="B245" t="s">
        <v>22</v>
      </c>
      <c r="C245">
        <v>6</v>
      </c>
      <c r="D245" t="s">
        <v>21</v>
      </c>
      <c r="E245">
        <v>1998</v>
      </c>
      <c r="F245">
        <v>105</v>
      </c>
      <c r="G245" t="s">
        <v>10</v>
      </c>
      <c r="H245" s="54">
        <v>0.154</v>
      </c>
      <c r="I245" s="54">
        <v>0.11366666666666667</v>
      </c>
      <c r="J245" s="54">
        <v>0.11716666666666666</v>
      </c>
      <c r="K245">
        <v>0.113</v>
      </c>
      <c r="L245" s="2">
        <f t="shared" si="102"/>
        <v>124.11347517730496</v>
      </c>
      <c r="M245" s="2">
        <f t="shared" si="103"/>
        <v>118.46558856713051</v>
      </c>
      <c r="N245" s="2">
        <f t="shared" si="104"/>
        <v>118.93524636586747</v>
      </c>
      <c r="O245" s="2">
        <f t="shared" si="116"/>
        <v>118.37655016910935</v>
      </c>
      <c r="P245" s="79" t="e">
        <f t="shared" si="117"/>
        <v>#VALUE!</v>
      </c>
      <c r="Q245" s="80">
        <v>0.71359223300999997</v>
      </c>
      <c r="R245" s="80">
        <v>0.28640776698999998</v>
      </c>
      <c r="S245" s="80">
        <v>0</v>
      </c>
      <c r="T245" s="79">
        <f t="shared" si="125"/>
        <v>886.07867048154458</v>
      </c>
      <c r="U245" s="2">
        <f t="shared" si="126"/>
        <v>893.60634708759949</v>
      </c>
      <c r="V245" s="2">
        <f t="shared" si="127"/>
        <v>869.81114489646222</v>
      </c>
      <c r="W245" s="2">
        <f t="shared" si="121"/>
        <v>850.95150233944571</v>
      </c>
      <c r="X245" s="2" t="e">
        <f t="shared" si="122"/>
        <v>#VALUE!</v>
      </c>
      <c r="Y245">
        <f t="shared" si="113"/>
        <v>8.4388444807766145</v>
      </c>
      <c r="Z245">
        <f t="shared" si="114"/>
        <v>8.5105366389295192</v>
      </c>
      <c r="AA245">
        <f t="shared" si="115"/>
        <v>8.2839156656805919</v>
      </c>
      <c r="AB245">
        <f t="shared" si="123"/>
        <v>8.1043000222804356</v>
      </c>
      <c r="AC245" t="e">
        <f t="shared" si="124"/>
        <v>#VALUE!</v>
      </c>
    </row>
    <row r="246" spans="1:29" x14ac:dyDescent="0.25">
      <c r="A246">
        <v>6</v>
      </c>
      <c r="B246" t="s">
        <v>22</v>
      </c>
      <c r="C246">
        <v>6</v>
      </c>
      <c r="D246" t="s">
        <v>21</v>
      </c>
      <c r="E246">
        <v>1999</v>
      </c>
      <c r="F246">
        <v>65</v>
      </c>
      <c r="G246" t="s">
        <v>10</v>
      </c>
      <c r="H246" s="54">
        <v>0.156</v>
      </c>
      <c r="I246" s="54">
        <v>0.12966666666666665</v>
      </c>
      <c r="J246" s="54">
        <v>0.12016666666666667</v>
      </c>
      <c r="K246">
        <v>0.127</v>
      </c>
      <c r="L246" s="2">
        <f t="shared" si="102"/>
        <v>77.014218009478682</v>
      </c>
      <c r="M246" s="2">
        <f t="shared" si="103"/>
        <v>74.684029107621598</v>
      </c>
      <c r="N246" s="2">
        <f t="shared" si="104"/>
        <v>73.877628338700504</v>
      </c>
      <c r="O246" s="2">
        <f t="shared" si="116"/>
        <v>74.455899198167245</v>
      </c>
      <c r="P246" s="79" t="e">
        <f t="shared" si="117"/>
        <v>#VALUE!</v>
      </c>
      <c r="Q246" s="80">
        <v>0.71359223300999997</v>
      </c>
      <c r="R246" s="80">
        <v>0.28640776698999998</v>
      </c>
      <c r="S246" s="80">
        <v>0</v>
      </c>
      <c r="T246" s="79">
        <f t="shared" si="125"/>
        <v>492.21882959744056</v>
      </c>
      <c r="U246" s="2">
        <f t="shared" si="126"/>
        <v>498.57732461581054</v>
      </c>
      <c r="V246" s="2">
        <f t="shared" si="127"/>
        <v>489.76699304476506</v>
      </c>
      <c r="W246" s="2">
        <f t="shared" si="121"/>
        <v>475.76625161099093</v>
      </c>
      <c r="X246" s="2" t="e">
        <f t="shared" si="122"/>
        <v>#VALUE!</v>
      </c>
      <c r="Y246">
        <f t="shared" si="113"/>
        <v>7.5725973784221621</v>
      </c>
      <c r="Z246">
        <f t="shared" si="114"/>
        <v>7.6704203787047778</v>
      </c>
      <c r="AA246">
        <f t="shared" si="115"/>
        <v>7.5348768160733082</v>
      </c>
      <c r="AB246">
        <f t="shared" si="123"/>
        <v>7.3194807940152451</v>
      </c>
      <c r="AC246" t="e">
        <f t="shared" si="124"/>
        <v>#VALUE!</v>
      </c>
    </row>
    <row r="247" spans="1:29" x14ac:dyDescent="0.25">
      <c r="A247">
        <v>6</v>
      </c>
      <c r="B247" t="s">
        <v>22</v>
      </c>
      <c r="C247">
        <v>6</v>
      </c>
      <c r="D247" t="s">
        <v>21</v>
      </c>
      <c r="E247">
        <v>2000</v>
      </c>
      <c r="F247">
        <v>300</v>
      </c>
      <c r="G247" t="s">
        <v>10</v>
      </c>
      <c r="H247" s="54">
        <v>0.19400000000000001</v>
      </c>
      <c r="I247" s="54">
        <v>0.23899999999999999</v>
      </c>
      <c r="J247" s="54">
        <v>0.21150000000000002</v>
      </c>
      <c r="K247">
        <v>0.16300000000000001</v>
      </c>
      <c r="L247" s="2">
        <f t="shared" si="102"/>
        <v>372.20843672456573</v>
      </c>
      <c r="M247" s="2">
        <f t="shared" si="103"/>
        <v>394.21813403416559</v>
      </c>
      <c r="N247" s="2">
        <f t="shared" si="104"/>
        <v>380.46924540266332</v>
      </c>
      <c r="O247" s="2">
        <f t="shared" si="116"/>
        <v>358.42293906810039</v>
      </c>
      <c r="P247" s="79" t="e">
        <f t="shared" si="117"/>
        <v>#VALUE!</v>
      </c>
      <c r="Q247" s="80">
        <v>0.71359223300999997</v>
      </c>
      <c r="R247" s="80">
        <v>0.28640776698999998</v>
      </c>
      <c r="S247" s="80">
        <v>0</v>
      </c>
      <c r="T247" s="79">
        <f t="shared" si="125"/>
        <v>979.91844359170386</v>
      </c>
      <c r="U247" s="2">
        <f t="shared" si="126"/>
        <v>1160.5318061622775</v>
      </c>
      <c r="V247" s="2">
        <f t="shared" si="127"/>
        <v>1131.1026896173776</v>
      </c>
      <c r="W247" s="2">
        <f t="shared" si="121"/>
        <v>1122.6534460224714</v>
      </c>
      <c r="X247" s="2" t="e">
        <f t="shared" si="122"/>
        <v>#VALUE!</v>
      </c>
      <c r="Y247">
        <f t="shared" si="113"/>
        <v>3.2663948119723463</v>
      </c>
      <c r="Z247">
        <f t="shared" si="114"/>
        <v>3.8684393538742583</v>
      </c>
      <c r="AA247">
        <f t="shared" si="115"/>
        <v>3.770342298724592</v>
      </c>
      <c r="AB247">
        <f t="shared" si="123"/>
        <v>3.7421781534082381</v>
      </c>
      <c r="AC247" t="e">
        <f t="shared" si="124"/>
        <v>#VALUE!</v>
      </c>
    </row>
    <row r="248" spans="1:29" x14ac:dyDescent="0.25">
      <c r="A248">
        <v>6</v>
      </c>
      <c r="B248" t="s">
        <v>22</v>
      </c>
      <c r="C248">
        <v>6</v>
      </c>
      <c r="D248" t="s">
        <v>21</v>
      </c>
      <c r="E248">
        <v>2001</v>
      </c>
      <c r="F248">
        <v>850</v>
      </c>
      <c r="G248" t="s">
        <v>10</v>
      </c>
      <c r="H248" s="54">
        <v>0.19499999999999998</v>
      </c>
      <c r="I248" s="54">
        <v>0.20133333333333331</v>
      </c>
      <c r="J248" s="54">
        <v>0.17783333333333332</v>
      </c>
      <c r="K248">
        <v>0.161</v>
      </c>
      <c r="L248" s="2">
        <f t="shared" si="102"/>
        <v>1055.9006211180124</v>
      </c>
      <c r="M248" s="2">
        <f t="shared" si="103"/>
        <v>1064.2737896494157</v>
      </c>
      <c r="N248" s="2">
        <f t="shared" si="104"/>
        <v>1033.8536387593756</v>
      </c>
      <c r="O248" s="2">
        <f t="shared" si="116"/>
        <v>1013.1108462455304</v>
      </c>
      <c r="P248" s="79" t="e">
        <f t="shared" si="117"/>
        <v>#VALUE!</v>
      </c>
      <c r="Q248" s="80">
        <v>0.71359223300999997</v>
      </c>
      <c r="R248" s="80">
        <v>0.28640776698999998</v>
      </c>
      <c r="S248" s="80">
        <v>0</v>
      </c>
      <c r="T248" s="79">
        <f t="shared" si="125"/>
        <v>2054.6476617563026</v>
      </c>
      <c r="U248" s="2">
        <f t="shared" si="126"/>
        <v>2616.1729701755407</v>
      </c>
      <c r="V248" s="2">
        <f t="shared" si="127"/>
        <v>2653.1589376846332</v>
      </c>
      <c r="W248" s="2">
        <f t="shared" si="121"/>
        <v>2557.8684118900101</v>
      </c>
      <c r="X248" s="2" t="e">
        <f t="shared" si="122"/>
        <v>#VALUE!</v>
      </c>
      <c r="Y248">
        <f t="shared" si="113"/>
        <v>2.4172325432427089</v>
      </c>
      <c r="Z248">
        <f t="shared" si="114"/>
        <v>3.077850553147695</v>
      </c>
      <c r="AA248">
        <f t="shared" si="115"/>
        <v>3.1213634560995684</v>
      </c>
      <c r="AB248">
        <f t="shared" si="123"/>
        <v>3.0092569551647177</v>
      </c>
      <c r="AC248" t="e">
        <f t="shared" si="124"/>
        <v>#VALUE!</v>
      </c>
    </row>
    <row r="249" spans="1:29" x14ac:dyDescent="0.25">
      <c r="A249">
        <v>6</v>
      </c>
      <c r="B249" t="s">
        <v>22</v>
      </c>
      <c r="C249">
        <v>6</v>
      </c>
      <c r="D249" t="s">
        <v>21</v>
      </c>
      <c r="E249">
        <v>2002</v>
      </c>
      <c r="F249">
        <v>400</v>
      </c>
      <c r="G249" t="s">
        <v>10</v>
      </c>
      <c r="H249" s="54">
        <v>0.13600000000000001</v>
      </c>
      <c r="I249" s="54">
        <v>0.14600000000000002</v>
      </c>
      <c r="J249" s="54">
        <v>0.13250000000000001</v>
      </c>
      <c r="K249">
        <v>0.105</v>
      </c>
      <c r="L249" s="2">
        <f t="shared" si="102"/>
        <v>462.96296296296299</v>
      </c>
      <c r="M249" s="2">
        <f t="shared" si="103"/>
        <v>468.38407494145201</v>
      </c>
      <c r="N249" s="2">
        <f t="shared" si="104"/>
        <v>461.09510086455333</v>
      </c>
      <c r="O249" s="2">
        <f t="shared" si="116"/>
        <v>446.92737430167597</v>
      </c>
      <c r="P249" s="79" t="e">
        <f t="shared" si="117"/>
        <v>#VALUE!</v>
      </c>
      <c r="Q249" s="80">
        <v>0.71359223300999997</v>
      </c>
      <c r="R249" s="80">
        <v>0.28640776698999998</v>
      </c>
      <c r="S249" s="80">
        <v>0</v>
      </c>
      <c r="T249" s="79">
        <f t="shared" si="125"/>
        <v>1872.1007868523261</v>
      </c>
      <c r="U249" s="2">
        <f t="shared" si="126"/>
        <v>2212.7631750264391</v>
      </c>
      <c r="V249" s="2">
        <f t="shared" si="127"/>
        <v>2431.3154401244069</v>
      </c>
      <c r="W249" s="2">
        <f t="shared" si="121"/>
        <v>2192.9912026095817</v>
      </c>
      <c r="X249" s="2" t="e">
        <f t="shared" si="122"/>
        <v>#VALUE!</v>
      </c>
      <c r="Y249">
        <f t="shared" si="113"/>
        <v>4.6802519671308156</v>
      </c>
      <c r="Z249">
        <f t="shared" si="114"/>
        <v>5.531907937566098</v>
      </c>
      <c r="AA249">
        <f t="shared" si="115"/>
        <v>6.0782886003110175</v>
      </c>
      <c r="AB249">
        <f t="shared" si="123"/>
        <v>5.4824780065239542</v>
      </c>
      <c r="AC249" t="e">
        <f t="shared" si="124"/>
        <v>#VALUE!</v>
      </c>
    </row>
    <row r="250" spans="1:29" x14ac:dyDescent="0.25">
      <c r="A250">
        <v>6</v>
      </c>
      <c r="B250" t="s">
        <v>22</v>
      </c>
      <c r="C250">
        <v>6</v>
      </c>
      <c r="D250" t="s">
        <v>21</v>
      </c>
      <c r="E250">
        <v>2003</v>
      </c>
      <c r="F250">
        <v>460</v>
      </c>
      <c r="G250" t="s">
        <v>10</v>
      </c>
      <c r="H250" s="54">
        <v>0.186</v>
      </c>
      <c r="I250" s="54">
        <v>0.19833333333333333</v>
      </c>
      <c r="J250" s="54">
        <v>0.18033333333333335</v>
      </c>
      <c r="K250">
        <v>0.16</v>
      </c>
      <c r="L250" s="2">
        <f t="shared" si="102"/>
        <v>565.11056511056506</v>
      </c>
      <c r="M250" s="2">
        <f t="shared" si="103"/>
        <v>573.80457380457381</v>
      </c>
      <c r="N250" s="2">
        <f t="shared" si="104"/>
        <v>561.20374135827569</v>
      </c>
      <c r="O250" s="2">
        <f t="shared" si="116"/>
        <v>547.61904761904759</v>
      </c>
      <c r="P250" s="79" t="e">
        <f t="shared" si="117"/>
        <v>#VALUE!</v>
      </c>
      <c r="Q250" s="80">
        <v>0.71359223300999997</v>
      </c>
      <c r="R250" s="80">
        <v>0.28640776698999998</v>
      </c>
      <c r="S250" s="80">
        <v>0</v>
      </c>
      <c r="T250" s="79">
        <f t="shared" si="125"/>
        <v>952.94188491506804</v>
      </c>
      <c r="U250" s="2">
        <f t="shared" si="126"/>
        <v>1029.3508623172461</v>
      </c>
      <c r="V250" s="2">
        <f t="shared" si="127"/>
        <v>1024.5454207518467</v>
      </c>
      <c r="W250" s="2">
        <f t="shared" si="121"/>
        <v>1046.3676560404879</v>
      </c>
      <c r="X250" s="2" t="e">
        <f t="shared" si="122"/>
        <v>#VALUE!</v>
      </c>
      <c r="Y250">
        <f t="shared" si="113"/>
        <v>2.0716127932936264</v>
      </c>
      <c r="Z250">
        <f t="shared" si="114"/>
        <v>2.2377192659070566</v>
      </c>
      <c r="AA250">
        <f t="shared" si="115"/>
        <v>2.2272726538083623</v>
      </c>
      <c r="AB250">
        <f t="shared" si="123"/>
        <v>2.2747122957401911</v>
      </c>
      <c r="AC250" t="e">
        <f t="shared" si="124"/>
        <v>#VALUE!</v>
      </c>
    </row>
    <row r="251" spans="1:29" x14ac:dyDescent="0.25">
      <c r="A251">
        <v>6</v>
      </c>
      <c r="B251" t="s">
        <v>22</v>
      </c>
      <c r="C251">
        <v>6</v>
      </c>
      <c r="D251" t="s">
        <v>21</v>
      </c>
      <c r="E251">
        <v>2004</v>
      </c>
      <c r="F251">
        <v>1500</v>
      </c>
      <c r="G251" t="s">
        <v>10</v>
      </c>
      <c r="H251" s="54">
        <v>0.255</v>
      </c>
      <c r="I251" s="54">
        <v>0.42799999999999999</v>
      </c>
      <c r="J251" s="54">
        <v>0.41199999999999998</v>
      </c>
      <c r="K251">
        <v>0.41299999999999998</v>
      </c>
      <c r="L251" s="2">
        <f t="shared" ref="L251:L311" si="128">$F251/(1-H251)</f>
        <v>2013.4228187919464</v>
      </c>
      <c r="M251" s="2">
        <f t="shared" ref="M251:M311" si="129">$F251/(1-I251)</f>
        <v>2622.3776223776222</v>
      </c>
      <c r="N251" s="2">
        <f t="shared" ref="N251:N311" si="130">$F251/(1-J251)</f>
        <v>2551.0204081632651</v>
      </c>
      <c r="O251" s="2">
        <f t="shared" si="116"/>
        <v>2555.3662691652471</v>
      </c>
      <c r="P251" s="79" t="e">
        <f t="shared" si="117"/>
        <v>#VALUE!</v>
      </c>
      <c r="Q251" s="80">
        <v>0.71359223300999997</v>
      </c>
      <c r="R251" s="80">
        <v>0.28640776698999998</v>
      </c>
      <c r="S251" s="80">
        <v>0</v>
      </c>
      <c r="T251" s="79">
        <f t="shared" si="125"/>
        <v>545.21637353429628</v>
      </c>
      <c r="U251" s="2">
        <f t="shared" si="126"/>
        <v>600.29865023075729</v>
      </c>
      <c r="V251" s="2">
        <f t="shared" si="127"/>
        <v>583.52242389439573</v>
      </c>
      <c r="W251" s="2">
        <f t="shared" si="121"/>
        <v>605.56472878401519</v>
      </c>
      <c r="X251" s="2" t="e">
        <f t="shared" si="122"/>
        <v>#VALUE!</v>
      </c>
      <c r="Y251">
        <f t="shared" si="113"/>
        <v>0.36347758235619754</v>
      </c>
      <c r="Z251">
        <f t="shared" si="114"/>
        <v>0.40019910015383819</v>
      </c>
      <c r="AA251">
        <f t="shared" si="115"/>
        <v>0.38901494926293051</v>
      </c>
      <c r="AB251">
        <f t="shared" si="123"/>
        <v>0.40370981918934346</v>
      </c>
      <c r="AC251" t="e">
        <f t="shared" si="124"/>
        <v>#VALUE!</v>
      </c>
    </row>
    <row r="252" spans="1:29" x14ac:dyDescent="0.25">
      <c r="A252">
        <v>6</v>
      </c>
      <c r="B252" t="s">
        <v>22</v>
      </c>
      <c r="C252">
        <v>6</v>
      </c>
      <c r="D252" t="s">
        <v>21</v>
      </c>
      <c r="E252">
        <v>2005</v>
      </c>
      <c r="F252">
        <v>1700</v>
      </c>
      <c r="G252" t="s">
        <v>10</v>
      </c>
      <c r="H252" s="54">
        <v>0.21200000000000002</v>
      </c>
      <c r="I252" s="54">
        <v>0.34633333333333338</v>
      </c>
      <c r="J252" s="54">
        <v>0.41533333333333339</v>
      </c>
      <c r="K252">
        <v>0.33700000000000002</v>
      </c>
      <c r="L252" s="2">
        <f t="shared" si="128"/>
        <v>2157.3604060913704</v>
      </c>
      <c r="M252" s="2">
        <f t="shared" si="129"/>
        <v>2600.7139214686385</v>
      </c>
      <c r="N252" s="2">
        <f t="shared" si="130"/>
        <v>2907.6396807297606</v>
      </c>
      <c r="O252" s="2">
        <f t="shared" si="116"/>
        <v>2564.102564102564</v>
      </c>
      <c r="P252" s="79" t="e">
        <f t="shared" si="117"/>
        <v>#VALUE!</v>
      </c>
      <c r="Q252" s="80">
        <v>0.71359223300999997</v>
      </c>
      <c r="R252" s="80">
        <v>0.28640776698999998</v>
      </c>
      <c r="S252" s="80">
        <v>0</v>
      </c>
      <c r="T252" s="79">
        <f t="shared" si="125"/>
        <v>1043.8643210262705</v>
      </c>
      <c r="U252" s="2">
        <f t="shared" si="126"/>
        <v>1108.7278339357606</v>
      </c>
      <c r="V252" s="2">
        <f t="shared" si="127"/>
        <v>1074.1053094513004</v>
      </c>
      <c r="W252" s="2">
        <f t="shared" si="121"/>
        <v>1114.4822336316986</v>
      </c>
      <c r="X252" s="2" t="e">
        <f t="shared" si="122"/>
        <v>#VALUE!</v>
      </c>
      <c r="Y252">
        <f t="shared" si="113"/>
        <v>0.61403783589780625</v>
      </c>
      <c r="Z252">
        <f t="shared" si="114"/>
        <v>0.65219284349162387</v>
      </c>
      <c r="AA252">
        <f t="shared" si="115"/>
        <v>0.63182665261841198</v>
      </c>
      <c r="AB252">
        <f t="shared" si="123"/>
        <v>0.65557778448923443</v>
      </c>
      <c r="AC252" t="e">
        <f t="shared" si="124"/>
        <v>#VALUE!</v>
      </c>
    </row>
    <row r="253" spans="1:29" x14ac:dyDescent="0.25">
      <c r="A253">
        <v>6</v>
      </c>
      <c r="B253" t="s">
        <v>22</v>
      </c>
      <c r="C253">
        <v>6</v>
      </c>
      <c r="D253" t="s">
        <v>21</v>
      </c>
      <c r="E253">
        <v>2006</v>
      </c>
      <c r="F253">
        <v>950</v>
      </c>
      <c r="G253" t="s">
        <v>10</v>
      </c>
      <c r="H253" s="54">
        <v>0.182</v>
      </c>
      <c r="I253" s="54">
        <v>0.23766666666666669</v>
      </c>
      <c r="J253" s="54">
        <v>0.23666666666666669</v>
      </c>
      <c r="K253">
        <v>0.251</v>
      </c>
      <c r="L253" s="2">
        <f t="shared" si="128"/>
        <v>1161.3691931540341</v>
      </c>
      <c r="M253" s="2">
        <f t="shared" si="129"/>
        <v>1246.1740271097508</v>
      </c>
      <c r="N253" s="2">
        <f t="shared" si="130"/>
        <v>1244.5414847161574</v>
      </c>
      <c r="O253" s="2">
        <f t="shared" si="116"/>
        <v>1268.3578104138851</v>
      </c>
      <c r="P253" s="79" t="e">
        <f t="shared" si="117"/>
        <v>#VALUE!</v>
      </c>
      <c r="Q253" s="80">
        <v>0.71359223300999997</v>
      </c>
      <c r="R253" s="80">
        <v>0.28640776698999998</v>
      </c>
      <c r="S253" s="80">
        <v>0</v>
      </c>
      <c r="T253" s="79">
        <f t="shared" si="125"/>
        <v>1290.5678185591021</v>
      </c>
      <c r="U253" s="2">
        <f t="shared" si="126"/>
        <v>1376.3047885069798</v>
      </c>
      <c r="V253" s="2">
        <f t="shared" si="127"/>
        <v>1333.4646933853471</v>
      </c>
      <c r="W253" s="2">
        <f t="shared" si="121"/>
        <v>1375.4119256051627</v>
      </c>
      <c r="X253" s="2" t="e">
        <f t="shared" si="122"/>
        <v>#VALUE!</v>
      </c>
      <c r="Y253">
        <f t="shared" si="113"/>
        <v>1.3584924405885286</v>
      </c>
      <c r="Z253">
        <f t="shared" si="114"/>
        <v>1.448741882638926</v>
      </c>
      <c r="AA253">
        <f t="shared" si="115"/>
        <v>1.4036470456687864</v>
      </c>
      <c r="AB253">
        <f t="shared" si="123"/>
        <v>1.4478020269528027</v>
      </c>
      <c r="AC253" t="e">
        <f t="shared" si="124"/>
        <v>#VALUE!</v>
      </c>
    </row>
    <row r="254" spans="1:29" x14ac:dyDescent="0.25">
      <c r="A254">
        <v>6</v>
      </c>
      <c r="B254" t="s">
        <v>22</v>
      </c>
      <c r="C254">
        <v>6</v>
      </c>
      <c r="D254" t="s">
        <v>21</v>
      </c>
      <c r="E254">
        <v>2007</v>
      </c>
      <c r="F254">
        <v>330</v>
      </c>
      <c r="G254" t="s">
        <v>10</v>
      </c>
      <c r="H254" s="54">
        <v>0.23899999999999999</v>
      </c>
      <c r="I254" s="54">
        <v>0.32533333333333336</v>
      </c>
      <c r="J254" s="54">
        <v>0.30733333333333335</v>
      </c>
      <c r="K254">
        <v>0.33100000000000002</v>
      </c>
      <c r="L254" s="2">
        <f t="shared" si="128"/>
        <v>433.63994743758212</v>
      </c>
      <c r="M254" s="2">
        <f t="shared" si="129"/>
        <v>489.13043478260875</v>
      </c>
      <c r="N254" s="2">
        <f t="shared" si="130"/>
        <v>476.41963426371512</v>
      </c>
      <c r="O254" s="2">
        <f t="shared" si="116"/>
        <v>493.27354260089686</v>
      </c>
      <c r="P254" s="79" t="e">
        <f t="shared" si="117"/>
        <v>#VALUE!</v>
      </c>
      <c r="Q254" s="80">
        <v>0.71359223300999997</v>
      </c>
      <c r="R254" s="80">
        <v>0.28640776698999998</v>
      </c>
      <c r="S254" s="80">
        <v>0</v>
      </c>
      <c r="T254" s="79">
        <f t="shared" si="125"/>
        <v>587.52253653806065</v>
      </c>
      <c r="U254" s="2">
        <f t="shared" si="126"/>
        <v>639.18151780123299</v>
      </c>
      <c r="V254" s="2">
        <f t="shared" si="127"/>
        <v>623.29089562697254</v>
      </c>
      <c r="W254" s="2">
        <f t="shared" si="121"/>
        <v>641.12491867176198</v>
      </c>
      <c r="X254" s="2" t="e">
        <f t="shared" si="122"/>
        <v>#VALUE!</v>
      </c>
      <c r="Y254">
        <f t="shared" si="113"/>
        <v>1.7803713228426081</v>
      </c>
      <c r="Z254">
        <f t="shared" si="114"/>
        <v>1.9369136903067665</v>
      </c>
      <c r="AA254">
        <f t="shared" si="115"/>
        <v>1.8887602897787046</v>
      </c>
      <c r="AB254">
        <f t="shared" si="123"/>
        <v>1.9428027838538242</v>
      </c>
      <c r="AC254" t="e">
        <f t="shared" si="124"/>
        <v>#VALUE!</v>
      </c>
    </row>
    <row r="255" spans="1:29" x14ac:dyDescent="0.25">
      <c r="A255">
        <v>6</v>
      </c>
      <c r="B255" t="s">
        <v>22</v>
      </c>
      <c r="C255">
        <v>6</v>
      </c>
      <c r="D255" t="s">
        <v>21</v>
      </c>
      <c r="E255">
        <v>2008</v>
      </c>
      <c r="F255">
        <v>610</v>
      </c>
      <c r="G255" t="s">
        <v>10</v>
      </c>
      <c r="H255" s="54">
        <v>0.25900000000000001</v>
      </c>
      <c r="I255" s="54">
        <v>0.3046666666666667</v>
      </c>
      <c r="J255" s="54">
        <v>0.28266666666666668</v>
      </c>
      <c r="K255">
        <v>0.311</v>
      </c>
      <c r="L255" s="2">
        <f t="shared" si="128"/>
        <v>823.21187584345478</v>
      </c>
      <c r="M255" s="2">
        <f t="shared" si="129"/>
        <v>877.27708533077657</v>
      </c>
      <c r="N255" s="2">
        <f t="shared" si="130"/>
        <v>850.37174721189581</v>
      </c>
      <c r="O255" s="2">
        <f t="shared" si="116"/>
        <v>885.34107402031918</v>
      </c>
      <c r="P255" s="79" t="e">
        <f t="shared" si="117"/>
        <v>#VALUE!</v>
      </c>
      <c r="Q255" s="80">
        <v>0.71359223300999997</v>
      </c>
      <c r="R255" s="80">
        <v>0.28640776698999998</v>
      </c>
      <c r="S255" s="80">
        <v>0</v>
      </c>
      <c r="T255" s="79">
        <f t="shared" si="125"/>
        <v>754.02071382674808</v>
      </c>
      <c r="U255" s="2">
        <f t="shared" si="126"/>
        <v>782.88342660689318</v>
      </c>
      <c r="V255" s="2">
        <f t="shared" si="127"/>
        <v>762.5722933080126</v>
      </c>
      <c r="W255" s="2">
        <f t="shared" si="121"/>
        <v>800.52529500647279</v>
      </c>
      <c r="X255" s="2" t="e">
        <f t="shared" si="122"/>
        <v>#VALUE!</v>
      </c>
      <c r="Y255">
        <f t="shared" si="113"/>
        <v>1.2360995308635214</v>
      </c>
      <c r="Z255">
        <f t="shared" si="114"/>
        <v>1.2834154534539233</v>
      </c>
      <c r="AA255">
        <f t="shared" si="115"/>
        <v>1.2501185136196928</v>
      </c>
      <c r="AB255">
        <f t="shared" si="123"/>
        <v>1.3123365491909389</v>
      </c>
      <c r="AC255" t="e">
        <f t="shared" si="124"/>
        <v>#VALUE!</v>
      </c>
    </row>
    <row r="256" spans="1:29" x14ac:dyDescent="0.25">
      <c r="A256">
        <v>6</v>
      </c>
      <c r="B256" t="s">
        <v>22</v>
      </c>
      <c r="C256">
        <v>6</v>
      </c>
      <c r="D256" t="s">
        <v>21</v>
      </c>
      <c r="E256">
        <v>2009</v>
      </c>
      <c r="F256">
        <v>1200</v>
      </c>
      <c r="G256" t="s">
        <v>10</v>
      </c>
      <c r="H256" s="54">
        <v>0.247</v>
      </c>
      <c r="I256" s="54">
        <v>0.28799999999999998</v>
      </c>
      <c r="J256" s="54">
        <v>0.26449999999999996</v>
      </c>
      <c r="K256">
        <v>0.28799999999999998</v>
      </c>
      <c r="L256" s="2">
        <f t="shared" si="128"/>
        <v>1593.6254980079682</v>
      </c>
      <c r="M256" s="2">
        <f t="shared" si="129"/>
        <v>1685.3932584269664</v>
      </c>
      <c r="N256" s="2">
        <f t="shared" si="130"/>
        <v>1631.5431679129842</v>
      </c>
      <c r="O256" s="2">
        <f t="shared" si="116"/>
        <v>1685.3932584269664</v>
      </c>
      <c r="P256" s="79" t="e">
        <f t="shared" si="117"/>
        <v>#VALUE!</v>
      </c>
      <c r="Q256" s="80">
        <v>0.71359223300999997</v>
      </c>
      <c r="R256" s="80">
        <v>0.28640776698999998</v>
      </c>
      <c r="S256" s="80">
        <v>0</v>
      </c>
      <c r="T256" s="79">
        <f>(L259*$Q256)+(L260*$R256)</f>
        <v>952.78961352598094</v>
      </c>
      <c r="U256" s="2">
        <f>(M259*$Q256)+(M260*$R256)</f>
        <v>1054.5097802216919</v>
      </c>
      <c r="V256" s="2">
        <f>(N259*$Q256)+(N260*$R256)</f>
        <v>1021.423037934107</v>
      </c>
      <c r="W256" s="2" t="e">
        <f t="shared" si="121"/>
        <v>#VALUE!</v>
      </c>
      <c r="X256" s="2" t="e">
        <f t="shared" si="122"/>
        <v>#VALUE!</v>
      </c>
      <c r="Y256">
        <f t="shared" si="113"/>
        <v>0.79399134460498411</v>
      </c>
      <c r="Z256">
        <f t="shared" si="114"/>
        <v>0.87875815018474324</v>
      </c>
      <c r="AA256">
        <f t="shared" si="115"/>
        <v>0.85118586494508919</v>
      </c>
      <c r="AB256" t="e">
        <f t="shared" si="123"/>
        <v>#VALUE!</v>
      </c>
      <c r="AC256" t="e">
        <f t="shared" si="124"/>
        <v>#VALUE!</v>
      </c>
    </row>
    <row r="257" spans="1:29" x14ac:dyDescent="0.25">
      <c r="A257">
        <v>6</v>
      </c>
      <c r="B257" t="s">
        <v>22</v>
      </c>
      <c r="C257">
        <v>6</v>
      </c>
      <c r="D257" t="s">
        <v>21</v>
      </c>
      <c r="E257">
        <v>2010</v>
      </c>
      <c r="F257">
        <v>430</v>
      </c>
      <c r="G257" t="s">
        <v>10</v>
      </c>
      <c r="H257" s="54">
        <v>0.19700000000000001</v>
      </c>
      <c r="I257" s="54">
        <v>0.29066666666666668</v>
      </c>
      <c r="J257" s="54">
        <v>0.27216666666666667</v>
      </c>
      <c r="K257">
        <v>0.28699999999999998</v>
      </c>
      <c r="L257" s="2">
        <f t="shared" si="128"/>
        <v>535.49190535491914</v>
      </c>
      <c r="M257" s="2">
        <f t="shared" si="129"/>
        <v>606.20300751879699</v>
      </c>
      <c r="N257" s="2">
        <f t="shared" si="130"/>
        <v>590.79459583237917</v>
      </c>
      <c r="O257" s="2">
        <f t="shared" si="116"/>
        <v>603.08555399719489</v>
      </c>
      <c r="P257" s="79" t="e">
        <f t="shared" si="117"/>
        <v>#VALUE!</v>
      </c>
      <c r="Q257" s="80">
        <v>0.71359223300999997</v>
      </c>
      <c r="R257" s="80">
        <v>0.28640776698999998</v>
      </c>
      <c r="S257" s="80">
        <v>0</v>
      </c>
      <c r="T257" s="79" t="s">
        <v>10</v>
      </c>
      <c r="U257" s="2" t="s">
        <v>10</v>
      </c>
      <c r="V257" s="2" t="s">
        <v>10</v>
      </c>
      <c r="W257" s="2" t="e">
        <f t="shared" si="121"/>
        <v>#VALUE!</v>
      </c>
      <c r="X257" s="2" t="e">
        <f t="shared" si="122"/>
        <v>#VALUE!</v>
      </c>
      <c r="Y257" s="2" t="s">
        <v>10</v>
      </c>
      <c r="Z257" s="2" t="s">
        <v>10</v>
      </c>
      <c r="AA257" s="2" t="s">
        <v>10</v>
      </c>
      <c r="AB257" t="e">
        <f t="shared" si="123"/>
        <v>#VALUE!</v>
      </c>
      <c r="AC257" t="e">
        <f t="shared" si="124"/>
        <v>#VALUE!</v>
      </c>
    </row>
    <row r="258" spans="1:29" x14ac:dyDescent="0.25">
      <c r="A258">
        <v>6</v>
      </c>
      <c r="B258" t="s">
        <v>22</v>
      </c>
      <c r="C258">
        <v>6</v>
      </c>
      <c r="D258" t="s">
        <v>21</v>
      </c>
      <c r="E258">
        <v>2011</v>
      </c>
      <c r="F258">
        <v>535</v>
      </c>
      <c r="G258" t="s">
        <v>10</v>
      </c>
      <c r="H258" s="54">
        <v>0.254</v>
      </c>
      <c r="I258" s="54">
        <v>0.2583333333333333</v>
      </c>
      <c r="J258" s="54">
        <v>0.24033333333333334</v>
      </c>
      <c r="K258">
        <v>0.27300000000000002</v>
      </c>
      <c r="L258" s="2">
        <f t="shared" si="128"/>
        <v>717.15817694369969</v>
      </c>
      <c r="M258" s="2">
        <f t="shared" si="129"/>
        <v>721.3483146067415</v>
      </c>
      <c r="N258" s="2">
        <f t="shared" si="130"/>
        <v>704.25625274243089</v>
      </c>
      <c r="O258" s="2">
        <f t="shared" si="116"/>
        <v>735.90096286107291</v>
      </c>
      <c r="P258" s="79" t="e">
        <f t="shared" si="117"/>
        <v>#VALUE!</v>
      </c>
      <c r="Q258" s="80">
        <v>0.71359223300999997</v>
      </c>
      <c r="R258" s="80">
        <v>0.28640776698999998</v>
      </c>
      <c r="S258" s="80">
        <v>0</v>
      </c>
      <c r="T258" s="79" t="s">
        <v>10</v>
      </c>
      <c r="U258" s="2" t="s">
        <v>10</v>
      </c>
      <c r="V258" s="2" t="s">
        <v>10</v>
      </c>
      <c r="W258" s="2" t="e">
        <f t="shared" si="121"/>
        <v>#VALUE!</v>
      </c>
      <c r="X258" s="2" t="e">
        <f t="shared" si="122"/>
        <v>#VALUE!</v>
      </c>
      <c r="Y258" s="2" t="s">
        <v>10</v>
      </c>
      <c r="Z258" s="2" t="s">
        <v>10</v>
      </c>
      <c r="AA258" s="2" t="s">
        <v>10</v>
      </c>
      <c r="AB258" t="e">
        <f t="shared" si="123"/>
        <v>#VALUE!</v>
      </c>
      <c r="AC258" t="e">
        <f t="shared" si="124"/>
        <v>#VALUE!</v>
      </c>
    </row>
    <row r="259" spans="1:29" x14ac:dyDescent="0.25">
      <c r="A259">
        <v>6</v>
      </c>
      <c r="B259" t="s">
        <v>22</v>
      </c>
      <c r="C259">
        <v>6</v>
      </c>
      <c r="D259" t="s">
        <v>21</v>
      </c>
      <c r="E259">
        <v>2012</v>
      </c>
      <c r="F259">
        <v>675</v>
      </c>
      <c r="G259" t="s">
        <v>10</v>
      </c>
      <c r="H259" s="54">
        <v>0.20199999999999999</v>
      </c>
      <c r="I259" s="54">
        <v>0.27900000000000003</v>
      </c>
      <c r="J259" s="54">
        <v>0.25650000000000001</v>
      </c>
      <c r="K259">
        <v>0.29799999999999999</v>
      </c>
      <c r="L259" s="2">
        <f t="shared" si="128"/>
        <v>845.86466165413526</v>
      </c>
      <c r="M259" s="2">
        <f t="shared" si="129"/>
        <v>936.19972260748966</v>
      </c>
      <c r="N259" s="2">
        <f t="shared" si="130"/>
        <v>907.86819098856756</v>
      </c>
      <c r="O259" s="2">
        <f t="shared" si="116"/>
        <v>961.53846153846155</v>
      </c>
      <c r="P259" s="79" t="e">
        <f t="shared" si="117"/>
        <v>#VALUE!</v>
      </c>
      <c r="Q259" s="80">
        <v>0.71359223300999997</v>
      </c>
      <c r="R259" s="80">
        <v>0.28640776698999998</v>
      </c>
      <c r="S259" s="80">
        <v>0</v>
      </c>
      <c r="T259" s="79">
        <f t="shared" si="125"/>
        <v>708.86356121868846</v>
      </c>
      <c r="U259" s="2">
        <f t="shared" si="126"/>
        <v>769.98072729585272</v>
      </c>
      <c r="V259" s="2">
        <f t="shared" si="127"/>
        <v>751.44837481913396</v>
      </c>
      <c r="W259" s="2">
        <f t="shared" si="121"/>
        <v>805.4040874230825</v>
      </c>
      <c r="X259" s="2" t="e">
        <f t="shared" si="122"/>
        <v>#VALUE!</v>
      </c>
      <c r="Y259">
        <f t="shared" si="113"/>
        <v>1.0501682388425013</v>
      </c>
      <c r="Z259">
        <f t="shared" si="114"/>
        <v>1.1407121885864484</v>
      </c>
      <c r="AA259">
        <f t="shared" si="115"/>
        <v>1.1132568515839021</v>
      </c>
      <c r="AB259">
        <f t="shared" si="123"/>
        <v>1.1931912406267888</v>
      </c>
      <c r="AC259" t="e">
        <f t="shared" si="124"/>
        <v>#VALUE!</v>
      </c>
    </row>
    <row r="260" spans="1:29" x14ac:dyDescent="0.25">
      <c r="A260">
        <v>6</v>
      </c>
      <c r="B260" t="s">
        <v>22</v>
      </c>
      <c r="C260">
        <v>6</v>
      </c>
      <c r="D260" t="s">
        <v>21</v>
      </c>
      <c r="E260">
        <v>2013</v>
      </c>
      <c r="F260">
        <v>940</v>
      </c>
      <c r="G260" t="s">
        <v>10</v>
      </c>
      <c r="H260" s="54">
        <v>0.22900000000000001</v>
      </c>
      <c r="I260" s="54">
        <v>0.30333333333333334</v>
      </c>
      <c r="J260" s="54">
        <v>0.27933333333333332</v>
      </c>
      <c r="K260">
        <v>0.29299999999999998</v>
      </c>
      <c r="L260" s="2">
        <f t="shared" si="128"/>
        <v>1219.195849546044</v>
      </c>
      <c r="M260" s="2">
        <f t="shared" si="129"/>
        <v>1349.2822966507176</v>
      </c>
      <c r="N260" s="2">
        <f t="shared" si="130"/>
        <v>1304.3478260869565</v>
      </c>
      <c r="O260" s="2">
        <f t="shared" si="116"/>
        <v>1329.5615275813295</v>
      </c>
      <c r="P260" s="79" t="e">
        <f t="shared" si="117"/>
        <v>#VALUE!</v>
      </c>
      <c r="Q260" s="80">
        <v>0.71359223300999997</v>
      </c>
      <c r="R260" s="80">
        <v>0.28640776698999998</v>
      </c>
      <c r="S260" s="80">
        <v>0</v>
      </c>
      <c r="T260" s="79">
        <f t="shared" si="125"/>
        <v>598.79692722420361</v>
      </c>
      <c r="U260" s="2">
        <f t="shared" si="126"/>
        <v>646.77863851945608</v>
      </c>
      <c r="V260" s="2">
        <f t="shared" si="127"/>
        <v>629.04051191996894</v>
      </c>
      <c r="W260" s="2">
        <f t="shared" si="121"/>
        <v>640.93844622096685</v>
      </c>
      <c r="X260" s="2" t="e">
        <f t="shared" si="122"/>
        <v>#VALUE!</v>
      </c>
      <c r="Y260">
        <f t="shared" si="113"/>
        <v>0.63701800768532302</v>
      </c>
      <c r="Z260">
        <f t="shared" si="114"/>
        <v>0.6880623814036767</v>
      </c>
      <c r="AA260">
        <f t="shared" si="115"/>
        <v>0.66919203395741378</v>
      </c>
      <c r="AB260">
        <f t="shared" si="123"/>
        <v>0.68184941087336903</v>
      </c>
      <c r="AC260" t="e">
        <f t="shared" si="124"/>
        <v>#VALUE!</v>
      </c>
    </row>
    <row r="261" spans="1:29" x14ac:dyDescent="0.25">
      <c r="A261">
        <v>6</v>
      </c>
      <c r="B261" t="s">
        <v>22</v>
      </c>
      <c r="C261">
        <v>6</v>
      </c>
      <c r="D261" t="s">
        <v>21</v>
      </c>
      <c r="E261">
        <v>2014</v>
      </c>
      <c r="F261" t="s">
        <v>10</v>
      </c>
      <c r="G261" t="s">
        <v>10</v>
      </c>
      <c r="H261" s="54">
        <v>0.14499999999999999</v>
      </c>
      <c r="I261" s="54">
        <v>0.20433333333333331</v>
      </c>
      <c r="J261" s="54">
        <v>0.20033333333333331</v>
      </c>
      <c r="K261">
        <v>0.185</v>
      </c>
      <c r="L261" t="s">
        <v>10</v>
      </c>
      <c r="M261" t="s">
        <v>10</v>
      </c>
      <c r="N261" t="s">
        <v>10</v>
      </c>
      <c r="O261" s="2" t="e">
        <f t="shared" si="116"/>
        <v>#VALUE!</v>
      </c>
      <c r="P261" s="79" t="e">
        <f t="shared" si="117"/>
        <v>#VALUE!</v>
      </c>
      <c r="Q261" s="80">
        <v>0.71359223300999997</v>
      </c>
      <c r="R261" s="80">
        <v>0.28640776698999998</v>
      </c>
      <c r="S261" s="80">
        <v>0</v>
      </c>
      <c r="T261" s="79">
        <f t="shared" si="125"/>
        <v>709.51134605597827</v>
      </c>
      <c r="U261" s="2">
        <f t="shared" si="126"/>
        <v>789.96339668388828</v>
      </c>
      <c r="V261" s="2">
        <f t="shared" si="127"/>
        <v>767.96647487590371</v>
      </c>
      <c r="W261" s="2">
        <f t="shared" si="121"/>
        <v>763.43086615728635</v>
      </c>
      <c r="X261" s="2" t="e">
        <f t="shared" si="122"/>
        <v>#VALUE!</v>
      </c>
      <c r="Y261" s="2" t="s">
        <v>10</v>
      </c>
      <c r="Z261" s="2" t="s">
        <v>10</v>
      </c>
      <c r="AA261" s="2" t="s">
        <v>10</v>
      </c>
      <c r="AB261" t="e">
        <f t="shared" si="123"/>
        <v>#VALUE!</v>
      </c>
      <c r="AC261" t="e">
        <f t="shared" si="124"/>
        <v>#VALUE!</v>
      </c>
    </row>
    <row r="262" spans="1:29" x14ac:dyDescent="0.25">
      <c r="A262">
        <v>6</v>
      </c>
      <c r="B262" t="s">
        <v>22</v>
      </c>
      <c r="C262">
        <v>6</v>
      </c>
      <c r="D262" t="s">
        <v>21</v>
      </c>
      <c r="E262">
        <v>2015</v>
      </c>
      <c r="F262">
        <v>600</v>
      </c>
      <c r="G262" t="s">
        <v>10</v>
      </c>
      <c r="H262" s="54">
        <v>0.24</v>
      </c>
      <c r="I262" s="54">
        <v>0.30400000000000005</v>
      </c>
      <c r="J262" s="54">
        <v>0.28700000000000003</v>
      </c>
      <c r="K262">
        <v>0.34300000000000003</v>
      </c>
      <c r="L262" s="2">
        <f t="shared" si="128"/>
        <v>789.47368421052636</v>
      </c>
      <c r="M262" s="2">
        <f t="shared" si="129"/>
        <v>862.06896551724139</v>
      </c>
      <c r="N262" s="2">
        <f t="shared" si="130"/>
        <v>841.51472650771393</v>
      </c>
      <c r="O262" s="2">
        <f t="shared" si="116"/>
        <v>913.24200913242009</v>
      </c>
      <c r="P262" s="79" t="e">
        <f t="shared" si="117"/>
        <v>#VALUE!</v>
      </c>
      <c r="Q262" s="80">
        <v>0.71359223300999997</v>
      </c>
      <c r="R262" s="80">
        <v>0.28640776698999998</v>
      </c>
      <c r="S262" s="80">
        <v>0</v>
      </c>
      <c r="T262" s="79">
        <f t="shared" si="125"/>
        <v>428.22535126089667</v>
      </c>
      <c r="U262" s="2">
        <f t="shared" si="126"/>
        <v>492.13399992259264</v>
      </c>
      <c r="V262" s="2">
        <f t="shared" si="127"/>
        <v>485.38452170084599</v>
      </c>
      <c r="W262" s="2">
        <f t="shared" si="121"/>
        <v>435.4132724644079</v>
      </c>
      <c r="X262" s="2" t="e">
        <f t="shared" si="122"/>
        <v>#VALUE!</v>
      </c>
      <c r="Y262">
        <f t="shared" si="113"/>
        <v>0.71370891876816112</v>
      </c>
      <c r="Z262">
        <f t="shared" si="114"/>
        <v>0.82022333320432106</v>
      </c>
      <c r="AA262">
        <f t="shared" si="115"/>
        <v>0.80897420283474331</v>
      </c>
      <c r="AB262">
        <f t="shared" si="123"/>
        <v>0.72568878744067977</v>
      </c>
      <c r="AC262" t="e">
        <f t="shared" si="124"/>
        <v>#VALUE!</v>
      </c>
    </row>
    <row r="263" spans="1:29" x14ac:dyDescent="0.25">
      <c r="A263">
        <v>6</v>
      </c>
      <c r="B263" t="s">
        <v>22</v>
      </c>
      <c r="C263">
        <v>6</v>
      </c>
      <c r="D263" t="s">
        <v>21</v>
      </c>
      <c r="E263">
        <v>2016</v>
      </c>
      <c r="F263">
        <v>380</v>
      </c>
      <c r="G263" t="s">
        <v>10</v>
      </c>
      <c r="H263" s="54">
        <v>0.252</v>
      </c>
      <c r="I263" s="54">
        <v>0.29700000000000004</v>
      </c>
      <c r="J263" s="54">
        <v>0.27900000000000003</v>
      </c>
      <c r="K263">
        <v>0.29199999999999998</v>
      </c>
      <c r="L263" s="2">
        <f t="shared" si="128"/>
        <v>508.02139037433153</v>
      </c>
      <c r="M263" s="2">
        <f t="shared" si="129"/>
        <v>540.54054054054052</v>
      </c>
      <c r="N263" s="2">
        <f t="shared" si="130"/>
        <v>527.0457697642164</v>
      </c>
      <c r="O263" s="2">
        <f t="shared" si="116"/>
        <v>536.72316384180795</v>
      </c>
      <c r="P263" s="79" t="e">
        <f t="shared" si="117"/>
        <v>#VALUE!</v>
      </c>
      <c r="Q263" s="80">
        <v>0.71359223300999997</v>
      </c>
      <c r="R263" s="80">
        <v>0.28640776698999998</v>
      </c>
      <c r="S263" s="80">
        <v>0</v>
      </c>
      <c r="T263" s="79">
        <f>(L266*$Q263)+(L267*$R263)+(L272*$S263)</f>
        <v>429.23860823473473</v>
      </c>
      <c r="U263" s="2">
        <f>(M266*$Q263)+(M267*$R263)+(M272*$S263)</f>
        <v>494.78360427493374</v>
      </c>
      <c r="V263" s="2">
        <f>(N266*$Q263)+(N267*$R263)+(N272*$S263)</f>
        <v>488.66985112167976</v>
      </c>
      <c r="W263" s="2">
        <f t="shared" si="121"/>
        <v>450.7325804386017</v>
      </c>
      <c r="X263" s="2" t="e">
        <f t="shared" si="122"/>
        <v>#VALUE!</v>
      </c>
      <c r="Y263">
        <f t="shared" si="113"/>
        <v>1.1295752848282492</v>
      </c>
      <c r="Z263">
        <f t="shared" si="114"/>
        <v>1.3020621165129835</v>
      </c>
      <c r="AA263">
        <f t="shared" si="115"/>
        <v>1.285973292425473</v>
      </c>
      <c r="AB263">
        <f t="shared" si="123"/>
        <v>1.1861383695752676</v>
      </c>
      <c r="AC263" t="e">
        <f t="shared" si="124"/>
        <v>#VALUE!</v>
      </c>
    </row>
    <row r="264" spans="1:29" x14ac:dyDescent="0.25">
      <c r="A264">
        <v>6</v>
      </c>
      <c r="B264" t="s">
        <v>22</v>
      </c>
      <c r="C264">
        <v>6</v>
      </c>
      <c r="D264" t="s">
        <v>21</v>
      </c>
      <c r="E264">
        <v>2017</v>
      </c>
      <c r="F264">
        <v>607</v>
      </c>
      <c r="G264" t="s">
        <v>10</v>
      </c>
      <c r="H264" s="54">
        <v>0.26421253355763952</v>
      </c>
      <c r="I264" s="54">
        <v>0.33404541147798106</v>
      </c>
      <c r="J264" s="54">
        <v>0.31269765999824639</v>
      </c>
      <c r="K264">
        <v>0.32600000000000001</v>
      </c>
      <c r="L264" s="2">
        <f t="shared" si="128"/>
        <v>824.96648513861396</v>
      </c>
      <c r="M264" s="2">
        <f t="shared" si="129"/>
        <v>911.47356060289439</v>
      </c>
      <c r="N264" s="2">
        <f t="shared" si="130"/>
        <v>883.16300508805375</v>
      </c>
      <c r="O264" s="2">
        <f t="shared" si="116"/>
        <v>900.59347181008911</v>
      </c>
      <c r="P264" s="79" t="e">
        <f t="shared" si="117"/>
        <v>#VALUE!</v>
      </c>
      <c r="Q264" s="80">
        <v>0.71359223300999997</v>
      </c>
      <c r="R264" s="80">
        <v>0.28640776698999998</v>
      </c>
      <c r="S264" s="80">
        <v>0</v>
      </c>
      <c r="T264" s="78" t="s">
        <v>10</v>
      </c>
      <c r="U264" t="s">
        <v>10</v>
      </c>
      <c r="V264" t="s">
        <v>10</v>
      </c>
      <c r="W264" s="2">
        <f t="shared" si="121"/>
        <v>432.90393994279714</v>
      </c>
      <c r="X264" s="2" t="e">
        <f t="shared" si="122"/>
        <v>#VALUE!</v>
      </c>
      <c r="Y264" s="2" t="s">
        <v>10</v>
      </c>
      <c r="Z264" s="2" t="s">
        <v>10</v>
      </c>
      <c r="AA264" s="2" t="s">
        <v>10</v>
      </c>
      <c r="AB264">
        <f t="shared" si="123"/>
        <v>0.71318606250872674</v>
      </c>
      <c r="AC264" t="e">
        <f t="shared" si="124"/>
        <v>#VALUE!</v>
      </c>
    </row>
    <row r="265" spans="1:29" x14ac:dyDescent="0.25">
      <c r="A265">
        <v>6</v>
      </c>
      <c r="B265" t="s">
        <v>22</v>
      </c>
      <c r="C265">
        <v>6</v>
      </c>
      <c r="D265" t="s">
        <v>21</v>
      </c>
      <c r="E265">
        <v>2018</v>
      </c>
      <c r="F265">
        <v>315</v>
      </c>
      <c r="G265" t="s">
        <v>10</v>
      </c>
      <c r="H265" s="54">
        <v>0.25329250311259038</v>
      </c>
      <c r="I265" s="54">
        <v>0.35347180943220174</v>
      </c>
      <c r="J265" s="54">
        <v>0.34504815702446495</v>
      </c>
      <c r="K265">
        <v>0.253</v>
      </c>
      <c r="L265" s="2">
        <f t="shared" si="128"/>
        <v>421.85193173103556</v>
      </c>
      <c r="M265" s="2">
        <f t="shared" si="129"/>
        <v>487.21773403779758</v>
      </c>
      <c r="N265" s="2">
        <f t="shared" si="130"/>
        <v>480.95139112657859</v>
      </c>
      <c r="O265" s="2">
        <f t="shared" si="116"/>
        <v>421.68674698795184</v>
      </c>
      <c r="P265" s="79" t="e">
        <f t="shared" si="117"/>
        <v>#VALUE!</v>
      </c>
      <c r="Q265" s="80">
        <v>0.71359223300999997</v>
      </c>
      <c r="R265" s="80">
        <v>0.28640776698999998</v>
      </c>
      <c r="S265" s="80">
        <v>0</v>
      </c>
      <c r="T265" s="78" t="s">
        <v>10</v>
      </c>
      <c r="U265" t="s">
        <v>10</v>
      </c>
      <c r="V265" t="s">
        <v>10</v>
      </c>
      <c r="W265" s="2">
        <f t="shared" si="121"/>
        <v>495.16610329918694</v>
      </c>
      <c r="X265" s="2" t="e">
        <f t="shared" si="122"/>
        <v>#VALUE!</v>
      </c>
      <c r="Y265" s="2" t="s">
        <v>10</v>
      </c>
      <c r="Z265" s="2" t="s">
        <v>10</v>
      </c>
      <c r="AA265" s="2" t="s">
        <v>10</v>
      </c>
      <c r="AB265">
        <f t="shared" si="123"/>
        <v>1.5719558834894825</v>
      </c>
      <c r="AC265" t="e">
        <f t="shared" si="124"/>
        <v>#VALUE!</v>
      </c>
    </row>
    <row r="266" spans="1:29" x14ac:dyDescent="0.25">
      <c r="A266">
        <v>6</v>
      </c>
      <c r="B266" t="s">
        <v>22</v>
      </c>
      <c r="C266">
        <v>6</v>
      </c>
      <c r="D266" t="s">
        <v>21</v>
      </c>
      <c r="E266">
        <v>2019</v>
      </c>
      <c r="F266">
        <v>340</v>
      </c>
      <c r="G266" t="s">
        <v>10</v>
      </c>
      <c r="H266" s="54">
        <v>0.23441509169475994</v>
      </c>
      <c r="I266" s="54">
        <v>0.32590908281944742</v>
      </c>
      <c r="J266" s="54">
        <v>0.31510957999927913</v>
      </c>
      <c r="K266">
        <v>0.27600000000000002</v>
      </c>
      <c r="L266" s="2">
        <f t="shared" si="128"/>
        <v>444.10488805565819</v>
      </c>
      <c r="M266" s="2">
        <f t="shared" si="129"/>
        <v>504.38300136438767</v>
      </c>
      <c r="N266" s="2">
        <f t="shared" si="130"/>
        <v>496.42977923335843</v>
      </c>
      <c r="O266" s="2">
        <f t="shared" si="116"/>
        <v>469.61325966850831</v>
      </c>
      <c r="P266" s="79" t="e">
        <f t="shared" si="117"/>
        <v>#VALUE!</v>
      </c>
      <c r="Q266" s="80">
        <v>0.71359223300999997</v>
      </c>
      <c r="R266" s="80">
        <v>0.28640776698999998</v>
      </c>
      <c r="S266" s="80">
        <v>0</v>
      </c>
      <c r="T266" s="78" t="s">
        <v>10</v>
      </c>
      <c r="U266" t="s">
        <v>10</v>
      </c>
      <c r="V266" t="s">
        <v>10</v>
      </c>
      <c r="W266" s="2" t="e">
        <f t="shared" si="121"/>
        <v>#VALUE!</v>
      </c>
      <c r="X266" s="2" t="e">
        <f t="shared" si="122"/>
        <v>#VALUE!</v>
      </c>
      <c r="Y266" s="2" t="s">
        <v>10</v>
      </c>
      <c r="Z266" s="2" t="s">
        <v>10</v>
      </c>
      <c r="AA266" s="2" t="s">
        <v>10</v>
      </c>
      <c r="AB266" t="e">
        <f t="shared" si="123"/>
        <v>#VALUE!</v>
      </c>
      <c r="AC266" t="e">
        <f t="shared" si="124"/>
        <v>#VALUE!</v>
      </c>
    </row>
    <row r="267" spans="1:29" x14ac:dyDescent="0.25">
      <c r="A267">
        <v>6</v>
      </c>
      <c r="B267" t="s">
        <v>22</v>
      </c>
      <c r="C267">
        <v>6</v>
      </c>
      <c r="D267" t="s">
        <v>21</v>
      </c>
      <c r="E267">
        <v>2020</v>
      </c>
      <c r="F267">
        <v>350</v>
      </c>
      <c r="G267" t="s">
        <v>10</v>
      </c>
      <c r="H267" s="54">
        <v>0.10759564786873591</v>
      </c>
      <c r="I267" s="54">
        <v>0.25668946937664994</v>
      </c>
      <c r="J267" s="54">
        <v>0.25426527177111524</v>
      </c>
      <c r="K267">
        <v>0.13300000000000001</v>
      </c>
      <c r="L267" s="2">
        <f t="shared" si="128"/>
        <v>392.1988941045845</v>
      </c>
      <c r="M267" s="2">
        <f t="shared" si="129"/>
        <v>470.86646237405699</v>
      </c>
      <c r="N267" s="2">
        <f t="shared" si="130"/>
        <v>469.33579294509696</v>
      </c>
      <c r="O267" s="2">
        <f t="shared" si="116"/>
        <v>403.69088811995385</v>
      </c>
      <c r="P267" s="79" t="e">
        <f t="shared" si="117"/>
        <v>#VALUE!</v>
      </c>
      <c r="Q267" s="80">
        <v>0.71359223300999997</v>
      </c>
      <c r="R267" s="80">
        <v>0.28640776698999998</v>
      </c>
      <c r="S267" s="80">
        <v>0</v>
      </c>
      <c r="T267" s="78" t="s">
        <v>10</v>
      </c>
      <c r="U267" t="s">
        <v>10</v>
      </c>
      <c r="V267" t="s">
        <v>10</v>
      </c>
      <c r="W267" s="2" t="e">
        <f t="shared" si="121"/>
        <v>#VALUE!</v>
      </c>
      <c r="X267" s="2" t="e">
        <f t="shared" si="122"/>
        <v>#VALUE!</v>
      </c>
      <c r="Y267" s="2" t="s">
        <v>10</v>
      </c>
      <c r="Z267" s="2" t="s">
        <v>10</v>
      </c>
      <c r="AA267" s="2" t="s">
        <v>10</v>
      </c>
      <c r="AB267" t="e">
        <f t="shared" si="123"/>
        <v>#VALUE!</v>
      </c>
      <c r="AC267" t="e">
        <f t="shared" si="124"/>
        <v>#VALUE!</v>
      </c>
    </row>
    <row r="268" spans="1:29" x14ac:dyDescent="0.25">
      <c r="A268">
        <v>6</v>
      </c>
      <c r="B268" t="s">
        <v>22</v>
      </c>
      <c r="C268">
        <v>6</v>
      </c>
      <c r="D268" t="s">
        <v>21</v>
      </c>
      <c r="E268">
        <v>2021</v>
      </c>
      <c r="F268">
        <v>400</v>
      </c>
      <c r="G268" t="s">
        <v>10</v>
      </c>
      <c r="H268" t="s">
        <v>10</v>
      </c>
      <c r="I268" t="s">
        <v>10</v>
      </c>
      <c r="J268" t="s">
        <v>10</v>
      </c>
      <c r="K268">
        <v>0.20899999999999999</v>
      </c>
      <c r="L268" t="s">
        <v>10</v>
      </c>
      <c r="M268" t="s">
        <v>10</v>
      </c>
      <c r="N268" t="s">
        <v>10</v>
      </c>
      <c r="O268" s="2">
        <f t="shared" si="116"/>
        <v>505.6890012642225</v>
      </c>
      <c r="P268" s="79" t="e">
        <f t="shared" si="117"/>
        <v>#VALUE!</v>
      </c>
      <c r="Q268" s="80">
        <v>0.71359223300999997</v>
      </c>
      <c r="R268" s="80">
        <v>0.28640776698999998</v>
      </c>
      <c r="S268" s="80">
        <v>0</v>
      </c>
      <c r="T268" t="s">
        <v>10</v>
      </c>
      <c r="U268" t="s">
        <v>10</v>
      </c>
      <c r="V268" t="s">
        <v>10</v>
      </c>
      <c r="W268" s="2" t="e">
        <f t="shared" si="121"/>
        <v>#VALUE!</v>
      </c>
      <c r="X268" s="2" t="e">
        <f t="shared" si="122"/>
        <v>#VALUE!</v>
      </c>
      <c r="Y268" t="s">
        <v>10</v>
      </c>
      <c r="Z268" t="s">
        <v>10</v>
      </c>
      <c r="AA268" t="s">
        <v>10</v>
      </c>
      <c r="AB268" t="e">
        <f t="shared" si="123"/>
        <v>#VALUE!</v>
      </c>
      <c r="AC268" t="e">
        <f t="shared" si="124"/>
        <v>#VALUE!</v>
      </c>
    </row>
    <row r="269" spans="1:29" x14ac:dyDescent="0.25">
      <c r="A269">
        <v>6</v>
      </c>
      <c r="B269" t="s">
        <v>22</v>
      </c>
      <c r="C269">
        <v>6</v>
      </c>
      <c r="D269" t="s">
        <v>21</v>
      </c>
      <c r="E269">
        <v>2022</v>
      </c>
      <c r="F269">
        <v>370</v>
      </c>
      <c r="G269" t="s">
        <v>10</v>
      </c>
      <c r="H269" t="s">
        <v>10</v>
      </c>
      <c r="I269" t="s">
        <v>10</v>
      </c>
      <c r="J269" t="s">
        <v>10</v>
      </c>
      <c r="K269">
        <v>0.21099999999999999</v>
      </c>
      <c r="L269" t="s">
        <v>10</v>
      </c>
      <c r="M269" t="s">
        <v>10</v>
      </c>
      <c r="N269" t="s">
        <v>10</v>
      </c>
      <c r="O269" s="2">
        <f t="shared" si="116"/>
        <v>468.94803548795943</v>
      </c>
      <c r="P269" s="79" t="e">
        <f t="shared" si="117"/>
        <v>#VALUE!</v>
      </c>
      <c r="Q269" s="80">
        <v>0.71359223300999997</v>
      </c>
      <c r="R269" s="80">
        <v>0.28640776698999998</v>
      </c>
      <c r="S269" s="80">
        <v>0</v>
      </c>
      <c r="T269" t="s">
        <v>10</v>
      </c>
      <c r="U269" t="s">
        <v>10</v>
      </c>
      <c r="V269" t="s">
        <v>10</v>
      </c>
      <c r="W269" s="79" t="s">
        <v>10</v>
      </c>
      <c r="X269" s="79" t="s">
        <v>10</v>
      </c>
      <c r="Y269" t="s">
        <v>10</v>
      </c>
      <c r="Z269" t="s">
        <v>10</v>
      </c>
      <c r="AA269" t="s">
        <v>10</v>
      </c>
      <c r="AB269" t="e">
        <f t="shared" si="123"/>
        <v>#VALUE!</v>
      </c>
      <c r="AC269" t="e">
        <f t="shared" si="124"/>
        <v>#VALUE!</v>
      </c>
    </row>
    <row r="270" spans="1:29" x14ac:dyDescent="0.25">
      <c r="A270">
        <v>6</v>
      </c>
      <c r="B270" t="s">
        <v>22</v>
      </c>
      <c r="C270">
        <v>6</v>
      </c>
      <c r="D270" t="s">
        <v>21</v>
      </c>
      <c r="E270">
        <v>2023</v>
      </c>
      <c r="F270">
        <v>580</v>
      </c>
      <c r="G270" t="s">
        <v>10</v>
      </c>
      <c r="H270" t="s">
        <v>10</v>
      </c>
      <c r="I270" t="s">
        <v>10</v>
      </c>
      <c r="J270" t="s">
        <v>10</v>
      </c>
      <c r="K270">
        <v>0.17799999999999999</v>
      </c>
      <c r="L270" t="s">
        <v>10</v>
      </c>
      <c r="M270" t="s">
        <v>10</v>
      </c>
      <c r="N270" t="s">
        <v>10</v>
      </c>
      <c r="O270" s="2">
        <f t="shared" si="116"/>
        <v>705.59610705596106</v>
      </c>
      <c r="P270" s="79" t="e">
        <f t="shared" si="117"/>
        <v>#VALUE!</v>
      </c>
      <c r="Q270" s="80">
        <v>0.71359223300999997</v>
      </c>
      <c r="R270" s="80">
        <v>0.28640776698999998</v>
      </c>
      <c r="S270" s="80">
        <v>0</v>
      </c>
      <c r="T270" t="s">
        <v>10</v>
      </c>
      <c r="U270" t="s">
        <v>10</v>
      </c>
      <c r="V270" t="s">
        <v>10</v>
      </c>
      <c r="W270" s="79" t="s">
        <v>10</v>
      </c>
      <c r="X270" s="79" t="s">
        <v>10</v>
      </c>
      <c r="Y270" t="s">
        <v>10</v>
      </c>
      <c r="Z270" t="s">
        <v>10</v>
      </c>
      <c r="AA270" t="s">
        <v>10</v>
      </c>
      <c r="AB270" t="e">
        <f t="shared" si="123"/>
        <v>#VALUE!</v>
      </c>
      <c r="AC270" t="e">
        <f t="shared" si="124"/>
        <v>#VALUE!</v>
      </c>
    </row>
    <row r="271" spans="1:29" x14ac:dyDescent="0.25">
      <c r="A271">
        <v>6</v>
      </c>
      <c r="B271" t="s">
        <v>22</v>
      </c>
      <c r="C271">
        <v>6</v>
      </c>
      <c r="D271" t="s">
        <v>21</v>
      </c>
      <c r="E271">
        <v>2024</v>
      </c>
      <c r="F271" t="s">
        <v>10</v>
      </c>
      <c r="G271" t="s">
        <v>10</v>
      </c>
      <c r="H271" t="s">
        <v>10</v>
      </c>
      <c r="I271" t="s">
        <v>10</v>
      </c>
      <c r="J271" t="s">
        <v>10</v>
      </c>
      <c r="K271">
        <v>0.216</v>
      </c>
      <c r="L271" t="s">
        <v>10</v>
      </c>
      <c r="M271" t="s">
        <v>10</v>
      </c>
      <c r="N271" t="s">
        <v>10</v>
      </c>
      <c r="O271" s="2" t="e">
        <f t="shared" si="116"/>
        <v>#VALUE!</v>
      </c>
      <c r="P271" s="79" t="e">
        <f t="shared" si="117"/>
        <v>#VALUE!</v>
      </c>
      <c r="Q271" s="80">
        <v>0.71359223300999997</v>
      </c>
      <c r="R271" s="80">
        <v>0.28640776698999998</v>
      </c>
      <c r="S271" s="80">
        <v>0</v>
      </c>
      <c r="T271" t="s">
        <v>10</v>
      </c>
      <c r="U271" t="s">
        <v>10</v>
      </c>
      <c r="V271" t="s">
        <v>10</v>
      </c>
      <c r="W271" s="79" t="s">
        <v>10</v>
      </c>
      <c r="X271" s="79" t="s">
        <v>10</v>
      </c>
      <c r="Y271" t="s">
        <v>10</v>
      </c>
      <c r="Z271" t="s">
        <v>10</v>
      </c>
      <c r="AA271" t="s">
        <v>10</v>
      </c>
      <c r="AB271" t="e">
        <f t="shared" si="123"/>
        <v>#VALUE!</v>
      </c>
      <c r="AC271" t="e">
        <f t="shared" si="124"/>
        <v>#VALUE!</v>
      </c>
    </row>
    <row r="272" spans="1:29" x14ac:dyDescent="0.25">
      <c r="A272">
        <v>7</v>
      </c>
      <c r="B272" t="s">
        <v>23</v>
      </c>
      <c r="C272">
        <v>6</v>
      </c>
      <c r="D272" t="s">
        <v>21</v>
      </c>
      <c r="E272">
        <v>1980</v>
      </c>
      <c r="F272">
        <v>100</v>
      </c>
      <c r="G272" t="s">
        <v>10</v>
      </c>
      <c r="H272" s="54">
        <v>0.44700000000000001</v>
      </c>
      <c r="I272" s="54">
        <v>0.46733333333333338</v>
      </c>
      <c r="J272" s="54">
        <v>0.46133333333333337</v>
      </c>
      <c r="K272">
        <v>0.46700000000000003</v>
      </c>
      <c r="L272" s="2">
        <f t="shared" si="128"/>
        <v>180.83182640144668</v>
      </c>
      <c r="M272" s="2">
        <f t="shared" si="129"/>
        <v>187.73466833541929</v>
      </c>
      <c r="N272" s="2">
        <f t="shared" si="130"/>
        <v>185.64356435643566</v>
      </c>
      <c r="O272" s="2">
        <f t="shared" ref="O272:O316" si="131">$F272/(1-K272)</f>
        <v>187.61726078799254</v>
      </c>
      <c r="P272" s="79" t="e">
        <f t="shared" ref="P272:P316" si="132">$G272/(1-K272)</f>
        <v>#VALUE!</v>
      </c>
      <c r="Q272" s="80">
        <v>0.71359223300999997</v>
      </c>
      <c r="R272" s="80">
        <v>0.28640776698999998</v>
      </c>
      <c r="S272" s="80">
        <v>0</v>
      </c>
      <c r="T272" s="79">
        <f t="shared" ref="T272:T306" si="133">(L275*$Q272)+(L276*$R272)+(L277*$S272)</f>
        <v>291.99496621389903</v>
      </c>
      <c r="U272" s="2">
        <f t="shared" ref="U272:U306" si="134">(M275*$Q272)+(M276*$R272)+(M277*$S272)</f>
        <v>303.86374002924265</v>
      </c>
      <c r="V272" s="2">
        <f t="shared" ref="V272:V306" si="135">(N275*$Q272)+(N276*$R272)+(N277*$S272)</f>
        <v>300.09101230629619</v>
      </c>
      <c r="W272" s="2">
        <f t="shared" ref="W272" si="136">(O275*$Q272)+(O276*$R272)+(O277*$S272)</f>
        <v>303.86250000810094</v>
      </c>
      <c r="X272" s="2" t="e">
        <f t="shared" ref="X272" si="137">(P275*$Q272)+(P276*$R272)+(P277*$S272)</f>
        <v>#VALUE!</v>
      </c>
      <c r="Y272">
        <f t="shared" si="113"/>
        <v>2.9199496621389902</v>
      </c>
      <c r="Z272">
        <f t="shared" si="114"/>
        <v>3.0386374002924263</v>
      </c>
      <c r="AA272">
        <f t="shared" si="115"/>
        <v>3.0009101230629618</v>
      </c>
      <c r="AB272">
        <f t="shared" ref="AB272:AB316" si="138">W272/$F272</f>
        <v>3.0386250000810096</v>
      </c>
      <c r="AC272" t="e">
        <f t="shared" ref="AC272:AC316" si="139">X272/$G272</f>
        <v>#VALUE!</v>
      </c>
    </row>
    <row r="273" spans="1:29" x14ac:dyDescent="0.25">
      <c r="A273">
        <v>7</v>
      </c>
      <c r="B273" t="s">
        <v>23</v>
      </c>
      <c r="C273">
        <v>6</v>
      </c>
      <c r="D273" t="s">
        <v>21</v>
      </c>
      <c r="E273">
        <v>1981</v>
      </c>
      <c r="F273">
        <v>50</v>
      </c>
      <c r="G273" t="s">
        <v>10</v>
      </c>
      <c r="H273" s="54">
        <v>0.40500000000000003</v>
      </c>
      <c r="I273" s="54">
        <v>0.4393333333333333</v>
      </c>
      <c r="J273" s="54">
        <v>0.43383333333333329</v>
      </c>
      <c r="K273">
        <v>0.439</v>
      </c>
      <c r="L273" s="2">
        <f t="shared" si="128"/>
        <v>84.033613445378151</v>
      </c>
      <c r="M273" s="2">
        <f t="shared" si="129"/>
        <v>89.179548156956002</v>
      </c>
      <c r="N273" s="2">
        <f t="shared" si="130"/>
        <v>88.313217544892552</v>
      </c>
      <c r="O273" s="2">
        <f t="shared" si="131"/>
        <v>89.126559714795022</v>
      </c>
      <c r="P273" s="79" t="e">
        <f t="shared" si="132"/>
        <v>#VALUE!</v>
      </c>
      <c r="Q273" s="80">
        <v>0.71359223300999997</v>
      </c>
      <c r="R273" s="80">
        <v>0.28640776698999998</v>
      </c>
      <c r="S273" s="80">
        <v>0</v>
      </c>
      <c r="T273" s="79">
        <f t="shared" si="133"/>
        <v>483.61800684930188</v>
      </c>
      <c r="U273" s="2">
        <f t="shared" si="134"/>
        <v>506.45990686994571</v>
      </c>
      <c r="V273" s="2">
        <f t="shared" si="135"/>
        <v>500.85064717643036</v>
      </c>
      <c r="W273" s="2">
        <f t="shared" ref="W273:W313" si="140">(O276*$Q273)+(O277*$R273)+(O278*$S273)</f>
        <v>506.2833606523439</v>
      </c>
      <c r="X273" s="2" t="e">
        <f t="shared" ref="X273:X313" si="141">(P276*$Q273)+(P277*$R273)+(P278*$S273)</f>
        <v>#VALUE!</v>
      </c>
      <c r="Y273">
        <f t="shared" si="113"/>
        <v>9.6723601369860379</v>
      </c>
      <c r="Z273">
        <f t="shared" si="114"/>
        <v>10.129198137398914</v>
      </c>
      <c r="AA273">
        <f t="shared" si="115"/>
        <v>10.017012943528607</v>
      </c>
      <c r="AB273">
        <f t="shared" si="138"/>
        <v>10.125667213046878</v>
      </c>
      <c r="AC273" t="e">
        <f t="shared" si="139"/>
        <v>#VALUE!</v>
      </c>
    </row>
    <row r="274" spans="1:29" x14ac:dyDescent="0.25">
      <c r="A274">
        <v>7</v>
      </c>
      <c r="B274" t="s">
        <v>23</v>
      </c>
      <c r="C274">
        <v>6</v>
      </c>
      <c r="D274" t="s">
        <v>21</v>
      </c>
      <c r="E274">
        <v>1982</v>
      </c>
      <c r="F274">
        <v>300</v>
      </c>
      <c r="G274" t="s">
        <v>10</v>
      </c>
      <c r="H274" s="54">
        <v>0.35099999999999998</v>
      </c>
      <c r="I274" s="54">
        <v>0.40499999999999997</v>
      </c>
      <c r="J274" s="54">
        <v>0.39999999999999997</v>
      </c>
      <c r="K274">
        <v>0.40500000000000003</v>
      </c>
      <c r="L274" s="2">
        <f t="shared" si="128"/>
        <v>462.24961479198765</v>
      </c>
      <c r="M274" s="2">
        <f t="shared" si="129"/>
        <v>504.20168067226894</v>
      </c>
      <c r="N274" s="2">
        <f t="shared" si="130"/>
        <v>499.99999999999994</v>
      </c>
      <c r="O274" s="2">
        <f t="shared" si="131"/>
        <v>504.20168067226894</v>
      </c>
      <c r="P274" s="79" t="e">
        <f t="shared" si="132"/>
        <v>#VALUE!</v>
      </c>
      <c r="Q274" s="80">
        <v>0.71359223300999997</v>
      </c>
      <c r="R274" s="80">
        <v>0.28640776698999998</v>
      </c>
      <c r="S274" s="80">
        <v>0</v>
      </c>
      <c r="T274" s="79">
        <f t="shared" si="133"/>
        <v>375.93443652673585</v>
      </c>
      <c r="U274" s="2">
        <f t="shared" si="134"/>
        <v>388.01926552279025</v>
      </c>
      <c r="V274" s="2">
        <f t="shared" si="135"/>
        <v>383.32041524987062</v>
      </c>
      <c r="W274" s="2">
        <f t="shared" si="140"/>
        <v>388.27058173493612</v>
      </c>
      <c r="X274" s="2" t="e">
        <f t="shared" si="141"/>
        <v>#VALUE!</v>
      </c>
      <c r="Y274">
        <f t="shared" si="113"/>
        <v>1.2531147884224529</v>
      </c>
      <c r="Z274">
        <f t="shared" si="114"/>
        <v>1.2933975517426342</v>
      </c>
      <c r="AA274">
        <f t="shared" si="115"/>
        <v>1.2777347174995688</v>
      </c>
      <c r="AB274">
        <f t="shared" si="138"/>
        <v>1.294235272449787</v>
      </c>
      <c r="AC274" t="e">
        <f t="shared" si="139"/>
        <v>#VALUE!</v>
      </c>
    </row>
    <row r="275" spans="1:29" x14ac:dyDescent="0.25">
      <c r="A275">
        <v>7</v>
      </c>
      <c r="B275" t="s">
        <v>23</v>
      </c>
      <c r="C275">
        <v>6</v>
      </c>
      <c r="D275" t="s">
        <v>21</v>
      </c>
      <c r="E275">
        <v>1983</v>
      </c>
      <c r="F275">
        <v>100</v>
      </c>
      <c r="G275" t="s">
        <v>10</v>
      </c>
      <c r="H275" s="54">
        <v>0.49</v>
      </c>
      <c r="I275" s="54">
        <v>0.50566666666666671</v>
      </c>
      <c r="J275" s="54">
        <v>0.4986666666666667</v>
      </c>
      <c r="K275">
        <v>0.50600000000000001</v>
      </c>
      <c r="L275" s="2">
        <f t="shared" si="128"/>
        <v>196.07843137254901</v>
      </c>
      <c r="M275" s="2">
        <f t="shared" si="129"/>
        <v>202.29265003371546</v>
      </c>
      <c r="N275" s="2">
        <f t="shared" si="130"/>
        <v>199.468085106383</v>
      </c>
      <c r="O275" s="2">
        <f t="shared" si="131"/>
        <v>202.42914979757086</v>
      </c>
      <c r="P275" s="79" t="e">
        <f t="shared" si="132"/>
        <v>#VALUE!</v>
      </c>
      <c r="Q275" s="80">
        <v>0.71359223300999997</v>
      </c>
      <c r="R275" s="80">
        <v>0.28640776698999998</v>
      </c>
      <c r="S275" s="80">
        <v>0</v>
      </c>
      <c r="T275" s="79">
        <f t="shared" si="133"/>
        <v>473.47247047384974</v>
      </c>
      <c r="U275" s="2">
        <f t="shared" si="134"/>
        <v>487.97357396564263</v>
      </c>
      <c r="V275" s="2">
        <f t="shared" si="135"/>
        <v>482.21188121370358</v>
      </c>
      <c r="W275" s="2">
        <f t="shared" si="140"/>
        <v>488.28421062110726</v>
      </c>
      <c r="X275" s="2" t="e">
        <f t="shared" si="141"/>
        <v>#VALUE!</v>
      </c>
      <c r="Y275">
        <f t="shared" si="113"/>
        <v>4.7347247047384977</v>
      </c>
      <c r="Z275">
        <f t="shared" si="114"/>
        <v>4.879735739656426</v>
      </c>
      <c r="AA275">
        <f t="shared" si="115"/>
        <v>4.8221188121370355</v>
      </c>
      <c r="AB275">
        <f t="shared" si="138"/>
        <v>4.882842106211073</v>
      </c>
      <c r="AC275" t="e">
        <f t="shared" si="139"/>
        <v>#VALUE!</v>
      </c>
    </row>
    <row r="276" spans="1:29" x14ac:dyDescent="0.25">
      <c r="A276">
        <v>7</v>
      </c>
      <c r="B276" t="s">
        <v>23</v>
      </c>
      <c r="C276">
        <v>6</v>
      </c>
      <c r="D276" t="s">
        <v>21</v>
      </c>
      <c r="E276">
        <v>1984</v>
      </c>
      <c r="F276">
        <v>300</v>
      </c>
      <c r="G276" t="s">
        <v>10</v>
      </c>
      <c r="H276" s="54">
        <v>0.435</v>
      </c>
      <c r="I276" s="54">
        <v>0.46133333333333326</v>
      </c>
      <c r="J276" s="54">
        <v>0.45533333333333326</v>
      </c>
      <c r="K276">
        <v>0.46100000000000002</v>
      </c>
      <c r="L276" s="2">
        <f t="shared" si="128"/>
        <v>530.97345132743362</v>
      </c>
      <c r="M276" s="2">
        <f t="shared" si="129"/>
        <v>556.93069306930681</v>
      </c>
      <c r="N276" s="2">
        <f t="shared" si="130"/>
        <v>550.79559363525084</v>
      </c>
      <c r="O276" s="2">
        <f t="shared" si="131"/>
        <v>556.58627087198522</v>
      </c>
      <c r="P276" s="79" t="e">
        <f t="shared" si="132"/>
        <v>#VALUE!</v>
      </c>
      <c r="Q276" s="80">
        <v>0.71359223300999997</v>
      </c>
      <c r="R276" s="80">
        <v>0.28640776698999998</v>
      </c>
      <c r="S276" s="80">
        <v>0</v>
      </c>
      <c r="T276" s="79">
        <f t="shared" si="133"/>
        <v>650.71702071494565</v>
      </c>
      <c r="U276" s="2">
        <f t="shared" si="134"/>
        <v>689.16227554219972</v>
      </c>
      <c r="V276" s="2">
        <f t="shared" si="135"/>
        <v>683.44030949515354</v>
      </c>
      <c r="W276" s="2">
        <f t="shared" si="140"/>
        <v>667.67932000757139</v>
      </c>
      <c r="X276" s="2" t="e">
        <f t="shared" si="141"/>
        <v>#VALUE!</v>
      </c>
      <c r="Y276">
        <f t="shared" si="113"/>
        <v>2.1690567357164854</v>
      </c>
      <c r="Z276">
        <f t="shared" si="114"/>
        <v>2.2972075851406659</v>
      </c>
      <c r="AA276">
        <f t="shared" si="115"/>
        <v>2.278134364983845</v>
      </c>
      <c r="AB276">
        <f t="shared" si="138"/>
        <v>2.2255977333585713</v>
      </c>
      <c r="AC276" t="e">
        <f t="shared" si="139"/>
        <v>#VALUE!</v>
      </c>
    </row>
    <row r="277" spans="1:29" x14ac:dyDescent="0.25">
      <c r="A277">
        <v>7</v>
      </c>
      <c r="B277" t="s">
        <v>23</v>
      </c>
      <c r="C277">
        <v>6</v>
      </c>
      <c r="D277" t="s">
        <v>21</v>
      </c>
      <c r="E277">
        <v>1985</v>
      </c>
      <c r="F277">
        <v>200</v>
      </c>
      <c r="G277" t="s">
        <v>10</v>
      </c>
      <c r="H277" s="54">
        <v>0.45300000000000001</v>
      </c>
      <c r="I277" s="54">
        <v>0.47466666666666668</v>
      </c>
      <c r="J277" s="54">
        <v>0.46866666666666668</v>
      </c>
      <c r="K277">
        <v>0.47499999999999998</v>
      </c>
      <c r="L277" s="2">
        <f t="shared" si="128"/>
        <v>365.63071297989035</v>
      </c>
      <c r="M277" s="2">
        <f t="shared" si="129"/>
        <v>380.71065989847716</v>
      </c>
      <c r="N277" s="2">
        <f t="shared" si="130"/>
        <v>376.4115432873275</v>
      </c>
      <c r="O277" s="2">
        <f t="shared" si="131"/>
        <v>380.95238095238096</v>
      </c>
      <c r="P277" s="79" t="e">
        <f t="shared" si="132"/>
        <v>#VALUE!</v>
      </c>
      <c r="Q277" s="80">
        <v>0.71359223300999997</v>
      </c>
      <c r="R277" s="80">
        <v>0.28640776698999998</v>
      </c>
      <c r="S277" s="80">
        <v>0</v>
      </c>
      <c r="T277" s="79">
        <f>(L280*$Q277)+(L281*$R277)</f>
        <v>643.55116645615999</v>
      </c>
      <c r="U277" s="2">
        <f>(M280*$Q277)+(M281*$R277)</f>
        <v>681.76531671495411</v>
      </c>
      <c r="V277" s="2">
        <f>(N280*$Q277)+(N281*$R277)</f>
        <v>676.41373190400157</v>
      </c>
      <c r="W277" s="2" t="e">
        <f t="shared" si="140"/>
        <v>#VALUE!</v>
      </c>
      <c r="X277" s="2" t="e">
        <f t="shared" si="141"/>
        <v>#VALUE!</v>
      </c>
      <c r="Y277">
        <f t="shared" si="113"/>
        <v>3.2177558322807998</v>
      </c>
      <c r="Z277">
        <f t="shared" si="114"/>
        <v>3.4088265835747706</v>
      </c>
      <c r="AA277">
        <f t="shared" si="115"/>
        <v>3.3820686595200078</v>
      </c>
      <c r="AB277" t="e">
        <f t="shared" si="138"/>
        <v>#VALUE!</v>
      </c>
      <c r="AC277" t="e">
        <f t="shared" si="139"/>
        <v>#VALUE!</v>
      </c>
    </row>
    <row r="278" spans="1:29" x14ac:dyDescent="0.25">
      <c r="A278">
        <v>7</v>
      </c>
      <c r="B278" t="s">
        <v>23</v>
      </c>
      <c r="C278">
        <v>6</v>
      </c>
      <c r="D278" t="s">
        <v>21</v>
      </c>
      <c r="E278">
        <v>1986</v>
      </c>
      <c r="F278">
        <v>200</v>
      </c>
      <c r="G278" t="s">
        <v>10</v>
      </c>
      <c r="H278" s="54">
        <v>0.502</v>
      </c>
      <c r="I278" s="54">
        <v>0.50766666666666671</v>
      </c>
      <c r="J278" s="54">
        <v>0.50066666666666659</v>
      </c>
      <c r="K278">
        <v>0.50800000000000001</v>
      </c>
      <c r="L278" s="2">
        <f t="shared" si="128"/>
        <v>401.60642570281124</v>
      </c>
      <c r="M278" s="2">
        <f t="shared" si="129"/>
        <v>406.22884224779961</v>
      </c>
      <c r="N278" s="2">
        <f t="shared" si="130"/>
        <v>400.53404539385843</v>
      </c>
      <c r="O278" s="2">
        <f t="shared" si="131"/>
        <v>406.5040650406504</v>
      </c>
      <c r="P278" s="79" t="e">
        <f t="shared" si="132"/>
        <v>#VALUE!</v>
      </c>
      <c r="Q278" s="80">
        <v>0.71359223300999997</v>
      </c>
      <c r="R278" s="80">
        <v>0.28640776698999998</v>
      </c>
      <c r="S278" s="80">
        <v>0</v>
      </c>
      <c r="T278" s="78" t="s">
        <v>10</v>
      </c>
      <c r="U278" t="s">
        <v>10</v>
      </c>
      <c r="V278" t="s">
        <v>10</v>
      </c>
      <c r="W278" s="2" t="e">
        <f t="shared" si="140"/>
        <v>#VALUE!</v>
      </c>
      <c r="X278" s="2" t="e">
        <f t="shared" si="141"/>
        <v>#VALUE!</v>
      </c>
      <c r="Y278" s="2" t="s">
        <v>10</v>
      </c>
      <c r="Z278" s="2" t="s">
        <v>10</v>
      </c>
      <c r="AA278" s="2" t="s">
        <v>10</v>
      </c>
      <c r="AB278" t="e">
        <f t="shared" si="138"/>
        <v>#VALUE!</v>
      </c>
      <c r="AC278" t="e">
        <f t="shared" si="139"/>
        <v>#VALUE!</v>
      </c>
    </row>
    <row r="279" spans="1:29" x14ac:dyDescent="0.25">
      <c r="A279">
        <v>7</v>
      </c>
      <c r="B279" t="s">
        <v>23</v>
      </c>
      <c r="C279">
        <v>6</v>
      </c>
      <c r="D279" t="s">
        <v>21</v>
      </c>
      <c r="E279">
        <v>1987</v>
      </c>
      <c r="F279">
        <v>400</v>
      </c>
      <c r="G279" t="s">
        <v>10</v>
      </c>
      <c r="H279" s="54">
        <v>0.38700000000000001</v>
      </c>
      <c r="I279" s="54">
        <v>0.42166666666666669</v>
      </c>
      <c r="J279" s="54">
        <v>0.41666666666666669</v>
      </c>
      <c r="K279">
        <v>0.42199999999999999</v>
      </c>
      <c r="L279" s="2">
        <f t="shared" si="128"/>
        <v>652.52854812398039</v>
      </c>
      <c r="M279" s="2">
        <f t="shared" si="129"/>
        <v>691.64265129682997</v>
      </c>
      <c r="N279" s="2">
        <f t="shared" si="130"/>
        <v>685.71428571428578</v>
      </c>
      <c r="O279" s="2">
        <f t="shared" si="131"/>
        <v>692.04152249134938</v>
      </c>
      <c r="P279" s="79" t="e">
        <f t="shared" si="132"/>
        <v>#VALUE!</v>
      </c>
      <c r="Q279" s="80">
        <v>0.71359223300999997</v>
      </c>
      <c r="R279" s="80">
        <v>0.28640776698999998</v>
      </c>
      <c r="S279" s="80">
        <v>0</v>
      </c>
      <c r="T279" s="78" t="s">
        <v>10</v>
      </c>
      <c r="U279" t="s">
        <v>10</v>
      </c>
      <c r="V279" t="s">
        <v>10</v>
      </c>
      <c r="W279" s="2" t="e">
        <f t="shared" si="140"/>
        <v>#VALUE!</v>
      </c>
      <c r="X279" s="2" t="e">
        <f t="shared" si="141"/>
        <v>#VALUE!</v>
      </c>
      <c r="Y279" s="2" t="s">
        <v>10</v>
      </c>
      <c r="Z279" s="2" t="s">
        <v>10</v>
      </c>
      <c r="AA279" s="2" t="s">
        <v>10</v>
      </c>
      <c r="AB279" t="e">
        <f t="shared" si="138"/>
        <v>#VALUE!</v>
      </c>
      <c r="AC279" t="e">
        <f t="shared" si="139"/>
        <v>#VALUE!</v>
      </c>
    </row>
    <row r="280" spans="1:29" x14ac:dyDescent="0.25">
      <c r="A280">
        <v>7</v>
      </c>
      <c r="B280" t="s">
        <v>23</v>
      </c>
      <c r="C280">
        <v>6</v>
      </c>
      <c r="D280" t="s">
        <v>21</v>
      </c>
      <c r="E280">
        <v>1988</v>
      </c>
      <c r="F280">
        <v>400</v>
      </c>
      <c r="G280" t="s">
        <v>10</v>
      </c>
      <c r="H280" s="54">
        <v>0.38100000000000001</v>
      </c>
      <c r="I280" s="54">
        <v>0.41433333333333339</v>
      </c>
      <c r="J280" s="54">
        <v>0.40983333333333338</v>
      </c>
      <c r="K280">
        <v>0.34100000000000003</v>
      </c>
      <c r="L280" s="2">
        <f t="shared" si="128"/>
        <v>646.20355411954768</v>
      </c>
      <c r="M280" s="2">
        <f t="shared" si="129"/>
        <v>682.98235628912937</v>
      </c>
      <c r="N280" s="2">
        <f t="shared" si="130"/>
        <v>677.77463993222261</v>
      </c>
      <c r="O280" s="2">
        <f t="shared" si="131"/>
        <v>606.98027314112289</v>
      </c>
      <c r="P280" s="79" t="e">
        <f t="shared" si="132"/>
        <v>#VALUE!</v>
      </c>
      <c r="Q280" s="80">
        <v>0.71359223300999997</v>
      </c>
      <c r="R280" s="80">
        <v>0.28640776698999998</v>
      </c>
      <c r="S280" s="80">
        <v>0</v>
      </c>
      <c r="T280" s="79">
        <f t="shared" si="133"/>
        <v>190.20916981542348</v>
      </c>
      <c r="U280" s="2">
        <f t="shared" si="134"/>
        <v>201.16869861789343</v>
      </c>
      <c r="V280" s="2">
        <f t="shared" si="135"/>
        <v>195.00612533226965</v>
      </c>
      <c r="W280" s="2">
        <f t="shared" si="140"/>
        <v>199.73408848271399</v>
      </c>
      <c r="X280" s="2" t="e">
        <f t="shared" si="141"/>
        <v>#VALUE!</v>
      </c>
      <c r="Y280">
        <f t="shared" si="113"/>
        <v>0.47552292453855871</v>
      </c>
      <c r="Z280">
        <f t="shared" si="114"/>
        <v>0.50292174654473354</v>
      </c>
      <c r="AA280">
        <f t="shared" si="115"/>
        <v>0.4875153133306741</v>
      </c>
      <c r="AB280">
        <f t="shared" si="138"/>
        <v>0.49933522120678497</v>
      </c>
      <c r="AC280" t="e">
        <f t="shared" si="139"/>
        <v>#VALUE!</v>
      </c>
    </row>
    <row r="281" spans="1:29" x14ac:dyDescent="0.25">
      <c r="A281">
        <v>7</v>
      </c>
      <c r="B281" t="s">
        <v>23</v>
      </c>
      <c r="C281">
        <v>6</v>
      </c>
      <c r="D281" t="s">
        <v>21</v>
      </c>
      <c r="E281">
        <v>1989</v>
      </c>
      <c r="F281">
        <v>400</v>
      </c>
      <c r="G281" t="s">
        <v>10</v>
      </c>
      <c r="H281" s="54">
        <v>0.372</v>
      </c>
      <c r="I281" s="54">
        <v>0.41066666666666668</v>
      </c>
      <c r="J281" s="54">
        <v>0.40566666666666668</v>
      </c>
      <c r="K281">
        <v>0.41</v>
      </c>
      <c r="L281" s="2">
        <f t="shared" si="128"/>
        <v>636.9426751592357</v>
      </c>
      <c r="M281" s="2">
        <f t="shared" si="129"/>
        <v>678.73303167420818</v>
      </c>
      <c r="N281" s="2">
        <f t="shared" si="130"/>
        <v>673.02299495232751</v>
      </c>
      <c r="O281" s="2">
        <f t="shared" si="131"/>
        <v>677.96610169491521</v>
      </c>
      <c r="P281" s="79" t="e">
        <f t="shared" si="132"/>
        <v>#VALUE!</v>
      </c>
      <c r="Q281" s="80">
        <v>0.71359223300999997</v>
      </c>
      <c r="R281" s="80">
        <v>0.28640776698999998</v>
      </c>
      <c r="S281" s="80">
        <v>0</v>
      </c>
      <c r="T281" s="79">
        <f>(L284*$Q281)+(L285*$R281)</f>
        <v>248.33554267567487</v>
      </c>
      <c r="U281" s="2">
        <f>(M284*$Q281)+(M285*$R281)</f>
        <v>261.35516328911694</v>
      </c>
      <c r="V281" s="2">
        <f>(N284*$Q281)+(N285*$R281)</f>
        <v>252.74592324613997</v>
      </c>
      <c r="W281" s="2" t="e">
        <f t="shared" si="140"/>
        <v>#VALUE!</v>
      </c>
      <c r="X281" s="2" t="e">
        <f t="shared" si="141"/>
        <v>#VALUE!</v>
      </c>
      <c r="Y281">
        <f t="shared" si="113"/>
        <v>0.62083885668918715</v>
      </c>
      <c r="Z281">
        <f t="shared" si="114"/>
        <v>0.65338790822279236</v>
      </c>
      <c r="AA281">
        <f t="shared" si="115"/>
        <v>0.63186480811534995</v>
      </c>
      <c r="AB281" t="e">
        <f t="shared" si="138"/>
        <v>#VALUE!</v>
      </c>
      <c r="AC281" t="e">
        <f t="shared" si="139"/>
        <v>#VALUE!</v>
      </c>
    </row>
    <row r="282" spans="1:29" x14ac:dyDescent="0.25">
      <c r="A282">
        <v>7</v>
      </c>
      <c r="B282" t="s">
        <v>23</v>
      </c>
      <c r="C282">
        <v>6</v>
      </c>
      <c r="D282" t="s">
        <v>21</v>
      </c>
      <c r="E282">
        <v>1990</v>
      </c>
      <c r="F282" t="s">
        <v>10</v>
      </c>
      <c r="G282" t="s">
        <v>10</v>
      </c>
      <c r="H282" s="54">
        <v>0.42099999999999999</v>
      </c>
      <c r="I282" s="54">
        <v>0.46433333333333326</v>
      </c>
      <c r="J282" s="54">
        <v>0.45883333333333332</v>
      </c>
      <c r="K282">
        <v>0.46200000000000002</v>
      </c>
      <c r="L282" t="s">
        <v>10</v>
      </c>
      <c r="M282" t="s">
        <v>10</v>
      </c>
      <c r="N282" t="s">
        <v>10</v>
      </c>
      <c r="O282" s="2" t="e">
        <f t="shared" si="131"/>
        <v>#VALUE!</v>
      </c>
      <c r="P282" s="79" t="e">
        <f t="shared" si="132"/>
        <v>#VALUE!</v>
      </c>
      <c r="Q282" s="80">
        <v>0.71359223300999997</v>
      </c>
      <c r="R282" s="80">
        <v>0.28640776698999998</v>
      </c>
      <c r="S282" s="80">
        <v>0</v>
      </c>
      <c r="T282" s="78" t="s">
        <v>10</v>
      </c>
      <c r="U282" t="s">
        <v>10</v>
      </c>
      <c r="V282" t="s">
        <v>10</v>
      </c>
      <c r="W282" s="2" t="e">
        <f t="shared" si="140"/>
        <v>#VALUE!</v>
      </c>
      <c r="X282" s="2" t="e">
        <f t="shared" si="141"/>
        <v>#VALUE!</v>
      </c>
      <c r="Y282" s="2" t="s">
        <v>10</v>
      </c>
      <c r="Z282" s="2" t="s">
        <v>10</v>
      </c>
      <c r="AA282" s="2" t="s">
        <v>10</v>
      </c>
      <c r="AB282" t="e">
        <f t="shared" si="138"/>
        <v>#VALUE!</v>
      </c>
      <c r="AC282" t="e">
        <f t="shared" si="139"/>
        <v>#VALUE!</v>
      </c>
    </row>
    <row r="283" spans="1:29" x14ac:dyDescent="0.25">
      <c r="A283">
        <v>7</v>
      </c>
      <c r="B283" t="s">
        <v>23</v>
      </c>
      <c r="C283">
        <v>6</v>
      </c>
      <c r="D283" t="s">
        <v>21</v>
      </c>
      <c r="E283">
        <v>1991</v>
      </c>
      <c r="F283">
        <v>125</v>
      </c>
      <c r="G283" t="s">
        <v>10</v>
      </c>
      <c r="H283" s="54">
        <v>0.376</v>
      </c>
      <c r="I283" s="54">
        <v>0.41</v>
      </c>
      <c r="J283" s="54">
        <v>0.39349999999999996</v>
      </c>
      <c r="K283">
        <v>0.40400000000000003</v>
      </c>
      <c r="L283" s="2">
        <f t="shared" si="128"/>
        <v>200.32051282051282</v>
      </c>
      <c r="M283" s="2">
        <f t="shared" si="129"/>
        <v>211.86440677966098</v>
      </c>
      <c r="N283" s="2">
        <f t="shared" si="130"/>
        <v>206.10057708161582</v>
      </c>
      <c r="O283" s="2">
        <f t="shared" si="131"/>
        <v>209.73154362416108</v>
      </c>
      <c r="P283" s="79" t="e">
        <f t="shared" si="132"/>
        <v>#VALUE!</v>
      </c>
      <c r="Q283" s="80">
        <v>0.71359223300999997</v>
      </c>
      <c r="R283" s="80">
        <v>0.28640776698999998</v>
      </c>
      <c r="S283" s="80">
        <v>0</v>
      </c>
      <c r="T283" s="78" t="s">
        <v>10</v>
      </c>
      <c r="U283" t="s">
        <v>10</v>
      </c>
      <c r="V283" t="s">
        <v>10</v>
      </c>
      <c r="W283" s="2" t="e">
        <f t="shared" si="140"/>
        <v>#VALUE!</v>
      </c>
      <c r="X283" s="2" t="e">
        <f t="shared" si="141"/>
        <v>#VALUE!</v>
      </c>
      <c r="Y283" s="2" t="s">
        <v>10</v>
      </c>
      <c r="Z283" s="2" t="s">
        <v>10</v>
      </c>
      <c r="AA283" s="2" t="s">
        <v>10</v>
      </c>
      <c r="AB283" t="e">
        <f t="shared" si="138"/>
        <v>#VALUE!</v>
      </c>
      <c r="AC283" t="e">
        <f t="shared" si="139"/>
        <v>#VALUE!</v>
      </c>
    </row>
    <row r="284" spans="1:29" x14ac:dyDescent="0.25">
      <c r="A284">
        <v>7</v>
      </c>
      <c r="B284" t="s">
        <v>23</v>
      </c>
      <c r="C284">
        <v>6</v>
      </c>
      <c r="D284" t="s">
        <v>21</v>
      </c>
      <c r="E284">
        <v>1992</v>
      </c>
      <c r="F284">
        <v>100</v>
      </c>
      <c r="G284" t="s">
        <v>10</v>
      </c>
      <c r="H284" s="54">
        <v>0.39400000000000002</v>
      </c>
      <c r="I284" s="54">
        <v>0.42699999999999999</v>
      </c>
      <c r="J284" s="54">
        <v>0.40249999999999997</v>
      </c>
      <c r="K284">
        <v>0.42799999999999999</v>
      </c>
      <c r="L284" s="2">
        <f t="shared" si="128"/>
        <v>165.01650165016503</v>
      </c>
      <c r="M284" s="2">
        <f t="shared" si="129"/>
        <v>174.52006980802793</v>
      </c>
      <c r="N284" s="2">
        <f t="shared" si="130"/>
        <v>167.36401673640165</v>
      </c>
      <c r="O284" s="2">
        <f t="shared" si="131"/>
        <v>174.8251748251748</v>
      </c>
      <c r="P284" s="79" t="e">
        <f t="shared" si="132"/>
        <v>#VALUE!</v>
      </c>
      <c r="Q284" s="80">
        <v>0.71359223300999997</v>
      </c>
      <c r="R284" s="80">
        <v>0.28640776698999998</v>
      </c>
      <c r="S284" s="80">
        <v>0</v>
      </c>
      <c r="T284" s="79">
        <f t="shared" si="133"/>
        <v>275.9085802278268</v>
      </c>
      <c r="U284" s="2">
        <f t="shared" si="134"/>
        <v>288.5533793140288</v>
      </c>
      <c r="V284" s="2">
        <f t="shared" si="135"/>
        <v>285.00547347013219</v>
      </c>
      <c r="W284" s="2">
        <f t="shared" si="140"/>
        <v>283.70454447751769</v>
      </c>
      <c r="X284" s="2" t="e">
        <f t="shared" si="141"/>
        <v>#VALUE!</v>
      </c>
      <c r="Y284">
        <f t="shared" ref="Y284:Y350" si="142">T284/$F284</f>
        <v>2.7590858022782681</v>
      </c>
      <c r="Z284">
        <f t="shared" ref="Z284:Z350" si="143">U284/$F284</f>
        <v>2.8855337931402882</v>
      </c>
      <c r="AA284">
        <f t="shared" ref="AA284:AA350" si="144">V284/$F284</f>
        <v>2.8500547347013221</v>
      </c>
      <c r="AB284">
        <f t="shared" si="138"/>
        <v>2.837045444775177</v>
      </c>
      <c r="AC284" t="e">
        <f t="shared" si="139"/>
        <v>#VALUE!</v>
      </c>
    </row>
    <row r="285" spans="1:29" x14ac:dyDescent="0.25">
      <c r="A285">
        <v>7</v>
      </c>
      <c r="B285" t="s">
        <v>23</v>
      </c>
      <c r="C285">
        <v>6</v>
      </c>
      <c r="D285" t="s">
        <v>21</v>
      </c>
      <c r="E285">
        <v>1993</v>
      </c>
      <c r="F285">
        <v>300</v>
      </c>
      <c r="G285" t="s">
        <v>10</v>
      </c>
      <c r="H285" s="54">
        <v>0.34200000000000003</v>
      </c>
      <c r="I285" s="54">
        <v>0.372</v>
      </c>
      <c r="J285" s="54">
        <v>0.35550000000000004</v>
      </c>
      <c r="K285">
        <v>0.27200000000000002</v>
      </c>
      <c r="L285" s="2">
        <f t="shared" si="128"/>
        <v>455.92705167173256</v>
      </c>
      <c r="M285" s="2">
        <f t="shared" si="129"/>
        <v>477.70700636942672</v>
      </c>
      <c r="N285" s="2">
        <f t="shared" si="130"/>
        <v>465.47711404189295</v>
      </c>
      <c r="O285" s="2">
        <f t="shared" si="131"/>
        <v>412.08791208791212</v>
      </c>
      <c r="P285" s="79" t="e">
        <f t="shared" si="132"/>
        <v>#VALUE!</v>
      </c>
      <c r="Q285" s="80">
        <v>0.71359223300999997</v>
      </c>
      <c r="R285" s="80">
        <v>0.28640776698999998</v>
      </c>
      <c r="S285" s="80">
        <v>0</v>
      </c>
      <c r="T285" s="79">
        <f t="shared" si="133"/>
        <v>57.211963595904692</v>
      </c>
      <c r="U285" s="2">
        <f t="shared" si="134"/>
        <v>59.031851587396339</v>
      </c>
      <c r="V285" s="2">
        <f t="shared" si="135"/>
        <v>57.787549997997949</v>
      </c>
      <c r="W285" s="2">
        <f t="shared" si="140"/>
        <v>55.813919433395426</v>
      </c>
      <c r="X285" s="2" t="e">
        <f t="shared" si="141"/>
        <v>#VALUE!</v>
      </c>
      <c r="Y285">
        <f t="shared" si="142"/>
        <v>0.19070654531968231</v>
      </c>
      <c r="Z285">
        <f t="shared" si="143"/>
        <v>0.19677283862465447</v>
      </c>
      <c r="AA285">
        <f t="shared" si="144"/>
        <v>0.19262516665999316</v>
      </c>
      <c r="AB285">
        <f t="shared" si="138"/>
        <v>0.1860463981113181</v>
      </c>
      <c r="AC285" t="e">
        <f t="shared" si="139"/>
        <v>#VALUE!</v>
      </c>
    </row>
    <row r="286" spans="1:29" x14ac:dyDescent="0.25">
      <c r="A286">
        <v>7</v>
      </c>
      <c r="B286" t="s">
        <v>23</v>
      </c>
      <c r="C286">
        <v>6</v>
      </c>
      <c r="D286" t="s">
        <v>21</v>
      </c>
      <c r="E286">
        <v>1994</v>
      </c>
      <c r="F286" t="s">
        <v>10</v>
      </c>
      <c r="G286" t="s">
        <v>10</v>
      </c>
      <c r="H286" s="54">
        <v>0.40200000000000002</v>
      </c>
      <c r="I286" s="54">
        <v>0.4413333333333333</v>
      </c>
      <c r="J286" s="54">
        <v>0.42083333333333328</v>
      </c>
      <c r="K286">
        <v>0.436</v>
      </c>
      <c r="L286" t="s">
        <v>10</v>
      </c>
      <c r="M286" t="s">
        <v>10</v>
      </c>
      <c r="N286" t="s">
        <v>10</v>
      </c>
      <c r="O286" s="2" t="e">
        <f t="shared" si="131"/>
        <v>#VALUE!</v>
      </c>
      <c r="P286" s="79" t="e">
        <f t="shared" si="132"/>
        <v>#VALUE!</v>
      </c>
      <c r="Q286" s="80">
        <v>0.71359223300999997</v>
      </c>
      <c r="R286" s="80">
        <v>0.28640776698999998</v>
      </c>
      <c r="S286" s="80">
        <v>0</v>
      </c>
      <c r="T286" s="79">
        <f t="shared" si="133"/>
        <v>64.723818371474493</v>
      </c>
      <c r="U286" s="2">
        <f t="shared" si="134"/>
        <v>60.858114490032847</v>
      </c>
      <c r="V286" s="2">
        <f t="shared" si="135"/>
        <v>60.698882246991992</v>
      </c>
      <c r="W286" s="2">
        <f t="shared" si="140"/>
        <v>60.273621906904097</v>
      </c>
      <c r="X286" s="2" t="e">
        <f t="shared" si="141"/>
        <v>#VALUE!</v>
      </c>
      <c r="Y286" s="2" t="s">
        <v>10</v>
      </c>
      <c r="Z286" s="2" t="s">
        <v>10</v>
      </c>
      <c r="AA286" s="2" t="s">
        <v>10</v>
      </c>
      <c r="AB286" t="e">
        <f t="shared" si="138"/>
        <v>#VALUE!</v>
      </c>
      <c r="AC286" t="e">
        <f t="shared" si="139"/>
        <v>#VALUE!</v>
      </c>
    </row>
    <row r="287" spans="1:29" x14ac:dyDescent="0.25">
      <c r="A287">
        <v>7</v>
      </c>
      <c r="B287" t="s">
        <v>23</v>
      </c>
      <c r="C287">
        <v>6</v>
      </c>
      <c r="D287" t="s">
        <v>21</v>
      </c>
      <c r="E287">
        <v>1995</v>
      </c>
      <c r="F287">
        <v>270</v>
      </c>
      <c r="G287" t="s">
        <v>10</v>
      </c>
      <c r="H287" s="54">
        <v>0.245</v>
      </c>
      <c r="I287" s="54">
        <v>0.27800000000000002</v>
      </c>
      <c r="J287" s="54">
        <v>0.26950000000000002</v>
      </c>
      <c r="K287">
        <v>0.26800000000000002</v>
      </c>
      <c r="L287" s="2">
        <f t="shared" si="128"/>
        <v>357.61589403973511</v>
      </c>
      <c r="M287" s="2">
        <f t="shared" si="129"/>
        <v>373.96121883656514</v>
      </c>
      <c r="N287" s="2">
        <f t="shared" si="130"/>
        <v>369.60985626283372</v>
      </c>
      <c r="O287" s="2">
        <f t="shared" si="131"/>
        <v>368.85245901639342</v>
      </c>
      <c r="P287" s="79" t="e">
        <f t="shared" si="132"/>
        <v>#VALUE!</v>
      </c>
      <c r="Q287" s="80">
        <v>0.71359223300999997</v>
      </c>
      <c r="R287" s="80">
        <v>0.28640776698999998</v>
      </c>
      <c r="S287" s="80">
        <v>0</v>
      </c>
      <c r="T287" s="79">
        <f>(L290*$Q287)+(L291*$R287)</f>
        <v>133.31035947886457</v>
      </c>
      <c r="U287" s="2">
        <f>(M290*$Q287)+(M291*$R287)</f>
        <v>127.34745618288984</v>
      </c>
      <c r="V287" s="2">
        <f>(N290*$Q287)+(N291*$R287)</f>
        <v>127.75516910637278</v>
      </c>
      <c r="W287" s="2" t="e">
        <f t="shared" si="140"/>
        <v>#VALUE!</v>
      </c>
      <c r="X287" s="2" t="e">
        <f t="shared" si="141"/>
        <v>#VALUE!</v>
      </c>
      <c r="Y287">
        <f t="shared" si="142"/>
        <v>0.49374207214394283</v>
      </c>
      <c r="Z287">
        <f t="shared" si="143"/>
        <v>0.47165724512181423</v>
      </c>
      <c r="AA287">
        <f t="shared" si="144"/>
        <v>0.47316729298656585</v>
      </c>
      <c r="AB287" t="e">
        <f t="shared" si="138"/>
        <v>#VALUE!</v>
      </c>
      <c r="AC287" t="e">
        <f t="shared" si="139"/>
        <v>#VALUE!</v>
      </c>
    </row>
    <row r="288" spans="1:29" x14ac:dyDescent="0.25">
      <c r="A288">
        <v>7</v>
      </c>
      <c r="B288" t="s">
        <v>23</v>
      </c>
      <c r="C288">
        <v>6</v>
      </c>
      <c r="D288" t="s">
        <v>21</v>
      </c>
      <c r="E288">
        <v>1996</v>
      </c>
      <c r="F288">
        <v>40</v>
      </c>
      <c r="G288" t="s">
        <v>10</v>
      </c>
      <c r="H288" s="54">
        <v>0.44700000000000001</v>
      </c>
      <c r="I288" s="54">
        <v>0.47199999999999998</v>
      </c>
      <c r="J288" s="54">
        <v>0.46100000000000002</v>
      </c>
      <c r="K288">
        <v>0.441</v>
      </c>
      <c r="L288" s="2">
        <f t="shared" si="128"/>
        <v>72.332730560578668</v>
      </c>
      <c r="M288" s="2">
        <f t="shared" si="129"/>
        <v>75.757575757575751</v>
      </c>
      <c r="N288" s="2">
        <f t="shared" si="130"/>
        <v>74.211502782931362</v>
      </c>
      <c r="O288" s="2">
        <f t="shared" si="131"/>
        <v>71.556350626118075</v>
      </c>
      <c r="P288" s="79" t="e">
        <f t="shared" si="132"/>
        <v>#VALUE!</v>
      </c>
      <c r="Q288" s="80">
        <v>0.71359223300999997</v>
      </c>
      <c r="R288" s="80">
        <v>0.28640776698999998</v>
      </c>
      <c r="S288" s="80">
        <v>0</v>
      </c>
      <c r="T288" s="78" t="s">
        <v>10</v>
      </c>
      <c r="U288" t="s">
        <v>10</v>
      </c>
      <c r="V288" t="s">
        <v>10</v>
      </c>
      <c r="W288" s="2" t="e">
        <f t="shared" si="140"/>
        <v>#VALUE!</v>
      </c>
      <c r="X288" s="2" t="e">
        <f t="shared" si="141"/>
        <v>#VALUE!</v>
      </c>
      <c r="Y288" s="2" t="s">
        <v>10</v>
      </c>
      <c r="Z288" s="2" t="s">
        <v>10</v>
      </c>
      <c r="AA288" s="2" t="s">
        <v>10</v>
      </c>
      <c r="AB288" t="e">
        <f t="shared" si="138"/>
        <v>#VALUE!</v>
      </c>
      <c r="AC288" t="e">
        <f t="shared" si="139"/>
        <v>#VALUE!</v>
      </c>
    </row>
    <row r="289" spans="1:29" x14ac:dyDescent="0.25">
      <c r="A289">
        <v>7</v>
      </c>
      <c r="B289" t="s">
        <v>23</v>
      </c>
      <c r="C289">
        <v>6</v>
      </c>
      <c r="D289" t="s">
        <v>21</v>
      </c>
      <c r="E289">
        <v>1997</v>
      </c>
      <c r="F289">
        <v>11</v>
      </c>
      <c r="G289" t="s">
        <v>10</v>
      </c>
      <c r="H289" s="54">
        <v>0.437</v>
      </c>
      <c r="I289" s="54">
        <v>0.36633333333333334</v>
      </c>
      <c r="J289" s="54">
        <v>0.34783333333333333</v>
      </c>
      <c r="K289">
        <v>0.33700000000000002</v>
      </c>
      <c r="L289" s="2">
        <f t="shared" si="128"/>
        <v>19.538188277087034</v>
      </c>
      <c r="M289" s="2">
        <f t="shared" si="129"/>
        <v>17.359284587059445</v>
      </c>
      <c r="N289" s="2">
        <f t="shared" si="130"/>
        <v>16.8668540761564</v>
      </c>
      <c r="O289" s="2">
        <f t="shared" si="131"/>
        <v>16.59125188536953</v>
      </c>
      <c r="P289" s="79" t="e">
        <f t="shared" si="132"/>
        <v>#VALUE!</v>
      </c>
      <c r="Q289" s="80">
        <v>0.71359223300999997</v>
      </c>
      <c r="R289" s="80">
        <v>0.28640776698999998</v>
      </c>
      <c r="S289" s="80">
        <v>0</v>
      </c>
      <c r="T289" s="78" t="s">
        <v>10</v>
      </c>
      <c r="U289" t="s">
        <v>10</v>
      </c>
      <c r="V289" t="s">
        <v>10</v>
      </c>
      <c r="W289" s="2" t="e">
        <f t="shared" si="140"/>
        <v>#VALUE!</v>
      </c>
      <c r="X289" s="2" t="e">
        <f t="shared" si="141"/>
        <v>#VALUE!</v>
      </c>
      <c r="Y289" s="2" t="s">
        <v>10</v>
      </c>
      <c r="Z289" s="2" t="s">
        <v>10</v>
      </c>
      <c r="AA289" s="2" t="s">
        <v>10</v>
      </c>
      <c r="AB289" t="e">
        <f t="shared" si="138"/>
        <v>#VALUE!</v>
      </c>
      <c r="AC289" t="e">
        <f t="shared" si="139"/>
        <v>#VALUE!</v>
      </c>
    </row>
    <row r="290" spans="1:29" x14ac:dyDescent="0.25">
      <c r="A290">
        <v>7</v>
      </c>
      <c r="B290" t="s">
        <v>23</v>
      </c>
      <c r="C290">
        <v>6</v>
      </c>
      <c r="D290" t="s">
        <v>21</v>
      </c>
      <c r="E290">
        <v>1998</v>
      </c>
      <c r="F290">
        <v>150</v>
      </c>
      <c r="G290" t="s">
        <v>10</v>
      </c>
      <c r="H290" s="54">
        <v>0.154</v>
      </c>
      <c r="I290" s="54">
        <v>0.11366666666666667</v>
      </c>
      <c r="J290" s="54">
        <v>0.11716666666666666</v>
      </c>
      <c r="K290">
        <v>0.113</v>
      </c>
      <c r="L290" s="2">
        <f t="shared" si="128"/>
        <v>177.3049645390071</v>
      </c>
      <c r="M290" s="2">
        <f t="shared" si="129"/>
        <v>169.23655509590071</v>
      </c>
      <c r="N290" s="2">
        <f t="shared" si="130"/>
        <v>169.9074948083821</v>
      </c>
      <c r="O290" s="2">
        <f t="shared" si="131"/>
        <v>169.10935738444195</v>
      </c>
      <c r="P290" s="79" t="e">
        <f t="shared" si="132"/>
        <v>#VALUE!</v>
      </c>
      <c r="Q290" s="80">
        <v>0.71359223300999997</v>
      </c>
      <c r="R290" s="80">
        <v>0.28640776698999998</v>
      </c>
      <c r="S290" s="80">
        <v>0</v>
      </c>
      <c r="T290" s="79">
        <f t="shared" si="133"/>
        <v>2125.994715695123</v>
      </c>
      <c r="U290" s="2">
        <f t="shared" si="134"/>
        <v>2144.8583105340381</v>
      </c>
      <c r="V290" s="2">
        <f t="shared" si="135"/>
        <v>2090.5388352323116</v>
      </c>
      <c r="W290" s="2">
        <f t="shared" si="140"/>
        <v>2042.9626567761379</v>
      </c>
      <c r="X290" s="2" t="e">
        <f t="shared" si="141"/>
        <v>#VALUE!</v>
      </c>
      <c r="Y290">
        <f t="shared" si="142"/>
        <v>14.173298104634153</v>
      </c>
      <c r="Z290">
        <f t="shared" si="143"/>
        <v>14.299055403560255</v>
      </c>
      <c r="AA290">
        <f t="shared" si="144"/>
        <v>13.936925568215411</v>
      </c>
      <c r="AB290">
        <f t="shared" si="138"/>
        <v>13.619751045174253</v>
      </c>
      <c r="AC290" t="e">
        <f t="shared" si="139"/>
        <v>#VALUE!</v>
      </c>
    </row>
    <row r="291" spans="1:29" x14ac:dyDescent="0.25">
      <c r="A291" s="1">
        <v>7</v>
      </c>
      <c r="B291" s="1" t="s">
        <v>23</v>
      </c>
      <c r="C291" s="1">
        <v>6</v>
      </c>
      <c r="D291" s="1" t="s">
        <v>21</v>
      </c>
      <c r="E291" s="1">
        <v>1999</v>
      </c>
      <c r="F291" s="1">
        <v>20</v>
      </c>
      <c r="G291" t="s">
        <v>10</v>
      </c>
      <c r="H291" s="71">
        <v>0.156</v>
      </c>
      <c r="I291" s="71">
        <v>0.12966666666666665</v>
      </c>
      <c r="J291" s="71">
        <v>0.12016666666666667</v>
      </c>
      <c r="K291">
        <v>0.127</v>
      </c>
      <c r="L291" s="72">
        <f t="shared" si="128"/>
        <v>23.696682464454977</v>
      </c>
      <c r="M291" s="72">
        <f t="shared" si="129"/>
        <v>22.979701263883566</v>
      </c>
      <c r="N291" s="72">
        <f t="shared" si="130"/>
        <v>22.731577950369388</v>
      </c>
      <c r="O291" s="2">
        <f t="shared" si="131"/>
        <v>22.90950744558992</v>
      </c>
      <c r="P291" s="79" t="e">
        <f t="shared" si="132"/>
        <v>#VALUE!</v>
      </c>
      <c r="Q291" s="82">
        <v>0.71359223300999997</v>
      </c>
      <c r="R291" s="82">
        <v>0.28640776698999998</v>
      </c>
      <c r="S291" s="82">
        <v>0</v>
      </c>
      <c r="T291" s="81">
        <f t="shared" si="133"/>
        <v>1462.2080156064699</v>
      </c>
      <c r="U291" s="72">
        <f t="shared" si="134"/>
        <v>1479.8471140986683</v>
      </c>
      <c r="V291" s="72">
        <f t="shared" si="135"/>
        <v>1455.9034527008985</v>
      </c>
      <c r="W291" s="2">
        <f t="shared" si="140"/>
        <v>1412.0802630325352</v>
      </c>
      <c r="X291" s="2" t="e">
        <f t="shared" si="141"/>
        <v>#VALUE!</v>
      </c>
      <c r="Y291" s="1" t="s">
        <v>10</v>
      </c>
      <c r="Z291" s="1" t="s">
        <v>10</v>
      </c>
      <c r="AA291" s="1" t="s">
        <v>10</v>
      </c>
      <c r="AB291">
        <f t="shared" si="138"/>
        <v>70.604013151626759</v>
      </c>
      <c r="AC291" t="e">
        <f t="shared" si="139"/>
        <v>#VALUE!</v>
      </c>
    </row>
    <row r="292" spans="1:29" x14ac:dyDescent="0.25">
      <c r="A292">
        <v>7</v>
      </c>
      <c r="B292" t="s">
        <v>23</v>
      </c>
      <c r="C292">
        <v>6</v>
      </c>
      <c r="D292" t="s">
        <v>21</v>
      </c>
      <c r="E292">
        <v>2000</v>
      </c>
      <c r="F292" t="s">
        <v>10</v>
      </c>
      <c r="G292" t="s">
        <v>10</v>
      </c>
      <c r="H292" s="54">
        <v>0.19400000000000001</v>
      </c>
      <c r="I292" s="54">
        <v>0.23899999999999999</v>
      </c>
      <c r="J292" s="54">
        <v>0.21150000000000002</v>
      </c>
      <c r="K292">
        <v>0.16300000000000001</v>
      </c>
      <c r="L292" t="s">
        <v>10</v>
      </c>
      <c r="M292" t="s">
        <v>10</v>
      </c>
      <c r="N292" t="s">
        <v>10</v>
      </c>
      <c r="O292" s="2" t="e">
        <f t="shared" si="131"/>
        <v>#VALUE!</v>
      </c>
      <c r="P292" s="79" t="e">
        <f t="shared" si="132"/>
        <v>#VALUE!</v>
      </c>
      <c r="Q292" s="80">
        <v>0.71359223300999997</v>
      </c>
      <c r="R292" s="80">
        <v>0.28640776698999998</v>
      </c>
      <c r="S292" s="80">
        <v>0</v>
      </c>
      <c r="T292" s="79">
        <f t="shared" si="133"/>
        <v>1081.0954897741108</v>
      </c>
      <c r="U292" s="2">
        <f t="shared" si="134"/>
        <v>1307.408807407985</v>
      </c>
      <c r="V292" s="2">
        <f t="shared" si="135"/>
        <v>1273.70260556517</v>
      </c>
      <c r="W292" s="2">
        <f t="shared" si="140"/>
        <v>1266.8497047675589</v>
      </c>
      <c r="X292" s="2" t="e">
        <f t="shared" si="141"/>
        <v>#VALUE!</v>
      </c>
      <c r="Y292" s="2" t="s">
        <v>10</v>
      </c>
      <c r="Z292" s="2" t="s">
        <v>10</v>
      </c>
      <c r="AA292" s="2" t="s">
        <v>10</v>
      </c>
      <c r="AB292" t="e">
        <f t="shared" si="138"/>
        <v>#VALUE!</v>
      </c>
      <c r="AC292" t="e">
        <f t="shared" si="139"/>
        <v>#VALUE!</v>
      </c>
    </row>
    <row r="293" spans="1:29" x14ac:dyDescent="0.25">
      <c r="A293">
        <v>7</v>
      </c>
      <c r="B293" t="s">
        <v>23</v>
      </c>
      <c r="C293">
        <v>6</v>
      </c>
      <c r="D293" t="s">
        <v>21</v>
      </c>
      <c r="E293">
        <v>2001</v>
      </c>
      <c r="F293">
        <v>1800</v>
      </c>
      <c r="G293" t="s">
        <v>10</v>
      </c>
      <c r="H293" s="54">
        <v>0.19499999999999998</v>
      </c>
      <c r="I293" s="54">
        <v>0.20133333333333331</v>
      </c>
      <c r="J293" s="54">
        <v>0.17783333333333332</v>
      </c>
      <c r="K293">
        <v>0.161</v>
      </c>
      <c r="L293" s="2">
        <f t="shared" si="128"/>
        <v>2236.0248447204967</v>
      </c>
      <c r="M293" s="2">
        <f t="shared" si="129"/>
        <v>2253.7562604340569</v>
      </c>
      <c r="N293" s="2">
        <f t="shared" si="130"/>
        <v>2189.3371173727955</v>
      </c>
      <c r="O293" s="2">
        <f t="shared" si="131"/>
        <v>2145.4112038140643</v>
      </c>
      <c r="P293" s="79" t="e">
        <f t="shared" si="132"/>
        <v>#VALUE!</v>
      </c>
      <c r="Q293" s="80">
        <v>0.71359223300999997</v>
      </c>
      <c r="R293" s="80">
        <v>0.28640776698999998</v>
      </c>
      <c r="S293" s="80">
        <v>0</v>
      </c>
      <c r="T293" s="79">
        <f t="shared" si="133"/>
        <v>2292.3997778632283</v>
      </c>
      <c r="U293" s="2">
        <f t="shared" si="134"/>
        <v>2939.9262431873017</v>
      </c>
      <c r="V293" s="2">
        <f t="shared" si="135"/>
        <v>2942.6498101429906</v>
      </c>
      <c r="W293" s="2">
        <f t="shared" si="140"/>
        <v>2871.3372515944152</v>
      </c>
      <c r="X293" s="2" t="e">
        <f t="shared" si="141"/>
        <v>#VALUE!</v>
      </c>
      <c r="Y293">
        <f t="shared" si="142"/>
        <v>1.2735554321462379</v>
      </c>
      <c r="Z293">
        <f t="shared" si="143"/>
        <v>1.6332923573262788</v>
      </c>
      <c r="AA293">
        <f t="shared" si="144"/>
        <v>1.6348054500794393</v>
      </c>
      <c r="AB293">
        <f t="shared" si="138"/>
        <v>1.5951873619968973</v>
      </c>
      <c r="AC293" t="e">
        <f t="shared" si="139"/>
        <v>#VALUE!</v>
      </c>
    </row>
    <row r="294" spans="1:29" x14ac:dyDescent="0.25">
      <c r="A294">
        <v>7</v>
      </c>
      <c r="B294" t="s">
        <v>23</v>
      </c>
      <c r="C294">
        <v>6</v>
      </c>
      <c r="D294" t="s">
        <v>21</v>
      </c>
      <c r="E294">
        <v>2002</v>
      </c>
      <c r="F294">
        <v>1600</v>
      </c>
      <c r="G294" t="s">
        <v>10</v>
      </c>
      <c r="H294" s="54">
        <v>0.13600000000000001</v>
      </c>
      <c r="I294" s="54">
        <v>0.14600000000000002</v>
      </c>
      <c r="J294" s="54">
        <v>0.13250000000000001</v>
      </c>
      <c r="K294">
        <v>0.105</v>
      </c>
      <c r="L294" s="2">
        <f t="shared" si="128"/>
        <v>1851.851851851852</v>
      </c>
      <c r="M294" s="2">
        <f t="shared" si="129"/>
        <v>1873.5362997658081</v>
      </c>
      <c r="N294" s="2">
        <f t="shared" si="130"/>
        <v>1844.3804034582133</v>
      </c>
      <c r="O294" s="2">
        <f t="shared" si="131"/>
        <v>1787.7094972067039</v>
      </c>
      <c r="P294" s="79" t="e">
        <f t="shared" si="132"/>
        <v>#VALUE!</v>
      </c>
      <c r="Q294" s="80">
        <v>0.71359223300999997</v>
      </c>
      <c r="R294" s="80">
        <v>0.28640776698999998</v>
      </c>
      <c r="S294" s="80">
        <v>0</v>
      </c>
      <c r="T294" s="79">
        <f t="shared" si="133"/>
        <v>1429.340925716866</v>
      </c>
      <c r="U294" s="2">
        <f t="shared" si="134"/>
        <v>1689.6820235501004</v>
      </c>
      <c r="V294" s="2">
        <f t="shared" si="135"/>
        <v>1856.8134109785999</v>
      </c>
      <c r="W294" s="2">
        <f t="shared" si="140"/>
        <v>1674.5190045896961</v>
      </c>
      <c r="X294" s="2" t="e">
        <f t="shared" si="141"/>
        <v>#VALUE!</v>
      </c>
      <c r="Y294">
        <f t="shared" si="142"/>
        <v>0.89333807857304126</v>
      </c>
      <c r="Z294">
        <f t="shared" si="143"/>
        <v>1.0560512647188127</v>
      </c>
      <c r="AA294">
        <f t="shared" si="144"/>
        <v>1.1605083818616249</v>
      </c>
      <c r="AB294">
        <f t="shared" si="138"/>
        <v>1.0465743778685601</v>
      </c>
      <c r="AC294" t="e">
        <f t="shared" si="139"/>
        <v>#VALUE!</v>
      </c>
    </row>
    <row r="295" spans="1:29" x14ac:dyDescent="0.25">
      <c r="A295">
        <v>7</v>
      </c>
      <c r="B295" t="s">
        <v>23</v>
      </c>
      <c r="C295">
        <v>6</v>
      </c>
      <c r="D295" t="s">
        <v>21</v>
      </c>
      <c r="E295">
        <v>2003</v>
      </c>
      <c r="F295">
        <v>400</v>
      </c>
      <c r="G295" t="s">
        <v>10</v>
      </c>
      <c r="H295" s="54">
        <v>0.186</v>
      </c>
      <c r="I295" s="54">
        <v>0.19833333333333333</v>
      </c>
      <c r="J295" s="54">
        <v>0.18033333333333335</v>
      </c>
      <c r="K295">
        <v>0.16</v>
      </c>
      <c r="L295" s="2">
        <f t="shared" si="128"/>
        <v>491.40049140049138</v>
      </c>
      <c r="M295" s="2">
        <f t="shared" si="129"/>
        <v>498.96049896049897</v>
      </c>
      <c r="N295" s="2">
        <f t="shared" si="130"/>
        <v>488.00325335502237</v>
      </c>
      <c r="O295" s="2">
        <f t="shared" si="131"/>
        <v>476.1904761904762</v>
      </c>
      <c r="P295" s="79" t="e">
        <f t="shared" si="132"/>
        <v>#VALUE!</v>
      </c>
      <c r="Q295" s="80">
        <v>0.71359223300999997</v>
      </c>
      <c r="R295" s="80">
        <v>0.28640776698999998</v>
      </c>
      <c r="S295" s="80">
        <v>0</v>
      </c>
      <c r="T295" s="79">
        <f t="shared" si="133"/>
        <v>846.38787157802074</v>
      </c>
      <c r="U295" s="2">
        <f t="shared" si="134"/>
        <v>920.18567046061708</v>
      </c>
      <c r="V295" s="2">
        <f t="shared" si="135"/>
        <v>912.90434083181231</v>
      </c>
      <c r="W295" s="2">
        <f t="shared" si="140"/>
        <v>934.26884861340295</v>
      </c>
      <c r="X295" s="2" t="e">
        <f t="shared" si="141"/>
        <v>#VALUE!</v>
      </c>
      <c r="Y295">
        <f t="shared" si="142"/>
        <v>2.1159696789450519</v>
      </c>
      <c r="Z295">
        <f t="shared" si="143"/>
        <v>2.3004641761515425</v>
      </c>
      <c r="AA295">
        <f t="shared" si="144"/>
        <v>2.2822608520795309</v>
      </c>
      <c r="AB295">
        <f t="shared" si="138"/>
        <v>2.3356721215335075</v>
      </c>
      <c r="AC295" t="e">
        <f t="shared" si="139"/>
        <v>#VALUE!</v>
      </c>
    </row>
    <row r="296" spans="1:29" x14ac:dyDescent="0.25">
      <c r="A296">
        <v>7</v>
      </c>
      <c r="B296" t="s">
        <v>23</v>
      </c>
      <c r="C296">
        <v>6</v>
      </c>
      <c r="D296" t="s">
        <v>21</v>
      </c>
      <c r="E296">
        <v>2004</v>
      </c>
      <c r="F296">
        <v>1900</v>
      </c>
      <c r="G296" t="s">
        <v>10</v>
      </c>
      <c r="H296" s="54">
        <v>0.255</v>
      </c>
      <c r="I296" s="54">
        <v>0.42799999999999999</v>
      </c>
      <c r="J296" s="54">
        <v>0.41199999999999998</v>
      </c>
      <c r="K296">
        <v>0.41299999999999998</v>
      </c>
      <c r="L296" s="2">
        <f t="shared" si="128"/>
        <v>2550.3355704697988</v>
      </c>
      <c r="M296" s="2">
        <f t="shared" si="129"/>
        <v>3321.6783216783215</v>
      </c>
      <c r="N296" s="2">
        <f t="shared" si="130"/>
        <v>3231.2925170068024</v>
      </c>
      <c r="O296" s="2">
        <f t="shared" si="131"/>
        <v>3236.7972742759798</v>
      </c>
      <c r="P296" s="79" t="e">
        <f t="shared" si="132"/>
        <v>#VALUE!</v>
      </c>
      <c r="Q296" s="80">
        <v>0.71359223300999997</v>
      </c>
      <c r="R296" s="80">
        <v>0.28640776698999998</v>
      </c>
      <c r="S296" s="80">
        <v>0</v>
      </c>
      <c r="T296" s="79">
        <f t="shared" si="133"/>
        <v>864.67555079159547</v>
      </c>
      <c r="U296" s="2">
        <f t="shared" si="134"/>
        <v>955.34063917267463</v>
      </c>
      <c r="V296" s="2">
        <f t="shared" si="135"/>
        <v>928.91377557244277</v>
      </c>
      <c r="W296" s="2">
        <f t="shared" si="140"/>
        <v>963.67944906613525</v>
      </c>
      <c r="X296" s="2" t="e">
        <f t="shared" si="141"/>
        <v>#VALUE!</v>
      </c>
      <c r="Y296">
        <f t="shared" si="142"/>
        <v>0.45509239515347127</v>
      </c>
      <c r="Z296">
        <f t="shared" si="143"/>
        <v>0.50281086272246034</v>
      </c>
      <c r="AA296">
        <f t="shared" si="144"/>
        <v>0.48890198714339095</v>
      </c>
      <c r="AB296">
        <f t="shared" si="138"/>
        <v>0.50719971003480802</v>
      </c>
      <c r="AC296" t="e">
        <f t="shared" si="139"/>
        <v>#VALUE!</v>
      </c>
    </row>
    <row r="297" spans="1:29" x14ac:dyDescent="0.25">
      <c r="A297">
        <v>7</v>
      </c>
      <c r="B297" t="s">
        <v>23</v>
      </c>
      <c r="C297">
        <v>6</v>
      </c>
      <c r="D297" t="s">
        <v>21</v>
      </c>
      <c r="E297">
        <v>2005</v>
      </c>
      <c r="F297">
        <v>1300</v>
      </c>
      <c r="G297" t="s">
        <v>10</v>
      </c>
      <c r="H297" s="54">
        <v>0.21200000000000002</v>
      </c>
      <c r="I297" s="54">
        <v>0.34633333333333338</v>
      </c>
      <c r="J297" s="54">
        <v>0.41533333333333339</v>
      </c>
      <c r="K297">
        <v>0.33700000000000002</v>
      </c>
      <c r="L297" s="2">
        <f t="shared" si="128"/>
        <v>1649.746192893401</v>
      </c>
      <c r="M297" s="2">
        <f t="shared" si="129"/>
        <v>1988.7812340642531</v>
      </c>
      <c r="N297" s="2">
        <f t="shared" si="130"/>
        <v>2223.4891676168759</v>
      </c>
      <c r="O297" s="2">
        <f t="shared" si="131"/>
        <v>1960.7843137254902</v>
      </c>
      <c r="P297" s="79" t="e">
        <f t="shared" si="132"/>
        <v>#VALUE!</v>
      </c>
      <c r="Q297" s="80">
        <v>0.71359223300999997</v>
      </c>
      <c r="R297" s="80">
        <v>0.28640776698999998</v>
      </c>
      <c r="S297" s="80">
        <v>0</v>
      </c>
      <c r="T297" s="79">
        <f t="shared" si="133"/>
        <v>1609.4577705054662</v>
      </c>
      <c r="U297" s="2">
        <f t="shared" si="134"/>
        <v>1708.6048914872538</v>
      </c>
      <c r="V297" s="2">
        <f t="shared" si="135"/>
        <v>1655.1050884582921</v>
      </c>
      <c r="W297" s="2">
        <f t="shared" si="140"/>
        <v>1716.4346484505795</v>
      </c>
      <c r="X297" s="2" t="e">
        <f t="shared" si="141"/>
        <v>#VALUE!</v>
      </c>
      <c r="Y297">
        <f t="shared" si="142"/>
        <v>1.2380444388503586</v>
      </c>
      <c r="Z297">
        <f t="shared" si="143"/>
        <v>1.3143114549901953</v>
      </c>
      <c r="AA297">
        <f t="shared" si="144"/>
        <v>1.2731577603525324</v>
      </c>
      <c r="AB297">
        <f t="shared" si="138"/>
        <v>1.3203343449619842</v>
      </c>
      <c r="AC297" t="e">
        <f t="shared" si="139"/>
        <v>#VALUE!</v>
      </c>
    </row>
    <row r="298" spans="1:29" x14ac:dyDescent="0.25">
      <c r="A298">
        <v>7</v>
      </c>
      <c r="B298" t="s">
        <v>23</v>
      </c>
      <c r="C298">
        <v>6</v>
      </c>
      <c r="D298" t="s">
        <v>21</v>
      </c>
      <c r="E298">
        <v>2006</v>
      </c>
      <c r="F298">
        <v>720</v>
      </c>
      <c r="G298" t="s">
        <v>10</v>
      </c>
      <c r="H298" s="54">
        <v>0.182</v>
      </c>
      <c r="I298" s="54">
        <v>0.23766666666666669</v>
      </c>
      <c r="J298" s="54">
        <v>0.23666666666666669</v>
      </c>
      <c r="K298">
        <v>0.251</v>
      </c>
      <c r="L298" s="2">
        <f t="shared" si="128"/>
        <v>880.19559902200479</v>
      </c>
      <c r="M298" s="2">
        <f t="shared" si="129"/>
        <v>944.46873633581117</v>
      </c>
      <c r="N298" s="2">
        <f t="shared" si="130"/>
        <v>943.23144104803498</v>
      </c>
      <c r="O298" s="2">
        <f t="shared" si="131"/>
        <v>961.28170894526033</v>
      </c>
      <c r="P298" s="79" t="e">
        <f t="shared" si="132"/>
        <v>#VALUE!</v>
      </c>
      <c r="Q298" s="80">
        <v>0.71359223300999997</v>
      </c>
      <c r="R298" s="80">
        <v>0.28640776698999998</v>
      </c>
      <c r="S298" s="80">
        <v>0</v>
      </c>
      <c r="T298" s="79">
        <f t="shared" si="133"/>
        <v>2182.5970369215875</v>
      </c>
      <c r="U298" s="2">
        <f t="shared" si="134"/>
        <v>2320.4976415081819</v>
      </c>
      <c r="V298" s="2">
        <f t="shared" si="135"/>
        <v>2247.5687265596994</v>
      </c>
      <c r="W298" s="2">
        <f t="shared" si="140"/>
        <v>2319.5424858457732</v>
      </c>
      <c r="X298" s="2" t="e">
        <f t="shared" si="141"/>
        <v>#VALUE!</v>
      </c>
      <c r="Y298">
        <f t="shared" si="142"/>
        <v>3.0313847735022046</v>
      </c>
      <c r="Z298">
        <f t="shared" si="143"/>
        <v>3.2229133909835861</v>
      </c>
      <c r="AA298">
        <f t="shared" si="144"/>
        <v>3.121623231332916</v>
      </c>
      <c r="AB298">
        <f t="shared" si="138"/>
        <v>3.2215867858969074</v>
      </c>
      <c r="AC298" t="e">
        <f t="shared" si="139"/>
        <v>#VALUE!</v>
      </c>
    </row>
    <row r="299" spans="1:29" x14ac:dyDescent="0.25">
      <c r="A299">
        <v>7</v>
      </c>
      <c r="B299" t="s">
        <v>23</v>
      </c>
      <c r="C299">
        <v>6</v>
      </c>
      <c r="D299" t="s">
        <v>21</v>
      </c>
      <c r="E299">
        <v>2007</v>
      </c>
      <c r="F299">
        <v>580</v>
      </c>
      <c r="G299" t="s">
        <v>10</v>
      </c>
      <c r="H299" s="54">
        <v>0.23899999999999999</v>
      </c>
      <c r="I299" s="54">
        <v>0.32533333333333336</v>
      </c>
      <c r="J299" s="54">
        <v>0.30733333333333335</v>
      </c>
      <c r="K299">
        <v>0.33100000000000002</v>
      </c>
      <c r="L299" s="2">
        <f t="shared" si="128"/>
        <v>762.15505913272011</v>
      </c>
      <c r="M299" s="2">
        <f t="shared" si="129"/>
        <v>859.68379446640324</v>
      </c>
      <c r="N299" s="2">
        <f t="shared" si="130"/>
        <v>837.34359961501445</v>
      </c>
      <c r="O299" s="2">
        <f t="shared" si="131"/>
        <v>866.96562032884901</v>
      </c>
      <c r="P299" s="79" t="e">
        <f t="shared" si="132"/>
        <v>#VALUE!</v>
      </c>
      <c r="Q299" s="80">
        <v>0.71359223300999997</v>
      </c>
      <c r="R299" s="80">
        <v>0.28640776698999998</v>
      </c>
      <c r="S299" s="80">
        <v>0</v>
      </c>
      <c r="T299" s="79">
        <f t="shared" si="133"/>
        <v>516.28149301003145</v>
      </c>
      <c r="U299" s="2">
        <f t="shared" si="134"/>
        <v>570.88885763013627</v>
      </c>
      <c r="V299" s="2">
        <f t="shared" si="135"/>
        <v>556.56439338923792</v>
      </c>
      <c r="W299" s="2">
        <f t="shared" si="140"/>
        <v>570.69044173752491</v>
      </c>
      <c r="X299" s="2" t="e">
        <f t="shared" si="141"/>
        <v>#VALUE!</v>
      </c>
      <c r="Y299">
        <f t="shared" si="142"/>
        <v>0.89014050518970944</v>
      </c>
      <c r="Z299">
        <f t="shared" si="143"/>
        <v>0.9842911338450625</v>
      </c>
      <c r="AA299">
        <f t="shared" si="144"/>
        <v>0.95959378170558263</v>
      </c>
      <c r="AB299">
        <f t="shared" si="138"/>
        <v>0.98394903747849127</v>
      </c>
      <c r="AC299" t="e">
        <f t="shared" si="139"/>
        <v>#VALUE!</v>
      </c>
    </row>
    <row r="300" spans="1:29" x14ac:dyDescent="0.25">
      <c r="A300">
        <v>7</v>
      </c>
      <c r="B300" t="s">
        <v>23</v>
      </c>
      <c r="C300">
        <v>6</v>
      </c>
      <c r="D300" t="s">
        <v>21</v>
      </c>
      <c r="E300">
        <v>2008</v>
      </c>
      <c r="F300">
        <v>830</v>
      </c>
      <c r="G300" t="s">
        <v>10</v>
      </c>
      <c r="H300" s="54">
        <v>0.25900000000000001</v>
      </c>
      <c r="I300" s="54">
        <v>0.3046666666666667</v>
      </c>
      <c r="J300" s="54">
        <v>0.28266666666666668</v>
      </c>
      <c r="K300">
        <v>0.311</v>
      </c>
      <c r="L300" s="2">
        <f t="shared" si="128"/>
        <v>1120.1079622132254</v>
      </c>
      <c r="M300" s="2">
        <f t="shared" si="129"/>
        <v>1193.6720997123682</v>
      </c>
      <c r="N300" s="2">
        <f t="shared" si="130"/>
        <v>1157.0631970260222</v>
      </c>
      <c r="O300" s="2">
        <f t="shared" si="131"/>
        <v>1204.644412191582</v>
      </c>
      <c r="P300" s="79" t="e">
        <f t="shared" si="132"/>
        <v>#VALUE!</v>
      </c>
      <c r="Q300" s="80">
        <v>0.71359223300999997</v>
      </c>
      <c r="R300" s="80">
        <v>0.28640776698999998</v>
      </c>
      <c r="S300" s="80">
        <v>0</v>
      </c>
      <c r="T300" s="79">
        <f t="shared" si="133"/>
        <v>502.920296263578</v>
      </c>
      <c r="U300" s="2">
        <f t="shared" si="134"/>
        <v>529.59124774718475</v>
      </c>
      <c r="V300" s="2">
        <f t="shared" si="135"/>
        <v>515.33395045465136</v>
      </c>
      <c r="W300" s="2">
        <f t="shared" si="140"/>
        <v>542.06839143923389</v>
      </c>
      <c r="X300" s="2" t="e">
        <f t="shared" si="141"/>
        <v>#VALUE!</v>
      </c>
      <c r="Y300">
        <f t="shared" si="142"/>
        <v>0.60592806778744335</v>
      </c>
      <c r="Z300">
        <f t="shared" si="143"/>
        <v>0.63806174427371654</v>
      </c>
      <c r="AA300">
        <f t="shared" si="144"/>
        <v>0.62088427765620646</v>
      </c>
      <c r="AB300">
        <f t="shared" si="138"/>
        <v>0.65309444751714929</v>
      </c>
      <c r="AC300" t="e">
        <f t="shared" si="139"/>
        <v>#VALUE!</v>
      </c>
    </row>
    <row r="301" spans="1:29" x14ac:dyDescent="0.25">
      <c r="A301">
        <v>7</v>
      </c>
      <c r="B301" t="s">
        <v>23</v>
      </c>
      <c r="C301">
        <v>6</v>
      </c>
      <c r="D301" t="s">
        <v>21</v>
      </c>
      <c r="E301">
        <v>2009</v>
      </c>
      <c r="F301">
        <v>2130</v>
      </c>
      <c r="G301" t="s">
        <v>10</v>
      </c>
      <c r="H301" s="54">
        <v>0.247</v>
      </c>
      <c r="I301" s="54">
        <v>0.28799999999999998</v>
      </c>
      <c r="J301" s="54">
        <v>0.26449999999999996</v>
      </c>
      <c r="K301">
        <v>0.28799999999999998</v>
      </c>
      <c r="L301" s="2">
        <f t="shared" si="128"/>
        <v>2828.6852589641435</v>
      </c>
      <c r="M301" s="2">
        <f t="shared" si="129"/>
        <v>2991.5730337078653</v>
      </c>
      <c r="N301" s="2">
        <f t="shared" si="130"/>
        <v>2895.9891230455469</v>
      </c>
      <c r="O301" s="2">
        <f t="shared" si="131"/>
        <v>2991.5730337078653</v>
      </c>
      <c r="P301" s="79" t="e">
        <f t="shared" si="132"/>
        <v>#VALUE!</v>
      </c>
      <c r="Q301" s="80">
        <v>0.71359223300999997</v>
      </c>
      <c r="R301" s="80">
        <v>0.28640776698999998</v>
      </c>
      <c r="S301" s="80">
        <v>0</v>
      </c>
      <c r="T301" s="79">
        <f t="shared" si="133"/>
        <v>660.01307621001104</v>
      </c>
      <c r="U301" s="2">
        <f t="shared" si="134"/>
        <v>730.49266195867881</v>
      </c>
      <c r="V301" s="2">
        <f t="shared" si="135"/>
        <v>708.13631923293894</v>
      </c>
      <c r="W301" s="2">
        <f t="shared" si="140"/>
        <v>746.83669956687072</v>
      </c>
      <c r="X301" s="2" t="e">
        <f t="shared" si="141"/>
        <v>#VALUE!</v>
      </c>
      <c r="Y301">
        <f t="shared" si="142"/>
        <v>0.30986529399531032</v>
      </c>
      <c r="Z301">
        <f t="shared" si="143"/>
        <v>0.34295430138905109</v>
      </c>
      <c r="AA301">
        <f t="shared" si="144"/>
        <v>0.33245836583706051</v>
      </c>
      <c r="AB301">
        <f t="shared" si="138"/>
        <v>0.35062755848209892</v>
      </c>
      <c r="AC301" t="e">
        <f t="shared" si="139"/>
        <v>#VALUE!</v>
      </c>
    </row>
    <row r="302" spans="1:29" x14ac:dyDescent="0.25">
      <c r="A302">
        <v>7</v>
      </c>
      <c r="B302" t="s">
        <v>23</v>
      </c>
      <c r="C302">
        <v>6</v>
      </c>
      <c r="D302" t="s">
        <v>21</v>
      </c>
      <c r="E302">
        <v>2010</v>
      </c>
      <c r="F302">
        <v>460</v>
      </c>
      <c r="G302" t="s">
        <v>10</v>
      </c>
      <c r="H302" s="54">
        <v>0.19700000000000001</v>
      </c>
      <c r="I302" s="54">
        <v>0.29066666666666668</v>
      </c>
      <c r="J302" s="54">
        <v>0.27216666666666667</v>
      </c>
      <c r="K302">
        <v>0.28699999999999998</v>
      </c>
      <c r="L302" s="2">
        <f t="shared" si="128"/>
        <v>572.85180572851812</v>
      </c>
      <c r="M302" s="2">
        <f t="shared" si="129"/>
        <v>648.4962406015037</v>
      </c>
      <c r="N302" s="2">
        <f t="shared" si="130"/>
        <v>632.01282344859169</v>
      </c>
      <c r="O302" s="2">
        <f t="shared" si="131"/>
        <v>645.16129032258061</v>
      </c>
      <c r="P302" s="79" t="e">
        <f t="shared" si="132"/>
        <v>#VALUE!</v>
      </c>
      <c r="Q302" s="80">
        <v>0.71359223300999997</v>
      </c>
      <c r="R302" s="80">
        <v>0.28640776698999998</v>
      </c>
      <c r="S302" s="80">
        <v>0</v>
      </c>
      <c r="T302" s="79">
        <f t="shared" si="133"/>
        <v>302.35117720126738</v>
      </c>
      <c r="U302" s="2">
        <f t="shared" si="134"/>
        <v>330.84483551784223</v>
      </c>
      <c r="V302" s="2">
        <f t="shared" si="135"/>
        <v>323.39232698302692</v>
      </c>
      <c r="W302" s="2">
        <f t="shared" si="140"/>
        <v>324.86204722677775</v>
      </c>
      <c r="X302" s="2" t="e">
        <f t="shared" si="141"/>
        <v>#VALUE!</v>
      </c>
      <c r="Y302">
        <f t="shared" si="142"/>
        <v>0.65728516782884217</v>
      </c>
      <c r="Z302">
        <f t="shared" si="143"/>
        <v>0.71922790329965702</v>
      </c>
      <c r="AA302">
        <f t="shared" si="144"/>
        <v>0.70302679778918897</v>
      </c>
      <c r="AB302">
        <f t="shared" si="138"/>
        <v>0.70622184179734293</v>
      </c>
      <c r="AC302" t="e">
        <f t="shared" si="139"/>
        <v>#VALUE!</v>
      </c>
    </row>
    <row r="303" spans="1:29" x14ac:dyDescent="0.25">
      <c r="A303">
        <v>7</v>
      </c>
      <c r="B303" t="s">
        <v>23</v>
      </c>
      <c r="C303">
        <v>6</v>
      </c>
      <c r="D303" t="s">
        <v>21</v>
      </c>
      <c r="E303">
        <v>2011</v>
      </c>
      <c r="F303">
        <v>280</v>
      </c>
      <c r="G303" t="s">
        <v>10</v>
      </c>
      <c r="H303" s="54">
        <v>0.254</v>
      </c>
      <c r="I303" s="54">
        <v>0.2583333333333333</v>
      </c>
      <c r="J303" s="54">
        <v>0.24033333333333334</v>
      </c>
      <c r="K303">
        <v>0.27300000000000002</v>
      </c>
      <c r="L303" s="2">
        <f t="shared" si="128"/>
        <v>375.33512064343165</v>
      </c>
      <c r="M303" s="2">
        <f t="shared" si="129"/>
        <v>377.52808988764042</v>
      </c>
      <c r="N303" s="2">
        <f t="shared" si="130"/>
        <v>368.58271171566474</v>
      </c>
      <c r="O303" s="2">
        <f t="shared" si="131"/>
        <v>385.14442916093537</v>
      </c>
      <c r="P303" s="79" t="e">
        <f t="shared" si="132"/>
        <v>#VALUE!</v>
      </c>
      <c r="Q303" s="80">
        <v>0.71359223300999997</v>
      </c>
      <c r="R303" s="80">
        <v>0.28640776698999998</v>
      </c>
      <c r="S303" s="80">
        <v>0</v>
      </c>
      <c r="T303" s="79">
        <f t="shared" si="133"/>
        <v>491.84551183776307</v>
      </c>
      <c r="U303" s="2">
        <f t="shared" si="134"/>
        <v>531.99474523185143</v>
      </c>
      <c r="V303" s="2">
        <f t="shared" si="135"/>
        <v>525.22451719171897</v>
      </c>
      <c r="W303" s="2">
        <f t="shared" si="140"/>
        <v>537.49496957163524</v>
      </c>
      <c r="X303" s="2" t="e">
        <f t="shared" si="141"/>
        <v>#VALUE!</v>
      </c>
      <c r="Y303">
        <f t="shared" si="142"/>
        <v>1.7565911137062966</v>
      </c>
      <c r="Z303">
        <f t="shared" si="143"/>
        <v>1.899981232970898</v>
      </c>
      <c r="AA303">
        <f t="shared" si="144"/>
        <v>1.875801847113282</v>
      </c>
      <c r="AB303">
        <f t="shared" si="138"/>
        <v>1.9196248913272687</v>
      </c>
      <c r="AC303" t="e">
        <f t="shared" si="139"/>
        <v>#VALUE!</v>
      </c>
    </row>
    <row r="304" spans="1:29" x14ac:dyDescent="0.25">
      <c r="A304">
        <v>7</v>
      </c>
      <c r="B304" t="s">
        <v>23</v>
      </c>
      <c r="C304">
        <v>6</v>
      </c>
      <c r="D304" t="s">
        <v>21</v>
      </c>
      <c r="E304">
        <v>2012</v>
      </c>
      <c r="F304">
        <v>655</v>
      </c>
      <c r="G304" t="s">
        <v>10</v>
      </c>
      <c r="H304" s="54">
        <v>0.20199999999999999</v>
      </c>
      <c r="I304" s="54">
        <v>0.27900000000000003</v>
      </c>
      <c r="J304" s="54">
        <v>0.25650000000000001</v>
      </c>
      <c r="K304">
        <v>0.29799999999999999</v>
      </c>
      <c r="L304" s="2">
        <f t="shared" si="128"/>
        <v>820.80200501253125</v>
      </c>
      <c r="M304" s="2">
        <f t="shared" si="129"/>
        <v>908.46047156726775</v>
      </c>
      <c r="N304" s="2">
        <f t="shared" si="130"/>
        <v>880.96839273705439</v>
      </c>
      <c r="O304" s="2">
        <f t="shared" si="131"/>
        <v>933.04843304843314</v>
      </c>
      <c r="P304" s="79" t="e">
        <f t="shared" si="132"/>
        <v>#VALUE!</v>
      </c>
      <c r="Q304" s="80">
        <v>0.71359223300999997</v>
      </c>
      <c r="R304" s="80">
        <v>0.28640776698999998</v>
      </c>
      <c r="S304" s="80">
        <v>0</v>
      </c>
      <c r="T304" s="79">
        <f t="shared" si="133"/>
        <v>715.88859681000622</v>
      </c>
      <c r="U304" s="2">
        <f t="shared" si="134"/>
        <v>775.61889810800324</v>
      </c>
      <c r="V304" s="2">
        <f t="shared" si="135"/>
        <v>756.86523233571336</v>
      </c>
      <c r="W304" s="2">
        <f t="shared" si="140"/>
        <v>806.23531497982935</v>
      </c>
      <c r="X304" s="2" t="e">
        <f t="shared" si="141"/>
        <v>#VALUE!</v>
      </c>
      <c r="Y304">
        <f t="shared" si="142"/>
        <v>1.092959689786269</v>
      </c>
      <c r="Z304">
        <f t="shared" si="143"/>
        <v>1.1841509894778675</v>
      </c>
      <c r="AA304">
        <f t="shared" si="144"/>
        <v>1.1555194386804784</v>
      </c>
      <c r="AB304">
        <f t="shared" si="138"/>
        <v>1.230893610656228</v>
      </c>
      <c r="AC304" t="e">
        <f t="shared" si="139"/>
        <v>#VALUE!</v>
      </c>
    </row>
    <row r="305" spans="1:29" x14ac:dyDescent="0.25">
      <c r="A305">
        <v>7</v>
      </c>
      <c r="B305" t="s">
        <v>23</v>
      </c>
      <c r="C305">
        <v>6</v>
      </c>
      <c r="D305" t="s">
        <v>21</v>
      </c>
      <c r="E305">
        <v>2013</v>
      </c>
      <c r="F305">
        <v>200</v>
      </c>
      <c r="G305" t="s">
        <v>10</v>
      </c>
      <c r="H305" s="54">
        <v>0.22900000000000001</v>
      </c>
      <c r="I305" s="54">
        <v>0.30333333333333334</v>
      </c>
      <c r="J305" s="54">
        <v>0.27933333333333332</v>
      </c>
      <c r="K305">
        <v>0.29299999999999998</v>
      </c>
      <c r="L305" s="2">
        <f t="shared" si="128"/>
        <v>259.40337224383916</v>
      </c>
      <c r="M305" s="2">
        <f t="shared" si="129"/>
        <v>287.08133971291869</v>
      </c>
      <c r="N305" s="2">
        <f t="shared" si="130"/>
        <v>277.52081406105458</v>
      </c>
      <c r="O305" s="2">
        <f t="shared" si="131"/>
        <v>282.88543140028287</v>
      </c>
      <c r="P305" s="79" t="e">
        <f t="shared" si="132"/>
        <v>#VALUE!</v>
      </c>
      <c r="Q305" s="80">
        <v>0.71359223300999997</v>
      </c>
      <c r="R305" s="80">
        <v>0.28640776698999998</v>
      </c>
      <c r="S305" s="80">
        <v>0</v>
      </c>
      <c r="T305" s="79">
        <f t="shared" si="133"/>
        <v>602.16818633790172</v>
      </c>
      <c r="U305" s="2">
        <f t="shared" si="134"/>
        <v>643.09894954651065</v>
      </c>
      <c r="V305" s="2">
        <f t="shared" si="135"/>
        <v>626.65059004564068</v>
      </c>
      <c r="W305" s="2">
        <f t="shared" si="140"/>
        <v>638.24282245326788</v>
      </c>
      <c r="X305" s="2" t="e">
        <f t="shared" si="141"/>
        <v>#VALUE!</v>
      </c>
      <c r="Y305">
        <f t="shared" si="142"/>
        <v>3.0108409316895086</v>
      </c>
      <c r="Z305">
        <f t="shared" si="143"/>
        <v>3.2154947477325533</v>
      </c>
      <c r="AA305">
        <f t="shared" si="144"/>
        <v>3.1332529502282034</v>
      </c>
      <c r="AB305">
        <f t="shared" si="138"/>
        <v>3.1912141122663393</v>
      </c>
      <c r="AC305" t="e">
        <f t="shared" si="139"/>
        <v>#VALUE!</v>
      </c>
    </row>
    <row r="306" spans="1:29" x14ac:dyDescent="0.25">
      <c r="A306">
        <v>7</v>
      </c>
      <c r="B306" t="s">
        <v>23</v>
      </c>
      <c r="C306">
        <v>6</v>
      </c>
      <c r="D306" t="s">
        <v>21</v>
      </c>
      <c r="E306">
        <v>2014</v>
      </c>
      <c r="F306">
        <v>350</v>
      </c>
      <c r="G306" t="s">
        <v>10</v>
      </c>
      <c r="H306" s="54">
        <v>0.14499999999999999</v>
      </c>
      <c r="I306" s="54">
        <v>0.20433333333333331</v>
      </c>
      <c r="J306" s="54">
        <v>0.20033333333333331</v>
      </c>
      <c r="K306">
        <v>0.185</v>
      </c>
      <c r="L306" s="2">
        <f t="shared" si="128"/>
        <v>409.35672514619881</v>
      </c>
      <c r="M306" s="2">
        <f t="shared" si="129"/>
        <v>439.88269794721401</v>
      </c>
      <c r="N306" s="2">
        <f t="shared" si="130"/>
        <v>437.68236765318881</v>
      </c>
      <c r="O306" s="2">
        <f t="shared" si="131"/>
        <v>429.44785276073623</v>
      </c>
      <c r="P306" s="79" t="e">
        <f t="shared" si="132"/>
        <v>#VALUE!</v>
      </c>
      <c r="Q306" s="80">
        <v>0.71359223300999997</v>
      </c>
      <c r="R306" s="80">
        <v>0.28640776698999998</v>
      </c>
      <c r="S306" s="80">
        <v>0</v>
      </c>
      <c r="T306" s="79">
        <f t="shared" si="133"/>
        <v>195.33811964113985</v>
      </c>
      <c r="U306" s="2">
        <f t="shared" si="134"/>
        <v>218.319082013593</v>
      </c>
      <c r="V306" s="2">
        <f t="shared" si="135"/>
        <v>212.5860955098687</v>
      </c>
      <c r="W306" s="2">
        <f t="shared" si="140"/>
        <v>208.65471431211353</v>
      </c>
      <c r="X306" s="2" t="e">
        <f t="shared" si="141"/>
        <v>#VALUE!</v>
      </c>
      <c r="Y306">
        <f t="shared" si="142"/>
        <v>0.55810891326039958</v>
      </c>
      <c r="Z306">
        <f t="shared" si="143"/>
        <v>0.62376880575312288</v>
      </c>
      <c r="AA306">
        <f t="shared" si="144"/>
        <v>0.6073888443139106</v>
      </c>
      <c r="AB306">
        <f t="shared" si="138"/>
        <v>0.59615632660603868</v>
      </c>
      <c r="AC306" t="e">
        <f t="shared" si="139"/>
        <v>#VALUE!</v>
      </c>
    </row>
    <row r="307" spans="1:29" x14ac:dyDescent="0.25">
      <c r="A307">
        <v>7</v>
      </c>
      <c r="B307" t="s">
        <v>23</v>
      </c>
      <c r="C307">
        <v>6</v>
      </c>
      <c r="D307" t="s">
        <v>21</v>
      </c>
      <c r="E307">
        <v>2015</v>
      </c>
      <c r="F307">
        <v>530</v>
      </c>
      <c r="G307" t="s">
        <v>10</v>
      </c>
      <c r="H307" s="54">
        <v>0.24</v>
      </c>
      <c r="I307" s="54">
        <v>0.30400000000000005</v>
      </c>
      <c r="J307" s="54">
        <v>0.28700000000000003</v>
      </c>
      <c r="K307">
        <v>0.34300000000000003</v>
      </c>
      <c r="L307" s="2">
        <f t="shared" si="128"/>
        <v>697.36842105263156</v>
      </c>
      <c r="M307" s="2">
        <f t="shared" si="129"/>
        <v>761.49425287356325</v>
      </c>
      <c r="N307" s="2">
        <f t="shared" si="130"/>
        <v>743.33800841514733</v>
      </c>
      <c r="O307" s="2">
        <f t="shared" si="131"/>
        <v>806.69710806697105</v>
      </c>
      <c r="P307" s="79" t="e">
        <f t="shared" si="132"/>
        <v>#VALUE!</v>
      </c>
      <c r="Q307" s="80">
        <v>0.71359223300999997</v>
      </c>
      <c r="R307" s="80">
        <v>0.28640776698999998</v>
      </c>
      <c r="S307" s="80">
        <v>0</v>
      </c>
      <c r="T307" s="79">
        <f>(L310*$Q307)+(L311*$R307)</f>
        <v>195.31432001153499</v>
      </c>
      <c r="U307" s="2">
        <f>(M310*$Q307)+(M311*$R307)</f>
        <v>224.21203939719362</v>
      </c>
      <c r="V307" s="2">
        <f>(N310*$Q307)+(N311*$R307)</f>
        <v>221.09368721933032</v>
      </c>
      <c r="W307" s="2">
        <f t="shared" si="140"/>
        <v>199.34832393994373</v>
      </c>
      <c r="X307" s="2" t="e">
        <f t="shared" si="141"/>
        <v>#VALUE!</v>
      </c>
      <c r="Y307">
        <f t="shared" si="142"/>
        <v>0.36851758492742448</v>
      </c>
      <c r="Z307">
        <f t="shared" si="143"/>
        <v>0.42304158376828987</v>
      </c>
      <c r="AA307">
        <f t="shared" si="144"/>
        <v>0.41715790041383077</v>
      </c>
      <c r="AB307">
        <f t="shared" si="138"/>
        <v>0.37612891309423346</v>
      </c>
      <c r="AC307" t="e">
        <f t="shared" si="139"/>
        <v>#VALUE!</v>
      </c>
    </row>
    <row r="308" spans="1:29" x14ac:dyDescent="0.25">
      <c r="A308">
        <v>7</v>
      </c>
      <c r="B308" t="s">
        <v>23</v>
      </c>
      <c r="C308">
        <v>6</v>
      </c>
      <c r="D308" t="s">
        <v>21</v>
      </c>
      <c r="E308">
        <v>2016</v>
      </c>
      <c r="F308">
        <v>570</v>
      </c>
      <c r="G308" t="s">
        <v>10</v>
      </c>
      <c r="H308" s="54">
        <v>0.252</v>
      </c>
      <c r="I308" s="54">
        <v>0.29700000000000004</v>
      </c>
      <c r="J308" s="54">
        <v>0.27900000000000003</v>
      </c>
      <c r="K308">
        <v>0.29199999999999998</v>
      </c>
      <c r="L308" s="2">
        <f t="shared" si="128"/>
        <v>762.0320855614973</v>
      </c>
      <c r="M308" s="2">
        <f t="shared" si="129"/>
        <v>810.81081081081084</v>
      </c>
      <c r="N308" s="2">
        <f t="shared" si="130"/>
        <v>790.5686546463246</v>
      </c>
      <c r="O308" s="2">
        <f t="shared" si="131"/>
        <v>805.08474576271192</v>
      </c>
      <c r="P308" s="79" t="e">
        <f t="shared" si="132"/>
        <v>#VALUE!</v>
      </c>
      <c r="Q308" s="80">
        <v>0.71359223300999997</v>
      </c>
      <c r="R308" s="80">
        <v>0.28640776698999998</v>
      </c>
      <c r="S308" s="80">
        <v>0</v>
      </c>
      <c r="T308" s="79" t="s">
        <v>10</v>
      </c>
      <c r="U308" s="2" t="s">
        <v>10</v>
      </c>
      <c r="V308" s="2" t="s">
        <v>10</v>
      </c>
      <c r="W308" s="2">
        <f t="shared" si="140"/>
        <v>243.42706561787725</v>
      </c>
      <c r="X308" s="2" t="e">
        <f t="shared" si="141"/>
        <v>#VALUE!</v>
      </c>
      <c r="Y308" s="2" t="s">
        <v>10</v>
      </c>
      <c r="Z308" s="2" t="s">
        <v>10</v>
      </c>
      <c r="AA308" s="2" t="s">
        <v>10</v>
      </c>
      <c r="AB308">
        <f t="shared" si="138"/>
        <v>0.42706502739978464</v>
      </c>
      <c r="AC308" t="e">
        <f t="shared" si="139"/>
        <v>#VALUE!</v>
      </c>
    </row>
    <row r="309" spans="1:29" x14ac:dyDescent="0.25">
      <c r="A309">
        <v>7</v>
      </c>
      <c r="B309" t="s">
        <v>23</v>
      </c>
      <c r="C309">
        <v>6</v>
      </c>
      <c r="D309" t="s">
        <v>21</v>
      </c>
      <c r="E309">
        <v>2017</v>
      </c>
      <c r="F309">
        <v>150</v>
      </c>
      <c r="G309" t="s">
        <v>10</v>
      </c>
      <c r="H309" s="54">
        <v>0.26421253355763952</v>
      </c>
      <c r="I309" s="54">
        <v>0.33404541147798106</v>
      </c>
      <c r="J309" s="54">
        <v>0.31269765999824639</v>
      </c>
      <c r="K309">
        <v>0.32600000000000001</v>
      </c>
      <c r="L309" s="2">
        <f t="shared" si="128"/>
        <v>203.86321708532469</v>
      </c>
      <c r="M309" s="2">
        <f t="shared" si="129"/>
        <v>225.24058334503155</v>
      </c>
      <c r="N309" s="2">
        <f t="shared" si="130"/>
        <v>218.24456468403307</v>
      </c>
      <c r="O309" s="2">
        <f t="shared" si="131"/>
        <v>222.55192878338281</v>
      </c>
      <c r="P309" s="79" t="e">
        <f t="shared" si="132"/>
        <v>#VALUE!</v>
      </c>
      <c r="Q309" s="80">
        <v>0.71359223300999997</v>
      </c>
      <c r="R309" s="80">
        <v>0.28640776698999998</v>
      </c>
      <c r="S309" s="80">
        <v>0</v>
      </c>
      <c r="T309" s="79" t="s">
        <v>10</v>
      </c>
      <c r="U309" s="2" t="s">
        <v>10</v>
      </c>
      <c r="V309" s="2" t="s">
        <v>10</v>
      </c>
      <c r="W309" s="2">
        <f t="shared" si="140"/>
        <v>248.54498892085223</v>
      </c>
      <c r="X309" s="2" t="e">
        <f t="shared" si="141"/>
        <v>#VALUE!</v>
      </c>
      <c r="Y309" s="2" t="s">
        <v>10</v>
      </c>
      <c r="Z309" s="2" t="s">
        <v>10</v>
      </c>
      <c r="AA309" s="2" t="s">
        <v>10</v>
      </c>
      <c r="AB309">
        <f t="shared" si="138"/>
        <v>1.6569665928056816</v>
      </c>
      <c r="AC309" t="e">
        <f t="shared" si="139"/>
        <v>#VALUE!</v>
      </c>
    </row>
    <row r="310" spans="1:29" x14ac:dyDescent="0.25">
      <c r="A310">
        <v>7</v>
      </c>
      <c r="B310" t="s">
        <v>23</v>
      </c>
      <c r="C310">
        <v>6</v>
      </c>
      <c r="D310" t="s">
        <v>21</v>
      </c>
      <c r="E310">
        <v>2018</v>
      </c>
      <c r="F310">
        <v>130</v>
      </c>
      <c r="G310" t="s">
        <v>10</v>
      </c>
      <c r="H310" s="54">
        <v>0.25329250311259038</v>
      </c>
      <c r="I310" s="54">
        <v>0.35347180943220174</v>
      </c>
      <c r="J310" s="54">
        <v>0.34504815702446495</v>
      </c>
      <c r="K310">
        <v>0.253</v>
      </c>
      <c r="L310" s="2">
        <f t="shared" si="128"/>
        <v>174.09762261915753</v>
      </c>
      <c r="M310" s="2">
        <f t="shared" si="129"/>
        <v>201.07398547591646</v>
      </c>
      <c r="N310" s="2">
        <f t="shared" si="130"/>
        <v>198.48787570303242</v>
      </c>
      <c r="O310" s="2">
        <f t="shared" si="131"/>
        <v>174.02945113788488</v>
      </c>
      <c r="P310" s="79" t="e">
        <f t="shared" si="132"/>
        <v>#VALUE!</v>
      </c>
      <c r="Q310" s="80">
        <v>0.71359223300999997</v>
      </c>
      <c r="R310" s="80">
        <v>0.28640776698999998</v>
      </c>
      <c r="S310" s="80">
        <v>0</v>
      </c>
      <c r="T310" s="79" t="s">
        <v>10</v>
      </c>
      <c r="U310" s="2" t="s">
        <v>10</v>
      </c>
      <c r="V310" s="2" t="s">
        <v>10</v>
      </c>
      <c r="W310" s="2" t="e">
        <f t="shared" si="140"/>
        <v>#VALUE!</v>
      </c>
      <c r="X310" s="2" t="e">
        <f t="shared" si="141"/>
        <v>#VALUE!</v>
      </c>
      <c r="Y310" s="2" t="s">
        <v>10</v>
      </c>
      <c r="Z310" s="2" t="s">
        <v>10</v>
      </c>
      <c r="AA310" s="2" t="s">
        <v>10</v>
      </c>
      <c r="AB310" t="e">
        <f t="shared" si="138"/>
        <v>#VALUE!</v>
      </c>
      <c r="AC310" t="e">
        <f t="shared" si="139"/>
        <v>#VALUE!</v>
      </c>
    </row>
    <row r="311" spans="1:29" x14ac:dyDescent="0.25">
      <c r="A311">
        <v>7</v>
      </c>
      <c r="B311" t="s">
        <v>23</v>
      </c>
      <c r="C311">
        <v>6</v>
      </c>
      <c r="D311" t="s">
        <v>21</v>
      </c>
      <c r="E311">
        <v>2019</v>
      </c>
      <c r="F311">
        <v>190</v>
      </c>
      <c r="G311" t="s">
        <v>10</v>
      </c>
      <c r="H311" s="54">
        <v>0.23441509169475994</v>
      </c>
      <c r="I311" s="54">
        <v>0.32590908281944742</v>
      </c>
      <c r="J311" s="54">
        <v>0.31510957999927913</v>
      </c>
      <c r="K311">
        <v>0.27600000000000002</v>
      </c>
      <c r="L311" s="2">
        <f t="shared" si="128"/>
        <v>248.17626097227958</v>
      </c>
      <c r="M311" s="2">
        <f t="shared" si="129"/>
        <v>281.86108899774604</v>
      </c>
      <c r="N311" s="2">
        <f t="shared" si="130"/>
        <v>277.41664133628854</v>
      </c>
      <c r="O311" s="2">
        <f t="shared" si="131"/>
        <v>262.43093922651934</v>
      </c>
      <c r="P311" s="79" t="e">
        <f t="shared" si="132"/>
        <v>#VALUE!</v>
      </c>
      <c r="Q311" s="80">
        <v>0.71359223300999997</v>
      </c>
      <c r="R311" s="80">
        <v>0.28640776698999998</v>
      </c>
      <c r="S311" s="80">
        <v>0</v>
      </c>
      <c r="T311" s="79" t="s">
        <v>10</v>
      </c>
      <c r="U311" s="2" t="s">
        <v>10</v>
      </c>
      <c r="V311" s="2" t="s">
        <v>10</v>
      </c>
      <c r="W311" s="2" t="e">
        <f t="shared" si="140"/>
        <v>#VALUE!</v>
      </c>
      <c r="X311" s="2" t="e">
        <f t="shared" si="141"/>
        <v>#VALUE!</v>
      </c>
      <c r="Y311" s="2" t="s">
        <v>10</v>
      </c>
      <c r="Z311" s="2" t="s">
        <v>10</v>
      </c>
      <c r="AA311" s="2" t="s">
        <v>10</v>
      </c>
      <c r="AB311" t="e">
        <f t="shared" si="138"/>
        <v>#VALUE!</v>
      </c>
      <c r="AC311" t="e">
        <f t="shared" si="139"/>
        <v>#VALUE!</v>
      </c>
    </row>
    <row r="312" spans="1:29" x14ac:dyDescent="0.25">
      <c r="A312">
        <v>7</v>
      </c>
      <c r="B312" t="s">
        <v>23</v>
      </c>
      <c r="C312">
        <v>6</v>
      </c>
      <c r="D312" t="s">
        <v>21</v>
      </c>
      <c r="E312">
        <v>2020</v>
      </c>
      <c r="F312">
        <v>170</v>
      </c>
      <c r="G312" t="s">
        <v>10</v>
      </c>
      <c r="H312" s="54">
        <v>0.10759564786873591</v>
      </c>
      <c r="I312" s="54">
        <v>0.25668946937664994</v>
      </c>
      <c r="J312" s="54">
        <v>0.25426527177111524</v>
      </c>
      <c r="K312">
        <v>0.13300000000000001</v>
      </c>
      <c r="L312" s="2">
        <f t="shared" ref="L312" si="145">$F312/(1-H312)</f>
        <v>190.49660570794106</v>
      </c>
      <c r="M312" s="2">
        <f t="shared" ref="M312" si="146">$F312/(1-I312)</f>
        <v>228.70656743882768</v>
      </c>
      <c r="N312" s="2">
        <f t="shared" ref="N312" si="147">$F312/(1-J312)</f>
        <v>227.96309943047567</v>
      </c>
      <c r="O312" s="2">
        <f t="shared" si="131"/>
        <v>196.07843137254903</v>
      </c>
      <c r="P312" s="79" t="e">
        <f t="shared" si="132"/>
        <v>#VALUE!</v>
      </c>
      <c r="Q312" s="80">
        <v>0.71359223300999997</v>
      </c>
      <c r="R312" s="80">
        <v>0.28640776698999998</v>
      </c>
      <c r="S312" s="80">
        <v>0</v>
      </c>
      <c r="T312" s="79" t="s">
        <v>10</v>
      </c>
      <c r="U312" s="2" t="s">
        <v>10</v>
      </c>
      <c r="V312" s="2" t="s">
        <v>10</v>
      </c>
      <c r="W312" s="2" t="e">
        <f t="shared" si="140"/>
        <v>#VALUE!</v>
      </c>
      <c r="X312" s="2" t="e">
        <f t="shared" si="141"/>
        <v>#VALUE!</v>
      </c>
      <c r="Y312" s="2" t="s">
        <v>10</v>
      </c>
      <c r="Z312" s="2" t="s">
        <v>10</v>
      </c>
      <c r="AA312" s="2" t="s">
        <v>10</v>
      </c>
      <c r="AB312" t="e">
        <f t="shared" si="138"/>
        <v>#VALUE!</v>
      </c>
      <c r="AC312" t="e">
        <f t="shared" si="139"/>
        <v>#VALUE!</v>
      </c>
    </row>
    <row r="313" spans="1:29" x14ac:dyDescent="0.25">
      <c r="A313">
        <v>7</v>
      </c>
      <c r="B313" t="s">
        <v>23</v>
      </c>
      <c r="C313">
        <v>6</v>
      </c>
      <c r="D313" t="s">
        <v>21</v>
      </c>
      <c r="E313">
        <v>2021</v>
      </c>
      <c r="F313">
        <v>300</v>
      </c>
      <c r="G313" t="s">
        <v>10</v>
      </c>
      <c r="H313" s="79" t="s">
        <v>10</v>
      </c>
      <c r="I313" s="2" t="s">
        <v>10</v>
      </c>
      <c r="J313" s="2" t="s">
        <v>10</v>
      </c>
      <c r="K313">
        <v>0.20899999999999999</v>
      </c>
      <c r="L313" s="79" t="s">
        <v>10</v>
      </c>
      <c r="M313" s="2" t="s">
        <v>10</v>
      </c>
      <c r="N313" s="2" t="s">
        <v>10</v>
      </c>
      <c r="O313" s="2">
        <f t="shared" si="131"/>
        <v>379.26675094816687</v>
      </c>
      <c r="P313" s="79" t="e">
        <f t="shared" si="132"/>
        <v>#VALUE!</v>
      </c>
      <c r="Q313" s="80">
        <v>0.71359223300999997</v>
      </c>
      <c r="R313" s="80">
        <v>0.28640776698999998</v>
      </c>
      <c r="S313" s="80">
        <v>0</v>
      </c>
      <c r="T313" s="79" t="s">
        <v>10</v>
      </c>
      <c r="U313" s="2" t="s">
        <v>10</v>
      </c>
      <c r="V313" s="2" t="s">
        <v>10</v>
      </c>
      <c r="W313" s="2" t="e">
        <f t="shared" si="140"/>
        <v>#VALUE!</v>
      </c>
      <c r="X313" s="2" t="e">
        <f t="shared" si="141"/>
        <v>#VALUE!</v>
      </c>
      <c r="Y313" s="79" t="s">
        <v>10</v>
      </c>
      <c r="Z313" s="2" t="s">
        <v>10</v>
      </c>
      <c r="AA313" s="2" t="s">
        <v>10</v>
      </c>
      <c r="AB313" t="e">
        <f t="shared" si="138"/>
        <v>#VALUE!</v>
      </c>
      <c r="AC313" t="e">
        <f t="shared" si="139"/>
        <v>#VALUE!</v>
      </c>
    </row>
    <row r="314" spans="1:29" x14ac:dyDescent="0.25">
      <c r="A314">
        <v>7</v>
      </c>
      <c r="B314" t="s">
        <v>23</v>
      </c>
      <c r="C314">
        <v>6</v>
      </c>
      <c r="D314" t="s">
        <v>21</v>
      </c>
      <c r="E314">
        <v>2022</v>
      </c>
      <c r="F314">
        <v>250</v>
      </c>
      <c r="G314" t="s">
        <v>10</v>
      </c>
      <c r="H314" s="79" t="s">
        <v>10</v>
      </c>
      <c r="I314" s="2" t="s">
        <v>10</v>
      </c>
      <c r="J314" s="2" t="s">
        <v>10</v>
      </c>
      <c r="K314">
        <v>0.21099999999999999</v>
      </c>
      <c r="L314" s="79" t="s">
        <v>10</v>
      </c>
      <c r="M314" s="2" t="s">
        <v>10</v>
      </c>
      <c r="N314" s="2" t="s">
        <v>10</v>
      </c>
      <c r="O314" s="2">
        <f t="shared" si="131"/>
        <v>316.85678073510769</v>
      </c>
      <c r="P314" s="79" t="e">
        <f t="shared" si="132"/>
        <v>#VALUE!</v>
      </c>
      <c r="Q314" s="80">
        <v>0.71359223300999997</v>
      </c>
      <c r="R314" s="80">
        <v>0.28640776698999998</v>
      </c>
      <c r="S314" s="80">
        <v>0</v>
      </c>
      <c r="T314" s="79" t="s">
        <v>10</v>
      </c>
      <c r="U314" s="2" t="s">
        <v>10</v>
      </c>
      <c r="V314" s="2" t="s">
        <v>10</v>
      </c>
      <c r="W314" s="79" t="s">
        <v>10</v>
      </c>
      <c r="X314" s="2" t="s">
        <v>10</v>
      </c>
      <c r="Y314" s="79" t="s">
        <v>10</v>
      </c>
      <c r="Z314" s="2" t="s">
        <v>10</v>
      </c>
      <c r="AA314" s="2" t="s">
        <v>10</v>
      </c>
      <c r="AB314" t="e">
        <f t="shared" si="138"/>
        <v>#VALUE!</v>
      </c>
      <c r="AC314" t="e">
        <f t="shared" si="139"/>
        <v>#VALUE!</v>
      </c>
    </row>
    <row r="315" spans="1:29" x14ac:dyDescent="0.25">
      <c r="A315">
        <v>7</v>
      </c>
      <c r="B315" t="s">
        <v>23</v>
      </c>
      <c r="C315">
        <v>6</v>
      </c>
      <c r="D315" t="s">
        <v>21</v>
      </c>
      <c r="E315">
        <v>2023</v>
      </c>
      <c r="F315" t="s">
        <v>10</v>
      </c>
      <c r="G315" t="s">
        <v>10</v>
      </c>
      <c r="H315" s="79" t="s">
        <v>10</v>
      </c>
      <c r="I315" s="2" t="s">
        <v>10</v>
      </c>
      <c r="J315" s="2" t="s">
        <v>10</v>
      </c>
      <c r="K315">
        <v>0.17799999999999999</v>
      </c>
      <c r="L315" s="79" t="s">
        <v>10</v>
      </c>
      <c r="M315" s="2" t="s">
        <v>10</v>
      </c>
      <c r="N315" s="2" t="s">
        <v>10</v>
      </c>
      <c r="O315" s="2" t="e">
        <f t="shared" si="131"/>
        <v>#VALUE!</v>
      </c>
      <c r="P315" s="79" t="e">
        <f t="shared" si="132"/>
        <v>#VALUE!</v>
      </c>
      <c r="Q315" s="80">
        <v>0.71359223300999997</v>
      </c>
      <c r="R315" s="80">
        <v>0.28640776698999998</v>
      </c>
      <c r="S315" s="80">
        <v>0</v>
      </c>
      <c r="T315" s="79" t="s">
        <v>10</v>
      </c>
      <c r="U315" s="2" t="s">
        <v>10</v>
      </c>
      <c r="V315" s="2" t="s">
        <v>10</v>
      </c>
      <c r="W315" s="79" t="s">
        <v>10</v>
      </c>
      <c r="X315" s="2" t="s">
        <v>10</v>
      </c>
      <c r="Y315" s="79" t="s">
        <v>10</v>
      </c>
      <c r="Z315" s="2" t="s">
        <v>10</v>
      </c>
      <c r="AA315" s="2" t="s">
        <v>10</v>
      </c>
      <c r="AB315" t="e">
        <f t="shared" si="138"/>
        <v>#VALUE!</v>
      </c>
      <c r="AC315" t="e">
        <f t="shared" si="139"/>
        <v>#VALUE!</v>
      </c>
    </row>
    <row r="316" spans="1:29" x14ac:dyDescent="0.25">
      <c r="A316">
        <v>7</v>
      </c>
      <c r="B316" t="s">
        <v>23</v>
      </c>
      <c r="C316">
        <v>6</v>
      </c>
      <c r="D316" t="s">
        <v>21</v>
      </c>
      <c r="E316">
        <v>2024</v>
      </c>
      <c r="F316" t="s">
        <v>10</v>
      </c>
      <c r="G316" t="s">
        <v>10</v>
      </c>
      <c r="H316" s="79" t="s">
        <v>10</v>
      </c>
      <c r="I316" s="2" t="s">
        <v>10</v>
      </c>
      <c r="J316" s="2" t="s">
        <v>10</v>
      </c>
      <c r="K316">
        <v>0.216</v>
      </c>
      <c r="L316" s="79" t="s">
        <v>10</v>
      </c>
      <c r="M316" s="2" t="s">
        <v>10</v>
      </c>
      <c r="N316" s="2" t="s">
        <v>10</v>
      </c>
      <c r="O316" s="2" t="e">
        <f t="shared" si="131"/>
        <v>#VALUE!</v>
      </c>
      <c r="P316" s="79" t="e">
        <f t="shared" si="132"/>
        <v>#VALUE!</v>
      </c>
      <c r="Q316" s="80">
        <v>0.71359223300999997</v>
      </c>
      <c r="R316" s="80">
        <v>0.28640776698999998</v>
      </c>
      <c r="S316" s="80">
        <v>0</v>
      </c>
      <c r="T316" s="79" t="s">
        <v>10</v>
      </c>
      <c r="U316" s="2" t="s">
        <v>10</v>
      </c>
      <c r="V316" s="2" t="s">
        <v>10</v>
      </c>
      <c r="W316" s="79" t="s">
        <v>10</v>
      </c>
      <c r="X316" s="2" t="s">
        <v>10</v>
      </c>
      <c r="Y316" s="79" t="s">
        <v>10</v>
      </c>
      <c r="Z316" s="2" t="s">
        <v>10</v>
      </c>
      <c r="AA316" s="2" t="s">
        <v>10</v>
      </c>
      <c r="AB316" t="e">
        <f t="shared" si="138"/>
        <v>#VALUE!</v>
      </c>
      <c r="AC316" t="e">
        <f t="shared" si="139"/>
        <v>#VALUE!</v>
      </c>
    </row>
    <row r="317" spans="1:29" x14ac:dyDescent="0.25">
      <c r="A317">
        <v>8</v>
      </c>
      <c r="B317" t="s">
        <v>24</v>
      </c>
      <c r="C317">
        <v>6</v>
      </c>
      <c r="D317" t="s">
        <v>18</v>
      </c>
      <c r="E317">
        <v>1980</v>
      </c>
      <c r="F317">
        <v>200</v>
      </c>
      <c r="G317" t="s">
        <v>10</v>
      </c>
      <c r="H317" s="54">
        <v>0.56200000000000006</v>
      </c>
      <c r="I317" s="54">
        <v>0.57033333333333336</v>
      </c>
      <c r="J317" s="54">
        <v>0.46133333333333337</v>
      </c>
      <c r="K317">
        <v>0.56999999999999995</v>
      </c>
      <c r="L317" s="2">
        <f t="shared" ref="L317:L357" si="148">$F317/(1-H317)</f>
        <v>456.6210045662101</v>
      </c>
      <c r="M317" s="2">
        <f t="shared" ref="M317:M357" si="149">$F317/(1-I317)</f>
        <v>465.47711404189295</v>
      </c>
      <c r="N317" s="2">
        <f t="shared" ref="N317:N357" si="150">$F317/(1-J317)</f>
        <v>371.28712871287132</v>
      </c>
      <c r="O317" s="2">
        <f t="shared" ref="O317:O361" si="151">$F317/(1-K317)</f>
        <v>465.11627906976742</v>
      </c>
      <c r="P317" s="79" t="e">
        <f t="shared" ref="P317:P361" si="152">$G317/(1-K317)</f>
        <v>#VALUE!</v>
      </c>
      <c r="Q317" s="78">
        <v>0.71359223300999997</v>
      </c>
      <c r="R317" s="78">
        <v>0.28640776698999998</v>
      </c>
      <c r="S317" s="78">
        <v>0</v>
      </c>
      <c r="T317" s="79">
        <f t="shared" ref="T317:T352" si="153">(L320*$Q317)+(L321*$R317)+(L322*$S317)</f>
        <v>839.93024639269686</v>
      </c>
      <c r="U317" s="2">
        <f t="shared" ref="U317:U352" si="154">(M320*$Q317)+(M321*$R317)+(M322*$S317)</f>
        <v>853.73151817527764</v>
      </c>
      <c r="V317" s="2">
        <f t="shared" ref="V317:V352" si="155">(N320*$Q317)+(N321*$R317)+(N322*$S317)</f>
        <v>663.64483285738311</v>
      </c>
      <c r="W317" s="2">
        <f t="shared" ref="W317" si="156">(O320*$Q317)+(O321*$R317)+(O322*$S317)</f>
        <v>853.99701983922296</v>
      </c>
      <c r="X317" s="2" t="e">
        <f t="shared" ref="X317" si="157">(P320*$Q317)+(P321*$R317)+(P322*$S317)</f>
        <v>#VALUE!</v>
      </c>
      <c r="Y317">
        <f t="shared" si="142"/>
        <v>4.1996512319634842</v>
      </c>
      <c r="Z317">
        <f t="shared" si="143"/>
        <v>4.268657590876388</v>
      </c>
      <c r="AA317">
        <f t="shared" si="144"/>
        <v>3.3182241642869155</v>
      </c>
      <c r="AB317">
        <f t="shared" ref="AB317:AB361" si="158">W317/$F317</f>
        <v>4.2699850991961146</v>
      </c>
      <c r="AC317" t="e">
        <f t="shared" ref="AC317:AC361" si="159">X317/$G317</f>
        <v>#VALUE!</v>
      </c>
    </row>
    <row r="318" spans="1:29" x14ac:dyDescent="0.25">
      <c r="A318">
        <v>8</v>
      </c>
      <c r="B318" t="s">
        <v>24</v>
      </c>
      <c r="C318">
        <v>6</v>
      </c>
      <c r="D318" t="s">
        <v>18</v>
      </c>
      <c r="E318">
        <v>1981</v>
      </c>
      <c r="F318">
        <v>700</v>
      </c>
      <c r="G318" t="s">
        <v>10</v>
      </c>
      <c r="H318" s="54">
        <v>0.50800000000000001</v>
      </c>
      <c r="I318" s="54">
        <v>0.53233333333333333</v>
      </c>
      <c r="J318" s="54">
        <v>0.43383333333333329</v>
      </c>
      <c r="K318">
        <v>0.53200000000000003</v>
      </c>
      <c r="L318" s="2">
        <f t="shared" si="148"/>
        <v>1422.7642276422764</v>
      </c>
      <c r="M318" s="2">
        <f t="shared" si="149"/>
        <v>1496.7925873129009</v>
      </c>
      <c r="N318" s="2">
        <f t="shared" si="150"/>
        <v>1236.3850456284956</v>
      </c>
      <c r="O318" s="2">
        <f t="shared" si="151"/>
        <v>1495.7264957264958</v>
      </c>
      <c r="P318" s="79" t="e">
        <f t="shared" si="152"/>
        <v>#VALUE!</v>
      </c>
      <c r="Q318" s="78">
        <v>0.71359223300999997</v>
      </c>
      <c r="R318" s="78">
        <v>0.28640776698999998</v>
      </c>
      <c r="S318" s="78">
        <v>0</v>
      </c>
      <c r="T318" s="79">
        <f t="shared" si="153"/>
        <v>1039.5646672476644</v>
      </c>
      <c r="U318" s="2">
        <f t="shared" si="154"/>
        <v>1071.9111413845922</v>
      </c>
      <c r="V318" s="2">
        <f t="shared" si="155"/>
        <v>859.08316034682889</v>
      </c>
      <c r="W318" s="2">
        <f t="shared" ref="W318:W358" si="160">(O321*$Q318)+(O322*$R318)+(O323*$S318)</f>
        <v>1071.6244184745588</v>
      </c>
      <c r="X318" s="2" t="e">
        <f t="shared" ref="X318:X358" si="161">(P321*$Q318)+(P322*$R318)+(P323*$S318)</f>
        <v>#VALUE!</v>
      </c>
      <c r="Y318">
        <f t="shared" si="142"/>
        <v>1.4850923817823776</v>
      </c>
      <c r="Z318">
        <f t="shared" si="143"/>
        <v>1.5313016305494174</v>
      </c>
      <c r="AA318">
        <f t="shared" si="144"/>
        <v>1.2272616576383271</v>
      </c>
      <c r="AB318">
        <f t="shared" si="158"/>
        <v>1.5308920263922268</v>
      </c>
      <c r="AC318" t="e">
        <f t="shared" si="159"/>
        <v>#VALUE!</v>
      </c>
    </row>
    <row r="319" spans="1:29" x14ac:dyDescent="0.25">
      <c r="A319">
        <v>8</v>
      </c>
      <c r="B319" t="s">
        <v>24</v>
      </c>
      <c r="C319">
        <v>6</v>
      </c>
      <c r="D319" t="s">
        <v>18</v>
      </c>
      <c r="E319">
        <v>1982</v>
      </c>
      <c r="F319">
        <v>500</v>
      </c>
      <c r="G319" t="s">
        <v>10</v>
      </c>
      <c r="H319" s="54">
        <v>0.44</v>
      </c>
      <c r="I319" s="54">
        <v>0.48499999999999999</v>
      </c>
      <c r="J319" s="54">
        <v>0.39999999999999997</v>
      </c>
      <c r="K319">
        <v>0.48499999999999999</v>
      </c>
      <c r="L319" s="2">
        <f t="shared" si="148"/>
        <v>892.85714285714278</v>
      </c>
      <c r="M319" s="2">
        <f t="shared" si="149"/>
        <v>970.87378640776694</v>
      </c>
      <c r="N319" s="2">
        <f t="shared" si="150"/>
        <v>833.33333333333326</v>
      </c>
      <c r="O319" s="2">
        <f t="shared" si="151"/>
        <v>970.87378640776694</v>
      </c>
      <c r="P319" s="79" t="e">
        <f t="shared" si="152"/>
        <v>#VALUE!</v>
      </c>
      <c r="Q319" s="78">
        <v>0.71359223300999997</v>
      </c>
      <c r="R319" s="78">
        <v>0.28640776698999998</v>
      </c>
      <c r="S319" s="78">
        <v>0</v>
      </c>
      <c r="T319" s="79">
        <f t="shared" si="153"/>
        <v>1292.2782445003072</v>
      </c>
      <c r="U319" s="2">
        <f t="shared" si="154"/>
        <v>1302.2449366436044</v>
      </c>
      <c r="V319" s="2">
        <f t="shared" si="155"/>
        <v>1015.6590688970396</v>
      </c>
      <c r="W319" s="2">
        <f t="shared" si="160"/>
        <v>1303.318093613532</v>
      </c>
      <c r="X319" s="2" t="e">
        <f t="shared" si="161"/>
        <v>#VALUE!</v>
      </c>
      <c r="Y319">
        <f t="shared" si="142"/>
        <v>2.5845564890006143</v>
      </c>
      <c r="Z319">
        <f t="shared" si="143"/>
        <v>2.6044898732872088</v>
      </c>
      <c r="AA319">
        <f t="shared" si="144"/>
        <v>2.031318137794079</v>
      </c>
      <c r="AB319">
        <f t="shared" si="158"/>
        <v>2.606636187227064</v>
      </c>
      <c r="AC319" t="e">
        <f t="shared" si="159"/>
        <v>#VALUE!</v>
      </c>
    </row>
    <row r="320" spans="1:29" x14ac:dyDescent="0.25">
      <c r="A320">
        <v>8</v>
      </c>
      <c r="B320" t="s">
        <v>24</v>
      </c>
      <c r="C320">
        <v>6</v>
      </c>
      <c r="D320" t="s">
        <v>18</v>
      </c>
      <c r="E320">
        <v>1983</v>
      </c>
      <c r="F320">
        <v>300</v>
      </c>
      <c r="G320" t="s">
        <v>10</v>
      </c>
      <c r="H320" s="54">
        <v>0.61499999999999999</v>
      </c>
      <c r="I320" s="54">
        <v>0.6176666666666667</v>
      </c>
      <c r="J320" s="54">
        <v>0.4986666666666667</v>
      </c>
      <c r="K320">
        <v>0.61799999999999999</v>
      </c>
      <c r="L320" s="2">
        <f t="shared" si="148"/>
        <v>779.22077922077915</v>
      </c>
      <c r="M320" s="2">
        <f t="shared" si="149"/>
        <v>784.65562336530081</v>
      </c>
      <c r="N320" s="2">
        <f t="shared" si="150"/>
        <v>598.404255319149</v>
      </c>
      <c r="O320" s="2">
        <f t="shared" si="151"/>
        <v>785.3403141361257</v>
      </c>
      <c r="P320" s="79" t="e">
        <f t="shared" si="152"/>
        <v>#VALUE!</v>
      </c>
      <c r="Q320" s="78">
        <v>0.71359223300999997</v>
      </c>
      <c r="R320" s="78">
        <v>0.28640776698999998</v>
      </c>
      <c r="S320" s="78">
        <v>0</v>
      </c>
      <c r="T320" s="79">
        <f>(L323*$Q320)+(L324*$R320)</f>
        <v>1296.4799826840836</v>
      </c>
      <c r="U320" s="2">
        <f>(M323*$Q320)+(M324*$R320)</f>
        <v>1281.0127903400544</v>
      </c>
      <c r="V320" s="2">
        <f>(N323*$Q320)+(N324*$R320)</f>
        <v>980.20013740025354</v>
      </c>
      <c r="W320" s="2" t="e">
        <f t="shared" si="160"/>
        <v>#VALUE!</v>
      </c>
      <c r="X320" s="2" t="e">
        <f t="shared" si="161"/>
        <v>#VALUE!</v>
      </c>
      <c r="Y320">
        <f t="shared" si="142"/>
        <v>4.3215999422802787</v>
      </c>
      <c r="Z320">
        <f t="shared" si="143"/>
        <v>4.2700426344668481</v>
      </c>
      <c r="AA320">
        <f t="shared" si="144"/>
        <v>3.2673337913341784</v>
      </c>
      <c r="AB320" t="e">
        <f t="shared" si="158"/>
        <v>#VALUE!</v>
      </c>
      <c r="AC320" t="e">
        <f t="shared" si="159"/>
        <v>#VALUE!</v>
      </c>
    </row>
    <row r="321" spans="1:29" x14ac:dyDescent="0.25">
      <c r="A321">
        <v>8</v>
      </c>
      <c r="B321" t="s">
        <v>24</v>
      </c>
      <c r="C321">
        <v>6</v>
      </c>
      <c r="D321" t="s">
        <v>18</v>
      </c>
      <c r="E321">
        <v>1984</v>
      </c>
      <c r="F321">
        <v>450</v>
      </c>
      <c r="G321" t="s">
        <v>10</v>
      </c>
      <c r="H321" s="54">
        <v>0.54600000000000004</v>
      </c>
      <c r="I321" s="54">
        <v>0.56133333333333324</v>
      </c>
      <c r="J321" s="54">
        <v>0.45533333333333326</v>
      </c>
      <c r="K321">
        <v>0.56100000000000005</v>
      </c>
      <c r="L321" s="2">
        <f t="shared" si="148"/>
        <v>991.18942731277536</v>
      </c>
      <c r="M321" s="2">
        <f t="shared" si="149"/>
        <v>1025.835866261398</v>
      </c>
      <c r="N321" s="2">
        <f t="shared" si="150"/>
        <v>826.19339045287632</v>
      </c>
      <c r="O321" s="2">
        <f t="shared" si="151"/>
        <v>1025.0569476082005</v>
      </c>
      <c r="P321" s="79" t="e">
        <f t="shared" si="152"/>
        <v>#VALUE!</v>
      </c>
      <c r="Q321" s="78">
        <v>0.71359223300999997</v>
      </c>
      <c r="R321" s="78">
        <v>0.28640776698999998</v>
      </c>
      <c r="S321" s="78">
        <v>0</v>
      </c>
      <c r="T321" s="79" t="s">
        <v>10</v>
      </c>
      <c r="U321" s="2" t="s">
        <v>10</v>
      </c>
      <c r="V321" s="2" t="s">
        <v>10</v>
      </c>
      <c r="W321" s="2" t="e">
        <f t="shared" si="160"/>
        <v>#VALUE!</v>
      </c>
      <c r="X321" s="2" t="e">
        <f t="shared" si="161"/>
        <v>#VALUE!</v>
      </c>
      <c r="Y321" s="2" t="s">
        <v>10</v>
      </c>
      <c r="Z321" s="2" t="s">
        <v>10</v>
      </c>
      <c r="AA321" s="2" t="s">
        <v>10</v>
      </c>
      <c r="AB321" t="e">
        <f t="shared" si="158"/>
        <v>#VALUE!</v>
      </c>
      <c r="AC321" t="e">
        <f t="shared" si="159"/>
        <v>#VALUE!</v>
      </c>
    </row>
    <row r="322" spans="1:29" x14ac:dyDescent="0.25">
      <c r="A322">
        <v>8</v>
      </c>
      <c r="B322" t="s">
        <v>24</v>
      </c>
      <c r="C322">
        <v>6</v>
      </c>
      <c r="D322" t="s">
        <v>18</v>
      </c>
      <c r="E322">
        <v>1985</v>
      </c>
      <c r="F322">
        <v>500</v>
      </c>
      <c r="G322" t="s">
        <v>10</v>
      </c>
      <c r="H322" s="54">
        <v>0.56899999999999995</v>
      </c>
      <c r="I322" s="54">
        <v>0.57866666666666666</v>
      </c>
      <c r="J322" s="54">
        <v>0.46866666666666668</v>
      </c>
      <c r="K322">
        <v>0.57899999999999996</v>
      </c>
      <c r="L322" s="2">
        <f t="shared" si="148"/>
        <v>1160.0928074245937</v>
      </c>
      <c r="M322" s="2">
        <f t="shared" si="149"/>
        <v>1186.7088607594937</v>
      </c>
      <c r="N322" s="2">
        <f t="shared" si="150"/>
        <v>941.02885821831876</v>
      </c>
      <c r="O322" s="2">
        <f t="shared" si="151"/>
        <v>1187.648456057007</v>
      </c>
      <c r="P322" s="79" t="e">
        <f t="shared" si="152"/>
        <v>#VALUE!</v>
      </c>
      <c r="Q322" s="78">
        <v>0.71359223300999997</v>
      </c>
      <c r="R322" s="78">
        <v>0.28640776698999998</v>
      </c>
      <c r="S322" s="78">
        <v>0</v>
      </c>
      <c r="T322" s="79" t="s">
        <v>10</v>
      </c>
      <c r="U322" s="2" t="s">
        <v>10</v>
      </c>
      <c r="V322" s="2" t="s">
        <v>10</v>
      </c>
      <c r="W322" s="2" t="e">
        <f t="shared" si="160"/>
        <v>#VALUE!</v>
      </c>
      <c r="X322" s="2" t="e">
        <f t="shared" si="161"/>
        <v>#VALUE!</v>
      </c>
      <c r="Y322" s="2" t="s">
        <v>10</v>
      </c>
      <c r="Z322" s="2" t="s">
        <v>10</v>
      </c>
      <c r="AA322" s="2" t="s">
        <v>10</v>
      </c>
      <c r="AB322" t="e">
        <f t="shared" si="158"/>
        <v>#VALUE!</v>
      </c>
      <c r="AC322" t="e">
        <f t="shared" si="159"/>
        <v>#VALUE!</v>
      </c>
    </row>
    <row r="323" spans="1:29" x14ac:dyDescent="0.25">
      <c r="A323">
        <v>8</v>
      </c>
      <c r="B323" t="s">
        <v>24</v>
      </c>
      <c r="C323">
        <v>6</v>
      </c>
      <c r="D323" t="s">
        <v>18</v>
      </c>
      <c r="E323">
        <v>1986</v>
      </c>
      <c r="F323">
        <v>600</v>
      </c>
      <c r="G323" t="s">
        <v>10</v>
      </c>
      <c r="H323" s="54">
        <v>0.63</v>
      </c>
      <c r="I323" s="54">
        <v>0.6226666666666667</v>
      </c>
      <c r="J323" s="54">
        <v>0.50066666666666659</v>
      </c>
      <c r="K323">
        <v>0.623</v>
      </c>
      <c r="L323" s="2">
        <f t="shared" si="148"/>
        <v>1621.6216216216217</v>
      </c>
      <c r="M323" s="2">
        <f t="shared" si="149"/>
        <v>1590.1060070671379</v>
      </c>
      <c r="N323" s="2">
        <f t="shared" si="150"/>
        <v>1201.6021361815754</v>
      </c>
      <c r="O323" s="2">
        <f t="shared" si="151"/>
        <v>1591.5119363395224</v>
      </c>
      <c r="P323" s="79" t="e">
        <f t="shared" si="152"/>
        <v>#VALUE!</v>
      </c>
      <c r="Q323" s="78">
        <v>0.71359223300999997</v>
      </c>
      <c r="R323" s="78">
        <v>0.28640776698999998</v>
      </c>
      <c r="S323" s="78">
        <v>0</v>
      </c>
      <c r="T323" s="79" t="s">
        <v>10</v>
      </c>
      <c r="U323" s="2" t="s">
        <v>10</v>
      </c>
      <c r="V323" s="2" t="s">
        <v>10</v>
      </c>
      <c r="W323" s="2" t="e">
        <f t="shared" si="160"/>
        <v>#VALUE!</v>
      </c>
      <c r="X323" s="2" t="e">
        <f t="shared" si="161"/>
        <v>#VALUE!</v>
      </c>
      <c r="Y323" s="2" t="s">
        <v>10</v>
      </c>
      <c r="Z323" s="2" t="s">
        <v>10</v>
      </c>
      <c r="AA323" s="2" t="s">
        <v>10</v>
      </c>
      <c r="AB323" t="e">
        <f t="shared" si="158"/>
        <v>#VALUE!</v>
      </c>
      <c r="AC323" t="e">
        <f t="shared" si="159"/>
        <v>#VALUE!</v>
      </c>
    </row>
    <row r="324" spans="1:29" x14ac:dyDescent="0.25">
      <c r="A324">
        <v>8</v>
      </c>
      <c r="B324" t="s">
        <v>24</v>
      </c>
      <c r="C324">
        <v>6</v>
      </c>
      <c r="D324" t="s">
        <v>18</v>
      </c>
      <c r="E324">
        <v>1987</v>
      </c>
      <c r="F324">
        <v>250</v>
      </c>
      <c r="G324" t="s">
        <v>10</v>
      </c>
      <c r="H324" s="54">
        <v>0.48599999999999999</v>
      </c>
      <c r="I324" s="54">
        <v>0.51066666666666671</v>
      </c>
      <c r="J324" s="54">
        <v>0.41666666666666669</v>
      </c>
      <c r="K324">
        <v>0.51100000000000001</v>
      </c>
      <c r="L324" s="2">
        <f t="shared" si="148"/>
        <v>486.38132295719845</v>
      </c>
      <c r="M324" s="2">
        <f t="shared" si="149"/>
        <v>510.89918256130795</v>
      </c>
      <c r="N324" s="2">
        <f t="shared" si="150"/>
        <v>428.57142857142861</v>
      </c>
      <c r="O324" s="2">
        <f t="shared" si="151"/>
        <v>511.24744376278119</v>
      </c>
      <c r="P324" s="79" t="e">
        <f t="shared" si="152"/>
        <v>#VALUE!</v>
      </c>
      <c r="Q324" s="78">
        <v>0.71359223300999997</v>
      </c>
      <c r="R324" s="78">
        <v>0.28640776698999998</v>
      </c>
      <c r="S324" s="78">
        <v>0</v>
      </c>
      <c r="T324" s="79" t="s">
        <v>10</v>
      </c>
      <c r="U324" s="2" t="s">
        <v>10</v>
      </c>
      <c r="V324" s="2" t="s">
        <v>10</v>
      </c>
      <c r="W324" s="2" t="e">
        <f t="shared" si="160"/>
        <v>#VALUE!</v>
      </c>
      <c r="X324" s="2" t="e">
        <f t="shared" si="161"/>
        <v>#VALUE!</v>
      </c>
      <c r="Y324" s="2" t="s">
        <v>10</v>
      </c>
      <c r="Z324" s="2" t="s">
        <v>10</v>
      </c>
      <c r="AA324" s="2" t="s">
        <v>10</v>
      </c>
      <c r="AB324" t="e">
        <f t="shared" si="158"/>
        <v>#VALUE!</v>
      </c>
      <c r="AC324" t="e">
        <f t="shared" si="159"/>
        <v>#VALUE!</v>
      </c>
    </row>
    <row r="325" spans="1:29" x14ac:dyDescent="0.25">
      <c r="A325">
        <v>8</v>
      </c>
      <c r="B325" t="s">
        <v>24</v>
      </c>
      <c r="C325">
        <v>6</v>
      </c>
      <c r="D325" t="s">
        <v>18</v>
      </c>
      <c r="E325">
        <v>1988</v>
      </c>
      <c r="F325" t="s">
        <v>10</v>
      </c>
      <c r="G325" t="s">
        <v>10</v>
      </c>
      <c r="H325" s="54">
        <v>0.47799999999999998</v>
      </c>
      <c r="I325" s="54">
        <v>0.50233333333333341</v>
      </c>
      <c r="J325" s="54">
        <v>0.40983333333333338</v>
      </c>
      <c r="K325">
        <v>0.3</v>
      </c>
      <c r="L325" t="s">
        <v>10</v>
      </c>
      <c r="M325" t="s">
        <v>10</v>
      </c>
      <c r="N325" t="s">
        <v>10</v>
      </c>
      <c r="O325" s="2" t="e">
        <f t="shared" si="151"/>
        <v>#VALUE!</v>
      </c>
      <c r="P325" s="79" t="e">
        <f t="shared" si="152"/>
        <v>#VALUE!</v>
      </c>
      <c r="Q325" s="78">
        <v>0.71359223300999997</v>
      </c>
      <c r="R325" s="78">
        <v>0.28640776698999998</v>
      </c>
      <c r="S325" s="78">
        <v>0</v>
      </c>
      <c r="T325" s="79" t="s">
        <v>10</v>
      </c>
      <c r="U325" s="2" t="s">
        <v>10</v>
      </c>
      <c r="V325" s="2" t="s">
        <v>10</v>
      </c>
      <c r="W325" s="2" t="e">
        <f t="shared" si="160"/>
        <v>#VALUE!</v>
      </c>
      <c r="X325" s="2" t="e">
        <f t="shared" si="161"/>
        <v>#VALUE!</v>
      </c>
      <c r="Y325" s="2" t="s">
        <v>10</v>
      </c>
      <c r="Z325" s="2" t="s">
        <v>10</v>
      </c>
      <c r="AA325" s="2" t="s">
        <v>10</v>
      </c>
      <c r="AB325" t="e">
        <f t="shared" si="158"/>
        <v>#VALUE!</v>
      </c>
      <c r="AC325" t="e">
        <f t="shared" si="159"/>
        <v>#VALUE!</v>
      </c>
    </row>
    <row r="326" spans="1:29" x14ac:dyDescent="0.25">
      <c r="A326">
        <v>8</v>
      </c>
      <c r="B326" t="s">
        <v>24</v>
      </c>
      <c r="C326">
        <v>6</v>
      </c>
      <c r="D326" t="s">
        <v>18</v>
      </c>
      <c r="E326">
        <v>1989</v>
      </c>
      <c r="F326" t="s">
        <v>10</v>
      </c>
      <c r="G326" t="s">
        <v>10</v>
      </c>
      <c r="H326" s="54">
        <v>0.46600000000000003</v>
      </c>
      <c r="I326" s="54">
        <v>0.4956666666666667</v>
      </c>
      <c r="J326" s="54">
        <v>0.40566666666666668</v>
      </c>
      <c r="K326">
        <v>0.504</v>
      </c>
      <c r="L326" t="s">
        <v>10</v>
      </c>
      <c r="M326" t="s">
        <v>10</v>
      </c>
      <c r="N326" t="s">
        <v>10</v>
      </c>
      <c r="O326" s="2" t="e">
        <f t="shared" si="151"/>
        <v>#VALUE!</v>
      </c>
      <c r="P326" s="79" t="e">
        <f t="shared" si="152"/>
        <v>#VALUE!</v>
      </c>
      <c r="Q326" s="78">
        <v>0.71359223300999997</v>
      </c>
      <c r="R326" s="78">
        <v>0.28640776698999998</v>
      </c>
      <c r="S326" s="78">
        <v>0</v>
      </c>
      <c r="T326" s="79" t="s">
        <v>10</v>
      </c>
      <c r="U326" s="2" t="s">
        <v>10</v>
      </c>
      <c r="V326" s="2" t="s">
        <v>10</v>
      </c>
      <c r="W326" s="2" t="e">
        <f t="shared" si="160"/>
        <v>#VALUE!</v>
      </c>
      <c r="X326" s="2" t="e">
        <f t="shared" si="161"/>
        <v>#VALUE!</v>
      </c>
      <c r="Y326" s="2" t="s">
        <v>10</v>
      </c>
      <c r="Z326" s="2" t="s">
        <v>10</v>
      </c>
      <c r="AA326" s="2" t="s">
        <v>10</v>
      </c>
      <c r="AB326" t="e">
        <f t="shared" si="158"/>
        <v>#VALUE!</v>
      </c>
      <c r="AC326" t="e">
        <f t="shared" si="159"/>
        <v>#VALUE!</v>
      </c>
    </row>
    <row r="327" spans="1:29" x14ac:dyDescent="0.25">
      <c r="A327">
        <v>8</v>
      </c>
      <c r="B327" t="s">
        <v>24</v>
      </c>
      <c r="C327">
        <v>6</v>
      </c>
      <c r="D327" t="s">
        <v>18</v>
      </c>
      <c r="E327">
        <v>1990</v>
      </c>
      <c r="F327" t="s">
        <v>10</v>
      </c>
      <c r="G327" t="s">
        <v>10</v>
      </c>
      <c r="H327" s="54">
        <v>0.52900000000000003</v>
      </c>
      <c r="I327" s="54">
        <v>0.56133333333333324</v>
      </c>
      <c r="J327" s="54">
        <v>0.45883333333333332</v>
      </c>
      <c r="K327">
        <v>0.56899999999999995</v>
      </c>
      <c r="L327" t="s">
        <v>10</v>
      </c>
      <c r="M327" t="s">
        <v>10</v>
      </c>
      <c r="N327" t="s">
        <v>10</v>
      </c>
      <c r="O327" s="2" t="e">
        <f t="shared" si="151"/>
        <v>#VALUE!</v>
      </c>
      <c r="P327" s="79" t="e">
        <f t="shared" si="152"/>
        <v>#VALUE!</v>
      </c>
      <c r="Q327" s="78">
        <v>0.71359223300999997</v>
      </c>
      <c r="R327" s="78">
        <v>0.28640776698999998</v>
      </c>
      <c r="S327" s="78">
        <v>0</v>
      </c>
      <c r="T327" s="79" t="s">
        <v>10</v>
      </c>
      <c r="U327" s="2" t="s">
        <v>10</v>
      </c>
      <c r="V327" s="2" t="s">
        <v>10</v>
      </c>
      <c r="W327" s="2" t="e">
        <f t="shared" si="160"/>
        <v>#VALUE!</v>
      </c>
      <c r="X327" s="2" t="e">
        <f t="shared" si="161"/>
        <v>#VALUE!</v>
      </c>
      <c r="Y327" s="2" t="s">
        <v>10</v>
      </c>
      <c r="Z327" s="2" t="s">
        <v>10</v>
      </c>
      <c r="AA327" s="2" t="s">
        <v>10</v>
      </c>
      <c r="AB327" t="e">
        <f t="shared" si="158"/>
        <v>#VALUE!</v>
      </c>
      <c r="AC327" t="e">
        <f t="shared" si="159"/>
        <v>#VALUE!</v>
      </c>
    </row>
    <row r="328" spans="1:29" x14ac:dyDescent="0.25">
      <c r="A328">
        <v>8</v>
      </c>
      <c r="B328" t="s">
        <v>24</v>
      </c>
      <c r="C328">
        <v>6</v>
      </c>
      <c r="D328" t="s">
        <v>18</v>
      </c>
      <c r="E328">
        <v>1991</v>
      </c>
      <c r="F328">
        <v>20</v>
      </c>
      <c r="G328" t="s">
        <v>10</v>
      </c>
      <c r="H328" s="54">
        <v>0.503</v>
      </c>
      <c r="I328" s="54">
        <v>0.52800000000000002</v>
      </c>
      <c r="J328" s="54">
        <v>0.39349999999999996</v>
      </c>
      <c r="K328">
        <v>0.53500000000000003</v>
      </c>
      <c r="L328" s="2">
        <f t="shared" si="148"/>
        <v>40.241448692152915</v>
      </c>
      <c r="M328" s="2">
        <f t="shared" si="149"/>
        <v>42.372881355932208</v>
      </c>
      <c r="N328" s="2">
        <f t="shared" si="150"/>
        <v>32.976092333058531</v>
      </c>
      <c r="O328" s="2">
        <f t="shared" si="151"/>
        <v>43.010752688172047</v>
      </c>
      <c r="P328" s="79" t="e">
        <f t="shared" si="152"/>
        <v>#VALUE!</v>
      </c>
      <c r="Q328" s="78">
        <v>0.71359223300999997</v>
      </c>
      <c r="R328" s="78">
        <v>0.28640776698999998</v>
      </c>
      <c r="S328" s="78">
        <v>0</v>
      </c>
      <c r="T328" s="79">
        <f t="shared" si="153"/>
        <v>847.07569817714477</v>
      </c>
      <c r="U328" s="2">
        <f t="shared" si="154"/>
        <v>910.05408408722758</v>
      </c>
      <c r="V328" s="2">
        <f t="shared" si="155"/>
        <v>660.85531686317336</v>
      </c>
      <c r="W328" s="2">
        <f t="shared" si="160"/>
        <v>911.42008113940494</v>
      </c>
      <c r="X328" s="2" t="e">
        <f t="shared" si="161"/>
        <v>#VALUE!</v>
      </c>
      <c r="Y328">
        <f t="shared" si="142"/>
        <v>42.353784908857236</v>
      </c>
      <c r="Z328">
        <f t="shared" si="143"/>
        <v>45.502704204361379</v>
      </c>
      <c r="AA328">
        <f t="shared" si="144"/>
        <v>33.042765843158669</v>
      </c>
      <c r="AB328">
        <f t="shared" si="158"/>
        <v>45.571004056970246</v>
      </c>
      <c r="AC328" t="e">
        <f t="shared" si="159"/>
        <v>#VALUE!</v>
      </c>
    </row>
    <row r="329" spans="1:29" x14ac:dyDescent="0.25">
      <c r="A329">
        <v>8</v>
      </c>
      <c r="B329" t="s">
        <v>24</v>
      </c>
      <c r="C329">
        <v>6</v>
      </c>
      <c r="D329" t="s">
        <v>18</v>
      </c>
      <c r="E329">
        <v>1992</v>
      </c>
      <c r="F329">
        <v>400</v>
      </c>
      <c r="G329" t="s">
        <v>10</v>
      </c>
      <c r="H329" s="54">
        <v>0.54600000000000004</v>
      </c>
      <c r="I329" s="54">
        <v>0.57299999999999995</v>
      </c>
      <c r="J329" s="54">
        <v>0.40249999999999997</v>
      </c>
      <c r="K329">
        <v>0.56999999999999995</v>
      </c>
      <c r="L329" s="2">
        <f t="shared" si="148"/>
        <v>881.05726872246703</v>
      </c>
      <c r="M329" s="2">
        <f t="shared" si="149"/>
        <v>936.76814988290391</v>
      </c>
      <c r="N329" s="2">
        <f t="shared" si="150"/>
        <v>669.45606694560661</v>
      </c>
      <c r="O329" s="2">
        <f t="shared" si="151"/>
        <v>930.23255813953483</v>
      </c>
      <c r="P329" s="79" t="e">
        <f t="shared" si="152"/>
        <v>#VALUE!</v>
      </c>
      <c r="Q329" s="78">
        <v>0.71359223300999997</v>
      </c>
      <c r="R329" s="78">
        <v>0.28640776698999998</v>
      </c>
      <c r="S329" s="78">
        <v>0</v>
      </c>
      <c r="T329" s="79">
        <f t="shared" si="153"/>
        <v>820.42096284508511</v>
      </c>
      <c r="U329" s="2">
        <f t="shared" si="154"/>
        <v>850.22552959914697</v>
      </c>
      <c r="V329" s="2">
        <f t="shared" si="155"/>
        <v>657.17961447932407</v>
      </c>
      <c r="W329" s="2">
        <f t="shared" si="160"/>
        <v>842.1502401481755</v>
      </c>
      <c r="X329" s="2" t="e">
        <f t="shared" si="161"/>
        <v>#VALUE!</v>
      </c>
      <c r="Y329">
        <f t="shared" si="142"/>
        <v>2.0510524071127127</v>
      </c>
      <c r="Z329">
        <f t="shared" si="143"/>
        <v>2.1255638239978674</v>
      </c>
      <c r="AA329">
        <f t="shared" si="144"/>
        <v>1.6429490361983101</v>
      </c>
      <c r="AB329">
        <f t="shared" si="158"/>
        <v>2.1053756003704387</v>
      </c>
      <c r="AC329" t="e">
        <f t="shared" si="159"/>
        <v>#VALUE!</v>
      </c>
    </row>
    <row r="330" spans="1:29" x14ac:dyDescent="0.25">
      <c r="A330">
        <v>8</v>
      </c>
      <c r="B330" t="s">
        <v>24</v>
      </c>
      <c r="C330">
        <v>6</v>
      </c>
      <c r="D330" t="s">
        <v>18</v>
      </c>
      <c r="E330">
        <v>1993</v>
      </c>
      <c r="F330" t="s">
        <v>10</v>
      </c>
      <c r="G330" t="s">
        <v>10</v>
      </c>
      <c r="H330" s="54">
        <v>0.46100000000000002</v>
      </c>
      <c r="I330" s="54">
        <v>0.48399999999999999</v>
      </c>
      <c r="J330" s="54">
        <v>0.35550000000000004</v>
      </c>
      <c r="K330">
        <v>0.39</v>
      </c>
      <c r="L330" t="s">
        <v>10</v>
      </c>
      <c r="M330" t="s">
        <v>10</v>
      </c>
      <c r="N330" t="s">
        <v>10</v>
      </c>
      <c r="O330" s="2" t="e">
        <f t="shared" si="151"/>
        <v>#VALUE!</v>
      </c>
      <c r="P330" s="79" t="e">
        <f t="shared" si="152"/>
        <v>#VALUE!</v>
      </c>
      <c r="Q330" s="78">
        <v>0.71359223300999997</v>
      </c>
      <c r="R330" s="78">
        <v>0.28640776698999998</v>
      </c>
      <c r="S330" s="78">
        <v>0</v>
      </c>
      <c r="T330" s="79">
        <f>(L333*$Q330)+(L334*$R330)</f>
        <v>2065.6511398716157</v>
      </c>
      <c r="U330" s="2">
        <f>(M333*$Q330)+(M334*$R330)</f>
        <v>2133.3021406020107</v>
      </c>
      <c r="V330" s="2">
        <f>(N333*$Q330)+(N334*$R330)</f>
        <v>1641.4021742544289</v>
      </c>
      <c r="W330" s="2" t="e">
        <f t="shared" si="160"/>
        <v>#VALUE!</v>
      </c>
      <c r="X330" s="2" t="e">
        <f t="shared" si="161"/>
        <v>#VALUE!</v>
      </c>
      <c r="Y330" s="2" t="s">
        <v>10</v>
      </c>
      <c r="Z330" s="2" t="s">
        <v>10</v>
      </c>
      <c r="AA330" s="2" t="s">
        <v>10</v>
      </c>
      <c r="AB330" t="e">
        <f t="shared" si="158"/>
        <v>#VALUE!</v>
      </c>
      <c r="AC330" t="e">
        <f t="shared" si="159"/>
        <v>#VALUE!</v>
      </c>
    </row>
    <row r="331" spans="1:29" x14ac:dyDescent="0.25">
      <c r="A331">
        <v>8</v>
      </c>
      <c r="B331" t="s">
        <v>24</v>
      </c>
      <c r="C331">
        <v>6</v>
      </c>
      <c r="D331" t="s">
        <v>18</v>
      </c>
      <c r="E331">
        <v>1994</v>
      </c>
      <c r="F331">
        <v>530</v>
      </c>
      <c r="G331" t="s">
        <v>10</v>
      </c>
      <c r="H331" s="54">
        <v>0.54900000000000004</v>
      </c>
      <c r="I331" s="54">
        <v>0.58033333333333326</v>
      </c>
      <c r="J331" s="54">
        <v>0.42083333333333328</v>
      </c>
      <c r="K331">
        <v>0.58099999999999996</v>
      </c>
      <c r="L331" s="2">
        <f t="shared" si="148"/>
        <v>1175.1662971175167</v>
      </c>
      <c r="M331" s="2">
        <f t="shared" si="149"/>
        <v>1262.9070691024619</v>
      </c>
      <c r="N331" s="2">
        <f t="shared" si="150"/>
        <v>915.10791366906471</v>
      </c>
      <c r="O331" s="2">
        <f t="shared" si="151"/>
        <v>1264.9164677804295</v>
      </c>
      <c r="P331" s="79" t="e">
        <f t="shared" si="152"/>
        <v>#VALUE!</v>
      </c>
      <c r="Q331" s="78">
        <v>0.71359223300999997</v>
      </c>
      <c r="R331" s="78">
        <v>0.28640776698999998</v>
      </c>
      <c r="S331" s="78">
        <v>0</v>
      </c>
      <c r="T331" s="79" t="s">
        <v>10</v>
      </c>
      <c r="U331" s="2" t="s">
        <v>10</v>
      </c>
      <c r="V331" s="2" t="s">
        <v>10</v>
      </c>
      <c r="W331" s="2" t="e">
        <f t="shared" si="160"/>
        <v>#VALUE!</v>
      </c>
      <c r="X331" s="2" t="e">
        <f t="shared" si="161"/>
        <v>#VALUE!</v>
      </c>
      <c r="Y331" s="2" t="s">
        <v>10</v>
      </c>
      <c r="Z331" s="2" t="s">
        <v>10</v>
      </c>
      <c r="AA331" s="2" t="s">
        <v>10</v>
      </c>
      <c r="AB331" t="e">
        <f t="shared" si="158"/>
        <v>#VALUE!</v>
      </c>
      <c r="AC331" t="e">
        <f t="shared" si="159"/>
        <v>#VALUE!</v>
      </c>
    </row>
    <row r="332" spans="1:29" x14ac:dyDescent="0.25">
      <c r="A332">
        <v>8</v>
      </c>
      <c r="B332" t="s">
        <v>24</v>
      </c>
      <c r="C332">
        <v>6</v>
      </c>
      <c r="D332" t="s">
        <v>18</v>
      </c>
      <c r="E332">
        <v>1995</v>
      </c>
      <c r="F332">
        <v>20</v>
      </c>
      <c r="G332" t="s">
        <v>10</v>
      </c>
      <c r="H332" s="54">
        <v>0.32500000000000001</v>
      </c>
      <c r="I332" s="54">
        <v>0.35299999999999998</v>
      </c>
      <c r="J332" s="54">
        <v>0.26950000000000002</v>
      </c>
      <c r="K332">
        <v>0.34799999999999998</v>
      </c>
      <c r="L332" s="2">
        <f t="shared" si="148"/>
        <v>29.629629629629626</v>
      </c>
      <c r="M332" s="2">
        <f t="shared" si="149"/>
        <v>30.911901081916536</v>
      </c>
      <c r="N332" s="2">
        <f t="shared" si="150"/>
        <v>27.378507871321016</v>
      </c>
      <c r="O332" s="2">
        <f t="shared" si="151"/>
        <v>30.674846625766872</v>
      </c>
      <c r="P332" s="79" t="e">
        <f t="shared" si="152"/>
        <v>#VALUE!</v>
      </c>
      <c r="Q332" s="78">
        <v>0.71359223300999997</v>
      </c>
      <c r="R332" s="78">
        <v>0.28640776698999998</v>
      </c>
      <c r="S332" s="78">
        <v>0</v>
      </c>
      <c r="T332" s="79" t="s">
        <v>10</v>
      </c>
      <c r="U332" s="2" t="s">
        <v>10</v>
      </c>
      <c r="V332" s="2" t="s">
        <v>10</v>
      </c>
      <c r="W332" s="2" t="e">
        <f t="shared" si="160"/>
        <v>#VALUE!</v>
      </c>
      <c r="X332" s="2" t="e">
        <f t="shared" si="161"/>
        <v>#VALUE!</v>
      </c>
      <c r="Y332" s="2" t="s">
        <v>10</v>
      </c>
      <c r="Z332" s="2" t="s">
        <v>10</v>
      </c>
      <c r="AA332" s="2" t="s">
        <v>10</v>
      </c>
      <c r="AB332" t="e">
        <f t="shared" si="158"/>
        <v>#VALUE!</v>
      </c>
      <c r="AC332" t="e">
        <f t="shared" si="159"/>
        <v>#VALUE!</v>
      </c>
    </row>
    <row r="333" spans="1:29" x14ac:dyDescent="0.25">
      <c r="A333">
        <v>8</v>
      </c>
      <c r="B333" t="s">
        <v>24</v>
      </c>
      <c r="C333">
        <v>6</v>
      </c>
      <c r="D333" t="s">
        <v>18</v>
      </c>
      <c r="E333">
        <v>1996</v>
      </c>
      <c r="F333">
        <v>1200</v>
      </c>
      <c r="G333" t="s">
        <v>10</v>
      </c>
      <c r="H333" s="54">
        <v>0.56999999999999995</v>
      </c>
      <c r="I333" s="54">
        <v>0.58499999999999996</v>
      </c>
      <c r="J333" s="54">
        <v>0.46100000000000002</v>
      </c>
      <c r="K333">
        <v>0.58099999999999996</v>
      </c>
      <c r="L333" s="2">
        <f t="shared" si="148"/>
        <v>2790.6976744186045</v>
      </c>
      <c r="M333" s="2">
        <f t="shared" si="149"/>
        <v>2891.5662650602408</v>
      </c>
      <c r="N333" s="2">
        <f t="shared" si="150"/>
        <v>2226.3450834879409</v>
      </c>
      <c r="O333" s="2">
        <f t="shared" si="151"/>
        <v>2863.9618138424817</v>
      </c>
      <c r="P333" s="79" t="e">
        <f t="shared" si="152"/>
        <v>#VALUE!</v>
      </c>
      <c r="Q333" s="78">
        <v>0.71359223300999997</v>
      </c>
      <c r="R333" s="78">
        <v>0.28640776698999998</v>
      </c>
      <c r="S333" s="78">
        <v>0</v>
      </c>
      <c r="T333" s="79">
        <f t="shared" si="153"/>
        <v>1221.0636454278624</v>
      </c>
      <c r="U333" s="2">
        <f t="shared" si="154"/>
        <v>1282.1698825068383</v>
      </c>
      <c r="V333" s="2">
        <f t="shared" si="155"/>
        <v>1091.4365562901592</v>
      </c>
      <c r="W333" s="2">
        <f t="shared" si="160"/>
        <v>1202.222070237174</v>
      </c>
      <c r="X333" s="2" t="e">
        <f t="shared" si="161"/>
        <v>#VALUE!</v>
      </c>
      <c r="Y333">
        <f t="shared" si="142"/>
        <v>1.017553037856552</v>
      </c>
      <c r="Z333">
        <f t="shared" si="143"/>
        <v>1.0684749020890321</v>
      </c>
      <c r="AA333">
        <f t="shared" si="144"/>
        <v>0.90953046357513267</v>
      </c>
      <c r="AB333">
        <f t="shared" si="158"/>
        <v>1.0018517251976449</v>
      </c>
      <c r="AC333" t="e">
        <f t="shared" si="159"/>
        <v>#VALUE!</v>
      </c>
    </row>
    <row r="334" spans="1:29" x14ac:dyDescent="0.25">
      <c r="A334">
        <v>8</v>
      </c>
      <c r="B334" t="s">
        <v>24</v>
      </c>
      <c r="C334">
        <v>6</v>
      </c>
      <c r="D334" t="s">
        <v>18</v>
      </c>
      <c r="E334">
        <v>1997</v>
      </c>
      <c r="F334">
        <v>120</v>
      </c>
      <c r="G334" t="s">
        <v>10</v>
      </c>
      <c r="H334" s="54">
        <v>0.53699999999999992</v>
      </c>
      <c r="I334" s="54">
        <v>0.5083333333333333</v>
      </c>
      <c r="J334" s="54">
        <v>0.34783333333333333</v>
      </c>
      <c r="K334">
        <v>0.498</v>
      </c>
      <c r="L334" s="2">
        <f t="shared" si="148"/>
        <v>259.17926565874728</v>
      </c>
      <c r="M334" s="2">
        <f t="shared" si="149"/>
        <v>244.06779661016947</v>
      </c>
      <c r="N334" s="2">
        <f t="shared" si="150"/>
        <v>184.00204446716074</v>
      </c>
      <c r="O334" s="2">
        <f t="shared" si="151"/>
        <v>239.04382470119521</v>
      </c>
      <c r="P334" s="79" t="e">
        <f t="shared" si="152"/>
        <v>#VALUE!</v>
      </c>
      <c r="Q334" s="78">
        <v>0.71359223300999997</v>
      </c>
      <c r="R334" s="78">
        <v>0.28640776698999998</v>
      </c>
      <c r="S334" s="78">
        <v>0</v>
      </c>
      <c r="T334" s="79">
        <f t="shared" si="153"/>
        <v>3035.8279744818869</v>
      </c>
      <c r="U334" s="2">
        <f t="shared" si="154"/>
        <v>3240.496270980178</v>
      </c>
      <c r="V334" s="2">
        <f t="shared" si="155"/>
        <v>2715.7283244207583</v>
      </c>
      <c r="W334" s="2">
        <f t="shared" si="160"/>
        <v>2989.9565445922235</v>
      </c>
      <c r="X334" s="2" t="e">
        <f t="shared" si="161"/>
        <v>#VALUE!</v>
      </c>
      <c r="Y334">
        <f t="shared" si="142"/>
        <v>25.298566454015724</v>
      </c>
      <c r="Z334">
        <f t="shared" si="143"/>
        <v>27.004135591501484</v>
      </c>
      <c r="AA334">
        <f t="shared" si="144"/>
        <v>22.631069370172987</v>
      </c>
      <c r="AB334">
        <f t="shared" si="158"/>
        <v>24.91630453826853</v>
      </c>
      <c r="AC334" t="e">
        <f t="shared" si="159"/>
        <v>#VALUE!</v>
      </c>
    </row>
    <row r="335" spans="1:29" x14ac:dyDescent="0.25">
      <c r="A335">
        <v>8</v>
      </c>
      <c r="B335" t="s">
        <v>24</v>
      </c>
      <c r="C335">
        <v>6</v>
      </c>
      <c r="D335" t="s">
        <v>18</v>
      </c>
      <c r="E335">
        <v>1998</v>
      </c>
      <c r="F335" t="s">
        <v>10</v>
      </c>
      <c r="G335" t="s">
        <v>10</v>
      </c>
      <c r="H335" s="54">
        <v>0.214</v>
      </c>
      <c r="I335" s="54">
        <v>0.18566666666666665</v>
      </c>
      <c r="J335" s="54">
        <v>0.11716666666666666</v>
      </c>
      <c r="K335">
        <v>0.183</v>
      </c>
      <c r="L335" t="s">
        <v>10</v>
      </c>
      <c r="M335" t="s">
        <v>10</v>
      </c>
      <c r="N335" t="s">
        <v>10</v>
      </c>
      <c r="O335" s="2" t="e">
        <f t="shared" si="151"/>
        <v>#VALUE!</v>
      </c>
      <c r="P335" s="79" t="e">
        <f t="shared" si="152"/>
        <v>#VALUE!</v>
      </c>
      <c r="Q335" s="78">
        <v>0.71359223300999997</v>
      </c>
      <c r="R335" s="78">
        <v>0.28640776698999998</v>
      </c>
      <c r="S335" s="78">
        <v>0</v>
      </c>
      <c r="T335" s="79">
        <f t="shared" si="153"/>
        <v>3335.7493017826355</v>
      </c>
      <c r="U335" s="2">
        <f t="shared" si="154"/>
        <v>3423.3123475184889</v>
      </c>
      <c r="V335" s="2">
        <f t="shared" si="155"/>
        <v>2982.9835347220487</v>
      </c>
      <c r="W335" s="2">
        <f t="shared" si="160"/>
        <v>3230.6165720984336</v>
      </c>
      <c r="X335" s="2" t="e">
        <f t="shared" si="161"/>
        <v>#VALUE!</v>
      </c>
      <c r="Y335" s="2" t="s">
        <v>10</v>
      </c>
      <c r="Z335" s="2" t="s">
        <v>10</v>
      </c>
      <c r="AA335" s="2" t="s">
        <v>10</v>
      </c>
      <c r="AB335" t="e">
        <f t="shared" si="158"/>
        <v>#VALUE!</v>
      </c>
      <c r="AC335" t="e">
        <f t="shared" si="159"/>
        <v>#VALUE!</v>
      </c>
    </row>
    <row r="336" spans="1:29" x14ac:dyDescent="0.25">
      <c r="A336">
        <v>8</v>
      </c>
      <c r="B336" t="s">
        <v>24</v>
      </c>
      <c r="C336">
        <v>6</v>
      </c>
      <c r="D336" t="s">
        <v>18</v>
      </c>
      <c r="E336">
        <v>1999</v>
      </c>
      <c r="F336">
        <v>450</v>
      </c>
      <c r="G336" t="s">
        <v>10</v>
      </c>
      <c r="H336" s="54">
        <v>0.22700000000000001</v>
      </c>
      <c r="I336" s="54">
        <v>0.20966666666666667</v>
      </c>
      <c r="J336" s="54">
        <v>0.12016666666666667</v>
      </c>
      <c r="K336">
        <v>0.20599999999999999</v>
      </c>
      <c r="L336" s="2">
        <f t="shared" si="148"/>
        <v>582.14747736093148</v>
      </c>
      <c r="M336" s="2">
        <f t="shared" si="149"/>
        <v>569.38000843525936</v>
      </c>
      <c r="N336" s="2">
        <f t="shared" si="150"/>
        <v>511.46050388331122</v>
      </c>
      <c r="O336" s="2">
        <f t="shared" si="151"/>
        <v>566.75062972292187</v>
      </c>
      <c r="P336" s="79" t="e">
        <f t="shared" si="152"/>
        <v>#VALUE!</v>
      </c>
      <c r="Q336" s="78">
        <v>0.71359223300999997</v>
      </c>
      <c r="R336" s="78">
        <v>0.28640776698999998</v>
      </c>
      <c r="S336" s="78">
        <v>0</v>
      </c>
      <c r="T336" s="79">
        <f t="shared" si="153"/>
        <v>2612.7245987819133</v>
      </c>
      <c r="U336" s="2">
        <f t="shared" si="154"/>
        <v>2669.3791618587466</v>
      </c>
      <c r="V336" s="2">
        <f t="shared" si="155"/>
        <v>2438.6420039551954</v>
      </c>
      <c r="W336" s="2">
        <f t="shared" si="160"/>
        <v>2509.5168666379786</v>
      </c>
      <c r="X336" s="2" t="e">
        <f t="shared" si="161"/>
        <v>#VALUE!</v>
      </c>
      <c r="Y336">
        <f t="shared" si="142"/>
        <v>5.8060546639598076</v>
      </c>
      <c r="Z336">
        <f t="shared" si="143"/>
        <v>5.9319536930194365</v>
      </c>
      <c r="AA336">
        <f t="shared" si="144"/>
        <v>5.4192044532337675</v>
      </c>
      <c r="AB336">
        <f t="shared" si="158"/>
        <v>5.5767041480843966</v>
      </c>
      <c r="AC336" t="e">
        <f t="shared" si="159"/>
        <v>#VALUE!</v>
      </c>
    </row>
    <row r="337" spans="1:29" x14ac:dyDescent="0.25">
      <c r="A337">
        <v>8</v>
      </c>
      <c r="B337" t="s">
        <v>24</v>
      </c>
      <c r="C337">
        <v>6</v>
      </c>
      <c r="D337" t="s">
        <v>18</v>
      </c>
      <c r="E337">
        <v>2000</v>
      </c>
      <c r="F337">
        <v>2000</v>
      </c>
      <c r="G337" t="s">
        <v>10</v>
      </c>
      <c r="H337" s="54">
        <v>0.28900000000000003</v>
      </c>
      <c r="I337" s="54">
        <v>0.34600000000000003</v>
      </c>
      <c r="J337" s="54">
        <v>0.21150000000000002</v>
      </c>
      <c r="K337">
        <v>0.28199999999999997</v>
      </c>
      <c r="L337" s="2">
        <f t="shared" si="148"/>
        <v>2812.9395218002815</v>
      </c>
      <c r="M337" s="2">
        <f t="shared" si="149"/>
        <v>3058.1039755351685</v>
      </c>
      <c r="N337" s="2">
        <f t="shared" si="150"/>
        <v>2536.4616360177552</v>
      </c>
      <c r="O337" s="2">
        <f t="shared" si="151"/>
        <v>2785.515320334262</v>
      </c>
      <c r="P337" s="79" t="e">
        <f t="shared" si="152"/>
        <v>#VALUE!</v>
      </c>
      <c r="Q337" s="78">
        <v>0.71359223300999997</v>
      </c>
      <c r="R337" s="78">
        <v>0.28640776698999998</v>
      </c>
      <c r="S337" s="78">
        <v>0</v>
      </c>
      <c r="T337" s="79">
        <f t="shared" si="153"/>
        <v>2520.546751897999</v>
      </c>
      <c r="U337" s="2">
        <f t="shared" si="154"/>
        <v>2948.6767448497021</v>
      </c>
      <c r="V337" s="2">
        <f t="shared" si="155"/>
        <v>2541.2350689471768</v>
      </c>
      <c r="W337" s="2">
        <f t="shared" si="160"/>
        <v>2833.3173123132956</v>
      </c>
      <c r="X337" s="2" t="e">
        <f t="shared" si="161"/>
        <v>#VALUE!</v>
      </c>
      <c r="Y337">
        <f t="shared" si="142"/>
        <v>1.2602733759489995</v>
      </c>
      <c r="Z337">
        <f t="shared" si="143"/>
        <v>1.4743383724248511</v>
      </c>
      <c r="AA337">
        <f t="shared" si="144"/>
        <v>1.2706175344735884</v>
      </c>
      <c r="AB337">
        <f t="shared" si="158"/>
        <v>1.4166586561566479</v>
      </c>
      <c r="AC337" t="e">
        <f t="shared" si="159"/>
        <v>#VALUE!</v>
      </c>
    </row>
    <row r="338" spans="1:29" x14ac:dyDescent="0.25">
      <c r="A338">
        <v>8</v>
      </c>
      <c r="B338" t="s">
        <v>24</v>
      </c>
      <c r="C338">
        <v>6</v>
      </c>
      <c r="D338" t="s">
        <v>18</v>
      </c>
      <c r="E338">
        <v>2001</v>
      </c>
      <c r="F338">
        <v>2600</v>
      </c>
      <c r="G338" t="s">
        <v>10</v>
      </c>
      <c r="H338" s="54">
        <v>0.27599999999999997</v>
      </c>
      <c r="I338" s="54">
        <v>0.29633333333333334</v>
      </c>
      <c r="J338" s="54">
        <v>0.17783333333333332</v>
      </c>
      <c r="K338">
        <v>0.25700000000000001</v>
      </c>
      <c r="L338" s="2">
        <f t="shared" si="148"/>
        <v>3591.1602209944754</v>
      </c>
      <c r="M338" s="2">
        <f t="shared" si="149"/>
        <v>3694.9313121743248</v>
      </c>
      <c r="N338" s="2">
        <f t="shared" si="150"/>
        <v>3162.375836205149</v>
      </c>
      <c r="O338" s="2">
        <f t="shared" si="151"/>
        <v>3499.3270524899058</v>
      </c>
      <c r="P338" s="79" t="e">
        <f t="shared" si="152"/>
        <v>#VALUE!</v>
      </c>
      <c r="Q338" s="78">
        <v>0.71359223300999997</v>
      </c>
      <c r="R338" s="78">
        <v>0.28640776698999998</v>
      </c>
      <c r="S338" s="78">
        <v>0</v>
      </c>
      <c r="T338" s="79">
        <f t="shared" si="153"/>
        <v>2623.4310818510903</v>
      </c>
      <c r="U338" s="2">
        <f t="shared" si="154"/>
        <v>3651.4949488722609</v>
      </c>
      <c r="V338" s="2">
        <f t="shared" si="155"/>
        <v>3112.9955386304418</v>
      </c>
      <c r="W338" s="2">
        <f t="shared" si="160"/>
        <v>3533.2875250851971</v>
      </c>
      <c r="X338" s="2" t="e">
        <f t="shared" si="161"/>
        <v>#VALUE!</v>
      </c>
      <c r="Y338">
        <f t="shared" si="142"/>
        <v>1.0090119545581118</v>
      </c>
      <c r="Z338">
        <f t="shared" si="143"/>
        <v>1.4044211341816388</v>
      </c>
      <c r="AA338">
        <f t="shared" si="144"/>
        <v>1.1973059763963239</v>
      </c>
      <c r="AB338">
        <f t="shared" si="158"/>
        <v>1.3589567404173835</v>
      </c>
      <c r="AC338" t="e">
        <f t="shared" si="159"/>
        <v>#VALUE!</v>
      </c>
    </row>
    <row r="339" spans="1:29" x14ac:dyDescent="0.25">
      <c r="A339">
        <v>8</v>
      </c>
      <c r="B339" t="s">
        <v>24</v>
      </c>
      <c r="C339">
        <v>6</v>
      </c>
      <c r="D339" t="s">
        <v>18</v>
      </c>
      <c r="E339">
        <v>2002</v>
      </c>
      <c r="F339">
        <v>2200</v>
      </c>
      <c r="G339" t="s">
        <v>10</v>
      </c>
      <c r="H339" s="54">
        <v>0.185</v>
      </c>
      <c r="I339" s="54">
        <v>0.19900000000000001</v>
      </c>
      <c r="J339" s="54">
        <v>0.13250000000000001</v>
      </c>
      <c r="K339">
        <v>0.14099999999999999</v>
      </c>
      <c r="L339" s="2">
        <f t="shared" si="148"/>
        <v>2699.3865030674847</v>
      </c>
      <c r="M339" s="2">
        <f t="shared" si="149"/>
        <v>2746.5667915106119</v>
      </c>
      <c r="N339" s="2">
        <f t="shared" si="150"/>
        <v>2536.0230547550436</v>
      </c>
      <c r="O339" s="2">
        <f t="shared" si="151"/>
        <v>2561.1175785797441</v>
      </c>
      <c r="P339" s="79" t="e">
        <f t="shared" si="152"/>
        <v>#VALUE!</v>
      </c>
      <c r="Q339" s="78">
        <v>0.71359223300999997</v>
      </c>
      <c r="R339" s="78">
        <v>0.28640776698999998</v>
      </c>
      <c r="S339" s="78">
        <v>0</v>
      </c>
      <c r="T339" s="79">
        <f t="shared" si="153"/>
        <v>1661.8557630116397</v>
      </c>
      <c r="U339" s="2">
        <f t="shared" si="154"/>
        <v>1933.0297443227712</v>
      </c>
      <c r="V339" s="2">
        <f t="shared" si="155"/>
        <v>1858.7983959435778</v>
      </c>
      <c r="W339" s="2">
        <f t="shared" si="160"/>
        <v>1930.1838941722958</v>
      </c>
      <c r="X339" s="2" t="e">
        <f t="shared" si="161"/>
        <v>#VALUE!</v>
      </c>
      <c r="Y339">
        <f t="shared" si="142"/>
        <v>0.75538898318710901</v>
      </c>
      <c r="Z339">
        <f t="shared" si="143"/>
        <v>0.87864988378307785</v>
      </c>
      <c r="AA339">
        <f t="shared" si="144"/>
        <v>0.84490836179253537</v>
      </c>
      <c r="AB339">
        <f t="shared" si="158"/>
        <v>0.87735631553286175</v>
      </c>
      <c r="AC339" t="e">
        <f t="shared" si="159"/>
        <v>#VALUE!</v>
      </c>
    </row>
    <row r="340" spans="1:29" x14ac:dyDescent="0.25">
      <c r="A340">
        <v>8</v>
      </c>
      <c r="B340" t="s">
        <v>24</v>
      </c>
      <c r="C340">
        <v>6</v>
      </c>
      <c r="D340" t="s">
        <v>18</v>
      </c>
      <c r="E340">
        <v>2003</v>
      </c>
      <c r="F340">
        <v>1800</v>
      </c>
      <c r="G340" t="s">
        <v>10</v>
      </c>
      <c r="H340" s="54">
        <v>0.249</v>
      </c>
      <c r="I340" s="54">
        <v>0.27333333333333332</v>
      </c>
      <c r="J340" s="54">
        <v>0.18033333333333335</v>
      </c>
      <c r="K340">
        <v>0.24399999999999999</v>
      </c>
      <c r="L340" s="2">
        <f t="shared" si="148"/>
        <v>2396.8042609853528</v>
      </c>
      <c r="M340" s="2">
        <f t="shared" si="149"/>
        <v>2477.0642201834862</v>
      </c>
      <c r="N340" s="2">
        <f t="shared" si="150"/>
        <v>2196.0146400976005</v>
      </c>
      <c r="O340" s="2">
        <f t="shared" si="151"/>
        <v>2380.9523809523807</v>
      </c>
      <c r="P340" s="79" t="e">
        <f t="shared" si="152"/>
        <v>#VALUE!</v>
      </c>
      <c r="Q340" s="78">
        <v>0.71359223300999997</v>
      </c>
      <c r="R340" s="78">
        <v>0.28640776698999998</v>
      </c>
      <c r="S340" s="78">
        <v>0</v>
      </c>
      <c r="T340" s="79">
        <f t="shared" si="153"/>
        <v>671.70373359027417</v>
      </c>
      <c r="U340" s="2">
        <f t="shared" si="154"/>
        <v>725.1452193091859</v>
      </c>
      <c r="V340" s="2">
        <f t="shared" si="155"/>
        <v>622.02621931705323</v>
      </c>
      <c r="W340" s="2">
        <f t="shared" si="160"/>
        <v>729.33266651592726</v>
      </c>
      <c r="X340" s="2" t="e">
        <f t="shared" si="161"/>
        <v>#VALUE!</v>
      </c>
      <c r="Y340">
        <f t="shared" si="142"/>
        <v>0.37316874088348567</v>
      </c>
      <c r="Z340">
        <f t="shared" si="143"/>
        <v>0.40285845517176994</v>
      </c>
      <c r="AA340">
        <f t="shared" si="144"/>
        <v>0.34557012184280733</v>
      </c>
      <c r="AB340">
        <f t="shared" si="158"/>
        <v>0.40518481473107071</v>
      </c>
      <c r="AC340" t="e">
        <f t="shared" si="159"/>
        <v>#VALUE!</v>
      </c>
    </row>
    <row r="341" spans="1:29" x14ac:dyDescent="0.25">
      <c r="A341">
        <v>8</v>
      </c>
      <c r="B341" t="s">
        <v>24</v>
      </c>
      <c r="C341">
        <v>6</v>
      </c>
      <c r="D341" t="s">
        <v>18</v>
      </c>
      <c r="E341">
        <v>2004</v>
      </c>
      <c r="F341">
        <v>2000</v>
      </c>
      <c r="G341" t="s">
        <v>10</v>
      </c>
      <c r="H341" s="54">
        <v>0.29299999999999998</v>
      </c>
      <c r="I341" s="54">
        <v>0.51500000000000001</v>
      </c>
      <c r="J341" s="54">
        <v>0.41199999999999998</v>
      </c>
      <c r="K341">
        <v>0.495</v>
      </c>
      <c r="L341" s="2">
        <f t="shared" si="148"/>
        <v>2828.8543140028287</v>
      </c>
      <c r="M341" s="2">
        <f t="shared" si="149"/>
        <v>4123.7113402061859</v>
      </c>
      <c r="N341" s="2">
        <f t="shared" si="150"/>
        <v>3401.3605442176868</v>
      </c>
      <c r="O341" s="2">
        <f t="shared" si="151"/>
        <v>3960.3960396039602</v>
      </c>
      <c r="P341" s="79" t="e">
        <f t="shared" si="152"/>
        <v>#VALUE!</v>
      </c>
      <c r="Q341" s="78">
        <v>0.71359223300999997</v>
      </c>
      <c r="R341" s="78">
        <v>0.28640776698999998</v>
      </c>
      <c r="S341" s="78">
        <v>0</v>
      </c>
      <c r="T341" s="79">
        <f t="shared" si="153"/>
        <v>1034.0370286746063</v>
      </c>
      <c r="U341" s="2">
        <f t="shared" si="154"/>
        <v>1109.8268694622277</v>
      </c>
      <c r="V341" s="2">
        <f t="shared" si="155"/>
        <v>883.63886867084921</v>
      </c>
      <c r="W341" s="2">
        <f t="shared" si="160"/>
        <v>1111.7424438498331</v>
      </c>
      <c r="X341" s="2" t="e">
        <f t="shared" si="161"/>
        <v>#VALUE!</v>
      </c>
      <c r="Y341">
        <f t="shared" si="142"/>
        <v>0.51701851433730317</v>
      </c>
      <c r="Z341">
        <f t="shared" si="143"/>
        <v>0.55491343473111387</v>
      </c>
      <c r="AA341">
        <f t="shared" si="144"/>
        <v>0.44181943433542459</v>
      </c>
      <c r="AB341">
        <f t="shared" si="158"/>
        <v>0.55587122192491656</v>
      </c>
      <c r="AC341" t="e">
        <f t="shared" si="159"/>
        <v>#VALUE!</v>
      </c>
    </row>
    <row r="342" spans="1:29" x14ac:dyDescent="0.25">
      <c r="A342">
        <v>8</v>
      </c>
      <c r="B342" t="s">
        <v>24</v>
      </c>
      <c r="C342">
        <v>6</v>
      </c>
      <c r="D342" t="s">
        <v>18</v>
      </c>
      <c r="E342">
        <v>2005</v>
      </c>
      <c r="F342">
        <v>1400</v>
      </c>
      <c r="G342" t="s">
        <v>10</v>
      </c>
      <c r="H342" s="54">
        <v>0.33700000000000002</v>
      </c>
      <c r="I342" s="54">
        <v>0.43433333333333335</v>
      </c>
      <c r="J342" s="54">
        <v>0.41533333333333339</v>
      </c>
      <c r="K342">
        <v>0.433</v>
      </c>
      <c r="L342" s="2">
        <f t="shared" si="148"/>
        <v>2111.6138763197587</v>
      </c>
      <c r="M342" s="2">
        <f t="shared" si="149"/>
        <v>2474.9558043606366</v>
      </c>
      <c r="N342" s="2">
        <f t="shared" si="150"/>
        <v>2394.5267958950967</v>
      </c>
      <c r="O342" s="2">
        <f t="shared" si="151"/>
        <v>2469.1358024691363</v>
      </c>
      <c r="P342" s="79" t="e">
        <f t="shared" si="152"/>
        <v>#VALUE!</v>
      </c>
      <c r="Q342" s="78">
        <v>0.71359223300999997</v>
      </c>
      <c r="R342" s="78">
        <v>0.28640776698999998</v>
      </c>
      <c r="S342" s="78">
        <v>0</v>
      </c>
      <c r="T342" s="79">
        <f t="shared" si="153"/>
        <v>2679.5310656929087</v>
      </c>
      <c r="U342" s="2">
        <f t="shared" si="154"/>
        <v>2613.0886417906363</v>
      </c>
      <c r="V342" s="2">
        <f t="shared" si="155"/>
        <v>2086.7560712937689</v>
      </c>
      <c r="W342" s="2">
        <f t="shared" si="160"/>
        <v>2612.0858209460284</v>
      </c>
      <c r="X342" s="2" t="e">
        <f t="shared" si="161"/>
        <v>#VALUE!</v>
      </c>
      <c r="Y342">
        <f t="shared" si="142"/>
        <v>1.9139507612092206</v>
      </c>
      <c r="Z342">
        <f t="shared" si="143"/>
        <v>1.8664918869933116</v>
      </c>
      <c r="AA342">
        <f t="shared" si="144"/>
        <v>1.4905400509241207</v>
      </c>
      <c r="AB342">
        <f t="shared" si="158"/>
        <v>1.8657755863900203</v>
      </c>
      <c r="AC342" t="e">
        <f t="shared" si="159"/>
        <v>#VALUE!</v>
      </c>
    </row>
    <row r="343" spans="1:29" x14ac:dyDescent="0.25">
      <c r="A343">
        <v>8</v>
      </c>
      <c r="B343" t="s">
        <v>24</v>
      </c>
      <c r="C343">
        <v>6</v>
      </c>
      <c r="D343" t="s">
        <v>18</v>
      </c>
      <c r="E343">
        <v>2006</v>
      </c>
      <c r="F343">
        <v>400</v>
      </c>
      <c r="G343" t="s">
        <v>10</v>
      </c>
      <c r="H343" s="54">
        <v>0.26100000000000001</v>
      </c>
      <c r="I343" s="54">
        <v>0.3136666666666667</v>
      </c>
      <c r="J343" s="54">
        <v>0.23666666666666669</v>
      </c>
      <c r="K343">
        <v>0.31900000000000001</v>
      </c>
      <c r="L343" s="2">
        <f t="shared" si="148"/>
        <v>541.27198917456019</v>
      </c>
      <c r="M343" s="2">
        <f t="shared" si="149"/>
        <v>582.80718795531823</v>
      </c>
      <c r="N343" s="2">
        <f t="shared" si="150"/>
        <v>524.01746724890836</v>
      </c>
      <c r="O343" s="2">
        <f t="shared" si="151"/>
        <v>587.37151248164457</v>
      </c>
      <c r="P343" s="79" t="e">
        <f t="shared" si="152"/>
        <v>#VALUE!</v>
      </c>
      <c r="Q343" s="78">
        <v>0.71359223300999997</v>
      </c>
      <c r="R343" s="78">
        <v>0.28640776698999998</v>
      </c>
      <c r="S343" s="78">
        <v>0</v>
      </c>
      <c r="T343" s="79">
        <f t="shared" si="153"/>
        <v>5002.8018354489695</v>
      </c>
      <c r="U343" s="2">
        <f t="shared" si="154"/>
        <v>4780.8300459060965</v>
      </c>
      <c r="V343" s="2">
        <f t="shared" si="155"/>
        <v>3877.5935253052467</v>
      </c>
      <c r="W343" s="2">
        <f t="shared" si="160"/>
        <v>4779.8386452469858</v>
      </c>
      <c r="X343" s="2" t="e">
        <f t="shared" si="161"/>
        <v>#VALUE!</v>
      </c>
      <c r="Y343">
        <f t="shared" si="142"/>
        <v>12.507004588622424</v>
      </c>
      <c r="Z343">
        <f t="shared" si="143"/>
        <v>11.952075114765242</v>
      </c>
      <c r="AA343">
        <f t="shared" si="144"/>
        <v>9.6939838132631166</v>
      </c>
      <c r="AB343">
        <f t="shared" si="158"/>
        <v>11.949596613117464</v>
      </c>
      <c r="AC343" t="e">
        <f t="shared" si="159"/>
        <v>#VALUE!</v>
      </c>
    </row>
    <row r="344" spans="1:29" x14ac:dyDescent="0.25">
      <c r="A344">
        <v>8</v>
      </c>
      <c r="B344" t="s">
        <v>24</v>
      </c>
      <c r="C344">
        <v>6</v>
      </c>
      <c r="D344" t="s">
        <v>18</v>
      </c>
      <c r="E344">
        <v>2007</v>
      </c>
      <c r="F344">
        <v>600</v>
      </c>
      <c r="G344" t="s">
        <v>10</v>
      </c>
      <c r="H344" s="54">
        <v>0.39800000000000002</v>
      </c>
      <c r="I344" s="54">
        <v>0.44433333333333336</v>
      </c>
      <c r="J344" s="54">
        <v>0.30733333333333335</v>
      </c>
      <c r="K344">
        <v>0.44600000000000001</v>
      </c>
      <c r="L344" s="2">
        <f t="shared" si="148"/>
        <v>996.67774086378745</v>
      </c>
      <c r="M344" s="2">
        <f t="shared" si="149"/>
        <v>1079.7840431913619</v>
      </c>
      <c r="N344" s="2">
        <f t="shared" si="150"/>
        <v>866.21751684311835</v>
      </c>
      <c r="O344" s="2">
        <f t="shared" si="151"/>
        <v>1083.0324909747292</v>
      </c>
      <c r="P344" s="79" t="e">
        <f t="shared" si="152"/>
        <v>#VALUE!</v>
      </c>
      <c r="Q344" s="78">
        <v>0.71359223300999997</v>
      </c>
      <c r="R344" s="78">
        <v>0.28640776698999998</v>
      </c>
      <c r="S344" s="78">
        <v>0</v>
      </c>
      <c r="T344" s="79">
        <f t="shared" si="153"/>
        <v>1231.4906554710076</v>
      </c>
      <c r="U344" s="2">
        <f t="shared" si="154"/>
        <v>1293.0875906035935</v>
      </c>
      <c r="V344" s="2">
        <f t="shared" si="155"/>
        <v>1122.9143632635753</v>
      </c>
      <c r="W344" s="2">
        <f t="shared" si="160"/>
        <v>1289.3701987816207</v>
      </c>
      <c r="X344" s="2" t="e">
        <f t="shared" si="161"/>
        <v>#VALUE!</v>
      </c>
      <c r="Y344">
        <f t="shared" si="142"/>
        <v>2.0524844257850128</v>
      </c>
      <c r="Z344">
        <f t="shared" si="143"/>
        <v>2.1551459843393226</v>
      </c>
      <c r="AA344">
        <f t="shared" si="144"/>
        <v>1.8715239387726255</v>
      </c>
      <c r="AB344">
        <f t="shared" si="158"/>
        <v>2.1489503313027014</v>
      </c>
      <c r="AC344" t="e">
        <f t="shared" si="159"/>
        <v>#VALUE!</v>
      </c>
    </row>
    <row r="345" spans="1:29" x14ac:dyDescent="0.25">
      <c r="A345">
        <v>8</v>
      </c>
      <c r="B345" t="s">
        <v>24</v>
      </c>
      <c r="C345">
        <v>6</v>
      </c>
      <c r="D345" t="s">
        <v>18</v>
      </c>
      <c r="E345">
        <v>2008</v>
      </c>
      <c r="F345">
        <v>665</v>
      </c>
      <c r="G345" t="s">
        <v>10</v>
      </c>
      <c r="H345" s="54">
        <v>0.41000000000000003</v>
      </c>
      <c r="I345" s="54">
        <v>0.4386666666666667</v>
      </c>
      <c r="J345" s="54">
        <v>0.28266666666666668</v>
      </c>
      <c r="K345">
        <v>0.438</v>
      </c>
      <c r="L345" s="2">
        <f t="shared" si="148"/>
        <v>1127.1186440677966</v>
      </c>
      <c r="M345" s="2">
        <f t="shared" si="149"/>
        <v>1184.6793349168647</v>
      </c>
      <c r="N345" s="2">
        <f t="shared" si="150"/>
        <v>927.0446096654274</v>
      </c>
      <c r="O345" s="2">
        <f t="shared" si="151"/>
        <v>1183.274021352313</v>
      </c>
      <c r="P345" s="79" t="e">
        <f t="shared" si="152"/>
        <v>#VALUE!</v>
      </c>
      <c r="Q345" s="78">
        <v>0.71359223300999997</v>
      </c>
      <c r="R345" s="78">
        <v>0.28640776698999998</v>
      </c>
      <c r="S345" s="78">
        <v>0</v>
      </c>
      <c r="T345" s="79">
        <f t="shared" si="153"/>
        <v>2203.8436827299538</v>
      </c>
      <c r="U345" s="2">
        <f t="shared" si="154"/>
        <v>2148.5908216302269</v>
      </c>
      <c r="V345" s="2">
        <f t="shared" si="155"/>
        <v>1829.6090811108575</v>
      </c>
      <c r="W345" s="2">
        <f t="shared" si="160"/>
        <v>2137.4178369062406</v>
      </c>
      <c r="X345" s="2" t="e">
        <f t="shared" si="161"/>
        <v>#VALUE!</v>
      </c>
      <c r="Y345">
        <f t="shared" si="142"/>
        <v>3.3140506507217351</v>
      </c>
      <c r="Z345">
        <f t="shared" si="143"/>
        <v>3.2309636415492133</v>
      </c>
      <c r="AA345">
        <f t="shared" si="144"/>
        <v>2.7512918512945226</v>
      </c>
      <c r="AB345">
        <f t="shared" si="158"/>
        <v>3.2141621607612643</v>
      </c>
      <c r="AC345" t="e">
        <f t="shared" si="159"/>
        <v>#VALUE!</v>
      </c>
    </row>
    <row r="346" spans="1:29" x14ac:dyDescent="0.25">
      <c r="A346">
        <v>8</v>
      </c>
      <c r="B346" t="s">
        <v>24</v>
      </c>
      <c r="C346">
        <v>6</v>
      </c>
      <c r="D346" t="s">
        <v>18</v>
      </c>
      <c r="E346">
        <v>2009</v>
      </c>
      <c r="F346">
        <v>3660</v>
      </c>
      <c r="G346" t="s">
        <v>10</v>
      </c>
      <c r="H346" s="54">
        <v>0.44099999999999995</v>
      </c>
      <c r="I346" s="54">
        <v>0.40699999999999997</v>
      </c>
      <c r="J346" s="54">
        <v>0.26449999999999996</v>
      </c>
      <c r="K346">
        <v>0.40699999999999997</v>
      </c>
      <c r="L346" s="2">
        <f t="shared" si="148"/>
        <v>6547.4060822898027</v>
      </c>
      <c r="M346" s="2">
        <f t="shared" si="149"/>
        <v>6172.0067453625634</v>
      </c>
      <c r="N346" s="2">
        <f t="shared" si="150"/>
        <v>4976.2066621346021</v>
      </c>
      <c r="O346" s="2">
        <f t="shared" si="151"/>
        <v>6172.0067453625634</v>
      </c>
      <c r="P346" s="79" t="e">
        <f t="shared" si="152"/>
        <v>#VALUE!</v>
      </c>
      <c r="Q346" s="78">
        <v>0.71359223300999997</v>
      </c>
      <c r="R346" s="78">
        <v>0.28640776698999998</v>
      </c>
      <c r="S346" s="78">
        <v>0</v>
      </c>
      <c r="T346" s="79">
        <f t="shared" si="153"/>
        <v>3492.8065572835558</v>
      </c>
      <c r="U346" s="2">
        <f t="shared" si="154"/>
        <v>3708.4534610383334</v>
      </c>
      <c r="V346" s="2">
        <f t="shared" si="155"/>
        <v>3096.4131472283871</v>
      </c>
      <c r="W346" s="2">
        <f t="shared" si="160"/>
        <v>3681.4972494912272</v>
      </c>
      <c r="X346" s="2" t="e">
        <f t="shared" si="161"/>
        <v>#VALUE!</v>
      </c>
      <c r="Y346">
        <f t="shared" si="142"/>
        <v>0.95431873149823931</v>
      </c>
      <c r="Z346">
        <f t="shared" si="143"/>
        <v>1.0132386505569217</v>
      </c>
      <c r="AA346">
        <f t="shared" si="144"/>
        <v>0.84601452110065223</v>
      </c>
      <c r="AB346">
        <f t="shared" si="158"/>
        <v>1.0058735654347615</v>
      </c>
      <c r="AC346" t="e">
        <f t="shared" si="159"/>
        <v>#VALUE!</v>
      </c>
    </row>
    <row r="347" spans="1:29" x14ac:dyDescent="0.25">
      <c r="A347">
        <v>8</v>
      </c>
      <c r="B347" t="s">
        <v>24</v>
      </c>
      <c r="C347">
        <v>6</v>
      </c>
      <c r="D347" t="s">
        <v>18</v>
      </c>
      <c r="E347">
        <v>2010</v>
      </c>
      <c r="F347">
        <v>830</v>
      </c>
      <c r="G347" t="s">
        <v>10</v>
      </c>
      <c r="H347" s="54">
        <v>0.28100000000000003</v>
      </c>
      <c r="I347" s="54">
        <v>0.3686666666666667</v>
      </c>
      <c r="J347" s="54">
        <v>0.27216666666666667</v>
      </c>
      <c r="K347">
        <v>0.36699999999999999</v>
      </c>
      <c r="L347" s="2">
        <f t="shared" si="148"/>
        <v>1154.3810848400556</v>
      </c>
      <c r="M347" s="2">
        <f t="shared" si="149"/>
        <v>1314.6779303062303</v>
      </c>
      <c r="N347" s="2">
        <f t="shared" si="150"/>
        <v>1140.3709640485458</v>
      </c>
      <c r="O347" s="2">
        <f t="shared" si="151"/>
        <v>1311.2164296998419</v>
      </c>
      <c r="P347" s="79" t="e">
        <f t="shared" si="152"/>
        <v>#VALUE!</v>
      </c>
      <c r="Q347" s="78">
        <v>0.71359223300999997</v>
      </c>
      <c r="R347" s="78">
        <v>0.28640776698999998</v>
      </c>
      <c r="S347" s="78">
        <v>0</v>
      </c>
      <c r="T347" s="79">
        <f t="shared" si="153"/>
        <v>1522.7300715367737</v>
      </c>
      <c r="U347" s="2">
        <f t="shared" si="154"/>
        <v>1594.9477475357801</v>
      </c>
      <c r="V347" s="2">
        <f t="shared" si="155"/>
        <v>1323.162865061711</v>
      </c>
      <c r="W347" s="2">
        <f t="shared" si="160"/>
        <v>1573.9157279447245</v>
      </c>
      <c r="X347" s="2" t="e">
        <f t="shared" si="161"/>
        <v>#VALUE!</v>
      </c>
      <c r="Y347">
        <f t="shared" si="142"/>
        <v>1.8346145440202093</v>
      </c>
      <c r="Z347">
        <f t="shared" si="143"/>
        <v>1.9216237922117831</v>
      </c>
      <c r="AA347">
        <f t="shared" si="144"/>
        <v>1.5941721265803748</v>
      </c>
      <c r="AB347">
        <f t="shared" si="158"/>
        <v>1.8962840095719573</v>
      </c>
      <c r="AC347" t="e">
        <f t="shared" si="159"/>
        <v>#VALUE!</v>
      </c>
    </row>
    <row r="348" spans="1:29" x14ac:dyDescent="0.25">
      <c r="A348">
        <v>8</v>
      </c>
      <c r="B348" t="s">
        <v>24</v>
      </c>
      <c r="C348">
        <v>6</v>
      </c>
      <c r="D348" t="s">
        <v>18</v>
      </c>
      <c r="E348">
        <v>2011</v>
      </c>
      <c r="F348">
        <v>820</v>
      </c>
      <c r="G348" t="s">
        <v>10</v>
      </c>
      <c r="H348" s="54">
        <v>0.42400000000000004</v>
      </c>
      <c r="I348" s="54">
        <v>0.33833333333333337</v>
      </c>
      <c r="J348" s="54">
        <v>0.24033333333333334</v>
      </c>
      <c r="K348">
        <v>0.33600000000000002</v>
      </c>
      <c r="L348" s="2">
        <f t="shared" si="148"/>
        <v>1423.6111111111113</v>
      </c>
      <c r="M348" s="2">
        <f t="shared" si="149"/>
        <v>1239.294710327456</v>
      </c>
      <c r="N348" s="2">
        <f t="shared" si="150"/>
        <v>1079.4207985958753</v>
      </c>
      <c r="O348" s="2">
        <f t="shared" si="151"/>
        <v>1234.9397590361448</v>
      </c>
      <c r="P348" s="79" t="e">
        <f t="shared" si="152"/>
        <v>#VALUE!</v>
      </c>
      <c r="Q348" s="78">
        <v>0.71359223300999997</v>
      </c>
      <c r="R348" s="78">
        <v>0.28640776698999998</v>
      </c>
      <c r="S348" s="78">
        <v>0</v>
      </c>
      <c r="T348" s="79">
        <f t="shared" si="153"/>
        <v>795.74403731290067</v>
      </c>
      <c r="U348" s="2">
        <f t="shared" si="154"/>
        <v>813.63391856922442</v>
      </c>
      <c r="V348" s="2">
        <f t="shared" si="155"/>
        <v>720.66753588666688</v>
      </c>
      <c r="W348" s="2">
        <f t="shared" si="160"/>
        <v>822.0849932013698</v>
      </c>
      <c r="X348" s="2" t="e">
        <f t="shared" si="161"/>
        <v>#VALUE!</v>
      </c>
      <c r="Y348">
        <f t="shared" si="142"/>
        <v>0.9704195576986594</v>
      </c>
      <c r="Z348">
        <f t="shared" si="143"/>
        <v>0.99223648606002979</v>
      </c>
      <c r="AA348">
        <f t="shared" si="144"/>
        <v>0.87886284864227671</v>
      </c>
      <c r="AB348">
        <f t="shared" si="158"/>
        <v>1.0025426746358168</v>
      </c>
      <c r="AC348" t="e">
        <f t="shared" si="159"/>
        <v>#VALUE!</v>
      </c>
    </row>
    <row r="349" spans="1:29" x14ac:dyDescent="0.25">
      <c r="A349">
        <v>8</v>
      </c>
      <c r="B349" t="s">
        <v>24</v>
      </c>
      <c r="C349">
        <v>6</v>
      </c>
      <c r="D349" t="s">
        <v>18</v>
      </c>
      <c r="E349">
        <v>2012</v>
      </c>
      <c r="F349">
        <v>2750</v>
      </c>
      <c r="G349" t="s">
        <v>10</v>
      </c>
      <c r="H349" s="54">
        <v>0.33699999999999997</v>
      </c>
      <c r="I349" s="54">
        <v>0.377</v>
      </c>
      <c r="J349" s="54">
        <v>0.25650000000000001</v>
      </c>
      <c r="K349">
        <v>0.373</v>
      </c>
      <c r="L349" s="2">
        <f t="shared" si="148"/>
        <v>4147.8129713423832</v>
      </c>
      <c r="M349" s="2">
        <f t="shared" si="149"/>
        <v>4414.1252006420546</v>
      </c>
      <c r="N349" s="2">
        <f t="shared" si="150"/>
        <v>3698.7222595830531</v>
      </c>
      <c r="O349" s="2">
        <f t="shared" si="151"/>
        <v>4385.9649122807014</v>
      </c>
      <c r="P349" s="79" t="e">
        <f t="shared" si="152"/>
        <v>#VALUE!</v>
      </c>
      <c r="Q349" s="78">
        <v>0.71359223300999997</v>
      </c>
      <c r="R349" s="78">
        <v>0.28640776698999998</v>
      </c>
      <c r="S349" s="78">
        <v>0</v>
      </c>
      <c r="T349" s="79">
        <f t="shared" si="153"/>
        <v>1823.8717319983193</v>
      </c>
      <c r="U349" s="2">
        <f t="shared" si="154"/>
        <v>1773.2220483414421</v>
      </c>
      <c r="V349" s="2">
        <f t="shared" si="155"/>
        <v>1504.5991258195957</v>
      </c>
      <c r="W349" s="2">
        <f t="shared" si="160"/>
        <v>1810.5377632069803</v>
      </c>
      <c r="X349" s="2" t="e">
        <f t="shared" si="161"/>
        <v>#VALUE!</v>
      </c>
      <c r="Y349">
        <f t="shared" si="142"/>
        <v>0.66322608436302521</v>
      </c>
      <c r="Z349">
        <f t="shared" si="143"/>
        <v>0.64480801757870621</v>
      </c>
      <c r="AA349">
        <f t="shared" si="144"/>
        <v>0.54712695484348928</v>
      </c>
      <c r="AB349">
        <f t="shared" si="158"/>
        <v>0.65837736843890193</v>
      </c>
      <c r="AC349" t="e">
        <f t="shared" si="159"/>
        <v>#VALUE!</v>
      </c>
    </row>
    <row r="350" spans="1:29" x14ac:dyDescent="0.25">
      <c r="A350">
        <v>8</v>
      </c>
      <c r="B350" t="s">
        <v>24</v>
      </c>
      <c r="C350">
        <v>6</v>
      </c>
      <c r="D350" t="s">
        <v>18</v>
      </c>
      <c r="E350">
        <v>2013</v>
      </c>
      <c r="F350">
        <v>1150</v>
      </c>
      <c r="G350" t="s">
        <v>10</v>
      </c>
      <c r="H350" s="54">
        <v>0.38200000000000001</v>
      </c>
      <c r="I350" s="54">
        <v>0.41033333333333333</v>
      </c>
      <c r="J350" s="54">
        <v>0.27933333333333332</v>
      </c>
      <c r="K350">
        <v>0.40300000000000002</v>
      </c>
      <c r="L350" s="2">
        <f t="shared" si="148"/>
        <v>1860.8414239482202</v>
      </c>
      <c r="M350" s="2">
        <f t="shared" si="149"/>
        <v>1950.2543810062182</v>
      </c>
      <c r="N350" s="2">
        <f t="shared" si="150"/>
        <v>1595.7446808510638</v>
      </c>
      <c r="O350" s="2">
        <f t="shared" si="151"/>
        <v>1926.2981574539365</v>
      </c>
      <c r="P350" s="79" t="e">
        <f t="shared" si="152"/>
        <v>#VALUE!</v>
      </c>
      <c r="Q350" s="78">
        <v>0.71359223300999997</v>
      </c>
      <c r="R350" s="78">
        <v>0.28640776698999998</v>
      </c>
      <c r="S350" s="78">
        <v>0</v>
      </c>
      <c r="T350" s="79">
        <f t="shared" si="153"/>
        <v>3769.6023459916269</v>
      </c>
      <c r="U350" s="2">
        <f t="shared" si="154"/>
        <v>3660.5923152329478</v>
      </c>
      <c r="V350" s="2">
        <f t="shared" si="155"/>
        <v>3065.5143413031965</v>
      </c>
      <c r="W350" s="2">
        <f t="shared" si="160"/>
        <v>3623.1661359097857</v>
      </c>
      <c r="X350" s="2" t="e">
        <f t="shared" si="161"/>
        <v>#VALUE!</v>
      </c>
      <c r="Y350">
        <f t="shared" si="142"/>
        <v>3.27791508347098</v>
      </c>
      <c r="Z350">
        <f t="shared" si="143"/>
        <v>3.1831237523764764</v>
      </c>
      <c r="AA350">
        <f t="shared" si="144"/>
        <v>2.6656646446114753</v>
      </c>
      <c r="AB350">
        <f t="shared" si="158"/>
        <v>3.1505792486172051</v>
      </c>
      <c r="AC350" t="e">
        <f t="shared" si="159"/>
        <v>#VALUE!</v>
      </c>
    </row>
    <row r="351" spans="1:29" x14ac:dyDescent="0.25">
      <c r="A351">
        <v>8</v>
      </c>
      <c r="B351" t="s">
        <v>24</v>
      </c>
      <c r="C351">
        <v>6</v>
      </c>
      <c r="D351" t="s">
        <v>18</v>
      </c>
      <c r="E351">
        <v>2014</v>
      </c>
      <c r="F351">
        <v>515</v>
      </c>
      <c r="G351" t="s">
        <v>10</v>
      </c>
      <c r="H351" s="54">
        <v>0.24299999999999999</v>
      </c>
      <c r="I351" s="54">
        <v>0.27433333333333332</v>
      </c>
      <c r="J351" s="54">
        <v>0.20033333333333331</v>
      </c>
      <c r="K351">
        <v>0.26</v>
      </c>
      <c r="L351" s="2">
        <f t="shared" si="148"/>
        <v>680.31704095112286</v>
      </c>
      <c r="M351" s="2">
        <f t="shared" si="149"/>
        <v>709.69223702342674</v>
      </c>
      <c r="N351" s="2">
        <f t="shared" si="150"/>
        <v>644.01834097540632</v>
      </c>
      <c r="O351" s="2">
        <f t="shared" si="151"/>
        <v>695.94594594594594</v>
      </c>
      <c r="P351" s="79" t="e">
        <f t="shared" si="152"/>
        <v>#VALUE!</v>
      </c>
      <c r="Q351" s="78">
        <v>0.71359223300999997</v>
      </c>
      <c r="R351" s="78">
        <v>0.28640776698999998</v>
      </c>
      <c r="S351" s="78">
        <v>0</v>
      </c>
      <c r="T351" s="79">
        <f t="shared" si="153"/>
        <v>3191.0971549265669</v>
      </c>
      <c r="U351" s="2">
        <f t="shared" si="154"/>
        <v>3178.2549126877561</v>
      </c>
      <c r="V351" s="2">
        <f t="shared" si="155"/>
        <v>2620.306740101089</v>
      </c>
      <c r="W351" s="2">
        <f t="shared" si="160"/>
        <v>3090.3983392602754</v>
      </c>
      <c r="X351" s="2" t="e">
        <f t="shared" si="161"/>
        <v>#VALUE!</v>
      </c>
      <c r="Y351">
        <f t="shared" ref="Y351:Y413" si="162">T351/$F351</f>
        <v>6.1963051551972175</v>
      </c>
      <c r="Z351">
        <f t="shared" ref="Z351:Z413" si="163">U351/$F351</f>
        <v>6.1713687625004976</v>
      </c>
      <c r="AA351">
        <f t="shared" ref="AA351:AA413" si="164">V351/$F351</f>
        <v>5.0879742526234741</v>
      </c>
      <c r="AB351">
        <f t="shared" si="158"/>
        <v>6.0007734742917966</v>
      </c>
      <c r="AC351" t="e">
        <f t="shared" si="159"/>
        <v>#VALUE!</v>
      </c>
    </row>
    <row r="352" spans="1:29" x14ac:dyDescent="0.25">
      <c r="A352">
        <v>8</v>
      </c>
      <c r="B352" t="s">
        <v>24</v>
      </c>
      <c r="C352">
        <v>6</v>
      </c>
      <c r="D352" t="s">
        <v>18</v>
      </c>
      <c r="E352">
        <v>2015</v>
      </c>
      <c r="F352">
        <v>650</v>
      </c>
      <c r="G352" t="s">
        <v>10</v>
      </c>
      <c r="H352" s="54">
        <v>0.4</v>
      </c>
      <c r="I352" s="54">
        <v>0.39400000000000002</v>
      </c>
      <c r="J352" s="54">
        <v>0.28700000000000003</v>
      </c>
      <c r="K352">
        <v>0.42799999999999999</v>
      </c>
      <c r="L352" s="2">
        <f t="shared" si="148"/>
        <v>1083.3333333333335</v>
      </c>
      <c r="M352" s="2">
        <f t="shared" si="149"/>
        <v>1072.6072607260726</v>
      </c>
      <c r="N352" s="2">
        <f t="shared" si="150"/>
        <v>911.64095371669009</v>
      </c>
      <c r="O352" s="2">
        <f t="shared" si="151"/>
        <v>1136.3636363636363</v>
      </c>
      <c r="P352" s="79" t="e">
        <f t="shared" si="152"/>
        <v>#VALUE!</v>
      </c>
      <c r="Q352" s="78">
        <v>0.71359223300999997</v>
      </c>
      <c r="R352" s="78">
        <v>0.28640776698999998</v>
      </c>
      <c r="S352" s="78">
        <v>0</v>
      </c>
      <c r="T352" s="79">
        <f t="shared" si="153"/>
        <v>1117.6329223839334</v>
      </c>
      <c r="U352" s="2">
        <f t="shared" si="154"/>
        <v>1096.5225236033268</v>
      </c>
      <c r="V352" s="2">
        <f t="shared" si="155"/>
        <v>988.37791706571602</v>
      </c>
      <c r="W352" s="2">
        <f t="shared" si="160"/>
        <v>959.62192315171012</v>
      </c>
      <c r="X352" s="2" t="e">
        <f t="shared" si="161"/>
        <v>#VALUE!</v>
      </c>
      <c r="Y352">
        <f t="shared" si="162"/>
        <v>1.7194352652060514</v>
      </c>
      <c r="Z352">
        <f t="shared" si="163"/>
        <v>1.6869577286205029</v>
      </c>
      <c r="AA352">
        <f t="shared" si="164"/>
        <v>1.5205814108703324</v>
      </c>
      <c r="AB352">
        <f t="shared" si="158"/>
        <v>1.4763414202334002</v>
      </c>
      <c r="AC352" t="e">
        <f t="shared" si="159"/>
        <v>#VALUE!</v>
      </c>
    </row>
    <row r="353" spans="1:29" x14ac:dyDescent="0.25">
      <c r="A353">
        <v>8</v>
      </c>
      <c r="B353" t="s">
        <v>24</v>
      </c>
      <c r="C353">
        <v>6</v>
      </c>
      <c r="D353" t="s">
        <v>18</v>
      </c>
      <c r="E353">
        <v>2016</v>
      </c>
      <c r="F353">
        <v>2150</v>
      </c>
      <c r="G353" t="s">
        <v>10</v>
      </c>
      <c r="H353" s="54">
        <v>0.41400000000000003</v>
      </c>
      <c r="I353" s="54">
        <v>0.38900000000000001</v>
      </c>
      <c r="J353" s="54">
        <v>0.27900000000000003</v>
      </c>
      <c r="K353">
        <v>0.38400000000000001</v>
      </c>
      <c r="L353" s="2">
        <f t="shared" si="148"/>
        <v>3668.9419795221847</v>
      </c>
      <c r="M353" s="2">
        <f t="shared" si="149"/>
        <v>3518.8216039279869</v>
      </c>
      <c r="N353" s="2">
        <f t="shared" si="150"/>
        <v>2981.9694868238557</v>
      </c>
      <c r="O353" s="2">
        <f t="shared" si="151"/>
        <v>3490.2597402597403</v>
      </c>
      <c r="P353" s="79" t="e">
        <f t="shared" si="152"/>
        <v>#VALUE!</v>
      </c>
      <c r="Q353" s="78">
        <v>0.71359223300999997</v>
      </c>
      <c r="R353" s="78">
        <v>0.28640776698999998</v>
      </c>
      <c r="S353" s="78">
        <v>0</v>
      </c>
      <c r="T353" s="79">
        <f>(L356*$Q353)+(L357*$R353)+(L362*$S353)</f>
        <v>1322.1176081399235</v>
      </c>
      <c r="U353" s="2">
        <f>(M356*$Q353)+(M357*$R353)+(M362*$S353)</f>
        <v>1400.7126355680352</v>
      </c>
      <c r="V353" s="2">
        <f>(N356*$Q353)+(N357*$R353)+(N362*$S353)</f>
        <v>1289.5320300567867</v>
      </c>
      <c r="W353" s="2">
        <f t="shared" si="160"/>
        <v>1250.2712314159214</v>
      </c>
      <c r="X353" s="2" t="e">
        <f t="shared" si="161"/>
        <v>#VALUE!</v>
      </c>
      <c r="Y353">
        <f t="shared" si="162"/>
        <v>0.6149384223906621</v>
      </c>
      <c r="Z353">
        <f t="shared" si="163"/>
        <v>0.65149424910141174</v>
      </c>
      <c r="AA353">
        <f t="shared" si="164"/>
        <v>0.59978233956129612</v>
      </c>
      <c r="AB353">
        <f t="shared" si="158"/>
        <v>0.58152150298414951</v>
      </c>
      <c r="AC353" t="e">
        <f t="shared" si="159"/>
        <v>#VALUE!</v>
      </c>
    </row>
    <row r="354" spans="1:29" x14ac:dyDescent="0.25">
      <c r="A354">
        <v>8</v>
      </c>
      <c r="B354" t="s">
        <v>24</v>
      </c>
      <c r="C354">
        <v>6</v>
      </c>
      <c r="D354" t="s">
        <v>18</v>
      </c>
      <c r="E354">
        <v>2017</v>
      </c>
      <c r="F354">
        <v>2250</v>
      </c>
      <c r="G354" t="s">
        <v>10</v>
      </c>
      <c r="H354" s="54">
        <v>0.44035422259606583</v>
      </c>
      <c r="I354" s="54">
        <v>0.43943641739691974</v>
      </c>
      <c r="J354" s="54">
        <v>0.31269765999824639</v>
      </c>
      <c r="K354">
        <v>0.43099999999999999</v>
      </c>
      <c r="L354" s="2">
        <f t="shared" si="148"/>
        <v>4020.4002082124584</v>
      </c>
      <c r="M354" s="2">
        <f t="shared" si="149"/>
        <v>4013.8176467898797</v>
      </c>
      <c r="N354" s="2">
        <f t="shared" si="150"/>
        <v>3273.6684702604957</v>
      </c>
      <c r="O354" s="2">
        <f t="shared" si="151"/>
        <v>3954.3057996485063</v>
      </c>
      <c r="P354" s="79" t="e">
        <f t="shared" si="152"/>
        <v>#VALUE!</v>
      </c>
      <c r="Q354" s="78">
        <v>0.71359223300999997</v>
      </c>
      <c r="R354" s="78">
        <v>0.28640776698999998</v>
      </c>
      <c r="S354" s="78">
        <v>0</v>
      </c>
      <c r="T354" s="78" t="s">
        <v>10</v>
      </c>
      <c r="U354" t="s">
        <v>10</v>
      </c>
      <c r="V354" t="s">
        <v>10</v>
      </c>
      <c r="W354" s="2">
        <f t="shared" si="160"/>
        <v>1891.1536849876379</v>
      </c>
      <c r="X354" s="2" t="e">
        <f t="shared" si="161"/>
        <v>#VALUE!</v>
      </c>
      <c r="Y354" s="2" t="s">
        <v>10</v>
      </c>
      <c r="Z354" s="2" t="s">
        <v>10</v>
      </c>
      <c r="AA354" s="2" t="s">
        <v>10</v>
      </c>
      <c r="AB354">
        <f t="shared" si="158"/>
        <v>0.84051274888339467</v>
      </c>
      <c r="AC354" t="e">
        <f t="shared" si="159"/>
        <v>#VALUE!</v>
      </c>
    </row>
    <row r="355" spans="1:29" x14ac:dyDescent="0.25">
      <c r="A355">
        <v>8</v>
      </c>
      <c r="B355" t="s">
        <v>24</v>
      </c>
      <c r="C355">
        <v>6</v>
      </c>
      <c r="D355" t="s">
        <v>18</v>
      </c>
      <c r="E355">
        <v>2018</v>
      </c>
      <c r="F355">
        <v>650</v>
      </c>
      <c r="G355" t="s">
        <v>10</v>
      </c>
      <c r="H355" s="54">
        <v>0.42215417185431725</v>
      </c>
      <c r="I355" s="54">
        <v>0.4071664190631491</v>
      </c>
      <c r="J355" s="54">
        <v>0.34504815702446495</v>
      </c>
      <c r="K355">
        <v>0.307</v>
      </c>
      <c r="L355" s="2">
        <f t="shared" si="148"/>
        <v>1124.8675136858931</v>
      </c>
      <c r="M355" s="2">
        <f t="shared" si="149"/>
        <v>1096.4291175489914</v>
      </c>
      <c r="N355" s="2">
        <f t="shared" si="150"/>
        <v>992.43937851516216</v>
      </c>
      <c r="O355" s="2">
        <f t="shared" si="151"/>
        <v>937.95093795093783</v>
      </c>
      <c r="P355" s="79" t="e">
        <f t="shared" si="152"/>
        <v>#VALUE!</v>
      </c>
      <c r="Q355" s="78">
        <v>0.71359223300999997</v>
      </c>
      <c r="R355" s="78">
        <v>0.28640776698999998</v>
      </c>
      <c r="S355" s="78">
        <v>0</v>
      </c>
      <c r="T355" s="78" t="s">
        <v>10</v>
      </c>
      <c r="U355" t="s">
        <v>10</v>
      </c>
      <c r="V355" t="s">
        <v>10</v>
      </c>
      <c r="W355" s="2">
        <f t="shared" si="160"/>
        <v>1706.6922093253013</v>
      </c>
      <c r="X355" s="2" t="e">
        <f t="shared" si="161"/>
        <v>#VALUE!</v>
      </c>
      <c r="Y355" s="2" t="s">
        <v>10</v>
      </c>
      <c r="Z355" s="2" t="s">
        <v>10</v>
      </c>
      <c r="AA355" s="2" t="s">
        <v>10</v>
      </c>
      <c r="AB355">
        <f t="shared" si="158"/>
        <v>2.6256803220389249</v>
      </c>
      <c r="AC355" t="e">
        <f t="shared" si="159"/>
        <v>#VALUE!</v>
      </c>
    </row>
    <row r="356" spans="1:29" x14ac:dyDescent="0.25">
      <c r="A356">
        <v>8</v>
      </c>
      <c r="B356" t="s">
        <v>24</v>
      </c>
      <c r="C356">
        <v>6</v>
      </c>
      <c r="D356" t="s">
        <v>18</v>
      </c>
      <c r="E356">
        <v>2019</v>
      </c>
      <c r="F356">
        <v>670</v>
      </c>
      <c r="G356" t="s">
        <v>10</v>
      </c>
      <c r="H356" s="54">
        <v>0.39069181949126658</v>
      </c>
      <c r="I356" s="54">
        <v>0.38910709410012068</v>
      </c>
      <c r="J356" s="54">
        <v>0.31510957999927913</v>
      </c>
      <c r="K356">
        <v>0.33900000000000002</v>
      </c>
      <c r="L356" s="2">
        <f t="shared" si="148"/>
        <v>1099.6077542247876</v>
      </c>
      <c r="M356" s="2">
        <f t="shared" si="149"/>
        <v>1096.7552471624344</v>
      </c>
      <c r="N356" s="2">
        <f t="shared" si="150"/>
        <v>978.2586826069122</v>
      </c>
      <c r="O356" s="2">
        <f t="shared" si="151"/>
        <v>1013.6157337367624</v>
      </c>
      <c r="P356" s="79" t="e">
        <f t="shared" si="152"/>
        <v>#VALUE!</v>
      </c>
      <c r="Q356" s="78">
        <v>0.71359223300999997</v>
      </c>
      <c r="R356" s="78">
        <v>0.28640776698999998</v>
      </c>
      <c r="S356" s="78">
        <v>0</v>
      </c>
      <c r="T356" s="78" t="s">
        <v>10</v>
      </c>
      <c r="U356" t="s">
        <v>10</v>
      </c>
      <c r="V356" t="s">
        <v>10</v>
      </c>
      <c r="W356" s="2" t="e">
        <f t="shared" si="160"/>
        <v>#VALUE!</v>
      </c>
      <c r="X356" s="2" t="e">
        <f t="shared" si="161"/>
        <v>#VALUE!</v>
      </c>
      <c r="Y356" s="2" t="s">
        <v>10</v>
      </c>
      <c r="Z356" s="2" t="s">
        <v>10</v>
      </c>
      <c r="AA356" s="2" t="s">
        <v>10</v>
      </c>
      <c r="AB356" t="e">
        <f t="shared" si="158"/>
        <v>#VALUE!</v>
      </c>
      <c r="AC356" t="e">
        <f t="shared" si="159"/>
        <v>#VALUE!</v>
      </c>
    </row>
    <row r="357" spans="1:29" x14ac:dyDescent="0.25">
      <c r="A357">
        <v>8</v>
      </c>
      <c r="B357" t="s">
        <v>24</v>
      </c>
      <c r="C357">
        <v>6</v>
      </c>
      <c r="D357" t="s">
        <v>18</v>
      </c>
      <c r="E357">
        <v>2020</v>
      </c>
      <c r="F357">
        <v>1540</v>
      </c>
      <c r="G357" t="s">
        <v>10</v>
      </c>
      <c r="H357" s="54">
        <v>0.1793260797812265</v>
      </c>
      <c r="I357" s="54">
        <v>0.28638625979878868</v>
      </c>
      <c r="J357" s="54">
        <v>0.25426527177111524</v>
      </c>
      <c r="K357">
        <v>0.16300000000000001</v>
      </c>
      <c r="L357" s="2">
        <f t="shared" si="148"/>
        <v>1876.5065662004588</v>
      </c>
      <c r="M357" s="2">
        <f t="shared" si="149"/>
        <v>2158.0301965118833</v>
      </c>
      <c r="N357" s="2">
        <f t="shared" si="150"/>
        <v>2065.0774889584268</v>
      </c>
      <c r="O357" s="2">
        <f t="shared" si="151"/>
        <v>1839.9044205495818</v>
      </c>
      <c r="P357" s="79" t="e">
        <f t="shared" si="152"/>
        <v>#VALUE!</v>
      </c>
      <c r="Q357" s="78">
        <v>0.71359223300999997</v>
      </c>
      <c r="R357" s="78">
        <v>0.28640776698999998</v>
      </c>
      <c r="S357" s="78">
        <v>0</v>
      </c>
      <c r="T357" s="78" t="s">
        <v>10</v>
      </c>
      <c r="U357" t="s">
        <v>10</v>
      </c>
      <c r="V357" t="s">
        <v>10</v>
      </c>
      <c r="W357" s="2" t="e">
        <f t="shared" si="160"/>
        <v>#VALUE!</v>
      </c>
      <c r="X357" s="2" t="e">
        <f t="shared" si="161"/>
        <v>#VALUE!</v>
      </c>
      <c r="Y357" s="2" t="s">
        <v>10</v>
      </c>
      <c r="Z357" s="2" t="s">
        <v>10</v>
      </c>
      <c r="AA357" s="2" t="s">
        <v>10</v>
      </c>
      <c r="AB357" t="e">
        <f t="shared" si="158"/>
        <v>#VALUE!</v>
      </c>
      <c r="AC357" t="e">
        <f t="shared" si="159"/>
        <v>#VALUE!</v>
      </c>
    </row>
    <row r="358" spans="1:29" x14ac:dyDescent="0.25">
      <c r="A358">
        <v>8</v>
      </c>
      <c r="B358" t="s">
        <v>24</v>
      </c>
      <c r="C358">
        <v>6</v>
      </c>
      <c r="D358" t="s">
        <v>18</v>
      </c>
      <c r="E358">
        <v>2021</v>
      </c>
      <c r="F358">
        <v>1500</v>
      </c>
      <c r="G358" t="s">
        <v>10</v>
      </c>
      <c r="H358" s="78" t="s">
        <v>10</v>
      </c>
      <c r="I358" t="s">
        <v>10</v>
      </c>
      <c r="J358" t="s">
        <v>10</v>
      </c>
      <c r="K358">
        <v>0.25700000000000001</v>
      </c>
      <c r="L358" s="78" t="s">
        <v>10</v>
      </c>
      <c r="M358" t="s">
        <v>10</v>
      </c>
      <c r="N358" t="s">
        <v>10</v>
      </c>
      <c r="O358" s="2">
        <f t="shared" si="151"/>
        <v>2018.8425302826379</v>
      </c>
      <c r="P358" s="79" t="e">
        <f t="shared" si="152"/>
        <v>#VALUE!</v>
      </c>
      <c r="Q358" s="78">
        <v>0.71359223300999997</v>
      </c>
      <c r="R358" s="78">
        <v>0.28640776698999998</v>
      </c>
      <c r="S358" s="78">
        <v>0</v>
      </c>
      <c r="W358" s="2" t="e">
        <f t="shared" si="160"/>
        <v>#VALUE!</v>
      </c>
      <c r="X358" s="2" t="e">
        <f t="shared" si="161"/>
        <v>#VALUE!</v>
      </c>
      <c r="Y358" s="2" t="s">
        <v>10</v>
      </c>
      <c r="Z358" s="2" t="s">
        <v>10</v>
      </c>
      <c r="AA358" s="2" t="s">
        <v>10</v>
      </c>
      <c r="AB358" t="e">
        <f t="shared" si="158"/>
        <v>#VALUE!</v>
      </c>
      <c r="AC358" t="e">
        <f t="shared" si="159"/>
        <v>#VALUE!</v>
      </c>
    </row>
    <row r="359" spans="1:29" x14ac:dyDescent="0.25">
      <c r="A359">
        <v>8</v>
      </c>
      <c r="B359" t="s">
        <v>24</v>
      </c>
      <c r="C359">
        <v>6</v>
      </c>
      <c r="D359" t="s">
        <v>18</v>
      </c>
      <c r="E359">
        <v>2022</v>
      </c>
      <c r="F359">
        <v>680</v>
      </c>
      <c r="G359" t="s">
        <v>10</v>
      </c>
      <c r="H359" s="78" t="s">
        <v>10</v>
      </c>
      <c r="I359" t="s">
        <v>10</v>
      </c>
      <c r="J359" t="s">
        <v>10</v>
      </c>
      <c r="K359">
        <v>0.26800000000000002</v>
      </c>
      <c r="L359" s="78" t="s">
        <v>10</v>
      </c>
      <c r="M359" t="s">
        <v>10</v>
      </c>
      <c r="N359" t="s">
        <v>10</v>
      </c>
      <c r="O359" s="2">
        <f t="shared" si="151"/>
        <v>928.96174863387978</v>
      </c>
      <c r="P359" s="79" t="e">
        <f t="shared" si="152"/>
        <v>#VALUE!</v>
      </c>
      <c r="Q359" s="78">
        <v>0.71359223300999997</v>
      </c>
      <c r="R359" s="78">
        <v>0.28640776698999998</v>
      </c>
      <c r="S359" s="78">
        <v>0</v>
      </c>
      <c r="T359" s="2" t="s">
        <v>10</v>
      </c>
      <c r="U359" s="2" t="s">
        <v>10</v>
      </c>
      <c r="V359" s="2" t="s">
        <v>10</v>
      </c>
      <c r="W359" s="2" t="s">
        <v>10</v>
      </c>
      <c r="X359" s="2" t="s">
        <v>10</v>
      </c>
      <c r="Y359" s="2" t="s">
        <v>10</v>
      </c>
      <c r="Z359" s="2" t="s">
        <v>10</v>
      </c>
      <c r="AA359" s="2" t="s">
        <v>10</v>
      </c>
      <c r="AB359" t="e">
        <f t="shared" si="158"/>
        <v>#VALUE!</v>
      </c>
      <c r="AC359" t="e">
        <f t="shared" si="159"/>
        <v>#VALUE!</v>
      </c>
    </row>
    <row r="360" spans="1:29" x14ac:dyDescent="0.25">
      <c r="A360">
        <v>8</v>
      </c>
      <c r="B360" t="s">
        <v>24</v>
      </c>
      <c r="C360">
        <v>6</v>
      </c>
      <c r="D360" t="s">
        <v>18</v>
      </c>
      <c r="E360">
        <v>2023</v>
      </c>
      <c r="F360">
        <v>800</v>
      </c>
      <c r="G360" t="s">
        <v>10</v>
      </c>
      <c r="H360" s="78" t="s">
        <v>10</v>
      </c>
      <c r="I360" t="s">
        <v>10</v>
      </c>
      <c r="J360" t="s">
        <v>10</v>
      </c>
      <c r="K360">
        <v>0.22800000000000001</v>
      </c>
      <c r="L360" s="78" t="s">
        <v>10</v>
      </c>
      <c r="M360" t="s">
        <v>10</v>
      </c>
      <c r="N360" t="s">
        <v>10</v>
      </c>
      <c r="O360" s="2">
        <f t="shared" si="151"/>
        <v>1036.2694300518135</v>
      </c>
      <c r="P360" s="79" t="e">
        <f t="shared" si="152"/>
        <v>#VALUE!</v>
      </c>
      <c r="Q360" s="78">
        <v>0.71359223300999997</v>
      </c>
      <c r="R360" s="78">
        <v>0.28640776698999998</v>
      </c>
      <c r="S360" s="78">
        <v>0</v>
      </c>
      <c r="T360" s="2" t="s">
        <v>10</v>
      </c>
      <c r="U360" s="2" t="s">
        <v>10</v>
      </c>
      <c r="V360" s="2" t="s">
        <v>10</v>
      </c>
      <c r="W360" s="2" t="s">
        <v>10</v>
      </c>
      <c r="X360" s="2" t="s">
        <v>10</v>
      </c>
      <c r="Y360" s="2" t="s">
        <v>10</v>
      </c>
      <c r="Z360" s="2" t="s">
        <v>10</v>
      </c>
      <c r="AA360" s="2" t="s">
        <v>10</v>
      </c>
      <c r="AB360" t="e">
        <f t="shared" si="158"/>
        <v>#VALUE!</v>
      </c>
      <c r="AC360" t="e">
        <f t="shared" si="159"/>
        <v>#VALUE!</v>
      </c>
    </row>
    <row r="361" spans="1:29" x14ac:dyDescent="0.25">
      <c r="A361">
        <v>8</v>
      </c>
      <c r="B361" t="s">
        <v>24</v>
      </c>
      <c r="C361">
        <v>6</v>
      </c>
      <c r="D361" t="s">
        <v>18</v>
      </c>
      <c r="E361">
        <v>2024</v>
      </c>
      <c r="F361" t="s">
        <v>10</v>
      </c>
      <c r="G361" t="s">
        <v>10</v>
      </c>
      <c r="H361" s="78" t="s">
        <v>10</v>
      </c>
      <c r="I361" t="s">
        <v>10</v>
      </c>
      <c r="J361" t="s">
        <v>10</v>
      </c>
      <c r="K361">
        <v>0.23499999999999999</v>
      </c>
      <c r="L361" s="78" t="s">
        <v>10</v>
      </c>
      <c r="M361" t="s">
        <v>10</v>
      </c>
      <c r="N361" t="s">
        <v>10</v>
      </c>
      <c r="O361" s="2" t="e">
        <f t="shared" si="151"/>
        <v>#VALUE!</v>
      </c>
      <c r="P361" s="79" t="e">
        <f t="shared" si="152"/>
        <v>#VALUE!</v>
      </c>
      <c r="Q361" s="78">
        <v>0.71359223300999997</v>
      </c>
      <c r="R361" s="78">
        <v>0.28640776698999998</v>
      </c>
      <c r="S361" s="78">
        <v>0</v>
      </c>
      <c r="T361" s="2" t="s">
        <v>10</v>
      </c>
      <c r="U361" s="2" t="s">
        <v>10</v>
      </c>
      <c r="V361" s="2" t="s">
        <v>10</v>
      </c>
      <c r="W361" s="2" t="s">
        <v>10</v>
      </c>
      <c r="X361" s="2" t="s">
        <v>10</v>
      </c>
      <c r="Y361" s="2" t="s">
        <v>10</v>
      </c>
      <c r="Z361" s="2" t="s">
        <v>10</v>
      </c>
      <c r="AA361" s="2" t="s">
        <v>10</v>
      </c>
      <c r="AB361" t="e">
        <f t="shared" si="158"/>
        <v>#VALUE!</v>
      </c>
      <c r="AC361" t="e">
        <f t="shared" si="159"/>
        <v>#VALUE!</v>
      </c>
    </row>
    <row r="362" spans="1:29" x14ac:dyDescent="0.25">
      <c r="A362">
        <v>9</v>
      </c>
      <c r="B362" t="s">
        <v>25</v>
      </c>
      <c r="C362">
        <v>6</v>
      </c>
      <c r="D362" t="s">
        <v>21</v>
      </c>
      <c r="E362">
        <v>1980</v>
      </c>
      <c r="F362">
        <v>3000</v>
      </c>
      <c r="G362" t="s">
        <v>10</v>
      </c>
      <c r="H362" s="54">
        <v>0.44700000000000001</v>
      </c>
      <c r="I362" s="54">
        <v>0.46733333333333338</v>
      </c>
      <c r="J362" s="54">
        <v>0.46133333333333337</v>
      </c>
      <c r="K362">
        <v>0.46700000000000003</v>
      </c>
      <c r="L362" s="2">
        <f t="shared" ref="L362" si="165">$F362/(1-H362)</f>
        <v>5424.9547920434006</v>
      </c>
      <c r="M362" s="2">
        <f t="shared" ref="M362" si="166">$F362/(1-I362)</f>
        <v>5632.0400500625783</v>
      </c>
      <c r="N362" s="2">
        <f t="shared" ref="N362" si="167">$F362/(1-J362)</f>
        <v>5569.3069306930702</v>
      </c>
      <c r="O362" s="2">
        <f t="shared" ref="O362:O406" si="168">$F362/(1-K362)</f>
        <v>5628.517823639776</v>
      </c>
      <c r="P362" s="79" t="e">
        <f t="shared" ref="P362:P406" si="169">$G362/(1-K362)</f>
        <v>#VALUE!</v>
      </c>
      <c r="Q362" s="80">
        <v>0.71359223300999997</v>
      </c>
      <c r="R362" s="80">
        <v>0.28640776698999998</v>
      </c>
      <c r="S362" s="80">
        <v>0</v>
      </c>
      <c r="T362" s="79">
        <f>(L365*$Q362)+(L366*$R362)+(L367*$S362)</f>
        <v>5211.4341741514836</v>
      </c>
      <c r="U362" s="2">
        <f t="shared" ref="U362:U397" si="170">(M365*$Q362)+(M366*$R362)+(M367*$S362)</f>
        <v>5394.0290902399056</v>
      </c>
      <c r="V362" s="2">
        <f t="shared" ref="V362:V397" si="171">(N365*$Q362)+(N366*$R362)+(N367*$S362)</f>
        <v>5321.8471948988008</v>
      </c>
      <c r="W362" s="2">
        <f t="shared" ref="W362" si="172">(O365*$Q362)+(O366*$R362)+(O367*$S362)</f>
        <v>5396.2936107625083</v>
      </c>
      <c r="X362" s="2" t="e">
        <f t="shared" ref="X362" si="173">(P365*$Q362)+(P366*$R362)+(P367*$S362)</f>
        <v>#VALUE!</v>
      </c>
      <c r="Y362">
        <f t="shared" si="162"/>
        <v>1.7371447247171612</v>
      </c>
      <c r="Z362">
        <f t="shared" si="163"/>
        <v>1.7980096967466352</v>
      </c>
      <c r="AA362">
        <f t="shared" si="164"/>
        <v>1.773949064966267</v>
      </c>
      <c r="AB362">
        <f t="shared" ref="AB362:AB406" si="174">W362/$F362</f>
        <v>1.798764536920836</v>
      </c>
      <c r="AC362" t="e">
        <f t="shared" ref="AC362:AC406" si="175">X362/$G362</f>
        <v>#VALUE!</v>
      </c>
    </row>
    <row r="363" spans="1:29" x14ac:dyDescent="0.25">
      <c r="A363">
        <v>9</v>
      </c>
      <c r="B363" t="s">
        <v>25</v>
      </c>
      <c r="C363">
        <v>6</v>
      </c>
      <c r="D363" t="s">
        <v>21</v>
      </c>
      <c r="E363">
        <v>1981</v>
      </c>
      <c r="F363">
        <v>2000</v>
      </c>
      <c r="G363" t="s">
        <v>10</v>
      </c>
      <c r="H363" s="54">
        <v>0.40500000000000003</v>
      </c>
      <c r="I363" s="54">
        <v>0.4393333333333333</v>
      </c>
      <c r="J363" s="54">
        <v>0.43383333333333329</v>
      </c>
      <c r="K363">
        <v>0.439</v>
      </c>
      <c r="L363" s="2">
        <f t="shared" ref="L363:L430" si="176">$F363/(1-H363)</f>
        <v>3361.3445378151264</v>
      </c>
      <c r="M363" s="2">
        <f t="shared" ref="M363:M430" si="177">$F363/(1-I363)</f>
        <v>3567.1819262782401</v>
      </c>
      <c r="N363" s="2">
        <f t="shared" ref="N363:N430" si="178">$F363/(1-J363)</f>
        <v>3532.5287017957016</v>
      </c>
      <c r="O363" s="2">
        <f t="shared" si="168"/>
        <v>3565.0623885918008</v>
      </c>
      <c r="P363" s="79" t="e">
        <f t="shared" si="169"/>
        <v>#VALUE!</v>
      </c>
      <c r="Q363" s="80">
        <v>0.71359223300999997</v>
      </c>
      <c r="R363" s="80">
        <v>0.28640776698999998</v>
      </c>
      <c r="S363" s="80">
        <v>0</v>
      </c>
      <c r="T363" s="79">
        <f t="shared" ref="T363:T397" si="179">(L366*$Q363)+(L367*$R363)+(L368*$S363)</f>
        <v>4620.3797262957723</v>
      </c>
      <c r="U363" s="2">
        <f t="shared" si="170"/>
        <v>4830.2459120771346</v>
      </c>
      <c r="V363" s="2">
        <f t="shared" si="171"/>
        <v>4776.433508938645</v>
      </c>
      <c r="W363" s="2">
        <f t="shared" ref="W363:W403" si="180">(O366*$Q363)+(O367*$R363)+(O368*$S363)</f>
        <v>4829.992014456895</v>
      </c>
      <c r="X363" s="2" t="e">
        <f t="shared" ref="X363:X403" si="181">(P366*$Q363)+(P367*$R363)+(P368*$S363)</f>
        <v>#VALUE!</v>
      </c>
      <c r="Y363">
        <f t="shared" si="162"/>
        <v>2.3101898631478863</v>
      </c>
      <c r="Z363">
        <f t="shared" si="163"/>
        <v>2.4151229560385672</v>
      </c>
      <c r="AA363">
        <f t="shared" si="164"/>
        <v>2.3882167544693225</v>
      </c>
      <c r="AB363">
        <f t="shared" si="174"/>
        <v>2.4149960072284475</v>
      </c>
      <c r="AC363" t="e">
        <f t="shared" si="175"/>
        <v>#VALUE!</v>
      </c>
    </row>
    <row r="364" spans="1:29" x14ac:dyDescent="0.25">
      <c r="A364">
        <v>9</v>
      </c>
      <c r="B364" t="s">
        <v>25</v>
      </c>
      <c r="C364">
        <v>6</v>
      </c>
      <c r="D364" t="s">
        <v>21</v>
      </c>
      <c r="E364">
        <v>1982</v>
      </c>
      <c r="F364">
        <v>3000</v>
      </c>
      <c r="G364" t="s">
        <v>10</v>
      </c>
      <c r="H364" s="54">
        <v>0.35099999999999998</v>
      </c>
      <c r="I364" s="54">
        <v>0.40499999999999997</v>
      </c>
      <c r="J364" s="54">
        <v>0.39999999999999997</v>
      </c>
      <c r="K364">
        <v>0.40500000000000003</v>
      </c>
      <c r="L364" s="2">
        <f t="shared" si="176"/>
        <v>4622.4961479198764</v>
      </c>
      <c r="M364" s="2">
        <f t="shared" si="177"/>
        <v>5042.0168067226896</v>
      </c>
      <c r="N364" s="2">
        <f t="shared" si="178"/>
        <v>4999.9999999999991</v>
      </c>
      <c r="O364" s="2">
        <f t="shared" si="168"/>
        <v>5042.0168067226896</v>
      </c>
      <c r="P364" s="79" t="e">
        <f t="shared" si="169"/>
        <v>#VALUE!</v>
      </c>
      <c r="Q364" s="80">
        <v>0.71359223300999997</v>
      </c>
      <c r="R364" s="80">
        <v>0.28640776698999998</v>
      </c>
      <c r="S364" s="80">
        <v>0</v>
      </c>
      <c r="T364" s="79">
        <f t="shared" si="179"/>
        <v>7518.6887305347173</v>
      </c>
      <c r="U364" s="2">
        <f t="shared" si="170"/>
        <v>7760.3853104558048</v>
      </c>
      <c r="V364" s="2">
        <f t="shared" si="171"/>
        <v>7666.4083049974106</v>
      </c>
      <c r="W364" s="2">
        <f t="shared" si="180"/>
        <v>7765.4116346987212</v>
      </c>
      <c r="X364" s="2" t="e">
        <f t="shared" si="181"/>
        <v>#VALUE!</v>
      </c>
      <c r="Y364">
        <f t="shared" si="162"/>
        <v>2.5062295768449059</v>
      </c>
      <c r="Z364">
        <f t="shared" si="163"/>
        <v>2.5867951034852683</v>
      </c>
      <c r="AA364">
        <f t="shared" si="164"/>
        <v>2.5554694349991367</v>
      </c>
      <c r="AB364">
        <f t="shared" si="174"/>
        <v>2.5884705448995735</v>
      </c>
      <c r="AC364" t="e">
        <f t="shared" si="175"/>
        <v>#VALUE!</v>
      </c>
    </row>
    <row r="365" spans="1:29" x14ac:dyDescent="0.25">
      <c r="A365">
        <v>9</v>
      </c>
      <c r="B365" t="s">
        <v>25</v>
      </c>
      <c r="C365">
        <v>6</v>
      </c>
      <c r="D365" t="s">
        <v>21</v>
      </c>
      <c r="E365">
        <v>1983</v>
      </c>
      <c r="F365">
        <v>3000</v>
      </c>
      <c r="G365" t="s">
        <v>10</v>
      </c>
      <c r="H365" s="54">
        <v>0.49</v>
      </c>
      <c r="I365" s="54">
        <v>0.50566666666666671</v>
      </c>
      <c r="J365" s="54">
        <v>0.4986666666666667</v>
      </c>
      <c r="K365">
        <v>0.50600000000000001</v>
      </c>
      <c r="L365" s="2">
        <f t="shared" si="176"/>
        <v>5882.3529411764703</v>
      </c>
      <c r="M365" s="2">
        <f t="shared" si="177"/>
        <v>6068.7795010114642</v>
      </c>
      <c r="N365" s="2">
        <f t="shared" si="178"/>
        <v>5984.0425531914898</v>
      </c>
      <c r="O365" s="2">
        <f t="shared" si="168"/>
        <v>6072.8744939271255</v>
      </c>
      <c r="P365" s="79" t="e">
        <f t="shared" si="169"/>
        <v>#VALUE!</v>
      </c>
      <c r="Q365" s="80">
        <v>0.71359223300999997</v>
      </c>
      <c r="R365" s="80">
        <v>0.28640776698999998</v>
      </c>
      <c r="S365" s="80">
        <v>0</v>
      </c>
      <c r="T365" s="79">
        <f t="shared" si="179"/>
        <v>6666.1107439957541</v>
      </c>
      <c r="U365" s="2">
        <f t="shared" si="170"/>
        <v>6788.0940696183279</v>
      </c>
      <c r="V365" s="2">
        <f t="shared" si="171"/>
        <v>6698.3291638054998</v>
      </c>
      <c r="W365" s="2">
        <f t="shared" si="180"/>
        <v>6792.5932056055362</v>
      </c>
      <c r="X365" s="2" t="e">
        <f t="shared" si="181"/>
        <v>#VALUE!</v>
      </c>
      <c r="Y365">
        <f t="shared" si="162"/>
        <v>2.2220369146652512</v>
      </c>
      <c r="Z365">
        <f t="shared" si="163"/>
        <v>2.2626980232061094</v>
      </c>
      <c r="AA365">
        <f t="shared" si="164"/>
        <v>2.2327763879351665</v>
      </c>
      <c r="AB365">
        <f t="shared" si="174"/>
        <v>2.2641977352018454</v>
      </c>
      <c r="AC365" t="e">
        <f t="shared" si="175"/>
        <v>#VALUE!</v>
      </c>
    </row>
    <row r="366" spans="1:29" x14ac:dyDescent="0.25">
      <c r="A366">
        <v>9</v>
      </c>
      <c r="B366" t="s">
        <v>25</v>
      </c>
      <c r="C366">
        <v>6</v>
      </c>
      <c r="D366" t="s">
        <v>21</v>
      </c>
      <c r="E366">
        <v>1984</v>
      </c>
      <c r="F366">
        <v>2000</v>
      </c>
      <c r="G366" t="s">
        <v>10</v>
      </c>
      <c r="H366" s="54">
        <v>0.435</v>
      </c>
      <c r="I366" s="54">
        <v>0.46133333333333326</v>
      </c>
      <c r="J366" s="54">
        <v>0.45533333333333326</v>
      </c>
      <c r="K366">
        <v>0.46100000000000002</v>
      </c>
      <c r="L366" s="2">
        <f t="shared" si="176"/>
        <v>3539.8230088495579</v>
      </c>
      <c r="M366" s="2">
        <f t="shared" si="177"/>
        <v>3712.8712871287125</v>
      </c>
      <c r="N366" s="2">
        <f t="shared" si="178"/>
        <v>3671.9706242350057</v>
      </c>
      <c r="O366" s="2">
        <f t="shared" si="168"/>
        <v>3710.5751391465683</v>
      </c>
      <c r="P366" s="79" t="e">
        <f t="shared" si="169"/>
        <v>#VALUE!</v>
      </c>
      <c r="Q366" s="80">
        <v>0.71359223300999997</v>
      </c>
      <c r="R366" s="80">
        <v>0.28640776698999998</v>
      </c>
      <c r="S366" s="80">
        <v>0</v>
      </c>
      <c r="T366" s="79">
        <f t="shared" si="179"/>
        <v>2790.8908111837754</v>
      </c>
      <c r="U366" s="2">
        <f t="shared" si="170"/>
        <v>2956.7827488151534</v>
      </c>
      <c r="V366" s="2">
        <f t="shared" si="171"/>
        <v>2931.9017446121693</v>
      </c>
      <c r="W366" s="2">
        <f t="shared" si="180"/>
        <v>2903.7869384445339</v>
      </c>
      <c r="X366" s="2" t="e">
        <f t="shared" si="181"/>
        <v>#VALUE!</v>
      </c>
      <c r="Y366">
        <f t="shared" si="162"/>
        <v>1.3954454055918877</v>
      </c>
      <c r="Z366">
        <f t="shared" si="163"/>
        <v>1.4783913744075767</v>
      </c>
      <c r="AA366">
        <f t="shared" si="164"/>
        <v>1.4659508723060846</v>
      </c>
      <c r="AB366">
        <f t="shared" si="174"/>
        <v>1.4518934692222669</v>
      </c>
      <c r="AC366" t="e">
        <f t="shared" si="175"/>
        <v>#VALUE!</v>
      </c>
    </row>
    <row r="367" spans="1:29" x14ac:dyDescent="0.25">
      <c r="A367">
        <v>9</v>
      </c>
      <c r="B367" t="s">
        <v>25</v>
      </c>
      <c r="C367">
        <v>6</v>
      </c>
      <c r="D367" t="s">
        <v>21</v>
      </c>
      <c r="E367">
        <v>1985</v>
      </c>
      <c r="F367">
        <v>4000</v>
      </c>
      <c r="G367" t="s">
        <v>10</v>
      </c>
      <c r="H367" s="54">
        <v>0.45300000000000001</v>
      </c>
      <c r="I367" s="54">
        <v>0.47466666666666668</v>
      </c>
      <c r="J367" s="54">
        <v>0.46866666666666668</v>
      </c>
      <c r="K367">
        <v>0.47499999999999998</v>
      </c>
      <c r="L367" s="2">
        <f t="shared" si="176"/>
        <v>7312.6142595978072</v>
      </c>
      <c r="M367" s="2">
        <f t="shared" si="177"/>
        <v>7614.2131979695432</v>
      </c>
      <c r="N367" s="2">
        <f t="shared" si="178"/>
        <v>7528.2308657465501</v>
      </c>
      <c r="O367" s="2">
        <f t="shared" si="168"/>
        <v>7619.0476190476184</v>
      </c>
      <c r="P367" s="79" t="e">
        <f t="shared" si="169"/>
        <v>#VALUE!</v>
      </c>
      <c r="Q367" s="80">
        <v>0.71359223300999997</v>
      </c>
      <c r="R367" s="80">
        <v>0.28640776698999998</v>
      </c>
      <c r="S367" s="80">
        <v>0</v>
      </c>
      <c r="T367" s="79">
        <f t="shared" si="179"/>
        <v>2064.941239372884</v>
      </c>
      <c r="U367" s="2">
        <f t="shared" si="170"/>
        <v>2190.3993217477928</v>
      </c>
      <c r="V367" s="2">
        <f t="shared" si="171"/>
        <v>2172.9318625530495</v>
      </c>
      <c r="W367" s="2">
        <f t="shared" si="180"/>
        <v>2053.7148076662634</v>
      </c>
      <c r="X367" s="2" t="e">
        <f t="shared" si="181"/>
        <v>#VALUE!</v>
      </c>
      <c r="Y367">
        <f t="shared" si="162"/>
        <v>0.51623530984322097</v>
      </c>
      <c r="Z367">
        <f t="shared" si="163"/>
        <v>0.54759983043694815</v>
      </c>
      <c r="AA367">
        <f t="shared" si="164"/>
        <v>0.5432329656382624</v>
      </c>
      <c r="AB367">
        <f t="shared" si="174"/>
        <v>0.51342870191656587</v>
      </c>
      <c r="AC367" t="e">
        <f t="shared" si="175"/>
        <v>#VALUE!</v>
      </c>
    </row>
    <row r="368" spans="1:29" x14ac:dyDescent="0.25">
      <c r="A368">
        <v>9</v>
      </c>
      <c r="B368" t="s">
        <v>25</v>
      </c>
      <c r="C368">
        <v>6</v>
      </c>
      <c r="D368" t="s">
        <v>21</v>
      </c>
      <c r="E368">
        <v>1986</v>
      </c>
      <c r="F368">
        <v>4000</v>
      </c>
      <c r="G368" t="s">
        <v>10</v>
      </c>
      <c r="H368" s="54">
        <v>0.502</v>
      </c>
      <c r="I368" s="54">
        <v>0.50766666666666671</v>
      </c>
      <c r="J368" s="54">
        <v>0.50066666666666659</v>
      </c>
      <c r="K368">
        <v>0.50800000000000001</v>
      </c>
      <c r="L368" s="2">
        <f t="shared" si="176"/>
        <v>8032.128514056225</v>
      </c>
      <c r="M368" s="2">
        <f t="shared" si="177"/>
        <v>8124.5768449559928</v>
      </c>
      <c r="N368" s="2">
        <f t="shared" si="178"/>
        <v>8010.6809078771685</v>
      </c>
      <c r="O368" s="2">
        <f t="shared" si="168"/>
        <v>8130.0813008130081</v>
      </c>
      <c r="P368" s="79" t="e">
        <f t="shared" si="169"/>
        <v>#VALUE!</v>
      </c>
      <c r="Q368" s="80">
        <v>0.71359223300999997</v>
      </c>
      <c r="R368" s="80">
        <v>0.28640776698999998</v>
      </c>
      <c r="S368" s="80">
        <v>0</v>
      </c>
      <c r="T368" s="79">
        <f t="shared" si="179"/>
        <v>3756.5647966369093</v>
      </c>
      <c r="U368" s="2">
        <f t="shared" si="170"/>
        <v>4025.719173689803</v>
      </c>
      <c r="V368" s="2">
        <f t="shared" si="171"/>
        <v>3989.0439023446252</v>
      </c>
      <c r="W368" s="2">
        <f t="shared" si="180"/>
        <v>4016.0260547257881</v>
      </c>
      <c r="X368" s="2" t="e">
        <f t="shared" si="181"/>
        <v>#VALUE!</v>
      </c>
      <c r="Y368">
        <f t="shared" si="162"/>
        <v>0.93914119915922734</v>
      </c>
      <c r="Z368">
        <f t="shared" si="163"/>
        <v>1.0064297934224506</v>
      </c>
      <c r="AA368">
        <f t="shared" si="164"/>
        <v>0.99726097558615634</v>
      </c>
      <c r="AB368">
        <f t="shared" si="174"/>
        <v>1.0040065136814471</v>
      </c>
      <c r="AC368" t="e">
        <f t="shared" si="175"/>
        <v>#VALUE!</v>
      </c>
    </row>
    <row r="369" spans="1:29" x14ac:dyDescent="0.25">
      <c r="A369">
        <v>9</v>
      </c>
      <c r="B369" t="s">
        <v>25</v>
      </c>
      <c r="C369">
        <v>6</v>
      </c>
      <c r="D369" t="s">
        <v>21</v>
      </c>
      <c r="E369">
        <v>1987</v>
      </c>
      <c r="F369">
        <v>2000</v>
      </c>
      <c r="G369" t="s">
        <v>10</v>
      </c>
      <c r="H369" s="54">
        <v>0.38700000000000001</v>
      </c>
      <c r="I369" s="54">
        <v>0.42166666666666669</v>
      </c>
      <c r="J369" s="54">
        <v>0.41666666666666669</v>
      </c>
      <c r="K369">
        <v>0.42199999999999999</v>
      </c>
      <c r="L369" s="2">
        <f t="shared" si="176"/>
        <v>3262.6427406199023</v>
      </c>
      <c r="M369" s="2">
        <f t="shared" si="177"/>
        <v>3458.2132564841495</v>
      </c>
      <c r="N369" s="2">
        <f t="shared" si="178"/>
        <v>3428.5714285714289</v>
      </c>
      <c r="O369" s="2">
        <f t="shared" si="168"/>
        <v>3460.207612456747</v>
      </c>
      <c r="P369" s="79" t="e">
        <f t="shared" si="169"/>
        <v>#VALUE!</v>
      </c>
      <c r="Q369" s="80">
        <v>0.71359223300999997</v>
      </c>
      <c r="R369" s="80">
        <v>0.28640776698999998</v>
      </c>
      <c r="S369" s="80">
        <v>0</v>
      </c>
      <c r="T369" s="79">
        <f>(L372*$Q369)+(L373*$R369)</f>
        <v>4385.8492920639446</v>
      </c>
      <c r="U369" s="2">
        <f>(M372*$Q369)+(M373*$R369)</f>
        <v>4724.6270865941315</v>
      </c>
      <c r="V369" s="2">
        <f>(N372*$Q369)+(N373*$R369)</f>
        <v>4664.200367538182</v>
      </c>
      <c r="W369" s="2" t="e">
        <f t="shared" si="180"/>
        <v>#VALUE!</v>
      </c>
      <c r="X369" s="2" t="e">
        <f t="shared" si="181"/>
        <v>#VALUE!</v>
      </c>
      <c r="Y369">
        <f t="shared" si="162"/>
        <v>2.1929246460319725</v>
      </c>
      <c r="Z369">
        <f t="shared" si="163"/>
        <v>2.3623135432970659</v>
      </c>
      <c r="AA369">
        <f t="shared" si="164"/>
        <v>2.3321001837690911</v>
      </c>
      <c r="AB369" t="e">
        <f t="shared" si="174"/>
        <v>#VALUE!</v>
      </c>
      <c r="AC369" t="e">
        <f t="shared" si="175"/>
        <v>#VALUE!</v>
      </c>
    </row>
    <row r="370" spans="1:29" x14ac:dyDescent="0.25">
      <c r="A370">
        <v>9</v>
      </c>
      <c r="B370" t="s">
        <v>25</v>
      </c>
      <c r="C370">
        <v>6</v>
      </c>
      <c r="D370" t="s">
        <v>21</v>
      </c>
      <c r="E370">
        <v>1988</v>
      </c>
      <c r="F370">
        <v>1000</v>
      </c>
      <c r="G370" t="s">
        <v>10</v>
      </c>
      <c r="H370" s="54">
        <v>0.38100000000000001</v>
      </c>
      <c r="I370" s="54">
        <v>0.41433333333333339</v>
      </c>
      <c r="J370" s="54">
        <v>0.40983333333333338</v>
      </c>
      <c r="K370">
        <v>0.34100000000000003</v>
      </c>
      <c r="L370" s="2">
        <f t="shared" si="176"/>
        <v>1615.5088852988692</v>
      </c>
      <c r="M370" s="2">
        <f t="shared" si="177"/>
        <v>1707.4558907228234</v>
      </c>
      <c r="N370" s="2">
        <f t="shared" si="178"/>
        <v>1694.4365998305566</v>
      </c>
      <c r="O370" s="2">
        <f t="shared" si="168"/>
        <v>1517.4506828528072</v>
      </c>
      <c r="P370" s="79" t="e">
        <f t="shared" si="169"/>
        <v>#VALUE!</v>
      </c>
      <c r="Q370" s="80">
        <v>0.71359223300999997</v>
      </c>
      <c r="R370" s="80">
        <v>0.28640776698999998</v>
      </c>
      <c r="S370" s="80">
        <v>0</v>
      </c>
      <c r="T370" s="79" t="s">
        <v>10</v>
      </c>
      <c r="U370" s="2" t="s">
        <v>10</v>
      </c>
      <c r="V370" s="2" t="s">
        <v>10</v>
      </c>
      <c r="W370" s="2" t="e">
        <f t="shared" si="180"/>
        <v>#VALUE!</v>
      </c>
      <c r="X370" s="2" t="e">
        <f t="shared" si="181"/>
        <v>#VALUE!</v>
      </c>
      <c r="Y370" s="2" t="s">
        <v>10</v>
      </c>
      <c r="Z370" s="2" t="s">
        <v>10</v>
      </c>
      <c r="AA370" s="2" t="s">
        <v>10</v>
      </c>
      <c r="AB370" t="e">
        <f t="shared" si="174"/>
        <v>#VALUE!</v>
      </c>
      <c r="AC370" t="e">
        <f t="shared" si="175"/>
        <v>#VALUE!</v>
      </c>
    </row>
    <row r="371" spans="1:29" x14ac:dyDescent="0.25">
      <c r="A371">
        <v>9</v>
      </c>
      <c r="B371" t="s">
        <v>25</v>
      </c>
      <c r="C371">
        <v>6</v>
      </c>
      <c r="D371" t="s">
        <v>21</v>
      </c>
      <c r="E371">
        <v>1989</v>
      </c>
      <c r="F371">
        <v>2000</v>
      </c>
      <c r="G371" t="s">
        <v>10</v>
      </c>
      <c r="H371" s="54">
        <v>0.372</v>
      </c>
      <c r="I371" s="54">
        <v>0.41066666666666668</v>
      </c>
      <c r="J371" s="54">
        <v>0.40566666666666668</v>
      </c>
      <c r="K371">
        <v>0.41</v>
      </c>
      <c r="L371" s="2">
        <f t="shared" si="176"/>
        <v>3184.7133757961783</v>
      </c>
      <c r="M371" s="2">
        <f t="shared" si="177"/>
        <v>3393.6651583710413</v>
      </c>
      <c r="N371" s="2">
        <f t="shared" si="178"/>
        <v>3365.1149747616373</v>
      </c>
      <c r="O371" s="2">
        <f t="shared" si="168"/>
        <v>3389.8305084745757</v>
      </c>
      <c r="P371" s="79" t="e">
        <f t="shared" si="169"/>
        <v>#VALUE!</v>
      </c>
      <c r="Q371" s="80">
        <v>0.71359223300999997</v>
      </c>
      <c r="R371" s="80">
        <v>0.28640776698999998</v>
      </c>
      <c r="S371" s="80">
        <v>0</v>
      </c>
      <c r="T371" s="79" t="s">
        <v>10</v>
      </c>
      <c r="U371" s="2" t="s">
        <v>10</v>
      </c>
      <c r="V371" s="2" t="s">
        <v>10</v>
      </c>
      <c r="W371" s="2" t="e">
        <f t="shared" si="180"/>
        <v>#VALUE!</v>
      </c>
      <c r="X371" s="2" t="e">
        <f t="shared" si="181"/>
        <v>#VALUE!</v>
      </c>
      <c r="Y371" s="2" t="s">
        <v>10</v>
      </c>
      <c r="Z371" s="2" t="s">
        <v>10</v>
      </c>
      <c r="AA371" s="2" t="s">
        <v>10</v>
      </c>
      <c r="AB371" t="e">
        <f t="shared" si="174"/>
        <v>#VALUE!</v>
      </c>
      <c r="AC371" t="e">
        <f t="shared" si="175"/>
        <v>#VALUE!</v>
      </c>
    </row>
    <row r="372" spans="1:29" x14ac:dyDescent="0.25">
      <c r="A372">
        <v>9</v>
      </c>
      <c r="B372" t="s">
        <v>25</v>
      </c>
      <c r="C372">
        <v>6</v>
      </c>
      <c r="D372" t="s">
        <v>21</v>
      </c>
      <c r="E372">
        <v>1990</v>
      </c>
      <c r="F372">
        <v>3000</v>
      </c>
      <c r="G372" t="s">
        <v>10</v>
      </c>
      <c r="H372" s="54">
        <v>0.42099999999999999</v>
      </c>
      <c r="I372" s="54">
        <v>0.46433333333333326</v>
      </c>
      <c r="J372" s="54">
        <v>0.45883333333333332</v>
      </c>
      <c r="K372">
        <v>0.46200000000000002</v>
      </c>
      <c r="L372" s="2">
        <f t="shared" si="176"/>
        <v>5181.3471502590673</v>
      </c>
      <c r="M372" s="2">
        <f t="shared" si="177"/>
        <v>5600.4978220286239</v>
      </c>
      <c r="N372" s="2">
        <f t="shared" si="178"/>
        <v>5543.5786880197102</v>
      </c>
      <c r="O372" s="2">
        <f t="shared" si="168"/>
        <v>5576.208178438661</v>
      </c>
      <c r="P372" s="79" t="e">
        <f t="shared" si="169"/>
        <v>#VALUE!</v>
      </c>
      <c r="Q372" s="80">
        <v>0.71359223300999997</v>
      </c>
      <c r="R372" s="80">
        <v>0.28640776698999998</v>
      </c>
      <c r="S372" s="80">
        <v>0</v>
      </c>
      <c r="T372" s="79" t="s">
        <v>10</v>
      </c>
      <c r="U372" s="2" t="s">
        <v>10</v>
      </c>
      <c r="V372" s="2" t="s">
        <v>10</v>
      </c>
      <c r="W372" s="2" t="e">
        <f t="shared" si="180"/>
        <v>#VALUE!</v>
      </c>
      <c r="X372" s="2" t="e">
        <f t="shared" si="181"/>
        <v>#VALUE!</v>
      </c>
      <c r="Y372" s="2" t="s">
        <v>10</v>
      </c>
      <c r="Z372" s="2" t="s">
        <v>10</v>
      </c>
      <c r="AA372" s="2" t="s">
        <v>10</v>
      </c>
      <c r="AB372" t="e">
        <f t="shared" si="174"/>
        <v>#VALUE!</v>
      </c>
      <c r="AC372" t="e">
        <f t="shared" si="175"/>
        <v>#VALUE!</v>
      </c>
    </row>
    <row r="373" spans="1:29" x14ac:dyDescent="0.25">
      <c r="A373">
        <v>9</v>
      </c>
      <c r="B373" t="s">
        <v>25</v>
      </c>
      <c r="C373">
        <v>6</v>
      </c>
      <c r="D373" t="s">
        <v>21</v>
      </c>
      <c r="E373">
        <v>1991</v>
      </c>
      <c r="F373">
        <v>1500</v>
      </c>
      <c r="G373" t="s">
        <v>10</v>
      </c>
      <c r="H373" s="54">
        <v>0.376</v>
      </c>
      <c r="I373" s="54">
        <v>0.41</v>
      </c>
      <c r="J373" s="54">
        <v>0.39349999999999996</v>
      </c>
      <c r="K373">
        <v>0.40400000000000003</v>
      </c>
      <c r="L373" s="2">
        <f t="shared" si="176"/>
        <v>2403.8461538461538</v>
      </c>
      <c r="M373" s="2">
        <f t="shared" si="177"/>
        <v>2542.3728813559319</v>
      </c>
      <c r="N373" s="2">
        <f t="shared" si="178"/>
        <v>2473.2069249793899</v>
      </c>
      <c r="O373" s="2">
        <f t="shared" si="168"/>
        <v>2516.7785234899329</v>
      </c>
      <c r="P373" s="79" t="e">
        <f t="shared" si="169"/>
        <v>#VALUE!</v>
      </c>
      <c r="Q373" s="80">
        <v>0.71359223300999997</v>
      </c>
      <c r="R373" s="80">
        <v>0.28640776698999998</v>
      </c>
      <c r="S373" s="80">
        <v>0</v>
      </c>
      <c r="T373" s="79" t="s">
        <v>10</v>
      </c>
      <c r="U373" s="2" t="s">
        <v>10</v>
      </c>
      <c r="V373" s="2" t="s">
        <v>10</v>
      </c>
      <c r="W373" s="2" t="e">
        <f t="shared" si="180"/>
        <v>#VALUE!</v>
      </c>
      <c r="X373" s="2" t="e">
        <f t="shared" si="181"/>
        <v>#VALUE!</v>
      </c>
      <c r="Y373" s="2" t="s">
        <v>10</v>
      </c>
      <c r="Z373" s="2" t="s">
        <v>10</v>
      </c>
      <c r="AA373" s="2" t="s">
        <v>10</v>
      </c>
      <c r="AB373" t="e">
        <f t="shared" si="174"/>
        <v>#VALUE!</v>
      </c>
      <c r="AC373" t="e">
        <f t="shared" si="175"/>
        <v>#VALUE!</v>
      </c>
    </row>
    <row r="374" spans="1:29" x14ac:dyDescent="0.25">
      <c r="A374">
        <v>9</v>
      </c>
      <c r="B374" t="s">
        <v>25</v>
      </c>
      <c r="C374">
        <v>6</v>
      </c>
      <c r="D374" t="s">
        <v>21</v>
      </c>
      <c r="E374">
        <v>1992</v>
      </c>
      <c r="F374" t="s">
        <v>10</v>
      </c>
      <c r="G374" t="s">
        <v>10</v>
      </c>
      <c r="H374" s="54">
        <v>0.39400000000000002</v>
      </c>
      <c r="I374" s="54">
        <v>0.42699999999999999</v>
      </c>
      <c r="J374" s="54">
        <v>0.40249999999999997</v>
      </c>
      <c r="K374">
        <v>0.42799999999999999</v>
      </c>
      <c r="L374" t="s">
        <v>10</v>
      </c>
      <c r="M374" t="s">
        <v>10</v>
      </c>
      <c r="N374" t="s">
        <v>10</v>
      </c>
      <c r="O374" s="2" t="e">
        <f t="shared" si="168"/>
        <v>#VALUE!</v>
      </c>
      <c r="P374" s="79" t="e">
        <f t="shared" si="169"/>
        <v>#VALUE!</v>
      </c>
      <c r="Q374" s="80">
        <v>0.71359223300999997</v>
      </c>
      <c r="R374" s="80">
        <v>0.28640776698999998</v>
      </c>
      <c r="S374" s="80">
        <v>0</v>
      </c>
      <c r="T374" s="79" t="s">
        <v>10</v>
      </c>
      <c r="U374" s="2" t="s">
        <v>10</v>
      </c>
      <c r="V374" s="2" t="s">
        <v>10</v>
      </c>
      <c r="W374" s="2" t="e">
        <f t="shared" si="180"/>
        <v>#VALUE!</v>
      </c>
      <c r="X374" s="2" t="e">
        <f t="shared" si="181"/>
        <v>#VALUE!</v>
      </c>
      <c r="Y374" s="2" t="s">
        <v>10</v>
      </c>
      <c r="Z374" s="2" t="s">
        <v>10</v>
      </c>
      <c r="AA374" s="2" t="s">
        <v>10</v>
      </c>
      <c r="AB374" t="e">
        <f t="shared" si="174"/>
        <v>#VALUE!</v>
      </c>
      <c r="AC374" t="e">
        <f t="shared" si="175"/>
        <v>#VALUE!</v>
      </c>
    </row>
    <row r="375" spans="1:29" x14ac:dyDescent="0.25">
      <c r="A375">
        <v>9</v>
      </c>
      <c r="B375" t="s">
        <v>25</v>
      </c>
      <c r="C375">
        <v>6</v>
      </c>
      <c r="D375" t="s">
        <v>21</v>
      </c>
      <c r="E375">
        <v>1993</v>
      </c>
      <c r="F375" t="s">
        <v>10</v>
      </c>
      <c r="G375" t="s">
        <v>10</v>
      </c>
      <c r="H375" s="54">
        <v>0.34200000000000003</v>
      </c>
      <c r="I375" s="54">
        <v>0.372</v>
      </c>
      <c r="J375" s="54">
        <v>0.35550000000000004</v>
      </c>
      <c r="K375">
        <v>0.27200000000000002</v>
      </c>
      <c r="L375" t="s">
        <v>10</v>
      </c>
      <c r="M375" t="s">
        <v>10</v>
      </c>
      <c r="N375" t="s">
        <v>10</v>
      </c>
      <c r="O375" s="2" t="e">
        <f t="shared" si="168"/>
        <v>#VALUE!</v>
      </c>
      <c r="P375" s="79" t="e">
        <f t="shared" si="169"/>
        <v>#VALUE!</v>
      </c>
      <c r="Q375" s="80">
        <v>0.71359223300999997</v>
      </c>
      <c r="R375" s="80">
        <v>0.28640776698999998</v>
      </c>
      <c r="S375" s="80">
        <v>0</v>
      </c>
      <c r="T375" s="79" t="s">
        <v>10</v>
      </c>
      <c r="U375" s="2" t="s">
        <v>10</v>
      </c>
      <c r="V375" s="2" t="s">
        <v>10</v>
      </c>
      <c r="W375" s="2" t="e">
        <f t="shared" si="180"/>
        <v>#VALUE!</v>
      </c>
      <c r="X375" s="2" t="e">
        <f t="shared" si="181"/>
        <v>#VALUE!</v>
      </c>
      <c r="Y375" s="2" t="s">
        <v>10</v>
      </c>
      <c r="Z375" s="2" t="s">
        <v>10</v>
      </c>
      <c r="AA375" s="2" t="s">
        <v>10</v>
      </c>
      <c r="AB375" t="e">
        <f t="shared" si="174"/>
        <v>#VALUE!</v>
      </c>
      <c r="AC375" t="e">
        <f t="shared" si="175"/>
        <v>#VALUE!</v>
      </c>
    </row>
    <row r="376" spans="1:29" x14ac:dyDescent="0.25">
      <c r="A376">
        <v>9</v>
      </c>
      <c r="B376" t="s">
        <v>25</v>
      </c>
      <c r="C376">
        <v>6</v>
      </c>
      <c r="D376" t="s">
        <v>21</v>
      </c>
      <c r="E376">
        <v>1994</v>
      </c>
      <c r="F376" t="s">
        <v>10</v>
      </c>
      <c r="G376" t="s">
        <v>10</v>
      </c>
      <c r="H376" s="54">
        <v>0.40200000000000002</v>
      </c>
      <c r="I376" s="54">
        <v>0.4413333333333333</v>
      </c>
      <c r="J376" s="54">
        <v>0.42083333333333328</v>
      </c>
      <c r="K376">
        <v>0.436</v>
      </c>
      <c r="L376" t="s">
        <v>10</v>
      </c>
      <c r="M376" t="s">
        <v>10</v>
      </c>
      <c r="N376" t="s">
        <v>10</v>
      </c>
      <c r="O376" s="2" t="e">
        <f t="shared" si="168"/>
        <v>#VALUE!</v>
      </c>
      <c r="P376" s="79" t="e">
        <f t="shared" si="169"/>
        <v>#VALUE!</v>
      </c>
      <c r="Q376" s="80">
        <v>0.71359223300999997</v>
      </c>
      <c r="R376" s="80">
        <v>0.28640776698999998</v>
      </c>
      <c r="S376" s="80">
        <v>0</v>
      </c>
      <c r="T376" s="79" t="s">
        <v>10</v>
      </c>
      <c r="U376" s="2" t="s">
        <v>10</v>
      </c>
      <c r="V376" s="2" t="s">
        <v>10</v>
      </c>
      <c r="W376" s="2" t="e">
        <f t="shared" si="180"/>
        <v>#VALUE!</v>
      </c>
      <c r="X376" s="2" t="e">
        <f t="shared" si="181"/>
        <v>#VALUE!</v>
      </c>
      <c r="Y376" s="2" t="s">
        <v>10</v>
      </c>
      <c r="Z376" s="2" t="s">
        <v>10</v>
      </c>
      <c r="AA376" s="2" t="s">
        <v>10</v>
      </c>
      <c r="AB376" t="e">
        <f t="shared" si="174"/>
        <v>#VALUE!</v>
      </c>
      <c r="AC376" t="e">
        <f t="shared" si="175"/>
        <v>#VALUE!</v>
      </c>
    </row>
    <row r="377" spans="1:29" x14ac:dyDescent="0.25">
      <c r="A377">
        <v>9</v>
      </c>
      <c r="B377" t="s">
        <v>25</v>
      </c>
      <c r="C377">
        <v>6</v>
      </c>
      <c r="D377" t="s">
        <v>21</v>
      </c>
      <c r="E377">
        <v>1995</v>
      </c>
      <c r="F377" t="s">
        <v>10</v>
      </c>
      <c r="G377" t="s">
        <v>10</v>
      </c>
      <c r="H377" s="54">
        <v>0.245</v>
      </c>
      <c r="I377" s="54">
        <v>0.27800000000000002</v>
      </c>
      <c r="J377" s="54">
        <v>0.26950000000000002</v>
      </c>
      <c r="K377">
        <v>0.26800000000000002</v>
      </c>
      <c r="L377" t="s">
        <v>10</v>
      </c>
      <c r="M377" t="s">
        <v>10</v>
      </c>
      <c r="N377" t="s">
        <v>10</v>
      </c>
      <c r="O377" s="2" t="e">
        <f t="shared" si="168"/>
        <v>#VALUE!</v>
      </c>
      <c r="P377" s="79" t="e">
        <f t="shared" si="169"/>
        <v>#VALUE!</v>
      </c>
      <c r="Q377" s="80">
        <v>0.71359223300999997</v>
      </c>
      <c r="R377" s="80">
        <v>0.28640776698999998</v>
      </c>
      <c r="S377" s="80">
        <v>0</v>
      </c>
      <c r="T377" s="79" t="s">
        <v>10</v>
      </c>
      <c r="U377" s="2" t="s">
        <v>10</v>
      </c>
      <c r="V377" s="2" t="s">
        <v>10</v>
      </c>
      <c r="W377" s="2" t="e">
        <f t="shared" si="180"/>
        <v>#VALUE!</v>
      </c>
      <c r="X377" s="2" t="e">
        <f t="shared" si="181"/>
        <v>#VALUE!</v>
      </c>
      <c r="Y377" s="2" t="s">
        <v>10</v>
      </c>
      <c r="Z377" s="2" t="s">
        <v>10</v>
      </c>
      <c r="AA377" s="2" t="s">
        <v>10</v>
      </c>
      <c r="AB377" t="e">
        <f t="shared" si="174"/>
        <v>#VALUE!</v>
      </c>
      <c r="AC377" t="e">
        <f t="shared" si="175"/>
        <v>#VALUE!</v>
      </c>
    </row>
    <row r="378" spans="1:29" x14ac:dyDescent="0.25">
      <c r="A378">
        <v>9</v>
      </c>
      <c r="B378" t="s">
        <v>25</v>
      </c>
      <c r="C378">
        <v>6</v>
      </c>
      <c r="D378" t="s">
        <v>21</v>
      </c>
      <c r="E378">
        <v>1996</v>
      </c>
      <c r="F378" t="s">
        <v>10</v>
      </c>
      <c r="G378" t="s">
        <v>10</v>
      </c>
      <c r="H378" s="54">
        <v>0.44700000000000001</v>
      </c>
      <c r="I378" s="54">
        <v>0.47199999999999998</v>
      </c>
      <c r="J378" s="54">
        <v>0.46100000000000002</v>
      </c>
      <c r="K378">
        <v>0.441</v>
      </c>
      <c r="L378" t="s">
        <v>10</v>
      </c>
      <c r="M378" t="s">
        <v>10</v>
      </c>
      <c r="N378" t="s">
        <v>10</v>
      </c>
      <c r="O378" s="2" t="e">
        <f t="shared" si="168"/>
        <v>#VALUE!</v>
      </c>
      <c r="P378" s="79" t="e">
        <f t="shared" si="169"/>
        <v>#VALUE!</v>
      </c>
      <c r="Q378" s="80">
        <v>0.71359223300999997</v>
      </c>
      <c r="R378" s="80">
        <v>0.28640776698999998</v>
      </c>
      <c r="S378" s="80">
        <v>0</v>
      </c>
      <c r="T378" s="79">
        <f t="shared" si="179"/>
        <v>2089.1946119367185</v>
      </c>
      <c r="U378" s="2">
        <f t="shared" si="170"/>
        <v>2137.1567308229178</v>
      </c>
      <c r="V378" s="2">
        <f t="shared" si="171"/>
        <v>2082.3629216206314</v>
      </c>
      <c r="W378" s="2">
        <f t="shared" si="180"/>
        <v>2015.0453209552402</v>
      </c>
      <c r="X378" s="2" t="e">
        <f t="shared" si="181"/>
        <v>#VALUE!</v>
      </c>
      <c r="Y378" s="2" t="s">
        <v>10</v>
      </c>
      <c r="Z378" s="2" t="s">
        <v>10</v>
      </c>
      <c r="AA378" s="2" t="s">
        <v>10</v>
      </c>
      <c r="AB378" t="e">
        <f t="shared" si="174"/>
        <v>#VALUE!</v>
      </c>
      <c r="AC378" t="e">
        <f t="shared" si="175"/>
        <v>#VALUE!</v>
      </c>
    </row>
    <row r="379" spans="1:29" x14ac:dyDescent="0.25">
      <c r="A379">
        <v>9</v>
      </c>
      <c r="B379" t="s">
        <v>25</v>
      </c>
      <c r="C379">
        <v>6</v>
      </c>
      <c r="D379" t="s">
        <v>21</v>
      </c>
      <c r="E379">
        <v>1997</v>
      </c>
      <c r="F379" t="s">
        <v>10</v>
      </c>
      <c r="G379" t="s">
        <v>10</v>
      </c>
      <c r="H379" s="54">
        <v>0.437</v>
      </c>
      <c r="I379" s="54">
        <v>0.36633333333333334</v>
      </c>
      <c r="J379" s="54">
        <v>0.34783333333333333</v>
      </c>
      <c r="K379">
        <v>0.33700000000000002</v>
      </c>
      <c r="L379" t="s">
        <v>10</v>
      </c>
      <c r="M379" t="s">
        <v>10</v>
      </c>
      <c r="N379" t="s">
        <v>10</v>
      </c>
      <c r="O379" s="2" t="e">
        <f t="shared" si="168"/>
        <v>#VALUE!</v>
      </c>
      <c r="P379" s="79" t="e">
        <f t="shared" si="169"/>
        <v>#VALUE!</v>
      </c>
      <c r="Q379" s="80">
        <v>0.71359223300999997</v>
      </c>
      <c r="R379" s="80">
        <v>0.28640776698999998</v>
      </c>
      <c r="S379" s="80">
        <v>0</v>
      </c>
      <c r="T379" s="79">
        <f t="shared" si="179"/>
        <v>4237.2409246278421</v>
      </c>
      <c r="U379" s="2">
        <f t="shared" si="170"/>
        <v>4429.5052905433731</v>
      </c>
      <c r="V379" s="2">
        <f t="shared" si="171"/>
        <v>4282.2422015050279</v>
      </c>
      <c r="W379" s="2">
        <f t="shared" si="180"/>
        <v>4076.3356207749753</v>
      </c>
      <c r="X379" s="2" t="e">
        <f t="shared" si="181"/>
        <v>#VALUE!</v>
      </c>
      <c r="Y379" s="2" t="s">
        <v>10</v>
      </c>
      <c r="Z379" s="2" t="s">
        <v>10</v>
      </c>
      <c r="AA379" s="2" t="s">
        <v>10</v>
      </c>
      <c r="AB379" t="e">
        <f t="shared" si="174"/>
        <v>#VALUE!</v>
      </c>
      <c r="AC379" t="e">
        <f t="shared" si="175"/>
        <v>#VALUE!</v>
      </c>
    </row>
    <row r="380" spans="1:29" x14ac:dyDescent="0.25">
      <c r="A380">
        <v>9</v>
      </c>
      <c r="B380" t="s">
        <v>25</v>
      </c>
      <c r="C380">
        <v>6</v>
      </c>
      <c r="D380" t="s">
        <v>21</v>
      </c>
      <c r="E380">
        <v>1998</v>
      </c>
      <c r="F380" t="s">
        <v>10</v>
      </c>
      <c r="G380" t="s">
        <v>10</v>
      </c>
      <c r="H380" s="54">
        <v>0.154</v>
      </c>
      <c r="I380" s="54">
        <v>0.11366666666666667</v>
      </c>
      <c r="J380" s="54">
        <v>0.11716666666666666</v>
      </c>
      <c r="K380">
        <v>0.113</v>
      </c>
      <c r="L380" t="s">
        <v>10</v>
      </c>
      <c r="M380" t="s">
        <v>10</v>
      </c>
      <c r="N380" t="s">
        <v>10</v>
      </c>
      <c r="O380" s="2" t="e">
        <f t="shared" si="168"/>
        <v>#VALUE!</v>
      </c>
      <c r="P380" s="79" t="e">
        <f t="shared" si="169"/>
        <v>#VALUE!</v>
      </c>
      <c r="Q380" s="80">
        <v>0.71359223300999997</v>
      </c>
      <c r="R380" s="80">
        <v>0.28640776698999998</v>
      </c>
      <c r="S380" s="80">
        <v>0</v>
      </c>
      <c r="T380" s="79">
        <f t="shared" si="179"/>
        <v>3764.8132514111858</v>
      </c>
      <c r="U380" s="2">
        <f t="shared" si="170"/>
        <v>3798.1760146163278</v>
      </c>
      <c r="V380" s="2">
        <f t="shared" si="171"/>
        <v>3701.8400161675931</v>
      </c>
      <c r="W380" s="2">
        <f t="shared" si="180"/>
        <v>3617.7110041264182</v>
      </c>
      <c r="X380" s="2" t="e">
        <f t="shared" si="181"/>
        <v>#VALUE!</v>
      </c>
      <c r="Y380" s="2" t="s">
        <v>10</v>
      </c>
      <c r="Z380" s="2" t="s">
        <v>10</v>
      </c>
      <c r="AA380" s="2" t="s">
        <v>10</v>
      </c>
      <c r="AB380" t="e">
        <f t="shared" si="174"/>
        <v>#VALUE!</v>
      </c>
      <c r="AC380" t="e">
        <f t="shared" si="175"/>
        <v>#VALUE!</v>
      </c>
    </row>
    <row r="381" spans="1:29" x14ac:dyDescent="0.25">
      <c r="A381">
        <v>9</v>
      </c>
      <c r="B381" t="s">
        <v>25</v>
      </c>
      <c r="C381">
        <v>6</v>
      </c>
      <c r="D381" t="s">
        <v>21</v>
      </c>
      <c r="E381">
        <v>1999</v>
      </c>
      <c r="F381">
        <v>1000</v>
      </c>
      <c r="G381" t="s">
        <v>10</v>
      </c>
      <c r="H381" s="54">
        <v>0.156</v>
      </c>
      <c r="I381" s="54">
        <v>0.12966666666666665</v>
      </c>
      <c r="J381" s="54">
        <v>0.12016666666666667</v>
      </c>
      <c r="K381">
        <v>0.127</v>
      </c>
      <c r="L381" s="2">
        <f t="shared" si="176"/>
        <v>1184.8341232227488</v>
      </c>
      <c r="M381" s="2">
        <f t="shared" si="177"/>
        <v>1148.9850631941783</v>
      </c>
      <c r="N381" s="2">
        <f t="shared" si="178"/>
        <v>1136.5788975184694</v>
      </c>
      <c r="O381" s="2">
        <f t="shared" si="168"/>
        <v>1145.475372279496</v>
      </c>
      <c r="P381" s="79" t="e">
        <f t="shared" si="169"/>
        <v>#VALUE!</v>
      </c>
      <c r="Q381" s="80">
        <v>0.71359223300999997</v>
      </c>
      <c r="R381" s="80">
        <v>0.28640776698999998</v>
      </c>
      <c r="S381" s="80">
        <v>0</v>
      </c>
      <c r="T381" s="79">
        <f>(L384*$Q381)+(L385*$R381)</f>
        <v>3157.0129264304874</v>
      </c>
      <c r="U381" s="2">
        <f>(M384*$Q381)+(M385*$R381)</f>
        <v>3197.0836395475135</v>
      </c>
      <c r="V381" s="2">
        <f>(N384*$Q381)+(N385*$R381)</f>
        <v>3141.8447110549573</v>
      </c>
      <c r="W381" s="2" t="e">
        <f t="shared" si="180"/>
        <v>#VALUE!</v>
      </c>
      <c r="X381" s="2" t="e">
        <f t="shared" si="181"/>
        <v>#VALUE!</v>
      </c>
      <c r="Y381">
        <f t="shared" si="162"/>
        <v>3.1570129264304874</v>
      </c>
      <c r="Z381">
        <f t="shared" si="163"/>
        <v>3.1970836395475133</v>
      </c>
      <c r="AA381">
        <f t="shared" si="164"/>
        <v>3.1418447110549574</v>
      </c>
      <c r="AB381" t="e">
        <f t="shared" si="174"/>
        <v>#VALUE!</v>
      </c>
      <c r="AC381" t="e">
        <f t="shared" si="175"/>
        <v>#VALUE!</v>
      </c>
    </row>
    <row r="382" spans="1:29" x14ac:dyDescent="0.25">
      <c r="A382">
        <v>9</v>
      </c>
      <c r="B382" t="s">
        <v>25</v>
      </c>
      <c r="C382">
        <v>6</v>
      </c>
      <c r="D382" t="s">
        <v>21</v>
      </c>
      <c r="E382">
        <v>2000</v>
      </c>
      <c r="F382">
        <v>3500</v>
      </c>
      <c r="G382" t="s">
        <v>10</v>
      </c>
      <c r="H382" s="54">
        <v>0.19400000000000001</v>
      </c>
      <c r="I382" s="54">
        <v>0.23899999999999999</v>
      </c>
      <c r="J382" s="54">
        <v>0.21150000000000002</v>
      </c>
      <c r="K382">
        <v>0.16300000000000001</v>
      </c>
      <c r="L382" s="2">
        <f t="shared" si="176"/>
        <v>4342.4317617866</v>
      </c>
      <c r="M382" s="2">
        <f t="shared" si="177"/>
        <v>4599.2115637319312</v>
      </c>
      <c r="N382" s="2">
        <f t="shared" si="178"/>
        <v>4438.807863031072</v>
      </c>
      <c r="O382" s="2">
        <f t="shared" si="168"/>
        <v>4181.6009557945044</v>
      </c>
      <c r="P382" s="79" t="e">
        <f t="shared" si="169"/>
        <v>#VALUE!</v>
      </c>
      <c r="Q382" s="80">
        <v>0.71359223300999997</v>
      </c>
      <c r="R382" s="80">
        <v>0.28640776698999998</v>
      </c>
      <c r="S382" s="80">
        <v>0</v>
      </c>
      <c r="T382" s="79" t="s">
        <v>10</v>
      </c>
      <c r="U382" s="2" t="s">
        <v>10</v>
      </c>
      <c r="V382" s="2" t="s">
        <v>10</v>
      </c>
      <c r="W382" s="2" t="e">
        <f t="shared" si="180"/>
        <v>#VALUE!</v>
      </c>
      <c r="X382" s="2" t="e">
        <f t="shared" si="181"/>
        <v>#VALUE!</v>
      </c>
      <c r="Y382" s="2" t="s">
        <v>10</v>
      </c>
      <c r="Z382" s="2" t="s">
        <v>10</v>
      </c>
      <c r="AA382" s="2" t="s">
        <v>10</v>
      </c>
      <c r="AB382" t="e">
        <f t="shared" si="174"/>
        <v>#VALUE!</v>
      </c>
      <c r="AC382" t="e">
        <f t="shared" si="175"/>
        <v>#VALUE!</v>
      </c>
    </row>
    <row r="383" spans="1:29" x14ac:dyDescent="0.25">
      <c r="A383">
        <v>9</v>
      </c>
      <c r="B383" t="s">
        <v>25</v>
      </c>
      <c r="C383">
        <v>6</v>
      </c>
      <c r="D383" t="s">
        <v>21</v>
      </c>
      <c r="E383">
        <v>2001</v>
      </c>
      <c r="F383">
        <v>3200</v>
      </c>
      <c r="G383" t="s">
        <v>10</v>
      </c>
      <c r="H383" s="54">
        <v>0.19499999999999998</v>
      </c>
      <c r="I383" s="54">
        <v>0.20133333333333331</v>
      </c>
      <c r="J383" s="54">
        <v>0.17783333333333332</v>
      </c>
      <c r="K383">
        <v>0.161</v>
      </c>
      <c r="L383" s="2">
        <f t="shared" si="176"/>
        <v>3975.1552795031052</v>
      </c>
      <c r="M383" s="2">
        <f t="shared" si="177"/>
        <v>4006.677796327212</v>
      </c>
      <c r="N383" s="2">
        <f t="shared" si="178"/>
        <v>3892.1548753294142</v>
      </c>
      <c r="O383" s="2">
        <f t="shared" si="168"/>
        <v>3814.0643623361148</v>
      </c>
      <c r="P383" s="79" t="e">
        <f t="shared" si="169"/>
        <v>#VALUE!</v>
      </c>
      <c r="Q383" s="80">
        <v>0.71359223300999997</v>
      </c>
      <c r="R383" s="80">
        <v>0.28640776698999998</v>
      </c>
      <c r="S383" s="80">
        <v>0</v>
      </c>
      <c r="T383" s="79" t="s">
        <v>10</v>
      </c>
      <c r="U383" s="2" t="s">
        <v>10</v>
      </c>
      <c r="V383" s="2" t="s">
        <v>10</v>
      </c>
      <c r="W383" s="2" t="e">
        <f t="shared" si="180"/>
        <v>#VALUE!</v>
      </c>
      <c r="X383" s="2" t="e">
        <f t="shared" si="181"/>
        <v>#VALUE!</v>
      </c>
      <c r="Y383" s="2" t="s">
        <v>10</v>
      </c>
      <c r="Z383" s="2" t="s">
        <v>10</v>
      </c>
      <c r="AA383" s="2" t="s">
        <v>10</v>
      </c>
      <c r="AB383" t="e">
        <f t="shared" si="174"/>
        <v>#VALUE!</v>
      </c>
      <c r="AC383" t="e">
        <f t="shared" si="175"/>
        <v>#VALUE!</v>
      </c>
    </row>
    <row r="384" spans="1:29" x14ac:dyDescent="0.25">
      <c r="A384">
        <v>9</v>
      </c>
      <c r="B384" t="s">
        <v>25</v>
      </c>
      <c r="C384">
        <v>6</v>
      </c>
      <c r="D384" t="s">
        <v>21</v>
      </c>
      <c r="E384">
        <v>2002</v>
      </c>
      <c r="F384">
        <v>2800</v>
      </c>
      <c r="G384" t="s">
        <v>10</v>
      </c>
      <c r="H384" s="54">
        <v>0.13600000000000001</v>
      </c>
      <c r="I384" s="54">
        <v>0.14600000000000002</v>
      </c>
      <c r="J384" s="54">
        <v>0.13250000000000001</v>
      </c>
      <c r="K384">
        <v>0.105</v>
      </c>
      <c r="L384" s="2">
        <f t="shared" si="176"/>
        <v>3240.7407407407409</v>
      </c>
      <c r="M384" s="2">
        <f t="shared" si="177"/>
        <v>3278.688524590164</v>
      </c>
      <c r="N384" s="2">
        <f t="shared" si="178"/>
        <v>3227.6657060518733</v>
      </c>
      <c r="O384" s="2">
        <f t="shared" si="168"/>
        <v>3128.4916201117317</v>
      </c>
      <c r="P384" s="79" t="e">
        <f t="shared" si="169"/>
        <v>#VALUE!</v>
      </c>
      <c r="Q384" s="80">
        <v>0.71359223300999997</v>
      </c>
      <c r="R384" s="80">
        <v>0.28640776698999998</v>
      </c>
      <c r="S384" s="80">
        <v>0</v>
      </c>
      <c r="T384" s="79">
        <f t="shared" si="179"/>
        <v>5575.8804143009966</v>
      </c>
      <c r="U384" s="2">
        <f t="shared" si="170"/>
        <v>6642.906244837859</v>
      </c>
      <c r="V384" s="2">
        <f t="shared" si="171"/>
        <v>7350.6631288471508</v>
      </c>
      <c r="W384" s="2">
        <f t="shared" si="180"/>
        <v>6569.7519227428911</v>
      </c>
      <c r="X384" s="2" t="e">
        <f t="shared" si="181"/>
        <v>#VALUE!</v>
      </c>
      <c r="Y384">
        <f t="shared" si="162"/>
        <v>1.991385862250356</v>
      </c>
      <c r="Z384">
        <f t="shared" si="163"/>
        <v>2.372466516013521</v>
      </c>
      <c r="AA384">
        <f t="shared" si="164"/>
        <v>2.6252368317311254</v>
      </c>
      <c r="AB384">
        <f t="shared" si="174"/>
        <v>2.3463399724081753</v>
      </c>
      <c r="AC384" t="e">
        <f t="shared" si="175"/>
        <v>#VALUE!</v>
      </c>
    </row>
    <row r="385" spans="1:29" x14ac:dyDescent="0.25">
      <c r="A385">
        <v>9</v>
      </c>
      <c r="B385" t="s">
        <v>25</v>
      </c>
      <c r="C385">
        <v>6</v>
      </c>
      <c r="D385" t="s">
        <v>21</v>
      </c>
      <c r="E385">
        <v>2003</v>
      </c>
      <c r="F385">
        <v>2400</v>
      </c>
      <c r="G385" t="s">
        <v>10</v>
      </c>
      <c r="H385" s="54">
        <v>0.186</v>
      </c>
      <c r="I385" s="54">
        <v>0.19833333333333333</v>
      </c>
      <c r="J385" s="54">
        <v>0.18033333333333335</v>
      </c>
      <c r="K385">
        <v>0.16</v>
      </c>
      <c r="L385" s="2">
        <f t="shared" si="176"/>
        <v>2948.4029484029484</v>
      </c>
      <c r="M385" s="2">
        <f t="shared" si="177"/>
        <v>2993.762993762994</v>
      </c>
      <c r="N385" s="2">
        <f t="shared" si="178"/>
        <v>2928.0195201301344</v>
      </c>
      <c r="O385" s="2">
        <f t="shared" si="168"/>
        <v>2857.1428571428573</v>
      </c>
      <c r="P385" s="79" t="e">
        <f t="shared" si="169"/>
        <v>#VALUE!</v>
      </c>
      <c r="Q385" s="80">
        <v>0.71359223300999997</v>
      </c>
      <c r="R385" s="80">
        <v>0.28640776698999998</v>
      </c>
      <c r="S385" s="80">
        <v>0</v>
      </c>
      <c r="T385" s="79">
        <f t="shared" si="179"/>
        <v>2047.5513205532657</v>
      </c>
      <c r="U385" s="2">
        <f t="shared" si="170"/>
        <v>2228.0837211874668</v>
      </c>
      <c r="V385" s="2">
        <f t="shared" si="171"/>
        <v>2209.4514388258208</v>
      </c>
      <c r="W385" s="2">
        <f t="shared" si="180"/>
        <v>2261.8051229552466</v>
      </c>
      <c r="X385" s="2" t="e">
        <f t="shared" si="181"/>
        <v>#VALUE!</v>
      </c>
      <c r="Y385">
        <f t="shared" si="162"/>
        <v>0.85314638356386074</v>
      </c>
      <c r="Z385">
        <f t="shared" si="163"/>
        <v>0.92836821716144446</v>
      </c>
      <c r="AA385">
        <f t="shared" si="164"/>
        <v>0.92060476617742537</v>
      </c>
      <c r="AB385">
        <f t="shared" si="174"/>
        <v>0.9424188012313528</v>
      </c>
      <c r="AC385" t="e">
        <f t="shared" si="175"/>
        <v>#VALUE!</v>
      </c>
    </row>
    <row r="386" spans="1:29" x14ac:dyDescent="0.25">
      <c r="A386">
        <v>9</v>
      </c>
      <c r="B386" t="s">
        <v>25</v>
      </c>
      <c r="C386">
        <v>6</v>
      </c>
      <c r="D386" t="s">
        <v>21</v>
      </c>
      <c r="E386">
        <v>2004</v>
      </c>
      <c r="F386" t="s">
        <v>10</v>
      </c>
      <c r="G386" t="s">
        <v>10</v>
      </c>
      <c r="H386" s="54">
        <v>0.255</v>
      </c>
      <c r="I386" s="54">
        <v>0.42799999999999999</v>
      </c>
      <c r="J386" s="54">
        <v>0.41199999999999998</v>
      </c>
      <c r="K386">
        <v>0.41299999999999998</v>
      </c>
      <c r="L386" t="s">
        <v>10</v>
      </c>
      <c r="M386" t="s">
        <v>10</v>
      </c>
      <c r="N386" t="s">
        <v>10</v>
      </c>
      <c r="O386" s="2" t="e">
        <f t="shared" si="168"/>
        <v>#VALUE!</v>
      </c>
      <c r="P386" s="79" t="e">
        <f t="shared" si="169"/>
        <v>#VALUE!</v>
      </c>
      <c r="Q386" s="80">
        <v>0.71359223300999997</v>
      </c>
      <c r="R386" s="80">
        <v>0.28640776698999998</v>
      </c>
      <c r="S386" s="80">
        <v>0</v>
      </c>
      <c r="T386" s="79">
        <f t="shared" si="179"/>
        <v>1754.4186773956174</v>
      </c>
      <c r="U386" s="2">
        <f t="shared" si="170"/>
        <v>1957.2539535904293</v>
      </c>
      <c r="V386" s="2">
        <f t="shared" si="171"/>
        <v>1904.6558301391935</v>
      </c>
      <c r="W386" s="2">
        <f t="shared" si="180"/>
        <v>1974.1001328163775</v>
      </c>
      <c r="X386" s="2" t="e">
        <f t="shared" si="181"/>
        <v>#VALUE!</v>
      </c>
      <c r="Y386" s="2" t="s">
        <v>10</v>
      </c>
      <c r="Z386" s="2" t="s">
        <v>10</v>
      </c>
      <c r="AA386" s="2" t="s">
        <v>10</v>
      </c>
      <c r="AB386" t="e">
        <f t="shared" si="174"/>
        <v>#VALUE!</v>
      </c>
      <c r="AC386" t="e">
        <f t="shared" si="175"/>
        <v>#VALUE!</v>
      </c>
    </row>
    <row r="387" spans="1:29" x14ac:dyDescent="0.25">
      <c r="A387">
        <v>9</v>
      </c>
      <c r="B387" t="s">
        <v>25</v>
      </c>
      <c r="C387">
        <v>6</v>
      </c>
      <c r="D387" t="s">
        <v>21</v>
      </c>
      <c r="E387">
        <v>2005</v>
      </c>
      <c r="F387">
        <v>5500</v>
      </c>
      <c r="G387" t="s">
        <v>10</v>
      </c>
      <c r="H387" s="54">
        <v>0.21200000000000002</v>
      </c>
      <c r="I387" s="54">
        <v>0.34633333333333338</v>
      </c>
      <c r="J387" s="54">
        <v>0.41533333333333339</v>
      </c>
      <c r="K387">
        <v>0.33700000000000002</v>
      </c>
      <c r="L387" s="2">
        <f t="shared" si="176"/>
        <v>6979.6954314720806</v>
      </c>
      <c r="M387" s="2">
        <f t="shared" si="177"/>
        <v>8414.074451810302</v>
      </c>
      <c r="N387" s="2">
        <f t="shared" si="178"/>
        <v>9407.0695553021669</v>
      </c>
      <c r="O387" s="2">
        <f t="shared" si="168"/>
        <v>8295.6259426847664</v>
      </c>
      <c r="P387" s="79" t="e">
        <f t="shared" si="169"/>
        <v>#VALUE!</v>
      </c>
      <c r="Q387" s="80">
        <v>0.71359223300999997</v>
      </c>
      <c r="R387" s="80">
        <v>0.28640776698999998</v>
      </c>
      <c r="S387" s="80">
        <v>0</v>
      </c>
      <c r="T387" s="79">
        <f t="shared" si="179"/>
        <v>2855.9710035018406</v>
      </c>
      <c r="U387" s="2">
        <f t="shared" si="170"/>
        <v>3027.4431448356795</v>
      </c>
      <c r="V387" s="2">
        <f t="shared" si="171"/>
        <v>2931.8971598896374</v>
      </c>
      <c r="W387" s="2">
        <f t="shared" si="180"/>
        <v>3035.9332427477193</v>
      </c>
      <c r="X387" s="2" t="e">
        <f t="shared" si="181"/>
        <v>#VALUE!</v>
      </c>
      <c r="Y387">
        <f t="shared" si="162"/>
        <v>0.51926745518215289</v>
      </c>
      <c r="Z387">
        <f t="shared" si="163"/>
        <v>0.55044420815194173</v>
      </c>
      <c r="AA387">
        <f t="shared" si="164"/>
        <v>0.53307221088902501</v>
      </c>
      <c r="AB387">
        <f t="shared" si="174"/>
        <v>0.5519878623177672</v>
      </c>
      <c r="AC387" t="e">
        <f t="shared" si="175"/>
        <v>#VALUE!</v>
      </c>
    </row>
    <row r="388" spans="1:29" x14ac:dyDescent="0.25">
      <c r="A388">
        <v>9</v>
      </c>
      <c r="B388" t="s">
        <v>25</v>
      </c>
      <c r="C388">
        <v>6</v>
      </c>
      <c r="D388" t="s">
        <v>21</v>
      </c>
      <c r="E388">
        <v>2006</v>
      </c>
      <c r="F388">
        <v>1700</v>
      </c>
      <c r="G388" t="s">
        <v>10</v>
      </c>
      <c r="H388" s="54">
        <v>0.182</v>
      </c>
      <c r="I388" s="54">
        <v>0.23766666666666669</v>
      </c>
      <c r="J388" s="54">
        <v>0.23666666666666669</v>
      </c>
      <c r="K388">
        <v>0.251</v>
      </c>
      <c r="L388" s="2">
        <f t="shared" si="176"/>
        <v>2078.2396088019559</v>
      </c>
      <c r="M388" s="2">
        <f t="shared" si="177"/>
        <v>2229.9956274595543</v>
      </c>
      <c r="N388" s="2">
        <f t="shared" si="178"/>
        <v>2227.0742358078605</v>
      </c>
      <c r="O388" s="2">
        <f t="shared" si="168"/>
        <v>2269.6929238985313</v>
      </c>
      <c r="P388" s="79" t="e">
        <f t="shared" si="169"/>
        <v>#VALUE!</v>
      </c>
      <c r="Q388" s="80">
        <v>0.71359223300999997</v>
      </c>
      <c r="R388" s="80">
        <v>0.28640776698999998</v>
      </c>
      <c r="S388" s="80">
        <v>0</v>
      </c>
      <c r="T388" s="79">
        <f t="shared" si="179"/>
        <v>5305.8300837701372</v>
      </c>
      <c r="U388" s="2">
        <f t="shared" si="170"/>
        <v>5637.3906977562692</v>
      </c>
      <c r="V388" s="2">
        <f t="shared" si="171"/>
        <v>5459.8552579060379</v>
      </c>
      <c r="W388" s="2">
        <f t="shared" si="180"/>
        <v>5635.3558009102671</v>
      </c>
      <c r="X388" s="2" t="e">
        <f t="shared" si="181"/>
        <v>#VALUE!</v>
      </c>
      <c r="Y388">
        <f t="shared" si="162"/>
        <v>3.1210765198647867</v>
      </c>
      <c r="Z388">
        <f t="shared" si="163"/>
        <v>3.3161121751507467</v>
      </c>
      <c r="AA388">
        <f t="shared" si="164"/>
        <v>3.21167956347414</v>
      </c>
      <c r="AB388">
        <f t="shared" si="174"/>
        <v>3.3149151770060397</v>
      </c>
      <c r="AC388" t="e">
        <f t="shared" si="175"/>
        <v>#VALUE!</v>
      </c>
    </row>
    <row r="389" spans="1:29" x14ac:dyDescent="0.25">
      <c r="A389">
        <v>9</v>
      </c>
      <c r="B389" t="s">
        <v>25</v>
      </c>
      <c r="C389">
        <v>6</v>
      </c>
      <c r="D389" t="s">
        <v>21</v>
      </c>
      <c r="E389">
        <v>2007</v>
      </c>
      <c r="F389">
        <v>1500</v>
      </c>
      <c r="G389" t="s">
        <v>10</v>
      </c>
      <c r="H389" s="54">
        <v>0.23899999999999999</v>
      </c>
      <c r="I389" s="54">
        <v>0.32533333333333336</v>
      </c>
      <c r="J389" s="54">
        <v>0.30733333333333335</v>
      </c>
      <c r="K389">
        <v>0.33100000000000002</v>
      </c>
      <c r="L389" s="2">
        <f t="shared" si="176"/>
        <v>1971.0906701708279</v>
      </c>
      <c r="M389" s="2">
        <f t="shared" si="177"/>
        <v>2223.320158102767</v>
      </c>
      <c r="N389" s="2">
        <f t="shared" si="178"/>
        <v>2165.543792107796</v>
      </c>
      <c r="O389" s="2">
        <f t="shared" si="168"/>
        <v>2242.1524663677128</v>
      </c>
      <c r="P389" s="79" t="e">
        <f t="shared" si="169"/>
        <v>#VALUE!</v>
      </c>
      <c r="Q389" s="80">
        <v>0.71359223300999997</v>
      </c>
      <c r="R389" s="80">
        <v>0.28640776698999998</v>
      </c>
      <c r="S389" s="80">
        <v>0</v>
      </c>
      <c r="T389" s="79">
        <f t="shared" si="179"/>
        <v>1961.2305905217793</v>
      </c>
      <c r="U389" s="2">
        <f t="shared" si="170"/>
        <v>2082.6004891681018</v>
      </c>
      <c r="V389" s="2">
        <f t="shared" si="171"/>
        <v>2031.5551196028309</v>
      </c>
      <c r="W389" s="2">
        <f t="shared" si="180"/>
        <v>2099.6559047126275</v>
      </c>
      <c r="X389" s="2" t="e">
        <f t="shared" si="181"/>
        <v>#VALUE!</v>
      </c>
      <c r="Y389">
        <f t="shared" si="162"/>
        <v>1.3074870603478528</v>
      </c>
      <c r="Z389">
        <f t="shared" si="163"/>
        <v>1.3884003261120679</v>
      </c>
      <c r="AA389">
        <f t="shared" si="164"/>
        <v>1.3543700797352207</v>
      </c>
      <c r="AB389">
        <f t="shared" si="174"/>
        <v>1.3997706031417516</v>
      </c>
      <c r="AC389" t="e">
        <f t="shared" si="175"/>
        <v>#VALUE!</v>
      </c>
    </row>
    <row r="390" spans="1:29" x14ac:dyDescent="0.25">
      <c r="A390">
        <v>9</v>
      </c>
      <c r="B390" t="s">
        <v>25</v>
      </c>
      <c r="C390">
        <v>6</v>
      </c>
      <c r="D390" t="s">
        <v>21</v>
      </c>
      <c r="E390">
        <v>2008</v>
      </c>
      <c r="F390">
        <v>900</v>
      </c>
      <c r="G390" t="s">
        <v>10</v>
      </c>
      <c r="H390" s="54">
        <v>0.25900000000000001</v>
      </c>
      <c r="I390" s="54">
        <v>0.3046666666666667</v>
      </c>
      <c r="J390" s="54">
        <v>0.28266666666666668</v>
      </c>
      <c r="K390">
        <v>0.311</v>
      </c>
      <c r="L390" s="2">
        <f t="shared" si="176"/>
        <v>1214.5748987854251</v>
      </c>
      <c r="M390" s="2">
        <f t="shared" si="177"/>
        <v>1294.3432406519655</v>
      </c>
      <c r="N390" s="2">
        <f t="shared" si="178"/>
        <v>1254.6468401486989</v>
      </c>
      <c r="O390" s="2">
        <f t="shared" si="168"/>
        <v>1306.2409288824383</v>
      </c>
      <c r="P390" s="79" t="e">
        <f t="shared" si="169"/>
        <v>#VALUE!</v>
      </c>
      <c r="Q390" s="80">
        <v>0.71359223300999997</v>
      </c>
      <c r="R390" s="80">
        <v>0.28640776698999998</v>
      </c>
      <c r="S390" s="80">
        <v>0</v>
      </c>
      <c r="T390" s="79">
        <f t="shared" si="179"/>
        <v>3025.2845863071343</v>
      </c>
      <c r="U390" s="2">
        <f t="shared" si="170"/>
        <v>3074.1206888916167</v>
      </c>
      <c r="V390" s="2">
        <f t="shared" si="171"/>
        <v>2999.0369482150472</v>
      </c>
      <c r="W390" s="2">
        <f t="shared" si="180"/>
        <v>3138.4929425161058</v>
      </c>
      <c r="X390" s="2" t="e">
        <f t="shared" si="181"/>
        <v>#VALUE!</v>
      </c>
      <c r="Y390">
        <f t="shared" si="162"/>
        <v>3.3614273181190382</v>
      </c>
      <c r="Z390">
        <f t="shared" si="163"/>
        <v>3.4156896543240185</v>
      </c>
      <c r="AA390">
        <f t="shared" si="164"/>
        <v>3.3322632757944968</v>
      </c>
      <c r="AB390">
        <f t="shared" si="174"/>
        <v>3.4872143805734508</v>
      </c>
      <c r="AC390" t="e">
        <f t="shared" si="175"/>
        <v>#VALUE!</v>
      </c>
    </row>
    <row r="391" spans="1:29" x14ac:dyDescent="0.25">
      <c r="A391">
        <v>9</v>
      </c>
      <c r="B391" t="s">
        <v>25</v>
      </c>
      <c r="C391">
        <v>6</v>
      </c>
      <c r="D391" t="s">
        <v>21</v>
      </c>
      <c r="E391">
        <v>2009</v>
      </c>
      <c r="F391">
        <v>5230</v>
      </c>
      <c r="G391" t="s">
        <v>10</v>
      </c>
      <c r="H391" s="54">
        <v>0.247</v>
      </c>
      <c r="I391" s="54">
        <v>0.28799999999999998</v>
      </c>
      <c r="J391" s="54">
        <v>0.26449999999999996</v>
      </c>
      <c r="K391">
        <v>0.28799999999999998</v>
      </c>
      <c r="L391" s="2">
        <f t="shared" si="176"/>
        <v>6945.5511288180614</v>
      </c>
      <c r="M391" s="2">
        <f t="shared" si="177"/>
        <v>7345.5056179775283</v>
      </c>
      <c r="N391" s="2">
        <f t="shared" si="178"/>
        <v>7110.8089734874229</v>
      </c>
      <c r="O391" s="2">
        <f t="shared" si="168"/>
        <v>7345.5056179775283</v>
      </c>
      <c r="P391" s="79" t="e">
        <f t="shared" si="169"/>
        <v>#VALUE!</v>
      </c>
      <c r="Q391" s="80">
        <v>0.71359223300999997</v>
      </c>
      <c r="R391" s="80">
        <v>0.28640776698999998</v>
      </c>
      <c r="S391" s="80">
        <v>0</v>
      </c>
      <c r="T391" s="79">
        <f t="shared" si="179"/>
        <v>1749.7300919171848</v>
      </c>
      <c r="U391" s="2">
        <f t="shared" si="170"/>
        <v>1936.4988019102327</v>
      </c>
      <c r="V391" s="2">
        <f t="shared" si="171"/>
        <v>1874.5962851379286</v>
      </c>
      <c r="W391" s="2">
        <f t="shared" si="180"/>
        <v>1943.6730294167951</v>
      </c>
      <c r="X391" s="2" t="e">
        <f t="shared" si="181"/>
        <v>#VALUE!</v>
      </c>
      <c r="Y391">
        <f t="shared" si="162"/>
        <v>0.33455642292871601</v>
      </c>
      <c r="Z391">
        <f t="shared" si="163"/>
        <v>0.37026745734421274</v>
      </c>
      <c r="AA391">
        <f t="shared" si="164"/>
        <v>0.3584314120722617</v>
      </c>
      <c r="AB391">
        <f t="shared" si="174"/>
        <v>0.37163920256535277</v>
      </c>
      <c r="AC391" t="e">
        <f t="shared" si="175"/>
        <v>#VALUE!</v>
      </c>
    </row>
    <row r="392" spans="1:29" x14ac:dyDescent="0.25">
      <c r="A392">
        <v>9</v>
      </c>
      <c r="B392" t="s">
        <v>25</v>
      </c>
      <c r="C392">
        <v>6</v>
      </c>
      <c r="D392" t="s">
        <v>21</v>
      </c>
      <c r="E392">
        <v>2010</v>
      </c>
      <c r="F392">
        <v>980</v>
      </c>
      <c r="G392" t="s">
        <v>10</v>
      </c>
      <c r="H392" s="54">
        <v>0.19700000000000001</v>
      </c>
      <c r="I392" s="54">
        <v>0.29066666666666668</v>
      </c>
      <c r="J392" s="54">
        <v>0.27216666666666667</v>
      </c>
      <c r="K392">
        <v>0.28699999999999998</v>
      </c>
      <c r="L392" s="2">
        <f t="shared" si="176"/>
        <v>1220.4234122042342</v>
      </c>
      <c r="M392" s="2">
        <f t="shared" si="177"/>
        <v>1381.578947368421</v>
      </c>
      <c r="N392" s="2">
        <f t="shared" si="178"/>
        <v>1346.4621021296084</v>
      </c>
      <c r="O392" s="2">
        <f t="shared" si="168"/>
        <v>1374.4740532959324</v>
      </c>
      <c r="P392" s="79" t="e">
        <f t="shared" si="169"/>
        <v>#VALUE!</v>
      </c>
      <c r="Q392" s="80">
        <v>0.71359223300999997</v>
      </c>
      <c r="R392" s="80">
        <v>0.28640776698999998</v>
      </c>
      <c r="S392" s="80">
        <v>0</v>
      </c>
      <c r="T392" s="79">
        <f t="shared" si="179"/>
        <v>2962.6474166481921</v>
      </c>
      <c r="U392" s="2">
        <f t="shared" si="170"/>
        <v>3262.0761966704986</v>
      </c>
      <c r="V392" s="2">
        <f t="shared" si="171"/>
        <v>3169.2307653723292</v>
      </c>
      <c r="W392" s="2">
        <f t="shared" si="180"/>
        <v>3209.3178643023011</v>
      </c>
      <c r="X392" s="2" t="e">
        <f t="shared" si="181"/>
        <v>#VALUE!</v>
      </c>
      <c r="Y392">
        <f t="shared" si="162"/>
        <v>3.023109608824686</v>
      </c>
      <c r="Z392">
        <f t="shared" si="163"/>
        <v>3.328649180276019</v>
      </c>
      <c r="AA392">
        <f t="shared" si="164"/>
        <v>3.2339089442574789</v>
      </c>
      <c r="AB392">
        <f t="shared" si="174"/>
        <v>3.2748141472472461</v>
      </c>
      <c r="AC392" t="e">
        <f t="shared" si="175"/>
        <v>#VALUE!</v>
      </c>
    </row>
    <row r="393" spans="1:29" x14ac:dyDescent="0.25">
      <c r="A393">
        <v>9</v>
      </c>
      <c r="B393" t="s">
        <v>25</v>
      </c>
      <c r="C393">
        <v>6</v>
      </c>
      <c r="D393" t="s">
        <v>21</v>
      </c>
      <c r="E393">
        <v>2011</v>
      </c>
      <c r="F393">
        <v>2840</v>
      </c>
      <c r="G393" t="s">
        <v>10</v>
      </c>
      <c r="H393" s="54">
        <v>0.254</v>
      </c>
      <c r="I393" s="54">
        <v>0.2583333333333333</v>
      </c>
      <c r="J393" s="54">
        <v>0.24033333333333334</v>
      </c>
      <c r="K393">
        <v>0.27300000000000002</v>
      </c>
      <c r="L393" s="2">
        <f t="shared" si="176"/>
        <v>3806.9705093833782</v>
      </c>
      <c r="M393" s="2">
        <f t="shared" si="177"/>
        <v>3829.2134831460671</v>
      </c>
      <c r="N393" s="2">
        <f t="shared" si="178"/>
        <v>3738.4817902588852</v>
      </c>
      <c r="O393" s="2">
        <f t="shared" si="168"/>
        <v>3906.4649243466301</v>
      </c>
      <c r="P393" s="79" t="e">
        <f t="shared" si="169"/>
        <v>#VALUE!</v>
      </c>
      <c r="Q393" s="80">
        <v>0.71359223300999997</v>
      </c>
      <c r="R393" s="80">
        <v>0.28640776698999998</v>
      </c>
      <c r="S393" s="80">
        <v>0</v>
      </c>
      <c r="T393" s="79">
        <f t="shared" si="179"/>
        <v>1723.258388690263</v>
      </c>
      <c r="U393" s="2">
        <f t="shared" si="170"/>
        <v>1859.2309096996976</v>
      </c>
      <c r="V393" s="2">
        <f t="shared" si="171"/>
        <v>1841.0923406978686</v>
      </c>
      <c r="W393" s="2">
        <f t="shared" si="180"/>
        <v>1854.1018513155027</v>
      </c>
      <c r="X393" s="2" t="e">
        <f t="shared" si="181"/>
        <v>#VALUE!</v>
      </c>
      <c r="Y393">
        <f t="shared" si="162"/>
        <v>0.60678112277826157</v>
      </c>
      <c r="Z393">
        <f t="shared" si="163"/>
        <v>0.65465877102102032</v>
      </c>
      <c r="AA393">
        <f t="shared" si="164"/>
        <v>0.64827195094995371</v>
      </c>
      <c r="AB393">
        <f t="shared" si="174"/>
        <v>0.65285276454771224</v>
      </c>
      <c r="AC393" t="e">
        <f t="shared" si="175"/>
        <v>#VALUE!</v>
      </c>
    </row>
    <row r="394" spans="1:29" x14ac:dyDescent="0.25">
      <c r="A394">
        <v>9</v>
      </c>
      <c r="B394" t="s">
        <v>25</v>
      </c>
      <c r="C394">
        <v>6</v>
      </c>
      <c r="D394" t="s">
        <v>21</v>
      </c>
      <c r="E394">
        <v>2012</v>
      </c>
      <c r="F394">
        <v>860</v>
      </c>
      <c r="G394" t="s">
        <v>10</v>
      </c>
      <c r="H394" s="54">
        <v>0.20199999999999999</v>
      </c>
      <c r="I394" s="54">
        <v>0.27900000000000003</v>
      </c>
      <c r="J394" s="54">
        <v>0.25650000000000001</v>
      </c>
      <c r="K394">
        <v>0.29799999999999999</v>
      </c>
      <c r="L394" s="2">
        <f t="shared" si="176"/>
        <v>1077.6942355889723</v>
      </c>
      <c r="M394" s="2">
        <f t="shared" si="177"/>
        <v>1192.7877947295424</v>
      </c>
      <c r="N394" s="2">
        <f t="shared" si="178"/>
        <v>1156.6913248150638</v>
      </c>
      <c r="O394" s="2">
        <f t="shared" si="168"/>
        <v>1225.0712250712252</v>
      </c>
      <c r="P394" s="79" t="e">
        <f t="shared" si="169"/>
        <v>#VALUE!</v>
      </c>
      <c r="Q394" s="80">
        <v>0.71359223300999997</v>
      </c>
      <c r="R394" s="80">
        <v>0.28640776698999998</v>
      </c>
      <c r="S394" s="80">
        <v>0</v>
      </c>
      <c r="T394" s="79">
        <f t="shared" si="179"/>
        <v>2242.0564872013633</v>
      </c>
      <c r="U394" s="2">
        <f t="shared" si="170"/>
        <v>2415.4830962612955</v>
      </c>
      <c r="V394" s="2">
        <f t="shared" si="171"/>
        <v>2356.4916614248978</v>
      </c>
      <c r="W394" s="2">
        <f t="shared" si="180"/>
        <v>2476.0606463617946</v>
      </c>
      <c r="X394" s="2" t="e">
        <f t="shared" si="181"/>
        <v>#VALUE!</v>
      </c>
      <c r="Y394">
        <f t="shared" si="162"/>
        <v>2.6070424269783294</v>
      </c>
      <c r="Z394">
        <f t="shared" si="163"/>
        <v>2.8087012747224365</v>
      </c>
      <c r="AA394">
        <f t="shared" si="164"/>
        <v>2.7401065830522069</v>
      </c>
      <c r="AB394">
        <f t="shared" si="174"/>
        <v>2.8791402864672029</v>
      </c>
      <c r="AC394" t="e">
        <f t="shared" si="175"/>
        <v>#VALUE!</v>
      </c>
    </row>
    <row r="395" spans="1:29" x14ac:dyDescent="0.25">
      <c r="A395">
        <v>9</v>
      </c>
      <c r="B395" t="s">
        <v>25</v>
      </c>
      <c r="C395">
        <v>6</v>
      </c>
      <c r="D395" t="s">
        <v>21</v>
      </c>
      <c r="E395">
        <v>2013</v>
      </c>
      <c r="F395">
        <v>2640</v>
      </c>
      <c r="G395" t="s">
        <v>10</v>
      </c>
      <c r="H395" s="54">
        <v>0.22900000000000001</v>
      </c>
      <c r="I395" s="54">
        <v>0.30333333333333334</v>
      </c>
      <c r="J395" s="54">
        <v>0.27933333333333332</v>
      </c>
      <c r="K395">
        <v>0.29299999999999998</v>
      </c>
      <c r="L395" s="2">
        <f t="shared" si="176"/>
        <v>3424.1245136186772</v>
      </c>
      <c r="M395" s="2">
        <f t="shared" si="177"/>
        <v>3789.4736842105262</v>
      </c>
      <c r="N395" s="2">
        <f t="shared" si="178"/>
        <v>3663.2747456059205</v>
      </c>
      <c r="O395" s="2">
        <f t="shared" si="168"/>
        <v>3734.0876944837337</v>
      </c>
      <c r="P395" s="79" t="e">
        <f t="shared" si="169"/>
        <v>#VALUE!</v>
      </c>
      <c r="Q395" s="80">
        <v>0.71359223300999997</v>
      </c>
      <c r="R395" s="80">
        <v>0.28640776698999998</v>
      </c>
      <c r="S395" s="80">
        <v>0</v>
      </c>
      <c r="T395" s="79">
        <f t="shared" si="179"/>
        <v>4413.9739779089468</v>
      </c>
      <c r="U395" s="2">
        <f t="shared" si="170"/>
        <v>4757.5782989008849</v>
      </c>
      <c r="V395" s="2">
        <f t="shared" si="171"/>
        <v>4628.7382798267663</v>
      </c>
      <c r="W395" s="2">
        <f t="shared" si="180"/>
        <v>4715.9292052678948</v>
      </c>
      <c r="X395" s="2" t="e">
        <f t="shared" si="181"/>
        <v>#VALUE!</v>
      </c>
      <c r="Y395">
        <f t="shared" si="162"/>
        <v>1.6719598401170253</v>
      </c>
      <c r="Z395">
        <f t="shared" si="163"/>
        <v>1.8021129920079109</v>
      </c>
      <c r="AA395">
        <f t="shared" si="164"/>
        <v>1.7533099544798356</v>
      </c>
      <c r="AB395">
        <f t="shared" si="174"/>
        <v>1.7863368201772329</v>
      </c>
      <c r="AC395" t="e">
        <f t="shared" si="175"/>
        <v>#VALUE!</v>
      </c>
    </row>
    <row r="396" spans="1:29" x14ac:dyDescent="0.25">
      <c r="A396">
        <v>9</v>
      </c>
      <c r="B396" t="s">
        <v>25</v>
      </c>
      <c r="C396">
        <v>6</v>
      </c>
      <c r="D396" t="s">
        <v>21</v>
      </c>
      <c r="E396">
        <v>2014</v>
      </c>
      <c r="F396">
        <v>1550</v>
      </c>
      <c r="G396" t="s">
        <v>10</v>
      </c>
      <c r="H396" s="54">
        <v>0.14499999999999999</v>
      </c>
      <c r="I396" s="54">
        <v>0.20433333333333331</v>
      </c>
      <c r="J396" s="54">
        <v>0.20033333333333331</v>
      </c>
      <c r="K396">
        <v>0.185</v>
      </c>
      <c r="L396" s="2">
        <f t="shared" si="176"/>
        <v>1812.8654970760235</v>
      </c>
      <c r="M396" s="2">
        <f t="shared" si="177"/>
        <v>1948.0519480519479</v>
      </c>
      <c r="N396" s="2">
        <f t="shared" si="178"/>
        <v>1938.3076281784074</v>
      </c>
      <c r="O396" s="2">
        <f t="shared" si="168"/>
        <v>1901.8404907975462</v>
      </c>
      <c r="P396" s="79" t="e">
        <f t="shared" si="169"/>
        <v>#VALUE!</v>
      </c>
      <c r="Q396" s="80">
        <v>0.71359223300999997</v>
      </c>
      <c r="R396" s="80">
        <v>0.28640776698999998</v>
      </c>
      <c r="S396" s="80">
        <v>0</v>
      </c>
      <c r="T396" s="79">
        <f t="shared" si="179"/>
        <v>4472.1090026874017</v>
      </c>
      <c r="U396" s="2">
        <f t="shared" si="170"/>
        <v>4978.5234970406491</v>
      </c>
      <c r="V396" s="2">
        <f t="shared" si="171"/>
        <v>4839.6102709528805</v>
      </c>
      <c r="W396" s="2">
        <f t="shared" si="180"/>
        <v>4813.2207895865995</v>
      </c>
      <c r="X396" s="2" t="e">
        <f t="shared" si="181"/>
        <v>#VALUE!</v>
      </c>
      <c r="Y396">
        <f t="shared" si="162"/>
        <v>2.8852316146370334</v>
      </c>
      <c r="Z396">
        <f t="shared" si="163"/>
        <v>3.2119506432520315</v>
      </c>
      <c r="AA396">
        <f t="shared" si="164"/>
        <v>3.1223292070663744</v>
      </c>
      <c r="AB396">
        <f t="shared" si="174"/>
        <v>3.1053037352171611</v>
      </c>
      <c r="AC396" t="e">
        <f t="shared" si="175"/>
        <v>#VALUE!</v>
      </c>
    </row>
    <row r="397" spans="1:29" x14ac:dyDescent="0.25">
      <c r="A397">
        <v>9</v>
      </c>
      <c r="B397" t="s">
        <v>25</v>
      </c>
      <c r="C397">
        <v>6</v>
      </c>
      <c r="D397" t="s">
        <v>21</v>
      </c>
      <c r="E397">
        <v>2015</v>
      </c>
      <c r="F397">
        <v>1140</v>
      </c>
      <c r="G397" t="s">
        <v>10</v>
      </c>
      <c r="H397" s="54">
        <v>0.24</v>
      </c>
      <c r="I397" s="54">
        <v>0.30400000000000005</v>
      </c>
      <c r="J397" s="54">
        <v>0.28700000000000003</v>
      </c>
      <c r="K397">
        <v>0.34300000000000003</v>
      </c>
      <c r="L397" s="2">
        <f t="shared" si="176"/>
        <v>1500</v>
      </c>
      <c r="M397" s="2">
        <f t="shared" si="177"/>
        <v>1637.9310344827588</v>
      </c>
      <c r="N397" s="2">
        <f t="shared" si="178"/>
        <v>1598.8779803646564</v>
      </c>
      <c r="O397" s="2">
        <f t="shared" si="168"/>
        <v>1735.1598173515981</v>
      </c>
      <c r="P397" s="79" t="e">
        <f t="shared" si="169"/>
        <v>#VALUE!</v>
      </c>
      <c r="Q397" s="80">
        <v>0.71359223300999997</v>
      </c>
      <c r="R397" s="80">
        <v>0.28640776698999998</v>
      </c>
      <c r="S397" s="80">
        <v>0</v>
      </c>
      <c r="T397" s="79">
        <f t="shared" si="179"/>
        <v>2312.4445138769888</v>
      </c>
      <c r="U397" s="2">
        <f t="shared" si="170"/>
        <v>2662.128546657887</v>
      </c>
      <c r="V397" s="2">
        <f t="shared" si="171"/>
        <v>2626.4076068576551</v>
      </c>
      <c r="W397" s="2">
        <f t="shared" si="180"/>
        <v>2337.4999757655928</v>
      </c>
      <c r="X397" s="2" t="e">
        <f t="shared" si="181"/>
        <v>#VALUE!</v>
      </c>
      <c r="Y397">
        <f t="shared" si="162"/>
        <v>2.0284600998920954</v>
      </c>
      <c r="Z397">
        <f t="shared" si="163"/>
        <v>2.3352004795244623</v>
      </c>
      <c r="AA397">
        <f t="shared" si="164"/>
        <v>2.3038663218049606</v>
      </c>
      <c r="AB397">
        <f t="shared" si="174"/>
        <v>2.0504385752329761</v>
      </c>
      <c r="AC397" t="e">
        <f t="shared" si="175"/>
        <v>#VALUE!</v>
      </c>
    </row>
    <row r="398" spans="1:29" x14ac:dyDescent="0.25">
      <c r="A398">
        <v>9</v>
      </c>
      <c r="B398" t="s">
        <v>25</v>
      </c>
      <c r="C398">
        <v>6</v>
      </c>
      <c r="D398" t="s">
        <v>21</v>
      </c>
      <c r="E398">
        <v>2016</v>
      </c>
      <c r="F398">
        <v>3060</v>
      </c>
      <c r="G398" t="s">
        <v>10</v>
      </c>
      <c r="H398" s="54">
        <v>0.252</v>
      </c>
      <c r="I398" s="54">
        <v>0.29700000000000004</v>
      </c>
      <c r="J398" s="54">
        <v>0.27900000000000003</v>
      </c>
      <c r="K398">
        <v>0.29199999999999998</v>
      </c>
      <c r="L398" s="2">
        <f t="shared" si="176"/>
        <v>4090.909090909091</v>
      </c>
      <c r="M398" s="2">
        <f t="shared" si="177"/>
        <v>4352.7738264580375</v>
      </c>
      <c r="N398" s="2">
        <f t="shared" si="178"/>
        <v>4244.1054091539527</v>
      </c>
      <c r="O398" s="2">
        <f t="shared" si="168"/>
        <v>4322.0338983050851</v>
      </c>
      <c r="P398" s="79" t="e">
        <f t="shared" si="169"/>
        <v>#VALUE!</v>
      </c>
      <c r="Q398" s="80">
        <v>0.71359223300999997</v>
      </c>
      <c r="R398" s="80">
        <v>0.28640776698999998</v>
      </c>
      <c r="S398" s="80">
        <v>0</v>
      </c>
      <c r="T398" s="79">
        <f>(L401*$Q398)+(L402*$R398)+(L407*$S398)</f>
        <v>1872.7128928584866</v>
      </c>
      <c r="U398" s="2">
        <f>(M401*$Q398)+(M402*$R398)+(M407*$S398)</f>
        <v>2175.8065761198845</v>
      </c>
      <c r="V398" s="2">
        <f>(N401*$Q398)+(N402*$R398)+(N407*$S398)</f>
        <v>2152.8323890463562</v>
      </c>
      <c r="W398" s="2">
        <f t="shared" si="180"/>
        <v>1959.0566536994747</v>
      </c>
      <c r="X398" s="2" t="e">
        <f t="shared" si="181"/>
        <v>#VALUE!</v>
      </c>
      <c r="Y398">
        <f t="shared" si="162"/>
        <v>0.61199767740473421</v>
      </c>
      <c r="Z398">
        <f t="shared" si="163"/>
        <v>0.71104790069277268</v>
      </c>
      <c r="AA398">
        <f t="shared" si="164"/>
        <v>0.70353999642037779</v>
      </c>
      <c r="AB398">
        <f t="shared" si="174"/>
        <v>0.64021459271224668</v>
      </c>
      <c r="AC398" t="e">
        <f t="shared" si="175"/>
        <v>#VALUE!</v>
      </c>
    </row>
    <row r="399" spans="1:29" x14ac:dyDescent="0.25">
      <c r="A399">
        <v>9</v>
      </c>
      <c r="B399" t="s">
        <v>25</v>
      </c>
      <c r="C399">
        <v>6</v>
      </c>
      <c r="D399" t="s">
        <v>21</v>
      </c>
      <c r="E399">
        <v>2017</v>
      </c>
      <c r="F399">
        <v>3840</v>
      </c>
      <c r="G399" t="s">
        <v>10</v>
      </c>
      <c r="H399" s="54">
        <v>0.26421253355763952</v>
      </c>
      <c r="I399" s="54">
        <v>0.33404541147798106</v>
      </c>
      <c r="J399" s="54">
        <v>0.31269765999824639</v>
      </c>
      <c r="K399">
        <v>0.32600000000000001</v>
      </c>
      <c r="L399" s="2">
        <f t="shared" si="176"/>
        <v>5218.8983573843125</v>
      </c>
      <c r="M399" s="2">
        <f t="shared" si="177"/>
        <v>5766.1589336328079</v>
      </c>
      <c r="N399" s="2">
        <f t="shared" si="178"/>
        <v>5587.0608559112461</v>
      </c>
      <c r="O399" s="2">
        <f t="shared" si="168"/>
        <v>5697.3293768546</v>
      </c>
      <c r="P399" s="79" t="e">
        <f t="shared" si="169"/>
        <v>#VALUE!</v>
      </c>
      <c r="Q399" s="80">
        <v>0.71359223300999997</v>
      </c>
      <c r="R399" s="80">
        <v>0.28640776698999998</v>
      </c>
      <c r="S399" s="80">
        <v>0</v>
      </c>
      <c r="T399" s="78" t="s">
        <v>10</v>
      </c>
      <c r="U399" t="s">
        <v>10</v>
      </c>
      <c r="V399" t="s">
        <v>10</v>
      </c>
      <c r="W399" s="2">
        <f t="shared" si="180"/>
        <v>3360.7964546551511</v>
      </c>
      <c r="X399" s="2" t="e">
        <f t="shared" si="181"/>
        <v>#VALUE!</v>
      </c>
      <c r="Y399" s="2" t="s">
        <v>10</v>
      </c>
      <c r="Z399" s="2" t="s">
        <v>10</v>
      </c>
      <c r="AA399" s="2" t="s">
        <v>10</v>
      </c>
      <c r="AB399">
        <f t="shared" si="174"/>
        <v>0.87520741006644565</v>
      </c>
      <c r="AC399" t="e">
        <f t="shared" si="175"/>
        <v>#VALUE!</v>
      </c>
    </row>
    <row r="400" spans="1:29" x14ac:dyDescent="0.25">
      <c r="A400">
        <v>9</v>
      </c>
      <c r="B400" t="s">
        <v>25</v>
      </c>
      <c r="C400">
        <v>6</v>
      </c>
      <c r="D400" t="s">
        <v>21</v>
      </c>
      <c r="E400">
        <v>2018</v>
      </c>
      <c r="F400">
        <v>1950</v>
      </c>
      <c r="G400" t="s">
        <v>10</v>
      </c>
      <c r="H400" s="54">
        <v>0.25329250311259038</v>
      </c>
      <c r="I400" s="54">
        <v>0.35347180943220174</v>
      </c>
      <c r="J400" s="54">
        <v>0.34504815702446495</v>
      </c>
      <c r="K400">
        <v>0.253</v>
      </c>
      <c r="L400" s="2">
        <f t="shared" si="176"/>
        <v>2611.4643392873631</v>
      </c>
      <c r="M400" s="2">
        <f t="shared" si="177"/>
        <v>3016.1097821387466</v>
      </c>
      <c r="N400" s="2">
        <f t="shared" si="178"/>
        <v>2977.3181355454863</v>
      </c>
      <c r="O400" s="2">
        <f t="shared" si="168"/>
        <v>2610.4417670682733</v>
      </c>
      <c r="P400" s="79" t="e">
        <f t="shared" si="169"/>
        <v>#VALUE!</v>
      </c>
      <c r="Q400" s="80">
        <v>0.71359223300999997</v>
      </c>
      <c r="R400" s="80">
        <v>0.28640776698999998</v>
      </c>
      <c r="S400" s="80">
        <v>0</v>
      </c>
      <c r="T400" s="78" t="s">
        <v>10</v>
      </c>
      <c r="U400" t="s">
        <v>10</v>
      </c>
      <c r="V400" t="s">
        <v>10</v>
      </c>
      <c r="W400" s="2">
        <f t="shared" si="180"/>
        <v>4207.8308244512946</v>
      </c>
      <c r="X400" s="2" t="e">
        <f t="shared" si="181"/>
        <v>#VALUE!</v>
      </c>
      <c r="Y400" s="2" t="s">
        <v>10</v>
      </c>
      <c r="Z400" s="2" t="s">
        <v>10</v>
      </c>
      <c r="AA400" s="2" t="s">
        <v>10</v>
      </c>
      <c r="AB400">
        <f t="shared" si="174"/>
        <v>2.157861961257074</v>
      </c>
      <c r="AC400" t="e">
        <f t="shared" si="175"/>
        <v>#VALUE!</v>
      </c>
    </row>
    <row r="401" spans="1:29" x14ac:dyDescent="0.25">
      <c r="A401">
        <v>9</v>
      </c>
      <c r="B401" t="s">
        <v>25</v>
      </c>
      <c r="C401">
        <v>6</v>
      </c>
      <c r="D401" t="s">
        <v>21</v>
      </c>
      <c r="E401">
        <v>2019</v>
      </c>
      <c r="F401">
        <v>1200</v>
      </c>
      <c r="G401" t="s">
        <v>10</v>
      </c>
      <c r="H401" s="54">
        <v>0.23441509169475994</v>
      </c>
      <c r="I401" s="54">
        <v>0.32590908281944742</v>
      </c>
      <c r="J401" s="54">
        <v>0.31510957999927913</v>
      </c>
      <c r="K401">
        <v>0.27600000000000002</v>
      </c>
      <c r="L401" s="2">
        <f t="shared" si="176"/>
        <v>1567.4290166670289</v>
      </c>
      <c r="M401" s="2">
        <f t="shared" si="177"/>
        <v>1780.175298933133</v>
      </c>
      <c r="N401" s="2">
        <f t="shared" si="178"/>
        <v>1752.1051031765592</v>
      </c>
      <c r="O401" s="2">
        <f t="shared" si="168"/>
        <v>1657.4585635359117</v>
      </c>
      <c r="P401" s="79" t="e">
        <f t="shared" si="169"/>
        <v>#VALUE!</v>
      </c>
      <c r="Q401" s="80">
        <v>0.71359223300999997</v>
      </c>
      <c r="R401" s="80">
        <v>0.28640776698999998</v>
      </c>
      <c r="S401" s="80">
        <v>0</v>
      </c>
      <c r="T401" s="78" t="s">
        <v>10</v>
      </c>
      <c r="U401" t="s">
        <v>10</v>
      </c>
      <c r="V401" t="s">
        <v>10</v>
      </c>
      <c r="W401" s="2" t="e">
        <f t="shared" si="180"/>
        <v>#VALUE!</v>
      </c>
      <c r="X401" s="2" t="e">
        <f t="shared" si="181"/>
        <v>#VALUE!</v>
      </c>
      <c r="Y401" s="2" t="s">
        <v>10</v>
      </c>
      <c r="Z401" s="2" t="s">
        <v>10</v>
      </c>
      <c r="AA401" s="2" t="s">
        <v>10</v>
      </c>
      <c r="AB401" t="e">
        <f t="shared" si="174"/>
        <v>#VALUE!</v>
      </c>
      <c r="AC401" t="e">
        <f t="shared" si="175"/>
        <v>#VALUE!</v>
      </c>
    </row>
    <row r="402" spans="1:29" x14ac:dyDescent="0.25">
      <c r="A402">
        <v>9</v>
      </c>
      <c r="B402" t="s">
        <v>25</v>
      </c>
      <c r="C402">
        <v>6</v>
      </c>
      <c r="D402" t="s">
        <v>21</v>
      </c>
      <c r="E402">
        <v>2020</v>
      </c>
      <c r="F402">
        <v>2350</v>
      </c>
      <c r="G402" t="s">
        <v>10</v>
      </c>
      <c r="H402" s="54">
        <v>0.10759564786873591</v>
      </c>
      <c r="I402" s="54">
        <v>0.25668946937664994</v>
      </c>
      <c r="J402" s="54">
        <v>0.25426527177111524</v>
      </c>
      <c r="K402">
        <v>0.13300000000000001</v>
      </c>
      <c r="L402" s="2">
        <f t="shared" si="176"/>
        <v>2633.3354318450674</v>
      </c>
      <c r="M402" s="2">
        <f t="shared" si="177"/>
        <v>3161.5319616543825</v>
      </c>
      <c r="N402" s="2">
        <f t="shared" si="178"/>
        <v>3151.2546097742224</v>
      </c>
      <c r="O402" s="2">
        <f t="shared" si="168"/>
        <v>2710.4959630911189</v>
      </c>
      <c r="P402" s="79" t="e">
        <f t="shared" si="169"/>
        <v>#VALUE!</v>
      </c>
      <c r="Q402" s="80">
        <v>0.71359223300999997</v>
      </c>
      <c r="R402" s="80">
        <v>0.28640776698999998</v>
      </c>
      <c r="S402" s="80">
        <v>0</v>
      </c>
      <c r="T402" s="78" t="s">
        <v>10</v>
      </c>
      <c r="U402" t="s">
        <v>10</v>
      </c>
      <c r="V402" t="s">
        <v>10</v>
      </c>
      <c r="W402" s="2" t="e">
        <f t="shared" si="180"/>
        <v>#VALUE!</v>
      </c>
      <c r="X402" s="2" t="e">
        <f t="shared" si="181"/>
        <v>#VALUE!</v>
      </c>
      <c r="Y402" s="2" t="s">
        <v>10</v>
      </c>
      <c r="Z402" s="2" t="s">
        <v>10</v>
      </c>
      <c r="AA402" s="2" t="s">
        <v>10</v>
      </c>
      <c r="AB402" t="e">
        <f t="shared" si="174"/>
        <v>#VALUE!</v>
      </c>
      <c r="AC402" t="e">
        <f t="shared" si="175"/>
        <v>#VALUE!</v>
      </c>
    </row>
    <row r="403" spans="1:29" x14ac:dyDescent="0.25">
      <c r="A403">
        <v>9</v>
      </c>
      <c r="B403" t="s">
        <v>25</v>
      </c>
      <c r="C403">
        <v>6</v>
      </c>
      <c r="D403" t="s">
        <v>21</v>
      </c>
      <c r="E403">
        <v>2021</v>
      </c>
      <c r="F403">
        <v>3940</v>
      </c>
      <c r="G403" t="s">
        <v>10</v>
      </c>
      <c r="H403" t="s">
        <v>10</v>
      </c>
      <c r="I403" t="s">
        <v>10</v>
      </c>
      <c r="J403" t="s">
        <v>10</v>
      </c>
      <c r="K403">
        <v>0.20899999999999999</v>
      </c>
      <c r="L403" t="s">
        <v>10</v>
      </c>
      <c r="M403" t="s">
        <v>10</v>
      </c>
      <c r="N403" t="s">
        <v>10</v>
      </c>
      <c r="O403" s="2">
        <f t="shared" si="168"/>
        <v>4981.0366624525914</v>
      </c>
      <c r="P403" s="79" t="e">
        <f t="shared" si="169"/>
        <v>#VALUE!</v>
      </c>
      <c r="Q403" s="80">
        <v>0.71359223300999997</v>
      </c>
      <c r="R403" s="80">
        <v>0.28640776698999998</v>
      </c>
      <c r="S403" s="80">
        <v>0</v>
      </c>
      <c r="T403" s="78" t="s">
        <v>10</v>
      </c>
      <c r="U403" t="s">
        <v>10</v>
      </c>
      <c r="V403" t="s">
        <v>10</v>
      </c>
      <c r="W403" s="2" t="e">
        <f t="shared" si="180"/>
        <v>#VALUE!</v>
      </c>
      <c r="X403" s="2" t="e">
        <f t="shared" si="181"/>
        <v>#VALUE!</v>
      </c>
      <c r="Y403" s="78" t="s">
        <v>10</v>
      </c>
      <c r="Z403" t="s">
        <v>10</v>
      </c>
      <c r="AA403" t="s">
        <v>10</v>
      </c>
      <c r="AB403" t="e">
        <f t="shared" si="174"/>
        <v>#VALUE!</v>
      </c>
      <c r="AC403" t="e">
        <f t="shared" si="175"/>
        <v>#VALUE!</v>
      </c>
    </row>
    <row r="404" spans="1:29" x14ac:dyDescent="0.25">
      <c r="A404">
        <v>9</v>
      </c>
      <c r="B404" t="s">
        <v>25</v>
      </c>
      <c r="C404">
        <v>6</v>
      </c>
      <c r="D404" t="s">
        <v>21</v>
      </c>
      <c r="E404">
        <v>2022</v>
      </c>
      <c r="F404">
        <v>1800</v>
      </c>
      <c r="G404" t="s">
        <v>10</v>
      </c>
      <c r="H404" t="s">
        <v>10</v>
      </c>
      <c r="I404" t="s">
        <v>10</v>
      </c>
      <c r="J404" t="s">
        <v>10</v>
      </c>
      <c r="K404">
        <v>0.21099999999999999</v>
      </c>
      <c r="L404" t="s">
        <v>10</v>
      </c>
      <c r="M404" t="s">
        <v>10</v>
      </c>
      <c r="N404" t="s">
        <v>10</v>
      </c>
      <c r="O404" s="2">
        <f t="shared" si="168"/>
        <v>2281.3688212927755</v>
      </c>
      <c r="P404" s="79" t="e">
        <f t="shared" si="169"/>
        <v>#VALUE!</v>
      </c>
      <c r="Q404" s="80">
        <v>0.71359223300999997</v>
      </c>
      <c r="R404" s="80">
        <v>0.28640776698999998</v>
      </c>
      <c r="S404" s="80">
        <v>0</v>
      </c>
      <c r="T404" s="78" t="s">
        <v>10</v>
      </c>
      <c r="U404" t="s">
        <v>10</v>
      </c>
      <c r="V404" t="s">
        <v>10</v>
      </c>
      <c r="W404" s="78" t="s">
        <v>10</v>
      </c>
      <c r="X404" t="s">
        <v>10</v>
      </c>
      <c r="Y404" s="78" t="s">
        <v>10</v>
      </c>
      <c r="Z404" t="s">
        <v>10</v>
      </c>
      <c r="AA404" t="s">
        <v>10</v>
      </c>
      <c r="AB404" t="e">
        <f t="shared" si="174"/>
        <v>#VALUE!</v>
      </c>
      <c r="AC404" t="e">
        <f t="shared" si="175"/>
        <v>#VALUE!</v>
      </c>
    </row>
    <row r="405" spans="1:29" x14ac:dyDescent="0.25">
      <c r="A405">
        <v>9</v>
      </c>
      <c r="B405" t="s">
        <v>25</v>
      </c>
      <c r="C405">
        <v>6</v>
      </c>
      <c r="D405" t="s">
        <v>21</v>
      </c>
      <c r="E405">
        <v>2023</v>
      </c>
      <c r="F405">
        <v>2200</v>
      </c>
      <c r="G405" t="s">
        <v>10</v>
      </c>
      <c r="H405" t="s">
        <v>10</v>
      </c>
      <c r="I405" t="s">
        <v>10</v>
      </c>
      <c r="J405" t="s">
        <v>10</v>
      </c>
      <c r="K405">
        <v>0.17799999999999999</v>
      </c>
      <c r="L405" t="s">
        <v>10</v>
      </c>
      <c r="M405" t="s">
        <v>10</v>
      </c>
      <c r="N405" t="s">
        <v>10</v>
      </c>
      <c r="O405" s="2">
        <f t="shared" si="168"/>
        <v>2676.3990267639902</v>
      </c>
      <c r="P405" s="79" t="e">
        <f t="shared" si="169"/>
        <v>#VALUE!</v>
      </c>
      <c r="Q405" s="80">
        <v>0.71359223300999997</v>
      </c>
      <c r="R405" s="80">
        <v>0.28640776698999998</v>
      </c>
      <c r="S405" s="80">
        <v>0</v>
      </c>
      <c r="T405" s="78" t="s">
        <v>10</v>
      </c>
      <c r="U405" t="s">
        <v>10</v>
      </c>
      <c r="V405" t="s">
        <v>10</v>
      </c>
      <c r="W405" s="78" t="s">
        <v>10</v>
      </c>
      <c r="X405" t="s">
        <v>10</v>
      </c>
      <c r="Y405" s="78" t="s">
        <v>10</v>
      </c>
      <c r="Z405" t="s">
        <v>10</v>
      </c>
      <c r="AA405" t="s">
        <v>10</v>
      </c>
      <c r="AB405" t="e">
        <f t="shared" si="174"/>
        <v>#VALUE!</v>
      </c>
      <c r="AC405" t="e">
        <f t="shared" si="175"/>
        <v>#VALUE!</v>
      </c>
    </row>
    <row r="406" spans="1:29" x14ac:dyDescent="0.25">
      <c r="A406">
        <v>9</v>
      </c>
      <c r="B406" t="s">
        <v>25</v>
      </c>
      <c r="C406">
        <v>6</v>
      </c>
      <c r="D406" t="s">
        <v>21</v>
      </c>
      <c r="E406">
        <v>2024</v>
      </c>
      <c r="F406" t="s">
        <v>10</v>
      </c>
      <c r="G406" t="s">
        <v>10</v>
      </c>
      <c r="H406" t="s">
        <v>10</v>
      </c>
      <c r="I406" t="s">
        <v>10</v>
      </c>
      <c r="J406" t="s">
        <v>10</v>
      </c>
      <c r="K406">
        <v>0.216</v>
      </c>
      <c r="L406" t="s">
        <v>10</v>
      </c>
      <c r="M406" t="s">
        <v>10</v>
      </c>
      <c r="N406" t="s">
        <v>10</v>
      </c>
      <c r="O406" s="2" t="e">
        <f t="shared" si="168"/>
        <v>#VALUE!</v>
      </c>
      <c r="P406" s="79" t="e">
        <f t="shared" si="169"/>
        <v>#VALUE!</v>
      </c>
      <c r="Q406" s="80">
        <v>0.71359223300999997</v>
      </c>
      <c r="R406" s="80">
        <v>0.28640776698999998</v>
      </c>
      <c r="S406" s="80">
        <v>0</v>
      </c>
      <c r="T406" s="78" t="s">
        <v>10</v>
      </c>
      <c r="U406" t="s">
        <v>10</v>
      </c>
      <c r="V406" t="s">
        <v>10</v>
      </c>
      <c r="W406" s="78" t="s">
        <v>10</v>
      </c>
      <c r="X406" t="s">
        <v>10</v>
      </c>
      <c r="Y406" s="78" t="s">
        <v>10</v>
      </c>
      <c r="Z406" t="s">
        <v>10</v>
      </c>
      <c r="AA406" t="s">
        <v>10</v>
      </c>
      <c r="AB406" t="e">
        <f t="shared" si="174"/>
        <v>#VALUE!</v>
      </c>
      <c r="AC406" t="e">
        <f t="shared" si="175"/>
        <v>#VALUE!</v>
      </c>
    </row>
    <row r="407" spans="1:29" x14ac:dyDescent="0.25">
      <c r="A407">
        <v>10</v>
      </c>
      <c r="B407" t="s">
        <v>26</v>
      </c>
      <c r="C407">
        <v>6</v>
      </c>
      <c r="D407" t="s">
        <v>21</v>
      </c>
      <c r="E407">
        <v>1980</v>
      </c>
      <c r="F407">
        <v>3000</v>
      </c>
      <c r="G407" t="s">
        <v>10</v>
      </c>
      <c r="H407" s="54">
        <v>0.44700000000000001</v>
      </c>
      <c r="I407" s="54">
        <v>0.46733333333333338</v>
      </c>
      <c r="J407" s="54">
        <v>0.46133333333333337</v>
      </c>
      <c r="K407">
        <v>0.46700000000000003</v>
      </c>
      <c r="L407" s="2">
        <f t="shared" si="176"/>
        <v>5424.9547920434006</v>
      </c>
      <c r="M407" s="2">
        <f t="shared" si="177"/>
        <v>5632.0400500625783</v>
      </c>
      <c r="N407" s="2">
        <f t="shared" si="178"/>
        <v>5569.3069306930702</v>
      </c>
      <c r="O407" s="2">
        <f t="shared" ref="O407:O451" si="182">$F407/(1-K407)</f>
        <v>5628.517823639776</v>
      </c>
      <c r="P407" s="79" t="e">
        <f t="shared" ref="P407:P451" si="183">$G407/(1-K407)</f>
        <v>#VALUE!</v>
      </c>
      <c r="Q407" s="80">
        <v>0.71359223300999997</v>
      </c>
      <c r="R407" s="80">
        <v>0.28640776698999998</v>
      </c>
      <c r="S407" s="80">
        <v>0</v>
      </c>
      <c r="T407" s="79">
        <f t="shared" ref="T407:T442" si="184">(L410*$Q407)+(L411*$R407)+(L412*$S407)</f>
        <v>3812.2337172691305</v>
      </c>
      <c r="U407" s="2">
        <f t="shared" ref="U407:U442" si="185">(M410*$Q407)+(M411*$R407)+(M412*$S407)</f>
        <v>3950.4844516492108</v>
      </c>
      <c r="V407" s="2">
        <f t="shared" ref="V407:V442" si="186">(N410*$Q407)+(N411*$R407)+(N412*$S407)</f>
        <v>3898.4584322458754</v>
      </c>
      <c r="W407" s="2">
        <f t="shared" ref="W407" si="187">(O410*$Q407)+(O411*$R407)+(O412*$S407)</f>
        <v>3951.7749204588645</v>
      </c>
      <c r="X407" s="2" t="e">
        <f t="shared" ref="X407" si="188">(P410*$Q407)+(P411*$R407)+(P412*$S407)</f>
        <v>#VALUE!</v>
      </c>
      <c r="Y407">
        <f t="shared" si="162"/>
        <v>1.2707445724230435</v>
      </c>
      <c r="Z407">
        <f t="shared" si="163"/>
        <v>1.316828150549737</v>
      </c>
      <c r="AA407">
        <f t="shared" si="164"/>
        <v>1.2994861440819585</v>
      </c>
      <c r="AB407">
        <f t="shared" ref="AB407:AB451" si="189">W407/$F407</f>
        <v>1.3172583068196215</v>
      </c>
      <c r="AC407" t="e">
        <f t="shared" ref="AC407:AC451" si="190">X407/$G407</f>
        <v>#VALUE!</v>
      </c>
    </row>
    <row r="408" spans="1:29" x14ac:dyDescent="0.25">
      <c r="A408">
        <v>10</v>
      </c>
      <c r="B408" t="s">
        <v>26</v>
      </c>
      <c r="C408">
        <v>6</v>
      </c>
      <c r="D408" t="s">
        <v>21</v>
      </c>
      <c r="E408">
        <v>1981</v>
      </c>
      <c r="F408">
        <v>2000</v>
      </c>
      <c r="G408" t="s">
        <v>10</v>
      </c>
      <c r="H408" s="54">
        <v>0.40500000000000003</v>
      </c>
      <c r="I408" s="54">
        <v>0.4393333333333333</v>
      </c>
      <c r="J408" s="54">
        <v>0.43383333333333329</v>
      </c>
      <c r="K408">
        <v>0.439</v>
      </c>
      <c r="L408" s="2">
        <f t="shared" si="176"/>
        <v>3361.3445378151264</v>
      </c>
      <c r="M408" s="2">
        <f t="shared" si="177"/>
        <v>3567.1819262782401</v>
      </c>
      <c r="N408" s="2">
        <f t="shared" si="178"/>
        <v>3532.5287017957016</v>
      </c>
      <c r="O408" s="2">
        <f t="shared" si="182"/>
        <v>3565.0623885918008</v>
      </c>
      <c r="P408" s="79" t="e">
        <f t="shared" si="183"/>
        <v>#VALUE!</v>
      </c>
      <c r="Q408" s="80">
        <v>0.71359223300999997</v>
      </c>
      <c r="R408" s="80">
        <v>0.28640776698999998</v>
      </c>
      <c r="S408" s="80">
        <v>0</v>
      </c>
      <c r="T408" s="79">
        <f t="shared" si="184"/>
        <v>3834.9836559392829</v>
      </c>
      <c r="U408" s="2">
        <f t="shared" si="185"/>
        <v>4012.4572372960429</v>
      </c>
      <c r="V408" s="2">
        <f t="shared" si="186"/>
        <v>3967.8795870722706</v>
      </c>
      <c r="W408" s="2">
        <f t="shared" ref="W408:W448" si="191">(O411*$Q408)+(O412*$R408)+(O413*$S408)</f>
        <v>4011.6841087711809</v>
      </c>
      <c r="X408" s="2" t="e">
        <f t="shared" ref="X408:X448" si="192">(P411*$Q408)+(P412*$R408)+(P413*$S408)</f>
        <v>#VALUE!</v>
      </c>
      <c r="Y408">
        <f t="shared" si="162"/>
        <v>1.9174918279696416</v>
      </c>
      <c r="Z408">
        <f t="shared" si="163"/>
        <v>2.0062286186480214</v>
      </c>
      <c r="AA408">
        <f t="shared" si="164"/>
        <v>1.9839397935361354</v>
      </c>
      <c r="AB408">
        <f t="shared" si="189"/>
        <v>2.0058420543855906</v>
      </c>
      <c r="AC408" t="e">
        <f t="shared" si="190"/>
        <v>#VALUE!</v>
      </c>
    </row>
    <row r="409" spans="1:29" x14ac:dyDescent="0.25">
      <c r="A409">
        <v>10</v>
      </c>
      <c r="B409" t="s">
        <v>26</v>
      </c>
      <c r="C409">
        <v>6</v>
      </c>
      <c r="D409" t="s">
        <v>21</v>
      </c>
      <c r="E409">
        <v>1982</v>
      </c>
      <c r="F409">
        <v>2500</v>
      </c>
      <c r="G409" t="s">
        <v>10</v>
      </c>
      <c r="H409" s="54">
        <v>0.35099999999999998</v>
      </c>
      <c r="I409" s="54">
        <v>0.40499999999999997</v>
      </c>
      <c r="J409" s="54">
        <v>0.39999999999999997</v>
      </c>
      <c r="K409">
        <v>0.40500000000000003</v>
      </c>
      <c r="L409" s="2">
        <f t="shared" si="176"/>
        <v>3852.080123266564</v>
      </c>
      <c r="M409" s="2">
        <f t="shared" si="177"/>
        <v>4201.680672268908</v>
      </c>
      <c r="N409" s="2">
        <f t="shared" si="178"/>
        <v>4166.6666666666661</v>
      </c>
      <c r="O409" s="2">
        <f t="shared" si="182"/>
        <v>4201.680672268908</v>
      </c>
      <c r="P409" s="79" t="e">
        <f t="shared" si="183"/>
        <v>#VALUE!</v>
      </c>
      <c r="Q409" s="80">
        <v>0.71359223300999997</v>
      </c>
      <c r="R409" s="80">
        <v>0.28640776698999998</v>
      </c>
      <c r="S409" s="80">
        <v>0</v>
      </c>
      <c r="T409" s="79">
        <f t="shared" si="184"/>
        <v>4986.7384555701419</v>
      </c>
      <c r="U409" s="2">
        <f t="shared" si="185"/>
        <v>5141.1085580226909</v>
      </c>
      <c r="V409" s="2">
        <f t="shared" si="186"/>
        <v>5078.2953444851983</v>
      </c>
      <c r="W409" s="2">
        <f t="shared" si="191"/>
        <v>5144.4470755383272</v>
      </c>
      <c r="X409" s="2" t="e">
        <f t="shared" si="192"/>
        <v>#VALUE!</v>
      </c>
      <c r="Y409">
        <f t="shared" si="162"/>
        <v>1.9946953822280569</v>
      </c>
      <c r="Z409">
        <f t="shared" si="163"/>
        <v>2.0564434232090765</v>
      </c>
      <c r="AA409">
        <f t="shared" si="164"/>
        <v>2.0313181377940794</v>
      </c>
      <c r="AB409">
        <f t="shared" si="189"/>
        <v>2.057778830215331</v>
      </c>
      <c r="AC409" t="e">
        <f t="shared" si="190"/>
        <v>#VALUE!</v>
      </c>
    </row>
    <row r="410" spans="1:29" x14ac:dyDescent="0.25">
      <c r="A410">
        <v>10</v>
      </c>
      <c r="B410" t="s">
        <v>26</v>
      </c>
      <c r="C410">
        <v>6</v>
      </c>
      <c r="D410" t="s">
        <v>21</v>
      </c>
      <c r="E410">
        <v>1983</v>
      </c>
      <c r="F410">
        <v>2000</v>
      </c>
      <c r="G410" t="s">
        <v>10</v>
      </c>
      <c r="H410" s="54">
        <v>0.49</v>
      </c>
      <c r="I410" s="54">
        <v>0.50566666666666671</v>
      </c>
      <c r="J410" s="54">
        <v>0.4986666666666667</v>
      </c>
      <c r="K410">
        <v>0.50600000000000001</v>
      </c>
      <c r="L410" s="2">
        <f t="shared" si="176"/>
        <v>3921.5686274509803</v>
      </c>
      <c r="M410" s="2">
        <f t="shared" si="177"/>
        <v>4045.853000674309</v>
      </c>
      <c r="N410" s="2">
        <f t="shared" si="178"/>
        <v>3989.36170212766</v>
      </c>
      <c r="O410" s="2">
        <f t="shared" si="182"/>
        <v>4048.5829959514172</v>
      </c>
      <c r="P410" s="79" t="e">
        <f t="shared" si="183"/>
        <v>#VALUE!</v>
      </c>
      <c r="Q410" s="80">
        <v>0.71359223300999997</v>
      </c>
      <c r="R410" s="80">
        <v>0.28640776698999998</v>
      </c>
      <c r="S410" s="80">
        <v>0</v>
      </c>
      <c r="T410" s="79">
        <f t="shared" si="184"/>
        <v>5233.1946134535856</v>
      </c>
      <c r="U410" s="2">
        <f t="shared" si="185"/>
        <v>5338.6853363549562</v>
      </c>
      <c r="V410" s="2">
        <f t="shared" si="186"/>
        <v>5269.2392445598389</v>
      </c>
      <c r="W410" s="2">
        <f t="shared" si="191"/>
        <v>5342.2024881055368</v>
      </c>
      <c r="X410" s="2" t="e">
        <f t="shared" si="192"/>
        <v>#VALUE!</v>
      </c>
      <c r="Y410">
        <f t="shared" si="162"/>
        <v>2.6165973067267929</v>
      </c>
      <c r="Z410">
        <f t="shared" si="163"/>
        <v>2.6693426681774781</v>
      </c>
      <c r="AA410">
        <f t="shared" si="164"/>
        <v>2.6346196222799194</v>
      </c>
      <c r="AB410">
        <f t="shared" si="189"/>
        <v>2.6711012440527684</v>
      </c>
      <c r="AC410" t="e">
        <f t="shared" si="190"/>
        <v>#VALUE!</v>
      </c>
    </row>
    <row r="411" spans="1:29" x14ac:dyDescent="0.25">
      <c r="A411">
        <v>10</v>
      </c>
      <c r="B411" t="s">
        <v>26</v>
      </c>
      <c r="C411">
        <v>6</v>
      </c>
      <c r="D411" t="s">
        <v>21</v>
      </c>
      <c r="E411">
        <v>1984</v>
      </c>
      <c r="F411">
        <v>2000</v>
      </c>
      <c r="G411" t="s">
        <v>10</v>
      </c>
      <c r="H411" s="54">
        <v>0.435</v>
      </c>
      <c r="I411" s="54">
        <v>0.46133333333333326</v>
      </c>
      <c r="J411" s="54">
        <v>0.45533333333333326</v>
      </c>
      <c r="K411">
        <v>0.46100000000000002</v>
      </c>
      <c r="L411" s="2">
        <f t="shared" si="176"/>
        <v>3539.8230088495579</v>
      </c>
      <c r="M411" s="2">
        <f t="shared" si="177"/>
        <v>3712.8712871287125</v>
      </c>
      <c r="N411" s="2">
        <f t="shared" si="178"/>
        <v>3671.9706242350057</v>
      </c>
      <c r="O411" s="2">
        <f t="shared" si="182"/>
        <v>3710.5751391465683</v>
      </c>
      <c r="P411" s="79" t="e">
        <f t="shared" si="183"/>
        <v>#VALUE!</v>
      </c>
      <c r="Q411" s="80">
        <v>0.71359223300999997</v>
      </c>
      <c r="R411" s="80">
        <v>0.28640776698999998</v>
      </c>
      <c r="S411" s="80">
        <v>0</v>
      </c>
      <c r="T411" s="79">
        <f t="shared" si="184"/>
        <v>2790.8908111837754</v>
      </c>
      <c r="U411" s="2">
        <f t="shared" si="185"/>
        <v>2956.7827488151534</v>
      </c>
      <c r="V411" s="2">
        <f t="shared" si="186"/>
        <v>2931.9017446121693</v>
      </c>
      <c r="W411" s="2">
        <f t="shared" si="191"/>
        <v>2903.7869384445339</v>
      </c>
      <c r="X411" s="2" t="e">
        <f t="shared" si="192"/>
        <v>#VALUE!</v>
      </c>
      <c r="Y411">
        <f t="shared" si="162"/>
        <v>1.3954454055918877</v>
      </c>
      <c r="Z411">
        <f t="shared" si="163"/>
        <v>1.4783913744075767</v>
      </c>
      <c r="AA411">
        <f t="shared" si="164"/>
        <v>1.4659508723060846</v>
      </c>
      <c r="AB411">
        <f t="shared" si="189"/>
        <v>1.4518934692222669</v>
      </c>
      <c r="AC411" t="e">
        <f t="shared" si="190"/>
        <v>#VALUE!</v>
      </c>
    </row>
    <row r="412" spans="1:29" x14ac:dyDescent="0.25">
      <c r="A412">
        <v>10</v>
      </c>
      <c r="B412" t="s">
        <v>26</v>
      </c>
      <c r="C412">
        <v>6</v>
      </c>
      <c r="D412" t="s">
        <v>21</v>
      </c>
      <c r="E412">
        <v>1985</v>
      </c>
      <c r="F412">
        <v>2500</v>
      </c>
      <c r="G412" t="s">
        <v>10</v>
      </c>
      <c r="H412" s="54">
        <v>0.45300000000000001</v>
      </c>
      <c r="I412" s="54">
        <v>0.47466666666666668</v>
      </c>
      <c r="J412" s="54">
        <v>0.46866666666666668</v>
      </c>
      <c r="K412">
        <v>0.47499999999999998</v>
      </c>
      <c r="L412" s="2">
        <f t="shared" si="176"/>
        <v>4570.3839122486297</v>
      </c>
      <c r="M412" s="2">
        <f t="shared" si="177"/>
        <v>4758.8832487309646</v>
      </c>
      <c r="N412" s="2">
        <f t="shared" si="178"/>
        <v>4705.1442910915939</v>
      </c>
      <c r="O412" s="2">
        <f t="shared" si="182"/>
        <v>4761.9047619047615</v>
      </c>
      <c r="P412" s="79" t="e">
        <f t="shared" si="183"/>
        <v>#VALUE!</v>
      </c>
      <c r="Q412" s="80">
        <v>0.71359223300999997</v>
      </c>
      <c r="R412" s="80">
        <v>0.28640776698999998</v>
      </c>
      <c r="S412" s="80">
        <v>0</v>
      </c>
      <c r="T412" s="79">
        <f t="shared" si="184"/>
        <v>2064.941239372884</v>
      </c>
      <c r="U412" s="2">
        <f t="shared" si="185"/>
        <v>2190.3993217477928</v>
      </c>
      <c r="V412" s="2">
        <f t="shared" si="186"/>
        <v>2172.9318625530495</v>
      </c>
      <c r="W412" s="2">
        <f t="shared" si="191"/>
        <v>2053.7148076662634</v>
      </c>
      <c r="X412" s="2" t="e">
        <f t="shared" si="192"/>
        <v>#VALUE!</v>
      </c>
      <c r="Y412">
        <f t="shared" si="162"/>
        <v>0.82597649574915355</v>
      </c>
      <c r="Z412">
        <f t="shared" si="163"/>
        <v>0.87615972869911707</v>
      </c>
      <c r="AA412">
        <f t="shared" si="164"/>
        <v>0.86917274502121977</v>
      </c>
      <c r="AB412">
        <f t="shared" si="189"/>
        <v>0.82148592306650536</v>
      </c>
      <c r="AC412" t="e">
        <f t="shared" si="190"/>
        <v>#VALUE!</v>
      </c>
    </row>
    <row r="413" spans="1:29" x14ac:dyDescent="0.25">
      <c r="A413">
        <v>10</v>
      </c>
      <c r="B413" t="s">
        <v>26</v>
      </c>
      <c r="C413">
        <v>6</v>
      </c>
      <c r="D413" t="s">
        <v>21</v>
      </c>
      <c r="E413">
        <v>1986</v>
      </c>
      <c r="F413">
        <v>3000</v>
      </c>
      <c r="G413" t="s">
        <v>10</v>
      </c>
      <c r="H413" s="54">
        <v>0.502</v>
      </c>
      <c r="I413" s="54">
        <v>0.50766666666666671</v>
      </c>
      <c r="J413" s="54">
        <v>0.50066666666666659</v>
      </c>
      <c r="K413">
        <v>0.50800000000000001</v>
      </c>
      <c r="L413" s="2">
        <f t="shared" si="176"/>
        <v>6024.0963855421687</v>
      </c>
      <c r="M413" s="2">
        <f t="shared" si="177"/>
        <v>6093.4326337169941</v>
      </c>
      <c r="N413" s="2">
        <f t="shared" si="178"/>
        <v>6008.0106809078761</v>
      </c>
      <c r="O413" s="2">
        <f t="shared" si="182"/>
        <v>6097.5609756097565</v>
      </c>
      <c r="P413" s="79" t="e">
        <f t="shared" si="183"/>
        <v>#VALUE!</v>
      </c>
      <c r="Q413" s="80">
        <v>0.71359223300999997</v>
      </c>
      <c r="R413" s="80">
        <v>0.28640776698999998</v>
      </c>
      <c r="S413" s="80">
        <v>0</v>
      </c>
      <c r="T413" s="79">
        <f>(L416*$Q413)+(L417*$R413)</f>
        <v>4003.8944745211929</v>
      </c>
      <c r="U413" s="2">
        <f>(M416*$Q413)+(M417*$R413)</f>
        <v>4293.0568528963995</v>
      </c>
      <c r="V413" s="2">
        <f>(N416*$Q413)+(N417*$R413)</f>
        <v>4253.6645678728055</v>
      </c>
      <c r="W413" s="2" t="e">
        <f t="shared" si="191"/>
        <v>#VALUE!</v>
      </c>
      <c r="X413" s="2" t="e">
        <f t="shared" si="192"/>
        <v>#VALUE!</v>
      </c>
      <c r="Y413">
        <f t="shared" si="162"/>
        <v>1.3346314915070643</v>
      </c>
      <c r="Z413">
        <f t="shared" si="163"/>
        <v>1.4310189509654665</v>
      </c>
      <c r="AA413">
        <f t="shared" si="164"/>
        <v>1.4178881892909352</v>
      </c>
      <c r="AB413" t="e">
        <f t="shared" si="189"/>
        <v>#VALUE!</v>
      </c>
      <c r="AC413" t="e">
        <f t="shared" si="190"/>
        <v>#VALUE!</v>
      </c>
    </row>
    <row r="414" spans="1:29" x14ac:dyDescent="0.25">
      <c r="A414">
        <v>10</v>
      </c>
      <c r="B414" t="s">
        <v>26</v>
      </c>
      <c r="C414">
        <v>6</v>
      </c>
      <c r="D414" t="s">
        <v>21</v>
      </c>
      <c r="E414">
        <v>1987</v>
      </c>
      <c r="F414">
        <v>2000</v>
      </c>
      <c r="G414" t="s">
        <v>10</v>
      </c>
      <c r="H414" s="54">
        <v>0.38700000000000001</v>
      </c>
      <c r="I414" s="54">
        <v>0.42166666666666669</v>
      </c>
      <c r="J414" s="54">
        <v>0.41666666666666669</v>
      </c>
      <c r="K414">
        <v>0.42199999999999999</v>
      </c>
      <c r="L414" s="2">
        <f t="shared" si="176"/>
        <v>3262.6427406199023</v>
      </c>
      <c r="M414" s="2">
        <f t="shared" si="177"/>
        <v>3458.2132564841495</v>
      </c>
      <c r="N414" s="2">
        <f t="shared" si="178"/>
        <v>3428.5714285714289</v>
      </c>
      <c r="O414" s="2">
        <f t="shared" si="182"/>
        <v>3460.207612456747</v>
      </c>
      <c r="P414" s="79" t="e">
        <f t="shared" si="183"/>
        <v>#VALUE!</v>
      </c>
      <c r="Q414" s="80">
        <v>0.71359223300999997</v>
      </c>
      <c r="R414" s="80">
        <v>0.28640776698999998</v>
      </c>
      <c r="S414" s="80">
        <v>0</v>
      </c>
      <c r="T414" s="79" t="s">
        <v>10</v>
      </c>
      <c r="U414" s="2" t="s">
        <v>10</v>
      </c>
      <c r="V414" s="2" t="s">
        <v>10</v>
      </c>
      <c r="W414" s="2" t="e">
        <f t="shared" si="191"/>
        <v>#VALUE!</v>
      </c>
      <c r="X414" s="2" t="e">
        <f t="shared" si="192"/>
        <v>#VALUE!</v>
      </c>
      <c r="Y414" s="2" t="s">
        <v>10</v>
      </c>
      <c r="Z414" s="2" t="s">
        <v>10</v>
      </c>
      <c r="AA414" s="2" t="s">
        <v>10</v>
      </c>
      <c r="AB414" t="e">
        <f t="shared" si="189"/>
        <v>#VALUE!</v>
      </c>
      <c r="AC414" t="e">
        <f t="shared" si="190"/>
        <v>#VALUE!</v>
      </c>
    </row>
    <row r="415" spans="1:29" x14ac:dyDescent="0.25">
      <c r="A415">
        <v>10</v>
      </c>
      <c r="B415" t="s">
        <v>26</v>
      </c>
      <c r="C415">
        <v>6</v>
      </c>
      <c r="D415" t="s">
        <v>21</v>
      </c>
      <c r="E415">
        <v>1988</v>
      </c>
      <c r="F415">
        <v>1000</v>
      </c>
      <c r="G415" t="s">
        <v>10</v>
      </c>
      <c r="H415" s="54">
        <v>0.38100000000000001</v>
      </c>
      <c r="I415" s="54">
        <v>0.41433333333333339</v>
      </c>
      <c r="J415" s="54">
        <v>0.40983333333333338</v>
      </c>
      <c r="K415">
        <v>0.34100000000000003</v>
      </c>
      <c r="L415" s="2">
        <f t="shared" si="176"/>
        <v>1615.5088852988692</v>
      </c>
      <c r="M415" s="2">
        <f t="shared" si="177"/>
        <v>1707.4558907228234</v>
      </c>
      <c r="N415" s="2">
        <f t="shared" si="178"/>
        <v>1694.4365998305566</v>
      </c>
      <c r="O415" s="2">
        <f t="shared" si="182"/>
        <v>1517.4506828528072</v>
      </c>
      <c r="P415" s="79" t="e">
        <f t="shared" si="183"/>
        <v>#VALUE!</v>
      </c>
      <c r="Q415" s="80">
        <v>0.71359223300999997</v>
      </c>
      <c r="R415" s="80">
        <v>0.28640776698999998</v>
      </c>
      <c r="S415" s="80">
        <v>0</v>
      </c>
      <c r="T415" s="79" t="s">
        <v>10</v>
      </c>
      <c r="U415" s="2" t="s">
        <v>10</v>
      </c>
      <c r="V415" s="2" t="s">
        <v>10</v>
      </c>
      <c r="W415" s="2" t="e">
        <f t="shared" si="191"/>
        <v>#VALUE!</v>
      </c>
      <c r="X415" s="2" t="e">
        <f t="shared" si="192"/>
        <v>#VALUE!</v>
      </c>
      <c r="Y415" s="2" t="s">
        <v>10</v>
      </c>
      <c r="Z415" s="2" t="s">
        <v>10</v>
      </c>
      <c r="AA415" s="2" t="s">
        <v>10</v>
      </c>
      <c r="AB415" t="e">
        <f t="shared" si="189"/>
        <v>#VALUE!</v>
      </c>
      <c r="AC415" t="e">
        <f t="shared" si="190"/>
        <v>#VALUE!</v>
      </c>
    </row>
    <row r="416" spans="1:29" x14ac:dyDescent="0.25">
      <c r="A416">
        <v>10</v>
      </c>
      <c r="B416" t="s">
        <v>26</v>
      </c>
      <c r="C416">
        <v>6</v>
      </c>
      <c r="D416" t="s">
        <v>21</v>
      </c>
      <c r="E416">
        <v>1989</v>
      </c>
      <c r="F416">
        <v>2000</v>
      </c>
      <c r="G416" t="s">
        <v>10</v>
      </c>
      <c r="H416" s="54">
        <v>0.372</v>
      </c>
      <c r="I416" s="54">
        <v>0.41066666666666668</v>
      </c>
      <c r="J416" s="54">
        <v>0.40566666666666668</v>
      </c>
      <c r="K416">
        <v>0.41</v>
      </c>
      <c r="L416" s="2">
        <f t="shared" si="176"/>
        <v>3184.7133757961783</v>
      </c>
      <c r="M416" s="2">
        <f t="shared" si="177"/>
        <v>3393.6651583710413</v>
      </c>
      <c r="N416" s="2">
        <f t="shared" si="178"/>
        <v>3365.1149747616373</v>
      </c>
      <c r="O416" s="2">
        <f t="shared" si="182"/>
        <v>3389.8305084745757</v>
      </c>
      <c r="P416" s="79" t="e">
        <f t="shared" si="183"/>
        <v>#VALUE!</v>
      </c>
      <c r="Q416" s="80">
        <v>0.71359223300999997</v>
      </c>
      <c r="R416" s="80">
        <v>0.28640776698999998</v>
      </c>
      <c r="S416" s="80">
        <v>0</v>
      </c>
      <c r="T416" s="79" t="s">
        <v>10</v>
      </c>
      <c r="U416" s="2" t="s">
        <v>10</v>
      </c>
      <c r="V416" s="2" t="s">
        <v>10</v>
      </c>
      <c r="W416" s="2" t="e">
        <f t="shared" si="191"/>
        <v>#VALUE!</v>
      </c>
      <c r="X416" s="2" t="e">
        <f t="shared" si="192"/>
        <v>#VALUE!</v>
      </c>
      <c r="Y416" s="2" t="s">
        <v>10</v>
      </c>
      <c r="Z416" s="2" t="s">
        <v>10</v>
      </c>
      <c r="AA416" s="2" t="s">
        <v>10</v>
      </c>
      <c r="AB416" t="e">
        <f t="shared" si="189"/>
        <v>#VALUE!</v>
      </c>
      <c r="AC416" t="e">
        <f t="shared" si="190"/>
        <v>#VALUE!</v>
      </c>
    </row>
    <row r="417" spans="1:29" x14ac:dyDescent="0.25">
      <c r="A417">
        <v>10</v>
      </c>
      <c r="B417" t="s">
        <v>26</v>
      </c>
      <c r="C417">
        <v>6</v>
      </c>
      <c r="D417" t="s">
        <v>21</v>
      </c>
      <c r="E417">
        <v>1990</v>
      </c>
      <c r="F417">
        <v>3500</v>
      </c>
      <c r="G417" t="s">
        <v>10</v>
      </c>
      <c r="H417" s="54">
        <v>0.42099999999999999</v>
      </c>
      <c r="I417" s="54">
        <v>0.46433333333333326</v>
      </c>
      <c r="J417" s="54">
        <v>0.45883333333333332</v>
      </c>
      <c r="K417">
        <v>0.46200000000000002</v>
      </c>
      <c r="L417" s="2">
        <f t="shared" si="176"/>
        <v>6044.9050086355792</v>
      </c>
      <c r="M417" s="2">
        <f t="shared" si="177"/>
        <v>6533.914125700061</v>
      </c>
      <c r="N417" s="2">
        <f t="shared" si="178"/>
        <v>6467.5084693563285</v>
      </c>
      <c r="O417" s="2">
        <f t="shared" si="182"/>
        <v>6505.5762081784378</v>
      </c>
      <c r="P417" s="79" t="e">
        <f t="shared" si="183"/>
        <v>#VALUE!</v>
      </c>
      <c r="Q417" s="80">
        <v>0.71359223300999997</v>
      </c>
      <c r="R417" s="80">
        <v>0.28640776698999998</v>
      </c>
      <c r="S417" s="80">
        <v>0</v>
      </c>
      <c r="T417" s="79" t="s">
        <v>10</v>
      </c>
      <c r="U417" s="2" t="s">
        <v>10</v>
      </c>
      <c r="V417" s="2" t="s">
        <v>10</v>
      </c>
      <c r="W417" s="2" t="e">
        <f t="shared" si="191"/>
        <v>#VALUE!</v>
      </c>
      <c r="X417" s="2" t="e">
        <f t="shared" si="192"/>
        <v>#VALUE!</v>
      </c>
      <c r="Y417" s="2" t="s">
        <v>10</v>
      </c>
      <c r="Z417" s="2" t="s">
        <v>10</v>
      </c>
      <c r="AA417" s="2" t="s">
        <v>10</v>
      </c>
      <c r="AB417" t="e">
        <f t="shared" si="189"/>
        <v>#VALUE!</v>
      </c>
      <c r="AC417" t="e">
        <f t="shared" si="190"/>
        <v>#VALUE!</v>
      </c>
    </row>
    <row r="418" spans="1:29" x14ac:dyDescent="0.25">
      <c r="A418">
        <v>10</v>
      </c>
      <c r="B418" t="s">
        <v>26</v>
      </c>
      <c r="C418">
        <v>6</v>
      </c>
      <c r="D418" t="s">
        <v>21</v>
      </c>
      <c r="E418">
        <v>1991</v>
      </c>
      <c r="F418" t="s">
        <v>10</v>
      </c>
      <c r="G418" t="s">
        <v>10</v>
      </c>
      <c r="H418" s="54">
        <v>0.376</v>
      </c>
      <c r="I418" s="54">
        <v>0.41</v>
      </c>
      <c r="J418" s="54">
        <v>0.39349999999999996</v>
      </c>
      <c r="K418">
        <v>0.40400000000000003</v>
      </c>
      <c r="L418" t="s">
        <v>10</v>
      </c>
      <c r="M418" t="s">
        <v>10</v>
      </c>
      <c r="N418" t="s">
        <v>10</v>
      </c>
      <c r="O418" s="2" t="e">
        <f t="shared" si="182"/>
        <v>#VALUE!</v>
      </c>
      <c r="P418" s="79" t="e">
        <f t="shared" si="183"/>
        <v>#VALUE!</v>
      </c>
      <c r="Q418" s="80">
        <v>0.71359223300999997</v>
      </c>
      <c r="R418" s="80">
        <v>0.28640776698999998</v>
      </c>
      <c r="S418" s="80">
        <v>0</v>
      </c>
      <c r="T418" s="79" t="s">
        <v>10</v>
      </c>
      <c r="U418" s="2" t="s">
        <v>10</v>
      </c>
      <c r="V418" s="2" t="s">
        <v>10</v>
      </c>
      <c r="W418" s="2" t="e">
        <f t="shared" si="191"/>
        <v>#VALUE!</v>
      </c>
      <c r="X418" s="2" t="e">
        <f t="shared" si="192"/>
        <v>#VALUE!</v>
      </c>
      <c r="Y418" s="2" t="s">
        <v>10</v>
      </c>
      <c r="Z418" s="2" t="s">
        <v>10</v>
      </c>
      <c r="AA418" s="2" t="s">
        <v>10</v>
      </c>
      <c r="AB418" t="e">
        <f t="shared" si="189"/>
        <v>#VALUE!</v>
      </c>
      <c r="AC418" t="e">
        <f t="shared" si="190"/>
        <v>#VALUE!</v>
      </c>
    </row>
    <row r="419" spans="1:29" x14ac:dyDescent="0.25">
      <c r="A419">
        <v>10</v>
      </c>
      <c r="B419" t="s">
        <v>26</v>
      </c>
      <c r="C419">
        <v>6</v>
      </c>
      <c r="D419" t="s">
        <v>21</v>
      </c>
      <c r="E419">
        <v>1992</v>
      </c>
      <c r="F419" t="s">
        <v>10</v>
      </c>
      <c r="G419" t="s">
        <v>10</v>
      </c>
      <c r="H419" s="54">
        <v>0.39400000000000002</v>
      </c>
      <c r="I419" s="54">
        <v>0.42699999999999999</v>
      </c>
      <c r="J419" s="54">
        <v>0.40249999999999997</v>
      </c>
      <c r="K419">
        <v>0.42799999999999999</v>
      </c>
      <c r="L419" t="s">
        <v>10</v>
      </c>
      <c r="M419" t="s">
        <v>10</v>
      </c>
      <c r="N419" t="s">
        <v>10</v>
      </c>
      <c r="O419" s="2" t="e">
        <f t="shared" si="182"/>
        <v>#VALUE!</v>
      </c>
      <c r="P419" s="79" t="e">
        <f t="shared" si="183"/>
        <v>#VALUE!</v>
      </c>
      <c r="Q419" s="80">
        <v>0.71359223300999997</v>
      </c>
      <c r="R419" s="80">
        <v>0.28640776698999998</v>
      </c>
      <c r="S419" s="80">
        <v>0</v>
      </c>
      <c r="T419" s="79" t="s">
        <v>10</v>
      </c>
      <c r="U419" s="2" t="s">
        <v>10</v>
      </c>
      <c r="V419" s="2" t="s">
        <v>10</v>
      </c>
      <c r="W419" s="2" t="e">
        <f t="shared" si="191"/>
        <v>#VALUE!</v>
      </c>
      <c r="X419" s="2" t="e">
        <f t="shared" si="192"/>
        <v>#VALUE!</v>
      </c>
      <c r="Y419" s="2" t="s">
        <v>10</v>
      </c>
      <c r="Z419" s="2" t="s">
        <v>10</v>
      </c>
      <c r="AA419" s="2" t="s">
        <v>10</v>
      </c>
      <c r="AB419" t="e">
        <f t="shared" si="189"/>
        <v>#VALUE!</v>
      </c>
      <c r="AC419" t="e">
        <f t="shared" si="190"/>
        <v>#VALUE!</v>
      </c>
    </row>
    <row r="420" spans="1:29" x14ac:dyDescent="0.25">
      <c r="A420">
        <v>10</v>
      </c>
      <c r="B420" t="s">
        <v>26</v>
      </c>
      <c r="C420">
        <v>6</v>
      </c>
      <c r="D420" t="s">
        <v>21</v>
      </c>
      <c r="E420">
        <v>1993</v>
      </c>
      <c r="F420" t="s">
        <v>10</v>
      </c>
      <c r="G420" t="s">
        <v>10</v>
      </c>
      <c r="H420" s="54">
        <v>0.34200000000000003</v>
      </c>
      <c r="I420" s="54">
        <v>0.372</v>
      </c>
      <c r="J420" s="54">
        <v>0.35550000000000004</v>
      </c>
      <c r="K420">
        <v>0.27200000000000002</v>
      </c>
      <c r="L420" t="s">
        <v>10</v>
      </c>
      <c r="M420" t="s">
        <v>10</v>
      </c>
      <c r="N420" t="s">
        <v>10</v>
      </c>
      <c r="O420" s="2" t="e">
        <f t="shared" si="182"/>
        <v>#VALUE!</v>
      </c>
      <c r="P420" s="79" t="e">
        <f t="shared" si="183"/>
        <v>#VALUE!</v>
      </c>
      <c r="Q420" s="80">
        <v>0.71359223300999997</v>
      </c>
      <c r="R420" s="80">
        <v>0.28640776698999998</v>
      </c>
      <c r="S420" s="80">
        <v>0</v>
      </c>
      <c r="T420" s="79" t="s">
        <v>10</v>
      </c>
      <c r="U420" s="2" t="s">
        <v>10</v>
      </c>
      <c r="V420" s="2" t="s">
        <v>10</v>
      </c>
      <c r="W420" s="2" t="e">
        <f t="shared" si="191"/>
        <v>#VALUE!</v>
      </c>
      <c r="X420" s="2" t="e">
        <f t="shared" si="192"/>
        <v>#VALUE!</v>
      </c>
      <c r="Y420" s="2" t="s">
        <v>10</v>
      </c>
      <c r="Z420" s="2" t="s">
        <v>10</v>
      </c>
      <c r="AA420" s="2" t="s">
        <v>10</v>
      </c>
      <c r="AB420" t="e">
        <f t="shared" si="189"/>
        <v>#VALUE!</v>
      </c>
      <c r="AC420" t="e">
        <f t="shared" si="190"/>
        <v>#VALUE!</v>
      </c>
    </row>
    <row r="421" spans="1:29" x14ac:dyDescent="0.25">
      <c r="A421">
        <v>10</v>
      </c>
      <c r="B421" t="s">
        <v>26</v>
      </c>
      <c r="C421">
        <v>6</v>
      </c>
      <c r="D421" t="s">
        <v>21</v>
      </c>
      <c r="E421">
        <v>1994</v>
      </c>
      <c r="F421" t="s">
        <v>10</v>
      </c>
      <c r="G421" t="s">
        <v>10</v>
      </c>
      <c r="H421" s="54">
        <v>0.40200000000000002</v>
      </c>
      <c r="I421" s="54">
        <v>0.4413333333333333</v>
      </c>
      <c r="J421" s="54">
        <v>0.42083333333333328</v>
      </c>
      <c r="K421">
        <v>0.436</v>
      </c>
      <c r="L421" t="s">
        <v>10</v>
      </c>
      <c r="M421" t="s">
        <v>10</v>
      </c>
      <c r="N421" t="s">
        <v>10</v>
      </c>
      <c r="O421" s="2" t="e">
        <f t="shared" si="182"/>
        <v>#VALUE!</v>
      </c>
      <c r="P421" s="79" t="e">
        <f t="shared" si="183"/>
        <v>#VALUE!</v>
      </c>
      <c r="Q421" s="80">
        <v>0.71359223300999997</v>
      </c>
      <c r="R421" s="80">
        <v>0.28640776698999998</v>
      </c>
      <c r="S421" s="80">
        <v>0</v>
      </c>
      <c r="T421" s="79" t="s">
        <v>10</v>
      </c>
      <c r="U421" s="2" t="s">
        <v>10</v>
      </c>
      <c r="V421" s="2" t="s">
        <v>10</v>
      </c>
      <c r="W421" s="2" t="e">
        <f t="shared" si="191"/>
        <v>#VALUE!</v>
      </c>
      <c r="X421" s="2" t="e">
        <f t="shared" si="192"/>
        <v>#VALUE!</v>
      </c>
      <c r="Y421" s="2" t="s">
        <v>10</v>
      </c>
      <c r="Z421" s="2" t="s">
        <v>10</v>
      </c>
      <c r="AA421" s="2" t="s">
        <v>10</v>
      </c>
      <c r="AB421" t="e">
        <f t="shared" si="189"/>
        <v>#VALUE!</v>
      </c>
      <c r="AC421" t="e">
        <f t="shared" si="190"/>
        <v>#VALUE!</v>
      </c>
    </row>
    <row r="422" spans="1:29" x14ac:dyDescent="0.25">
      <c r="A422">
        <v>10</v>
      </c>
      <c r="B422" t="s">
        <v>26</v>
      </c>
      <c r="C422">
        <v>6</v>
      </c>
      <c r="D422" t="s">
        <v>21</v>
      </c>
      <c r="E422">
        <v>1995</v>
      </c>
      <c r="F422" t="s">
        <v>10</v>
      </c>
      <c r="G422" t="s">
        <v>10</v>
      </c>
      <c r="H422" s="54">
        <v>0.245</v>
      </c>
      <c r="I422" s="54">
        <v>0.27800000000000002</v>
      </c>
      <c r="J422" s="54">
        <v>0.26950000000000002</v>
      </c>
      <c r="K422">
        <v>0.26800000000000002</v>
      </c>
      <c r="L422" t="s">
        <v>10</v>
      </c>
      <c r="M422" t="s">
        <v>10</v>
      </c>
      <c r="N422" t="s">
        <v>10</v>
      </c>
      <c r="O422" s="2" t="e">
        <f t="shared" si="182"/>
        <v>#VALUE!</v>
      </c>
      <c r="P422" s="79" t="e">
        <f t="shared" si="183"/>
        <v>#VALUE!</v>
      </c>
      <c r="Q422" s="80">
        <v>0.71359223300999997</v>
      </c>
      <c r="R422" s="80">
        <v>0.28640776698999998</v>
      </c>
      <c r="S422" s="80">
        <v>0</v>
      </c>
      <c r="T422" s="79" t="s">
        <v>10</v>
      </c>
      <c r="U422" s="2" t="s">
        <v>10</v>
      </c>
      <c r="V422" s="2" t="s">
        <v>10</v>
      </c>
      <c r="W422" s="2" t="e">
        <f t="shared" si="191"/>
        <v>#VALUE!</v>
      </c>
      <c r="X422" s="2" t="e">
        <f t="shared" si="192"/>
        <v>#VALUE!</v>
      </c>
      <c r="Y422" s="2" t="s">
        <v>10</v>
      </c>
      <c r="Z422" s="2" t="s">
        <v>10</v>
      </c>
      <c r="AA422" s="2" t="s">
        <v>10</v>
      </c>
      <c r="AB422" t="e">
        <f t="shared" si="189"/>
        <v>#VALUE!</v>
      </c>
      <c r="AC422" t="e">
        <f t="shared" si="190"/>
        <v>#VALUE!</v>
      </c>
    </row>
    <row r="423" spans="1:29" x14ac:dyDescent="0.25">
      <c r="A423">
        <v>10</v>
      </c>
      <c r="B423" t="s">
        <v>26</v>
      </c>
      <c r="C423">
        <v>6</v>
      </c>
      <c r="D423" t="s">
        <v>21</v>
      </c>
      <c r="E423">
        <v>1996</v>
      </c>
      <c r="F423" t="s">
        <v>10</v>
      </c>
      <c r="G423" t="s">
        <v>10</v>
      </c>
      <c r="H423" s="54">
        <v>0.44700000000000001</v>
      </c>
      <c r="I423" s="54">
        <v>0.47199999999999998</v>
      </c>
      <c r="J423" s="54">
        <v>0.46100000000000002</v>
      </c>
      <c r="K423">
        <v>0.441</v>
      </c>
      <c r="L423" t="s">
        <v>10</v>
      </c>
      <c r="M423" t="s">
        <v>10</v>
      </c>
      <c r="N423" t="s">
        <v>10</v>
      </c>
      <c r="O423" s="2" t="e">
        <f t="shared" si="182"/>
        <v>#VALUE!</v>
      </c>
      <c r="P423" s="79" t="e">
        <f t="shared" si="183"/>
        <v>#VALUE!</v>
      </c>
      <c r="Q423" s="80">
        <v>0.71359223300999997</v>
      </c>
      <c r="R423" s="80">
        <v>0.28640776698999998</v>
      </c>
      <c r="S423" s="80">
        <v>0</v>
      </c>
      <c r="T423" s="79" t="s">
        <v>10</v>
      </c>
      <c r="U423" s="2" t="s">
        <v>10</v>
      </c>
      <c r="V423" s="2" t="s">
        <v>10</v>
      </c>
      <c r="W423" s="2" t="e">
        <f t="shared" si="191"/>
        <v>#VALUE!</v>
      </c>
      <c r="X423" s="2" t="e">
        <f t="shared" si="192"/>
        <v>#VALUE!</v>
      </c>
      <c r="Y423" s="2" t="s">
        <v>10</v>
      </c>
      <c r="Z423" s="2" t="s">
        <v>10</v>
      </c>
      <c r="AA423" s="2" t="s">
        <v>10</v>
      </c>
      <c r="AB423" t="e">
        <f t="shared" si="189"/>
        <v>#VALUE!</v>
      </c>
      <c r="AC423" t="e">
        <f t="shared" si="190"/>
        <v>#VALUE!</v>
      </c>
    </row>
    <row r="424" spans="1:29" x14ac:dyDescent="0.25">
      <c r="A424">
        <v>10</v>
      </c>
      <c r="B424" t="s">
        <v>26</v>
      </c>
      <c r="C424">
        <v>6</v>
      </c>
      <c r="D424" t="s">
        <v>21</v>
      </c>
      <c r="E424">
        <v>1997</v>
      </c>
      <c r="F424" t="s">
        <v>10</v>
      </c>
      <c r="G424" t="s">
        <v>10</v>
      </c>
      <c r="H424" s="54">
        <v>0.437</v>
      </c>
      <c r="I424" s="54">
        <v>0.36633333333333334</v>
      </c>
      <c r="J424" s="54">
        <v>0.34783333333333333</v>
      </c>
      <c r="K424">
        <v>0.33700000000000002</v>
      </c>
      <c r="L424" t="s">
        <v>10</v>
      </c>
      <c r="M424" t="s">
        <v>10</v>
      </c>
      <c r="N424" t="s">
        <v>10</v>
      </c>
      <c r="O424" s="2" t="e">
        <f t="shared" si="182"/>
        <v>#VALUE!</v>
      </c>
      <c r="P424" s="79" t="e">
        <f t="shared" si="183"/>
        <v>#VALUE!</v>
      </c>
      <c r="Q424" s="80">
        <v>0.71359223300999997</v>
      </c>
      <c r="R424" s="80">
        <v>0.28640776698999998</v>
      </c>
      <c r="S424" s="80">
        <v>0</v>
      </c>
      <c r="T424" s="79" t="s">
        <v>10</v>
      </c>
      <c r="U424" s="2" t="s">
        <v>10</v>
      </c>
      <c r="V424" s="2" t="s">
        <v>10</v>
      </c>
      <c r="W424" s="2" t="e">
        <f t="shared" si="191"/>
        <v>#VALUE!</v>
      </c>
      <c r="X424" s="2" t="e">
        <f t="shared" si="192"/>
        <v>#VALUE!</v>
      </c>
      <c r="Y424" s="2" t="s">
        <v>10</v>
      </c>
      <c r="Z424" s="2" t="s">
        <v>10</v>
      </c>
      <c r="AA424" s="2" t="s">
        <v>10</v>
      </c>
      <c r="AB424" t="e">
        <f t="shared" si="189"/>
        <v>#VALUE!</v>
      </c>
      <c r="AC424" t="e">
        <f t="shared" si="190"/>
        <v>#VALUE!</v>
      </c>
    </row>
    <row r="425" spans="1:29" x14ac:dyDescent="0.25">
      <c r="A425">
        <v>10</v>
      </c>
      <c r="B425" t="s">
        <v>26</v>
      </c>
      <c r="C425">
        <v>6</v>
      </c>
      <c r="D425" t="s">
        <v>21</v>
      </c>
      <c r="E425">
        <v>1998</v>
      </c>
      <c r="F425" t="s">
        <v>10</v>
      </c>
      <c r="G425" t="s">
        <v>10</v>
      </c>
      <c r="H425" s="54">
        <v>0.154</v>
      </c>
      <c r="I425" s="54">
        <v>0.11366666666666667</v>
      </c>
      <c r="J425" s="54">
        <v>0.11716666666666666</v>
      </c>
      <c r="K425">
        <v>0.113</v>
      </c>
      <c r="L425" t="s">
        <v>10</v>
      </c>
      <c r="M425" t="s">
        <v>10</v>
      </c>
      <c r="N425" t="s">
        <v>10</v>
      </c>
      <c r="O425" s="2" t="e">
        <f t="shared" si="182"/>
        <v>#VALUE!</v>
      </c>
      <c r="P425" s="79" t="e">
        <f t="shared" si="183"/>
        <v>#VALUE!</v>
      </c>
      <c r="Q425" s="80">
        <v>0.71359223300999997</v>
      </c>
      <c r="R425" s="80">
        <v>0.28640776698999998</v>
      </c>
      <c r="S425" s="80">
        <v>0</v>
      </c>
      <c r="T425" s="79" t="s">
        <v>10</v>
      </c>
      <c r="U425" s="2" t="s">
        <v>10</v>
      </c>
      <c r="V425" s="2" t="s">
        <v>10</v>
      </c>
      <c r="W425" s="2" t="e">
        <f t="shared" si="191"/>
        <v>#VALUE!</v>
      </c>
      <c r="X425" s="2" t="e">
        <f t="shared" si="192"/>
        <v>#VALUE!</v>
      </c>
      <c r="Y425" s="2" t="s">
        <v>10</v>
      </c>
      <c r="Z425" s="2" t="s">
        <v>10</v>
      </c>
      <c r="AA425" s="2" t="s">
        <v>10</v>
      </c>
      <c r="AB425" t="e">
        <f t="shared" si="189"/>
        <v>#VALUE!</v>
      </c>
      <c r="AC425" t="e">
        <f t="shared" si="190"/>
        <v>#VALUE!</v>
      </c>
    </row>
    <row r="426" spans="1:29" x14ac:dyDescent="0.25">
      <c r="A426">
        <v>10</v>
      </c>
      <c r="B426" t="s">
        <v>26</v>
      </c>
      <c r="C426">
        <v>6</v>
      </c>
      <c r="D426" t="s">
        <v>21</v>
      </c>
      <c r="E426">
        <v>1999</v>
      </c>
      <c r="F426" t="s">
        <v>10</v>
      </c>
      <c r="G426" t="s">
        <v>10</v>
      </c>
      <c r="H426" s="54">
        <v>0.156</v>
      </c>
      <c r="I426" s="54">
        <v>0.12966666666666665</v>
      </c>
      <c r="J426" s="54">
        <v>0.12016666666666667</v>
      </c>
      <c r="K426">
        <v>0.127</v>
      </c>
      <c r="L426" t="s">
        <v>10</v>
      </c>
      <c r="M426" t="s">
        <v>10</v>
      </c>
      <c r="N426" t="s">
        <v>10</v>
      </c>
      <c r="O426" s="2" t="e">
        <f t="shared" si="182"/>
        <v>#VALUE!</v>
      </c>
      <c r="P426" s="79" t="e">
        <f t="shared" si="183"/>
        <v>#VALUE!</v>
      </c>
      <c r="Q426" s="80">
        <v>0.71359223300999997</v>
      </c>
      <c r="R426" s="80">
        <v>0.28640776698999998</v>
      </c>
      <c r="S426" s="80">
        <v>0</v>
      </c>
      <c r="T426" s="79" t="s">
        <v>10</v>
      </c>
      <c r="U426" s="2" t="s">
        <v>10</v>
      </c>
      <c r="V426" s="2" t="s">
        <v>10</v>
      </c>
      <c r="W426" s="2" t="e">
        <f t="shared" si="191"/>
        <v>#VALUE!</v>
      </c>
      <c r="X426" s="2" t="e">
        <f t="shared" si="192"/>
        <v>#VALUE!</v>
      </c>
      <c r="Y426" s="2" t="s">
        <v>10</v>
      </c>
      <c r="Z426" s="2" t="s">
        <v>10</v>
      </c>
      <c r="AA426" s="2" t="s">
        <v>10</v>
      </c>
      <c r="AB426" t="e">
        <f t="shared" si="189"/>
        <v>#VALUE!</v>
      </c>
      <c r="AC426" t="e">
        <f t="shared" si="190"/>
        <v>#VALUE!</v>
      </c>
    </row>
    <row r="427" spans="1:29" x14ac:dyDescent="0.25">
      <c r="A427">
        <v>10</v>
      </c>
      <c r="B427" t="s">
        <v>26</v>
      </c>
      <c r="C427">
        <v>6</v>
      </c>
      <c r="D427" t="s">
        <v>21</v>
      </c>
      <c r="E427">
        <v>2000</v>
      </c>
      <c r="F427" t="s">
        <v>10</v>
      </c>
      <c r="G427" t="s">
        <v>10</v>
      </c>
      <c r="H427" s="54">
        <v>0.19400000000000001</v>
      </c>
      <c r="I427" s="54">
        <v>0.23899999999999999</v>
      </c>
      <c r="J427" s="54">
        <v>0.21150000000000002</v>
      </c>
      <c r="K427">
        <v>0.16300000000000001</v>
      </c>
      <c r="L427" t="s">
        <v>10</v>
      </c>
      <c r="M427" t="s">
        <v>10</v>
      </c>
      <c r="N427" t="s">
        <v>10</v>
      </c>
      <c r="O427" s="2" t="e">
        <f t="shared" si="182"/>
        <v>#VALUE!</v>
      </c>
      <c r="P427" s="79" t="e">
        <f t="shared" si="183"/>
        <v>#VALUE!</v>
      </c>
      <c r="Q427" s="80">
        <v>0.71359223300999997</v>
      </c>
      <c r="R427" s="80">
        <v>0.28640776698999998</v>
      </c>
      <c r="S427" s="80">
        <v>0</v>
      </c>
      <c r="T427" s="79" t="s">
        <v>10</v>
      </c>
      <c r="U427" s="2" t="s">
        <v>10</v>
      </c>
      <c r="V427" s="2" t="s">
        <v>10</v>
      </c>
      <c r="W427" s="2" t="e">
        <f t="shared" si="191"/>
        <v>#VALUE!</v>
      </c>
      <c r="X427" s="2" t="e">
        <f t="shared" si="192"/>
        <v>#VALUE!</v>
      </c>
      <c r="Y427" s="2" t="s">
        <v>10</v>
      </c>
      <c r="Z427" s="2" t="s">
        <v>10</v>
      </c>
      <c r="AA427" s="2" t="s">
        <v>10</v>
      </c>
      <c r="AB427" t="e">
        <f t="shared" si="189"/>
        <v>#VALUE!</v>
      </c>
      <c r="AC427" t="e">
        <f t="shared" si="190"/>
        <v>#VALUE!</v>
      </c>
    </row>
    <row r="428" spans="1:29" x14ac:dyDescent="0.25">
      <c r="A428">
        <v>10</v>
      </c>
      <c r="B428" t="s">
        <v>26</v>
      </c>
      <c r="C428">
        <v>6</v>
      </c>
      <c r="D428" t="s">
        <v>21</v>
      </c>
      <c r="E428">
        <v>2001</v>
      </c>
      <c r="F428" t="s">
        <v>10</v>
      </c>
      <c r="G428" t="s">
        <v>10</v>
      </c>
      <c r="H428" s="54">
        <v>0.19499999999999998</v>
      </c>
      <c r="I428" s="54">
        <v>0.20133333333333331</v>
      </c>
      <c r="J428" s="54">
        <v>0.17783333333333332</v>
      </c>
      <c r="K428">
        <v>0.161</v>
      </c>
      <c r="L428" t="s">
        <v>10</v>
      </c>
      <c r="M428" t="s">
        <v>10</v>
      </c>
      <c r="N428" t="s">
        <v>10</v>
      </c>
      <c r="O428" s="2" t="e">
        <f t="shared" si="182"/>
        <v>#VALUE!</v>
      </c>
      <c r="P428" s="79" t="e">
        <f t="shared" si="183"/>
        <v>#VALUE!</v>
      </c>
      <c r="Q428" s="80">
        <v>0.71359223300999997</v>
      </c>
      <c r="R428" s="80">
        <v>0.28640776698999998</v>
      </c>
      <c r="S428" s="80">
        <v>0</v>
      </c>
      <c r="T428" s="79" t="s">
        <v>10</v>
      </c>
      <c r="U428" s="2" t="s">
        <v>10</v>
      </c>
      <c r="V428" s="2" t="s">
        <v>10</v>
      </c>
      <c r="W428" s="2" t="e">
        <f t="shared" si="191"/>
        <v>#VALUE!</v>
      </c>
      <c r="X428" s="2" t="e">
        <f t="shared" si="192"/>
        <v>#VALUE!</v>
      </c>
      <c r="Y428" s="2" t="s">
        <v>10</v>
      </c>
      <c r="Z428" s="2" t="s">
        <v>10</v>
      </c>
      <c r="AA428" s="2" t="s">
        <v>10</v>
      </c>
      <c r="AB428" t="e">
        <f t="shared" si="189"/>
        <v>#VALUE!</v>
      </c>
      <c r="AC428" t="e">
        <f t="shared" si="190"/>
        <v>#VALUE!</v>
      </c>
    </row>
    <row r="429" spans="1:29" x14ac:dyDescent="0.25">
      <c r="A429">
        <v>10</v>
      </c>
      <c r="B429" t="s">
        <v>26</v>
      </c>
      <c r="C429">
        <v>6</v>
      </c>
      <c r="D429" t="s">
        <v>21</v>
      </c>
      <c r="E429">
        <v>2002</v>
      </c>
      <c r="F429">
        <v>2500</v>
      </c>
      <c r="G429" t="s">
        <v>10</v>
      </c>
      <c r="H429" s="54">
        <v>0.13600000000000001</v>
      </c>
      <c r="I429" s="54">
        <v>0.14600000000000002</v>
      </c>
      <c r="J429" s="54">
        <v>0.13250000000000001</v>
      </c>
      <c r="K429">
        <v>0.105</v>
      </c>
      <c r="L429" s="2">
        <f t="shared" si="176"/>
        <v>2893.5185185185187</v>
      </c>
      <c r="M429" s="2">
        <f t="shared" si="177"/>
        <v>2927.4004683840749</v>
      </c>
      <c r="N429" s="2">
        <f t="shared" si="178"/>
        <v>2881.8443804034582</v>
      </c>
      <c r="O429" s="2">
        <f t="shared" si="182"/>
        <v>2793.2960893854747</v>
      </c>
      <c r="P429" s="79" t="e">
        <f t="shared" si="183"/>
        <v>#VALUE!</v>
      </c>
      <c r="Q429" s="80">
        <v>0.71359223300999997</v>
      </c>
      <c r="R429" s="80">
        <v>0.28640776698999998</v>
      </c>
      <c r="S429" s="80">
        <v>0</v>
      </c>
      <c r="T429" s="79">
        <f t="shared" si="184"/>
        <v>3136.879792660513</v>
      </c>
      <c r="U429" s="2">
        <f t="shared" si="185"/>
        <v>3725.8667327016378</v>
      </c>
      <c r="V429" s="2">
        <f t="shared" si="186"/>
        <v>4111.7817107292512</v>
      </c>
      <c r="W429" s="2">
        <f t="shared" si="191"/>
        <v>3687.7883774458733</v>
      </c>
      <c r="X429" s="2" t="e">
        <f t="shared" si="192"/>
        <v>#VALUE!</v>
      </c>
      <c r="Y429">
        <f t="shared" ref="Y429:Y488" si="193">T429/$F429</f>
        <v>1.2547519170642052</v>
      </c>
      <c r="Z429">
        <f t="shared" ref="Z429:Z488" si="194">U429/$F429</f>
        <v>1.490346693080655</v>
      </c>
      <c r="AA429">
        <f t="shared" ref="AA429:AA488" si="195">V429/$F429</f>
        <v>1.6447126842917006</v>
      </c>
      <c r="AB429">
        <f t="shared" si="189"/>
        <v>1.4751153509783492</v>
      </c>
      <c r="AC429" t="e">
        <f t="shared" si="190"/>
        <v>#VALUE!</v>
      </c>
    </row>
    <row r="430" spans="1:29" x14ac:dyDescent="0.25">
      <c r="A430">
        <v>10</v>
      </c>
      <c r="B430" t="s">
        <v>26</v>
      </c>
      <c r="C430">
        <v>6</v>
      </c>
      <c r="D430" t="s">
        <v>21</v>
      </c>
      <c r="E430">
        <v>2003</v>
      </c>
      <c r="F430">
        <v>2000</v>
      </c>
      <c r="G430" t="s">
        <v>10</v>
      </c>
      <c r="H430" s="54">
        <v>0.186</v>
      </c>
      <c r="I430" s="54">
        <v>0.19833333333333333</v>
      </c>
      <c r="J430" s="54">
        <v>0.18033333333333335</v>
      </c>
      <c r="K430">
        <v>0.16</v>
      </c>
      <c r="L430" s="2">
        <f t="shared" si="176"/>
        <v>2457.002457002457</v>
      </c>
      <c r="M430" s="2">
        <f t="shared" si="177"/>
        <v>2494.8024948024949</v>
      </c>
      <c r="N430" s="2">
        <f t="shared" si="178"/>
        <v>2440.0162667751119</v>
      </c>
      <c r="O430" s="2">
        <f t="shared" si="182"/>
        <v>2380.9523809523812</v>
      </c>
      <c r="P430" s="79" t="e">
        <f t="shared" si="183"/>
        <v>#VALUE!</v>
      </c>
      <c r="Q430" s="80">
        <v>0.71359223300999997</v>
      </c>
      <c r="R430" s="80">
        <v>0.28640776698999998</v>
      </c>
      <c r="S430" s="80">
        <v>0</v>
      </c>
      <c r="T430" s="79">
        <f t="shared" si="184"/>
        <v>1460.8274017303411</v>
      </c>
      <c r="U430" s="2">
        <f t="shared" si="185"/>
        <v>1590.2451095931233</v>
      </c>
      <c r="V430" s="2">
        <f t="shared" si="186"/>
        <v>1576.6386624367226</v>
      </c>
      <c r="W430" s="2">
        <f t="shared" si="191"/>
        <v>1614.1965149017603</v>
      </c>
      <c r="X430" s="2" t="e">
        <f t="shared" si="192"/>
        <v>#VALUE!</v>
      </c>
      <c r="Y430">
        <f t="shared" si="193"/>
        <v>0.73041370086517055</v>
      </c>
      <c r="Z430">
        <f t="shared" si="194"/>
        <v>0.79512255479656169</v>
      </c>
      <c r="AA430">
        <f t="shared" si="195"/>
        <v>0.78831933121836129</v>
      </c>
      <c r="AB430">
        <f t="shared" si="189"/>
        <v>0.80709825745088015</v>
      </c>
      <c r="AC430" t="e">
        <f t="shared" si="190"/>
        <v>#VALUE!</v>
      </c>
    </row>
    <row r="431" spans="1:29" x14ac:dyDescent="0.25">
      <c r="A431">
        <v>10</v>
      </c>
      <c r="B431" t="s">
        <v>26</v>
      </c>
      <c r="C431">
        <v>6</v>
      </c>
      <c r="D431" t="s">
        <v>21</v>
      </c>
      <c r="E431">
        <v>2004</v>
      </c>
      <c r="F431" t="s">
        <v>10</v>
      </c>
      <c r="G431" t="s">
        <v>10</v>
      </c>
      <c r="H431" s="54">
        <v>0.255</v>
      </c>
      <c r="I431" s="54">
        <v>0.42799999999999999</v>
      </c>
      <c r="J431" s="54">
        <v>0.41199999999999998</v>
      </c>
      <c r="K431">
        <v>0.41299999999999998</v>
      </c>
      <c r="L431" t="s">
        <v>10</v>
      </c>
      <c r="M431" t="s">
        <v>10</v>
      </c>
      <c r="N431" t="s">
        <v>10</v>
      </c>
      <c r="O431" s="2" t="e">
        <f t="shared" si="182"/>
        <v>#VALUE!</v>
      </c>
      <c r="P431" s="79" t="e">
        <f t="shared" si="183"/>
        <v>#VALUE!</v>
      </c>
      <c r="Q431" s="80">
        <v>0.71359223300999997</v>
      </c>
      <c r="R431" s="80">
        <v>0.28640776698999998</v>
      </c>
      <c r="S431" s="80">
        <v>0</v>
      </c>
      <c r="T431" s="79">
        <f t="shared" si="184"/>
        <v>1688.5495100760843</v>
      </c>
      <c r="U431" s="2">
        <f t="shared" si="185"/>
        <v>1863.6955165937356</v>
      </c>
      <c r="V431" s="2">
        <f t="shared" si="186"/>
        <v>1811.9856352598199</v>
      </c>
      <c r="W431" s="2">
        <f t="shared" si="191"/>
        <v>1879.9870412829534</v>
      </c>
      <c r="X431" s="2" t="e">
        <f t="shared" si="192"/>
        <v>#VALUE!</v>
      </c>
      <c r="Y431" s="2" t="s">
        <v>10</v>
      </c>
      <c r="Z431" s="2" t="s">
        <v>10</v>
      </c>
      <c r="AA431" s="2" t="s">
        <v>10</v>
      </c>
      <c r="AB431" t="e">
        <f t="shared" si="189"/>
        <v>#VALUE!</v>
      </c>
      <c r="AC431" t="e">
        <f t="shared" si="190"/>
        <v>#VALUE!</v>
      </c>
    </row>
    <row r="432" spans="1:29" x14ac:dyDescent="0.25">
      <c r="A432">
        <v>10</v>
      </c>
      <c r="B432" t="s">
        <v>26</v>
      </c>
      <c r="C432">
        <v>6</v>
      </c>
      <c r="D432" t="s">
        <v>21</v>
      </c>
      <c r="E432">
        <v>2005</v>
      </c>
      <c r="F432">
        <v>3000</v>
      </c>
      <c r="G432" t="s">
        <v>10</v>
      </c>
      <c r="H432" s="54">
        <v>0.21200000000000002</v>
      </c>
      <c r="I432" s="54">
        <v>0.34633333333333338</v>
      </c>
      <c r="J432" s="54">
        <v>0.41533333333333339</v>
      </c>
      <c r="K432">
        <v>0.33700000000000002</v>
      </c>
      <c r="L432" s="2">
        <f t="shared" ref="L432:L447" si="196">$F432/(1-H432)</f>
        <v>3807.1065989847716</v>
      </c>
      <c r="M432" s="2">
        <f t="shared" ref="M432:M447" si="197">$F432/(1-I432)</f>
        <v>4589.4951555328917</v>
      </c>
      <c r="N432" s="2">
        <f t="shared" ref="N432:N447" si="198">$F432/(1-J432)</f>
        <v>5131.128848346636</v>
      </c>
      <c r="O432" s="2">
        <f t="shared" si="182"/>
        <v>4524.8868778280539</v>
      </c>
      <c r="P432" s="79" t="e">
        <f t="shared" si="183"/>
        <v>#VALUE!</v>
      </c>
      <c r="Q432" s="80">
        <v>0.71359223300999997</v>
      </c>
      <c r="R432" s="80">
        <v>0.28640776698999998</v>
      </c>
      <c r="S432" s="80">
        <v>0</v>
      </c>
      <c r="T432" s="79">
        <f t="shared" si="184"/>
        <v>4771.2513284232791</v>
      </c>
      <c r="U432" s="2">
        <f t="shared" si="185"/>
        <v>5059.2473879507743</v>
      </c>
      <c r="V432" s="2">
        <f t="shared" si="186"/>
        <v>4899.8355730157227</v>
      </c>
      <c r="W432" s="2">
        <f t="shared" si="191"/>
        <v>5075.2842395624048</v>
      </c>
      <c r="X432" s="2" t="e">
        <f t="shared" si="192"/>
        <v>#VALUE!</v>
      </c>
      <c r="Y432">
        <f t="shared" si="193"/>
        <v>1.5904171094744264</v>
      </c>
      <c r="Z432">
        <f t="shared" si="194"/>
        <v>1.6864157959835915</v>
      </c>
      <c r="AA432">
        <f t="shared" si="195"/>
        <v>1.6332785243385743</v>
      </c>
      <c r="AB432">
        <f t="shared" si="189"/>
        <v>1.6917614131874683</v>
      </c>
      <c r="AC432" t="e">
        <f t="shared" si="190"/>
        <v>#VALUE!</v>
      </c>
    </row>
    <row r="433" spans="1:29" x14ac:dyDescent="0.25">
      <c r="A433">
        <v>10</v>
      </c>
      <c r="B433" t="s">
        <v>26</v>
      </c>
      <c r="C433">
        <v>6</v>
      </c>
      <c r="D433" t="s">
        <v>21</v>
      </c>
      <c r="E433">
        <v>2006</v>
      </c>
      <c r="F433">
        <v>1200</v>
      </c>
      <c r="G433" t="s">
        <v>10</v>
      </c>
      <c r="H433" s="54">
        <v>0.182</v>
      </c>
      <c r="I433" s="54">
        <v>0.23766666666666669</v>
      </c>
      <c r="J433" s="54">
        <v>0.23666666666666669</v>
      </c>
      <c r="K433">
        <v>0.251</v>
      </c>
      <c r="L433" s="2">
        <f t="shared" si="196"/>
        <v>1466.9926650366747</v>
      </c>
      <c r="M433" s="2">
        <f t="shared" si="197"/>
        <v>1574.1145605596853</v>
      </c>
      <c r="N433" s="2">
        <f t="shared" si="198"/>
        <v>1572.0524017467249</v>
      </c>
      <c r="O433" s="2">
        <f t="shared" si="182"/>
        <v>1602.136181575434</v>
      </c>
      <c r="P433" s="79" t="e">
        <f t="shared" si="183"/>
        <v>#VALUE!</v>
      </c>
      <c r="Q433" s="80">
        <v>0.71359223300999997</v>
      </c>
      <c r="R433" s="80">
        <v>0.28640776698999998</v>
      </c>
      <c r="S433" s="80">
        <v>0</v>
      </c>
      <c r="T433" s="79">
        <f t="shared" si="184"/>
        <v>8062.0021937452202</v>
      </c>
      <c r="U433" s="2">
        <f t="shared" si="185"/>
        <v>8545.1039135176379</v>
      </c>
      <c r="V433" s="2">
        <f t="shared" si="186"/>
        <v>8273.9517420068823</v>
      </c>
      <c r="W433" s="2">
        <f t="shared" si="191"/>
        <v>8543.6296515169633</v>
      </c>
      <c r="X433" s="2" t="e">
        <f t="shared" si="192"/>
        <v>#VALUE!</v>
      </c>
      <c r="Y433">
        <f t="shared" si="193"/>
        <v>6.7183351614543501</v>
      </c>
      <c r="Z433">
        <f t="shared" si="194"/>
        <v>7.1209199279313653</v>
      </c>
      <c r="AA433">
        <f t="shared" si="195"/>
        <v>6.8949597850057351</v>
      </c>
      <c r="AB433">
        <f t="shared" si="189"/>
        <v>7.1196913762641358</v>
      </c>
      <c r="AC433" t="e">
        <f t="shared" si="190"/>
        <v>#VALUE!</v>
      </c>
    </row>
    <row r="434" spans="1:29" x14ac:dyDescent="0.25">
      <c r="A434">
        <v>10</v>
      </c>
      <c r="B434" t="s">
        <v>26</v>
      </c>
      <c r="C434">
        <v>6</v>
      </c>
      <c r="D434" t="s">
        <v>21</v>
      </c>
      <c r="E434">
        <v>2007</v>
      </c>
      <c r="F434">
        <v>1100</v>
      </c>
      <c r="G434" t="s">
        <v>10</v>
      </c>
      <c r="H434" s="54">
        <v>0.23899999999999999</v>
      </c>
      <c r="I434" s="54">
        <v>0.32533333333333336</v>
      </c>
      <c r="J434" s="54">
        <v>0.30733333333333335</v>
      </c>
      <c r="K434">
        <v>0.33100000000000002</v>
      </c>
      <c r="L434" s="2">
        <f t="shared" si="196"/>
        <v>1445.4664914586072</v>
      </c>
      <c r="M434" s="2">
        <f t="shared" si="197"/>
        <v>1630.4347826086957</v>
      </c>
      <c r="N434" s="2">
        <f t="shared" si="198"/>
        <v>1588.065447545717</v>
      </c>
      <c r="O434" s="2">
        <f t="shared" si="182"/>
        <v>1644.2451420029895</v>
      </c>
      <c r="P434" s="79" t="e">
        <f t="shared" si="183"/>
        <v>#VALUE!</v>
      </c>
      <c r="Q434" s="80">
        <v>0.71359223300999997</v>
      </c>
      <c r="R434" s="80">
        <v>0.28640776698999998</v>
      </c>
      <c r="S434" s="80">
        <v>0</v>
      </c>
      <c r="T434" s="79">
        <f t="shared" si="184"/>
        <v>1552.3661448509185</v>
      </c>
      <c r="U434" s="2">
        <f t="shared" si="185"/>
        <v>1641.0655641223761</v>
      </c>
      <c r="V434" s="2">
        <f t="shared" si="186"/>
        <v>1600.9502750417191</v>
      </c>
      <c r="W434" s="2">
        <f t="shared" si="191"/>
        <v>1656.0899347856175</v>
      </c>
      <c r="X434" s="2" t="e">
        <f t="shared" si="192"/>
        <v>#VALUE!</v>
      </c>
      <c r="Y434">
        <f t="shared" si="193"/>
        <v>1.4112419498644715</v>
      </c>
      <c r="Z434">
        <f t="shared" si="194"/>
        <v>1.4918777855657965</v>
      </c>
      <c r="AA434">
        <f t="shared" si="195"/>
        <v>1.4554093409470175</v>
      </c>
      <c r="AB434">
        <f t="shared" si="189"/>
        <v>1.5055363043505614</v>
      </c>
      <c r="AC434" t="e">
        <f t="shared" si="190"/>
        <v>#VALUE!</v>
      </c>
    </row>
    <row r="435" spans="1:29" x14ac:dyDescent="0.25">
      <c r="A435">
        <v>10</v>
      </c>
      <c r="B435" t="s">
        <v>26</v>
      </c>
      <c r="C435">
        <v>6</v>
      </c>
      <c r="D435" t="s">
        <v>21</v>
      </c>
      <c r="E435">
        <v>2008</v>
      </c>
      <c r="F435">
        <v>1700</v>
      </c>
      <c r="G435" t="s">
        <v>10</v>
      </c>
      <c r="H435" s="54">
        <v>0.25900000000000001</v>
      </c>
      <c r="I435" s="54">
        <v>0.3046666666666667</v>
      </c>
      <c r="J435" s="54">
        <v>0.28266666666666668</v>
      </c>
      <c r="K435">
        <v>0.311</v>
      </c>
      <c r="L435" s="2">
        <f t="shared" si="196"/>
        <v>2294.1970310391362</v>
      </c>
      <c r="M435" s="2">
        <f t="shared" si="197"/>
        <v>2444.8705656759348</v>
      </c>
      <c r="N435" s="2">
        <f t="shared" si="198"/>
        <v>2369.8884758364311</v>
      </c>
      <c r="O435" s="2">
        <f t="shared" si="182"/>
        <v>2467.3439767779387</v>
      </c>
      <c r="P435" s="79" t="e">
        <f t="shared" si="183"/>
        <v>#VALUE!</v>
      </c>
      <c r="Q435" s="80">
        <v>0.71359223300999997</v>
      </c>
      <c r="R435" s="80">
        <v>0.28640776698999998</v>
      </c>
      <c r="S435" s="80">
        <v>0</v>
      </c>
      <c r="T435" s="79">
        <f t="shared" si="184"/>
        <v>3343.747457871234</v>
      </c>
      <c r="U435" s="2">
        <f t="shared" si="185"/>
        <v>3469.0839889264544</v>
      </c>
      <c r="V435" s="2">
        <f t="shared" si="186"/>
        <v>3379.2673733020647</v>
      </c>
      <c r="W435" s="2">
        <f t="shared" si="191"/>
        <v>3547.0635250283131</v>
      </c>
      <c r="X435" s="2" t="e">
        <f t="shared" si="192"/>
        <v>#VALUE!</v>
      </c>
      <c r="Y435">
        <f t="shared" si="193"/>
        <v>1.9669102693360201</v>
      </c>
      <c r="Z435">
        <f t="shared" si="194"/>
        <v>2.0406376405449733</v>
      </c>
      <c r="AA435">
        <f t="shared" si="195"/>
        <v>1.9878043372365086</v>
      </c>
      <c r="AB435">
        <f t="shared" si="189"/>
        <v>2.0865079558990076</v>
      </c>
      <c r="AC435" t="e">
        <f t="shared" si="190"/>
        <v>#VALUE!</v>
      </c>
    </row>
    <row r="436" spans="1:29" x14ac:dyDescent="0.25">
      <c r="A436">
        <v>10</v>
      </c>
      <c r="B436" t="s">
        <v>26</v>
      </c>
      <c r="C436">
        <v>6</v>
      </c>
      <c r="D436" t="s">
        <v>21</v>
      </c>
      <c r="E436">
        <v>2009</v>
      </c>
      <c r="F436">
        <v>8240</v>
      </c>
      <c r="G436" t="s">
        <v>10</v>
      </c>
      <c r="H436" s="54">
        <v>0.247</v>
      </c>
      <c r="I436" s="54">
        <v>0.28799999999999998</v>
      </c>
      <c r="J436" s="54">
        <v>0.26449999999999996</v>
      </c>
      <c r="K436">
        <v>0.28799999999999998</v>
      </c>
      <c r="L436" s="2">
        <f t="shared" si="196"/>
        <v>10942.895086321381</v>
      </c>
      <c r="M436" s="2">
        <f t="shared" si="197"/>
        <v>11573.033707865168</v>
      </c>
      <c r="N436" s="2">
        <f t="shared" si="198"/>
        <v>11203.263086335824</v>
      </c>
      <c r="O436" s="2">
        <f t="shared" si="182"/>
        <v>11573.033707865168</v>
      </c>
      <c r="P436" s="79" t="e">
        <f t="shared" si="183"/>
        <v>#VALUE!</v>
      </c>
      <c r="Q436" s="80">
        <v>0.71359223300999997</v>
      </c>
      <c r="R436" s="80">
        <v>0.28640776698999998</v>
      </c>
      <c r="S436" s="80">
        <v>0</v>
      </c>
      <c r="T436" s="79">
        <f t="shared" si="184"/>
        <v>3177.6399462640934</v>
      </c>
      <c r="U436" s="2">
        <f t="shared" si="185"/>
        <v>3516.9442889742895</v>
      </c>
      <c r="V436" s="2">
        <f t="shared" si="186"/>
        <v>3408.6075063097087</v>
      </c>
      <c r="W436" s="2">
        <f t="shared" si="191"/>
        <v>3586.0003636131742</v>
      </c>
      <c r="X436" s="2" t="e">
        <f t="shared" si="192"/>
        <v>#VALUE!</v>
      </c>
      <c r="Y436">
        <f t="shared" si="193"/>
        <v>0.38563591580874917</v>
      </c>
      <c r="Z436">
        <f t="shared" si="194"/>
        <v>0.42681362730270506</v>
      </c>
      <c r="AA436">
        <f t="shared" si="195"/>
        <v>0.41366595950360541</v>
      </c>
      <c r="AB436">
        <f t="shared" si="189"/>
        <v>0.43519421888509396</v>
      </c>
      <c r="AC436" t="e">
        <f t="shared" si="190"/>
        <v>#VALUE!</v>
      </c>
    </row>
    <row r="437" spans="1:29" x14ac:dyDescent="0.25">
      <c r="A437">
        <v>10</v>
      </c>
      <c r="B437" t="s">
        <v>26</v>
      </c>
      <c r="C437">
        <v>6</v>
      </c>
      <c r="D437" t="s">
        <v>21</v>
      </c>
      <c r="E437">
        <v>2010</v>
      </c>
      <c r="F437">
        <v>710</v>
      </c>
      <c r="G437" t="s">
        <v>10</v>
      </c>
      <c r="H437" s="54">
        <v>0.19700000000000001</v>
      </c>
      <c r="I437" s="54">
        <v>0.29066666666666668</v>
      </c>
      <c r="J437" s="54">
        <v>0.27216666666666667</v>
      </c>
      <c r="K437">
        <v>0.28699999999999998</v>
      </c>
      <c r="L437" s="2">
        <f t="shared" si="196"/>
        <v>884.18430884184318</v>
      </c>
      <c r="M437" s="2">
        <f t="shared" si="197"/>
        <v>1000.9398496240601</v>
      </c>
      <c r="N437" s="2">
        <f t="shared" si="198"/>
        <v>975.49805358369588</v>
      </c>
      <c r="O437" s="2">
        <f t="shared" si="182"/>
        <v>995.7924263674613</v>
      </c>
      <c r="P437" s="79" t="e">
        <f t="shared" si="183"/>
        <v>#VALUE!</v>
      </c>
      <c r="Q437" s="80">
        <v>0.71359223300999997</v>
      </c>
      <c r="R437" s="80">
        <v>0.28640776698999998</v>
      </c>
      <c r="S437" s="80">
        <v>0</v>
      </c>
      <c r="T437" s="79">
        <f t="shared" si="184"/>
        <v>2148.4059240818133</v>
      </c>
      <c r="U437" s="2">
        <f t="shared" si="185"/>
        <v>2353.9608602120315</v>
      </c>
      <c r="V437" s="2">
        <f t="shared" si="186"/>
        <v>2297.9794893565904</v>
      </c>
      <c r="W437" s="2">
        <f t="shared" si="191"/>
        <v>2312.3447165133061</v>
      </c>
      <c r="X437" s="2" t="e">
        <f t="shared" si="192"/>
        <v>#VALUE!</v>
      </c>
      <c r="Y437">
        <f t="shared" si="193"/>
        <v>3.0259238367349481</v>
      </c>
      <c r="Z437">
        <f t="shared" si="194"/>
        <v>3.3154378312845516</v>
      </c>
      <c r="AA437">
        <f t="shared" si="195"/>
        <v>3.2365908300797046</v>
      </c>
      <c r="AB437">
        <f t="shared" si="189"/>
        <v>3.2568235443849383</v>
      </c>
      <c r="AC437" t="e">
        <f t="shared" si="190"/>
        <v>#VALUE!</v>
      </c>
    </row>
    <row r="438" spans="1:29" x14ac:dyDescent="0.25">
      <c r="A438">
        <v>10</v>
      </c>
      <c r="B438" t="s">
        <v>26</v>
      </c>
      <c r="C438">
        <v>6</v>
      </c>
      <c r="D438" t="s">
        <v>21</v>
      </c>
      <c r="E438">
        <v>2011</v>
      </c>
      <c r="F438">
        <v>2400</v>
      </c>
      <c r="G438" t="s">
        <v>10</v>
      </c>
      <c r="H438" s="54">
        <v>0.254</v>
      </c>
      <c r="I438" s="54">
        <v>0.2583333333333333</v>
      </c>
      <c r="J438" s="54">
        <v>0.24033333333333334</v>
      </c>
      <c r="K438">
        <v>0.27300000000000002</v>
      </c>
      <c r="L438" s="2">
        <f t="shared" si="196"/>
        <v>3217.1581769436998</v>
      </c>
      <c r="M438" s="2">
        <f t="shared" si="197"/>
        <v>3235.9550561797751</v>
      </c>
      <c r="N438" s="2">
        <f t="shared" si="198"/>
        <v>3159.2803861342691</v>
      </c>
      <c r="O438" s="2">
        <f t="shared" si="182"/>
        <v>3301.2379642365886</v>
      </c>
      <c r="P438" s="79" t="e">
        <f t="shared" si="183"/>
        <v>#VALUE!</v>
      </c>
      <c r="Q438" s="80">
        <v>0.71359223300999997</v>
      </c>
      <c r="R438" s="80">
        <v>0.28640776698999998</v>
      </c>
      <c r="S438" s="80">
        <v>0</v>
      </c>
      <c r="T438" s="79">
        <f t="shared" si="184"/>
        <v>2646.376256174342</v>
      </c>
      <c r="U438" s="2">
        <f t="shared" si="185"/>
        <v>2857.8027185905003</v>
      </c>
      <c r="V438" s="2">
        <f t="shared" si="186"/>
        <v>2826.8385734985586</v>
      </c>
      <c r="W438" s="2">
        <f t="shared" si="191"/>
        <v>2863.5164921438427</v>
      </c>
      <c r="X438" s="2" t="e">
        <f t="shared" si="192"/>
        <v>#VALUE!</v>
      </c>
      <c r="Y438">
        <f t="shared" si="193"/>
        <v>1.1026567734059758</v>
      </c>
      <c r="Z438">
        <f t="shared" si="194"/>
        <v>1.1907511327460418</v>
      </c>
      <c r="AA438">
        <f t="shared" si="195"/>
        <v>1.1778494056243993</v>
      </c>
      <c r="AB438">
        <f t="shared" si="189"/>
        <v>1.1931318717266011</v>
      </c>
      <c r="AC438" t="e">
        <f t="shared" si="190"/>
        <v>#VALUE!</v>
      </c>
    </row>
    <row r="439" spans="1:29" x14ac:dyDescent="0.25">
      <c r="A439">
        <v>10</v>
      </c>
      <c r="B439" t="s">
        <v>26</v>
      </c>
      <c r="C439">
        <v>6</v>
      </c>
      <c r="D439" t="s">
        <v>21</v>
      </c>
      <c r="E439">
        <v>2012</v>
      </c>
      <c r="F439">
        <v>2920</v>
      </c>
      <c r="G439" t="s">
        <v>10</v>
      </c>
      <c r="H439" s="54">
        <v>0.20199999999999999</v>
      </c>
      <c r="I439" s="54">
        <v>0.27900000000000003</v>
      </c>
      <c r="J439" s="54">
        <v>0.25650000000000001</v>
      </c>
      <c r="K439">
        <v>0.29799999999999999</v>
      </c>
      <c r="L439" s="2">
        <f t="shared" si="196"/>
        <v>3659.1478696741851</v>
      </c>
      <c r="M439" s="2">
        <f t="shared" si="197"/>
        <v>4049.9306518723997</v>
      </c>
      <c r="N439" s="2">
        <f t="shared" si="198"/>
        <v>3927.3705447209145</v>
      </c>
      <c r="O439" s="2">
        <f t="shared" si="182"/>
        <v>4159.5441595441598</v>
      </c>
      <c r="P439" s="79" t="e">
        <f t="shared" si="183"/>
        <v>#VALUE!</v>
      </c>
      <c r="Q439" s="80">
        <v>0.71359223300999997</v>
      </c>
      <c r="R439" s="80">
        <v>0.28640776698999998</v>
      </c>
      <c r="S439" s="80">
        <v>0</v>
      </c>
      <c r="T439" s="79">
        <f t="shared" si="184"/>
        <v>3052.5396970696629</v>
      </c>
      <c r="U439" s="2">
        <f t="shared" si="185"/>
        <v>3304.345204277588</v>
      </c>
      <c r="V439" s="2">
        <f t="shared" si="186"/>
        <v>3224.3253238993302</v>
      </c>
      <c r="W439" s="2">
        <f t="shared" si="191"/>
        <v>3427.4282927692707</v>
      </c>
      <c r="X439" s="2" t="e">
        <f t="shared" si="192"/>
        <v>#VALUE!</v>
      </c>
      <c r="Y439">
        <f t="shared" si="193"/>
        <v>1.0453903072156381</v>
      </c>
      <c r="Z439">
        <f t="shared" si="194"/>
        <v>1.1316250699580781</v>
      </c>
      <c r="AA439">
        <f t="shared" si="195"/>
        <v>1.104221001335387</v>
      </c>
      <c r="AB439">
        <f t="shared" si="189"/>
        <v>1.1737768125922159</v>
      </c>
      <c r="AC439" t="e">
        <f t="shared" si="190"/>
        <v>#VALUE!</v>
      </c>
    </row>
    <row r="440" spans="1:29" x14ac:dyDescent="0.25">
      <c r="A440">
        <v>10</v>
      </c>
      <c r="B440" t="s">
        <v>26</v>
      </c>
      <c r="C440">
        <v>6</v>
      </c>
      <c r="D440" t="s">
        <v>21</v>
      </c>
      <c r="E440">
        <v>2013</v>
      </c>
      <c r="F440">
        <v>1525</v>
      </c>
      <c r="G440" t="s">
        <v>10</v>
      </c>
      <c r="H440" s="54">
        <v>0.22900000000000001</v>
      </c>
      <c r="I440" s="54">
        <v>0.30333333333333334</v>
      </c>
      <c r="J440" s="54">
        <v>0.27933333333333332</v>
      </c>
      <c r="K440">
        <v>0.29299999999999998</v>
      </c>
      <c r="L440" s="2">
        <f t="shared" si="196"/>
        <v>1977.9507133592735</v>
      </c>
      <c r="M440" s="2">
        <f t="shared" si="197"/>
        <v>2188.9952153110048</v>
      </c>
      <c r="N440" s="2">
        <f t="shared" si="198"/>
        <v>2116.0962072155412</v>
      </c>
      <c r="O440" s="2">
        <f t="shared" si="182"/>
        <v>2157.0014144271568</v>
      </c>
      <c r="P440" s="79" t="e">
        <f t="shared" si="183"/>
        <v>#VALUE!</v>
      </c>
      <c r="Q440" s="80">
        <v>0.71359223300999997</v>
      </c>
      <c r="R440" s="80">
        <v>0.28640776698999998</v>
      </c>
      <c r="S440" s="80">
        <v>0</v>
      </c>
      <c r="T440" s="79">
        <f t="shared" si="184"/>
        <v>4288.5157651985037</v>
      </c>
      <c r="U440" s="2">
        <f t="shared" si="185"/>
        <v>4632.993880675549</v>
      </c>
      <c r="V440" s="2">
        <f t="shared" si="186"/>
        <v>4505.7962629751346</v>
      </c>
      <c r="W440" s="2">
        <f t="shared" si="191"/>
        <v>4591.050607216479</v>
      </c>
      <c r="X440" s="2" t="e">
        <f t="shared" si="192"/>
        <v>#VALUE!</v>
      </c>
      <c r="Y440">
        <f t="shared" si="193"/>
        <v>2.8121414853760678</v>
      </c>
      <c r="Z440">
        <f t="shared" si="194"/>
        <v>3.0380287742134748</v>
      </c>
      <c r="AA440">
        <f t="shared" si="195"/>
        <v>2.9546205003115635</v>
      </c>
      <c r="AB440">
        <f t="shared" si="189"/>
        <v>3.0105249883386747</v>
      </c>
      <c r="AC440" t="e">
        <f t="shared" si="190"/>
        <v>#VALUE!</v>
      </c>
    </row>
    <row r="441" spans="1:29" x14ac:dyDescent="0.25">
      <c r="A441">
        <v>10</v>
      </c>
      <c r="B441" t="s">
        <v>26</v>
      </c>
      <c r="C441">
        <v>6</v>
      </c>
      <c r="D441" t="s">
        <v>21</v>
      </c>
      <c r="E441">
        <v>2014</v>
      </c>
      <c r="F441">
        <v>2200</v>
      </c>
      <c r="G441" t="s">
        <v>10</v>
      </c>
      <c r="H441" s="54">
        <v>0.14499999999999999</v>
      </c>
      <c r="I441" s="54">
        <v>0.20433333333333331</v>
      </c>
      <c r="J441" s="54">
        <v>0.20033333333333331</v>
      </c>
      <c r="K441">
        <v>0.185</v>
      </c>
      <c r="L441" s="2">
        <f t="shared" si="196"/>
        <v>2573.0994152046783</v>
      </c>
      <c r="M441" s="2">
        <f t="shared" si="197"/>
        <v>2764.9769585253453</v>
      </c>
      <c r="N441" s="2">
        <f t="shared" si="198"/>
        <v>2751.1463109629008</v>
      </c>
      <c r="O441" s="2">
        <f t="shared" si="182"/>
        <v>2699.3865030674847</v>
      </c>
      <c r="P441" s="79" t="e">
        <f t="shared" si="183"/>
        <v>#VALUE!</v>
      </c>
      <c r="Q441" s="80">
        <v>0.71359223300999997</v>
      </c>
      <c r="R441" s="80">
        <v>0.28640776698999998</v>
      </c>
      <c r="S441" s="80">
        <v>0</v>
      </c>
      <c r="T441" s="79">
        <f t="shared" si="184"/>
        <v>4842.6140616570574</v>
      </c>
      <c r="U441" s="2">
        <f t="shared" si="185"/>
        <v>5379.2348437095934</v>
      </c>
      <c r="V441" s="2">
        <f t="shared" si="186"/>
        <v>5224.2475795008213</v>
      </c>
      <c r="W441" s="2">
        <f t="shared" si="191"/>
        <v>5233.5816140609086</v>
      </c>
      <c r="X441" s="2" t="e">
        <f t="shared" si="192"/>
        <v>#VALUE!</v>
      </c>
      <c r="Y441">
        <f t="shared" si="193"/>
        <v>2.2011882098441169</v>
      </c>
      <c r="Z441">
        <f t="shared" si="194"/>
        <v>2.4451067471407244</v>
      </c>
      <c r="AA441">
        <f t="shared" si="195"/>
        <v>2.3746579906821914</v>
      </c>
      <c r="AB441">
        <f t="shared" si="189"/>
        <v>2.3789007336640493</v>
      </c>
      <c r="AC441" t="e">
        <f t="shared" si="190"/>
        <v>#VALUE!</v>
      </c>
    </row>
    <row r="442" spans="1:29" x14ac:dyDescent="0.25">
      <c r="A442">
        <v>10</v>
      </c>
      <c r="B442" t="s">
        <v>26</v>
      </c>
      <c r="C442">
        <v>6</v>
      </c>
      <c r="D442" t="s">
        <v>21</v>
      </c>
      <c r="E442">
        <v>2015</v>
      </c>
      <c r="F442">
        <v>2150</v>
      </c>
      <c r="G442" t="s">
        <v>10</v>
      </c>
      <c r="H442" s="54">
        <v>0.24</v>
      </c>
      <c r="I442" s="54">
        <v>0.30400000000000005</v>
      </c>
      <c r="J442" s="54">
        <v>0.28700000000000003</v>
      </c>
      <c r="K442">
        <v>0.34300000000000003</v>
      </c>
      <c r="L442" s="2">
        <f t="shared" si="196"/>
        <v>2828.9473684210525</v>
      </c>
      <c r="M442" s="2">
        <f t="shared" si="197"/>
        <v>3089.0804597701153</v>
      </c>
      <c r="N442" s="2">
        <f t="shared" si="198"/>
        <v>3015.4277699859749</v>
      </c>
      <c r="O442" s="2">
        <f t="shared" si="182"/>
        <v>3272.4505327245051</v>
      </c>
      <c r="P442" s="79" t="e">
        <f t="shared" si="183"/>
        <v>#VALUE!</v>
      </c>
      <c r="Q442" s="80">
        <v>0.71359223300999997</v>
      </c>
      <c r="R442" s="80">
        <v>0.28640776698999998</v>
      </c>
      <c r="S442" s="80">
        <v>0</v>
      </c>
      <c r="T442" s="79">
        <f t="shared" si="184"/>
        <v>1813.1921897945956</v>
      </c>
      <c r="U442" s="2">
        <f t="shared" si="185"/>
        <v>2086.8474691279093</v>
      </c>
      <c r="V442" s="2">
        <f t="shared" si="186"/>
        <v>2058.7539751218137</v>
      </c>
      <c r="W442" s="2">
        <f t="shared" si="191"/>
        <v>1834.4408315019061</v>
      </c>
      <c r="X442" s="2" t="e">
        <f t="shared" si="192"/>
        <v>#VALUE!</v>
      </c>
      <c r="Y442">
        <f t="shared" si="193"/>
        <v>0.84334520455562589</v>
      </c>
      <c r="Z442">
        <f t="shared" si="194"/>
        <v>0.97062672982693454</v>
      </c>
      <c r="AA442">
        <f t="shared" si="195"/>
        <v>0.95755998842875056</v>
      </c>
      <c r="AB442">
        <f t="shared" si="189"/>
        <v>0.85322829372181686</v>
      </c>
      <c r="AC442" t="e">
        <f t="shared" si="190"/>
        <v>#VALUE!</v>
      </c>
    </row>
    <row r="443" spans="1:29" x14ac:dyDescent="0.25">
      <c r="A443">
        <v>10</v>
      </c>
      <c r="B443" t="s">
        <v>26</v>
      </c>
      <c r="C443">
        <v>6</v>
      </c>
      <c r="D443" t="s">
        <v>21</v>
      </c>
      <c r="E443">
        <v>2016</v>
      </c>
      <c r="F443">
        <v>2700</v>
      </c>
      <c r="G443" t="s">
        <v>10</v>
      </c>
      <c r="H443" s="54">
        <v>0.252</v>
      </c>
      <c r="I443" s="54">
        <v>0.29700000000000004</v>
      </c>
      <c r="J443" s="54">
        <v>0.27900000000000003</v>
      </c>
      <c r="K443">
        <v>0.29199999999999998</v>
      </c>
      <c r="L443" s="2">
        <f t="shared" si="196"/>
        <v>3609.6256684491977</v>
      </c>
      <c r="M443" s="2">
        <f t="shared" si="197"/>
        <v>3840.6827880512092</v>
      </c>
      <c r="N443" s="2">
        <f t="shared" si="198"/>
        <v>3744.7988904299586</v>
      </c>
      <c r="O443" s="2">
        <f t="shared" si="182"/>
        <v>3813.5593220338983</v>
      </c>
      <c r="P443" s="79" t="e">
        <f t="shared" si="183"/>
        <v>#VALUE!</v>
      </c>
      <c r="Q443" s="80">
        <v>0.71359223300999997</v>
      </c>
      <c r="R443" s="80">
        <v>0.28640776698999998</v>
      </c>
      <c r="S443" s="80">
        <v>0</v>
      </c>
      <c r="T443" s="79">
        <f>(L446*$Q443)+(L447*$R443)+(L452*$S443)</f>
        <v>1687.4391006023598</v>
      </c>
      <c r="U443" s="2">
        <f>(M446*$Q443)+(M447*$R443)+(M452*$S443)</f>
        <v>1964.5531392206799</v>
      </c>
      <c r="V443" s="2">
        <f>(N446*$Q443)+(N447*$R443)+(N452*$S443)</f>
        <v>1944.7171166938797</v>
      </c>
      <c r="W443" s="2">
        <f t="shared" si="191"/>
        <v>1763.5023591139839</v>
      </c>
      <c r="X443" s="2" t="e">
        <f t="shared" si="192"/>
        <v>#VALUE!</v>
      </c>
      <c r="Y443">
        <f t="shared" si="193"/>
        <v>0.62497744466754068</v>
      </c>
      <c r="Z443">
        <f t="shared" si="194"/>
        <v>0.72761227378543702</v>
      </c>
      <c r="AA443">
        <f t="shared" si="195"/>
        <v>0.720265598775511</v>
      </c>
      <c r="AB443">
        <f t="shared" si="189"/>
        <v>0.65314902189406809</v>
      </c>
      <c r="AC443" t="e">
        <f t="shared" si="190"/>
        <v>#VALUE!</v>
      </c>
    </row>
    <row r="444" spans="1:29" x14ac:dyDescent="0.25">
      <c r="A444">
        <v>10</v>
      </c>
      <c r="B444" t="s">
        <v>26</v>
      </c>
      <c r="C444">
        <v>6</v>
      </c>
      <c r="D444" t="s">
        <v>21</v>
      </c>
      <c r="E444">
        <v>2017</v>
      </c>
      <c r="F444">
        <v>4400</v>
      </c>
      <c r="G444" t="s">
        <v>10</v>
      </c>
      <c r="H444" s="54">
        <v>0.26421253355763952</v>
      </c>
      <c r="I444" s="54">
        <v>0.33404541147798106</v>
      </c>
      <c r="J444" s="54">
        <v>0.31269765999824639</v>
      </c>
      <c r="K444">
        <v>0.32600000000000001</v>
      </c>
      <c r="L444" s="2">
        <f t="shared" si="196"/>
        <v>5979.9877011695244</v>
      </c>
      <c r="M444" s="2">
        <f t="shared" si="197"/>
        <v>6607.057111454259</v>
      </c>
      <c r="N444" s="2">
        <f t="shared" si="198"/>
        <v>6401.8405640649698</v>
      </c>
      <c r="O444" s="2">
        <f t="shared" si="182"/>
        <v>6528.1899109792294</v>
      </c>
      <c r="P444" s="79" t="e">
        <f t="shared" si="183"/>
        <v>#VALUE!</v>
      </c>
      <c r="Q444" s="80">
        <v>0.71359223300999997</v>
      </c>
      <c r="R444" s="80">
        <v>0.28640776698999998</v>
      </c>
      <c r="S444" s="80">
        <v>0</v>
      </c>
      <c r="T444" s="78" t="s">
        <v>10</v>
      </c>
      <c r="U444" t="s">
        <v>10</v>
      </c>
      <c r="V444" t="s">
        <v>10</v>
      </c>
      <c r="W444" s="2">
        <f t="shared" si="191"/>
        <v>2813.7160263294145</v>
      </c>
      <c r="X444" s="2" t="e">
        <f t="shared" si="192"/>
        <v>#VALUE!</v>
      </c>
      <c r="Y444" s="2" t="s">
        <v>10</v>
      </c>
      <c r="Z444" s="2" t="s">
        <v>10</v>
      </c>
      <c r="AA444" s="2" t="s">
        <v>10</v>
      </c>
      <c r="AB444">
        <f t="shared" si="189"/>
        <v>0.63948091507486693</v>
      </c>
      <c r="AC444" t="e">
        <f t="shared" si="190"/>
        <v>#VALUE!</v>
      </c>
    </row>
    <row r="445" spans="1:29" x14ac:dyDescent="0.25">
      <c r="A445">
        <v>10</v>
      </c>
      <c r="B445" t="s">
        <v>26</v>
      </c>
      <c r="C445">
        <v>6</v>
      </c>
      <c r="D445" t="s">
        <v>21</v>
      </c>
      <c r="E445">
        <v>2018</v>
      </c>
      <c r="F445">
        <v>1500</v>
      </c>
      <c r="G445" t="s">
        <v>10</v>
      </c>
      <c r="H445" s="54">
        <v>0.25329250311259038</v>
      </c>
      <c r="I445" s="54">
        <v>0.35347180943220174</v>
      </c>
      <c r="J445" s="54">
        <v>0.34504815702446495</v>
      </c>
      <c r="K445">
        <v>0.253</v>
      </c>
      <c r="L445" s="2">
        <f t="shared" si="196"/>
        <v>2008.8187225287409</v>
      </c>
      <c r="M445" s="2">
        <f t="shared" si="197"/>
        <v>2320.0844477990358</v>
      </c>
      <c r="N445" s="2">
        <f t="shared" si="198"/>
        <v>2290.244719650374</v>
      </c>
      <c r="O445" s="2">
        <f t="shared" si="182"/>
        <v>2008.0321285140562</v>
      </c>
      <c r="P445" s="79" t="e">
        <f t="shared" si="183"/>
        <v>#VALUE!</v>
      </c>
      <c r="Q445" s="80">
        <v>0.71359223300999997</v>
      </c>
      <c r="R445" s="80">
        <v>0.28640776698999998</v>
      </c>
      <c r="S445" s="80">
        <v>0</v>
      </c>
      <c r="T445" s="78" t="s">
        <v>10</v>
      </c>
      <c r="U445" t="s">
        <v>10</v>
      </c>
      <c r="V445" t="s">
        <v>10</v>
      </c>
      <c r="W445" s="2">
        <f t="shared" si="191"/>
        <v>3507.594489963978</v>
      </c>
      <c r="X445" s="2" t="e">
        <f t="shared" si="192"/>
        <v>#VALUE!</v>
      </c>
      <c r="Y445" s="2" t="s">
        <v>10</v>
      </c>
      <c r="Z445" s="2" t="s">
        <v>10</v>
      </c>
      <c r="AA445" s="2" t="s">
        <v>10</v>
      </c>
      <c r="AB445">
        <f t="shared" si="189"/>
        <v>2.338396326642652</v>
      </c>
      <c r="AC445" t="e">
        <f t="shared" si="190"/>
        <v>#VALUE!</v>
      </c>
    </row>
    <row r="446" spans="1:29" x14ac:dyDescent="0.25">
      <c r="A446">
        <v>10</v>
      </c>
      <c r="B446" t="s">
        <v>26</v>
      </c>
      <c r="C446">
        <v>6</v>
      </c>
      <c r="D446" t="s">
        <v>21</v>
      </c>
      <c r="E446">
        <v>2019</v>
      </c>
      <c r="F446">
        <v>1015</v>
      </c>
      <c r="G446" t="s">
        <v>10</v>
      </c>
      <c r="H446" s="54">
        <v>0.23441509169475994</v>
      </c>
      <c r="I446" s="54">
        <v>0.32590908281944742</v>
      </c>
      <c r="J446" s="54">
        <v>0.31510957999927913</v>
      </c>
      <c r="K446">
        <v>0.27600000000000002</v>
      </c>
      <c r="L446" s="2">
        <f t="shared" si="196"/>
        <v>1325.783709930862</v>
      </c>
      <c r="M446" s="2">
        <f t="shared" si="197"/>
        <v>1505.7316070142749</v>
      </c>
      <c r="N446" s="2">
        <f t="shared" si="198"/>
        <v>1481.988899770173</v>
      </c>
      <c r="O446" s="2">
        <f t="shared" si="182"/>
        <v>1401.9337016574586</v>
      </c>
      <c r="P446" s="79" t="e">
        <f t="shared" si="183"/>
        <v>#VALUE!</v>
      </c>
      <c r="Q446" s="80">
        <v>0.71359223300999997</v>
      </c>
      <c r="R446" s="80">
        <v>0.28640776698999998</v>
      </c>
      <c r="S446" s="80">
        <v>0</v>
      </c>
      <c r="T446" s="78" t="s">
        <v>10</v>
      </c>
      <c r="U446" t="s">
        <v>10</v>
      </c>
      <c r="V446" t="s">
        <v>10</v>
      </c>
      <c r="W446" s="2">
        <f t="shared" si="191"/>
        <v>4538.4462624280477</v>
      </c>
      <c r="X446" s="2" t="e">
        <f t="shared" si="192"/>
        <v>#VALUE!</v>
      </c>
      <c r="Y446" s="2" t="s">
        <v>10</v>
      </c>
      <c r="Z446" s="2" t="s">
        <v>10</v>
      </c>
      <c r="AA446" s="2" t="s">
        <v>10</v>
      </c>
      <c r="AB446">
        <f t="shared" si="189"/>
        <v>4.4713756280079284</v>
      </c>
      <c r="AC446" t="e">
        <f t="shared" si="190"/>
        <v>#VALUE!</v>
      </c>
    </row>
    <row r="447" spans="1:29" x14ac:dyDescent="0.25">
      <c r="A447">
        <v>10</v>
      </c>
      <c r="B447" t="s">
        <v>26</v>
      </c>
      <c r="C447">
        <v>6</v>
      </c>
      <c r="D447" t="s">
        <v>21</v>
      </c>
      <c r="E447">
        <v>2020</v>
      </c>
      <c r="F447">
        <v>2310</v>
      </c>
      <c r="G447" t="s">
        <v>10</v>
      </c>
      <c r="H447" s="54">
        <v>0.10759564786873591</v>
      </c>
      <c r="I447" s="54">
        <v>0.25668946937664994</v>
      </c>
      <c r="J447" s="54">
        <v>0.25426527177111524</v>
      </c>
      <c r="K447">
        <v>0.13300000000000001</v>
      </c>
      <c r="L447" s="2">
        <f t="shared" si="196"/>
        <v>2588.5127010902579</v>
      </c>
      <c r="M447" s="2">
        <f t="shared" si="197"/>
        <v>3107.7186516687761</v>
      </c>
      <c r="N447" s="2">
        <f t="shared" si="198"/>
        <v>3097.6162334376399</v>
      </c>
      <c r="O447" s="2">
        <f t="shared" si="182"/>
        <v>2664.3598615916953</v>
      </c>
      <c r="P447" s="79" t="e">
        <f t="shared" si="183"/>
        <v>#VALUE!</v>
      </c>
      <c r="Q447" s="80">
        <v>0.71359223300999997</v>
      </c>
      <c r="R447" s="80">
        <v>0.28640776698999998</v>
      </c>
      <c r="S447" s="80">
        <v>0</v>
      </c>
      <c r="T447" s="78" t="s">
        <v>10</v>
      </c>
      <c r="U447" t="s">
        <v>10</v>
      </c>
      <c r="V447" t="s">
        <v>10</v>
      </c>
      <c r="W447" s="2">
        <f t="shared" si="191"/>
        <v>3646.0917015109485</v>
      </c>
      <c r="X447" s="2" t="e">
        <f t="shared" si="192"/>
        <v>#VALUE!</v>
      </c>
      <c r="Y447" s="2" t="s">
        <v>10</v>
      </c>
      <c r="Z447" s="2" t="s">
        <v>10</v>
      </c>
      <c r="AA447" s="2" t="s">
        <v>10</v>
      </c>
      <c r="AB447">
        <f t="shared" si="189"/>
        <v>1.5783946759787655</v>
      </c>
      <c r="AC447" t="e">
        <f t="shared" si="190"/>
        <v>#VALUE!</v>
      </c>
    </row>
    <row r="448" spans="1:29" x14ac:dyDescent="0.25">
      <c r="A448">
        <v>10</v>
      </c>
      <c r="B448" t="s">
        <v>26</v>
      </c>
      <c r="C448">
        <v>6</v>
      </c>
      <c r="D448" t="s">
        <v>21</v>
      </c>
      <c r="E448">
        <v>2021</v>
      </c>
      <c r="F448">
        <v>2520</v>
      </c>
      <c r="G448" t="s">
        <v>10</v>
      </c>
      <c r="H448" t="s">
        <v>10</v>
      </c>
      <c r="I448" t="s">
        <v>10</v>
      </c>
      <c r="J448" t="s">
        <v>10</v>
      </c>
      <c r="K448">
        <v>0.20899999999999999</v>
      </c>
      <c r="L448" t="s">
        <v>10</v>
      </c>
      <c r="M448" t="s">
        <v>10</v>
      </c>
      <c r="N448" t="s">
        <v>10</v>
      </c>
      <c r="O448" s="2">
        <f t="shared" si="182"/>
        <v>3185.8407079646017</v>
      </c>
      <c r="P448" s="79" t="e">
        <f t="shared" si="183"/>
        <v>#VALUE!</v>
      </c>
      <c r="Q448" s="80">
        <v>0.71359223300999997</v>
      </c>
      <c r="R448" s="80">
        <v>0.28640776698999998</v>
      </c>
      <c r="S448" s="80">
        <v>0</v>
      </c>
      <c r="T448" t="s">
        <v>10</v>
      </c>
      <c r="U448" t="s">
        <v>10</v>
      </c>
      <c r="V448" t="s">
        <v>10</v>
      </c>
      <c r="W448" s="2">
        <f t="shared" si="191"/>
        <v>26.867520355534712</v>
      </c>
      <c r="X448" s="2" t="e">
        <f t="shared" si="192"/>
        <v>#VALUE!</v>
      </c>
      <c r="Y448" t="s">
        <v>10</v>
      </c>
      <c r="Z448" t="s">
        <v>10</v>
      </c>
      <c r="AA448" t="s">
        <v>10</v>
      </c>
      <c r="AB448">
        <f t="shared" si="189"/>
        <v>1.0661714426799489E-2</v>
      </c>
      <c r="AC448" t="e">
        <f t="shared" si="190"/>
        <v>#VALUE!</v>
      </c>
    </row>
    <row r="449" spans="1:29" x14ac:dyDescent="0.25">
      <c r="A449">
        <v>10</v>
      </c>
      <c r="B449" t="s">
        <v>26</v>
      </c>
      <c r="C449">
        <v>6</v>
      </c>
      <c r="D449" t="s">
        <v>21</v>
      </c>
      <c r="E449">
        <v>2022</v>
      </c>
      <c r="F449">
        <v>3400</v>
      </c>
      <c r="G449" t="s">
        <v>10</v>
      </c>
      <c r="H449" t="s">
        <v>10</v>
      </c>
      <c r="I449" t="s">
        <v>10</v>
      </c>
      <c r="J449" t="s">
        <v>10</v>
      </c>
      <c r="K449">
        <v>0.21099999999999999</v>
      </c>
      <c r="L449" t="s">
        <v>10</v>
      </c>
      <c r="M449" t="s">
        <v>10</v>
      </c>
      <c r="N449" t="s">
        <v>10</v>
      </c>
      <c r="O449" s="2">
        <f t="shared" si="182"/>
        <v>4309.2522179974649</v>
      </c>
      <c r="P449" s="79" t="e">
        <f t="shared" si="183"/>
        <v>#VALUE!</v>
      </c>
      <c r="Q449" s="80">
        <v>0.71359223300999997</v>
      </c>
      <c r="R449" s="80">
        <v>0.28640776698999998</v>
      </c>
      <c r="S449" s="80">
        <v>0</v>
      </c>
      <c r="T449" t="s">
        <v>10</v>
      </c>
      <c r="U449" t="s">
        <v>10</v>
      </c>
      <c r="V449" t="s">
        <v>10</v>
      </c>
      <c r="W449" t="s">
        <v>10</v>
      </c>
      <c r="X449" t="s">
        <v>10</v>
      </c>
      <c r="Y449" t="s">
        <v>10</v>
      </c>
      <c r="Z449" t="s">
        <v>10</v>
      </c>
      <c r="AA449" t="s">
        <v>10</v>
      </c>
      <c r="AB449" t="e">
        <f t="shared" si="189"/>
        <v>#VALUE!</v>
      </c>
      <c r="AC449" t="e">
        <f t="shared" si="190"/>
        <v>#VALUE!</v>
      </c>
    </row>
    <row r="450" spans="1:29" x14ac:dyDescent="0.25">
      <c r="A450">
        <v>10</v>
      </c>
      <c r="B450" t="s">
        <v>26</v>
      </c>
      <c r="C450">
        <v>6</v>
      </c>
      <c r="D450" t="s">
        <v>21</v>
      </c>
      <c r="E450">
        <v>2023</v>
      </c>
      <c r="F450">
        <v>4200</v>
      </c>
      <c r="G450" t="s">
        <v>10</v>
      </c>
      <c r="H450" t="s">
        <v>10</v>
      </c>
      <c r="I450" t="s">
        <v>10</v>
      </c>
      <c r="J450" t="s">
        <v>10</v>
      </c>
      <c r="K450">
        <v>0.17799999999999999</v>
      </c>
      <c r="L450" t="s">
        <v>10</v>
      </c>
      <c r="M450" t="s">
        <v>10</v>
      </c>
      <c r="N450" t="s">
        <v>10</v>
      </c>
      <c r="O450" s="2">
        <f t="shared" si="182"/>
        <v>5109.4890510948899</v>
      </c>
      <c r="P450" s="79" t="e">
        <f t="shared" si="183"/>
        <v>#VALUE!</v>
      </c>
      <c r="Q450" s="80">
        <v>0.71359223300999997</v>
      </c>
      <c r="R450" s="80">
        <v>0.28640776698999998</v>
      </c>
      <c r="S450" s="80">
        <v>0</v>
      </c>
      <c r="T450" t="s">
        <v>10</v>
      </c>
      <c r="U450" t="s">
        <v>10</v>
      </c>
      <c r="V450" t="s">
        <v>10</v>
      </c>
      <c r="W450" t="s">
        <v>10</v>
      </c>
      <c r="X450" t="s">
        <v>10</v>
      </c>
      <c r="Y450" t="s">
        <v>10</v>
      </c>
      <c r="Z450" t="s">
        <v>10</v>
      </c>
      <c r="AA450" t="s">
        <v>10</v>
      </c>
      <c r="AB450" t="e">
        <f t="shared" si="189"/>
        <v>#VALUE!</v>
      </c>
      <c r="AC450" t="e">
        <f t="shared" si="190"/>
        <v>#VALUE!</v>
      </c>
    </row>
    <row r="451" spans="1:29" x14ac:dyDescent="0.25">
      <c r="A451">
        <v>10</v>
      </c>
      <c r="B451" t="s">
        <v>26</v>
      </c>
      <c r="C451">
        <v>6</v>
      </c>
      <c r="D451" t="s">
        <v>21</v>
      </c>
      <c r="E451">
        <v>2024</v>
      </c>
      <c r="G451" t="s">
        <v>10</v>
      </c>
      <c r="H451" t="s">
        <v>10</v>
      </c>
      <c r="I451" t="s">
        <v>10</v>
      </c>
      <c r="J451" t="s">
        <v>10</v>
      </c>
      <c r="K451">
        <v>0.216</v>
      </c>
      <c r="L451" t="s">
        <v>10</v>
      </c>
      <c r="M451" t="s">
        <v>10</v>
      </c>
      <c r="N451" t="s">
        <v>10</v>
      </c>
      <c r="O451" s="2">
        <f t="shared" si="182"/>
        <v>0</v>
      </c>
      <c r="P451" s="79" t="e">
        <f t="shared" si="183"/>
        <v>#VALUE!</v>
      </c>
      <c r="Q451" s="80">
        <v>0.71359223300999997</v>
      </c>
      <c r="R451" s="80">
        <v>0.28640776698999998</v>
      </c>
      <c r="S451" s="80">
        <v>0</v>
      </c>
      <c r="T451" t="s">
        <v>10</v>
      </c>
      <c r="U451" t="s">
        <v>10</v>
      </c>
      <c r="V451" t="s">
        <v>10</v>
      </c>
      <c r="W451" t="s">
        <v>10</v>
      </c>
      <c r="X451" t="s">
        <v>10</v>
      </c>
      <c r="Y451" t="s">
        <v>10</v>
      </c>
      <c r="Z451" t="s">
        <v>10</v>
      </c>
      <c r="AA451" t="s">
        <v>10</v>
      </c>
      <c r="AB451" t="e">
        <f t="shared" si="189"/>
        <v>#VALUE!</v>
      </c>
      <c r="AC451" t="e">
        <f t="shared" si="190"/>
        <v>#VALUE!</v>
      </c>
    </row>
    <row r="452" spans="1:29" x14ac:dyDescent="0.25">
      <c r="A452">
        <v>11</v>
      </c>
      <c r="B452" t="s">
        <v>27</v>
      </c>
      <c r="C452">
        <v>6</v>
      </c>
      <c r="D452" t="s">
        <v>21</v>
      </c>
      <c r="E452">
        <v>1980</v>
      </c>
      <c r="F452">
        <v>50</v>
      </c>
      <c r="H452" s="54">
        <v>0.44700000000000001</v>
      </c>
      <c r="I452" s="54">
        <v>0.46733333333333338</v>
      </c>
      <c r="J452" s="54">
        <v>0.46133333333333337</v>
      </c>
      <c r="K452">
        <v>0.46700000000000003</v>
      </c>
      <c r="L452" s="2">
        <f t="shared" ref="L452" si="199">$F452/(1-H452)</f>
        <v>90.415913200723338</v>
      </c>
      <c r="M452" s="2">
        <f t="shared" ref="M452" si="200">$F452/(1-I452)</f>
        <v>93.867334167709643</v>
      </c>
      <c r="N452" s="2">
        <f t="shared" ref="N452" si="201">$F452/(1-J452)</f>
        <v>92.821782178217831</v>
      </c>
      <c r="O452" s="2">
        <f t="shared" ref="O452:O496" si="202">$F452/(1-K452)</f>
        <v>93.808630393996268</v>
      </c>
      <c r="P452" s="79">
        <f t="shared" ref="P452:P496" si="203">$G452/(1-K452)</f>
        <v>0</v>
      </c>
      <c r="Q452" s="80">
        <v>0.71359223300999997</v>
      </c>
      <c r="R452" s="80">
        <v>0.28640776698999998</v>
      </c>
      <c r="S452" s="80">
        <v>0</v>
      </c>
      <c r="T452" s="79">
        <f t="shared" ref="T452:T487" si="204">(L455*$Q452)+(L456*$R452)+(L457*$S452)</f>
        <v>431.91501190213432</v>
      </c>
      <c r="U452" s="2">
        <f t="shared" ref="U452:U487" si="205">(M455*$Q452)+(M456*$R452)+(M457*$S452)</f>
        <v>448.21820388831213</v>
      </c>
      <c r="V452" s="2">
        <f t="shared" ref="V452:V487" si="206">(N455*$Q452)+(N456*$R452)+(N457*$S452)</f>
        <v>442.42988857158878</v>
      </c>
      <c r="W452" s="2">
        <f t="shared" ref="W452" si="207">(O455*$Q452)+(O456*$R452)+(O457*$S452)</f>
        <v>448.31436903846532</v>
      </c>
      <c r="X452" s="2">
        <f t="shared" ref="X452" si="208">(P455*$Q452)+(P456*$R452)+(P457*$S452)</f>
        <v>0</v>
      </c>
      <c r="Y452">
        <f t="shared" si="193"/>
        <v>8.638300238042687</v>
      </c>
      <c r="Z452">
        <f t="shared" si="194"/>
        <v>8.964364077766243</v>
      </c>
      <c r="AA452">
        <f t="shared" si="195"/>
        <v>8.8485977714317752</v>
      </c>
      <c r="AB452">
        <f t="shared" ref="AB452:AB496" si="209">W452/$F452</f>
        <v>8.9662873807693071</v>
      </c>
      <c r="AC452" t="e">
        <f t="shared" ref="AC452:AC496" si="210">X452/$G452</f>
        <v>#DIV/0!</v>
      </c>
    </row>
    <row r="453" spans="1:29" x14ac:dyDescent="0.25">
      <c r="A453">
        <v>11</v>
      </c>
      <c r="B453" t="s">
        <v>27</v>
      </c>
      <c r="C453">
        <v>6</v>
      </c>
      <c r="D453" t="s">
        <v>21</v>
      </c>
      <c r="E453">
        <v>1981</v>
      </c>
      <c r="F453">
        <v>200</v>
      </c>
      <c r="H453" s="54">
        <v>0.40500000000000003</v>
      </c>
      <c r="I453" s="54">
        <v>0.4393333333333333</v>
      </c>
      <c r="J453" s="54">
        <v>0.43383333333333329</v>
      </c>
      <c r="K453">
        <v>0.439</v>
      </c>
      <c r="L453" s="2">
        <f t="shared" ref="L453:L492" si="211">$F453/(1-H453)</f>
        <v>336.1344537815126</v>
      </c>
      <c r="M453" s="2">
        <f t="shared" ref="M453:M492" si="212">$F453/(1-I453)</f>
        <v>356.71819262782401</v>
      </c>
      <c r="N453" s="2">
        <f t="shared" ref="N453:N492" si="213">$F453/(1-J453)</f>
        <v>353.25287017957021</v>
      </c>
      <c r="O453" s="2">
        <f t="shared" si="202"/>
        <v>356.50623885918009</v>
      </c>
      <c r="P453" s="79">
        <f t="shared" si="203"/>
        <v>0</v>
      </c>
      <c r="Q453" s="80">
        <v>0.71359223300999997</v>
      </c>
      <c r="R453" s="80">
        <v>0.28640776698999998</v>
      </c>
      <c r="S453" s="80">
        <v>0</v>
      </c>
      <c r="T453" s="79">
        <f t="shared" si="204"/>
        <v>535.97774487306788</v>
      </c>
      <c r="U453" s="2">
        <f t="shared" si="205"/>
        <v>560.9791518553518</v>
      </c>
      <c r="V453" s="2">
        <f t="shared" si="206"/>
        <v>554.75424196752192</v>
      </c>
      <c r="W453" s="2">
        <f t="shared" ref="W453:W496" si="214">(O456*$Q453)+(O457*$R453)+(O458*$S453)</f>
        <v>560.83722103139155</v>
      </c>
      <c r="X453" s="2">
        <f t="shared" ref="X453:X496" si="215">(P456*$Q453)+(P457*$R453)+(P458*$S453)</f>
        <v>0</v>
      </c>
      <c r="Y453">
        <f t="shared" si="193"/>
        <v>2.6798887243653393</v>
      </c>
      <c r="Z453">
        <f t="shared" si="194"/>
        <v>2.8048957592767589</v>
      </c>
      <c r="AA453">
        <f t="shared" si="195"/>
        <v>2.7737712098376095</v>
      </c>
      <c r="AB453">
        <f t="shared" si="209"/>
        <v>2.8041861051569579</v>
      </c>
      <c r="AC453" t="e">
        <f t="shared" si="210"/>
        <v>#DIV/0!</v>
      </c>
    </row>
    <row r="454" spans="1:29" x14ac:dyDescent="0.25">
      <c r="A454">
        <v>11</v>
      </c>
      <c r="B454" t="s">
        <v>27</v>
      </c>
      <c r="C454">
        <v>6</v>
      </c>
      <c r="D454" t="s">
        <v>21</v>
      </c>
      <c r="E454">
        <v>1982</v>
      </c>
      <c r="F454">
        <v>200</v>
      </c>
      <c r="H454" s="54">
        <v>0.35099999999999998</v>
      </c>
      <c r="I454" s="54">
        <v>0.40499999999999997</v>
      </c>
      <c r="J454" s="54">
        <v>0.39999999999999997</v>
      </c>
      <c r="K454">
        <v>0.40500000000000003</v>
      </c>
      <c r="L454" s="2">
        <f t="shared" si="211"/>
        <v>308.16640986132512</v>
      </c>
      <c r="M454" s="2">
        <f t="shared" si="212"/>
        <v>336.1344537815126</v>
      </c>
      <c r="N454" s="2">
        <f t="shared" si="213"/>
        <v>333.33333333333326</v>
      </c>
      <c r="O454" s="2">
        <f t="shared" si="202"/>
        <v>336.1344537815126</v>
      </c>
      <c r="P454" s="79">
        <f t="shared" si="203"/>
        <v>0</v>
      </c>
      <c r="Q454" s="80">
        <v>0.71359223300999997</v>
      </c>
      <c r="R454" s="80">
        <v>0.28640776698999998</v>
      </c>
      <c r="S454" s="80">
        <v>0</v>
      </c>
      <c r="T454" s="79">
        <f t="shared" si="204"/>
        <v>506.390054992915</v>
      </c>
      <c r="U454" s="2">
        <f t="shared" si="205"/>
        <v>523.85535048662268</v>
      </c>
      <c r="V454" s="2">
        <f t="shared" si="206"/>
        <v>517.6225921024427</v>
      </c>
      <c r="W454" s="2">
        <f t="shared" si="214"/>
        <v>524.19291183207895</v>
      </c>
      <c r="X454" s="2">
        <f t="shared" si="215"/>
        <v>0</v>
      </c>
      <c r="Y454">
        <f t="shared" si="193"/>
        <v>2.5319502749645748</v>
      </c>
      <c r="Z454">
        <f t="shared" si="194"/>
        <v>2.6192767524331133</v>
      </c>
      <c r="AA454">
        <f t="shared" si="195"/>
        <v>2.5881129605122135</v>
      </c>
      <c r="AB454">
        <f t="shared" si="209"/>
        <v>2.6209645591603947</v>
      </c>
      <c r="AC454" t="e">
        <f t="shared" si="210"/>
        <v>#DIV/0!</v>
      </c>
    </row>
    <row r="455" spans="1:29" x14ac:dyDescent="0.25">
      <c r="A455">
        <v>11</v>
      </c>
      <c r="B455" t="s">
        <v>27</v>
      </c>
      <c r="C455">
        <v>6</v>
      </c>
      <c r="D455" t="s">
        <v>21</v>
      </c>
      <c r="E455">
        <v>1983</v>
      </c>
      <c r="F455">
        <v>200</v>
      </c>
      <c r="H455" s="54">
        <v>0.49</v>
      </c>
      <c r="I455" s="54">
        <v>0.50566666666666671</v>
      </c>
      <c r="J455" s="54">
        <v>0.4986666666666667</v>
      </c>
      <c r="K455">
        <v>0.50600000000000001</v>
      </c>
      <c r="L455" s="2">
        <f t="shared" si="211"/>
        <v>392.15686274509801</v>
      </c>
      <c r="M455" s="2">
        <f t="shared" si="212"/>
        <v>404.58530006743092</v>
      </c>
      <c r="N455" s="2">
        <f t="shared" si="213"/>
        <v>398.936170212766</v>
      </c>
      <c r="O455" s="2">
        <f t="shared" si="202"/>
        <v>404.85829959514172</v>
      </c>
      <c r="P455" s="79">
        <f t="shared" si="203"/>
        <v>0</v>
      </c>
      <c r="Q455" s="80">
        <v>0.71359223300999997</v>
      </c>
      <c r="R455" s="80">
        <v>0.28640776698999998</v>
      </c>
      <c r="S455" s="80">
        <v>0</v>
      </c>
      <c r="T455" s="79">
        <f t="shared" si="204"/>
        <v>380.02784829114171</v>
      </c>
      <c r="U455" s="2">
        <f t="shared" si="205"/>
        <v>388.92766030915845</v>
      </c>
      <c r="V455" s="2">
        <f t="shared" si="206"/>
        <v>384.01493253141786</v>
      </c>
      <c r="W455" s="2">
        <f t="shared" si="214"/>
        <v>389.18117706055364</v>
      </c>
      <c r="X455" s="2">
        <f t="shared" si="215"/>
        <v>0</v>
      </c>
      <c r="Y455">
        <f t="shared" si="193"/>
        <v>1.9001392414557086</v>
      </c>
      <c r="Z455">
        <f t="shared" si="194"/>
        <v>1.9446383015457922</v>
      </c>
      <c r="AA455">
        <f t="shared" si="195"/>
        <v>1.9200746626570893</v>
      </c>
      <c r="AB455">
        <f t="shared" si="209"/>
        <v>1.9459058853027682</v>
      </c>
      <c r="AC455" t="e">
        <f t="shared" si="210"/>
        <v>#DIV/0!</v>
      </c>
    </row>
    <row r="456" spans="1:29" x14ac:dyDescent="0.25">
      <c r="A456">
        <v>11</v>
      </c>
      <c r="B456" t="s">
        <v>27</v>
      </c>
      <c r="C456">
        <v>6</v>
      </c>
      <c r="D456" t="s">
        <v>21</v>
      </c>
      <c r="E456">
        <v>1984</v>
      </c>
      <c r="F456">
        <v>300</v>
      </c>
      <c r="H456" s="54">
        <v>0.435</v>
      </c>
      <c r="I456" s="54">
        <v>0.46133333333333326</v>
      </c>
      <c r="J456" s="54">
        <v>0.45533333333333326</v>
      </c>
      <c r="K456">
        <v>0.46100000000000002</v>
      </c>
      <c r="L456" s="2">
        <f t="shared" si="211"/>
        <v>530.97345132743362</v>
      </c>
      <c r="M456" s="2">
        <f t="shared" si="212"/>
        <v>556.93069306930681</v>
      </c>
      <c r="N456" s="2">
        <f t="shared" si="213"/>
        <v>550.79559363525084</v>
      </c>
      <c r="O456" s="2">
        <f t="shared" si="202"/>
        <v>556.58627087198522</v>
      </c>
      <c r="P456" s="79">
        <f t="shared" si="203"/>
        <v>0</v>
      </c>
      <c r="Q456" s="80">
        <v>0.71359223300999997</v>
      </c>
      <c r="R456" s="80">
        <v>0.28640776698999998</v>
      </c>
      <c r="S456" s="80">
        <v>0</v>
      </c>
      <c r="T456" s="79">
        <f t="shared" si="204"/>
        <v>371.62793959656813</v>
      </c>
      <c r="U456" s="2">
        <f t="shared" si="205"/>
        <v>393.48400066068439</v>
      </c>
      <c r="V456" s="2">
        <f t="shared" si="206"/>
        <v>390.25013503393654</v>
      </c>
      <c r="W456" s="2">
        <f t="shared" si="214"/>
        <v>377.30062616311801</v>
      </c>
      <c r="X456" s="2">
        <f t="shared" si="215"/>
        <v>0</v>
      </c>
      <c r="Y456">
        <f t="shared" si="193"/>
        <v>1.238759798655227</v>
      </c>
      <c r="Z456">
        <f t="shared" si="194"/>
        <v>1.3116133355356145</v>
      </c>
      <c r="AA456">
        <f t="shared" si="195"/>
        <v>1.3008337834464552</v>
      </c>
      <c r="AB456">
        <f t="shared" si="209"/>
        <v>1.2576687538770601</v>
      </c>
      <c r="AC456" t="e">
        <f t="shared" si="210"/>
        <v>#DIV/0!</v>
      </c>
    </row>
    <row r="457" spans="1:29" x14ac:dyDescent="0.25">
      <c r="A457">
        <v>11</v>
      </c>
      <c r="B457" t="s">
        <v>27</v>
      </c>
      <c r="C457">
        <v>6</v>
      </c>
      <c r="D457" t="s">
        <v>21</v>
      </c>
      <c r="E457">
        <v>1985</v>
      </c>
      <c r="F457">
        <v>300</v>
      </c>
      <c r="H457" s="54">
        <v>0.45300000000000001</v>
      </c>
      <c r="I457" s="54">
        <v>0.47466666666666668</v>
      </c>
      <c r="J457" s="54">
        <v>0.46866666666666668</v>
      </c>
      <c r="K457">
        <v>0.47499999999999998</v>
      </c>
      <c r="L457" s="2">
        <f t="shared" si="211"/>
        <v>548.44606946983549</v>
      </c>
      <c r="M457" s="2">
        <f t="shared" si="212"/>
        <v>571.06598984771574</v>
      </c>
      <c r="N457" s="2">
        <f t="shared" si="213"/>
        <v>564.61731493099126</v>
      </c>
      <c r="O457" s="2">
        <f t="shared" si="202"/>
        <v>571.42857142857144</v>
      </c>
      <c r="P457" s="79">
        <f t="shared" si="203"/>
        <v>0</v>
      </c>
      <c r="Q457" s="80">
        <v>0.71359223300999997</v>
      </c>
      <c r="R457" s="80">
        <v>0.28640776698999998</v>
      </c>
      <c r="S457" s="80">
        <v>0</v>
      </c>
      <c r="T457" s="79">
        <f>(L460*$Q457)+(L461*$R457)</f>
        <v>391.45071019562317</v>
      </c>
      <c r="U457" s="2">
        <f>(M460*$Q457)+(M461*$R457)</f>
        <v>414.12678154413408</v>
      </c>
      <c r="V457" s="2">
        <f>(N460*$Q457)+(N461*$R457)</f>
        <v>410.93079236939207</v>
      </c>
      <c r="W457" s="2" t="e">
        <f t="shared" si="214"/>
        <v>#VALUE!</v>
      </c>
      <c r="X457" s="2">
        <f t="shared" si="215"/>
        <v>0</v>
      </c>
      <c r="Y457">
        <f t="shared" si="193"/>
        <v>1.3048357006520772</v>
      </c>
      <c r="Z457">
        <f t="shared" si="194"/>
        <v>1.3804226051471136</v>
      </c>
      <c r="AA457">
        <f t="shared" si="195"/>
        <v>1.3697693078979736</v>
      </c>
      <c r="AB457" t="e">
        <f t="shared" si="209"/>
        <v>#VALUE!</v>
      </c>
      <c r="AC457" t="e">
        <f t="shared" si="210"/>
        <v>#DIV/0!</v>
      </c>
    </row>
    <row r="458" spans="1:29" x14ac:dyDescent="0.25">
      <c r="A458">
        <v>11</v>
      </c>
      <c r="B458" t="s">
        <v>27</v>
      </c>
      <c r="C458">
        <v>6</v>
      </c>
      <c r="D458" t="s">
        <v>21</v>
      </c>
      <c r="E458">
        <v>1986</v>
      </c>
      <c r="F458">
        <v>200</v>
      </c>
      <c r="H458" s="54">
        <v>0.502</v>
      </c>
      <c r="I458" s="54">
        <v>0.50766666666666671</v>
      </c>
      <c r="J458" s="54">
        <v>0.50066666666666659</v>
      </c>
      <c r="K458">
        <v>0.50800000000000001</v>
      </c>
      <c r="L458" s="2">
        <f t="shared" si="211"/>
        <v>401.60642570281124</v>
      </c>
      <c r="M458" s="2">
        <f t="shared" si="212"/>
        <v>406.22884224779961</v>
      </c>
      <c r="N458" s="2">
        <f t="shared" si="213"/>
        <v>400.53404539385843</v>
      </c>
      <c r="O458" s="2">
        <f t="shared" si="202"/>
        <v>406.5040650406504</v>
      </c>
      <c r="P458" s="79">
        <f t="shared" si="203"/>
        <v>0</v>
      </c>
      <c r="Q458" s="80">
        <v>0.71359223300999997</v>
      </c>
      <c r="R458" s="80">
        <v>0.28640776698999998</v>
      </c>
      <c r="S458" s="80">
        <v>0</v>
      </c>
      <c r="T458" s="79" t="s">
        <v>10</v>
      </c>
      <c r="U458" s="2" t="s">
        <v>10</v>
      </c>
      <c r="V458" s="2" t="s">
        <v>10</v>
      </c>
      <c r="W458" s="2" t="e">
        <f t="shared" si="214"/>
        <v>#VALUE!</v>
      </c>
      <c r="X458" s="2">
        <f t="shared" si="215"/>
        <v>0</v>
      </c>
      <c r="Y458" s="2" t="s">
        <v>10</v>
      </c>
      <c r="Z458" s="2" t="s">
        <v>10</v>
      </c>
      <c r="AA458" s="2" t="s">
        <v>10</v>
      </c>
      <c r="AB458" t="e">
        <f t="shared" si="209"/>
        <v>#VALUE!</v>
      </c>
      <c r="AC458" t="e">
        <f t="shared" si="210"/>
        <v>#DIV/0!</v>
      </c>
    </row>
    <row r="459" spans="1:29" x14ac:dyDescent="0.25">
      <c r="A459">
        <v>11</v>
      </c>
      <c r="B459" t="s">
        <v>27</v>
      </c>
      <c r="C459">
        <v>6</v>
      </c>
      <c r="D459" t="s">
        <v>21</v>
      </c>
      <c r="E459">
        <v>1987</v>
      </c>
      <c r="F459">
        <v>200</v>
      </c>
      <c r="H459" s="54">
        <v>0.38700000000000001</v>
      </c>
      <c r="I459" s="54">
        <v>0.42166666666666669</v>
      </c>
      <c r="J459" s="54">
        <v>0.41666666666666669</v>
      </c>
      <c r="K459">
        <v>0.42199999999999999</v>
      </c>
      <c r="L459" s="2">
        <f t="shared" si="211"/>
        <v>326.26427406199019</v>
      </c>
      <c r="M459" s="2">
        <f t="shared" si="212"/>
        <v>345.82132564841498</v>
      </c>
      <c r="N459" s="2">
        <f t="shared" si="213"/>
        <v>342.85714285714289</v>
      </c>
      <c r="O459" s="2">
        <f t="shared" si="202"/>
        <v>346.02076124567469</v>
      </c>
      <c r="P459" s="79">
        <f t="shared" si="203"/>
        <v>0</v>
      </c>
      <c r="Q459" s="80">
        <v>0.71359223300999997</v>
      </c>
      <c r="R459" s="80">
        <v>0.28640776698999998</v>
      </c>
      <c r="S459" s="80">
        <v>0</v>
      </c>
      <c r="T459" s="79" t="s">
        <v>10</v>
      </c>
      <c r="U459" s="2" t="s">
        <v>10</v>
      </c>
      <c r="V459" s="2" t="s">
        <v>10</v>
      </c>
      <c r="W459" s="2" t="e">
        <f t="shared" si="214"/>
        <v>#VALUE!</v>
      </c>
      <c r="X459" s="2">
        <f t="shared" si="215"/>
        <v>0</v>
      </c>
      <c r="Y459" s="2" t="s">
        <v>10</v>
      </c>
      <c r="Z459" s="2" t="s">
        <v>10</v>
      </c>
      <c r="AA459" s="2" t="s">
        <v>10</v>
      </c>
      <c r="AB459" t="e">
        <f t="shared" si="209"/>
        <v>#VALUE!</v>
      </c>
      <c r="AC459" t="e">
        <f t="shared" si="210"/>
        <v>#DIV/0!</v>
      </c>
    </row>
    <row r="460" spans="1:29" x14ac:dyDescent="0.25">
      <c r="A460">
        <v>11</v>
      </c>
      <c r="B460" t="s">
        <v>27</v>
      </c>
      <c r="C460">
        <v>6</v>
      </c>
      <c r="D460" t="s">
        <v>21</v>
      </c>
      <c r="E460">
        <v>1988</v>
      </c>
      <c r="F460">
        <v>300</v>
      </c>
      <c r="H460" s="54">
        <v>0.38100000000000001</v>
      </c>
      <c r="I460" s="54">
        <v>0.41433333333333339</v>
      </c>
      <c r="J460" s="54">
        <v>0.40983333333333338</v>
      </c>
      <c r="K460">
        <v>0.34100000000000003</v>
      </c>
      <c r="L460" s="2">
        <f t="shared" si="211"/>
        <v>484.65266558966073</v>
      </c>
      <c r="M460" s="2">
        <f t="shared" si="212"/>
        <v>512.23676721684694</v>
      </c>
      <c r="N460" s="2">
        <f t="shared" si="213"/>
        <v>508.33097994916693</v>
      </c>
      <c r="O460" s="2">
        <f t="shared" si="202"/>
        <v>455.23520485584214</v>
      </c>
      <c r="P460" s="79">
        <f t="shared" si="203"/>
        <v>0</v>
      </c>
      <c r="Q460" s="80">
        <v>0.71359223300999997</v>
      </c>
      <c r="R460" s="80">
        <v>0.28640776698999998</v>
      </c>
      <c r="S460" s="80">
        <v>0</v>
      </c>
      <c r="T460" s="79" t="s">
        <v>10</v>
      </c>
      <c r="U460" s="2" t="s">
        <v>10</v>
      </c>
      <c r="V460" s="2" t="s">
        <v>10</v>
      </c>
      <c r="W460" s="2" t="e">
        <f t="shared" si="214"/>
        <v>#VALUE!</v>
      </c>
      <c r="X460" s="2">
        <f t="shared" si="215"/>
        <v>0</v>
      </c>
      <c r="Y460" s="2" t="s">
        <v>10</v>
      </c>
      <c r="Z460" s="2" t="s">
        <v>10</v>
      </c>
      <c r="AA460" s="2" t="s">
        <v>10</v>
      </c>
      <c r="AB460" t="e">
        <f t="shared" si="209"/>
        <v>#VALUE!</v>
      </c>
      <c r="AC460" t="e">
        <f t="shared" si="210"/>
        <v>#DIV/0!</v>
      </c>
    </row>
    <row r="461" spans="1:29" x14ac:dyDescent="0.25">
      <c r="A461">
        <v>11</v>
      </c>
      <c r="B461" t="s">
        <v>27</v>
      </c>
      <c r="C461">
        <v>6</v>
      </c>
      <c r="D461" t="s">
        <v>21</v>
      </c>
      <c r="E461">
        <v>1989</v>
      </c>
      <c r="F461">
        <v>100</v>
      </c>
      <c r="H461" s="54">
        <v>0.372</v>
      </c>
      <c r="I461" s="54">
        <v>0.41066666666666668</v>
      </c>
      <c r="J461" s="54">
        <v>0.40566666666666668</v>
      </c>
      <c r="K461">
        <v>0.41</v>
      </c>
      <c r="L461" s="2">
        <f t="shared" si="211"/>
        <v>159.23566878980893</v>
      </c>
      <c r="M461" s="2">
        <f t="shared" si="212"/>
        <v>169.68325791855204</v>
      </c>
      <c r="N461" s="2">
        <f t="shared" si="213"/>
        <v>168.25574873808188</v>
      </c>
      <c r="O461" s="2">
        <f t="shared" si="202"/>
        <v>169.4915254237288</v>
      </c>
      <c r="P461" s="79">
        <f t="shared" si="203"/>
        <v>0</v>
      </c>
      <c r="Q461" s="80">
        <v>0.71359223300999997</v>
      </c>
      <c r="R461" s="80">
        <v>0.28640776698999998</v>
      </c>
      <c r="S461" s="80">
        <v>0</v>
      </c>
      <c r="T461" s="79" t="s">
        <v>10</v>
      </c>
      <c r="U461" s="2" t="s">
        <v>10</v>
      </c>
      <c r="V461" s="2" t="s">
        <v>10</v>
      </c>
      <c r="W461" s="2" t="e">
        <f t="shared" si="214"/>
        <v>#VALUE!</v>
      </c>
      <c r="X461" s="2">
        <f t="shared" si="215"/>
        <v>0</v>
      </c>
      <c r="Y461" s="2" t="s">
        <v>10</v>
      </c>
      <c r="Z461" s="2" t="s">
        <v>10</v>
      </c>
      <c r="AA461" s="2" t="s">
        <v>10</v>
      </c>
      <c r="AB461" t="e">
        <f t="shared" si="209"/>
        <v>#VALUE!</v>
      </c>
      <c r="AC461" t="e">
        <f t="shared" si="210"/>
        <v>#DIV/0!</v>
      </c>
    </row>
    <row r="462" spans="1:29" x14ac:dyDescent="0.25">
      <c r="A462">
        <v>11</v>
      </c>
      <c r="B462" t="s">
        <v>27</v>
      </c>
      <c r="C462">
        <v>6</v>
      </c>
      <c r="D462" t="s">
        <v>21</v>
      </c>
      <c r="E462">
        <v>1990</v>
      </c>
      <c r="F462" t="s">
        <v>10</v>
      </c>
      <c r="H462" s="54">
        <v>0.42099999999999999</v>
      </c>
      <c r="I462" s="54">
        <v>0.46433333333333326</v>
      </c>
      <c r="J462" s="54">
        <v>0.45883333333333332</v>
      </c>
      <c r="K462">
        <v>0.46200000000000002</v>
      </c>
      <c r="L462" t="s">
        <v>10</v>
      </c>
      <c r="M462" t="s">
        <v>10</v>
      </c>
      <c r="N462" t="s">
        <v>10</v>
      </c>
      <c r="O462" s="2" t="e">
        <f t="shared" si="202"/>
        <v>#VALUE!</v>
      </c>
      <c r="P462" s="79">
        <f t="shared" si="203"/>
        <v>0</v>
      </c>
      <c r="Q462" s="80">
        <v>0.71359223300999997</v>
      </c>
      <c r="R462" s="80">
        <v>0.28640776698999998</v>
      </c>
      <c r="S462" s="80">
        <v>0</v>
      </c>
      <c r="T462" s="79" t="s">
        <v>10</v>
      </c>
      <c r="U462" s="2" t="s">
        <v>10</v>
      </c>
      <c r="V462" s="2" t="s">
        <v>10</v>
      </c>
      <c r="W462" s="2" t="e">
        <f t="shared" si="214"/>
        <v>#VALUE!</v>
      </c>
      <c r="X462" s="2">
        <f t="shared" si="215"/>
        <v>0</v>
      </c>
      <c r="Y462" s="2" t="s">
        <v>10</v>
      </c>
      <c r="Z462" s="2" t="s">
        <v>10</v>
      </c>
      <c r="AA462" s="2" t="s">
        <v>10</v>
      </c>
      <c r="AB462" t="e">
        <f t="shared" si="209"/>
        <v>#VALUE!</v>
      </c>
      <c r="AC462" t="e">
        <f t="shared" si="210"/>
        <v>#DIV/0!</v>
      </c>
    </row>
    <row r="463" spans="1:29" x14ac:dyDescent="0.25">
      <c r="A463">
        <v>11</v>
      </c>
      <c r="B463" t="s">
        <v>27</v>
      </c>
      <c r="C463">
        <v>6</v>
      </c>
      <c r="D463" t="s">
        <v>21</v>
      </c>
      <c r="E463">
        <v>1991</v>
      </c>
      <c r="F463">
        <v>250</v>
      </c>
      <c r="H463" s="54">
        <v>0.376</v>
      </c>
      <c r="I463" s="54">
        <v>0.41</v>
      </c>
      <c r="J463" s="54">
        <v>0.39349999999999996</v>
      </c>
      <c r="K463">
        <v>0.40400000000000003</v>
      </c>
      <c r="L463" s="2">
        <f t="shared" si="211"/>
        <v>400.64102564102564</v>
      </c>
      <c r="M463" s="2">
        <f t="shared" si="212"/>
        <v>423.72881355932196</v>
      </c>
      <c r="N463" s="2">
        <f t="shared" si="213"/>
        <v>412.20115416323165</v>
      </c>
      <c r="O463" s="2">
        <f t="shared" si="202"/>
        <v>419.46308724832215</v>
      </c>
      <c r="P463" s="79">
        <f t="shared" si="203"/>
        <v>0</v>
      </c>
      <c r="Q463" s="80">
        <v>0.71359223300999997</v>
      </c>
      <c r="R463" s="80">
        <v>0.28640776698999998</v>
      </c>
      <c r="S463" s="80">
        <v>0</v>
      </c>
      <c r="T463" s="79" t="s">
        <v>10</v>
      </c>
      <c r="U463" s="2" t="s">
        <v>10</v>
      </c>
      <c r="V463" s="2" t="s">
        <v>10</v>
      </c>
      <c r="W463" s="2" t="e">
        <f t="shared" si="214"/>
        <v>#VALUE!</v>
      </c>
      <c r="X463" s="2">
        <f t="shared" si="215"/>
        <v>0</v>
      </c>
      <c r="Y463" s="2" t="s">
        <v>10</v>
      </c>
      <c r="Z463" s="2" t="s">
        <v>10</v>
      </c>
      <c r="AA463" s="2" t="s">
        <v>10</v>
      </c>
      <c r="AB463" t="e">
        <f t="shared" si="209"/>
        <v>#VALUE!</v>
      </c>
      <c r="AC463" t="e">
        <f t="shared" si="210"/>
        <v>#DIV/0!</v>
      </c>
    </row>
    <row r="464" spans="1:29" x14ac:dyDescent="0.25">
      <c r="A464">
        <v>11</v>
      </c>
      <c r="B464" t="s">
        <v>27</v>
      </c>
      <c r="C464">
        <v>6</v>
      </c>
      <c r="D464" t="s">
        <v>21</v>
      </c>
      <c r="E464">
        <v>1992</v>
      </c>
      <c r="F464" t="s">
        <v>10</v>
      </c>
      <c r="H464" s="54">
        <v>0.39400000000000002</v>
      </c>
      <c r="I464" s="54">
        <v>0.42699999999999999</v>
      </c>
      <c r="J464" s="54">
        <v>0.40249999999999997</v>
      </c>
      <c r="K464">
        <v>0.42799999999999999</v>
      </c>
      <c r="L464" t="s">
        <v>10</v>
      </c>
      <c r="M464" t="s">
        <v>10</v>
      </c>
      <c r="N464" t="s">
        <v>10</v>
      </c>
      <c r="O464" s="2" t="e">
        <f t="shared" si="202"/>
        <v>#VALUE!</v>
      </c>
      <c r="P464" s="79">
        <f t="shared" si="203"/>
        <v>0</v>
      </c>
      <c r="Q464" s="80">
        <v>0.71359223300999997</v>
      </c>
      <c r="R464" s="80">
        <v>0.28640776698999998</v>
      </c>
      <c r="S464" s="80">
        <v>0</v>
      </c>
      <c r="T464" s="79" t="s">
        <v>10</v>
      </c>
      <c r="U464" s="2" t="s">
        <v>10</v>
      </c>
      <c r="V464" s="2" t="s">
        <v>10</v>
      </c>
      <c r="W464" s="2" t="e">
        <f t="shared" si="214"/>
        <v>#VALUE!</v>
      </c>
      <c r="X464" s="2">
        <f t="shared" si="215"/>
        <v>0</v>
      </c>
      <c r="Y464" s="2" t="s">
        <v>10</v>
      </c>
      <c r="Z464" s="2" t="s">
        <v>10</v>
      </c>
      <c r="AA464" s="2" t="s">
        <v>10</v>
      </c>
      <c r="AB464" t="e">
        <f t="shared" si="209"/>
        <v>#VALUE!</v>
      </c>
      <c r="AC464" t="e">
        <f t="shared" si="210"/>
        <v>#DIV/0!</v>
      </c>
    </row>
    <row r="465" spans="1:29" x14ac:dyDescent="0.25">
      <c r="A465">
        <v>11</v>
      </c>
      <c r="B465" t="s">
        <v>27</v>
      </c>
      <c r="C465">
        <v>6</v>
      </c>
      <c r="D465" t="s">
        <v>21</v>
      </c>
      <c r="E465">
        <v>1993</v>
      </c>
      <c r="F465">
        <v>100</v>
      </c>
      <c r="H465" s="54">
        <v>0.34200000000000003</v>
      </c>
      <c r="I465" s="54">
        <v>0.372</v>
      </c>
      <c r="J465" s="54">
        <v>0.35550000000000004</v>
      </c>
      <c r="K465">
        <v>0.27200000000000002</v>
      </c>
      <c r="L465" s="2">
        <f t="shared" si="211"/>
        <v>151.97568389057753</v>
      </c>
      <c r="M465" s="2">
        <f t="shared" si="212"/>
        <v>159.23566878980893</v>
      </c>
      <c r="N465" s="2">
        <f t="shared" si="213"/>
        <v>155.15903801396433</v>
      </c>
      <c r="O465" s="2">
        <f t="shared" si="202"/>
        <v>137.36263736263737</v>
      </c>
      <c r="P465" s="79">
        <f t="shared" si="203"/>
        <v>0</v>
      </c>
      <c r="Q465" s="80">
        <v>0.71359223300999997</v>
      </c>
      <c r="R465" s="80">
        <v>0.28640776698999998</v>
      </c>
      <c r="S465" s="80">
        <v>0</v>
      </c>
      <c r="T465" s="79">
        <f t="shared" si="204"/>
        <v>105.77573529335467</v>
      </c>
      <c r="U465" s="2">
        <f t="shared" si="205"/>
        <v>110.37995982051072</v>
      </c>
      <c r="V465" s="2">
        <f t="shared" si="206"/>
        <v>108.10932125002606</v>
      </c>
      <c r="W465" s="2">
        <f t="shared" si="214"/>
        <v>104.28404996961136</v>
      </c>
      <c r="X465" s="2" t="e">
        <f t="shared" si="215"/>
        <v>#VALUE!</v>
      </c>
      <c r="Y465">
        <f t="shared" si="193"/>
        <v>1.0577573529335467</v>
      </c>
      <c r="Z465">
        <f t="shared" si="194"/>
        <v>1.1037995982051072</v>
      </c>
      <c r="AA465">
        <f t="shared" si="195"/>
        <v>1.0810932125002606</v>
      </c>
      <c r="AB465">
        <f t="shared" si="209"/>
        <v>1.0428404996961136</v>
      </c>
      <c r="AC465" t="e">
        <f t="shared" si="210"/>
        <v>#VALUE!</v>
      </c>
    </row>
    <row r="466" spans="1:29" x14ac:dyDescent="0.25">
      <c r="A466">
        <v>11</v>
      </c>
      <c r="B466" t="s">
        <v>27</v>
      </c>
      <c r="C466">
        <v>6</v>
      </c>
      <c r="D466" t="s">
        <v>21</v>
      </c>
      <c r="E466">
        <v>1994</v>
      </c>
      <c r="F466">
        <v>75</v>
      </c>
      <c r="H466" s="54">
        <v>0.40200000000000002</v>
      </c>
      <c r="I466" s="54">
        <v>0.4413333333333333</v>
      </c>
      <c r="J466" s="54">
        <v>0.42083333333333328</v>
      </c>
      <c r="K466">
        <v>0.436</v>
      </c>
      <c r="L466" s="2">
        <f t="shared" si="211"/>
        <v>125.4180602006689</v>
      </c>
      <c r="M466" s="2">
        <f t="shared" si="212"/>
        <v>134.24821002386636</v>
      </c>
      <c r="N466" s="2">
        <f t="shared" si="213"/>
        <v>129.49640287769782</v>
      </c>
      <c r="O466" s="2">
        <f t="shared" si="202"/>
        <v>132.97872340425531</v>
      </c>
      <c r="P466" s="79">
        <f t="shared" si="203"/>
        <v>0</v>
      </c>
      <c r="Q466" s="80">
        <v>0.71359223300999997</v>
      </c>
      <c r="R466" s="80">
        <v>0.28640776698999998</v>
      </c>
      <c r="S466" s="80">
        <v>0</v>
      </c>
      <c r="T466" s="79">
        <f t="shared" si="204"/>
        <v>148.52566193451935</v>
      </c>
      <c r="U466" s="2">
        <f t="shared" si="205"/>
        <v>141.34851813391523</v>
      </c>
      <c r="V466" s="2">
        <f t="shared" si="206"/>
        <v>141.7268478867864</v>
      </c>
      <c r="W466" s="2">
        <f t="shared" si="214"/>
        <v>140.99739381043551</v>
      </c>
      <c r="X466" s="2" t="e">
        <f t="shared" si="215"/>
        <v>#VALUE!</v>
      </c>
      <c r="Y466">
        <f t="shared" si="193"/>
        <v>1.9803421591269246</v>
      </c>
      <c r="Z466">
        <f t="shared" si="194"/>
        <v>1.8846469084522031</v>
      </c>
      <c r="AA466">
        <f t="shared" si="195"/>
        <v>1.889691305157152</v>
      </c>
      <c r="AB466">
        <f t="shared" si="209"/>
        <v>1.8799652508058069</v>
      </c>
      <c r="AC466" t="e">
        <f t="shared" si="210"/>
        <v>#VALUE!</v>
      </c>
    </row>
    <row r="467" spans="1:29" x14ac:dyDescent="0.25">
      <c r="A467">
        <v>11</v>
      </c>
      <c r="B467" t="s">
        <v>27</v>
      </c>
      <c r="C467">
        <v>6</v>
      </c>
      <c r="D467" t="s">
        <v>21</v>
      </c>
      <c r="E467">
        <v>1995</v>
      </c>
      <c r="F467" t="s">
        <v>10</v>
      </c>
      <c r="H467" s="54">
        <v>0.245</v>
      </c>
      <c r="I467" s="54">
        <v>0.27800000000000002</v>
      </c>
      <c r="J467" s="54">
        <v>0.26950000000000002</v>
      </c>
      <c r="K467">
        <v>0.26800000000000002</v>
      </c>
      <c r="L467" t="s">
        <v>10</v>
      </c>
      <c r="M467" t="s">
        <v>10</v>
      </c>
      <c r="N467" t="s">
        <v>10</v>
      </c>
      <c r="O467" s="2" t="e">
        <f t="shared" si="202"/>
        <v>#VALUE!</v>
      </c>
      <c r="P467" s="79">
        <f t="shared" si="203"/>
        <v>0</v>
      </c>
      <c r="Q467" s="80">
        <v>0.71359223300999997</v>
      </c>
      <c r="R467" s="80">
        <v>0.28640776698999998</v>
      </c>
      <c r="S467" s="80">
        <v>0</v>
      </c>
      <c r="T467" s="79">
        <f t="shared" si="204"/>
        <v>401.77404496162649</v>
      </c>
      <c r="U467" s="2">
        <f t="shared" si="205"/>
        <v>384.21544999745356</v>
      </c>
      <c r="V467" s="2">
        <f t="shared" si="206"/>
        <v>385.0585755177263</v>
      </c>
      <c r="W467" s="2">
        <f t="shared" si="214"/>
        <v>383.82057317710542</v>
      </c>
      <c r="X467" s="2" t="e">
        <f t="shared" si="215"/>
        <v>#VALUE!</v>
      </c>
      <c r="Y467" s="2" t="s">
        <v>10</v>
      </c>
      <c r="Z467" s="2" t="s">
        <v>10</v>
      </c>
      <c r="AA467" s="2" t="s">
        <v>10</v>
      </c>
      <c r="AB467" t="e">
        <f t="shared" si="209"/>
        <v>#VALUE!</v>
      </c>
      <c r="AC467" t="e">
        <f t="shared" si="210"/>
        <v>#VALUE!</v>
      </c>
    </row>
    <row r="468" spans="1:29" x14ac:dyDescent="0.25">
      <c r="A468">
        <v>11</v>
      </c>
      <c r="B468" t="s">
        <v>27</v>
      </c>
      <c r="C468">
        <v>6</v>
      </c>
      <c r="D468" t="s">
        <v>21</v>
      </c>
      <c r="E468">
        <v>1996</v>
      </c>
      <c r="F468">
        <v>80</v>
      </c>
      <c r="H468" s="54">
        <v>0.44700000000000001</v>
      </c>
      <c r="I468" s="54">
        <v>0.47199999999999998</v>
      </c>
      <c r="J468" s="54">
        <v>0.46100000000000002</v>
      </c>
      <c r="K468">
        <v>0.441</v>
      </c>
      <c r="L468" s="2">
        <f t="shared" si="211"/>
        <v>144.66546112115734</v>
      </c>
      <c r="M468" s="2">
        <f t="shared" si="212"/>
        <v>151.5151515151515</v>
      </c>
      <c r="N468" s="2">
        <f t="shared" si="213"/>
        <v>148.42300556586272</v>
      </c>
      <c r="O468" s="2">
        <f t="shared" si="202"/>
        <v>143.11270125223615</v>
      </c>
      <c r="P468" s="79">
        <f t="shared" si="203"/>
        <v>0</v>
      </c>
      <c r="Q468" s="80">
        <v>0.71359223300999997</v>
      </c>
      <c r="R468" s="80">
        <v>0.28640776698999998</v>
      </c>
      <c r="S468" s="80">
        <v>0</v>
      </c>
      <c r="T468" s="79">
        <f t="shared" si="204"/>
        <v>198.32092029601654</v>
      </c>
      <c r="U468" s="2">
        <f t="shared" si="205"/>
        <v>199.46730597834915</v>
      </c>
      <c r="V468" s="2">
        <f t="shared" si="206"/>
        <v>195.2745525242251</v>
      </c>
      <c r="W468" s="2">
        <f t="shared" si="214"/>
        <v>191.42766123916971</v>
      </c>
      <c r="X468" s="2" t="e">
        <f t="shared" si="215"/>
        <v>#VALUE!</v>
      </c>
      <c r="Y468">
        <f t="shared" si="193"/>
        <v>2.4790115037002067</v>
      </c>
      <c r="Z468">
        <f t="shared" si="194"/>
        <v>2.4933413247293643</v>
      </c>
      <c r="AA468">
        <f t="shared" si="195"/>
        <v>2.4409319065528137</v>
      </c>
      <c r="AB468">
        <f t="shared" si="209"/>
        <v>2.3928457654896214</v>
      </c>
      <c r="AC468" t="e">
        <f t="shared" si="210"/>
        <v>#VALUE!</v>
      </c>
    </row>
    <row r="469" spans="1:29" x14ac:dyDescent="0.25">
      <c r="A469" s="1">
        <v>11</v>
      </c>
      <c r="B469" s="1" t="s">
        <v>27</v>
      </c>
      <c r="C469" s="1">
        <v>6</v>
      </c>
      <c r="D469" s="1" t="s">
        <v>21</v>
      </c>
      <c r="E469" s="1">
        <v>1997</v>
      </c>
      <c r="F469" s="1">
        <v>5</v>
      </c>
      <c r="G469" s="1"/>
      <c r="H469" s="71">
        <v>0.437</v>
      </c>
      <c r="I469" s="71">
        <v>0.36633333333333334</v>
      </c>
      <c r="J469" s="71">
        <v>0.34783333333333333</v>
      </c>
      <c r="K469">
        <v>0.33700000000000002</v>
      </c>
      <c r="L469" s="72">
        <f t="shared" si="211"/>
        <v>8.8809946714031973</v>
      </c>
      <c r="M469" s="72">
        <f t="shared" si="212"/>
        <v>7.8905839032088378</v>
      </c>
      <c r="N469" s="72">
        <f t="shared" si="213"/>
        <v>7.666751852798364</v>
      </c>
      <c r="O469" s="2">
        <f t="shared" si="202"/>
        <v>7.5414781297134237</v>
      </c>
      <c r="P469" s="79">
        <f t="shared" si="203"/>
        <v>0</v>
      </c>
      <c r="Q469" s="82">
        <v>0.71359223300999997</v>
      </c>
      <c r="R469" s="82">
        <v>0.28640776698999998</v>
      </c>
      <c r="S469" s="82">
        <v>0</v>
      </c>
      <c r="T469" s="81">
        <f t="shared" si="204"/>
        <v>412.67541470076941</v>
      </c>
      <c r="U469" s="72">
        <f t="shared" si="205"/>
        <v>426.14768154907375</v>
      </c>
      <c r="V469" s="72">
        <f t="shared" si="206"/>
        <v>412.63930880557575</v>
      </c>
      <c r="W469" s="2">
        <f t="shared" si="214"/>
        <v>396.64667980861429</v>
      </c>
      <c r="X469" s="2" t="e">
        <f t="shared" si="215"/>
        <v>#VALUE!</v>
      </c>
      <c r="Y469" s="1" t="s">
        <v>10</v>
      </c>
      <c r="Z469" s="1" t="s">
        <v>10</v>
      </c>
      <c r="AA469" s="1" t="s">
        <v>10</v>
      </c>
      <c r="AB469">
        <f t="shared" si="209"/>
        <v>79.329335961722862</v>
      </c>
      <c r="AC469" t="e">
        <f t="shared" si="210"/>
        <v>#VALUE!</v>
      </c>
    </row>
    <row r="470" spans="1:29" x14ac:dyDescent="0.25">
      <c r="A470">
        <v>11</v>
      </c>
      <c r="B470" t="s">
        <v>27</v>
      </c>
      <c r="C470">
        <v>6</v>
      </c>
      <c r="D470" t="s">
        <v>21</v>
      </c>
      <c r="E470">
        <v>1998</v>
      </c>
      <c r="F470">
        <v>420</v>
      </c>
      <c r="G470" t="s">
        <v>10</v>
      </c>
      <c r="H470" s="54">
        <v>0.154</v>
      </c>
      <c r="I470" s="54">
        <v>0.11366666666666667</v>
      </c>
      <c r="J470" s="54">
        <v>0.11716666666666666</v>
      </c>
      <c r="K470">
        <v>0.113</v>
      </c>
      <c r="L470" s="2">
        <f t="shared" si="211"/>
        <v>496.45390070921985</v>
      </c>
      <c r="M470" s="2">
        <f t="shared" si="212"/>
        <v>473.86235426852204</v>
      </c>
      <c r="N470" s="2">
        <f t="shared" si="213"/>
        <v>475.74098546346988</v>
      </c>
      <c r="O470" s="2">
        <f t="shared" si="202"/>
        <v>473.5062006764374</v>
      </c>
      <c r="P470" s="79" t="e">
        <f t="shared" si="203"/>
        <v>#VALUE!</v>
      </c>
      <c r="Q470" s="80">
        <v>0.71359223300999997</v>
      </c>
      <c r="R470" s="80">
        <v>0.28640776698999998</v>
      </c>
      <c r="S470" s="80">
        <v>0</v>
      </c>
      <c r="T470" s="79">
        <f t="shared" si="204"/>
        <v>697.61522286326624</v>
      </c>
      <c r="U470" s="2">
        <f t="shared" si="205"/>
        <v>703.7737004282078</v>
      </c>
      <c r="V470" s="2">
        <f t="shared" si="206"/>
        <v>685.84117689338336</v>
      </c>
      <c r="W470" s="2">
        <f t="shared" si="214"/>
        <v>670.32059631867537</v>
      </c>
      <c r="X470" s="2" t="e">
        <f t="shared" si="215"/>
        <v>#VALUE!</v>
      </c>
      <c r="Y470">
        <f t="shared" si="193"/>
        <v>1.6609886258649196</v>
      </c>
      <c r="Z470">
        <f t="shared" si="194"/>
        <v>1.675651667686209</v>
      </c>
      <c r="AA470">
        <f t="shared" si="195"/>
        <v>1.6329551830794842</v>
      </c>
      <c r="AB470">
        <f t="shared" si="209"/>
        <v>1.5960014198063699</v>
      </c>
      <c r="AC470" t="e">
        <f t="shared" si="210"/>
        <v>#VALUE!</v>
      </c>
    </row>
    <row r="471" spans="1:29" x14ac:dyDescent="0.25">
      <c r="A471">
        <v>11</v>
      </c>
      <c r="B471" t="s">
        <v>27</v>
      </c>
      <c r="C471">
        <v>6</v>
      </c>
      <c r="D471" t="s">
        <v>21</v>
      </c>
      <c r="E471">
        <v>1999</v>
      </c>
      <c r="F471">
        <v>140</v>
      </c>
      <c r="G471" t="s">
        <v>10</v>
      </c>
      <c r="H471" s="54">
        <v>0.156</v>
      </c>
      <c r="I471" s="54">
        <v>0.12966666666666665</v>
      </c>
      <c r="J471" s="54">
        <v>0.12016666666666667</v>
      </c>
      <c r="K471">
        <v>0.127</v>
      </c>
      <c r="L471" s="2">
        <f t="shared" si="211"/>
        <v>165.87677725118485</v>
      </c>
      <c r="M471" s="2">
        <f t="shared" si="212"/>
        <v>160.85790884718497</v>
      </c>
      <c r="N471" s="2">
        <f t="shared" si="213"/>
        <v>159.12104565258571</v>
      </c>
      <c r="O471" s="2">
        <f t="shared" si="202"/>
        <v>160.36655211912944</v>
      </c>
      <c r="P471" s="79" t="e">
        <f t="shared" si="203"/>
        <v>#VALUE!</v>
      </c>
      <c r="Q471" s="80">
        <v>0.71359223300999997</v>
      </c>
      <c r="R471" s="80">
        <v>0.28640776698999998</v>
      </c>
      <c r="S471" s="80">
        <v>0</v>
      </c>
      <c r="T471" s="79">
        <f t="shared" si="204"/>
        <v>500.92154157696046</v>
      </c>
      <c r="U471" s="2">
        <f t="shared" si="205"/>
        <v>507.11039888192539</v>
      </c>
      <c r="V471" s="2">
        <f t="shared" si="206"/>
        <v>498.6473046181768</v>
      </c>
      <c r="W471" s="2">
        <f t="shared" si="214"/>
        <v>483.8952856187982</v>
      </c>
      <c r="X471" s="2" t="e">
        <f t="shared" si="215"/>
        <v>#VALUE!</v>
      </c>
      <c r="Y471">
        <f t="shared" si="193"/>
        <v>3.5780110112640031</v>
      </c>
      <c r="Z471">
        <f t="shared" si="194"/>
        <v>3.6222171348708958</v>
      </c>
      <c r="AA471">
        <f t="shared" si="195"/>
        <v>3.5617664615584057</v>
      </c>
      <c r="AB471">
        <f t="shared" si="209"/>
        <v>3.4563948972771299</v>
      </c>
      <c r="AC471" t="e">
        <f t="shared" si="210"/>
        <v>#VALUE!</v>
      </c>
    </row>
    <row r="472" spans="1:29" x14ac:dyDescent="0.25">
      <c r="A472">
        <v>11</v>
      </c>
      <c r="B472" t="s">
        <v>27</v>
      </c>
      <c r="C472">
        <v>6</v>
      </c>
      <c r="D472" t="s">
        <v>21</v>
      </c>
      <c r="E472">
        <v>2000</v>
      </c>
      <c r="F472">
        <v>225</v>
      </c>
      <c r="G472" t="s">
        <v>10</v>
      </c>
      <c r="H472" s="54">
        <v>0.19400000000000001</v>
      </c>
      <c r="I472" s="54">
        <v>0.23899999999999999</v>
      </c>
      <c r="J472" s="54">
        <v>0.21150000000000002</v>
      </c>
      <c r="K472">
        <v>0.16300000000000001</v>
      </c>
      <c r="L472" s="2">
        <f t="shared" si="211"/>
        <v>279.15632754342431</v>
      </c>
      <c r="M472" s="2">
        <f t="shared" si="212"/>
        <v>295.66360052562419</v>
      </c>
      <c r="N472" s="2">
        <f t="shared" si="213"/>
        <v>285.35193405199749</v>
      </c>
      <c r="O472" s="2">
        <f t="shared" si="202"/>
        <v>268.81720430107526</v>
      </c>
      <c r="P472" s="79" t="e">
        <f t="shared" si="203"/>
        <v>#VALUE!</v>
      </c>
      <c r="Q472" s="80">
        <v>0.71359223300999997</v>
      </c>
      <c r="R472" s="80">
        <v>0.28640776698999998</v>
      </c>
      <c r="S472" s="80">
        <v>0</v>
      </c>
      <c r="T472" s="79">
        <f t="shared" si="204"/>
        <v>372.93821600194002</v>
      </c>
      <c r="U472" s="2">
        <f t="shared" si="205"/>
        <v>422.81911213938758</v>
      </c>
      <c r="V472" s="2">
        <f t="shared" si="206"/>
        <v>412.48229768805277</v>
      </c>
      <c r="W472" s="2">
        <f t="shared" si="214"/>
        <v>407.54577330830193</v>
      </c>
      <c r="X472" s="2" t="e">
        <f t="shared" si="215"/>
        <v>#VALUE!</v>
      </c>
      <c r="Y472">
        <f t="shared" si="193"/>
        <v>1.6575031822308446</v>
      </c>
      <c r="Z472">
        <f t="shared" si="194"/>
        <v>1.8791960539528336</v>
      </c>
      <c r="AA472">
        <f t="shared" si="195"/>
        <v>1.8332546563913457</v>
      </c>
      <c r="AB472">
        <f t="shared" si="209"/>
        <v>1.8113145480368975</v>
      </c>
      <c r="AC472" t="e">
        <f t="shared" si="210"/>
        <v>#VALUE!</v>
      </c>
    </row>
    <row r="473" spans="1:29" x14ac:dyDescent="0.25">
      <c r="A473">
        <v>11</v>
      </c>
      <c r="B473" t="s">
        <v>27</v>
      </c>
      <c r="C473">
        <v>6</v>
      </c>
      <c r="D473" t="s">
        <v>21</v>
      </c>
      <c r="E473">
        <v>2001</v>
      </c>
      <c r="F473">
        <v>600</v>
      </c>
      <c r="G473" t="s">
        <v>10</v>
      </c>
      <c r="H473" s="54">
        <v>0.19499999999999998</v>
      </c>
      <c r="I473" s="54">
        <v>0.20133333333333331</v>
      </c>
      <c r="J473" s="54">
        <v>0.17783333333333332</v>
      </c>
      <c r="K473">
        <v>0.161</v>
      </c>
      <c r="L473" s="2">
        <f t="shared" si="211"/>
        <v>745.34161490683221</v>
      </c>
      <c r="M473" s="2">
        <f t="shared" si="212"/>
        <v>751.25208681135223</v>
      </c>
      <c r="N473" s="2">
        <f t="shared" si="213"/>
        <v>729.77903912426507</v>
      </c>
      <c r="O473" s="2">
        <f t="shared" si="202"/>
        <v>715.13706793802146</v>
      </c>
      <c r="P473" s="79" t="e">
        <f t="shared" si="203"/>
        <v>#VALUE!</v>
      </c>
      <c r="Q473" s="80">
        <v>0.71359223300999997</v>
      </c>
      <c r="R473" s="80">
        <v>0.28640776698999998</v>
      </c>
      <c r="S473" s="80">
        <v>0</v>
      </c>
      <c r="T473" s="79">
        <f t="shared" si="204"/>
        <v>619.38683100476874</v>
      </c>
      <c r="U473" s="2">
        <f t="shared" si="205"/>
        <v>783.81674369942004</v>
      </c>
      <c r="V473" s="2">
        <f t="shared" si="206"/>
        <v>803.84917691588316</v>
      </c>
      <c r="W473" s="2">
        <f t="shared" si="214"/>
        <v>767.05580100078498</v>
      </c>
      <c r="X473" s="2" t="e">
        <f t="shared" si="215"/>
        <v>#VALUE!</v>
      </c>
      <c r="Y473">
        <f t="shared" si="193"/>
        <v>1.0323113850079479</v>
      </c>
      <c r="Z473">
        <f t="shared" si="194"/>
        <v>1.3063612394990334</v>
      </c>
      <c r="AA473">
        <f t="shared" si="195"/>
        <v>1.3397486281931386</v>
      </c>
      <c r="AB473">
        <f t="shared" si="209"/>
        <v>1.2784263350013083</v>
      </c>
      <c r="AC473" t="e">
        <f t="shared" si="210"/>
        <v>#VALUE!</v>
      </c>
    </row>
    <row r="474" spans="1:29" x14ac:dyDescent="0.25">
      <c r="A474">
        <v>11</v>
      </c>
      <c r="B474" t="s">
        <v>27</v>
      </c>
      <c r="C474">
        <v>6</v>
      </c>
      <c r="D474" t="s">
        <v>21</v>
      </c>
      <c r="E474">
        <v>2002</v>
      </c>
      <c r="F474">
        <v>500</v>
      </c>
      <c r="G474" t="s">
        <v>10</v>
      </c>
      <c r="H474" s="54">
        <v>0.13600000000000001</v>
      </c>
      <c r="I474" s="54">
        <v>0.14600000000000002</v>
      </c>
      <c r="J474" s="54">
        <v>0.13250000000000001</v>
      </c>
      <c r="K474">
        <v>0.105</v>
      </c>
      <c r="L474" s="2">
        <f t="shared" si="211"/>
        <v>578.7037037037037</v>
      </c>
      <c r="M474" s="2">
        <f t="shared" si="212"/>
        <v>585.48009367681505</v>
      </c>
      <c r="N474" s="2">
        <f t="shared" si="213"/>
        <v>576.36887608069173</v>
      </c>
      <c r="O474" s="2">
        <f t="shared" si="202"/>
        <v>558.65921787709499</v>
      </c>
      <c r="P474" s="79" t="e">
        <f t="shared" si="203"/>
        <v>#VALUE!</v>
      </c>
      <c r="Q474" s="80">
        <v>0.71359223300999997</v>
      </c>
      <c r="R474" s="80">
        <v>0.28640776698999998</v>
      </c>
      <c r="S474" s="80">
        <v>0</v>
      </c>
      <c r="T474" s="79">
        <f t="shared" si="204"/>
        <v>732.17705008276062</v>
      </c>
      <c r="U474" s="2">
        <f t="shared" si="205"/>
        <v>863.62595495323126</v>
      </c>
      <c r="V474" s="2">
        <f t="shared" si="206"/>
        <v>947.1670395716144</v>
      </c>
      <c r="W474" s="2">
        <f t="shared" si="214"/>
        <v>856.37884588563566</v>
      </c>
      <c r="X474" s="2" t="e">
        <f t="shared" si="215"/>
        <v>#VALUE!</v>
      </c>
      <c r="Y474">
        <f t="shared" si="193"/>
        <v>1.4643541001655211</v>
      </c>
      <c r="Z474">
        <f t="shared" si="194"/>
        <v>1.7272519099064625</v>
      </c>
      <c r="AA474">
        <f t="shared" si="195"/>
        <v>1.8943340791432288</v>
      </c>
      <c r="AB474">
        <f t="shared" si="209"/>
        <v>1.7127576917712712</v>
      </c>
      <c r="AC474" t="e">
        <f t="shared" si="210"/>
        <v>#VALUE!</v>
      </c>
    </row>
    <row r="475" spans="1:29" x14ac:dyDescent="0.25">
      <c r="A475">
        <v>11</v>
      </c>
      <c r="B475" t="s">
        <v>27</v>
      </c>
      <c r="C475">
        <v>6</v>
      </c>
      <c r="D475" t="s">
        <v>21</v>
      </c>
      <c r="E475">
        <v>2003</v>
      </c>
      <c r="F475">
        <v>250</v>
      </c>
      <c r="G475" t="s">
        <v>10</v>
      </c>
      <c r="H475" s="54">
        <v>0.186</v>
      </c>
      <c r="I475" s="54">
        <v>0.19833333333333333</v>
      </c>
      <c r="J475" s="54">
        <v>0.18033333333333335</v>
      </c>
      <c r="K475">
        <v>0.16</v>
      </c>
      <c r="L475" s="2">
        <f t="shared" si="211"/>
        <v>307.12530712530713</v>
      </c>
      <c r="M475" s="2">
        <f t="shared" si="212"/>
        <v>311.85031185031187</v>
      </c>
      <c r="N475" s="2">
        <f t="shared" si="213"/>
        <v>305.00203334688899</v>
      </c>
      <c r="O475" s="2">
        <f t="shared" si="202"/>
        <v>297.61904761904765</v>
      </c>
      <c r="P475" s="79" t="e">
        <f t="shared" si="203"/>
        <v>#VALUE!</v>
      </c>
      <c r="Q475" s="80">
        <v>0.71359223300999997</v>
      </c>
      <c r="R475" s="80">
        <v>0.28640776698999998</v>
      </c>
      <c r="S475" s="80">
        <v>0</v>
      </c>
      <c r="T475" s="79">
        <f t="shared" si="204"/>
        <v>440.46704466354987</v>
      </c>
      <c r="U475" s="2">
        <f t="shared" si="205"/>
        <v>477.17977785876451</v>
      </c>
      <c r="V475" s="2">
        <f t="shared" si="206"/>
        <v>474.2500201882616</v>
      </c>
      <c r="W475" s="2">
        <f t="shared" si="214"/>
        <v>484.80282716152692</v>
      </c>
      <c r="X475" s="2" t="e">
        <f t="shared" si="215"/>
        <v>#VALUE!</v>
      </c>
      <c r="Y475">
        <f t="shared" si="193"/>
        <v>1.7618681786541994</v>
      </c>
      <c r="Z475">
        <f t="shared" si="194"/>
        <v>1.9087191114350581</v>
      </c>
      <c r="AA475">
        <f t="shared" si="195"/>
        <v>1.8970000807530465</v>
      </c>
      <c r="AB475">
        <f t="shared" si="209"/>
        <v>1.9392113086461076</v>
      </c>
      <c r="AC475" t="e">
        <f t="shared" si="210"/>
        <v>#VALUE!</v>
      </c>
    </row>
    <row r="476" spans="1:29" x14ac:dyDescent="0.25">
      <c r="A476">
        <v>11</v>
      </c>
      <c r="B476" t="s">
        <v>27</v>
      </c>
      <c r="C476">
        <v>6</v>
      </c>
      <c r="D476" t="s">
        <v>21</v>
      </c>
      <c r="E476">
        <v>2004</v>
      </c>
      <c r="F476">
        <v>400</v>
      </c>
      <c r="G476" t="s">
        <v>10</v>
      </c>
      <c r="H476" s="54">
        <v>0.255</v>
      </c>
      <c r="I476" s="54">
        <v>0.42799999999999999</v>
      </c>
      <c r="J476" s="54">
        <v>0.41199999999999998</v>
      </c>
      <c r="K476">
        <v>0.41299999999999998</v>
      </c>
      <c r="L476" s="2">
        <f t="shared" si="211"/>
        <v>536.91275167785238</v>
      </c>
      <c r="M476" s="2">
        <f t="shared" si="212"/>
        <v>699.30069930069919</v>
      </c>
      <c r="N476" s="2">
        <f t="shared" si="213"/>
        <v>680.27210884353735</v>
      </c>
      <c r="O476" s="2">
        <f t="shared" si="202"/>
        <v>681.4310051107326</v>
      </c>
      <c r="P476" s="79" t="e">
        <f t="shared" si="203"/>
        <v>#VALUE!</v>
      </c>
      <c r="Q476" s="80">
        <v>0.71359223300999997</v>
      </c>
      <c r="R476" s="80">
        <v>0.28640776698999998</v>
      </c>
      <c r="S476" s="80">
        <v>0</v>
      </c>
      <c r="T476" s="79">
        <f t="shared" si="204"/>
        <v>302.92353355489297</v>
      </c>
      <c r="U476" s="2">
        <f t="shared" si="205"/>
        <v>335.66810759137411</v>
      </c>
      <c r="V476" s="2">
        <f t="shared" si="206"/>
        <v>326.46306706715916</v>
      </c>
      <c r="W476" s="2">
        <f t="shared" si="214"/>
        <v>338.58565349737444</v>
      </c>
      <c r="X476" s="2" t="e">
        <f t="shared" si="215"/>
        <v>#VALUE!</v>
      </c>
      <c r="Y476">
        <f t="shared" si="193"/>
        <v>0.75730883388723247</v>
      </c>
      <c r="Z476">
        <f t="shared" si="194"/>
        <v>0.83917026897843527</v>
      </c>
      <c r="AA476">
        <f t="shared" si="195"/>
        <v>0.81615766766789788</v>
      </c>
      <c r="AB476">
        <f t="shared" si="209"/>
        <v>0.8464641337434361</v>
      </c>
      <c r="AC476" t="e">
        <f t="shared" si="210"/>
        <v>#VALUE!</v>
      </c>
    </row>
    <row r="477" spans="1:29" x14ac:dyDescent="0.25">
      <c r="A477">
        <v>11</v>
      </c>
      <c r="B477" t="s">
        <v>27</v>
      </c>
      <c r="C477">
        <v>6</v>
      </c>
      <c r="D477" t="s">
        <v>21</v>
      </c>
      <c r="E477">
        <v>2005</v>
      </c>
      <c r="F477">
        <v>650</v>
      </c>
      <c r="G477" t="s">
        <v>10</v>
      </c>
      <c r="H477" s="54">
        <v>0.21200000000000002</v>
      </c>
      <c r="I477" s="54">
        <v>0.34633333333333338</v>
      </c>
      <c r="J477" s="54">
        <v>0.41533333333333339</v>
      </c>
      <c r="K477">
        <v>0.33700000000000002</v>
      </c>
      <c r="L477" s="2">
        <f t="shared" si="211"/>
        <v>824.87309644670052</v>
      </c>
      <c r="M477" s="2">
        <f t="shared" si="212"/>
        <v>994.39061703212656</v>
      </c>
      <c r="N477" s="2">
        <f t="shared" si="213"/>
        <v>1111.7445838084379</v>
      </c>
      <c r="O477" s="2">
        <f t="shared" si="202"/>
        <v>980.39215686274508</v>
      </c>
      <c r="P477" s="79" t="e">
        <f t="shared" si="203"/>
        <v>#VALUE!</v>
      </c>
      <c r="Q477" s="80">
        <v>0.71359223300999997</v>
      </c>
      <c r="R477" s="80">
        <v>0.28640776698999998</v>
      </c>
      <c r="S477" s="80">
        <v>0</v>
      </c>
      <c r="T477" s="79">
        <f t="shared" si="204"/>
        <v>545.03759525246642</v>
      </c>
      <c r="U477" s="2">
        <f t="shared" si="205"/>
        <v>578.37128070244376</v>
      </c>
      <c r="V477" s="2">
        <f t="shared" si="206"/>
        <v>560.22060150779066</v>
      </c>
      <c r="W477" s="2">
        <f t="shared" si="214"/>
        <v>580.72964123356587</v>
      </c>
      <c r="X477" s="2" t="e">
        <f t="shared" si="215"/>
        <v>#VALUE!</v>
      </c>
      <c r="Y477">
        <f t="shared" si="193"/>
        <v>0.83851937731148685</v>
      </c>
      <c r="Z477">
        <f t="shared" si="194"/>
        <v>0.88980197031145192</v>
      </c>
      <c r="AA477">
        <f t="shared" si="195"/>
        <v>0.86187784847352411</v>
      </c>
      <c r="AB477">
        <f t="shared" si="209"/>
        <v>0.89343021728240901</v>
      </c>
      <c r="AC477" t="e">
        <f t="shared" si="210"/>
        <v>#VALUE!</v>
      </c>
    </row>
    <row r="478" spans="1:29" x14ac:dyDescent="0.25">
      <c r="A478">
        <v>11</v>
      </c>
      <c r="B478" t="s">
        <v>27</v>
      </c>
      <c r="C478">
        <v>6</v>
      </c>
      <c r="D478" t="s">
        <v>21</v>
      </c>
      <c r="E478">
        <v>2006</v>
      </c>
      <c r="F478">
        <v>410</v>
      </c>
      <c r="G478" t="s">
        <v>10</v>
      </c>
      <c r="H478" s="54">
        <v>0.182</v>
      </c>
      <c r="I478" s="54">
        <v>0.23766666666666669</v>
      </c>
      <c r="J478" s="54">
        <v>0.23666666666666669</v>
      </c>
      <c r="K478">
        <v>0.251</v>
      </c>
      <c r="L478" s="2">
        <f t="shared" si="211"/>
        <v>501.2224938875305</v>
      </c>
      <c r="M478" s="2">
        <f t="shared" si="212"/>
        <v>537.82247485789242</v>
      </c>
      <c r="N478" s="2">
        <f t="shared" si="213"/>
        <v>537.11790393013098</v>
      </c>
      <c r="O478" s="2">
        <f t="shared" si="202"/>
        <v>547.3965287049399</v>
      </c>
      <c r="P478" s="79" t="e">
        <f t="shared" si="203"/>
        <v>#VALUE!</v>
      </c>
      <c r="Q478" s="80">
        <v>0.71359223300999997</v>
      </c>
      <c r="R478" s="80">
        <v>0.28640776698999998</v>
      </c>
      <c r="S478" s="80">
        <v>0</v>
      </c>
      <c r="T478" s="79">
        <f t="shared" si="204"/>
        <v>815.20006855529994</v>
      </c>
      <c r="U478" s="2">
        <f t="shared" si="205"/>
        <v>866.39228156596266</v>
      </c>
      <c r="V478" s="2">
        <f t="shared" si="206"/>
        <v>839.13219779333031</v>
      </c>
      <c r="W478" s="2">
        <f t="shared" si="214"/>
        <v>866.06005350947248</v>
      </c>
      <c r="X478" s="2" t="e">
        <f t="shared" si="215"/>
        <v>#VALUE!</v>
      </c>
      <c r="Y478">
        <f t="shared" si="193"/>
        <v>1.988292850134878</v>
      </c>
      <c r="Z478">
        <f t="shared" si="194"/>
        <v>2.1131519062584454</v>
      </c>
      <c r="AA478">
        <f t="shared" si="195"/>
        <v>2.0466638970569031</v>
      </c>
      <c r="AB478">
        <f t="shared" si="209"/>
        <v>2.1123415939255428</v>
      </c>
      <c r="AC478" t="e">
        <f t="shared" si="210"/>
        <v>#VALUE!</v>
      </c>
    </row>
    <row r="479" spans="1:29" x14ac:dyDescent="0.25">
      <c r="A479">
        <v>11</v>
      </c>
      <c r="B479" t="s">
        <v>27</v>
      </c>
      <c r="C479">
        <v>6</v>
      </c>
      <c r="D479" t="s">
        <v>21</v>
      </c>
      <c r="E479">
        <v>2007</v>
      </c>
      <c r="F479">
        <v>220</v>
      </c>
      <c r="G479" t="s">
        <v>10</v>
      </c>
      <c r="H479" s="54">
        <v>0.23899999999999999</v>
      </c>
      <c r="I479" s="54">
        <v>0.32533333333333336</v>
      </c>
      <c r="J479" s="54">
        <v>0.30733333333333335</v>
      </c>
      <c r="K479">
        <v>0.33100000000000002</v>
      </c>
      <c r="L479" s="2">
        <f t="shared" si="211"/>
        <v>289.0932982917214</v>
      </c>
      <c r="M479" s="2">
        <f t="shared" si="212"/>
        <v>326.08695652173913</v>
      </c>
      <c r="N479" s="2">
        <f t="shared" si="213"/>
        <v>317.61308950914344</v>
      </c>
      <c r="O479" s="2">
        <f t="shared" si="202"/>
        <v>328.84902840059789</v>
      </c>
      <c r="P479" s="79" t="e">
        <f t="shared" si="203"/>
        <v>#VALUE!</v>
      </c>
      <c r="Q479" s="80">
        <v>0.71359223300999997</v>
      </c>
      <c r="R479" s="80">
        <v>0.28640776698999998</v>
      </c>
      <c r="S479" s="80">
        <v>0</v>
      </c>
      <c r="T479" s="79">
        <f t="shared" si="204"/>
        <v>261.2018843026558</v>
      </c>
      <c r="U479" s="2">
        <f t="shared" si="205"/>
        <v>280.67266453463071</v>
      </c>
      <c r="V479" s="2">
        <f t="shared" si="206"/>
        <v>273.74485304416282</v>
      </c>
      <c r="W479" s="2">
        <f t="shared" si="214"/>
        <v>282.26000775830062</v>
      </c>
      <c r="X479" s="2" t="e">
        <f t="shared" si="215"/>
        <v>#VALUE!</v>
      </c>
      <c r="Y479">
        <f t="shared" si="193"/>
        <v>1.1872812922847991</v>
      </c>
      <c r="Z479">
        <f t="shared" si="194"/>
        <v>1.275784838793776</v>
      </c>
      <c r="AA479">
        <f t="shared" si="195"/>
        <v>1.2442947865643765</v>
      </c>
      <c r="AB479">
        <f t="shared" si="209"/>
        <v>1.2830000352650028</v>
      </c>
      <c r="AC479" t="e">
        <f t="shared" si="210"/>
        <v>#VALUE!</v>
      </c>
    </row>
    <row r="480" spans="1:29" x14ac:dyDescent="0.25">
      <c r="A480">
        <v>11</v>
      </c>
      <c r="B480" t="s">
        <v>27</v>
      </c>
      <c r="C480">
        <v>6</v>
      </c>
      <c r="D480" t="s">
        <v>21</v>
      </c>
      <c r="E480">
        <v>2008</v>
      </c>
      <c r="F480">
        <v>250</v>
      </c>
      <c r="G480" t="s">
        <v>10</v>
      </c>
      <c r="H480" s="54">
        <v>0.25900000000000001</v>
      </c>
      <c r="I480" s="54">
        <v>0.3046666666666667</v>
      </c>
      <c r="J480" s="54">
        <v>0.28266666666666668</v>
      </c>
      <c r="K480">
        <v>0.311</v>
      </c>
      <c r="L480" s="2">
        <f t="shared" si="211"/>
        <v>337.38191632928476</v>
      </c>
      <c r="M480" s="2">
        <f t="shared" si="212"/>
        <v>359.53978906999038</v>
      </c>
      <c r="N480" s="2">
        <f t="shared" si="213"/>
        <v>348.51301115241631</v>
      </c>
      <c r="O480" s="2">
        <f t="shared" si="202"/>
        <v>362.84470246734395</v>
      </c>
      <c r="P480" s="79" t="e">
        <f t="shared" si="203"/>
        <v>#VALUE!</v>
      </c>
      <c r="Q480" s="80">
        <v>0.71359223300999997</v>
      </c>
      <c r="R480" s="80">
        <v>0.28640776698999998</v>
      </c>
      <c r="S480" s="80">
        <v>0</v>
      </c>
      <c r="T480" s="79">
        <f t="shared" si="204"/>
        <v>368.31436069550853</v>
      </c>
      <c r="U480" s="2">
        <f t="shared" si="205"/>
        <v>377.71288710171285</v>
      </c>
      <c r="V480" s="2">
        <f t="shared" si="206"/>
        <v>368.24134611711418</v>
      </c>
      <c r="W480" s="2">
        <f t="shared" si="214"/>
        <v>385.88044978188123</v>
      </c>
      <c r="X480" s="2" t="e">
        <f t="shared" si="215"/>
        <v>#VALUE!</v>
      </c>
      <c r="Y480">
        <f t="shared" si="193"/>
        <v>1.4732574427820342</v>
      </c>
      <c r="Z480">
        <f t="shared" si="194"/>
        <v>1.5108515484068514</v>
      </c>
      <c r="AA480">
        <f t="shared" si="195"/>
        <v>1.4729653844684567</v>
      </c>
      <c r="AB480">
        <f t="shared" si="209"/>
        <v>1.543521799127525</v>
      </c>
      <c r="AC480" t="e">
        <f t="shared" si="210"/>
        <v>#VALUE!</v>
      </c>
    </row>
    <row r="481" spans="1:29" x14ac:dyDescent="0.25">
      <c r="A481">
        <v>11</v>
      </c>
      <c r="B481" t="s">
        <v>27</v>
      </c>
      <c r="C481">
        <v>6</v>
      </c>
      <c r="D481" t="s">
        <v>21</v>
      </c>
      <c r="E481">
        <v>2009</v>
      </c>
      <c r="F481">
        <v>800</v>
      </c>
      <c r="G481" t="s">
        <v>10</v>
      </c>
      <c r="H481" s="54">
        <v>0.247</v>
      </c>
      <c r="I481" s="54">
        <v>0.28799999999999998</v>
      </c>
      <c r="J481" s="54">
        <v>0.26449999999999996</v>
      </c>
      <c r="K481">
        <v>0.28799999999999998</v>
      </c>
      <c r="L481" s="2">
        <f t="shared" si="211"/>
        <v>1062.4169986719787</v>
      </c>
      <c r="M481" s="2">
        <f t="shared" si="212"/>
        <v>1123.5955056179776</v>
      </c>
      <c r="N481" s="2">
        <f t="shared" si="213"/>
        <v>1087.6954452753228</v>
      </c>
      <c r="O481" s="2">
        <f t="shared" si="202"/>
        <v>1123.5955056179776</v>
      </c>
      <c r="P481" s="79" t="e">
        <f t="shared" si="203"/>
        <v>#VALUE!</v>
      </c>
      <c r="Q481" s="80">
        <v>0.71359223300999997</v>
      </c>
      <c r="R481" s="80">
        <v>0.28640776698999998</v>
      </c>
      <c r="S481" s="80">
        <v>0</v>
      </c>
      <c r="T481" s="79">
        <f t="shared" si="204"/>
        <v>295.86001761605422</v>
      </c>
      <c r="U481" s="2">
        <f t="shared" si="205"/>
        <v>327.44530350455676</v>
      </c>
      <c r="V481" s="2">
        <f t="shared" si="206"/>
        <v>317.14235473950333</v>
      </c>
      <c r="W481" s="2">
        <f t="shared" si="214"/>
        <v>330.91005142331812</v>
      </c>
      <c r="X481" s="2" t="e">
        <f t="shared" si="215"/>
        <v>#VALUE!</v>
      </c>
      <c r="Y481">
        <f t="shared" si="193"/>
        <v>0.36982502202006778</v>
      </c>
      <c r="Z481">
        <f t="shared" si="194"/>
        <v>0.40930662938069595</v>
      </c>
      <c r="AA481">
        <f t="shared" si="195"/>
        <v>0.39642794342437915</v>
      </c>
      <c r="AB481">
        <f t="shared" si="209"/>
        <v>0.41363756427914766</v>
      </c>
      <c r="AC481" t="e">
        <f t="shared" si="210"/>
        <v>#VALUE!</v>
      </c>
    </row>
    <row r="482" spans="1:29" x14ac:dyDescent="0.25">
      <c r="A482">
        <v>11</v>
      </c>
      <c r="B482" t="s">
        <v>27</v>
      </c>
      <c r="C482">
        <v>6</v>
      </c>
      <c r="D482" t="s">
        <v>21</v>
      </c>
      <c r="E482">
        <v>2010</v>
      </c>
      <c r="F482">
        <v>160</v>
      </c>
      <c r="G482" t="s">
        <v>10</v>
      </c>
      <c r="H482" s="54">
        <v>0.19700000000000001</v>
      </c>
      <c r="I482" s="54">
        <v>0.29066666666666668</v>
      </c>
      <c r="J482" s="54">
        <v>0.27216666666666667</v>
      </c>
      <c r="K482">
        <v>0.28699999999999998</v>
      </c>
      <c r="L482" s="2">
        <f t="shared" si="211"/>
        <v>199.25280199252805</v>
      </c>
      <c r="M482" s="2">
        <f t="shared" si="212"/>
        <v>225.56390977443607</v>
      </c>
      <c r="N482" s="2">
        <f t="shared" si="213"/>
        <v>219.83054728646667</v>
      </c>
      <c r="O482" s="2">
        <f t="shared" si="202"/>
        <v>224.40392706872368</v>
      </c>
      <c r="P482" s="79" t="e">
        <f t="shared" si="203"/>
        <v>#VALUE!</v>
      </c>
      <c r="Q482" s="80">
        <v>0.71359223300999997</v>
      </c>
      <c r="R482" s="80">
        <v>0.28640776698999998</v>
      </c>
      <c r="S482" s="80">
        <v>0</v>
      </c>
      <c r="T482" s="79">
        <f t="shared" si="204"/>
        <v>492.53337150809267</v>
      </c>
      <c r="U482" s="2">
        <f t="shared" si="205"/>
        <v>538.62864104419907</v>
      </c>
      <c r="V482" s="2">
        <f t="shared" si="206"/>
        <v>526.80316340272248</v>
      </c>
      <c r="W482" s="2">
        <f t="shared" si="214"/>
        <v>528.78947731562585</v>
      </c>
      <c r="X482" s="2" t="e">
        <f t="shared" si="215"/>
        <v>#VALUE!</v>
      </c>
      <c r="Y482">
        <f t="shared" si="193"/>
        <v>3.0783335719255791</v>
      </c>
      <c r="Z482">
        <f t="shared" si="194"/>
        <v>3.3664290065262441</v>
      </c>
      <c r="AA482">
        <f t="shared" si="195"/>
        <v>3.2925197712670156</v>
      </c>
      <c r="AB482">
        <f t="shared" si="209"/>
        <v>3.3049342332226614</v>
      </c>
      <c r="AC482" t="e">
        <f t="shared" si="210"/>
        <v>#VALUE!</v>
      </c>
    </row>
    <row r="483" spans="1:29" x14ac:dyDescent="0.25">
      <c r="A483">
        <v>11</v>
      </c>
      <c r="B483" t="s">
        <v>27</v>
      </c>
      <c r="C483">
        <v>6</v>
      </c>
      <c r="D483" t="s">
        <v>21</v>
      </c>
      <c r="E483">
        <v>2011</v>
      </c>
      <c r="F483">
        <v>310</v>
      </c>
      <c r="G483" t="s">
        <v>10</v>
      </c>
      <c r="H483" s="54">
        <v>0.254</v>
      </c>
      <c r="I483" s="54">
        <v>0.2583333333333333</v>
      </c>
      <c r="J483" s="54">
        <v>0.24033333333333334</v>
      </c>
      <c r="K483">
        <v>0.27300000000000002</v>
      </c>
      <c r="L483" s="2">
        <f t="shared" si="211"/>
        <v>415.54959785522789</v>
      </c>
      <c r="M483" s="2">
        <f t="shared" si="212"/>
        <v>417.97752808988764</v>
      </c>
      <c r="N483" s="2">
        <f t="shared" si="213"/>
        <v>408.07371654234311</v>
      </c>
      <c r="O483" s="2">
        <f t="shared" si="202"/>
        <v>426.40990371389273</v>
      </c>
      <c r="P483" s="79" t="e">
        <f t="shared" si="203"/>
        <v>#VALUE!</v>
      </c>
      <c r="Q483" s="80">
        <v>0.71359223300999997</v>
      </c>
      <c r="R483" s="80">
        <v>0.28640776698999998</v>
      </c>
      <c r="S483" s="80">
        <v>0</v>
      </c>
      <c r="T483" s="79">
        <f t="shared" si="204"/>
        <v>651.50740929999995</v>
      </c>
      <c r="U483" s="2">
        <f t="shared" si="205"/>
        <v>702.71109640640873</v>
      </c>
      <c r="V483" s="2">
        <f t="shared" si="206"/>
        <v>696.09483442355179</v>
      </c>
      <c r="W483" s="2">
        <f t="shared" si="214"/>
        <v>699.71704492680442</v>
      </c>
      <c r="X483" s="2" t="e">
        <f t="shared" si="215"/>
        <v>#VALUE!</v>
      </c>
      <c r="Y483">
        <f t="shared" si="193"/>
        <v>2.1016368041935483</v>
      </c>
      <c r="Z483">
        <f t="shared" si="194"/>
        <v>2.2668099884077701</v>
      </c>
      <c r="AA483">
        <f t="shared" si="195"/>
        <v>2.2454672078179092</v>
      </c>
      <c r="AB483">
        <f t="shared" si="209"/>
        <v>2.2571517578284013</v>
      </c>
      <c r="AC483" t="e">
        <f t="shared" si="210"/>
        <v>#VALUE!</v>
      </c>
    </row>
    <row r="484" spans="1:29" x14ac:dyDescent="0.25">
      <c r="A484">
        <v>11</v>
      </c>
      <c r="B484" t="s">
        <v>27</v>
      </c>
      <c r="C484">
        <v>6</v>
      </c>
      <c r="D484" t="s">
        <v>21</v>
      </c>
      <c r="E484">
        <v>2012</v>
      </c>
      <c r="F484">
        <v>200</v>
      </c>
      <c r="G484" t="s">
        <v>10</v>
      </c>
      <c r="H484" s="54">
        <v>0.20199999999999999</v>
      </c>
      <c r="I484" s="54">
        <v>0.27900000000000003</v>
      </c>
      <c r="J484" s="54">
        <v>0.25650000000000001</v>
      </c>
      <c r="K484">
        <v>0.29799999999999999</v>
      </c>
      <c r="L484" s="2">
        <f t="shared" si="211"/>
        <v>250.62656641604008</v>
      </c>
      <c r="M484" s="2">
        <f t="shared" si="212"/>
        <v>277.39251040221916</v>
      </c>
      <c r="N484" s="2">
        <f t="shared" si="213"/>
        <v>268.99798251513113</v>
      </c>
      <c r="O484" s="2">
        <f t="shared" si="202"/>
        <v>284.90028490028493</v>
      </c>
      <c r="P484" s="79" t="e">
        <f t="shared" si="203"/>
        <v>#VALUE!</v>
      </c>
      <c r="Q484" s="80">
        <v>0.71359223300999997</v>
      </c>
      <c r="R484" s="80">
        <v>0.28640776698999998</v>
      </c>
      <c r="S484" s="80">
        <v>0</v>
      </c>
      <c r="T484" s="79">
        <f t="shared" si="204"/>
        <v>452.15447632119327</v>
      </c>
      <c r="U484" s="2">
        <f t="shared" si="205"/>
        <v>491.59206252231814</v>
      </c>
      <c r="V484" s="2">
        <f t="shared" si="206"/>
        <v>479.77961801700928</v>
      </c>
      <c r="W484" s="2">
        <f t="shared" si="214"/>
        <v>515.36108525079328</v>
      </c>
      <c r="X484" s="2" t="e">
        <f t="shared" si="215"/>
        <v>#VALUE!</v>
      </c>
      <c r="Y484">
        <f t="shared" si="193"/>
        <v>2.2607723816059662</v>
      </c>
      <c r="Z484">
        <f t="shared" si="194"/>
        <v>2.4579603126115908</v>
      </c>
      <c r="AA484">
        <f t="shared" si="195"/>
        <v>2.3988980900850465</v>
      </c>
      <c r="AB484">
        <f t="shared" si="209"/>
        <v>2.5768054262539666</v>
      </c>
      <c r="AC484" t="e">
        <f t="shared" si="210"/>
        <v>#VALUE!</v>
      </c>
    </row>
    <row r="485" spans="1:29" x14ac:dyDescent="0.25">
      <c r="A485">
        <v>11</v>
      </c>
      <c r="B485" t="s">
        <v>27</v>
      </c>
      <c r="C485">
        <v>6</v>
      </c>
      <c r="D485" t="s">
        <v>21</v>
      </c>
      <c r="E485">
        <v>2013</v>
      </c>
      <c r="F485">
        <v>315</v>
      </c>
      <c r="G485" t="s">
        <v>10</v>
      </c>
      <c r="H485" s="54">
        <v>0.22900000000000001</v>
      </c>
      <c r="I485" s="54">
        <v>0.30333333333333334</v>
      </c>
      <c r="J485" s="54">
        <v>0.27933333333333332</v>
      </c>
      <c r="K485">
        <v>0.29299999999999998</v>
      </c>
      <c r="L485" s="2">
        <f t="shared" si="211"/>
        <v>408.56031128404669</v>
      </c>
      <c r="M485" s="2">
        <f t="shared" si="212"/>
        <v>452.15311004784689</v>
      </c>
      <c r="N485" s="2">
        <f t="shared" si="213"/>
        <v>437.09528214616097</v>
      </c>
      <c r="O485" s="2">
        <f t="shared" si="202"/>
        <v>445.54455445544551</v>
      </c>
      <c r="P485" s="79" t="e">
        <f t="shared" si="203"/>
        <v>#VALUE!</v>
      </c>
      <c r="Q485" s="80">
        <v>0.71359223300999997</v>
      </c>
      <c r="R485" s="80">
        <v>0.28640776698999998</v>
      </c>
      <c r="S485" s="80">
        <v>0</v>
      </c>
      <c r="T485" s="79">
        <f t="shared" si="204"/>
        <v>268.65074067121299</v>
      </c>
      <c r="U485" s="2">
        <f t="shared" si="205"/>
        <v>289.02764090468838</v>
      </c>
      <c r="V485" s="2">
        <f t="shared" si="206"/>
        <v>281.28772548998057</v>
      </c>
      <c r="W485" s="2">
        <f t="shared" si="214"/>
        <v>286.56719478853796</v>
      </c>
      <c r="X485" s="2" t="e">
        <f t="shared" si="215"/>
        <v>#VALUE!</v>
      </c>
      <c r="Y485">
        <f t="shared" si="193"/>
        <v>0.85285949419432694</v>
      </c>
      <c r="Z485">
        <f t="shared" si="194"/>
        <v>0.91754806636409014</v>
      </c>
      <c r="AA485">
        <f t="shared" si="195"/>
        <v>0.89297690631739868</v>
      </c>
      <c r="AB485">
        <f t="shared" si="209"/>
        <v>0.90973712631281889</v>
      </c>
      <c r="AC485" t="e">
        <f t="shared" si="210"/>
        <v>#VALUE!</v>
      </c>
    </row>
    <row r="486" spans="1:29" x14ac:dyDescent="0.25">
      <c r="A486">
        <v>11</v>
      </c>
      <c r="B486" t="s">
        <v>27</v>
      </c>
      <c r="C486">
        <v>6</v>
      </c>
      <c r="D486" t="s">
        <v>21</v>
      </c>
      <c r="E486">
        <v>2014</v>
      </c>
      <c r="F486">
        <v>600</v>
      </c>
      <c r="G486" t="s">
        <v>10</v>
      </c>
      <c r="H486" s="54">
        <v>0.14499999999999999</v>
      </c>
      <c r="I486" s="54">
        <v>0.20433333333333331</v>
      </c>
      <c r="J486" s="54">
        <v>0.20033333333333331</v>
      </c>
      <c r="K486">
        <v>0.185</v>
      </c>
      <c r="L486" s="2">
        <f t="shared" si="211"/>
        <v>701.75438596491233</v>
      </c>
      <c r="M486" s="2">
        <f t="shared" si="212"/>
        <v>754.08462505236696</v>
      </c>
      <c r="N486" s="2">
        <f t="shared" si="213"/>
        <v>750.31263026260933</v>
      </c>
      <c r="O486" s="2">
        <f t="shared" si="202"/>
        <v>736.19631901840501</v>
      </c>
      <c r="P486" s="79" t="e">
        <f t="shared" si="203"/>
        <v>#VALUE!</v>
      </c>
      <c r="Q486" s="80">
        <v>0.71359223300999997</v>
      </c>
      <c r="R486" s="80">
        <v>0.28640776698999998</v>
      </c>
      <c r="S486" s="80">
        <v>0</v>
      </c>
      <c r="T486" s="79">
        <f t="shared" si="204"/>
        <v>243.82985574397961</v>
      </c>
      <c r="U486" s="2">
        <f t="shared" si="205"/>
        <v>271.89572562481169</v>
      </c>
      <c r="V486" s="2">
        <f t="shared" si="206"/>
        <v>264.49863759492689</v>
      </c>
      <c r="W486" s="2">
        <f t="shared" si="214"/>
        <v>261.59182358585241</v>
      </c>
      <c r="X486" s="2" t="e">
        <f t="shared" si="215"/>
        <v>#VALUE!</v>
      </c>
      <c r="Y486">
        <f t="shared" si="193"/>
        <v>0.40638309290663266</v>
      </c>
      <c r="Z486">
        <f t="shared" si="194"/>
        <v>0.4531595427080195</v>
      </c>
      <c r="AA486">
        <f t="shared" si="195"/>
        <v>0.44083106265821148</v>
      </c>
      <c r="AB486">
        <f t="shared" si="209"/>
        <v>0.43598637264308737</v>
      </c>
      <c r="AC486" t="e">
        <f t="shared" si="210"/>
        <v>#VALUE!</v>
      </c>
    </row>
    <row r="487" spans="1:29" x14ac:dyDescent="0.25">
      <c r="A487">
        <v>11</v>
      </c>
      <c r="B487" t="s">
        <v>27</v>
      </c>
      <c r="C487">
        <v>6</v>
      </c>
      <c r="D487" t="s">
        <v>21</v>
      </c>
      <c r="E487">
        <v>2015</v>
      </c>
      <c r="F487">
        <v>400</v>
      </c>
      <c r="G487" t="s">
        <v>10</v>
      </c>
      <c r="H487" s="54">
        <v>0.24</v>
      </c>
      <c r="I487" s="54">
        <v>0.30400000000000005</v>
      </c>
      <c r="J487" s="54">
        <v>0.28700000000000003</v>
      </c>
      <c r="K487">
        <v>0.34300000000000003</v>
      </c>
      <c r="L487" s="2">
        <f t="shared" si="211"/>
        <v>526.31578947368416</v>
      </c>
      <c r="M487" s="2">
        <f t="shared" si="212"/>
        <v>574.71264367816093</v>
      </c>
      <c r="N487" s="2">
        <f t="shared" si="213"/>
        <v>561.00981767180929</v>
      </c>
      <c r="O487" s="2">
        <f t="shared" si="202"/>
        <v>608.82800608828006</v>
      </c>
      <c r="P487" s="79" t="e">
        <f t="shared" si="203"/>
        <v>#VALUE!</v>
      </c>
      <c r="Q487" s="80">
        <v>0.71359223300999997</v>
      </c>
      <c r="R487" s="80">
        <v>0.28640776698999998</v>
      </c>
      <c r="S487" s="80">
        <v>0</v>
      </c>
      <c r="T487" s="79">
        <f t="shared" si="204"/>
        <v>236.46567243127072</v>
      </c>
      <c r="U487" s="2">
        <f t="shared" si="205"/>
        <v>270.94884235052814</v>
      </c>
      <c r="V487" s="2">
        <f t="shared" si="206"/>
        <v>267.09353398148369</v>
      </c>
      <c r="W487" s="2">
        <f t="shared" si="214"/>
        <v>242.86331616218132</v>
      </c>
      <c r="X487" s="2" t="e">
        <f t="shared" si="215"/>
        <v>#VALUE!</v>
      </c>
      <c r="Y487">
        <f t="shared" si="193"/>
        <v>0.59116418107817681</v>
      </c>
      <c r="Z487">
        <f t="shared" si="194"/>
        <v>0.67737210587632035</v>
      </c>
      <c r="AA487">
        <f t="shared" si="195"/>
        <v>0.66773383495370919</v>
      </c>
      <c r="AB487">
        <f t="shared" si="209"/>
        <v>0.60715829040545333</v>
      </c>
      <c r="AC487" t="e">
        <f t="shared" si="210"/>
        <v>#VALUE!</v>
      </c>
    </row>
    <row r="488" spans="1:29" x14ac:dyDescent="0.25">
      <c r="A488">
        <v>11</v>
      </c>
      <c r="B488" t="s">
        <v>27</v>
      </c>
      <c r="C488">
        <v>6</v>
      </c>
      <c r="D488" t="s">
        <v>21</v>
      </c>
      <c r="E488">
        <v>2016</v>
      </c>
      <c r="F488">
        <v>200</v>
      </c>
      <c r="G488" t="s">
        <v>10</v>
      </c>
      <c r="H488" s="54">
        <v>0.252</v>
      </c>
      <c r="I488" s="54">
        <v>0.29700000000000004</v>
      </c>
      <c r="J488" s="54">
        <v>0.27900000000000003</v>
      </c>
      <c r="K488">
        <v>0.29199999999999998</v>
      </c>
      <c r="L488" s="2">
        <f t="shared" si="211"/>
        <v>267.37967914438502</v>
      </c>
      <c r="M488" s="2">
        <f t="shared" si="212"/>
        <v>284.49502133712662</v>
      </c>
      <c r="N488" s="2">
        <f t="shared" si="213"/>
        <v>277.39251040221916</v>
      </c>
      <c r="O488" s="2">
        <f t="shared" si="202"/>
        <v>282.4858757062147</v>
      </c>
      <c r="P488" s="79" t="e">
        <f t="shared" si="203"/>
        <v>#VALUE!</v>
      </c>
      <c r="Q488" s="80">
        <v>0.71359223300999997</v>
      </c>
      <c r="R488" s="80">
        <v>0.28640776698999998</v>
      </c>
      <c r="S488" s="80">
        <v>0</v>
      </c>
      <c r="T488" s="79">
        <f>(L491*$Q488)+(L492*$R488)+(L497*$S488)</f>
        <v>322.9531195343651</v>
      </c>
      <c r="U488" s="2">
        <f>(M491*$Q488)+(M492*$R488)+(M497*$S488)</f>
        <v>369.59717275093368</v>
      </c>
      <c r="V488" s="2">
        <f>(N491*$Q488)+(N492*$R488)+(N497*$S488)</f>
        <v>364.42040888240757</v>
      </c>
      <c r="W488" s="2">
        <f t="shared" si="214"/>
        <v>340.28375447103366</v>
      </c>
      <c r="X488" s="2" t="e">
        <f t="shared" si="215"/>
        <v>#VALUE!</v>
      </c>
      <c r="Y488">
        <f t="shared" si="193"/>
        <v>1.6147655976718256</v>
      </c>
      <c r="Z488">
        <f t="shared" si="194"/>
        <v>1.8479858637546684</v>
      </c>
      <c r="AA488">
        <f t="shared" si="195"/>
        <v>1.8221020444120379</v>
      </c>
      <c r="AB488">
        <f t="shared" si="209"/>
        <v>1.7014187723551684</v>
      </c>
      <c r="AC488" t="e">
        <f t="shared" si="210"/>
        <v>#VALUE!</v>
      </c>
    </row>
    <row r="489" spans="1:29" x14ac:dyDescent="0.25">
      <c r="A489">
        <v>11</v>
      </c>
      <c r="B489" t="s">
        <v>27</v>
      </c>
      <c r="C489">
        <v>6</v>
      </c>
      <c r="D489" t="s">
        <v>21</v>
      </c>
      <c r="E489">
        <v>2017</v>
      </c>
      <c r="F489">
        <v>200</v>
      </c>
      <c r="G489" t="s">
        <v>10</v>
      </c>
      <c r="H489" s="54">
        <v>0.26421253355763952</v>
      </c>
      <c r="I489" s="54">
        <v>0.33404541147798106</v>
      </c>
      <c r="J489" s="54">
        <v>0.31269765999824639</v>
      </c>
      <c r="K489">
        <v>0.32600000000000001</v>
      </c>
      <c r="L489" s="2">
        <f t="shared" si="211"/>
        <v>271.81762278043294</v>
      </c>
      <c r="M489" s="2">
        <f t="shared" si="212"/>
        <v>300.32077779337538</v>
      </c>
      <c r="N489" s="2">
        <f t="shared" si="213"/>
        <v>290.99275291204407</v>
      </c>
      <c r="O489" s="2">
        <f t="shared" si="202"/>
        <v>296.73590504451039</v>
      </c>
      <c r="P489" s="79" t="e">
        <f t="shared" si="203"/>
        <v>#VALUE!</v>
      </c>
      <c r="Q489" s="80">
        <v>0.71359223300999997</v>
      </c>
      <c r="R489" s="80">
        <v>0.28640776698999998</v>
      </c>
      <c r="S489" s="80">
        <v>0</v>
      </c>
      <c r="T489" s="78" t="s">
        <v>10</v>
      </c>
      <c r="U489" t="s">
        <v>10</v>
      </c>
      <c r="V489" t="s">
        <v>10</v>
      </c>
      <c r="W489" s="2">
        <f t="shared" si="214"/>
        <v>152.75253903080767</v>
      </c>
      <c r="X489" s="2" t="e">
        <f t="shared" si="215"/>
        <v>#VALUE!</v>
      </c>
      <c r="Y489" s="2" t="s">
        <v>10</v>
      </c>
      <c r="Z489" s="2" t="s">
        <v>10</v>
      </c>
      <c r="AA489" s="2" t="s">
        <v>10</v>
      </c>
      <c r="AB489">
        <f t="shared" si="209"/>
        <v>0.76376269515403838</v>
      </c>
      <c r="AC489" t="e">
        <f t="shared" si="210"/>
        <v>#VALUE!</v>
      </c>
    </row>
    <row r="490" spans="1:29" x14ac:dyDescent="0.25">
      <c r="A490">
        <v>11</v>
      </c>
      <c r="B490" t="s">
        <v>27</v>
      </c>
      <c r="C490">
        <v>6</v>
      </c>
      <c r="D490" t="s">
        <v>21</v>
      </c>
      <c r="E490">
        <v>2018</v>
      </c>
      <c r="F490">
        <v>130</v>
      </c>
      <c r="G490" t="s">
        <v>10</v>
      </c>
      <c r="H490" s="54">
        <v>0.25329250311259038</v>
      </c>
      <c r="I490" s="54">
        <v>0.35347180943220174</v>
      </c>
      <c r="J490" s="54">
        <v>0.34504815702446495</v>
      </c>
      <c r="K490">
        <v>0.253</v>
      </c>
      <c r="L490" s="2">
        <f t="shared" si="211"/>
        <v>174.09762261915753</v>
      </c>
      <c r="M490" s="2">
        <f t="shared" si="212"/>
        <v>201.07398547591646</v>
      </c>
      <c r="N490" s="2">
        <f t="shared" si="213"/>
        <v>198.48787570303242</v>
      </c>
      <c r="O490" s="2">
        <f t="shared" si="202"/>
        <v>174.02945113788488</v>
      </c>
      <c r="P490" s="79" t="e">
        <f t="shared" si="203"/>
        <v>#VALUE!</v>
      </c>
      <c r="Q490" s="80">
        <v>0.71359223300999997</v>
      </c>
      <c r="R490" s="80">
        <v>0.28640776698999998</v>
      </c>
      <c r="S490" s="80">
        <v>0</v>
      </c>
      <c r="T490" s="78" t="s">
        <v>10</v>
      </c>
      <c r="U490" t="s">
        <v>10</v>
      </c>
      <c r="V490" t="s">
        <v>10</v>
      </c>
      <c r="W490" s="2">
        <f t="shared" si="214"/>
        <v>194.49626931694303</v>
      </c>
      <c r="X490" s="2" t="e">
        <f t="shared" si="215"/>
        <v>#VALUE!</v>
      </c>
      <c r="Y490" s="2" t="s">
        <v>10</v>
      </c>
      <c r="Z490" s="2" t="s">
        <v>10</v>
      </c>
      <c r="AA490" s="2" t="s">
        <v>10</v>
      </c>
      <c r="AB490">
        <f t="shared" si="209"/>
        <v>1.4961251485918694</v>
      </c>
      <c r="AC490" t="e">
        <f t="shared" si="210"/>
        <v>#VALUE!</v>
      </c>
    </row>
    <row r="491" spans="1:29" x14ac:dyDescent="0.25">
      <c r="A491">
        <v>11</v>
      </c>
      <c r="B491" t="s">
        <v>27</v>
      </c>
      <c r="C491">
        <v>6</v>
      </c>
      <c r="D491" t="s">
        <v>21</v>
      </c>
      <c r="E491">
        <v>2019</v>
      </c>
      <c r="F491">
        <v>300</v>
      </c>
      <c r="G491" t="s">
        <v>10</v>
      </c>
      <c r="H491" s="54">
        <v>0.23441509169475994</v>
      </c>
      <c r="I491" s="54">
        <v>0.32590908281944742</v>
      </c>
      <c r="J491" s="54">
        <v>0.31510957999927913</v>
      </c>
      <c r="K491">
        <v>0.27600000000000002</v>
      </c>
      <c r="L491" s="2">
        <f t="shared" si="211"/>
        <v>391.85725416675723</v>
      </c>
      <c r="M491" s="2">
        <f t="shared" si="212"/>
        <v>445.04382473328326</v>
      </c>
      <c r="N491" s="2">
        <f t="shared" si="213"/>
        <v>438.02627579413979</v>
      </c>
      <c r="O491" s="2">
        <f t="shared" si="202"/>
        <v>414.36464088397793</v>
      </c>
      <c r="P491" s="79" t="e">
        <f t="shared" si="203"/>
        <v>#VALUE!</v>
      </c>
      <c r="Q491" s="80">
        <v>0.71359223300999997</v>
      </c>
      <c r="R491" s="80">
        <v>0.28640776698999998</v>
      </c>
      <c r="S491" s="80">
        <v>0</v>
      </c>
      <c r="T491" s="78" t="s">
        <v>10</v>
      </c>
      <c r="U491" t="s">
        <v>10</v>
      </c>
      <c r="V491" t="s">
        <v>10</v>
      </c>
      <c r="W491" s="2" t="e">
        <f t="shared" si="214"/>
        <v>#VALUE!</v>
      </c>
      <c r="X491" s="2" t="e">
        <f t="shared" si="215"/>
        <v>#VALUE!</v>
      </c>
      <c r="Y491" s="2" t="s">
        <v>10</v>
      </c>
      <c r="Z491" s="2" t="s">
        <v>10</v>
      </c>
      <c r="AA491" s="2" t="s">
        <v>10</v>
      </c>
      <c r="AB491" t="e">
        <f t="shared" si="209"/>
        <v>#VALUE!</v>
      </c>
      <c r="AC491" t="e">
        <f t="shared" si="210"/>
        <v>#VALUE!</v>
      </c>
    </row>
    <row r="492" spans="1:29" x14ac:dyDescent="0.25">
      <c r="A492">
        <v>11</v>
      </c>
      <c r="B492" t="s">
        <v>27</v>
      </c>
      <c r="C492">
        <v>6</v>
      </c>
      <c r="D492" t="s">
        <v>21</v>
      </c>
      <c r="E492">
        <v>2020</v>
      </c>
      <c r="F492">
        <v>135</v>
      </c>
      <c r="G492" t="s">
        <v>10</v>
      </c>
      <c r="H492" s="54">
        <v>0.10759564786873591</v>
      </c>
      <c r="I492" s="54">
        <v>0.25668946937664994</v>
      </c>
      <c r="J492" s="54">
        <v>0.25426527177111524</v>
      </c>
      <c r="K492">
        <v>0.13300000000000001</v>
      </c>
      <c r="L492" s="2">
        <f t="shared" si="211"/>
        <v>151.27671629748261</v>
      </c>
      <c r="M492" s="2">
        <f t="shared" si="212"/>
        <v>181.61992120142199</v>
      </c>
      <c r="N492" s="2">
        <f t="shared" si="213"/>
        <v>181.02952013596595</v>
      </c>
      <c r="O492" s="2">
        <f t="shared" si="202"/>
        <v>155.70934256055364</v>
      </c>
      <c r="P492" s="79" t="e">
        <f t="shared" si="203"/>
        <v>#VALUE!</v>
      </c>
      <c r="Q492" s="80">
        <v>0.71359223300999997</v>
      </c>
      <c r="R492" s="80">
        <v>0.28640776698999998</v>
      </c>
      <c r="S492" s="80">
        <v>0</v>
      </c>
      <c r="T492" s="78" t="s">
        <v>10</v>
      </c>
      <c r="U492" t="s">
        <v>10</v>
      </c>
      <c r="V492" t="s">
        <v>10</v>
      </c>
      <c r="W492" s="2" t="e">
        <f t="shared" si="214"/>
        <v>#VALUE!</v>
      </c>
      <c r="X492" s="2" t="e">
        <f t="shared" si="215"/>
        <v>#VALUE!</v>
      </c>
      <c r="Y492" s="2" t="s">
        <v>10</v>
      </c>
      <c r="Z492" s="2" t="s">
        <v>10</v>
      </c>
      <c r="AA492" s="2" t="s">
        <v>10</v>
      </c>
      <c r="AB492" t="e">
        <f t="shared" si="209"/>
        <v>#VALUE!</v>
      </c>
      <c r="AC492" t="e">
        <f t="shared" si="210"/>
        <v>#VALUE!</v>
      </c>
    </row>
    <row r="493" spans="1:29" x14ac:dyDescent="0.25">
      <c r="A493">
        <v>11</v>
      </c>
      <c r="B493" t="s">
        <v>27</v>
      </c>
      <c r="C493">
        <v>6</v>
      </c>
      <c r="D493" t="s">
        <v>21</v>
      </c>
      <c r="E493">
        <v>2021</v>
      </c>
      <c r="F493">
        <v>115</v>
      </c>
      <c r="G493" t="s">
        <v>10</v>
      </c>
      <c r="H493" t="s">
        <v>10</v>
      </c>
      <c r="I493" t="s">
        <v>10</v>
      </c>
      <c r="J493" t="s">
        <v>10</v>
      </c>
      <c r="K493">
        <v>0.20899999999999999</v>
      </c>
      <c r="L493" s="78" t="s">
        <v>10</v>
      </c>
      <c r="M493" t="s">
        <v>10</v>
      </c>
      <c r="N493" t="s">
        <v>10</v>
      </c>
      <c r="O493" s="2">
        <f t="shared" si="202"/>
        <v>145.38558786346397</v>
      </c>
      <c r="P493" s="79" t="e">
        <f t="shared" si="203"/>
        <v>#VALUE!</v>
      </c>
      <c r="Q493" s="80">
        <v>0.71359223300999997</v>
      </c>
      <c r="R493" s="80">
        <v>0.28640776698999998</v>
      </c>
      <c r="S493" s="80">
        <v>0</v>
      </c>
      <c r="T493" s="78" t="s">
        <v>10</v>
      </c>
      <c r="U493" t="s">
        <v>10</v>
      </c>
      <c r="V493" t="s">
        <v>10</v>
      </c>
      <c r="W493" s="2" t="e">
        <f t="shared" si="214"/>
        <v>#VALUE!</v>
      </c>
      <c r="X493" s="2" t="e">
        <f t="shared" si="215"/>
        <v>#VALUE!</v>
      </c>
      <c r="Y493" s="78" t="s">
        <v>10</v>
      </c>
      <c r="Z493" t="s">
        <v>10</v>
      </c>
      <c r="AA493" t="s">
        <v>10</v>
      </c>
      <c r="AB493" t="e">
        <f t="shared" si="209"/>
        <v>#VALUE!</v>
      </c>
      <c r="AC493" t="e">
        <f t="shared" si="210"/>
        <v>#VALUE!</v>
      </c>
    </row>
    <row r="494" spans="1:29" x14ac:dyDescent="0.25">
      <c r="A494">
        <v>11</v>
      </c>
      <c r="B494" t="s">
        <v>27</v>
      </c>
      <c r="C494">
        <v>6</v>
      </c>
      <c r="D494" t="s">
        <v>21</v>
      </c>
      <c r="E494">
        <v>2022</v>
      </c>
      <c r="F494">
        <v>250</v>
      </c>
      <c r="G494" t="s">
        <v>10</v>
      </c>
      <c r="H494" t="s">
        <v>10</v>
      </c>
      <c r="I494" t="s">
        <v>10</v>
      </c>
      <c r="J494" t="s">
        <v>10</v>
      </c>
      <c r="K494">
        <v>0.21099999999999999</v>
      </c>
      <c r="L494" s="78" t="s">
        <v>10</v>
      </c>
      <c r="M494" t="s">
        <v>10</v>
      </c>
      <c r="N494" t="s">
        <v>10</v>
      </c>
      <c r="O494" s="2">
        <f t="shared" si="202"/>
        <v>316.85678073510769</v>
      </c>
      <c r="P494" s="79" t="e">
        <f t="shared" si="203"/>
        <v>#VALUE!</v>
      </c>
      <c r="Q494" s="80">
        <v>0.71359223300999997</v>
      </c>
      <c r="R494" s="80">
        <v>0.28640776698999998</v>
      </c>
      <c r="S494" s="80">
        <v>0</v>
      </c>
      <c r="T494" s="78" t="s">
        <v>10</v>
      </c>
      <c r="U494" t="s">
        <v>10</v>
      </c>
      <c r="V494" t="s">
        <v>10</v>
      </c>
      <c r="W494" s="2">
        <f t="shared" si="214"/>
        <v>1633.6046608119359</v>
      </c>
      <c r="X494" s="2" t="e">
        <f t="shared" si="215"/>
        <v>#VALUE!</v>
      </c>
      <c r="Y494" s="78" t="s">
        <v>10</v>
      </c>
      <c r="Z494" t="s">
        <v>10</v>
      </c>
      <c r="AA494" t="s">
        <v>10</v>
      </c>
      <c r="AB494">
        <f t="shared" si="209"/>
        <v>6.5344186432477436</v>
      </c>
      <c r="AC494" t="e">
        <f t="shared" si="210"/>
        <v>#VALUE!</v>
      </c>
    </row>
    <row r="495" spans="1:29" x14ac:dyDescent="0.25">
      <c r="A495">
        <v>11</v>
      </c>
      <c r="B495" t="s">
        <v>27</v>
      </c>
      <c r="C495">
        <v>6</v>
      </c>
      <c r="D495" t="s">
        <v>21</v>
      </c>
      <c r="E495">
        <v>2023</v>
      </c>
      <c r="F495">
        <v>160</v>
      </c>
      <c r="G495" t="s">
        <v>10</v>
      </c>
      <c r="H495" t="s">
        <v>10</v>
      </c>
      <c r="I495" t="s">
        <v>10</v>
      </c>
      <c r="J495" t="s">
        <v>10</v>
      </c>
      <c r="K495">
        <v>0.17799999999999999</v>
      </c>
      <c r="L495" s="78" t="s">
        <v>10</v>
      </c>
      <c r="M495" t="s">
        <v>10</v>
      </c>
      <c r="N495" t="s">
        <v>10</v>
      </c>
      <c r="O495" s="2">
        <f t="shared" si="202"/>
        <v>194.64720194647199</v>
      </c>
      <c r="P495" s="79" t="e">
        <f t="shared" si="203"/>
        <v>#VALUE!</v>
      </c>
      <c r="Q495" s="80">
        <v>0.71359223300999997</v>
      </c>
      <c r="R495" s="80">
        <v>0.28640776698999998</v>
      </c>
      <c r="S495" s="80">
        <v>0</v>
      </c>
      <c r="T495" s="78" t="s">
        <v>10</v>
      </c>
      <c r="U495" t="s">
        <v>10</v>
      </c>
      <c r="V495" t="s">
        <v>10</v>
      </c>
      <c r="W495" s="2">
        <f t="shared" si="214"/>
        <v>1040.4506575210976</v>
      </c>
      <c r="X495" s="2" t="e">
        <f t="shared" si="215"/>
        <v>#VALUE!</v>
      </c>
      <c r="Y495" s="78" t="s">
        <v>10</v>
      </c>
      <c r="Z495" t="s">
        <v>10</v>
      </c>
      <c r="AA495" t="s">
        <v>10</v>
      </c>
      <c r="AB495">
        <f t="shared" si="209"/>
        <v>6.5028166095068602</v>
      </c>
      <c r="AC495" t="e">
        <f t="shared" si="210"/>
        <v>#VALUE!</v>
      </c>
    </row>
    <row r="496" spans="1:29" x14ac:dyDescent="0.25">
      <c r="A496">
        <v>11</v>
      </c>
      <c r="B496" t="s">
        <v>27</v>
      </c>
      <c r="C496">
        <v>6</v>
      </c>
      <c r="D496" t="s">
        <v>21</v>
      </c>
      <c r="E496">
        <v>2024</v>
      </c>
      <c r="F496" t="s">
        <v>10</v>
      </c>
      <c r="G496" t="s">
        <v>10</v>
      </c>
      <c r="H496" t="s">
        <v>10</v>
      </c>
      <c r="I496" t="s">
        <v>10</v>
      </c>
      <c r="J496" t="s">
        <v>10</v>
      </c>
      <c r="K496">
        <v>0.216</v>
      </c>
      <c r="L496" s="78" t="s">
        <v>10</v>
      </c>
      <c r="M496" t="s">
        <v>10</v>
      </c>
      <c r="N496" t="s">
        <v>10</v>
      </c>
      <c r="O496" s="2" t="e">
        <f t="shared" si="202"/>
        <v>#VALUE!</v>
      </c>
      <c r="P496" s="79" t="e">
        <f t="shared" si="203"/>
        <v>#VALUE!</v>
      </c>
      <c r="Q496" s="80">
        <v>0.71359223300999997</v>
      </c>
      <c r="R496" s="80">
        <v>0.28640776698999998</v>
      </c>
      <c r="S496" s="80">
        <v>0</v>
      </c>
      <c r="T496" s="78" t="s">
        <v>10</v>
      </c>
      <c r="U496" t="s">
        <v>10</v>
      </c>
      <c r="V496" t="s">
        <v>10</v>
      </c>
      <c r="W496" s="2">
        <f t="shared" si="214"/>
        <v>992.71141414552926</v>
      </c>
      <c r="X496" s="2" t="e">
        <f t="shared" si="215"/>
        <v>#VALUE!</v>
      </c>
      <c r="Y496" s="78" t="s">
        <v>10</v>
      </c>
      <c r="Z496" t="s">
        <v>10</v>
      </c>
      <c r="AA496" t="s">
        <v>10</v>
      </c>
      <c r="AB496" t="e">
        <f t="shared" si="209"/>
        <v>#VALUE!</v>
      </c>
      <c r="AC496" t="e">
        <f t="shared" si="210"/>
        <v>#VALUE!</v>
      </c>
    </row>
    <row r="497" spans="1:29" x14ac:dyDescent="0.25">
      <c r="A497">
        <v>12</v>
      </c>
      <c r="B497" t="s">
        <v>28</v>
      </c>
      <c r="C497">
        <v>6</v>
      </c>
      <c r="D497" t="s">
        <v>29</v>
      </c>
      <c r="E497">
        <v>1980</v>
      </c>
      <c r="F497">
        <v>800</v>
      </c>
      <c r="G497" t="s">
        <v>10</v>
      </c>
      <c r="H497" s="54">
        <v>0.56200000000000006</v>
      </c>
      <c r="I497" s="54">
        <v>0.57033333333333336</v>
      </c>
      <c r="J497" s="54">
        <v>0.46133333333333337</v>
      </c>
      <c r="K497">
        <v>0.56999999999999995</v>
      </c>
      <c r="L497" s="2">
        <f t="shared" ref="L497:L537" si="216">$F497/(1-H497)</f>
        <v>1826.4840182648404</v>
      </c>
      <c r="M497" s="2">
        <f t="shared" ref="M497:M537" si="217">$F497/(1-I497)</f>
        <v>1861.9084561675718</v>
      </c>
      <c r="N497" s="2">
        <f t="shared" ref="N497:N537" si="218">$F497/(1-J497)</f>
        <v>1485.1485148514853</v>
      </c>
      <c r="O497" s="2">
        <f t="shared" ref="O497:O541" si="219">$F497/(1-K497)</f>
        <v>1860.4651162790697</v>
      </c>
      <c r="P497" s="79" t="e">
        <f t="shared" ref="P497:P541" si="220">$G497/(1-K497)</f>
        <v>#VALUE!</v>
      </c>
      <c r="Q497" s="80">
        <v>0.71359223300999997</v>
      </c>
      <c r="R497" s="80">
        <v>0.28640776698999998</v>
      </c>
      <c r="S497" s="80">
        <v>0</v>
      </c>
      <c r="T497" s="79">
        <f t="shared" ref="T497:T532" si="221">(L500*$Q497)+(L501*$R497)+(L502*$S497)</f>
        <v>1119.9069951902625</v>
      </c>
      <c r="U497" s="2">
        <f t="shared" ref="U497:U532" si="222">(M500*$Q497)+(M501*$R497)+(M502*$S497)</f>
        <v>1138.3086909003705</v>
      </c>
      <c r="V497" s="2">
        <f t="shared" ref="V497:V532" si="223">(N500*$Q497)+(N501*$R497)+(N502*$S497)</f>
        <v>884.85977714317755</v>
      </c>
      <c r="W497" s="2">
        <f t="shared" ref="W497:W541" si="224">(O500*$Q497)+(O501*$R497)+(O502*$S497)</f>
        <v>1138.6626931189639</v>
      </c>
      <c r="X497" s="2" t="e">
        <f t="shared" ref="X497:X541" si="225">(P500*$Q497)+(P501*$R497)+(P502*$S497)</f>
        <v>#VALUE!</v>
      </c>
      <c r="Y497">
        <f t="shared" ref="Y497:Y562" si="226">T497/$F497</f>
        <v>1.399883743987828</v>
      </c>
      <c r="Z497">
        <f t="shared" ref="Z497:Z562" si="227">U497/$F497</f>
        <v>1.4228858636254631</v>
      </c>
      <c r="AA497">
        <f t="shared" ref="AA497:AA562" si="228">V497/$F497</f>
        <v>1.1060747214289719</v>
      </c>
      <c r="AB497">
        <f t="shared" ref="AB497:AB541" si="229">W497/$F497</f>
        <v>1.4233283663987049</v>
      </c>
      <c r="AC497" t="e">
        <f t="shared" ref="AC497:AC541" si="230">X497/$G497</f>
        <v>#VALUE!</v>
      </c>
    </row>
    <row r="498" spans="1:29" x14ac:dyDescent="0.25">
      <c r="A498">
        <v>12</v>
      </c>
      <c r="B498" t="s">
        <v>28</v>
      </c>
      <c r="C498">
        <v>6</v>
      </c>
      <c r="D498" t="s">
        <v>29</v>
      </c>
      <c r="E498">
        <v>1981</v>
      </c>
      <c r="F498">
        <v>500</v>
      </c>
      <c r="G498" t="s">
        <v>10</v>
      </c>
      <c r="H498" s="54">
        <v>0.50800000000000001</v>
      </c>
      <c r="I498" s="54">
        <v>0.53233333333333333</v>
      </c>
      <c r="J498" s="54">
        <v>0.43383333333333329</v>
      </c>
      <c r="K498">
        <v>0.53200000000000003</v>
      </c>
      <c r="L498" s="2">
        <f t="shared" si="216"/>
        <v>1016.260162601626</v>
      </c>
      <c r="M498" s="2">
        <f t="shared" si="217"/>
        <v>1069.1375623663578</v>
      </c>
      <c r="N498" s="2">
        <f t="shared" si="218"/>
        <v>883.13217544892541</v>
      </c>
      <c r="O498" s="2">
        <f t="shared" si="219"/>
        <v>1068.3760683760684</v>
      </c>
      <c r="P498" s="79" t="e">
        <f t="shared" si="220"/>
        <v>#VALUE!</v>
      </c>
      <c r="Q498" s="80">
        <v>0.71359223300999997</v>
      </c>
      <c r="R498" s="80">
        <v>0.28640776698999998</v>
      </c>
      <c r="S498" s="80">
        <v>0</v>
      </c>
      <c r="T498" s="79">
        <f t="shared" si="221"/>
        <v>1275.3330261716731</v>
      </c>
      <c r="U498" s="2">
        <f t="shared" si="222"/>
        <v>1315.9206435536651</v>
      </c>
      <c r="V498" s="2">
        <f t="shared" si="223"/>
        <v>1055.6048891439523</v>
      </c>
      <c r="W498" s="2">
        <f t="shared" si="224"/>
        <v>1315.4486438766089</v>
      </c>
      <c r="X498" s="2" t="e">
        <f t="shared" si="225"/>
        <v>#VALUE!</v>
      </c>
      <c r="Y498">
        <f t="shared" si="226"/>
        <v>2.5506660523433462</v>
      </c>
      <c r="Z498">
        <f t="shared" si="227"/>
        <v>2.63184128710733</v>
      </c>
      <c r="AA498">
        <f t="shared" si="228"/>
        <v>2.1112097782879045</v>
      </c>
      <c r="AB498">
        <f t="shared" si="229"/>
        <v>2.6308972877532177</v>
      </c>
      <c r="AC498" t="e">
        <f t="shared" si="230"/>
        <v>#VALUE!</v>
      </c>
    </row>
    <row r="499" spans="1:29" x14ac:dyDescent="0.25">
      <c r="A499">
        <v>12</v>
      </c>
      <c r="B499" t="s">
        <v>28</v>
      </c>
      <c r="C499">
        <v>6</v>
      </c>
      <c r="D499" t="s">
        <v>29</v>
      </c>
      <c r="E499">
        <v>1982</v>
      </c>
      <c r="F499">
        <v>500</v>
      </c>
      <c r="G499" t="s">
        <v>10</v>
      </c>
      <c r="H499" s="54">
        <v>0.44</v>
      </c>
      <c r="I499" s="54">
        <v>0.48499999999999999</v>
      </c>
      <c r="J499" s="54">
        <v>0.39999999999999997</v>
      </c>
      <c r="K499">
        <v>0.48499999999999999</v>
      </c>
      <c r="L499" s="2">
        <f t="shared" si="216"/>
        <v>892.85714285714278</v>
      </c>
      <c r="M499" s="2">
        <f t="shared" si="217"/>
        <v>970.87378640776694</v>
      </c>
      <c r="N499" s="2">
        <f t="shared" si="218"/>
        <v>833.33333333333326</v>
      </c>
      <c r="O499" s="2">
        <f t="shared" si="219"/>
        <v>970.87378640776694</v>
      </c>
      <c r="P499" s="79" t="e">
        <f t="shared" si="220"/>
        <v>#VALUE!</v>
      </c>
      <c r="Q499" s="80">
        <v>0.71359223300999997</v>
      </c>
      <c r="R499" s="80">
        <v>0.28640776698999998</v>
      </c>
      <c r="S499" s="80">
        <v>0</v>
      </c>
      <c r="T499" s="79">
        <f t="shared" si="221"/>
        <v>1021.3519784286855</v>
      </c>
      <c r="U499" s="2">
        <f t="shared" si="222"/>
        <v>1036.5840220327386</v>
      </c>
      <c r="V499" s="2">
        <f t="shared" si="223"/>
        <v>814.90596119376858</v>
      </c>
      <c r="W499" s="2">
        <f t="shared" si="224"/>
        <v>1037.4222887156541</v>
      </c>
      <c r="X499" s="2" t="e">
        <f t="shared" si="225"/>
        <v>#VALUE!</v>
      </c>
      <c r="Y499">
        <f t="shared" si="226"/>
        <v>2.0427039568573711</v>
      </c>
      <c r="Z499">
        <f t="shared" si="227"/>
        <v>2.0731680440654774</v>
      </c>
      <c r="AA499">
        <f t="shared" si="228"/>
        <v>1.6298119223875371</v>
      </c>
      <c r="AB499">
        <f t="shared" si="229"/>
        <v>2.0748445774313082</v>
      </c>
      <c r="AC499" t="e">
        <f t="shared" si="230"/>
        <v>#VALUE!</v>
      </c>
    </row>
    <row r="500" spans="1:29" x14ac:dyDescent="0.25">
      <c r="A500">
        <v>12</v>
      </c>
      <c r="B500" t="s">
        <v>28</v>
      </c>
      <c r="C500">
        <v>6</v>
      </c>
      <c r="D500" t="s">
        <v>29</v>
      </c>
      <c r="E500">
        <v>1983</v>
      </c>
      <c r="F500">
        <v>400</v>
      </c>
      <c r="G500" t="s">
        <v>10</v>
      </c>
      <c r="H500" s="54">
        <v>0.61499999999999999</v>
      </c>
      <c r="I500" s="54">
        <v>0.6176666666666667</v>
      </c>
      <c r="J500" s="54">
        <v>0.4986666666666667</v>
      </c>
      <c r="K500">
        <v>0.61799999999999999</v>
      </c>
      <c r="L500" s="2">
        <f t="shared" si="216"/>
        <v>1038.9610389610389</v>
      </c>
      <c r="M500" s="2">
        <f t="shared" si="217"/>
        <v>1046.2074978204012</v>
      </c>
      <c r="N500" s="2">
        <f t="shared" si="218"/>
        <v>797.872340425532</v>
      </c>
      <c r="O500" s="2">
        <f t="shared" si="219"/>
        <v>1047.1204188481674</v>
      </c>
      <c r="P500" s="79" t="e">
        <f t="shared" si="220"/>
        <v>#VALUE!</v>
      </c>
      <c r="Q500" s="80">
        <v>0.71359223300999997</v>
      </c>
      <c r="R500" s="80">
        <v>0.28640776698999998</v>
      </c>
      <c r="S500" s="80">
        <v>0</v>
      </c>
      <c r="T500" s="79">
        <f t="shared" si="221"/>
        <v>649.32098053252184</v>
      </c>
      <c r="U500" s="2">
        <f t="shared" si="222"/>
        <v>648.37696630196967</v>
      </c>
      <c r="V500" s="2">
        <f t="shared" si="223"/>
        <v>504.56790283484372</v>
      </c>
      <c r="W500" s="2">
        <f t="shared" si="224"/>
        <v>648.91468504467787</v>
      </c>
      <c r="X500" s="2" t="e">
        <f t="shared" si="225"/>
        <v>#VALUE!</v>
      </c>
      <c r="Y500">
        <f t="shared" si="226"/>
        <v>1.6233024513313046</v>
      </c>
      <c r="Z500">
        <f t="shared" si="227"/>
        <v>1.6209424157549241</v>
      </c>
      <c r="AA500">
        <f t="shared" si="228"/>
        <v>1.2614197570871093</v>
      </c>
      <c r="AB500">
        <f t="shared" si="229"/>
        <v>1.6222867126116947</v>
      </c>
      <c r="AC500" t="e">
        <f t="shared" si="230"/>
        <v>#VALUE!</v>
      </c>
    </row>
    <row r="501" spans="1:29" x14ac:dyDescent="0.25">
      <c r="A501">
        <v>12</v>
      </c>
      <c r="B501" t="s">
        <v>28</v>
      </c>
      <c r="C501">
        <v>6</v>
      </c>
      <c r="D501" t="s">
        <v>29</v>
      </c>
      <c r="E501">
        <v>1984</v>
      </c>
      <c r="F501">
        <v>600</v>
      </c>
      <c r="G501" t="s">
        <v>10</v>
      </c>
      <c r="H501" s="54">
        <v>0.54600000000000004</v>
      </c>
      <c r="I501" s="54">
        <v>0.56133333333333324</v>
      </c>
      <c r="J501" s="54">
        <v>0.45533333333333326</v>
      </c>
      <c r="K501">
        <v>0.56100000000000005</v>
      </c>
      <c r="L501" s="2">
        <f t="shared" si="216"/>
        <v>1321.5859030837005</v>
      </c>
      <c r="M501" s="2">
        <f t="shared" si="217"/>
        <v>1367.7811550151973</v>
      </c>
      <c r="N501" s="2">
        <f t="shared" si="218"/>
        <v>1101.5911872705017</v>
      </c>
      <c r="O501" s="2">
        <f t="shared" si="219"/>
        <v>1366.7425968109342</v>
      </c>
      <c r="P501" s="79" t="e">
        <f t="shared" si="220"/>
        <v>#VALUE!</v>
      </c>
      <c r="Q501" s="80">
        <v>0.71359223300999997</v>
      </c>
      <c r="R501" s="80">
        <v>0.28640776698999998</v>
      </c>
      <c r="S501" s="80">
        <v>0</v>
      </c>
      <c r="T501" s="79">
        <f t="shared" si="221"/>
        <v>800.56523939788599</v>
      </c>
      <c r="U501" s="2">
        <f t="shared" si="222"/>
        <v>840.33927062545695</v>
      </c>
      <c r="V501" s="2">
        <f t="shared" si="223"/>
        <v>706.70015326680414</v>
      </c>
      <c r="W501" s="2">
        <f t="shared" si="224"/>
        <v>724.19441300840492</v>
      </c>
      <c r="X501" s="2" t="e">
        <f t="shared" si="225"/>
        <v>#VALUE!</v>
      </c>
      <c r="Y501">
        <f t="shared" si="226"/>
        <v>1.3342753989964766</v>
      </c>
      <c r="Z501">
        <f t="shared" si="227"/>
        <v>1.4005654510424284</v>
      </c>
      <c r="AA501">
        <f t="shared" si="228"/>
        <v>1.1778335887780069</v>
      </c>
      <c r="AB501">
        <f t="shared" si="229"/>
        <v>1.2069906883473416</v>
      </c>
      <c r="AC501" t="e">
        <f t="shared" si="230"/>
        <v>#VALUE!</v>
      </c>
    </row>
    <row r="502" spans="1:29" x14ac:dyDescent="0.25">
      <c r="A502">
        <v>12</v>
      </c>
      <c r="B502" t="s">
        <v>28</v>
      </c>
      <c r="C502">
        <v>6</v>
      </c>
      <c r="D502" t="s">
        <v>29</v>
      </c>
      <c r="E502">
        <v>1985</v>
      </c>
      <c r="F502">
        <v>500</v>
      </c>
      <c r="G502" t="s">
        <v>10</v>
      </c>
      <c r="H502" s="54">
        <v>0.56899999999999995</v>
      </c>
      <c r="I502" s="54">
        <v>0.57866666666666666</v>
      </c>
      <c r="J502" s="54">
        <v>0.46866666666666668</v>
      </c>
      <c r="K502">
        <v>0.57899999999999996</v>
      </c>
      <c r="L502" s="2">
        <f t="shared" si="216"/>
        <v>1160.0928074245937</v>
      </c>
      <c r="M502" s="2">
        <f t="shared" si="217"/>
        <v>1186.7088607594937</v>
      </c>
      <c r="N502" s="2">
        <f t="shared" si="218"/>
        <v>941.02885821831876</v>
      </c>
      <c r="O502" s="2">
        <f t="shared" si="219"/>
        <v>1187.648456057007</v>
      </c>
      <c r="P502" s="79" t="e">
        <f t="shared" si="220"/>
        <v>#VALUE!</v>
      </c>
      <c r="Q502" s="80">
        <v>0.71359223300999997</v>
      </c>
      <c r="R502" s="80">
        <v>0.28640776698999998</v>
      </c>
      <c r="S502" s="80">
        <v>0</v>
      </c>
      <c r="T502" s="79">
        <f>(L505*$Q502)+(L506*$R502)</f>
        <v>1064.1932769845666</v>
      </c>
      <c r="U502" s="2">
        <f>(M505*$Q502)+(M506*$R502)</f>
        <v>1117.2918783414095</v>
      </c>
      <c r="V502" s="2">
        <f>(N505*$Q502)+(N506*$R502)</f>
        <v>942.77526443548004</v>
      </c>
      <c r="W502" s="2" t="e">
        <f t="shared" si="224"/>
        <v>#VALUE!</v>
      </c>
      <c r="X502" s="2" t="e">
        <f t="shared" si="225"/>
        <v>#VALUE!</v>
      </c>
      <c r="Y502">
        <f t="shared" si="226"/>
        <v>2.1283865539691331</v>
      </c>
      <c r="Z502">
        <f t="shared" si="227"/>
        <v>2.2345837566828193</v>
      </c>
      <c r="AA502">
        <f t="shared" si="228"/>
        <v>1.88555052887096</v>
      </c>
      <c r="AB502" t="e">
        <f t="shared" si="229"/>
        <v>#VALUE!</v>
      </c>
      <c r="AC502" t="e">
        <f t="shared" si="230"/>
        <v>#VALUE!</v>
      </c>
    </row>
    <row r="503" spans="1:29" x14ac:dyDescent="0.25">
      <c r="A503">
        <v>12</v>
      </c>
      <c r="B503" t="s">
        <v>28</v>
      </c>
      <c r="C503">
        <v>6</v>
      </c>
      <c r="D503" t="s">
        <v>29</v>
      </c>
      <c r="E503">
        <v>1986</v>
      </c>
      <c r="F503">
        <v>250</v>
      </c>
      <c r="G503" t="s">
        <v>10</v>
      </c>
      <c r="H503" s="54">
        <v>0.63</v>
      </c>
      <c r="I503" s="54">
        <v>0.6226666666666667</v>
      </c>
      <c r="J503" s="54">
        <v>0.50066666666666659</v>
      </c>
      <c r="K503">
        <v>0.623</v>
      </c>
      <c r="L503" s="2">
        <f t="shared" si="216"/>
        <v>675.67567567567573</v>
      </c>
      <c r="M503" s="2">
        <f t="shared" si="217"/>
        <v>662.54416961130744</v>
      </c>
      <c r="N503" s="2">
        <f t="shared" si="218"/>
        <v>500.66755674232303</v>
      </c>
      <c r="O503" s="2">
        <f t="shared" si="219"/>
        <v>663.12997347480109</v>
      </c>
      <c r="P503" s="79" t="e">
        <f t="shared" si="220"/>
        <v>#VALUE!</v>
      </c>
      <c r="Q503" s="80">
        <v>0.71359223300999997</v>
      </c>
      <c r="R503" s="80">
        <v>0.28640776698999998</v>
      </c>
      <c r="S503" s="80">
        <v>0</v>
      </c>
      <c r="T503" s="78" t="s">
        <v>10</v>
      </c>
      <c r="U503" t="s">
        <v>10</v>
      </c>
      <c r="V503" t="s">
        <v>10</v>
      </c>
      <c r="W503" s="2" t="e">
        <f t="shared" si="224"/>
        <v>#VALUE!</v>
      </c>
      <c r="X503" s="2" t="e">
        <f t="shared" si="225"/>
        <v>#VALUE!</v>
      </c>
      <c r="Y503" s="2" t="s">
        <v>10</v>
      </c>
      <c r="Z503" s="2" t="s">
        <v>10</v>
      </c>
      <c r="AA503" s="2" t="s">
        <v>10</v>
      </c>
      <c r="AB503" t="e">
        <f t="shared" si="229"/>
        <v>#VALUE!</v>
      </c>
      <c r="AC503" t="e">
        <f t="shared" si="230"/>
        <v>#VALUE!</v>
      </c>
    </row>
    <row r="504" spans="1:29" x14ac:dyDescent="0.25">
      <c r="A504">
        <v>12</v>
      </c>
      <c r="B504" t="s">
        <v>28</v>
      </c>
      <c r="C504">
        <v>6</v>
      </c>
      <c r="D504" t="s">
        <v>29</v>
      </c>
      <c r="E504">
        <v>1987</v>
      </c>
      <c r="F504">
        <v>300</v>
      </c>
      <c r="G504" t="s">
        <v>10</v>
      </c>
      <c r="H504" s="54">
        <v>0.48599999999999999</v>
      </c>
      <c r="I504" s="54">
        <v>0.51066666666666671</v>
      </c>
      <c r="J504" s="54">
        <v>0.41666666666666669</v>
      </c>
      <c r="K504">
        <v>0.51100000000000001</v>
      </c>
      <c r="L504" s="2">
        <f t="shared" si="216"/>
        <v>583.65758754863816</v>
      </c>
      <c r="M504" s="2">
        <f t="shared" si="217"/>
        <v>613.0790190735695</v>
      </c>
      <c r="N504" s="2">
        <f t="shared" si="218"/>
        <v>514.28571428571433</v>
      </c>
      <c r="O504" s="2">
        <f t="shared" si="219"/>
        <v>613.49693251533745</v>
      </c>
      <c r="P504" s="79" t="e">
        <f t="shared" si="220"/>
        <v>#VALUE!</v>
      </c>
      <c r="Q504" s="80">
        <v>0.71359223300999997</v>
      </c>
      <c r="R504" s="80">
        <v>0.28640776698999998</v>
      </c>
      <c r="S504" s="80">
        <v>0</v>
      </c>
      <c r="T504" s="78" t="s">
        <v>10</v>
      </c>
      <c r="U504" t="s">
        <v>10</v>
      </c>
      <c r="V504" t="s">
        <v>10</v>
      </c>
      <c r="W504" s="2" t="e">
        <f t="shared" si="224"/>
        <v>#VALUE!</v>
      </c>
      <c r="X504" s="2" t="e">
        <f t="shared" si="225"/>
        <v>#VALUE!</v>
      </c>
      <c r="Y504" s="2" t="s">
        <v>10</v>
      </c>
      <c r="Z504" s="2" t="s">
        <v>10</v>
      </c>
      <c r="AA504" s="2" t="s">
        <v>10</v>
      </c>
      <c r="AB504" t="e">
        <f t="shared" si="229"/>
        <v>#VALUE!</v>
      </c>
      <c r="AC504" t="e">
        <f t="shared" si="230"/>
        <v>#VALUE!</v>
      </c>
    </row>
    <row r="505" spans="1:29" x14ac:dyDescent="0.25">
      <c r="A505">
        <v>12</v>
      </c>
      <c r="B505" t="s">
        <v>28</v>
      </c>
      <c r="C505">
        <v>6</v>
      </c>
      <c r="D505" t="s">
        <v>29</v>
      </c>
      <c r="E505">
        <v>1988</v>
      </c>
      <c r="F505">
        <v>700</v>
      </c>
      <c r="G505" t="s">
        <v>10</v>
      </c>
      <c r="H505" s="54">
        <v>0.47799999999999998</v>
      </c>
      <c r="I505" s="54">
        <v>0.50233333333333341</v>
      </c>
      <c r="J505" s="54">
        <v>0.40983333333333338</v>
      </c>
      <c r="K505">
        <v>0.3</v>
      </c>
      <c r="L505" s="2">
        <f t="shared" si="216"/>
        <v>1340.9961685823755</v>
      </c>
      <c r="M505" s="2">
        <f t="shared" si="217"/>
        <v>1406.5639651707972</v>
      </c>
      <c r="N505" s="2">
        <f t="shared" si="218"/>
        <v>1186.1056198813894</v>
      </c>
      <c r="O505" s="2">
        <f t="shared" si="219"/>
        <v>1000.0000000000001</v>
      </c>
      <c r="P505" s="79" t="e">
        <f t="shared" si="220"/>
        <v>#VALUE!</v>
      </c>
      <c r="Q505" s="80">
        <v>0.71359223300999997</v>
      </c>
      <c r="R505" s="80">
        <v>0.28640776698999998</v>
      </c>
      <c r="S505" s="80">
        <v>0</v>
      </c>
      <c r="T505" s="79">
        <f t="shared" si="221"/>
        <v>728.75773093685018</v>
      </c>
      <c r="U505" s="2">
        <f t="shared" si="222"/>
        <v>771.8905197502778</v>
      </c>
      <c r="V505" s="2">
        <f t="shared" si="223"/>
        <v>570.85531379456029</v>
      </c>
      <c r="W505" s="2">
        <f t="shared" si="224"/>
        <v>773.16659261867949</v>
      </c>
      <c r="X505" s="2" t="e">
        <f t="shared" si="225"/>
        <v>#VALUE!</v>
      </c>
      <c r="Y505">
        <f t="shared" si="226"/>
        <v>1.0410824727669288</v>
      </c>
      <c r="Z505">
        <f t="shared" si="227"/>
        <v>1.102700742500397</v>
      </c>
      <c r="AA505">
        <f t="shared" si="228"/>
        <v>0.81550759113508609</v>
      </c>
      <c r="AB505">
        <f t="shared" si="229"/>
        <v>1.1045237037409708</v>
      </c>
      <c r="AC505" t="e">
        <f t="shared" si="230"/>
        <v>#VALUE!</v>
      </c>
    </row>
    <row r="506" spans="1:29" x14ac:dyDescent="0.25">
      <c r="A506">
        <v>12</v>
      </c>
      <c r="B506" t="s">
        <v>28</v>
      </c>
      <c r="C506">
        <v>6</v>
      </c>
      <c r="D506" t="s">
        <v>29</v>
      </c>
      <c r="E506">
        <v>1989</v>
      </c>
      <c r="F506">
        <v>200</v>
      </c>
      <c r="G506" t="s">
        <v>10</v>
      </c>
      <c r="H506" s="54">
        <v>0.46600000000000003</v>
      </c>
      <c r="I506" s="54">
        <v>0.4956666666666667</v>
      </c>
      <c r="J506" s="54">
        <v>0.40566666666666668</v>
      </c>
      <c r="K506">
        <v>0.504</v>
      </c>
      <c r="L506" s="2">
        <f t="shared" si="216"/>
        <v>374.53183520599248</v>
      </c>
      <c r="M506" s="2">
        <f t="shared" si="217"/>
        <v>396.56311962987445</v>
      </c>
      <c r="N506" s="2">
        <f t="shared" si="218"/>
        <v>336.51149747616375</v>
      </c>
      <c r="O506" s="2">
        <f t="shared" si="219"/>
        <v>403.22580645161293</v>
      </c>
      <c r="P506" s="79" t="e">
        <f t="shared" si="220"/>
        <v>#VALUE!</v>
      </c>
      <c r="Q506" s="80">
        <v>0.71359223300999997</v>
      </c>
      <c r="R506" s="80">
        <v>0.28640776698999998</v>
      </c>
      <c r="S506" s="80">
        <v>0</v>
      </c>
      <c r="T506" s="79">
        <f t="shared" si="221"/>
        <v>1312.7998496156899</v>
      </c>
      <c r="U506" s="2">
        <f t="shared" si="222"/>
        <v>1391.8448576017279</v>
      </c>
      <c r="V506" s="2">
        <f t="shared" si="223"/>
        <v>1013.7626514227474</v>
      </c>
      <c r="W506" s="2">
        <f t="shared" si="224"/>
        <v>1349.470146464163</v>
      </c>
      <c r="X506" s="2" t="e">
        <f t="shared" si="225"/>
        <v>#VALUE!</v>
      </c>
      <c r="Y506">
        <f t="shared" si="226"/>
        <v>6.5639992480784493</v>
      </c>
      <c r="Z506">
        <f t="shared" si="227"/>
        <v>6.959224288008639</v>
      </c>
      <c r="AA506">
        <f t="shared" si="228"/>
        <v>5.068813257113737</v>
      </c>
      <c r="AB506">
        <f t="shared" si="229"/>
        <v>6.7473507323208146</v>
      </c>
      <c r="AC506" t="e">
        <f t="shared" si="230"/>
        <v>#VALUE!</v>
      </c>
    </row>
    <row r="507" spans="1:29" x14ac:dyDescent="0.25">
      <c r="A507">
        <v>12</v>
      </c>
      <c r="B507" t="s">
        <v>28</v>
      </c>
      <c r="C507">
        <v>6</v>
      </c>
      <c r="D507" t="s">
        <v>29</v>
      </c>
      <c r="E507">
        <v>1990</v>
      </c>
      <c r="F507" t="s">
        <v>10</v>
      </c>
      <c r="G507" t="s">
        <v>10</v>
      </c>
      <c r="H507" s="54">
        <v>0.52900000000000003</v>
      </c>
      <c r="I507" s="54">
        <v>0.56133333333333324</v>
      </c>
      <c r="J507" s="54">
        <v>0.45883333333333332</v>
      </c>
      <c r="K507">
        <v>0.56899999999999995</v>
      </c>
      <c r="L507" t="s">
        <v>10</v>
      </c>
      <c r="M507" t="s">
        <v>10</v>
      </c>
      <c r="N507" t="s">
        <v>10</v>
      </c>
      <c r="O507" s="2" t="e">
        <f t="shared" si="219"/>
        <v>#VALUE!</v>
      </c>
      <c r="P507" s="79" t="e">
        <f t="shared" si="220"/>
        <v>#VALUE!</v>
      </c>
      <c r="Q507" s="80">
        <v>0.71359223300999997</v>
      </c>
      <c r="R507" s="80">
        <v>0.28640776698999998</v>
      </c>
      <c r="S507" s="80">
        <v>0</v>
      </c>
      <c r="T507" s="79">
        <f t="shared" si="221"/>
        <v>720.0826641982444</v>
      </c>
      <c r="U507" s="2">
        <f t="shared" si="222"/>
        <v>757.91174171391094</v>
      </c>
      <c r="V507" s="2">
        <f t="shared" si="223"/>
        <v>591.23623995802848</v>
      </c>
      <c r="W507" s="2">
        <f t="shared" si="224"/>
        <v>672.99456008312529</v>
      </c>
      <c r="X507" s="2" t="e">
        <f t="shared" si="225"/>
        <v>#VALUE!</v>
      </c>
      <c r="Y507" t="e">
        <f t="shared" si="226"/>
        <v>#VALUE!</v>
      </c>
      <c r="Z507" t="e">
        <f t="shared" si="227"/>
        <v>#VALUE!</v>
      </c>
      <c r="AA507" t="e">
        <f t="shared" si="228"/>
        <v>#VALUE!</v>
      </c>
      <c r="AB507" t="e">
        <f t="shared" si="229"/>
        <v>#VALUE!</v>
      </c>
      <c r="AC507" t="e">
        <f t="shared" si="230"/>
        <v>#VALUE!</v>
      </c>
    </row>
    <row r="508" spans="1:29" x14ac:dyDescent="0.25">
      <c r="A508">
        <v>12</v>
      </c>
      <c r="B508" t="s">
        <v>28</v>
      </c>
      <c r="C508">
        <v>6</v>
      </c>
      <c r="D508" t="s">
        <v>29</v>
      </c>
      <c r="E508">
        <v>1991</v>
      </c>
      <c r="F508">
        <v>200</v>
      </c>
      <c r="G508" t="s">
        <v>10</v>
      </c>
      <c r="H508" s="54">
        <v>0.503</v>
      </c>
      <c r="I508" s="54">
        <v>0.52800000000000002</v>
      </c>
      <c r="J508" s="54">
        <v>0.39349999999999996</v>
      </c>
      <c r="K508">
        <v>0.53500000000000003</v>
      </c>
      <c r="L508" s="2">
        <f t="shared" si="216"/>
        <v>402.4144869215292</v>
      </c>
      <c r="M508" s="2">
        <f t="shared" si="217"/>
        <v>423.72881355932208</v>
      </c>
      <c r="N508" s="2">
        <f t="shared" si="218"/>
        <v>329.76092333058529</v>
      </c>
      <c r="O508" s="2">
        <f t="shared" si="219"/>
        <v>430.10752688172045</v>
      </c>
      <c r="P508" s="79" t="e">
        <f t="shared" si="220"/>
        <v>#VALUE!</v>
      </c>
      <c r="Q508" s="80">
        <v>0.71359223300999997</v>
      </c>
      <c r="R508" s="80">
        <v>0.28640776698999998</v>
      </c>
      <c r="S508" s="80">
        <v>0</v>
      </c>
      <c r="T508" s="79">
        <f t="shared" si="221"/>
        <v>508.6179499631246</v>
      </c>
      <c r="U508" s="2">
        <f t="shared" si="222"/>
        <v>545.52722416892743</v>
      </c>
      <c r="V508" s="2">
        <f t="shared" si="223"/>
        <v>400.9961783968086</v>
      </c>
      <c r="W508" s="2">
        <f t="shared" si="224"/>
        <v>546.0672837981931</v>
      </c>
      <c r="X508" s="2" t="e">
        <f t="shared" si="225"/>
        <v>#VALUE!</v>
      </c>
      <c r="Y508">
        <f t="shared" si="226"/>
        <v>2.5430897498156231</v>
      </c>
      <c r="Z508">
        <f t="shared" si="227"/>
        <v>2.7276361208446374</v>
      </c>
      <c r="AA508">
        <f t="shared" si="228"/>
        <v>2.0049808919840428</v>
      </c>
      <c r="AB508">
        <f t="shared" si="229"/>
        <v>2.7303364189909654</v>
      </c>
      <c r="AC508" t="e">
        <f t="shared" si="230"/>
        <v>#VALUE!</v>
      </c>
    </row>
    <row r="509" spans="1:29" x14ac:dyDescent="0.25">
      <c r="A509">
        <v>12</v>
      </c>
      <c r="B509" t="s">
        <v>28</v>
      </c>
      <c r="C509">
        <v>6</v>
      </c>
      <c r="D509" t="s">
        <v>29</v>
      </c>
      <c r="E509">
        <v>1992</v>
      </c>
      <c r="F509">
        <v>700</v>
      </c>
      <c r="G509" t="s">
        <v>10</v>
      </c>
      <c r="H509" s="54">
        <v>0.54600000000000004</v>
      </c>
      <c r="I509" s="54">
        <v>0.57299999999999995</v>
      </c>
      <c r="J509" s="54">
        <v>0.40249999999999997</v>
      </c>
      <c r="K509">
        <v>0.56999999999999995</v>
      </c>
      <c r="L509" s="2">
        <f t="shared" si="216"/>
        <v>1541.8502202643174</v>
      </c>
      <c r="M509" s="2">
        <f t="shared" si="217"/>
        <v>1639.3442622950818</v>
      </c>
      <c r="N509" s="2">
        <f t="shared" si="218"/>
        <v>1171.5481171548117</v>
      </c>
      <c r="O509" s="2">
        <f t="shared" si="219"/>
        <v>1627.9069767441858</v>
      </c>
      <c r="P509" s="79" t="e">
        <f t="shared" si="220"/>
        <v>#VALUE!</v>
      </c>
      <c r="Q509" s="80">
        <v>0.71359223300999997</v>
      </c>
      <c r="R509" s="80">
        <v>0.28640776698999998</v>
      </c>
      <c r="S509" s="80">
        <v>0</v>
      </c>
      <c r="T509" s="79">
        <f t="shared" si="221"/>
        <v>174.49261182603874</v>
      </c>
      <c r="U509" s="2">
        <f t="shared" si="222"/>
        <v>181.402761749962</v>
      </c>
      <c r="V509" s="2">
        <f t="shared" si="223"/>
        <v>149.88314621349275</v>
      </c>
      <c r="W509" s="2">
        <f t="shared" si="224"/>
        <v>179.83668133649718</v>
      </c>
      <c r="X509" s="2" t="e">
        <f t="shared" si="225"/>
        <v>#VALUE!</v>
      </c>
      <c r="Y509">
        <f t="shared" si="226"/>
        <v>0.24927515975148393</v>
      </c>
      <c r="Z509">
        <f t="shared" si="227"/>
        <v>0.25914680249994571</v>
      </c>
      <c r="AA509">
        <f t="shared" si="228"/>
        <v>0.21411878030498965</v>
      </c>
      <c r="AB509">
        <f t="shared" si="229"/>
        <v>0.25690954476642452</v>
      </c>
      <c r="AC509" t="e">
        <f t="shared" si="230"/>
        <v>#VALUE!</v>
      </c>
    </row>
    <row r="510" spans="1:29" x14ac:dyDescent="0.25">
      <c r="A510">
        <v>12</v>
      </c>
      <c r="B510" t="s">
        <v>28</v>
      </c>
      <c r="C510">
        <v>6</v>
      </c>
      <c r="D510" t="s">
        <v>29</v>
      </c>
      <c r="E510">
        <v>1993</v>
      </c>
      <c r="F510">
        <v>400</v>
      </c>
      <c r="G510" t="s">
        <v>10</v>
      </c>
      <c r="H510" s="54">
        <v>0.46100000000000002</v>
      </c>
      <c r="I510" s="54">
        <v>0.48399999999999999</v>
      </c>
      <c r="J510" s="54">
        <v>0.35550000000000004</v>
      </c>
      <c r="K510">
        <v>0.39</v>
      </c>
      <c r="L510" s="2">
        <f t="shared" si="216"/>
        <v>742.1150278293137</v>
      </c>
      <c r="M510" s="2">
        <f t="shared" si="217"/>
        <v>775.19379844961236</v>
      </c>
      <c r="N510" s="2">
        <f t="shared" si="218"/>
        <v>620.63615205585734</v>
      </c>
      <c r="O510" s="2">
        <f t="shared" si="219"/>
        <v>655.73770491803282</v>
      </c>
      <c r="P510" s="79" t="e">
        <f t="shared" si="220"/>
        <v>#VALUE!</v>
      </c>
      <c r="Q510" s="80">
        <v>0.71359223300999997</v>
      </c>
      <c r="R510" s="80">
        <v>0.28640776698999998</v>
      </c>
      <c r="S510" s="80">
        <v>0</v>
      </c>
      <c r="T510" s="79">
        <f t="shared" si="221"/>
        <v>254.96433529848332</v>
      </c>
      <c r="U510" s="2">
        <f t="shared" si="222"/>
        <v>261.25862674003469</v>
      </c>
      <c r="V510" s="2">
        <f t="shared" si="223"/>
        <v>200.68721073467614</v>
      </c>
      <c r="W510" s="2">
        <f t="shared" si="224"/>
        <v>258.44302194338729</v>
      </c>
      <c r="X510" s="2" t="e">
        <f t="shared" si="225"/>
        <v>#VALUE!</v>
      </c>
      <c r="Y510">
        <f t="shared" si="226"/>
        <v>0.63741083824620826</v>
      </c>
      <c r="Z510">
        <f t="shared" si="227"/>
        <v>0.65314656685008676</v>
      </c>
      <c r="AA510">
        <f t="shared" si="228"/>
        <v>0.50171802683669031</v>
      </c>
      <c r="AB510">
        <f t="shared" si="229"/>
        <v>0.64610755485846827</v>
      </c>
      <c r="AC510" t="e">
        <f t="shared" si="230"/>
        <v>#VALUE!</v>
      </c>
    </row>
    <row r="511" spans="1:29" x14ac:dyDescent="0.25">
      <c r="A511">
        <v>12</v>
      </c>
      <c r="B511" t="s">
        <v>28</v>
      </c>
      <c r="C511">
        <v>6</v>
      </c>
      <c r="D511" t="s">
        <v>29</v>
      </c>
      <c r="E511">
        <v>1994</v>
      </c>
      <c r="F511">
        <v>300</v>
      </c>
      <c r="G511" t="s">
        <v>10</v>
      </c>
      <c r="H511" s="54">
        <v>0.54900000000000004</v>
      </c>
      <c r="I511" s="54">
        <v>0.58033333333333326</v>
      </c>
      <c r="J511" s="54">
        <v>0.42083333333333328</v>
      </c>
      <c r="K511">
        <v>0.58099999999999996</v>
      </c>
      <c r="L511" s="2">
        <f t="shared" si="216"/>
        <v>665.1884700665189</v>
      </c>
      <c r="M511" s="2">
        <f t="shared" si="217"/>
        <v>714.85305798252568</v>
      </c>
      <c r="N511" s="2">
        <f t="shared" si="218"/>
        <v>517.98561151079127</v>
      </c>
      <c r="O511" s="2">
        <f t="shared" si="219"/>
        <v>715.99045346062042</v>
      </c>
      <c r="P511" s="79" t="e">
        <f t="shared" si="220"/>
        <v>#VALUE!</v>
      </c>
      <c r="Q511" s="80">
        <v>0.71359223300999997</v>
      </c>
      <c r="R511" s="80">
        <v>0.28640776698999998</v>
      </c>
      <c r="S511" s="80">
        <v>0</v>
      </c>
      <c r="T511" s="79">
        <f>(L514*$Q511)+(L515*$R511)</f>
        <v>113.50044342112781</v>
      </c>
      <c r="U511" s="2">
        <f>(M514*$Q511)+(M515*$R511)</f>
        <v>107.73952855397003</v>
      </c>
      <c r="V511" s="2">
        <f>(N514*$Q511)+(N515*$R511)</f>
        <v>87.151229867675227</v>
      </c>
      <c r="W511" s="2" t="e">
        <f t="shared" si="224"/>
        <v>#VALUE!</v>
      </c>
      <c r="X511" s="2" t="e">
        <f t="shared" si="225"/>
        <v>#VALUE!</v>
      </c>
      <c r="Y511">
        <f t="shared" si="226"/>
        <v>0.37833481140375935</v>
      </c>
      <c r="Z511">
        <f t="shared" si="227"/>
        <v>0.35913176184656675</v>
      </c>
      <c r="AA511">
        <f t="shared" si="228"/>
        <v>0.29050409955891743</v>
      </c>
      <c r="AB511" t="e">
        <f t="shared" si="229"/>
        <v>#VALUE!</v>
      </c>
      <c r="AC511" t="e">
        <f t="shared" si="230"/>
        <v>#VALUE!</v>
      </c>
    </row>
    <row r="512" spans="1:29" x14ac:dyDescent="0.25">
      <c r="A512">
        <v>12</v>
      </c>
      <c r="B512" t="s">
        <v>28</v>
      </c>
      <c r="C512">
        <v>6</v>
      </c>
      <c r="D512" t="s">
        <v>29</v>
      </c>
      <c r="E512">
        <v>1995</v>
      </c>
      <c r="F512">
        <v>80</v>
      </c>
      <c r="G512" t="s">
        <v>10</v>
      </c>
      <c r="H512" s="54">
        <v>0.32500000000000001</v>
      </c>
      <c r="I512" s="54">
        <v>0.35299999999999998</v>
      </c>
      <c r="J512" s="54">
        <v>0.26950000000000002</v>
      </c>
      <c r="K512">
        <v>0.34799999999999998</v>
      </c>
      <c r="L512" s="2">
        <f t="shared" si="216"/>
        <v>118.5185185185185</v>
      </c>
      <c r="M512" s="2">
        <f t="shared" si="217"/>
        <v>123.64760432766614</v>
      </c>
      <c r="N512" s="2">
        <f t="shared" si="218"/>
        <v>109.51403148528406</v>
      </c>
      <c r="O512" s="2">
        <f t="shared" si="219"/>
        <v>122.69938650306749</v>
      </c>
      <c r="P512" s="79" t="e">
        <f t="shared" si="220"/>
        <v>#VALUE!</v>
      </c>
      <c r="Q512" s="80">
        <v>0.71359223300999997</v>
      </c>
      <c r="R512" s="80">
        <v>0.28640776698999998</v>
      </c>
      <c r="S512" s="80">
        <v>0</v>
      </c>
      <c r="T512" s="78" t="s">
        <v>10</v>
      </c>
      <c r="U512" t="s">
        <v>10</v>
      </c>
      <c r="V512" t="s">
        <v>10</v>
      </c>
      <c r="W512" s="2" t="e">
        <f t="shared" si="224"/>
        <v>#VALUE!</v>
      </c>
      <c r="X512" s="2" t="e">
        <f t="shared" si="225"/>
        <v>#VALUE!</v>
      </c>
      <c r="Y512" s="2" t="s">
        <v>10</v>
      </c>
      <c r="Z512" s="2" t="s">
        <v>10</v>
      </c>
      <c r="AA512" s="2" t="s">
        <v>10</v>
      </c>
      <c r="AB512" t="e">
        <f t="shared" si="229"/>
        <v>#VALUE!</v>
      </c>
      <c r="AC512" t="e">
        <f t="shared" si="230"/>
        <v>#VALUE!</v>
      </c>
    </row>
    <row r="513" spans="1:29" x14ac:dyDescent="0.25">
      <c r="A513">
        <v>12</v>
      </c>
      <c r="B513" t="s">
        <v>28</v>
      </c>
      <c r="C513">
        <v>6</v>
      </c>
      <c r="D513" t="s">
        <v>29</v>
      </c>
      <c r="E513">
        <v>1996</v>
      </c>
      <c r="F513">
        <v>135</v>
      </c>
      <c r="G513" t="s">
        <v>10</v>
      </c>
      <c r="H513" s="54">
        <v>0.56999999999999995</v>
      </c>
      <c r="I513" s="54">
        <v>0.58499999999999996</v>
      </c>
      <c r="J513" s="54">
        <v>0.46100000000000002</v>
      </c>
      <c r="K513">
        <v>0.58099999999999996</v>
      </c>
      <c r="L513" s="2">
        <f t="shared" si="216"/>
        <v>313.95348837209298</v>
      </c>
      <c r="M513" s="2">
        <f t="shared" si="217"/>
        <v>325.30120481927707</v>
      </c>
      <c r="N513" s="2">
        <f t="shared" si="218"/>
        <v>250.46382189239336</v>
      </c>
      <c r="O513" s="2">
        <f t="shared" si="219"/>
        <v>322.19570405727922</v>
      </c>
      <c r="P513" s="79" t="e">
        <f t="shared" si="220"/>
        <v>#VALUE!</v>
      </c>
      <c r="Q513" s="80">
        <v>0.71359223300999997</v>
      </c>
      <c r="R513" s="80">
        <v>0.28640776698999998</v>
      </c>
      <c r="S513" s="80">
        <v>0</v>
      </c>
      <c r="T513" s="78" t="s">
        <v>10</v>
      </c>
      <c r="U513" t="s">
        <v>10</v>
      </c>
      <c r="V513" t="s">
        <v>10</v>
      </c>
      <c r="W513" s="2" t="e">
        <f t="shared" si="224"/>
        <v>#VALUE!</v>
      </c>
      <c r="X513" s="2" t="e">
        <f t="shared" si="225"/>
        <v>#VALUE!</v>
      </c>
      <c r="Y513" s="2" t="s">
        <v>10</v>
      </c>
      <c r="Z513" s="2" t="s">
        <v>10</v>
      </c>
      <c r="AA513" s="2" t="s">
        <v>10</v>
      </c>
      <c r="AB513" t="e">
        <f t="shared" si="229"/>
        <v>#VALUE!</v>
      </c>
      <c r="AC513" t="e">
        <f t="shared" si="230"/>
        <v>#VALUE!</v>
      </c>
    </row>
    <row r="514" spans="1:29" x14ac:dyDescent="0.25">
      <c r="A514">
        <v>12</v>
      </c>
      <c r="B514" t="s">
        <v>28</v>
      </c>
      <c r="C514">
        <v>6</v>
      </c>
      <c r="D514" t="s">
        <v>29</v>
      </c>
      <c r="E514">
        <v>1997</v>
      </c>
      <c r="F514">
        <v>50</v>
      </c>
      <c r="G514" t="s">
        <v>10</v>
      </c>
      <c r="H514" s="54">
        <v>0.53699999999999992</v>
      </c>
      <c r="I514" s="54">
        <v>0.5083333333333333</v>
      </c>
      <c r="J514" s="54">
        <v>0.34783333333333333</v>
      </c>
      <c r="K514">
        <v>0.498</v>
      </c>
      <c r="L514" s="2">
        <f t="shared" si="216"/>
        <v>107.99136069114469</v>
      </c>
      <c r="M514" s="2">
        <f t="shared" si="217"/>
        <v>101.69491525423729</v>
      </c>
      <c r="N514" s="2">
        <f t="shared" si="218"/>
        <v>76.667518527983646</v>
      </c>
      <c r="O514" s="2">
        <f t="shared" si="219"/>
        <v>99.601593625498012</v>
      </c>
      <c r="P514" s="79" t="e">
        <f t="shared" si="220"/>
        <v>#VALUE!</v>
      </c>
      <c r="Q514" s="80">
        <v>0.71359223300999997</v>
      </c>
      <c r="R514" s="80">
        <v>0.28640776698999998</v>
      </c>
      <c r="S514" s="80">
        <v>0</v>
      </c>
      <c r="T514" s="78" t="s">
        <v>10</v>
      </c>
      <c r="U514" t="s">
        <v>10</v>
      </c>
      <c r="V514" t="s">
        <v>10</v>
      </c>
      <c r="W514" s="2" t="e">
        <f t="shared" si="224"/>
        <v>#VALUE!</v>
      </c>
      <c r="X514" s="2" t="e">
        <f t="shared" si="225"/>
        <v>#VALUE!</v>
      </c>
      <c r="Y514" s="2" t="s">
        <v>10</v>
      </c>
      <c r="Z514" s="2" t="s">
        <v>10</v>
      </c>
      <c r="AA514" s="2" t="s">
        <v>10</v>
      </c>
      <c r="AB514" t="e">
        <f t="shared" si="229"/>
        <v>#VALUE!</v>
      </c>
      <c r="AC514" t="e">
        <f t="shared" si="230"/>
        <v>#VALUE!</v>
      </c>
    </row>
    <row r="515" spans="1:29" x14ac:dyDescent="0.25">
      <c r="A515">
        <v>12</v>
      </c>
      <c r="B515" t="s">
        <v>28</v>
      </c>
      <c r="C515">
        <v>6</v>
      </c>
      <c r="D515" t="s">
        <v>29</v>
      </c>
      <c r="E515">
        <v>1998</v>
      </c>
      <c r="F515">
        <v>100</v>
      </c>
      <c r="G515" t="s">
        <v>10</v>
      </c>
      <c r="H515" s="54">
        <v>0.214</v>
      </c>
      <c r="I515" s="54">
        <v>0.18566666666666665</v>
      </c>
      <c r="J515" s="54">
        <v>0.11716666666666666</v>
      </c>
      <c r="K515">
        <v>0.183</v>
      </c>
      <c r="L515" s="2">
        <f t="shared" si="216"/>
        <v>127.22646310432569</v>
      </c>
      <c r="M515" s="2">
        <f t="shared" si="217"/>
        <v>122.79983626688498</v>
      </c>
      <c r="N515" s="2">
        <f t="shared" si="218"/>
        <v>113.27166320558807</v>
      </c>
      <c r="O515" s="2">
        <f t="shared" si="219"/>
        <v>122.39902080783355</v>
      </c>
      <c r="P515" s="79" t="e">
        <f t="shared" si="220"/>
        <v>#VALUE!</v>
      </c>
      <c r="Q515" s="80">
        <v>0.71359223300999997</v>
      </c>
      <c r="R515" s="80">
        <v>0.28640776698999998</v>
      </c>
      <c r="S515" s="80">
        <v>0</v>
      </c>
      <c r="T515" s="78" t="s">
        <v>10</v>
      </c>
      <c r="U515" t="s">
        <v>10</v>
      </c>
      <c r="V515" t="s">
        <v>10</v>
      </c>
      <c r="W515" s="2" t="e">
        <f t="shared" si="224"/>
        <v>#VALUE!</v>
      </c>
      <c r="X515" s="2" t="e">
        <f t="shared" si="225"/>
        <v>#VALUE!</v>
      </c>
      <c r="Y515" s="2" t="s">
        <v>10</v>
      </c>
      <c r="Z515" s="2" t="s">
        <v>10</v>
      </c>
      <c r="AA515" s="2" t="s">
        <v>10</v>
      </c>
      <c r="AB515" t="e">
        <f t="shared" si="229"/>
        <v>#VALUE!</v>
      </c>
      <c r="AC515" t="e">
        <f t="shared" si="230"/>
        <v>#VALUE!</v>
      </c>
    </row>
    <row r="516" spans="1:29" x14ac:dyDescent="0.25">
      <c r="A516">
        <v>12</v>
      </c>
      <c r="B516" t="s">
        <v>28</v>
      </c>
      <c r="C516">
        <v>6</v>
      </c>
      <c r="D516" t="s">
        <v>29</v>
      </c>
      <c r="E516">
        <v>1999</v>
      </c>
      <c r="F516" t="s">
        <v>10</v>
      </c>
      <c r="G516" t="s">
        <v>10</v>
      </c>
      <c r="H516" s="54">
        <v>0.22700000000000001</v>
      </c>
      <c r="I516" s="54">
        <v>0.20966666666666667</v>
      </c>
      <c r="J516" s="54">
        <v>0.12016666666666667</v>
      </c>
      <c r="K516">
        <v>0.20599999999999999</v>
      </c>
      <c r="L516" t="s">
        <v>10</v>
      </c>
      <c r="M516" t="s">
        <v>10</v>
      </c>
      <c r="N516" t="s">
        <v>10</v>
      </c>
      <c r="O516" s="2" t="e">
        <f t="shared" si="219"/>
        <v>#VALUE!</v>
      </c>
      <c r="P516" s="79" t="e">
        <f t="shared" si="220"/>
        <v>#VALUE!</v>
      </c>
      <c r="Q516" s="80">
        <v>0.71359223300999997</v>
      </c>
      <c r="R516" s="80">
        <v>0.28640776698999998</v>
      </c>
      <c r="S516" s="80">
        <v>0</v>
      </c>
      <c r="T516" s="78" t="s">
        <v>10</v>
      </c>
      <c r="U516" t="s">
        <v>10</v>
      </c>
      <c r="V516" t="s">
        <v>10</v>
      </c>
      <c r="W516" s="2" t="e">
        <f t="shared" si="224"/>
        <v>#VALUE!</v>
      </c>
      <c r="X516" s="2" t="e">
        <f t="shared" si="225"/>
        <v>#VALUE!</v>
      </c>
      <c r="Y516" s="2" t="s">
        <v>10</v>
      </c>
      <c r="Z516" s="2" t="s">
        <v>10</v>
      </c>
      <c r="AA516" s="2" t="s">
        <v>10</v>
      </c>
      <c r="AB516" t="e">
        <f t="shared" si="229"/>
        <v>#VALUE!</v>
      </c>
      <c r="AC516" t="e">
        <f t="shared" si="230"/>
        <v>#VALUE!</v>
      </c>
    </row>
    <row r="517" spans="1:29" x14ac:dyDescent="0.25">
      <c r="A517">
        <v>12</v>
      </c>
      <c r="B517" t="s">
        <v>28</v>
      </c>
      <c r="C517">
        <v>6</v>
      </c>
      <c r="D517" t="s">
        <v>29</v>
      </c>
      <c r="E517">
        <v>2000</v>
      </c>
      <c r="F517" t="s">
        <v>10</v>
      </c>
      <c r="G517" t="s">
        <v>10</v>
      </c>
      <c r="H517" s="54">
        <v>0.28900000000000003</v>
      </c>
      <c r="I517" s="54">
        <v>0.34600000000000003</v>
      </c>
      <c r="J517" s="54">
        <v>0.21150000000000002</v>
      </c>
      <c r="K517">
        <v>0.28199999999999997</v>
      </c>
      <c r="L517" t="s">
        <v>10</v>
      </c>
      <c r="M517" t="s">
        <v>10</v>
      </c>
      <c r="N517" t="s">
        <v>10</v>
      </c>
      <c r="O517" s="2" t="e">
        <f t="shared" si="219"/>
        <v>#VALUE!</v>
      </c>
      <c r="P517" s="79" t="e">
        <f t="shared" si="220"/>
        <v>#VALUE!</v>
      </c>
      <c r="Q517" s="80">
        <v>0.71359223300999997</v>
      </c>
      <c r="R517" s="80">
        <v>0.28640776698999998</v>
      </c>
      <c r="S517" s="80">
        <v>0</v>
      </c>
      <c r="T517" s="78" t="s">
        <v>10</v>
      </c>
      <c r="U517" t="s">
        <v>10</v>
      </c>
      <c r="V517" t="s">
        <v>10</v>
      </c>
      <c r="W517" s="2" t="e">
        <f t="shared" si="224"/>
        <v>#VALUE!</v>
      </c>
      <c r="X517" s="2" t="e">
        <f t="shared" si="225"/>
        <v>#VALUE!</v>
      </c>
      <c r="Y517" s="2" t="s">
        <v>10</v>
      </c>
      <c r="Z517" s="2" t="s">
        <v>10</v>
      </c>
      <c r="AA517" s="2" t="s">
        <v>10</v>
      </c>
      <c r="AB517" t="e">
        <f t="shared" si="229"/>
        <v>#VALUE!</v>
      </c>
      <c r="AC517" t="e">
        <f t="shared" si="230"/>
        <v>#VALUE!</v>
      </c>
    </row>
    <row r="518" spans="1:29" x14ac:dyDescent="0.25">
      <c r="A518">
        <v>12</v>
      </c>
      <c r="B518" t="s">
        <v>28</v>
      </c>
      <c r="C518">
        <v>6</v>
      </c>
      <c r="D518" t="s">
        <v>29</v>
      </c>
      <c r="E518">
        <v>2001</v>
      </c>
      <c r="F518" t="s">
        <v>10</v>
      </c>
      <c r="G518" t="s">
        <v>10</v>
      </c>
      <c r="H518" s="54">
        <v>0.27599999999999997</v>
      </c>
      <c r="I518" s="54">
        <v>0.29633333333333334</v>
      </c>
      <c r="J518" s="54">
        <v>0.17783333333333332</v>
      </c>
      <c r="K518">
        <v>0.25700000000000001</v>
      </c>
      <c r="L518" t="s">
        <v>10</v>
      </c>
      <c r="M518" t="s">
        <v>10</v>
      </c>
      <c r="N518" t="s">
        <v>10</v>
      </c>
      <c r="O518" s="2" t="e">
        <f t="shared" si="219"/>
        <v>#VALUE!</v>
      </c>
      <c r="P518" s="79" t="e">
        <f t="shared" si="220"/>
        <v>#VALUE!</v>
      </c>
      <c r="Q518" s="80">
        <v>0.71359223300999997</v>
      </c>
      <c r="R518" s="80">
        <v>0.28640776698999998</v>
      </c>
      <c r="S518" s="80">
        <v>0</v>
      </c>
      <c r="T518" s="78" t="s">
        <v>10</v>
      </c>
      <c r="U518" t="s">
        <v>10</v>
      </c>
      <c r="V518" t="s">
        <v>10</v>
      </c>
      <c r="W518" s="2" t="e">
        <f t="shared" si="224"/>
        <v>#VALUE!</v>
      </c>
      <c r="X518" s="2" t="e">
        <f t="shared" si="225"/>
        <v>#VALUE!</v>
      </c>
      <c r="Y518" s="2" t="s">
        <v>10</v>
      </c>
      <c r="Z518" s="2" t="s">
        <v>10</v>
      </c>
      <c r="AA518" s="2" t="s">
        <v>10</v>
      </c>
      <c r="AB518" t="e">
        <f t="shared" si="229"/>
        <v>#VALUE!</v>
      </c>
      <c r="AC518" t="e">
        <f t="shared" si="230"/>
        <v>#VALUE!</v>
      </c>
    </row>
    <row r="519" spans="1:29" x14ac:dyDescent="0.25">
      <c r="A519">
        <v>12</v>
      </c>
      <c r="B519" t="s">
        <v>28</v>
      </c>
      <c r="C519">
        <v>6</v>
      </c>
      <c r="D519" t="s">
        <v>29</v>
      </c>
      <c r="E519">
        <v>2002</v>
      </c>
      <c r="F519">
        <v>400</v>
      </c>
      <c r="G519" t="s">
        <v>10</v>
      </c>
      <c r="H519" s="54">
        <v>0.185</v>
      </c>
      <c r="I519" s="54">
        <v>0.19900000000000001</v>
      </c>
      <c r="J519" s="54">
        <v>0.13250000000000001</v>
      </c>
      <c r="K519">
        <v>0.14099999999999999</v>
      </c>
      <c r="L519" s="2">
        <f t="shared" si="216"/>
        <v>490.79754601226995</v>
      </c>
      <c r="M519" s="2">
        <f t="shared" si="217"/>
        <v>499.37578027465673</v>
      </c>
      <c r="N519" s="2">
        <f t="shared" si="218"/>
        <v>461.09510086455333</v>
      </c>
      <c r="O519" s="2">
        <f t="shared" si="219"/>
        <v>465.65774155995342</v>
      </c>
      <c r="P519" s="79" t="e">
        <f t="shared" si="220"/>
        <v>#VALUE!</v>
      </c>
      <c r="Q519" s="80">
        <v>0.71359223300999997</v>
      </c>
      <c r="R519" s="80">
        <v>0.28640776698999998</v>
      </c>
      <c r="S519" s="80">
        <v>0</v>
      </c>
      <c r="T519" s="79">
        <f t="shared" si="221"/>
        <v>1093.5831876351067</v>
      </c>
      <c r="U519" s="2">
        <f t="shared" si="222"/>
        <v>1259.5860373804442</v>
      </c>
      <c r="V519" s="2">
        <f t="shared" si="223"/>
        <v>1201.5329937220945</v>
      </c>
      <c r="W519" s="2">
        <f t="shared" si="224"/>
        <v>1259.173719718761</v>
      </c>
      <c r="X519" s="2" t="e">
        <f t="shared" si="225"/>
        <v>#VALUE!</v>
      </c>
      <c r="Y519">
        <f t="shared" si="226"/>
        <v>2.7339579690877667</v>
      </c>
      <c r="Z519">
        <f t="shared" si="227"/>
        <v>3.1489650934511104</v>
      </c>
      <c r="AA519">
        <f t="shared" si="228"/>
        <v>3.0038324843052364</v>
      </c>
      <c r="AB519">
        <f t="shared" si="229"/>
        <v>3.1479342992969026</v>
      </c>
      <c r="AC519" t="e">
        <f t="shared" si="230"/>
        <v>#VALUE!</v>
      </c>
    </row>
    <row r="520" spans="1:29" x14ac:dyDescent="0.25">
      <c r="A520">
        <v>12</v>
      </c>
      <c r="B520" t="s">
        <v>28</v>
      </c>
      <c r="C520">
        <v>6</v>
      </c>
      <c r="D520" t="s">
        <v>29</v>
      </c>
      <c r="E520">
        <v>2003</v>
      </c>
      <c r="F520" t="s">
        <v>10</v>
      </c>
      <c r="G520" t="s">
        <v>10</v>
      </c>
      <c r="H520" s="54">
        <v>0.249</v>
      </c>
      <c r="I520" s="54">
        <v>0.27333333333333332</v>
      </c>
      <c r="J520" s="54">
        <v>0.18033333333333335</v>
      </c>
      <c r="K520">
        <v>0.24399999999999999</v>
      </c>
      <c r="L520" t="s">
        <v>10</v>
      </c>
      <c r="M520" t="s">
        <v>10</v>
      </c>
      <c r="N520" t="s">
        <v>10</v>
      </c>
      <c r="O520" s="2" t="e">
        <f t="shared" si="219"/>
        <v>#VALUE!</v>
      </c>
      <c r="P520" s="79" t="e">
        <f t="shared" si="220"/>
        <v>#VALUE!</v>
      </c>
      <c r="Q520" s="80">
        <v>0.71359223300999997</v>
      </c>
      <c r="R520" s="80">
        <v>0.28640776698999998</v>
      </c>
      <c r="S520" s="80">
        <v>0</v>
      </c>
      <c r="T520" s="79">
        <f t="shared" si="221"/>
        <v>698.31133370185648</v>
      </c>
      <c r="U520" s="2">
        <f t="shared" si="222"/>
        <v>752.68774760175131</v>
      </c>
      <c r="V520" s="2">
        <f t="shared" si="223"/>
        <v>664.27361885503126</v>
      </c>
      <c r="W520" s="2">
        <f t="shared" si="224"/>
        <v>757.9610060130608</v>
      </c>
      <c r="X520" s="2" t="e">
        <f t="shared" si="225"/>
        <v>#VALUE!</v>
      </c>
      <c r="Y520" s="2" t="s">
        <v>10</v>
      </c>
      <c r="Z520" s="2" t="s">
        <v>10</v>
      </c>
      <c r="AA520" s="2" t="s">
        <v>10</v>
      </c>
      <c r="AB520" t="e">
        <f t="shared" si="229"/>
        <v>#VALUE!</v>
      </c>
      <c r="AC520" t="e">
        <f t="shared" si="230"/>
        <v>#VALUE!</v>
      </c>
    </row>
    <row r="521" spans="1:29" x14ac:dyDescent="0.25">
      <c r="A521">
        <v>12</v>
      </c>
      <c r="B521" t="s">
        <v>28</v>
      </c>
      <c r="C521">
        <v>6</v>
      </c>
      <c r="D521" t="s">
        <v>29</v>
      </c>
      <c r="E521">
        <v>2004</v>
      </c>
      <c r="F521" t="s">
        <v>10</v>
      </c>
      <c r="G521" t="s">
        <v>10</v>
      </c>
      <c r="H521" s="54">
        <v>0.29299999999999998</v>
      </c>
      <c r="I521" s="54">
        <v>0.51500000000000001</v>
      </c>
      <c r="J521" s="54">
        <v>0.41199999999999998</v>
      </c>
      <c r="K521">
        <v>0.495</v>
      </c>
      <c r="L521" t="s">
        <v>10</v>
      </c>
      <c r="M521" t="s">
        <v>10</v>
      </c>
      <c r="N521" t="s">
        <v>10</v>
      </c>
      <c r="O521" s="2" t="e">
        <f t="shared" si="219"/>
        <v>#VALUE!</v>
      </c>
      <c r="P521" s="79" t="e">
        <f t="shared" si="220"/>
        <v>#VALUE!</v>
      </c>
      <c r="Q521" s="80">
        <v>0.71359223300999997</v>
      </c>
      <c r="R521" s="80">
        <v>0.28640776698999998</v>
      </c>
      <c r="S521" s="80">
        <v>0</v>
      </c>
      <c r="T521" s="79">
        <f>(L524*$Q521)+(L525*$R521)</f>
        <v>393.42966809665802</v>
      </c>
      <c r="U521" s="2">
        <f>(M524*$Q521)+(M525*$R521)</f>
        <v>423.09781707614349</v>
      </c>
      <c r="V521" s="2">
        <f>(N524*$Q521)+(N525*$R521)</f>
        <v>337.40600501475717</v>
      </c>
      <c r="W521" s="2" t="e">
        <f t="shared" si="224"/>
        <v>#VALUE!</v>
      </c>
      <c r="X521" s="2" t="e">
        <f t="shared" si="225"/>
        <v>#VALUE!</v>
      </c>
      <c r="Y521" s="2" t="s">
        <v>10</v>
      </c>
      <c r="Z521" s="2" t="s">
        <v>10</v>
      </c>
      <c r="AA521" s="2" t="s">
        <v>10</v>
      </c>
      <c r="AB521" t="e">
        <f t="shared" si="229"/>
        <v>#VALUE!</v>
      </c>
      <c r="AC521" t="e">
        <f t="shared" si="230"/>
        <v>#VALUE!</v>
      </c>
    </row>
    <row r="522" spans="1:29" x14ac:dyDescent="0.25">
      <c r="A522">
        <v>12</v>
      </c>
      <c r="B522" t="s">
        <v>28</v>
      </c>
      <c r="C522">
        <v>6</v>
      </c>
      <c r="D522" t="s">
        <v>29</v>
      </c>
      <c r="E522">
        <v>2005</v>
      </c>
      <c r="F522">
        <v>800</v>
      </c>
      <c r="G522" t="s">
        <v>10</v>
      </c>
      <c r="H522" s="54">
        <v>0.33700000000000002</v>
      </c>
      <c r="I522" s="54">
        <v>0.43433333333333335</v>
      </c>
      <c r="J522" s="54">
        <v>0.41533333333333339</v>
      </c>
      <c r="K522">
        <v>0.433</v>
      </c>
      <c r="L522" s="2">
        <f t="shared" si="216"/>
        <v>1206.6365007541478</v>
      </c>
      <c r="M522" s="2">
        <f t="shared" si="217"/>
        <v>1414.2604596346494</v>
      </c>
      <c r="N522" s="2">
        <f t="shared" si="218"/>
        <v>1368.3010262257696</v>
      </c>
      <c r="O522" s="2">
        <f t="shared" si="219"/>
        <v>1410.9347442680778</v>
      </c>
      <c r="P522" s="79" t="e">
        <f t="shared" si="220"/>
        <v>#VALUE!</v>
      </c>
      <c r="Q522" s="80">
        <v>0.71359223300999997</v>
      </c>
      <c r="R522" s="80">
        <v>0.28640776698999998</v>
      </c>
      <c r="S522" s="80">
        <v>0</v>
      </c>
      <c r="T522" s="78" t="s">
        <v>10</v>
      </c>
      <c r="U522" t="s">
        <v>10</v>
      </c>
      <c r="V522" t="s">
        <v>10</v>
      </c>
      <c r="W522" s="2" t="e">
        <f t="shared" si="224"/>
        <v>#VALUE!</v>
      </c>
      <c r="X522" s="2" t="e">
        <f t="shared" si="225"/>
        <v>#VALUE!</v>
      </c>
      <c r="Y522" s="2" t="s">
        <v>10</v>
      </c>
      <c r="Z522" s="2" t="s">
        <v>10</v>
      </c>
      <c r="AA522" s="2" t="s">
        <v>10</v>
      </c>
      <c r="AB522" t="e">
        <f t="shared" si="229"/>
        <v>#VALUE!</v>
      </c>
      <c r="AC522" t="e">
        <f t="shared" si="230"/>
        <v>#VALUE!</v>
      </c>
    </row>
    <row r="523" spans="1:29" x14ac:dyDescent="0.25">
      <c r="A523">
        <v>12</v>
      </c>
      <c r="B523" t="s">
        <v>28</v>
      </c>
      <c r="C523">
        <v>6</v>
      </c>
      <c r="D523" t="s">
        <v>29</v>
      </c>
      <c r="E523">
        <v>2006</v>
      </c>
      <c r="F523">
        <v>600</v>
      </c>
      <c r="G523" t="s">
        <v>10</v>
      </c>
      <c r="H523" s="54">
        <v>0.26100000000000001</v>
      </c>
      <c r="I523" s="54">
        <v>0.3136666666666667</v>
      </c>
      <c r="J523" s="54">
        <v>0.23666666666666669</v>
      </c>
      <c r="K523">
        <v>0.31900000000000001</v>
      </c>
      <c r="L523" s="2">
        <f t="shared" si="216"/>
        <v>811.90798376184034</v>
      </c>
      <c r="M523" s="2">
        <f t="shared" si="217"/>
        <v>874.21078193297728</v>
      </c>
      <c r="N523" s="2">
        <f t="shared" si="218"/>
        <v>786.02620087336243</v>
      </c>
      <c r="O523" s="2">
        <f t="shared" si="219"/>
        <v>881.05726872246692</v>
      </c>
      <c r="P523" s="79" t="e">
        <f t="shared" si="220"/>
        <v>#VALUE!</v>
      </c>
      <c r="Q523" s="80">
        <v>0.71359223300999997</v>
      </c>
      <c r="R523" s="80">
        <v>0.28640776698999998</v>
      </c>
      <c r="S523" s="80">
        <v>0</v>
      </c>
      <c r="T523" s="78" t="s">
        <v>10</v>
      </c>
      <c r="U523" t="s">
        <v>10</v>
      </c>
      <c r="V523" t="s">
        <v>10</v>
      </c>
      <c r="W523" s="2" t="e">
        <f t="shared" si="224"/>
        <v>#VALUE!</v>
      </c>
      <c r="X523" s="2" t="e">
        <f t="shared" si="225"/>
        <v>#VALUE!</v>
      </c>
      <c r="Y523" s="2" t="s">
        <v>10</v>
      </c>
      <c r="Z523" s="2" t="s">
        <v>10</v>
      </c>
      <c r="AA523" s="2" t="s">
        <v>10</v>
      </c>
      <c r="AB523" t="e">
        <f t="shared" si="229"/>
        <v>#VALUE!</v>
      </c>
      <c r="AC523" t="e">
        <f t="shared" si="230"/>
        <v>#VALUE!</v>
      </c>
    </row>
    <row r="524" spans="1:29" x14ac:dyDescent="0.25">
      <c r="A524">
        <v>12</v>
      </c>
      <c r="B524" t="s">
        <v>28</v>
      </c>
      <c r="C524">
        <v>6</v>
      </c>
      <c r="D524" t="s">
        <v>29</v>
      </c>
      <c r="E524">
        <v>2007</v>
      </c>
      <c r="F524">
        <v>250</v>
      </c>
      <c r="G524" t="s">
        <v>10</v>
      </c>
      <c r="H524" s="54">
        <v>0.39800000000000002</v>
      </c>
      <c r="I524" s="54">
        <v>0.44433333333333336</v>
      </c>
      <c r="J524" s="54">
        <v>0.30733333333333335</v>
      </c>
      <c r="K524">
        <v>0.44600000000000001</v>
      </c>
      <c r="L524" s="2">
        <f t="shared" si="216"/>
        <v>415.28239202657807</v>
      </c>
      <c r="M524" s="2">
        <f t="shared" si="217"/>
        <v>449.91001799640077</v>
      </c>
      <c r="N524" s="2">
        <f t="shared" si="218"/>
        <v>360.92396535129933</v>
      </c>
      <c r="O524" s="2">
        <f t="shared" si="219"/>
        <v>451.26353790613712</v>
      </c>
      <c r="P524" s="79" t="e">
        <f t="shared" si="220"/>
        <v>#VALUE!</v>
      </c>
      <c r="Q524" s="80">
        <v>0.71359223300999997</v>
      </c>
      <c r="R524" s="80">
        <v>0.28640776698999998</v>
      </c>
      <c r="S524" s="80">
        <v>0</v>
      </c>
      <c r="T524" s="78" t="s">
        <v>10</v>
      </c>
      <c r="U524" t="s">
        <v>10</v>
      </c>
      <c r="V524" t="s">
        <v>10</v>
      </c>
      <c r="W524" s="2" t="e">
        <f t="shared" si="224"/>
        <v>#VALUE!</v>
      </c>
      <c r="X524" s="2" t="e">
        <f t="shared" si="225"/>
        <v>#VALUE!</v>
      </c>
      <c r="Y524" s="2" t="s">
        <v>10</v>
      </c>
      <c r="Z524" s="2" t="s">
        <v>10</v>
      </c>
      <c r="AA524" s="2" t="s">
        <v>10</v>
      </c>
      <c r="AB524" t="e">
        <f t="shared" si="229"/>
        <v>#VALUE!</v>
      </c>
      <c r="AC524" t="e">
        <f t="shared" si="230"/>
        <v>#VALUE!</v>
      </c>
    </row>
    <row r="525" spans="1:29" x14ac:dyDescent="0.25">
      <c r="A525">
        <v>12</v>
      </c>
      <c r="B525" t="s">
        <v>28</v>
      </c>
      <c r="C525">
        <v>6</v>
      </c>
      <c r="D525" t="s">
        <v>29</v>
      </c>
      <c r="E525">
        <v>2008</v>
      </c>
      <c r="F525">
        <v>200</v>
      </c>
      <c r="G525" t="s">
        <v>10</v>
      </c>
      <c r="H525" s="54">
        <v>0.41000000000000003</v>
      </c>
      <c r="I525" s="54">
        <v>0.4386666666666667</v>
      </c>
      <c r="J525" s="54">
        <v>0.28266666666666668</v>
      </c>
      <c r="K525">
        <v>0.438</v>
      </c>
      <c r="L525" s="2">
        <f t="shared" si="216"/>
        <v>338.98305084745766</v>
      </c>
      <c r="M525" s="2">
        <f t="shared" si="217"/>
        <v>356.2945368171022</v>
      </c>
      <c r="N525" s="2">
        <f t="shared" si="218"/>
        <v>278.81040892193306</v>
      </c>
      <c r="O525" s="2">
        <f t="shared" si="219"/>
        <v>355.87188612099641</v>
      </c>
      <c r="P525" s="79" t="e">
        <f t="shared" si="220"/>
        <v>#VALUE!</v>
      </c>
      <c r="Q525" s="80">
        <v>0.71359223300999997</v>
      </c>
      <c r="R525" s="80">
        <v>0.28640776698999998</v>
      </c>
      <c r="S525" s="80">
        <v>0</v>
      </c>
      <c r="T525" s="78" t="s">
        <v>10</v>
      </c>
      <c r="U525" t="s">
        <v>10</v>
      </c>
      <c r="V525" t="s">
        <v>10</v>
      </c>
      <c r="W525" s="2" t="e">
        <f t="shared" si="224"/>
        <v>#VALUE!</v>
      </c>
      <c r="X525" s="2" t="e">
        <f t="shared" si="225"/>
        <v>#VALUE!</v>
      </c>
      <c r="Y525" s="2" t="s">
        <v>10</v>
      </c>
      <c r="Z525" s="2" t="s">
        <v>10</v>
      </c>
      <c r="AA525" s="2" t="s">
        <v>10</v>
      </c>
      <c r="AB525" t="e">
        <f t="shared" si="229"/>
        <v>#VALUE!</v>
      </c>
      <c r="AC525" t="e">
        <f t="shared" si="230"/>
        <v>#VALUE!</v>
      </c>
    </row>
    <row r="526" spans="1:29" x14ac:dyDescent="0.25">
      <c r="A526">
        <v>12</v>
      </c>
      <c r="B526" t="s">
        <v>28</v>
      </c>
      <c r="C526">
        <v>6</v>
      </c>
      <c r="D526" t="s">
        <v>29</v>
      </c>
      <c r="E526">
        <v>2009</v>
      </c>
      <c r="F526" t="s">
        <v>10</v>
      </c>
      <c r="G526" t="s">
        <v>10</v>
      </c>
      <c r="H526" s="54">
        <v>0.44099999999999995</v>
      </c>
      <c r="I526" s="54">
        <v>0.40699999999999997</v>
      </c>
      <c r="J526" s="54">
        <v>0.26449999999999996</v>
      </c>
      <c r="K526">
        <v>0.40699999999999997</v>
      </c>
      <c r="L526" t="s">
        <v>10</v>
      </c>
      <c r="M526" t="s">
        <v>10</v>
      </c>
      <c r="N526" t="s">
        <v>10</v>
      </c>
      <c r="O526" s="2" t="e">
        <f t="shared" si="219"/>
        <v>#VALUE!</v>
      </c>
      <c r="P526" s="79" t="e">
        <f t="shared" si="220"/>
        <v>#VALUE!</v>
      </c>
      <c r="Q526" s="80">
        <v>0.71359223300999997</v>
      </c>
      <c r="R526" s="80">
        <v>0.28640776698999998</v>
      </c>
      <c r="S526" s="80">
        <v>0</v>
      </c>
      <c r="T526" s="78" t="s">
        <v>10</v>
      </c>
      <c r="U526" t="s">
        <v>10</v>
      </c>
      <c r="V526" t="s">
        <v>10</v>
      </c>
      <c r="W526" s="2" t="e">
        <f t="shared" si="224"/>
        <v>#VALUE!</v>
      </c>
      <c r="X526" s="2" t="e">
        <f t="shared" si="225"/>
        <v>#VALUE!</v>
      </c>
      <c r="Y526" s="2" t="s">
        <v>10</v>
      </c>
      <c r="Z526" s="2" t="s">
        <v>10</v>
      </c>
      <c r="AA526" s="2" t="s">
        <v>10</v>
      </c>
      <c r="AB526" t="e">
        <f t="shared" si="229"/>
        <v>#VALUE!</v>
      </c>
      <c r="AC526" t="e">
        <f t="shared" si="230"/>
        <v>#VALUE!</v>
      </c>
    </row>
    <row r="527" spans="1:29" x14ac:dyDescent="0.25">
      <c r="A527">
        <v>12</v>
      </c>
      <c r="B527" t="s">
        <v>28</v>
      </c>
      <c r="C527">
        <v>6</v>
      </c>
      <c r="D527" t="s">
        <v>29</v>
      </c>
      <c r="E527">
        <v>2010</v>
      </c>
      <c r="F527" t="s">
        <v>10</v>
      </c>
      <c r="G527" t="s">
        <v>10</v>
      </c>
      <c r="H527" s="54">
        <v>0.28100000000000003</v>
      </c>
      <c r="I527" s="54">
        <v>0.3686666666666667</v>
      </c>
      <c r="J527" s="54">
        <v>0.27216666666666667</v>
      </c>
      <c r="K527">
        <v>0.36699999999999999</v>
      </c>
      <c r="L527" t="s">
        <v>10</v>
      </c>
      <c r="M527" t="s">
        <v>10</v>
      </c>
      <c r="N527" t="s">
        <v>10</v>
      </c>
      <c r="O527" s="2" t="e">
        <f t="shared" si="219"/>
        <v>#VALUE!</v>
      </c>
      <c r="P527" s="79" t="e">
        <f t="shared" si="220"/>
        <v>#VALUE!</v>
      </c>
      <c r="Q527" s="80">
        <v>0.71359223300999997</v>
      </c>
      <c r="R527" s="80">
        <v>0.28640776698999998</v>
      </c>
      <c r="S527" s="80">
        <v>0</v>
      </c>
      <c r="T527" s="78" t="s">
        <v>10</v>
      </c>
      <c r="U527" t="s">
        <v>10</v>
      </c>
      <c r="V527" t="s">
        <v>10</v>
      </c>
      <c r="W527" s="2" t="e">
        <f t="shared" si="224"/>
        <v>#VALUE!</v>
      </c>
      <c r="X527" s="2" t="e">
        <f t="shared" si="225"/>
        <v>#VALUE!</v>
      </c>
      <c r="Y527" s="2" t="s">
        <v>10</v>
      </c>
      <c r="Z527" s="2" t="s">
        <v>10</v>
      </c>
      <c r="AA527" s="2" t="s">
        <v>10</v>
      </c>
      <c r="AB527" t="e">
        <f t="shared" si="229"/>
        <v>#VALUE!</v>
      </c>
      <c r="AC527" t="e">
        <f t="shared" si="230"/>
        <v>#VALUE!</v>
      </c>
    </row>
    <row r="528" spans="1:29" x14ac:dyDescent="0.25">
      <c r="A528">
        <v>12</v>
      </c>
      <c r="B528" t="s">
        <v>28</v>
      </c>
      <c r="C528">
        <v>6</v>
      </c>
      <c r="D528" t="s">
        <v>29</v>
      </c>
      <c r="E528">
        <v>2011</v>
      </c>
      <c r="F528" t="s">
        <v>10</v>
      </c>
      <c r="G528" t="s">
        <v>10</v>
      </c>
      <c r="H528" s="54">
        <v>0.42400000000000004</v>
      </c>
      <c r="I528" s="54">
        <v>0.33833333333333337</v>
      </c>
      <c r="J528" s="54">
        <v>0.24033333333333334</v>
      </c>
      <c r="K528">
        <v>0.33600000000000002</v>
      </c>
      <c r="L528" t="s">
        <v>10</v>
      </c>
      <c r="M528" t="s">
        <v>10</v>
      </c>
      <c r="N528" t="s">
        <v>10</v>
      </c>
      <c r="O528" s="2" t="e">
        <f t="shared" si="219"/>
        <v>#VALUE!</v>
      </c>
      <c r="P528" s="79" t="e">
        <f t="shared" si="220"/>
        <v>#VALUE!</v>
      </c>
      <c r="Q528" s="80">
        <v>0.71359223300999997</v>
      </c>
      <c r="R528" s="80">
        <v>0.28640776698999998</v>
      </c>
      <c r="S528" s="80">
        <v>0</v>
      </c>
      <c r="T528" s="78" t="s">
        <v>10</v>
      </c>
      <c r="U528" t="s">
        <v>10</v>
      </c>
      <c r="V528" t="s">
        <v>10</v>
      </c>
      <c r="W528" s="2" t="e">
        <f t="shared" si="224"/>
        <v>#VALUE!</v>
      </c>
      <c r="X528" s="2" t="e">
        <f t="shared" si="225"/>
        <v>#VALUE!</v>
      </c>
      <c r="Y528" s="2" t="s">
        <v>10</v>
      </c>
      <c r="Z528" s="2" t="s">
        <v>10</v>
      </c>
      <c r="AA528" s="2" t="s">
        <v>10</v>
      </c>
      <c r="AB528" t="e">
        <f t="shared" si="229"/>
        <v>#VALUE!</v>
      </c>
      <c r="AC528" t="e">
        <f t="shared" si="230"/>
        <v>#VALUE!</v>
      </c>
    </row>
    <row r="529" spans="1:29" x14ac:dyDescent="0.25">
      <c r="A529">
        <v>12</v>
      </c>
      <c r="B529" t="s">
        <v>28</v>
      </c>
      <c r="C529">
        <v>6</v>
      </c>
      <c r="D529" t="s">
        <v>29</v>
      </c>
      <c r="E529">
        <v>2012</v>
      </c>
      <c r="F529" t="s">
        <v>10</v>
      </c>
      <c r="G529" t="s">
        <v>10</v>
      </c>
      <c r="H529" s="54">
        <v>0.33699999999999997</v>
      </c>
      <c r="I529" s="54">
        <v>0.377</v>
      </c>
      <c r="J529" s="54">
        <v>0.25650000000000001</v>
      </c>
      <c r="K529">
        <v>0.373</v>
      </c>
      <c r="L529" t="s">
        <v>10</v>
      </c>
      <c r="M529" t="s">
        <v>10</v>
      </c>
      <c r="N529" t="s">
        <v>10</v>
      </c>
      <c r="O529" s="2" t="e">
        <f t="shared" si="219"/>
        <v>#VALUE!</v>
      </c>
      <c r="P529" s="79" t="e">
        <f t="shared" si="220"/>
        <v>#VALUE!</v>
      </c>
      <c r="Q529" s="80">
        <v>0.71359223300999997</v>
      </c>
      <c r="R529" s="80">
        <v>0.28640776698999998</v>
      </c>
      <c r="S529" s="80">
        <v>0</v>
      </c>
      <c r="T529" s="78" t="s">
        <v>10</v>
      </c>
      <c r="U529" t="s">
        <v>10</v>
      </c>
      <c r="V529" t="s">
        <v>10</v>
      </c>
      <c r="W529" s="2" t="e">
        <f t="shared" si="224"/>
        <v>#VALUE!</v>
      </c>
      <c r="X529" s="2" t="e">
        <f t="shared" si="225"/>
        <v>#VALUE!</v>
      </c>
      <c r="Y529" s="2" t="s">
        <v>10</v>
      </c>
      <c r="Z529" s="2" t="s">
        <v>10</v>
      </c>
      <c r="AA529" s="2" t="s">
        <v>10</v>
      </c>
      <c r="AB529" t="e">
        <f t="shared" si="229"/>
        <v>#VALUE!</v>
      </c>
      <c r="AC529" t="e">
        <f t="shared" si="230"/>
        <v>#VALUE!</v>
      </c>
    </row>
    <row r="530" spans="1:29" x14ac:dyDescent="0.25">
      <c r="A530">
        <v>12</v>
      </c>
      <c r="B530" t="s">
        <v>28</v>
      </c>
      <c r="C530">
        <v>6</v>
      </c>
      <c r="D530" t="s">
        <v>29</v>
      </c>
      <c r="E530">
        <v>2013</v>
      </c>
      <c r="F530">
        <v>485</v>
      </c>
      <c r="G530" t="s">
        <v>10</v>
      </c>
      <c r="H530" s="54">
        <v>0.38200000000000001</v>
      </c>
      <c r="I530" s="54">
        <v>0.41033333333333333</v>
      </c>
      <c r="J530" s="54">
        <v>0.27933333333333332</v>
      </c>
      <c r="K530">
        <v>0.40300000000000002</v>
      </c>
      <c r="L530" s="2">
        <f t="shared" si="216"/>
        <v>784.78964401294502</v>
      </c>
      <c r="M530" s="2">
        <f t="shared" si="217"/>
        <v>822.49858677218765</v>
      </c>
      <c r="N530" s="2">
        <f t="shared" si="218"/>
        <v>672.98797409805729</v>
      </c>
      <c r="O530" s="2">
        <f t="shared" si="219"/>
        <v>812.39530988274714</v>
      </c>
      <c r="P530" s="79" t="e">
        <f t="shared" si="220"/>
        <v>#VALUE!</v>
      </c>
      <c r="Q530" s="80">
        <v>0.71359223300999997</v>
      </c>
      <c r="R530" s="80">
        <v>0.28640776698999998</v>
      </c>
      <c r="S530" s="80">
        <v>0</v>
      </c>
      <c r="T530" s="79">
        <f t="shared" si="221"/>
        <v>1335.9656305511812</v>
      </c>
      <c r="U530" s="2">
        <f t="shared" si="222"/>
        <v>1288.3381773641868</v>
      </c>
      <c r="V530" s="2">
        <f t="shared" si="223"/>
        <v>1086.0889423619737</v>
      </c>
      <c r="W530" s="2">
        <f t="shared" si="224"/>
        <v>1276.6809968405482</v>
      </c>
      <c r="X530" s="2" t="e">
        <f t="shared" si="225"/>
        <v>#VALUE!</v>
      </c>
      <c r="Y530">
        <f t="shared" si="226"/>
        <v>2.7545683104148067</v>
      </c>
      <c r="Z530">
        <f t="shared" si="227"/>
        <v>2.6563673760086326</v>
      </c>
      <c r="AA530">
        <f t="shared" si="228"/>
        <v>2.2393586440453066</v>
      </c>
      <c r="AB530">
        <f t="shared" si="229"/>
        <v>2.6323319522485531</v>
      </c>
      <c r="AC530" t="e">
        <f t="shared" si="230"/>
        <v>#VALUE!</v>
      </c>
    </row>
    <row r="531" spans="1:29" x14ac:dyDescent="0.25">
      <c r="A531">
        <v>12</v>
      </c>
      <c r="B531" t="s">
        <v>28</v>
      </c>
      <c r="C531">
        <v>6</v>
      </c>
      <c r="D531" t="s">
        <v>29</v>
      </c>
      <c r="E531">
        <v>2014</v>
      </c>
      <c r="F531" t="s">
        <v>10</v>
      </c>
      <c r="G531" t="s">
        <v>10</v>
      </c>
      <c r="H531" s="54">
        <v>0.24299999999999999</v>
      </c>
      <c r="I531" s="54">
        <v>0.27433333333333332</v>
      </c>
      <c r="J531" s="54">
        <v>0.20033333333333331</v>
      </c>
      <c r="K531">
        <v>0.26</v>
      </c>
      <c r="L531" t="s">
        <v>10</v>
      </c>
      <c r="M531" t="s">
        <v>10</v>
      </c>
      <c r="N531" t="s">
        <v>10</v>
      </c>
      <c r="O531" s="2" t="e">
        <f t="shared" si="219"/>
        <v>#VALUE!</v>
      </c>
      <c r="P531" s="79" t="e">
        <f t="shared" si="220"/>
        <v>#VALUE!</v>
      </c>
      <c r="Q531" s="80">
        <v>0.71359223300999997</v>
      </c>
      <c r="R531" s="80">
        <v>0.28640776698999998</v>
      </c>
      <c r="S531" s="80">
        <v>0</v>
      </c>
      <c r="T531" s="79">
        <f t="shared" si="221"/>
        <v>659.40580470702741</v>
      </c>
      <c r="U531" s="2">
        <f t="shared" si="222"/>
        <v>653.28690317899589</v>
      </c>
      <c r="V531" s="2">
        <f t="shared" si="223"/>
        <v>551.42503905324179</v>
      </c>
      <c r="W531" s="2">
        <f t="shared" si="224"/>
        <v>616.65407392026918</v>
      </c>
      <c r="X531" s="2" t="e">
        <f t="shared" si="225"/>
        <v>#VALUE!</v>
      </c>
      <c r="Y531" s="2" t="s">
        <v>10</v>
      </c>
      <c r="Z531" s="2" t="s">
        <v>10</v>
      </c>
      <c r="AA531" s="2" t="s">
        <v>10</v>
      </c>
      <c r="AB531" t="e">
        <f t="shared" si="229"/>
        <v>#VALUE!</v>
      </c>
      <c r="AC531" t="e">
        <f t="shared" si="230"/>
        <v>#VALUE!</v>
      </c>
    </row>
    <row r="532" spans="1:29" x14ac:dyDescent="0.25">
      <c r="A532">
        <v>12</v>
      </c>
      <c r="B532" t="s">
        <v>28</v>
      </c>
      <c r="C532">
        <v>6</v>
      </c>
      <c r="D532" t="s">
        <v>29</v>
      </c>
      <c r="E532">
        <v>2015</v>
      </c>
      <c r="F532" t="s">
        <v>10</v>
      </c>
      <c r="G532" t="s">
        <v>10</v>
      </c>
      <c r="H532" s="54">
        <v>0.4</v>
      </c>
      <c r="I532" s="54">
        <v>0.39400000000000002</v>
      </c>
      <c r="J532" s="54">
        <v>0.28700000000000003</v>
      </c>
      <c r="K532">
        <v>0.42799999999999999</v>
      </c>
      <c r="L532" t="s">
        <v>10</v>
      </c>
      <c r="M532" t="s">
        <v>10</v>
      </c>
      <c r="N532" t="s">
        <v>10</v>
      </c>
      <c r="O532" s="2" t="e">
        <f t="shared" si="219"/>
        <v>#VALUE!</v>
      </c>
      <c r="P532" s="79" t="e">
        <f t="shared" si="220"/>
        <v>#VALUE!</v>
      </c>
      <c r="Q532" s="80">
        <v>0.71359223300999997</v>
      </c>
      <c r="R532" s="80">
        <v>0.28640776698999998</v>
      </c>
      <c r="S532" s="80">
        <v>0</v>
      </c>
      <c r="T532" s="79">
        <f t="shared" si="221"/>
        <v>660.27961265210126</v>
      </c>
      <c r="U532" s="2">
        <f t="shared" si="222"/>
        <v>646.51940804539015</v>
      </c>
      <c r="V532" s="2">
        <f t="shared" si="223"/>
        <v>583.49919208065592</v>
      </c>
      <c r="W532" s="2">
        <f t="shared" si="224"/>
        <v>561.93331757722353</v>
      </c>
      <c r="X532" s="2" t="e">
        <f t="shared" si="225"/>
        <v>#VALUE!</v>
      </c>
      <c r="Y532" s="2" t="s">
        <v>10</v>
      </c>
      <c r="Z532" s="2" t="s">
        <v>10</v>
      </c>
      <c r="AA532" s="2" t="s">
        <v>10</v>
      </c>
      <c r="AB532" t="e">
        <f t="shared" si="229"/>
        <v>#VALUE!</v>
      </c>
      <c r="AC532" t="e">
        <f t="shared" si="230"/>
        <v>#VALUE!</v>
      </c>
    </row>
    <row r="533" spans="1:29" x14ac:dyDescent="0.25">
      <c r="A533">
        <v>12</v>
      </c>
      <c r="B533" t="s">
        <v>28</v>
      </c>
      <c r="C533">
        <v>6</v>
      </c>
      <c r="D533" t="s">
        <v>29</v>
      </c>
      <c r="E533">
        <v>2016</v>
      </c>
      <c r="F533">
        <v>950</v>
      </c>
      <c r="G533" t="s">
        <v>10</v>
      </c>
      <c r="H533" s="54">
        <v>0.41400000000000003</v>
      </c>
      <c r="I533" s="54">
        <v>0.38900000000000001</v>
      </c>
      <c r="J533" s="54">
        <v>0.27900000000000003</v>
      </c>
      <c r="K533">
        <v>0.38400000000000001</v>
      </c>
      <c r="L533" s="2">
        <f t="shared" si="216"/>
        <v>1621.1604095563141</v>
      </c>
      <c r="M533" s="2">
        <f t="shared" si="217"/>
        <v>1554.8281505728314</v>
      </c>
      <c r="N533" s="2">
        <f t="shared" si="218"/>
        <v>1317.614424410541</v>
      </c>
      <c r="O533" s="2">
        <f t="shared" si="219"/>
        <v>1542.2077922077922</v>
      </c>
      <c r="P533" s="79" t="e">
        <f t="shared" si="220"/>
        <v>#VALUE!</v>
      </c>
      <c r="Q533" s="80">
        <v>0.71359223300999997</v>
      </c>
      <c r="R533" s="80">
        <v>0.28640776698999998</v>
      </c>
      <c r="S533" s="80">
        <v>0</v>
      </c>
      <c r="T533" s="79">
        <f>(L536*$Q533)+(L537*$R533)+(L542*$S533)</f>
        <v>589.04475506661902</v>
      </c>
      <c r="U533" s="2">
        <f>(M536*$Q533)+(M537*$R533)+(M542*$S533)</f>
        <v>628.2627672563126</v>
      </c>
      <c r="V533" s="2">
        <f>(N536*$Q533)+(N537*$R533)+(N542*$S533)</f>
        <v>580.33127942725332</v>
      </c>
      <c r="W533" s="2">
        <f t="shared" si="224"/>
        <v>558.65081820577973</v>
      </c>
      <c r="X533" s="2" t="e">
        <f t="shared" si="225"/>
        <v>#VALUE!</v>
      </c>
      <c r="Y533">
        <f t="shared" si="226"/>
        <v>0.62004711059644102</v>
      </c>
      <c r="Z533">
        <f t="shared" si="227"/>
        <v>0.66132922869085542</v>
      </c>
      <c r="AA533">
        <f t="shared" si="228"/>
        <v>0.61087503097605611</v>
      </c>
      <c r="AB533">
        <f t="shared" si="229"/>
        <v>0.5880534928481892</v>
      </c>
      <c r="AC533" t="e">
        <f t="shared" si="230"/>
        <v>#VALUE!</v>
      </c>
    </row>
    <row r="534" spans="1:29" x14ac:dyDescent="0.25">
      <c r="A534">
        <v>12</v>
      </c>
      <c r="B534" t="s">
        <v>28</v>
      </c>
      <c r="C534">
        <v>6</v>
      </c>
      <c r="D534" t="s">
        <v>29</v>
      </c>
      <c r="E534">
        <v>2017</v>
      </c>
      <c r="F534">
        <v>350</v>
      </c>
      <c r="G534" t="s">
        <v>10</v>
      </c>
      <c r="H534" s="54">
        <v>0.44035422259606583</v>
      </c>
      <c r="I534" s="54">
        <v>0.43943641739691974</v>
      </c>
      <c r="J534" s="54">
        <v>0.31269765999824639</v>
      </c>
      <c r="K534">
        <v>0.43099999999999999</v>
      </c>
      <c r="L534" s="2">
        <f t="shared" si="216"/>
        <v>625.39558794416018</v>
      </c>
      <c r="M534" s="2">
        <f t="shared" si="217"/>
        <v>624.37163394509241</v>
      </c>
      <c r="N534" s="2">
        <f t="shared" si="218"/>
        <v>509.23731759607716</v>
      </c>
      <c r="O534" s="2">
        <f t="shared" si="219"/>
        <v>615.11423550087875</v>
      </c>
      <c r="P534" s="79" t="e">
        <f t="shared" si="220"/>
        <v>#VALUE!</v>
      </c>
      <c r="Q534" s="80">
        <v>0.71359223300999997</v>
      </c>
      <c r="R534" s="80">
        <v>0.28640776698999998</v>
      </c>
      <c r="S534" s="80">
        <v>0</v>
      </c>
      <c r="T534" s="78" t="s">
        <v>10</v>
      </c>
      <c r="U534" t="s">
        <v>10</v>
      </c>
      <c r="V534" t="s">
        <v>10</v>
      </c>
      <c r="W534" s="2">
        <f t="shared" si="224"/>
        <v>1211.1463965375483</v>
      </c>
      <c r="X534" s="2" t="e">
        <f t="shared" si="225"/>
        <v>#VALUE!</v>
      </c>
      <c r="Y534" s="2" t="s">
        <v>10</v>
      </c>
      <c r="Z534" s="2" t="s">
        <v>10</v>
      </c>
      <c r="AA534" s="2" t="s">
        <v>10</v>
      </c>
      <c r="AB534">
        <f t="shared" si="229"/>
        <v>3.4604182758215667</v>
      </c>
      <c r="AC534" t="e">
        <f t="shared" si="230"/>
        <v>#VALUE!</v>
      </c>
    </row>
    <row r="535" spans="1:29" x14ac:dyDescent="0.25">
      <c r="A535">
        <v>12</v>
      </c>
      <c r="B535" t="s">
        <v>28</v>
      </c>
      <c r="C535">
        <v>6</v>
      </c>
      <c r="D535" t="s">
        <v>29</v>
      </c>
      <c r="E535">
        <v>2018</v>
      </c>
      <c r="F535">
        <v>430</v>
      </c>
      <c r="G535" t="s">
        <v>10</v>
      </c>
      <c r="H535" s="54">
        <v>0.42215417185431725</v>
      </c>
      <c r="I535" s="54">
        <v>0.4071664190631491</v>
      </c>
      <c r="J535" s="54">
        <v>0.34504815702446495</v>
      </c>
      <c r="K535">
        <v>0.307</v>
      </c>
      <c r="L535" s="2">
        <f t="shared" si="216"/>
        <v>744.14312443836002</v>
      </c>
      <c r="M535" s="2">
        <f t="shared" si="217"/>
        <v>725.33003160933276</v>
      </c>
      <c r="N535" s="2">
        <f t="shared" si="218"/>
        <v>656.53681963310726</v>
      </c>
      <c r="O535" s="2">
        <f t="shared" si="219"/>
        <v>620.49062049062047</v>
      </c>
      <c r="P535" s="79" t="e">
        <f t="shared" si="220"/>
        <v>#VALUE!</v>
      </c>
      <c r="Q535" s="80">
        <v>0.71359223300999997</v>
      </c>
      <c r="R535" s="80">
        <v>0.28640776698999998</v>
      </c>
      <c r="S535" s="80">
        <v>0</v>
      </c>
      <c r="T535" s="78" t="s">
        <v>10</v>
      </c>
      <c r="U535" t="s">
        <v>10</v>
      </c>
      <c r="V535" t="s">
        <v>10</v>
      </c>
      <c r="W535" s="2">
        <f t="shared" si="224"/>
        <v>1936.4710809652865</v>
      </c>
      <c r="X535" s="2" t="e">
        <f t="shared" si="225"/>
        <v>#VALUE!</v>
      </c>
      <c r="Y535" s="2" t="s">
        <v>10</v>
      </c>
      <c r="Z535" s="2" t="s">
        <v>10</v>
      </c>
      <c r="AA535" s="2" t="s">
        <v>10</v>
      </c>
      <c r="AB535">
        <f t="shared" si="229"/>
        <v>4.5034211185239226</v>
      </c>
      <c r="AC535" t="e">
        <f t="shared" si="230"/>
        <v>#VALUE!</v>
      </c>
    </row>
    <row r="536" spans="1:29" x14ac:dyDescent="0.25">
      <c r="A536">
        <v>12</v>
      </c>
      <c r="B536" t="s">
        <v>28</v>
      </c>
      <c r="C536">
        <v>6</v>
      </c>
      <c r="D536" t="s">
        <v>29</v>
      </c>
      <c r="E536">
        <v>2019</v>
      </c>
      <c r="F536">
        <v>275</v>
      </c>
      <c r="G536" t="s">
        <v>10</v>
      </c>
      <c r="H536" s="54">
        <v>0.39069181949126658</v>
      </c>
      <c r="I536" s="54">
        <v>0.38910709410012068</v>
      </c>
      <c r="J536" s="54">
        <v>0.31510957999927913</v>
      </c>
      <c r="K536">
        <v>0.33900000000000002</v>
      </c>
      <c r="L536" s="2">
        <f t="shared" si="216"/>
        <v>451.33154091315913</v>
      </c>
      <c r="M536" s="2">
        <f t="shared" si="217"/>
        <v>450.16073577562611</v>
      </c>
      <c r="N536" s="2">
        <f t="shared" si="218"/>
        <v>401.52408614462814</v>
      </c>
      <c r="O536" s="2">
        <f t="shared" si="219"/>
        <v>416.036308623298</v>
      </c>
      <c r="P536" s="79" t="e">
        <f t="shared" si="220"/>
        <v>#VALUE!</v>
      </c>
      <c r="Q536" s="80">
        <v>0.71359223300999997</v>
      </c>
      <c r="R536" s="80">
        <v>0.28640776698999998</v>
      </c>
      <c r="S536" s="80">
        <v>0</v>
      </c>
      <c r="T536" s="78" t="s">
        <v>10</v>
      </c>
      <c r="U536" t="s">
        <v>10</v>
      </c>
      <c r="V536" t="s">
        <v>10</v>
      </c>
      <c r="W536" s="2" t="e">
        <f t="shared" si="224"/>
        <v>#VALUE!</v>
      </c>
      <c r="X536" s="2" t="e">
        <f t="shared" si="225"/>
        <v>#VALUE!</v>
      </c>
      <c r="Y536" s="2" t="s">
        <v>10</v>
      </c>
      <c r="Z536" s="2" t="s">
        <v>10</v>
      </c>
      <c r="AA536" s="2" t="s">
        <v>10</v>
      </c>
      <c r="AB536" t="e">
        <f t="shared" si="229"/>
        <v>#VALUE!</v>
      </c>
      <c r="AC536" t="e">
        <f t="shared" si="230"/>
        <v>#VALUE!</v>
      </c>
    </row>
    <row r="537" spans="1:29" x14ac:dyDescent="0.25">
      <c r="A537">
        <v>12</v>
      </c>
      <c r="B537" t="s">
        <v>28</v>
      </c>
      <c r="C537">
        <v>6</v>
      </c>
      <c r="D537" t="s">
        <v>29</v>
      </c>
      <c r="E537">
        <v>2020</v>
      </c>
      <c r="F537">
        <v>765</v>
      </c>
      <c r="G537" t="s">
        <v>10</v>
      </c>
      <c r="H537" s="54">
        <v>0.1793260797812265</v>
      </c>
      <c r="I537" s="54">
        <v>0.28638625979878868</v>
      </c>
      <c r="J537" s="54">
        <v>0.25426527177111524</v>
      </c>
      <c r="K537">
        <v>0.16300000000000001</v>
      </c>
      <c r="L537" s="2">
        <f t="shared" si="216"/>
        <v>932.16072931386429</v>
      </c>
      <c r="M537" s="2">
        <f t="shared" si="217"/>
        <v>1072.0085067088251</v>
      </c>
      <c r="N537" s="2">
        <f t="shared" si="218"/>
        <v>1025.8339474371405</v>
      </c>
      <c r="O537" s="2">
        <f t="shared" si="219"/>
        <v>913.97849462365593</v>
      </c>
      <c r="P537" s="79" t="e">
        <f t="shared" si="220"/>
        <v>#VALUE!</v>
      </c>
      <c r="Q537" s="80">
        <v>0.71359223300999997</v>
      </c>
      <c r="R537" s="80">
        <v>0.28640776698999998</v>
      </c>
      <c r="S537" s="80">
        <v>0</v>
      </c>
      <c r="T537" s="78" t="s">
        <v>10</v>
      </c>
      <c r="U537" t="s">
        <v>10</v>
      </c>
      <c r="V537" t="s">
        <v>10</v>
      </c>
      <c r="W537" s="2" t="e">
        <f t="shared" si="224"/>
        <v>#VALUE!</v>
      </c>
      <c r="X537" s="2" t="e">
        <f t="shared" si="225"/>
        <v>#VALUE!</v>
      </c>
      <c r="Y537" s="2" t="s">
        <v>10</v>
      </c>
      <c r="Z537" s="2" t="s">
        <v>10</v>
      </c>
      <c r="AA537" s="2" t="s">
        <v>10</v>
      </c>
      <c r="AB537" t="e">
        <f t="shared" si="229"/>
        <v>#VALUE!</v>
      </c>
      <c r="AC537" t="e">
        <f t="shared" si="230"/>
        <v>#VALUE!</v>
      </c>
    </row>
    <row r="538" spans="1:29" x14ac:dyDescent="0.25">
      <c r="A538">
        <v>12</v>
      </c>
      <c r="B538" t="s">
        <v>28</v>
      </c>
      <c r="C538">
        <v>6</v>
      </c>
      <c r="D538" t="s">
        <v>29</v>
      </c>
      <c r="E538">
        <v>2021</v>
      </c>
      <c r="F538">
        <v>1450</v>
      </c>
      <c r="G538" t="s">
        <v>10</v>
      </c>
      <c r="H538" s="78" t="s">
        <v>10</v>
      </c>
      <c r="I538" t="s">
        <v>10</v>
      </c>
      <c r="J538" t="s">
        <v>10</v>
      </c>
      <c r="K538">
        <v>0.25700000000000001</v>
      </c>
      <c r="L538" s="78" t="s">
        <v>10</v>
      </c>
      <c r="M538" t="s">
        <v>10</v>
      </c>
      <c r="N538" t="s">
        <v>10</v>
      </c>
      <c r="O538" s="2">
        <f t="shared" si="219"/>
        <v>1951.5477792732167</v>
      </c>
      <c r="P538" s="79" t="e">
        <f t="shared" si="220"/>
        <v>#VALUE!</v>
      </c>
      <c r="Q538" s="80">
        <v>0.71359223300999997</v>
      </c>
      <c r="R538" s="80">
        <v>0.28640776698999998</v>
      </c>
      <c r="S538" s="80">
        <v>0</v>
      </c>
      <c r="T538" s="78" t="s">
        <v>10</v>
      </c>
      <c r="U538" t="s">
        <v>10</v>
      </c>
      <c r="V538" t="s">
        <v>10</v>
      </c>
      <c r="W538" s="2" t="e">
        <f t="shared" si="224"/>
        <v>#VALUE!</v>
      </c>
      <c r="X538" s="2" t="e">
        <f t="shared" si="225"/>
        <v>#VALUE!</v>
      </c>
      <c r="Y538" s="78" t="s">
        <v>10</v>
      </c>
      <c r="Z538" t="s">
        <v>10</v>
      </c>
      <c r="AA538" t="s">
        <v>10</v>
      </c>
      <c r="AB538" t="e">
        <f t="shared" si="229"/>
        <v>#VALUE!</v>
      </c>
      <c r="AC538" t="e">
        <f t="shared" si="230"/>
        <v>#VALUE!</v>
      </c>
    </row>
    <row r="539" spans="1:29" x14ac:dyDescent="0.25">
      <c r="A539">
        <v>12</v>
      </c>
      <c r="B539" t="s">
        <v>28</v>
      </c>
      <c r="C539">
        <v>6</v>
      </c>
      <c r="D539" t="s">
        <v>29</v>
      </c>
      <c r="E539">
        <v>2022</v>
      </c>
      <c r="F539">
        <v>1390</v>
      </c>
      <c r="G539" t="s">
        <v>10</v>
      </c>
      <c r="H539" s="78" t="s">
        <v>10</v>
      </c>
      <c r="I539" t="s">
        <v>10</v>
      </c>
      <c r="J539" t="s">
        <v>10</v>
      </c>
      <c r="K539">
        <v>0.26800000000000002</v>
      </c>
      <c r="L539" s="78" t="s">
        <v>10</v>
      </c>
      <c r="M539" t="s">
        <v>10</v>
      </c>
      <c r="N539" t="s">
        <v>10</v>
      </c>
      <c r="O539" s="2">
        <f t="shared" si="219"/>
        <v>1898.9071038251366</v>
      </c>
      <c r="P539" s="79" t="e">
        <f t="shared" si="220"/>
        <v>#VALUE!</v>
      </c>
      <c r="Q539" s="80">
        <v>0.71359223300999997</v>
      </c>
      <c r="R539" s="80">
        <v>0.28640776698999998</v>
      </c>
      <c r="S539" s="80">
        <v>0</v>
      </c>
      <c r="T539" s="78" t="s">
        <v>10</v>
      </c>
      <c r="U539" t="s">
        <v>10</v>
      </c>
      <c r="V539" t="s">
        <v>10</v>
      </c>
      <c r="W539" s="2">
        <f t="shared" si="224"/>
        <v>338.59398296246388</v>
      </c>
      <c r="X539" s="2" t="e">
        <f t="shared" si="225"/>
        <v>#VALUE!</v>
      </c>
      <c r="Y539" s="78" t="s">
        <v>10</v>
      </c>
      <c r="Z539" t="s">
        <v>10</v>
      </c>
      <c r="AA539" t="s">
        <v>10</v>
      </c>
      <c r="AB539">
        <f t="shared" si="229"/>
        <v>0.24359279349817545</v>
      </c>
      <c r="AC539" t="e">
        <f t="shared" si="230"/>
        <v>#VALUE!</v>
      </c>
    </row>
    <row r="540" spans="1:29" x14ac:dyDescent="0.25">
      <c r="A540">
        <v>12</v>
      </c>
      <c r="B540" t="s">
        <v>28</v>
      </c>
      <c r="C540">
        <v>6</v>
      </c>
      <c r="D540" t="s">
        <v>29</v>
      </c>
      <c r="E540">
        <v>2023</v>
      </c>
      <c r="F540">
        <v>1400</v>
      </c>
      <c r="G540" t="s">
        <v>10</v>
      </c>
      <c r="H540" s="78" t="s">
        <v>10</v>
      </c>
      <c r="I540" t="s">
        <v>10</v>
      </c>
      <c r="J540" t="s">
        <v>10</v>
      </c>
      <c r="K540">
        <v>0.22800000000000001</v>
      </c>
      <c r="L540" s="78" t="s">
        <v>10</v>
      </c>
      <c r="M540" t="s">
        <v>10</v>
      </c>
      <c r="N540" t="s">
        <v>10</v>
      </c>
      <c r="O540" s="2">
        <f t="shared" si="219"/>
        <v>1813.4715025906735</v>
      </c>
      <c r="P540" s="79" t="e">
        <f t="shared" si="220"/>
        <v>#VALUE!</v>
      </c>
      <c r="Q540" s="80">
        <v>0.71359223300999997</v>
      </c>
      <c r="R540" s="80">
        <v>0.28640776698999998</v>
      </c>
      <c r="S540" s="80">
        <v>0</v>
      </c>
      <c r="T540" s="78" t="s">
        <v>10</v>
      </c>
      <c r="U540" t="s">
        <v>10</v>
      </c>
      <c r="V540" t="s">
        <v>10</v>
      </c>
      <c r="W540" s="2">
        <f t="shared" si="224"/>
        <v>324.94145787985394</v>
      </c>
      <c r="X540" s="2" t="e">
        <f t="shared" si="225"/>
        <v>#VALUE!</v>
      </c>
      <c r="Y540" s="78" t="s">
        <v>10</v>
      </c>
      <c r="Z540" t="s">
        <v>10</v>
      </c>
      <c r="AA540" t="s">
        <v>10</v>
      </c>
      <c r="AB540">
        <f t="shared" si="229"/>
        <v>0.23210104134275281</v>
      </c>
      <c r="AC540" t="e">
        <f t="shared" si="230"/>
        <v>#VALUE!</v>
      </c>
    </row>
    <row r="541" spans="1:29" x14ac:dyDescent="0.25">
      <c r="A541">
        <v>12</v>
      </c>
      <c r="B541" t="s">
        <v>28</v>
      </c>
      <c r="C541">
        <v>6</v>
      </c>
      <c r="D541" t="s">
        <v>29</v>
      </c>
      <c r="E541">
        <v>2024</v>
      </c>
      <c r="F541" t="s">
        <v>10</v>
      </c>
      <c r="G541" t="s">
        <v>10</v>
      </c>
      <c r="H541" s="78" t="s">
        <v>10</v>
      </c>
      <c r="I541" t="s">
        <v>10</v>
      </c>
      <c r="J541" t="s">
        <v>10</v>
      </c>
      <c r="K541">
        <v>0.23499999999999999</v>
      </c>
      <c r="L541" s="78" t="s">
        <v>10</v>
      </c>
      <c r="M541" t="s">
        <v>10</v>
      </c>
      <c r="N541" t="s">
        <v>10</v>
      </c>
      <c r="O541" s="2" t="e">
        <f t="shared" si="219"/>
        <v>#VALUE!</v>
      </c>
      <c r="P541" s="79" t="e">
        <f t="shared" si="220"/>
        <v>#VALUE!</v>
      </c>
      <c r="Q541" s="80">
        <v>0.71359223300999997</v>
      </c>
      <c r="R541" s="80">
        <v>0.28640776698999998</v>
      </c>
      <c r="S541" s="80">
        <v>0</v>
      </c>
      <c r="T541" s="78" t="s">
        <v>10</v>
      </c>
      <c r="U541" t="s">
        <v>10</v>
      </c>
      <c r="V541" t="s">
        <v>10</v>
      </c>
      <c r="W541" s="2">
        <f t="shared" si="224"/>
        <v>328.90173812120258</v>
      </c>
      <c r="X541" s="2" t="e">
        <f t="shared" si="225"/>
        <v>#VALUE!</v>
      </c>
      <c r="Y541" s="78" t="s">
        <v>10</v>
      </c>
      <c r="Z541" t="s">
        <v>10</v>
      </c>
      <c r="AA541" t="s">
        <v>10</v>
      </c>
      <c r="AB541" t="e">
        <f t="shared" si="229"/>
        <v>#VALUE!</v>
      </c>
      <c r="AC541" t="e">
        <f t="shared" si="230"/>
        <v>#VALUE!</v>
      </c>
    </row>
    <row r="542" spans="1:29" x14ac:dyDescent="0.25">
      <c r="A542">
        <v>13</v>
      </c>
      <c r="B542" t="s">
        <v>30</v>
      </c>
      <c r="C542">
        <v>6</v>
      </c>
      <c r="D542" t="s">
        <v>9</v>
      </c>
      <c r="E542">
        <v>1980</v>
      </c>
      <c r="F542">
        <v>200</v>
      </c>
      <c r="G542" t="s">
        <v>10</v>
      </c>
      <c r="H542" s="54">
        <v>0.40667522081402602</v>
      </c>
      <c r="I542" s="54">
        <v>0.41633333333333333</v>
      </c>
      <c r="J542" s="54">
        <v>0.46133333333333337</v>
      </c>
      <c r="K542">
        <v>0.41599999999999998</v>
      </c>
      <c r="L542" s="2">
        <f t="shared" ref="L542:L549" si="231">$F542/(1-H542)</f>
        <v>337.08351145285854</v>
      </c>
      <c r="M542" s="2">
        <f t="shared" ref="M542:M549" si="232">$F542/(1-I542)</f>
        <v>342.66133637921189</v>
      </c>
      <c r="N542" s="2">
        <f t="shared" ref="N542:N549" si="233">$F542/(1-J542)</f>
        <v>371.28712871287132</v>
      </c>
      <c r="O542" s="2">
        <f t="shared" ref="O542:O586" si="234">$F542/(1-K542)</f>
        <v>342.46575342465746</v>
      </c>
      <c r="P542" s="79" t="e">
        <f t="shared" ref="P542:P586" si="235">$G542/(1-K542)</f>
        <v>#VALUE!</v>
      </c>
      <c r="Q542" s="78">
        <v>0.85441176471000002</v>
      </c>
      <c r="R542" s="78">
        <v>0.14117647058999999</v>
      </c>
      <c r="S542" s="78">
        <v>4.4117647059000002E-3</v>
      </c>
      <c r="T542" s="79">
        <f t="shared" ref="T542:T571" si="236">(L545*$Q542)+(L546*$R542)+(L547*$S542)</f>
        <v>412.67955040911323</v>
      </c>
      <c r="U542" s="2">
        <f t="shared" ref="U542:U571" si="237">(M545*$Q542)+(M546*$R542)+(M547*$S542)</f>
        <v>417.89908986493901</v>
      </c>
      <c r="V542" s="2">
        <f t="shared" ref="V542:V571" si="238">(N545*$Q542)+(N546*$R542)+(N547*$S542)</f>
        <v>456.98972147783269</v>
      </c>
      <c r="W542" s="2">
        <f t="shared" ref="W542:W586" si="239">(O545*$Q542)+(O546*$R542)+(O547*$S542)</f>
        <v>418.03960822530263</v>
      </c>
      <c r="X542" s="2" t="e">
        <f t="shared" ref="X542:X586" si="240">(P545*$Q542)+(P546*$R542)+(P547*$S542)</f>
        <v>#VALUE!</v>
      </c>
      <c r="Y542">
        <f t="shared" si="226"/>
        <v>2.063397752045566</v>
      </c>
      <c r="Z542">
        <f t="shared" si="227"/>
        <v>2.0894954493246951</v>
      </c>
      <c r="AA542">
        <f t="shared" si="228"/>
        <v>2.2849486073891634</v>
      </c>
      <c r="AB542">
        <f t="shared" ref="AB542:AB586" si="241">W542/$F542</f>
        <v>2.0901980411265133</v>
      </c>
      <c r="AC542" t="e">
        <f t="shared" ref="AC542:AC586" si="242">X542/$G542</f>
        <v>#VALUE!</v>
      </c>
    </row>
    <row r="543" spans="1:29" x14ac:dyDescent="0.25">
      <c r="A543">
        <v>13</v>
      </c>
      <c r="B543" t="s">
        <v>30</v>
      </c>
      <c r="C543">
        <v>6</v>
      </c>
      <c r="D543" t="s">
        <v>9</v>
      </c>
      <c r="E543">
        <v>1981</v>
      </c>
      <c r="F543">
        <v>200</v>
      </c>
      <c r="G543" t="s">
        <v>10</v>
      </c>
      <c r="H543" s="54">
        <v>0.36820594316945598</v>
      </c>
      <c r="I543" s="54">
        <v>0.39233333333333331</v>
      </c>
      <c r="J543" s="54">
        <v>0.43383333333333329</v>
      </c>
      <c r="K543">
        <v>0.39200000000000002</v>
      </c>
      <c r="L543" s="2">
        <f t="shared" si="231"/>
        <v>316.55884989377603</v>
      </c>
      <c r="M543" s="2">
        <f t="shared" si="232"/>
        <v>329.12781130005482</v>
      </c>
      <c r="N543" s="2">
        <f t="shared" si="233"/>
        <v>353.25287017957021</v>
      </c>
      <c r="O543" s="2">
        <f t="shared" si="234"/>
        <v>328.94736842105266</v>
      </c>
      <c r="P543" s="79" t="e">
        <f t="shared" si="235"/>
        <v>#VALUE!</v>
      </c>
      <c r="Q543" s="78">
        <v>0.85441176471000002</v>
      </c>
      <c r="R543" s="78">
        <v>0.14117647058999999</v>
      </c>
      <c r="S543" s="78">
        <v>4.4117647059000002E-3</v>
      </c>
      <c r="T543" s="79">
        <f t="shared" si="236"/>
        <v>932.27795525497629</v>
      </c>
      <c r="U543" s="2">
        <f t="shared" si="237"/>
        <v>953.78546046041731</v>
      </c>
      <c r="V543" s="2">
        <f t="shared" si="238"/>
        <v>1033.0966268429013</v>
      </c>
      <c r="W543" s="2">
        <f t="shared" si="239"/>
        <v>953.67268179963662</v>
      </c>
      <c r="X543" s="2" t="e">
        <f t="shared" si="240"/>
        <v>#VALUE!</v>
      </c>
      <c r="Y543">
        <f t="shared" si="226"/>
        <v>4.6613897762748815</v>
      </c>
      <c r="Z543">
        <f t="shared" si="227"/>
        <v>4.7689273023020862</v>
      </c>
      <c r="AA543">
        <f t="shared" si="228"/>
        <v>5.1654831342145062</v>
      </c>
      <c r="AB543">
        <f t="shared" si="241"/>
        <v>4.7683634089981828</v>
      </c>
      <c r="AC543" t="e">
        <f t="shared" si="242"/>
        <v>#VALUE!</v>
      </c>
    </row>
    <row r="544" spans="1:29" x14ac:dyDescent="0.25">
      <c r="A544">
        <v>13</v>
      </c>
      <c r="B544" t="s">
        <v>30</v>
      </c>
      <c r="C544">
        <v>6</v>
      </c>
      <c r="D544" t="s">
        <v>9</v>
      </c>
      <c r="E544">
        <v>1982</v>
      </c>
      <c r="F544">
        <v>200</v>
      </c>
      <c r="G544" t="s">
        <v>10</v>
      </c>
      <c r="H544" s="54">
        <v>0.31874544334072302</v>
      </c>
      <c r="I544" s="54">
        <v>0.36499999999999999</v>
      </c>
      <c r="J544" s="54">
        <v>0.39999999999999997</v>
      </c>
      <c r="K544">
        <v>0.36499999999999999</v>
      </c>
      <c r="L544" s="2">
        <f t="shared" si="231"/>
        <v>293.57601801704811</v>
      </c>
      <c r="M544" s="2">
        <f t="shared" si="232"/>
        <v>314.96062992125985</v>
      </c>
      <c r="N544" s="2">
        <f t="shared" si="233"/>
        <v>333.33333333333326</v>
      </c>
      <c r="O544" s="2">
        <f t="shared" si="234"/>
        <v>314.96062992125985</v>
      </c>
      <c r="P544" s="79" t="e">
        <f t="shared" si="235"/>
        <v>#VALUE!</v>
      </c>
      <c r="Q544" s="78">
        <v>0.85441176471000002</v>
      </c>
      <c r="R544" s="78">
        <v>0.14117647058999999</v>
      </c>
      <c r="S544" s="78">
        <v>4.4117647059000002E-3</v>
      </c>
      <c r="T544" s="79">
        <f t="shared" si="236"/>
        <v>2396.0859402128249</v>
      </c>
      <c r="U544" s="2">
        <f t="shared" si="237"/>
        <v>2433.622098534247</v>
      </c>
      <c r="V544" s="2">
        <f t="shared" si="238"/>
        <v>2647.337943951547</v>
      </c>
      <c r="W544" s="2">
        <f t="shared" si="239"/>
        <v>2435.0334684030754</v>
      </c>
      <c r="X544" s="2" t="e">
        <f t="shared" si="240"/>
        <v>#VALUE!</v>
      </c>
      <c r="Y544">
        <f t="shared" si="226"/>
        <v>11.980429701064125</v>
      </c>
      <c r="Z544">
        <f t="shared" si="227"/>
        <v>12.168110492671236</v>
      </c>
      <c r="AA544">
        <f t="shared" si="228"/>
        <v>13.236689719757734</v>
      </c>
      <c r="AB544">
        <f t="shared" si="241"/>
        <v>12.175167342015378</v>
      </c>
      <c r="AC544" t="e">
        <f t="shared" si="242"/>
        <v>#VALUE!</v>
      </c>
    </row>
    <row r="545" spans="1:29" x14ac:dyDescent="0.25">
      <c r="A545">
        <v>13</v>
      </c>
      <c r="B545" t="s">
        <v>30</v>
      </c>
      <c r="C545">
        <v>6</v>
      </c>
      <c r="D545" t="s">
        <v>9</v>
      </c>
      <c r="E545">
        <v>1983</v>
      </c>
      <c r="F545">
        <v>200</v>
      </c>
      <c r="G545" t="s">
        <v>10</v>
      </c>
      <c r="H545" s="54">
        <v>0.44514449845859599</v>
      </c>
      <c r="I545" s="54">
        <v>0.44966666666666666</v>
      </c>
      <c r="J545" s="54">
        <v>0.4986666666666667</v>
      </c>
      <c r="K545">
        <v>0.45</v>
      </c>
      <c r="L545" s="2">
        <f t="shared" si="231"/>
        <v>360.4542073465874</v>
      </c>
      <c r="M545" s="2">
        <f t="shared" si="232"/>
        <v>363.41611144760748</v>
      </c>
      <c r="N545" s="2">
        <f t="shared" si="233"/>
        <v>398.936170212766</v>
      </c>
      <c r="O545" s="2">
        <f t="shared" si="234"/>
        <v>363.63636363636363</v>
      </c>
      <c r="P545" s="79" t="e">
        <f t="shared" si="235"/>
        <v>#VALUE!</v>
      </c>
      <c r="Q545" s="78">
        <v>0.85441176471000002</v>
      </c>
      <c r="R545" s="78">
        <v>0.14117647058999999</v>
      </c>
      <c r="S545" s="78">
        <v>4.4117647059000002E-3</v>
      </c>
      <c r="T545" s="79">
        <f>(L548*$Q545)+(L549*$R545)</f>
        <v>1518.1260757305422</v>
      </c>
      <c r="U545" s="2">
        <f>(M548*$Q545)+(M549*$R545)</f>
        <v>1514.2483012231282</v>
      </c>
      <c r="V545" s="2">
        <f>(N548*$Q545)+(N549*$R545)</f>
        <v>1659.3041702764644</v>
      </c>
      <c r="W545" s="2" t="e">
        <f t="shared" si="239"/>
        <v>#VALUE!</v>
      </c>
      <c r="X545" s="2" t="e">
        <f t="shared" si="240"/>
        <v>#VALUE!</v>
      </c>
      <c r="Y545">
        <f t="shared" si="226"/>
        <v>7.590630378652711</v>
      </c>
      <c r="Z545">
        <f t="shared" si="227"/>
        <v>7.5712415061156415</v>
      </c>
      <c r="AA545">
        <f t="shared" si="228"/>
        <v>8.2965208513823221</v>
      </c>
      <c r="AB545" t="e">
        <f t="shared" si="241"/>
        <v>#VALUE!</v>
      </c>
      <c r="AC545" t="e">
        <f t="shared" si="242"/>
        <v>#VALUE!</v>
      </c>
    </row>
    <row r="546" spans="1:29" x14ac:dyDescent="0.25">
      <c r="A546">
        <v>13</v>
      </c>
      <c r="B546" t="s">
        <v>30</v>
      </c>
      <c r="C546">
        <v>6</v>
      </c>
      <c r="D546" t="s">
        <v>9</v>
      </c>
      <c r="E546">
        <v>1984</v>
      </c>
      <c r="F546">
        <v>400</v>
      </c>
      <c r="G546" t="s">
        <v>10</v>
      </c>
      <c r="H546" s="54">
        <v>0.39568399862986298</v>
      </c>
      <c r="I546" s="54">
        <v>0.41133333333333333</v>
      </c>
      <c r="J546" s="54">
        <v>0.45533333333333326</v>
      </c>
      <c r="K546">
        <v>0.41099999999999998</v>
      </c>
      <c r="L546" s="2">
        <f t="shared" si="231"/>
        <v>661.90535927081032</v>
      </c>
      <c r="M546" s="2">
        <f t="shared" si="232"/>
        <v>679.50169875424683</v>
      </c>
      <c r="N546" s="2">
        <f t="shared" si="233"/>
        <v>734.39412484700108</v>
      </c>
      <c r="O546" s="2">
        <f t="shared" si="234"/>
        <v>679.11714770797971</v>
      </c>
      <c r="P546" s="79" t="e">
        <f t="shared" si="235"/>
        <v>#VALUE!</v>
      </c>
      <c r="Q546" s="78">
        <v>0.85441176471000002</v>
      </c>
      <c r="R546" s="78">
        <v>0.14117647058999999</v>
      </c>
      <c r="S546" s="78">
        <v>4.4117647059000002E-3</v>
      </c>
      <c r="T546" s="78" t="s">
        <v>10</v>
      </c>
      <c r="U546" t="s">
        <v>10</v>
      </c>
      <c r="V546" t="s">
        <v>10</v>
      </c>
      <c r="W546" s="2" t="e">
        <f t="shared" si="239"/>
        <v>#VALUE!</v>
      </c>
      <c r="X546" s="2" t="e">
        <f t="shared" si="240"/>
        <v>#VALUE!</v>
      </c>
      <c r="Y546" s="2" t="s">
        <v>10</v>
      </c>
      <c r="Z546" s="2" t="s">
        <v>10</v>
      </c>
      <c r="AA546" s="2" t="s">
        <v>10</v>
      </c>
      <c r="AB546" t="e">
        <f t="shared" si="241"/>
        <v>#VALUE!</v>
      </c>
      <c r="AC546" t="e">
        <f t="shared" si="242"/>
        <v>#VALUE!</v>
      </c>
    </row>
    <row r="547" spans="1:29" x14ac:dyDescent="0.25">
      <c r="A547">
        <v>13</v>
      </c>
      <c r="B547" t="s">
        <v>30</v>
      </c>
      <c r="C547">
        <v>6</v>
      </c>
      <c r="D547" t="s">
        <v>9</v>
      </c>
      <c r="E547">
        <v>1985</v>
      </c>
      <c r="F547">
        <v>1500</v>
      </c>
      <c r="G547" t="s">
        <v>10</v>
      </c>
      <c r="H547" s="54">
        <v>0.41217083190610698</v>
      </c>
      <c r="I547" s="54">
        <v>0.42266666666666663</v>
      </c>
      <c r="J547" s="54">
        <v>0.46866666666666668</v>
      </c>
      <c r="K547">
        <v>0.42299999999999999</v>
      </c>
      <c r="L547" s="2">
        <f t="shared" si="231"/>
        <v>2551.7617726659109</v>
      </c>
      <c r="M547" s="2">
        <f t="shared" si="232"/>
        <v>2598.1524249422632</v>
      </c>
      <c r="N547" s="2">
        <f t="shared" si="233"/>
        <v>2823.0865746549562</v>
      </c>
      <c r="O547" s="2">
        <f t="shared" si="234"/>
        <v>2599.6533795493938</v>
      </c>
      <c r="P547" s="79" t="e">
        <f t="shared" si="235"/>
        <v>#VALUE!</v>
      </c>
      <c r="Q547" s="78">
        <v>0.85441176471000002</v>
      </c>
      <c r="R547" s="78">
        <v>0.14117647058999999</v>
      </c>
      <c r="S547" s="78">
        <v>4.4117647059000002E-3</v>
      </c>
      <c r="T547" s="78" t="s">
        <v>10</v>
      </c>
      <c r="U547" t="s">
        <v>10</v>
      </c>
      <c r="V547" t="s">
        <v>10</v>
      </c>
      <c r="W547" s="2" t="e">
        <f t="shared" si="239"/>
        <v>#VALUE!</v>
      </c>
      <c r="X547" s="2" t="e">
        <f t="shared" si="240"/>
        <v>#VALUE!</v>
      </c>
      <c r="Y547" s="2" t="s">
        <v>10</v>
      </c>
      <c r="Z547" s="2" t="s">
        <v>10</v>
      </c>
      <c r="AA547" s="2" t="s">
        <v>10</v>
      </c>
      <c r="AB547" t="e">
        <f t="shared" si="241"/>
        <v>#VALUE!</v>
      </c>
      <c r="AC547" t="e">
        <f t="shared" si="242"/>
        <v>#VALUE!</v>
      </c>
    </row>
    <row r="548" spans="1:29" x14ac:dyDescent="0.25">
      <c r="A548">
        <v>13</v>
      </c>
      <c r="B548" t="s">
        <v>30</v>
      </c>
      <c r="C548">
        <v>6</v>
      </c>
      <c r="D548" t="s">
        <v>9</v>
      </c>
      <c r="E548">
        <v>1986</v>
      </c>
      <c r="F548">
        <v>800</v>
      </c>
      <c r="G548" t="s">
        <v>10</v>
      </c>
      <c r="H548" s="54">
        <v>0.45613572064275898</v>
      </c>
      <c r="I548" s="54">
        <v>0.44966666666666666</v>
      </c>
      <c r="J548" s="54">
        <v>0.50066666666666659</v>
      </c>
      <c r="K548">
        <v>0.45</v>
      </c>
      <c r="L548" s="2">
        <f t="shared" si="231"/>
        <v>1470.9552187274915</v>
      </c>
      <c r="M548" s="2">
        <f t="shared" si="232"/>
        <v>1453.6644457904299</v>
      </c>
      <c r="N548" s="2">
        <f t="shared" si="233"/>
        <v>1602.1361815754337</v>
      </c>
      <c r="O548" s="2">
        <f t="shared" si="234"/>
        <v>1454.5454545454545</v>
      </c>
      <c r="P548" s="79" t="e">
        <f t="shared" si="235"/>
        <v>#VALUE!</v>
      </c>
      <c r="Q548" s="78">
        <v>0.85441176471000002</v>
      </c>
      <c r="R548" s="78">
        <v>0.14117647058999999</v>
      </c>
      <c r="S548" s="78">
        <v>4.4117647059000002E-3</v>
      </c>
      <c r="T548" s="78" t="s">
        <v>10</v>
      </c>
      <c r="U548" t="s">
        <v>10</v>
      </c>
      <c r="V548" t="s">
        <v>10</v>
      </c>
      <c r="W548" s="2" t="e">
        <f t="shared" si="239"/>
        <v>#VALUE!</v>
      </c>
      <c r="X548" s="2" t="e">
        <f t="shared" si="240"/>
        <v>#VALUE!</v>
      </c>
      <c r="Y548" s="2" t="s">
        <v>10</v>
      </c>
      <c r="Z548" s="2" t="s">
        <v>10</v>
      </c>
      <c r="AA548" s="2" t="s">
        <v>10</v>
      </c>
      <c r="AB548" t="e">
        <f t="shared" si="241"/>
        <v>#VALUE!</v>
      </c>
      <c r="AC548" t="e">
        <f t="shared" si="242"/>
        <v>#VALUE!</v>
      </c>
    </row>
    <row r="549" spans="1:29" x14ac:dyDescent="0.25">
      <c r="A549">
        <v>13</v>
      </c>
      <c r="B549" t="s">
        <v>30</v>
      </c>
      <c r="C549">
        <v>6</v>
      </c>
      <c r="D549" t="s">
        <v>9</v>
      </c>
      <c r="E549">
        <v>1987</v>
      </c>
      <c r="F549">
        <v>1200</v>
      </c>
      <c r="G549" t="s">
        <v>10</v>
      </c>
      <c r="H549" s="54">
        <v>0.35171910989321198</v>
      </c>
      <c r="I549" s="54">
        <v>0.37766666666666671</v>
      </c>
      <c r="J549" s="54">
        <v>0.41666666666666669</v>
      </c>
      <c r="K549">
        <v>0.378</v>
      </c>
      <c r="L549" s="2">
        <f t="shared" si="231"/>
        <v>1851.0494730182932</v>
      </c>
      <c r="M549" s="2">
        <f t="shared" si="232"/>
        <v>1928.2271023031603</v>
      </c>
      <c r="N549" s="2">
        <f t="shared" si="233"/>
        <v>2057.1428571428573</v>
      </c>
      <c r="O549" s="2">
        <f t="shared" si="234"/>
        <v>1929.2604501607718</v>
      </c>
      <c r="P549" s="79" t="e">
        <f t="shared" si="235"/>
        <v>#VALUE!</v>
      </c>
      <c r="Q549" s="78">
        <v>0.85441176471000002</v>
      </c>
      <c r="R549" s="78">
        <v>0.14117647058999999</v>
      </c>
      <c r="S549" s="78">
        <v>4.4117647059000002E-3</v>
      </c>
      <c r="T549" s="78" t="s">
        <v>10</v>
      </c>
      <c r="U549" t="s">
        <v>10</v>
      </c>
      <c r="V549" t="s">
        <v>10</v>
      </c>
      <c r="W549" s="2" t="e">
        <f t="shared" si="239"/>
        <v>#VALUE!</v>
      </c>
      <c r="X549" s="2" t="e">
        <f t="shared" si="240"/>
        <v>#VALUE!</v>
      </c>
      <c r="Y549" s="2" t="s">
        <v>10</v>
      </c>
      <c r="Z549" s="2" t="s">
        <v>10</v>
      </c>
      <c r="AA549" s="2" t="s">
        <v>10</v>
      </c>
      <c r="AB549" t="e">
        <f t="shared" si="241"/>
        <v>#VALUE!</v>
      </c>
      <c r="AC549" t="e">
        <f t="shared" si="242"/>
        <v>#VALUE!</v>
      </c>
    </row>
    <row r="550" spans="1:29" x14ac:dyDescent="0.25">
      <c r="A550">
        <v>13</v>
      </c>
      <c r="B550" t="s">
        <v>30</v>
      </c>
      <c r="C550">
        <v>6</v>
      </c>
      <c r="D550" t="s">
        <v>9</v>
      </c>
      <c r="E550">
        <v>1988</v>
      </c>
      <c r="F550" t="s">
        <v>10</v>
      </c>
      <c r="G550" t="s">
        <v>10</v>
      </c>
      <c r="H550" s="54">
        <v>0.34622349880113001</v>
      </c>
      <c r="I550" s="54">
        <v>0.3713333333333334</v>
      </c>
      <c r="J550" s="54">
        <v>0.40983333333333338</v>
      </c>
      <c r="K550">
        <v>0.29799999999999999</v>
      </c>
      <c r="L550" t="s">
        <v>10</v>
      </c>
      <c r="M550" t="s">
        <v>10</v>
      </c>
      <c r="N550" t="s">
        <v>10</v>
      </c>
      <c r="O550" s="2" t="e">
        <f t="shared" si="234"/>
        <v>#VALUE!</v>
      </c>
      <c r="P550" s="79" t="e">
        <f t="shared" si="235"/>
        <v>#VALUE!</v>
      </c>
      <c r="Q550" s="78">
        <v>0.85441176471000002</v>
      </c>
      <c r="R550" s="78">
        <v>0.14117647058999999</v>
      </c>
      <c r="S550" s="78">
        <v>4.4117647059000002E-3</v>
      </c>
      <c r="T550" s="79">
        <f t="shared" si="236"/>
        <v>1734.7813316263748</v>
      </c>
      <c r="U550" s="2">
        <f t="shared" si="237"/>
        <v>1803.0063180432794</v>
      </c>
      <c r="V550" s="2">
        <f t="shared" si="238"/>
        <v>1936.7853102943982</v>
      </c>
      <c r="W550" s="2">
        <f t="shared" si="239"/>
        <v>1790.7418072286866</v>
      </c>
      <c r="X550" s="2" t="e">
        <f t="shared" si="240"/>
        <v>#VALUE!</v>
      </c>
      <c r="Y550" s="2" t="s">
        <v>10</v>
      </c>
      <c r="Z550" s="2" t="s">
        <v>10</v>
      </c>
      <c r="AA550" s="2" t="s">
        <v>10</v>
      </c>
      <c r="AB550" t="e">
        <f t="shared" si="241"/>
        <v>#VALUE!</v>
      </c>
      <c r="AC550" t="e">
        <f t="shared" si="242"/>
        <v>#VALUE!</v>
      </c>
    </row>
    <row r="551" spans="1:29" x14ac:dyDescent="0.25">
      <c r="A551">
        <v>13</v>
      </c>
      <c r="B551" t="s">
        <v>30</v>
      </c>
      <c r="C551">
        <v>6</v>
      </c>
      <c r="D551" t="s">
        <v>9</v>
      </c>
      <c r="E551">
        <v>1989</v>
      </c>
      <c r="F551">
        <v>300</v>
      </c>
      <c r="G551" t="s">
        <v>10</v>
      </c>
      <c r="H551" s="54">
        <v>0.337919300105678</v>
      </c>
      <c r="I551" s="54">
        <v>0.3676666666666667</v>
      </c>
      <c r="J551" s="54">
        <v>0.40566666666666668</v>
      </c>
      <c r="K551">
        <v>0.36699999999999999</v>
      </c>
      <c r="L551" s="2">
        <f t="shared" ref="L551" si="243">$F551/(1-H551)</f>
        <v>453.11696904604599</v>
      </c>
      <c r="M551" s="2">
        <f t="shared" ref="M551" si="244">$F551/(1-I551)</f>
        <v>474.43331576172909</v>
      </c>
      <c r="N551" s="2">
        <f t="shared" ref="N551" si="245">$F551/(1-J551)</f>
        <v>504.76724621424563</v>
      </c>
      <c r="O551" s="2">
        <f t="shared" si="234"/>
        <v>473.93364928909955</v>
      </c>
      <c r="P551" s="79" t="e">
        <f t="shared" si="235"/>
        <v>#VALUE!</v>
      </c>
      <c r="Q551" s="78">
        <v>0.85441176471000002</v>
      </c>
      <c r="R551" s="78">
        <v>0.14117647058999999</v>
      </c>
      <c r="S551" s="78">
        <v>4.4117647059000002E-3</v>
      </c>
      <c r="T551" s="79">
        <f>(L554*$Q551)+(L555*$R551)</f>
        <v>3032.9610114020679</v>
      </c>
      <c r="U551" s="2">
        <f>(M554*$Q551)+(M555*$R551)</f>
        <v>3157.4394463839012</v>
      </c>
      <c r="V551" s="2">
        <f>(N554*$Q551)+(N555*$R551)</f>
        <v>3408.8089319548776</v>
      </c>
      <c r="W551" s="2" t="e">
        <f t="shared" si="239"/>
        <v>#VALUE!</v>
      </c>
      <c r="X551" s="2" t="e">
        <f t="shared" si="240"/>
        <v>#VALUE!</v>
      </c>
      <c r="Y551">
        <f t="shared" si="226"/>
        <v>10.109870038006893</v>
      </c>
      <c r="Z551">
        <f t="shared" si="227"/>
        <v>10.524798154613004</v>
      </c>
      <c r="AA551">
        <f t="shared" si="228"/>
        <v>11.362696439849593</v>
      </c>
      <c r="AB551" t="e">
        <f t="shared" si="241"/>
        <v>#VALUE!</v>
      </c>
      <c r="AC551" t="e">
        <f t="shared" si="242"/>
        <v>#VALUE!</v>
      </c>
    </row>
    <row r="552" spans="1:29" x14ac:dyDescent="0.25">
      <c r="A552">
        <v>13</v>
      </c>
      <c r="B552" t="s">
        <v>30</v>
      </c>
      <c r="C552">
        <v>6</v>
      </c>
      <c r="D552" t="s">
        <v>9</v>
      </c>
      <c r="E552">
        <v>1990</v>
      </c>
      <c r="F552" t="s">
        <v>10</v>
      </c>
      <c r="G552" t="s">
        <v>10</v>
      </c>
      <c r="H552" s="54">
        <v>0.38326529978520901</v>
      </c>
      <c r="I552" s="54">
        <v>0.41633333333333333</v>
      </c>
      <c r="J552" s="54">
        <v>0.45883333333333332</v>
      </c>
      <c r="K552">
        <v>0.41399999999999998</v>
      </c>
      <c r="L552" t="s">
        <v>10</v>
      </c>
      <c r="M552" t="s">
        <v>10</v>
      </c>
      <c r="N552" t="s">
        <v>10</v>
      </c>
      <c r="O552" s="2" t="e">
        <f t="shared" si="234"/>
        <v>#VALUE!</v>
      </c>
      <c r="P552" s="79" t="e">
        <f t="shared" si="235"/>
        <v>#VALUE!</v>
      </c>
      <c r="Q552" s="78">
        <v>0.85441176471000002</v>
      </c>
      <c r="R552" s="78">
        <v>0.14117647058999999</v>
      </c>
      <c r="S552" s="78">
        <v>4.4117647059000002E-3</v>
      </c>
      <c r="T552" s="78" t="s">
        <v>10</v>
      </c>
      <c r="U552" t="s">
        <v>10</v>
      </c>
      <c r="V552" t="s">
        <v>10</v>
      </c>
      <c r="W552" s="2" t="e">
        <f t="shared" si="239"/>
        <v>#VALUE!</v>
      </c>
      <c r="X552" s="2" t="e">
        <f t="shared" si="240"/>
        <v>#VALUE!</v>
      </c>
      <c r="Y552" s="2" t="s">
        <v>10</v>
      </c>
      <c r="Z552" s="2" t="s">
        <v>10</v>
      </c>
      <c r="AA552" s="2" t="s">
        <v>10</v>
      </c>
      <c r="AB552" t="e">
        <f t="shared" si="241"/>
        <v>#VALUE!</v>
      </c>
      <c r="AC552" t="e">
        <f t="shared" si="242"/>
        <v>#VALUE!</v>
      </c>
    </row>
    <row r="553" spans="1:29" x14ac:dyDescent="0.25">
      <c r="A553">
        <v>13</v>
      </c>
      <c r="B553" t="s">
        <v>30</v>
      </c>
      <c r="C553">
        <v>6</v>
      </c>
      <c r="D553" t="s">
        <v>9</v>
      </c>
      <c r="E553">
        <v>1991</v>
      </c>
      <c r="F553">
        <v>1000</v>
      </c>
      <c r="G553" t="s">
        <v>10</v>
      </c>
      <c r="H553" s="54">
        <v>0.32495642920263801</v>
      </c>
      <c r="I553" s="54">
        <v>0.35</v>
      </c>
      <c r="J553" s="54">
        <v>0.39349999999999996</v>
      </c>
      <c r="K553">
        <v>0.34399999999999997</v>
      </c>
      <c r="L553" s="2">
        <f t="shared" ref="L553:L555" si="246">$F553/(1-H553)</f>
        <v>1481.3858590176619</v>
      </c>
      <c r="M553" s="2">
        <f t="shared" ref="M553:M555" si="247">$F553/(1-I553)</f>
        <v>1538.4615384615383</v>
      </c>
      <c r="N553" s="2">
        <f t="shared" ref="N553:N555" si="248">$F553/(1-J553)</f>
        <v>1648.8046166529266</v>
      </c>
      <c r="O553" s="2">
        <f t="shared" si="234"/>
        <v>1524.3902439024389</v>
      </c>
      <c r="P553" s="79" t="e">
        <f t="shared" si="235"/>
        <v>#VALUE!</v>
      </c>
      <c r="Q553" s="78">
        <v>0.85441176471000002</v>
      </c>
      <c r="R553" s="78">
        <v>0.14117647058999999</v>
      </c>
      <c r="S553" s="78">
        <v>4.4117647059000002E-3</v>
      </c>
      <c r="T553" s="79" t="s">
        <v>10</v>
      </c>
      <c r="U553" s="2" t="s">
        <v>10</v>
      </c>
      <c r="V553" s="2" t="s">
        <v>10</v>
      </c>
      <c r="W553" s="2" t="e">
        <f t="shared" si="239"/>
        <v>#VALUE!</v>
      </c>
      <c r="X553" s="2" t="e">
        <f t="shared" si="240"/>
        <v>#VALUE!</v>
      </c>
      <c r="Y553" s="2" t="s">
        <v>10</v>
      </c>
      <c r="Z553" s="2" t="s">
        <v>10</v>
      </c>
      <c r="AA553" s="2" t="s">
        <v>10</v>
      </c>
      <c r="AB553" t="e">
        <f t="shared" si="241"/>
        <v>#VALUE!</v>
      </c>
      <c r="AC553" t="e">
        <f t="shared" si="242"/>
        <v>#VALUE!</v>
      </c>
    </row>
    <row r="554" spans="1:29" x14ac:dyDescent="0.25">
      <c r="A554">
        <v>13</v>
      </c>
      <c r="B554" t="s">
        <v>30</v>
      </c>
      <c r="C554">
        <v>6</v>
      </c>
      <c r="D554" t="s">
        <v>9</v>
      </c>
      <c r="E554">
        <v>1992</v>
      </c>
      <c r="F554">
        <v>2200</v>
      </c>
      <c r="G554" t="s">
        <v>10</v>
      </c>
      <c r="H554" s="54">
        <v>0.32712893524410402</v>
      </c>
      <c r="I554" s="54">
        <v>0.35399999999999998</v>
      </c>
      <c r="J554" s="54">
        <v>0.40249999999999997</v>
      </c>
      <c r="K554">
        <v>0.35499999999999998</v>
      </c>
      <c r="L554" s="2">
        <f t="shared" si="246"/>
        <v>3269.5714160306707</v>
      </c>
      <c r="M554" s="2">
        <f t="shared" si="247"/>
        <v>3405.5727554179566</v>
      </c>
      <c r="N554" s="2">
        <f t="shared" si="248"/>
        <v>3682.0083682008367</v>
      </c>
      <c r="O554" s="2">
        <f t="shared" si="234"/>
        <v>3410.8527131782944</v>
      </c>
      <c r="P554" s="79" t="e">
        <f t="shared" si="235"/>
        <v>#VALUE!</v>
      </c>
      <c r="Q554" s="78">
        <v>0.85441176471000002</v>
      </c>
      <c r="R554" s="78">
        <v>0.14117647058999999</v>
      </c>
      <c r="S554" s="78">
        <v>4.4117647059000002E-3</v>
      </c>
      <c r="T554" s="79" t="s">
        <v>10</v>
      </c>
      <c r="U554" s="2" t="s">
        <v>10</v>
      </c>
      <c r="V554" s="2" t="s">
        <v>10</v>
      </c>
      <c r="W554" s="2" t="e">
        <f t="shared" si="239"/>
        <v>#VALUE!</v>
      </c>
      <c r="X554" s="2" t="e">
        <f t="shared" si="240"/>
        <v>#VALUE!</v>
      </c>
      <c r="Y554" s="2" t="s">
        <v>10</v>
      </c>
      <c r="Z554" s="2" t="s">
        <v>10</v>
      </c>
      <c r="AA554" s="2" t="s">
        <v>10</v>
      </c>
      <c r="AB554" t="e">
        <f t="shared" si="241"/>
        <v>#VALUE!</v>
      </c>
      <c r="AC554" t="e">
        <f t="shared" si="242"/>
        <v>#VALUE!</v>
      </c>
    </row>
    <row r="555" spans="1:29" x14ac:dyDescent="0.25">
      <c r="A555">
        <v>13</v>
      </c>
      <c r="B555" t="s">
        <v>30</v>
      </c>
      <c r="C555">
        <v>6</v>
      </c>
      <c r="D555" t="s">
        <v>9</v>
      </c>
      <c r="E555">
        <v>1993</v>
      </c>
      <c r="F555">
        <v>1200</v>
      </c>
      <c r="G555" t="s">
        <v>10</v>
      </c>
      <c r="H555" s="54">
        <v>0.29235067022036199</v>
      </c>
      <c r="I555" s="54">
        <v>0.316</v>
      </c>
      <c r="J555" s="54">
        <v>0.35550000000000004</v>
      </c>
      <c r="K555">
        <v>0.216</v>
      </c>
      <c r="L555" s="2">
        <f t="shared" si="246"/>
        <v>1695.7551565457993</v>
      </c>
      <c r="M555" s="2">
        <f t="shared" si="247"/>
        <v>1754.3859649122808</v>
      </c>
      <c r="N555" s="2">
        <f t="shared" si="248"/>
        <v>1861.9084561675718</v>
      </c>
      <c r="O555" s="2">
        <f t="shared" si="234"/>
        <v>1530.612244897959</v>
      </c>
      <c r="P555" s="79" t="e">
        <f t="shared" si="235"/>
        <v>#VALUE!</v>
      </c>
      <c r="Q555" s="78">
        <v>0.85441176471000002</v>
      </c>
      <c r="R555" s="78">
        <v>0.14117647058999999</v>
      </c>
      <c r="S555" s="78">
        <v>4.4117647059000002E-3</v>
      </c>
      <c r="T555" s="79" t="s">
        <v>10</v>
      </c>
      <c r="U555" s="2" t="s">
        <v>10</v>
      </c>
      <c r="V555" s="2" t="s">
        <v>10</v>
      </c>
      <c r="W555" s="2" t="e">
        <f t="shared" si="239"/>
        <v>#VALUE!</v>
      </c>
      <c r="X555" s="2" t="e">
        <f t="shared" si="240"/>
        <v>#VALUE!</v>
      </c>
      <c r="Y555" s="2" t="s">
        <v>10</v>
      </c>
      <c r="Z555" s="2" t="s">
        <v>10</v>
      </c>
      <c r="AA555" s="2" t="s">
        <v>10</v>
      </c>
      <c r="AB555" t="e">
        <f t="shared" si="241"/>
        <v>#VALUE!</v>
      </c>
      <c r="AC555" t="e">
        <f t="shared" si="242"/>
        <v>#VALUE!</v>
      </c>
    </row>
    <row r="556" spans="1:29" x14ac:dyDescent="0.25">
      <c r="A556">
        <v>13</v>
      </c>
      <c r="B556" t="s">
        <v>30</v>
      </c>
      <c r="C556">
        <v>6</v>
      </c>
      <c r="D556" t="s">
        <v>9</v>
      </c>
      <c r="E556">
        <v>1994</v>
      </c>
      <c r="F556" t="s">
        <v>10</v>
      </c>
      <c r="G556" t="s">
        <v>10</v>
      </c>
      <c r="H556" s="54">
        <v>0.33047368103241698</v>
      </c>
      <c r="I556" s="54">
        <v>0.37233333333333329</v>
      </c>
      <c r="J556" s="54">
        <v>0.42083333333333328</v>
      </c>
      <c r="K556">
        <v>0.36699999999999999</v>
      </c>
      <c r="L556" t="s">
        <v>10</v>
      </c>
      <c r="M556" t="s">
        <v>10</v>
      </c>
      <c r="N556" t="s">
        <v>10</v>
      </c>
      <c r="O556" s="2" t="e">
        <f t="shared" si="234"/>
        <v>#VALUE!</v>
      </c>
      <c r="P556" s="79" t="e">
        <f t="shared" si="235"/>
        <v>#VALUE!</v>
      </c>
      <c r="Q556" s="78">
        <v>0.85441176471000002</v>
      </c>
      <c r="R556" s="78">
        <v>0.14117647058999999</v>
      </c>
      <c r="S556" s="78">
        <v>4.4117647059000002E-3</v>
      </c>
      <c r="T556" s="79" t="s">
        <v>10</v>
      </c>
      <c r="U556" s="2" t="s">
        <v>10</v>
      </c>
      <c r="V556" s="2" t="s">
        <v>10</v>
      </c>
      <c r="W556" s="2" t="e">
        <f t="shared" si="239"/>
        <v>#VALUE!</v>
      </c>
      <c r="X556" s="2" t="e">
        <f t="shared" si="240"/>
        <v>#VALUE!</v>
      </c>
      <c r="Y556" s="2" t="s">
        <v>10</v>
      </c>
      <c r="Z556" s="2" t="s">
        <v>10</v>
      </c>
      <c r="AA556" s="2" t="s">
        <v>10</v>
      </c>
      <c r="AB556" t="e">
        <f t="shared" si="241"/>
        <v>#VALUE!</v>
      </c>
      <c r="AC556" t="e">
        <f t="shared" si="242"/>
        <v>#VALUE!</v>
      </c>
    </row>
    <row r="557" spans="1:29" x14ac:dyDescent="0.25">
      <c r="A557">
        <v>13</v>
      </c>
      <c r="B557" t="s">
        <v>30</v>
      </c>
      <c r="C557">
        <v>6</v>
      </c>
      <c r="D557" t="s">
        <v>9</v>
      </c>
      <c r="E557">
        <v>1995</v>
      </c>
      <c r="F557" t="s">
        <v>10</v>
      </c>
      <c r="G557" t="s">
        <v>10</v>
      </c>
      <c r="H557" s="54">
        <v>0.197903485305433</v>
      </c>
      <c r="I557" s="54">
        <v>0.24099999999999999</v>
      </c>
      <c r="J557" s="54">
        <v>0.26950000000000002</v>
      </c>
      <c r="K557">
        <v>0.23100000000000001</v>
      </c>
      <c r="L557" t="s">
        <v>10</v>
      </c>
      <c r="M557" t="s">
        <v>10</v>
      </c>
      <c r="N557" t="s">
        <v>10</v>
      </c>
      <c r="O557" s="2" t="e">
        <f t="shared" si="234"/>
        <v>#VALUE!</v>
      </c>
      <c r="P557" s="79" t="e">
        <f t="shared" si="235"/>
        <v>#VALUE!</v>
      </c>
      <c r="Q557" s="78">
        <v>0.85441176471000002</v>
      </c>
      <c r="R557" s="78">
        <v>0.14117647058999999</v>
      </c>
      <c r="S557" s="78">
        <v>4.4117647059000002E-3</v>
      </c>
      <c r="T557" s="79" t="s">
        <v>10</v>
      </c>
      <c r="U557" s="2" t="s">
        <v>10</v>
      </c>
      <c r="V557" s="2" t="s">
        <v>10</v>
      </c>
      <c r="W557" s="2" t="e">
        <f t="shared" si="239"/>
        <v>#VALUE!</v>
      </c>
      <c r="X557" s="2" t="e">
        <f t="shared" si="240"/>
        <v>#VALUE!</v>
      </c>
      <c r="Y557" s="2" t="s">
        <v>10</v>
      </c>
      <c r="Z557" s="2" t="s">
        <v>10</v>
      </c>
      <c r="AA557" s="2" t="s">
        <v>10</v>
      </c>
      <c r="AB557" t="e">
        <f t="shared" si="241"/>
        <v>#VALUE!</v>
      </c>
      <c r="AC557" t="e">
        <f t="shared" si="242"/>
        <v>#VALUE!</v>
      </c>
    </row>
    <row r="558" spans="1:29" x14ac:dyDescent="0.25">
      <c r="A558">
        <v>13</v>
      </c>
      <c r="B558" t="s">
        <v>30</v>
      </c>
      <c r="C558">
        <v>6</v>
      </c>
      <c r="D558" t="s">
        <v>9</v>
      </c>
      <c r="E558">
        <v>1996</v>
      </c>
      <c r="F558">
        <v>42</v>
      </c>
      <c r="G558" t="s">
        <v>10</v>
      </c>
      <c r="H558" s="54">
        <v>0.40303950660207699</v>
      </c>
      <c r="I558" s="54">
        <v>0.41599999999999998</v>
      </c>
      <c r="J558" s="54">
        <v>0.46100000000000002</v>
      </c>
      <c r="K558">
        <v>0.38500000000000001</v>
      </c>
      <c r="L558" s="2">
        <f t="shared" ref="L558" si="249">$F558/(1-H558)</f>
        <v>70.356414644684975</v>
      </c>
      <c r="M558" s="2">
        <f t="shared" ref="M558" si="250">$F558/(1-I558)</f>
        <v>71.91780821917807</v>
      </c>
      <c r="N558" s="2">
        <f t="shared" ref="N558" si="251">$F558/(1-J558)</f>
        <v>77.922077922077932</v>
      </c>
      <c r="O558" s="2">
        <f t="shared" si="234"/>
        <v>68.292682926829272</v>
      </c>
      <c r="P558" s="79" t="e">
        <f t="shared" si="235"/>
        <v>#VALUE!</v>
      </c>
      <c r="Q558" s="78">
        <v>0.85441176471000002</v>
      </c>
      <c r="R558" s="78">
        <v>0.14117647058999999</v>
      </c>
      <c r="S558" s="78">
        <v>4.4117647059000002E-3</v>
      </c>
      <c r="T558" s="79" t="s">
        <v>10</v>
      </c>
      <c r="U558" s="2" t="s">
        <v>10</v>
      </c>
      <c r="V558" s="2" t="s">
        <v>10</v>
      </c>
      <c r="W558" s="2" t="e">
        <f t="shared" si="239"/>
        <v>#VALUE!</v>
      </c>
      <c r="X558" s="2" t="e">
        <f t="shared" si="240"/>
        <v>#VALUE!</v>
      </c>
      <c r="Y558" s="2" t="s">
        <v>10</v>
      </c>
      <c r="Z558" s="2" t="s">
        <v>10</v>
      </c>
      <c r="AA558" s="2" t="s">
        <v>10</v>
      </c>
      <c r="AB558" t="e">
        <f t="shared" si="241"/>
        <v>#VALUE!</v>
      </c>
      <c r="AC558" t="e">
        <f t="shared" si="242"/>
        <v>#VALUE!</v>
      </c>
    </row>
    <row r="559" spans="1:29" x14ac:dyDescent="0.25">
      <c r="A559">
        <v>13</v>
      </c>
      <c r="B559" t="s">
        <v>30</v>
      </c>
      <c r="C559">
        <v>6</v>
      </c>
      <c r="D559" t="s">
        <v>9</v>
      </c>
      <c r="E559">
        <v>1997</v>
      </c>
      <c r="F559" t="s">
        <v>10</v>
      </c>
      <c r="G559" t="s">
        <v>10</v>
      </c>
      <c r="H559" s="54">
        <v>0.375</v>
      </c>
      <c r="I559" s="54">
        <v>0.29633333333333334</v>
      </c>
      <c r="J559" s="54">
        <v>0.34783333333333333</v>
      </c>
      <c r="K559">
        <v>0.26700000000000002</v>
      </c>
      <c r="L559" t="s">
        <v>10</v>
      </c>
      <c r="M559" t="s">
        <v>10</v>
      </c>
      <c r="N559" t="s">
        <v>10</v>
      </c>
      <c r="O559" s="2" t="e">
        <f t="shared" si="234"/>
        <v>#VALUE!</v>
      </c>
      <c r="P559" s="79" t="e">
        <f t="shared" si="235"/>
        <v>#VALUE!</v>
      </c>
      <c r="Q559" s="78">
        <v>0.85441176471000002</v>
      </c>
      <c r="R559" s="78">
        <v>0.14117647058999999</v>
      </c>
      <c r="S559" s="78">
        <v>4.4117647059000002E-3</v>
      </c>
      <c r="T559" s="79">
        <f t="shared" si="236"/>
        <v>345.62667962400252</v>
      </c>
      <c r="U559" s="2">
        <f t="shared" si="237"/>
        <v>349.2940999817742</v>
      </c>
      <c r="V559" s="2">
        <f t="shared" si="238"/>
        <v>359.94527126006648</v>
      </c>
      <c r="W559" s="2">
        <f t="shared" si="239"/>
        <v>329.24701103378487</v>
      </c>
      <c r="X559" s="2" t="e">
        <f t="shared" si="240"/>
        <v>#VALUE!</v>
      </c>
      <c r="Y559" s="2" t="s">
        <v>10</v>
      </c>
      <c r="Z559" s="2" t="s">
        <v>10</v>
      </c>
      <c r="AA559" s="2" t="s">
        <v>10</v>
      </c>
      <c r="AB559" t="e">
        <f t="shared" si="241"/>
        <v>#VALUE!</v>
      </c>
      <c r="AC559" t="e">
        <f t="shared" si="242"/>
        <v>#VALUE!</v>
      </c>
    </row>
    <row r="560" spans="1:29" x14ac:dyDescent="0.25">
      <c r="A560">
        <v>13</v>
      </c>
      <c r="B560" t="s">
        <v>30</v>
      </c>
      <c r="C560">
        <v>6</v>
      </c>
      <c r="D560" t="s">
        <v>9</v>
      </c>
      <c r="E560">
        <v>1998</v>
      </c>
      <c r="F560">
        <v>175</v>
      </c>
      <c r="G560" t="s">
        <v>10</v>
      </c>
      <c r="H560" s="54">
        <v>0.125</v>
      </c>
      <c r="I560" s="54">
        <v>7.7666666666666662E-2</v>
      </c>
      <c r="J560" s="54">
        <v>0.11716666666666666</v>
      </c>
      <c r="K560">
        <v>7.6999999999999999E-2</v>
      </c>
      <c r="L560" s="2">
        <f t="shared" ref="L560" si="252">$F560/(1-H560)</f>
        <v>200</v>
      </c>
      <c r="M560" s="2">
        <f t="shared" ref="M560" si="253">$F560/(1-I560)</f>
        <v>189.73617636429347</v>
      </c>
      <c r="N560" s="2">
        <f t="shared" ref="N560" si="254">$F560/(1-J560)</f>
        <v>198.22541060977912</v>
      </c>
      <c r="O560" s="2">
        <f t="shared" si="234"/>
        <v>189.5991332611051</v>
      </c>
      <c r="P560" s="79" t="e">
        <f t="shared" si="235"/>
        <v>#VALUE!</v>
      </c>
      <c r="Q560" s="78">
        <v>0.85441176471000002</v>
      </c>
      <c r="R560" s="78">
        <v>0.14117647058999999</v>
      </c>
      <c r="S560" s="78">
        <v>4.4117647059000002E-3</v>
      </c>
      <c r="T560" s="79">
        <f t="shared" si="236"/>
        <v>1773.71570664673</v>
      </c>
      <c r="U560" s="2">
        <f t="shared" si="237"/>
        <v>1767.9776426131573</v>
      </c>
      <c r="V560" s="2">
        <f t="shared" si="238"/>
        <v>1815.6255041723227</v>
      </c>
      <c r="W560" s="2">
        <f t="shared" si="239"/>
        <v>1687.9430834108989</v>
      </c>
      <c r="X560" s="2" t="e">
        <f t="shared" si="240"/>
        <v>#VALUE!</v>
      </c>
      <c r="Y560">
        <f t="shared" si="226"/>
        <v>10.135518323695599</v>
      </c>
      <c r="Z560">
        <f t="shared" si="227"/>
        <v>10.102729386360899</v>
      </c>
      <c r="AA560">
        <f t="shared" si="228"/>
        <v>10.375002880984701</v>
      </c>
      <c r="AB560">
        <f t="shared" si="241"/>
        <v>9.6453890480622793</v>
      </c>
      <c r="AC560" t="e">
        <f t="shared" si="242"/>
        <v>#VALUE!</v>
      </c>
    </row>
    <row r="561" spans="1:29" x14ac:dyDescent="0.25">
      <c r="A561">
        <v>13</v>
      </c>
      <c r="B561" t="s">
        <v>30</v>
      </c>
      <c r="C561">
        <v>6</v>
      </c>
      <c r="D561" t="s">
        <v>9</v>
      </c>
      <c r="E561">
        <v>1999</v>
      </c>
      <c r="F561" t="s">
        <v>10</v>
      </c>
      <c r="G561" t="s">
        <v>10</v>
      </c>
      <c r="H561" s="54">
        <v>0.123</v>
      </c>
      <c r="I561" s="54">
        <v>8.9666666666666672E-2</v>
      </c>
      <c r="J561" s="54">
        <v>0.12016666666666667</v>
      </c>
      <c r="K561">
        <v>8.6999999999999994E-2</v>
      </c>
      <c r="L561" t="s">
        <v>10</v>
      </c>
      <c r="M561" t="s">
        <v>10</v>
      </c>
      <c r="N561" t="s">
        <v>10</v>
      </c>
      <c r="O561" s="2" t="e">
        <f t="shared" si="234"/>
        <v>#VALUE!</v>
      </c>
      <c r="P561" s="79" t="e">
        <f t="shared" si="235"/>
        <v>#VALUE!</v>
      </c>
      <c r="Q561" s="78">
        <v>0.85441176471000002</v>
      </c>
      <c r="R561" s="78">
        <v>0.14117647058999999</v>
      </c>
      <c r="S561" s="78">
        <v>4.4117647059000002E-3</v>
      </c>
      <c r="T561" s="79">
        <f t="shared" si="236"/>
        <v>2219.6443869285795</v>
      </c>
      <c r="U561" s="2">
        <f t="shared" si="237"/>
        <v>2223.5016375458845</v>
      </c>
      <c r="V561" s="2">
        <f t="shared" si="238"/>
        <v>2258.9285557002841</v>
      </c>
      <c r="W561" s="2">
        <f t="shared" si="239"/>
        <v>2124.8082117424442</v>
      </c>
      <c r="X561" s="2" t="e">
        <f t="shared" si="240"/>
        <v>#VALUE!</v>
      </c>
      <c r="Y561" s="2" t="s">
        <v>10</v>
      </c>
      <c r="Z561" s="2" t="s">
        <v>10</v>
      </c>
      <c r="AA561" s="2" t="s">
        <v>10</v>
      </c>
      <c r="AB561" t="e">
        <f t="shared" si="241"/>
        <v>#VALUE!</v>
      </c>
      <c r="AC561" t="e">
        <f t="shared" si="242"/>
        <v>#VALUE!</v>
      </c>
    </row>
    <row r="562" spans="1:29" x14ac:dyDescent="0.25">
      <c r="A562">
        <v>13</v>
      </c>
      <c r="B562" t="s">
        <v>30</v>
      </c>
      <c r="C562">
        <v>6</v>
      </c>
      <c r="D562" t="s">
        <v>9</v>
      </c>
      <c r="E562">
        <v>2000</v>
      </c>
      <c r="F562">
        <v>100</v>
      </c>
      <c r="G562" t="s">
        <v>10</v>
      </c>
      <c r="H562" s="54">
        <v>0.14699999999999999</v>
      </c>
      <c r="I562" s="54">
        <v>0.185</v>
      </c>
      <c r="J562" s="54">
        <v>0.21150000000000002</v>
      </c>
      <c r="K562">
        <v>0.109</v>
      </c>
      <c r="L562" s="2">
        <f t="shared" ref="L562:L576" si="255">$F562/(1-H562)</f>
        <v>117.23329425556858</v>
      </c>
      <c r="M562" s="2">
        <f t="shared" ref="M562:M576" si="256">$F562/(1-I562)</f>
        <v>122.69938650306749</v>
      </c>
      <c r="N562" s="2">
        <f t="shared" ref="N562:N576" si="257">$F562/(1-J562)</f>
        <v>126.82308180088776</v>
      </c>
      <c r="O562" s="2">
        <f t="shared" si="234"/>
        <v>112.2334455667789</v>
      </c>
      <c r="P562" s="79" t="e">
        <f t="shared" si="235"/>
        <v>#VALUE!</v>
      </c>
      <c r="Q562" s="78">
        <v>0.85441176471000002</v>
      </c>
      <c r="R562" s="78">
        <v>0.14117647058999999</v>
      </c>
      <c r="S562" s="78">
        <v>4.4117647059000002E-3</v>
      </c>
      <c r="T562" s="79">
        <f t="shared" si="236"/>
        <v>661.34702319123971</v>
      </c>
      <c r="U562" s="2">
        <f t="shared" si="237"/>
        <v>702.83632579404366</v>
      </c>
      <c r="V562" s="2">
        <f t="shared" si="238"/>
        <v>725.34472618790051</v>
      </c>
      <c r="W562" s="2">
        <f t="shared" si="239"/>
        <v>676.07956380947428</v>
      </c>
      <c r="X562" s="2" t="e">
        <f t="shared" si="240"/>
        <v>#VALUE!</v>
      </c>
      <c r="Y562">
        <f t="shared" si="226"/>
        <v>6.6134702319123972</v>
      </c>
      <c r="Z562">
        <f t="shared" si="227"/>
        <v>7.0283632579404367</v>
      </c>
      <c r="AA562">
        <f t="shared" si="228"/>
        <v>7.2534472618790051</v>
      </c>
      <c r="AB562">
        <f t="shared" si="241"/>
        <v>6.7607956380947432</v>
      </c>
      <c r="AC562" t="e">
        <f t="shared" si="242"/>
        <v>#VALUE!</v>
      </c>
    </row>
    <row r="563" spans="1:29" x14ac:dyDescent="0.25">
      <c r="A563">
        <v>13</v>
      </c>
      <c r="B563" t="s">
        <v>30</v>
      </c>
      <c r="C563">
        <v>6</v>
      </c>
      <c r="D563" t="s">
        <v>9</v>
      </c>
      <c r="E563">
        <v>2001</v>
      </c>
      <c r="F563">
        <v>1400</v>
      </c>
      <c r="G563" t="s">
        <v>10</v>
      </c>
      <c r="H563" s="54">
        <v>0.157</v>
      </c>
      <c r="I563" s="54">
        <v>0.15333333333333332</v>
      </c>
      <c r="J563" s="54">
        <v>0.17783333333333332</v>
      </c>
      <c r="K563">
        <v>0.113</v>
      </c>
      <c r="L563" s="2">
        <f t="shared" si="255"/>
        <v>1660.7354685646501</v>
      </c>
      <c r="M563" s="2">
        <f t="shared" si="256"/>
        <v>1653.543307086614</v>
      </c>
      <c r="N563" s="2">
        <f t="shared" si="257"/>
        <v>1702.8177579566186</v>
      </c>
      <c r="O563" s="2">
        <f t="shared" si="234"/>
        <v>1578.3540022547913</v>
      </c>
      <c r="P563" s="79" t="e">
        <f t="shared" si="235"/>
        <v>#VALUE!</v>
      </c>
      <c r="Q563" s="78">
        <v>0.85441176471000002</v>
      </c>
      <c r="R563" s="78">
        <v>0.14117647058999999</v>
      </c>
      <c r="S563" s="78">
        <v>4.4117647059000002E-3</v>
      </c>
      <c r="T563" s="79">
        <f t="shared" si="236"/>
        <v>1151.92782583299</v>
      </c>
      <c r="U563" s="2">
        <f t="shared" si="237"/>
        <v>1434.1432929254217</v>
      </c>
      <c r="V563" s="2">
        <f t="shared" si="238"/>
        <v>1550.0803181464644</v>
      </c>
      <c r="W563" s="2">
        <f t="shared" si="239"/>
        <v>1403.5240266080234</v>
      </c>
      <c r="X563" s="2" t="e">
        <f t="shared" si="240"/>
        <v>#VALUE!</v>
      </c>
      <c r="Y563">
        <f t="shared" ref="Y563:Y634" si="258">T563/$F563</f>
        <v>0.82280558988070718</v>
      </c>
      <c r="Z563">
        <f t="shared" ref="Z563:Z634" si="259">U563/$F563</f>
        <v>1.0243880663753013</v>
      </c>
      <c r="AA563">
        <f t="shared" ref="AA563:AA634" si="260">V563/$F563</f>
        <v>1.1072002272474746</v>
      </c>
      <c r="AB563">
        <f t="shared" si="241"/>
        <v>1.0025171618628739</v>
      </c>
      <c r="AC563" t="e">
        <f t="shared" si="242"/>
        <v>#VALUE!</v>
      </c>
    </row>
    <row r="564" spans="1:29" x14ac:dyDescent="0.25">
      <c r="A564">
        <v>13</v>
      </c>
      <c r="B564" t="s">
        <v>30</v>
      </c>
      <c r="C564">
        <v>6</v>
      </c>
      <c r="D564" t="s">
        <v>9</v>
      </c>
      <c r="E564">
        <v>2002</v>
      </c>
      <c r="F564">
        <v>2200</v>
      </c>
      <c r="G564" t="s">
        <v>10</v>
      </c>
      <c r="H564" s="54">
        <v>0.11799999999999999</v>
      </c>
      <c r="I564" s="54">
        <v>0.11899999999999999</v>
      </c>
      <c r="J564" s="54">
        <v>0.13250000000000001</v>
      </c>
      <c r="K564">
        <v>7.8E-2</v>
      </c>
      <c r="L564" s="2">
        <f t="shared" si="255"/>
        <v>2494.3310657596371</v>
      </c>
      <c r="M564" s="2">
        <f t="shared" si="256"/>
        <v>2497.1623155505108</v>
      </c>
      <c r="N564" s="2">
        <f t="shared" si="257"/>
        <v>2536.0230547550436</v>
      </c>
      <c r="O564" s="2">
        <f t="shared" si="234"/>
        <v>2386.1171366594358</v>
      </c>
      <c r="P564" s="79" t="e">
        <f t="shared" si="235"/>
        <v>#VALUE!</v>
      </c>
      <c r="Q564" s="78">
        <v>0.85441176471000002</v>
      </c>
      <c r="R564" s="78">
        <v>0.14117647058999999</v>
      </c>
      <c r="S564" s="78">
        <v>4.4117647059000002E-3</v>
      </c>
      <c r="T564" s="79">
        <f t="shared" si="236"/>
        <v>1698.9866802532667</v>
      </c>
      <c r="U564" s="2">
        <f t="shared" si="237"/>
        <v>1996.8567017428149</v>
      </c>
      <c r="V564" s="2">
        <f t="shared" si="238"/>
        <v>2380.3383307315717</v>
      </c>
      <c r="W564" s="2">
        <f t="shared" si="239"/>
        <v>1971.7307922806353</v>
      </c>
      <c r="X564" s="2" t="e">
        <f t="shared" si="240"/>
        <v>#VALUE!</v>
      </c>
      <c r="Y564">
        <f t="shared" si="258"/>
        <v>0.77226667284239392</v>
      </c>
      <c r="Z564">
        <f t="shared" si="259"/>
        <v>0.907662137155825</v>
      </c>
      <c r="AA564">
        <f t="shared" si="260"/>
        <v>1.0819719685143507</v>
      </c>
      <c r="AB564">
        <f t="shared" si="241"/>
        <v>0.89624126921847058</v>
      </c>
      <c r="AC564" t="e">
        <f t="shared" si="242"/>
        <v>#VALUE!</v>
      </c>
    </row>
    <row r="565" spans="1:29" x14ac:dyDescent="0.25">
      <c r="A565">
        <v>13</v>
      </c>
      <c r="B565" t="s">
        <v>30</v>
      </c>
      <c r="C565">
        <v>6</v>
      </c>
      <c r="D565" t="s">
        <v>9</v>
      </c>
      <c r="E565">
        <v>2003</v>
      </c>
      <c r="F565">
        <v>500</v>
      </c>
      <c r="G565" t="s">
        <v>10</v>
      </c>
      <c r="H565" s="54">
        <v>0.159</v>
      </c>
      <c r="I565" s="54">
        <v>0.16133333333333333</v>
      </c>
      <c r="J565" s="54">
        <v>0.18033333333333335</v>
      </c>
      <c r="K565">
        <v>0.123</v>
      </c>
      <c r="L565" s="2">
        <f t="shared" si="255"/>
        <v>594.53032104637339</v>
      </c>
      <c r="M565" s="2">
        <f t="shared" si="256"/>
        <v>596.18441971383152</v>
      </c>
      <c r="N565" s="2">
        <f t="shared" si="257"/>
        <v>610.00406669377799</v>
      </c>
      <c r="O565" s="2">
        <f t="shared" si="234"/>
        <v>570.12542759407074</v>
      </c>
      <c r="P565" s="79" t="e">
        <f t="shared" si="235"/>
        <v>#VALUE!</v>
      </c>
      <c r="Q565" s="78">
        <v>0.85441176471000002</v>
      </c>
      <c r="R565" s="78">
        <v>0.14117647058999999</v>
      </c>
      <c r="S565" s="78">
        <v>4.4117647059000002E-3</v>
      </c>
      <c r="T565" s="79">
        <f t="shared" si="236"/>
        <v>268.25545461290636</v>
      </c>
      <c r="U565" s="2">
        <f t="shared" si="237"/>
        <v>285.70963518773669</v>
      </c>
      <c r="V565" s="2">
        <f t="shared" si="238"/>
        <v>300.20009681521094</v>
      </c>
      <c r="W565" s="2">
        <f t="shared" si="239"/>
        <v>290.08788349284333</v>
      </c>
      <c r="X565" s="2" t="e">
        <f t="shared" si="240"/>
        <v>#VALUE!</v>
      </c>
      <c r="Y565">
        <f t="shared" si="258"/>
        <v>0.53651090922581268</v>
      </c>
      <c r="Z565">
        <f t="shared" si="259"/>
        <v>0.57141927037547335</v>
      </c>
      <c r="AA565">
        <f t="shared" si="260"/>
        <v>0.60040019363042185</v>
      </c>
      <c r="AB565">
        <f t="shared" si="241"/>
        <v>0.58017576698568663</v>
      </c>
      <c r="AC565" t="e">
        <f t="shared" si="242"/>
        <v>#VALUE!</v>
      </c>
    </row>
    <row r="566" spans="1:29" x14ac:dyDescent="0.25">
      <c r="A566">
        <v>13</v>
      </c>
      <c r="B566" t="s">
        <v>30</v>
      </c>
      <c r="C566">
        <v>6</v>
      </c>
      <c r="D566" t="s">
        <v>9</v>
      </c>
      <c r="E566">
        <v>2004</v>
      </c>
      <c r="F566">
        <v>800</v>
      </c>
      <c r="G566" t="s">
        <v>10</v>
      </c>
      <c r="H566" s="54">
        <v>0.22</v>
      </c>
      <c r="I566" s="54">
        <v>0.38400000000000001</v>
      </c>
      <c r="J566" s="54">
        <v>0.41199999999999998</v>
      </c>
      <c r="K566">
        <v>0.36899999999999999</v>
      </c>
      <c r="L566" s="2">
        <f t="shared" si="255"/>
        <v>1025.6410256410256</v>
      </c>
      <c r="M566" s="2">
        <f t="shared" si="256"/>
        <v>1298.7012987012988</v>
      </c>
      <c r="N566" s="2">
        <f t="shared" si="257"/>
        <v>1360.5442176870747</v>
      </c>
      <c r="O566" s="2">
        <f t="shared" si="234"/>
        <v>1267.8288431061806</v>
      </c>
      <c r="P566" s="79" t="e">
        <f t="shared" si="235"/>
        <v>#VALUE!</v>
      </c>
      <c r="Q566" s="78">
        <v>0.85441176471000002</v>
      </c>
      <c r="R566" s="78">
        <v>0.14117647058999999</v>
      </c>
      <c r="S566" s="78">
        <v>4.4117647059000002E-3</v>
      </c>
      <c r="T566" s="79">
        <f t="shared" si="236"/>
        <v>457.59079794959058</v>
      </c>
      <c r="U566" s="2">
        <f t="shared" si="237"/>
        <v>493.33860562483477</v>
      </c>
      <c r="V566" s="2">
        <f t="shared" si="238"/>
        <v>523.83205426893278</v>
      </c>
      <c r="W566" s="2">
        <f t="shared" si="239"/>
        <v>497.19728287169238</v>
      </c>
      <c r="X566" s="2" t="e">
        <f t="shared" si="240"/>
        <v>#VALUE!</v>
      </c>
      <c r="Y566">
        <f t="shared" si="258"/>
        <v>0.57198849743698821</v>
      </c>
      <c r="Z566">
        <f t="shared" si="259"/>
        <v>0.61667325703104348</v>
      </c>
      <c r="AA566">
        <f t="shared" si="260"/>
        <v>0.654790067836166</v>
      </c>
      <c r="AB566">
        <f t="shared" si="241"/>
        <v>0.62149660358961545</v>
      </c>
      <c r="AC566" t="e">
        <f t="shared" si="242"/>
        <v>#VALUE!</v>
      </c>
    </row>
    <row r="567" spans="1:29" x14ac:dyDescent="0.25">
      <c r="A567">
        <v>13</v>
      </c>
      <c r="B567" t="s">
        <v>30</v>
      </c>
      <c r="C567">
        <v>6</v>
      </c>
      <c r="D567" t="s">
        <v>9</v>
      </c>
      <c r="E567">
        <v>2005</v>
      </c>
      <c r="F567">
        <v>1600</v>
      </c>
      <c r="G567" t="s">
        <v>10</v>
      </c>
      <c r="H567" s="54">
        <v>0.17699999999999999</v>
      </c>
      <c r="I567" s="54">
        <v>0.30133333333333334</v>
      </c>
      <c r="J567" s="54">
        <v>0.41533333333333339</v>
      </c>
      <c r="K567">
        <v>0.29199999999999998</v>
      </c>
      <c r="L567" s="2">
        <f t="shared" si="255"/>
        <v>1944.1069258809237</v>
      </c>
      <c r="M567" s="2">
        <f t="shared" si="256"/>
        <v>2290.0763358778627</v>
      </c>
      <c r="N567" s="2">
        <f t="shared" si="257"/>
        <v>2736.6020524515393</v>
      </c>
      <c r="O567" s="2">
        <f t="shared" si="234"/>
        <v>2259.8870056497176</v>
      </c>
      <c r="P567" s="79" t="e">
        <f t="shared" si="235"/>
        <v>#VALUE!</v>
      </c>
      <c r="Q567" s="78">
        <v>0.85441176471000002</v>
      </c>
      <c r="R567" s="78">
        <v>0.14117647058999999</v>
      </c>
      <c r="S567" s="78">
        <v>4.4117647059000002E-3</v>
      </c>
      <c r="T567" s="79">
        <f t="shared" si="236"/>
        <v>1639.7414047333953</v>
      </c>
      <c r="U567" s="2">
        <f t="shared" si="237"/>
        <v>1716.3327475458411</v>
      </c>
      <c r="V567" s="2">
        <f t="shared" si="238"/>
        <v>1819.4180547623371</v>
      </c>
      <c r="W567" s="2">
        <f t="shared" si="239"/>
        <v>1727.0631329980354</v>
      </c>
      <c r="X567" s="2" t="e">
        <f t="shared" si="240"/>
        <v>#VALUE!</v>
      </c>
      <c r="Y567">
        <f t="shared" si="258"/>
        <v>1.0248383779583721</v>
      </c>
      <c r="Z567">
        <f t="shared" si="259"/>
        <v>1.0727079672161508</v>
      </c>
      <c r="AA567">
        <f t="shared" si="260"/>
        <v>1.1371362842264607</v>
      </c>
      <c r="AB567">
        <f t="shared" si="241"/>
        <v>1.0794144581237721</v>
      </c>
      <c r="AC567" t="e">
        <f t="shared" si="242"/>
        <v>#VALUE!</v>
      </c>
    </row>
    <row r="568" spans="1:29" x14ac:dyDescent="0.25">
      <c r="A568">
        <v>13</v>
      </c>
      <c r="B568" t="s">
        <v>30</v>
      </c>
      <c r="C568">
        <v>6</v>
      </c>
      <c r="D568" t="s">
        <v>9</v>
      </c>
      <c r="E568">
        <v>2006</v>
      </c>
      <c r="F568">
        <v>220</v>
      </c>
      <c r="G568" t="s">
        <v>10</v>
      </c>
      <c r="H568" s="54">
        <v>0.153</v>
      </c>
      <c r="I568" s="54">
        <v>0.19966666666666669</v>
      </c>
      <c r="J568" s="54">
        <v>0.23666666666666669</v>
      </c>
      <c r="K568">
        <v>0.21299999999999999</v>
      </c>
      <c r="L568" s="2">
        <f t="shared" si="255"/>
        <v>259.74025974025977</v>
      </c>
      <c r="M568" s="2">
        <f t="shared" si="256"/>
        <v>274.88546438983758</v>
      </c>
      <c r="N568" s="2">
        <f t="shared" si="257"/>
        <v>288.20960698689959</v>
      </c>
      <c r="O568" s="2">
        <f t="shared" si="234"/>
        <v>279.54256670902157</v>
      </c>
      <c r="P568" s="79" t="e">
        <f t="shared" si="235"/>
        <v>#VALUE!</v>
      </c>
      <c r="Q568" s="78">
        <v>0.85441176471000002</v>
      </c>
      <c r="R568" s="78">
        <v>0.14117647058999999</v>
      </c>
      <c r="S568" s="78">
        <v>4.4117647059000002E-3</v>
      </c>
      <c r="T568" s="79">
        <f t="shared" si="236"/>
        <v>2681.5318125849135</v>
      </c>
      <c r="U568" s="2">
        <f t="shared" si="237"/>
        <v>2809.3844382586412</v>
      </c>
      <c r="V568" s="2">
        <f t="shared" si="238"/>
        <v>2939.4002076291422</v>
      </c>
      <c r="W568" s="2">
        <f t="shared" si="239"/>
        <v>2808.2450801252762</v>
      </c>
      <c r="X568" s="2" t="e">
        <f t="shared" si="240"/>
        <v>#VALUE!</v>
      </c>
      <c r="Y568">
        <f t="shared" si="258"/>
        <v>12.188780966295061</v>
      </c>
      <c r="Z568">
        <f t="shared" si="259"/>
        <v>12.769929264812006</v>
      </c>
      <c r="AA568">
        <f t="shared" si="260"/>
        <v>13.36091003467792</v>
      </c>
      <c r="AB568">
        <f t="shared" si="241"/>
        <v>12.764750364205801</v>
      </c>
      <c r="AC568" t="e">
        <f t="shared" si="242"/>
        <v>#VALUE!</v>
      </c>
    </row>
    <row r="569" spans="1:29" x14ac:dyDescent="0.25">
      <c r="A569">
        <v>13</v>
      </c>
      <c r="B569" t="s">
        <v>30</v>
      </c>
      <c r="C569">
        <v>6</v>
      </c>
      <c r="D569" t="s">
        <v>9</v>
      </c>
      <c r="E569">
        <v>2007</v>
      </c>
      <c r="F569">
        <v>230</v>
      </c>
      <c r="G569" t="s">
        <v>10</v>
      </c>
      <c r="H569" s="54">
        <v>0.188</v>
      </c>
      <c r="I569" s="54">
        <v>0.26533333333333331</v>
      </c>
      <c r="J569" s="54">
        <v>0.30733333333333335</v>
      </c>
      <c r="K569">
        <v>0.27100000000000002</v>
      </c>
      <c r="L569" s="2">
        <f t="shared" si="255"/>
        <v>283.25123152709358</v>
      </c>
      <c r="M569" s="2">
        <f t="shared" si="256"/>
        <v>313.06715063520869</v>
      </c>
      <c r="N569" s="2">
        <f t="shared" si="257"/>
        <v>332.05004812319538</v>
      </c>
      <c r="O569" s="2">
        <f t="shared" si="234"/>
        <v>315.50068587105625</v>
      </c>
      <c r="P569" s="79" t="e">
        <f t="shared" si="235"/>
        <v>#VALUE!</v>
      </c>
      <c r="Q569" s="78">
        <v>0.85441176471000002</v>
      </c>
      <c r="R569" s="78">
        <v>0.14117647058999999</v>
      </c>
      <c r="S569" s="78">
        <v>4.4117647059000002E-3</v>
      </c>
      <c r="T569" s="79">
        <f t="shared" si="236"/>
        <v>1559.2303263177791</v>
      </c>
      <c r="U569" s="2">
        <f t="shared" si="237"/>
        <v>1727.5882455667206</v>
      </c>
      <c r="V569" s="2">
        <f t="shared" si="238"/>
        <v>1774.3206828547936</v>
      </c>
      <c r="W569" s="2">
        <f t="shared" si="239"/>
        <v>1723.6184001610704</v>
      </c>
      <c r="X569" s="2" t="e">
        <f t="shared" si="240"/>
        <v>#VALUE!</v>
      </c>
      <c r="Y569">
        <f t="shared" si="258"/>
        <v>6.7792622883381704</v>
      </c>
      <c r="Z569">
        <f t="shared" si="259"/>
        <v>7.5112532415944377</v>
      </c>
      <c r="AA569">
        <f t="shared" si="260"/>
        <v>7.7144377515425813</v>
      </c>
      <c r="AB569">
        <f t="shared" si="241"/>
        <v>7.4939930441785672</v>
      </c>
      <c r="AC569" t="e">
        <f t="shared" si="242"/>
        <v>#VALUE!</v>
      </c>
    </row>
    <row r="570" spans="1:29" x14ac:dyDescent="0.25">
      <c r="A570">
        <v>13</v>
      </c>
      <c r="B570" t="s">
        <v>30</v>
      </c>
      <c r="C570">
        <v>6</v>
      </c>
      <c r="D570" t="s">
        <v>9</v>
      </c>
      <c r="E570">
        <v>2008</v>
      </c>
      <c r="F570">
        <v>1150</v>
      </c>
      <c r="G570" t="s">
        <v>10</v>
      </c>
      <c r="H570" s="54">
        <v>0.2</v>
      </c>
      <c r="I570" s="54">
        <v>0.23666666666666669</v>
      </c>
      <c r="J570" s="54">
        <v>0.28266666666666668</v>
      </c>
      <c r="K570">
        <v>0.24299999999999999</v>
      </c>
      <c r="L570" s="2">
        <f t="shared" si="255"/>
        <v>1437.5</v>
      </c>
      <c r="M570" s="2">
        <f t="shared" si="256"/>
        <v>1506.5502183406113</v>
      </c>
      <c r="N570" s="2">
        <f t="shared" si="257"/>
        <v>1603.1598513011152</v>
      </c>
      <c r="O570" s="2">
        <f t="shared" si="234"/>
        <v>1519.1545574636723</v>
      </c>
      <c r="P570" s="79" t="e">
        <f t="shared" si="235"/>
        <v>#VALUE!</v>
      </c>
      <c r="Q570" s="78">
        <v>0.85441176471000002</v>
      </c>
      <c r="R570" s="78">
        <v>0.14117647058999999</v>
      </c>
      <c r="S570" s="78">
        <v>4.4117647059000002E-3</v>
      </c>
      <c r="T570" s="79">
        <f t="shared" si="236"/>
        <v>1218.601434118307</v>
      </c>
      <c r="U570" s="2">
        <f t="shared" si="237"/>
        <v>1308.2712493806698</v>
      </c>
      <c r="V570" s="2">
        <f t="shared" si="238"/>
        <v>1347.7792678693561</v>
      </c>
      <c r="W570" s="2">
        <f t="shared" si="239"/>
        <v>1334.445926704117</v>
      </c>
      <c r="X570" s="2" t="e">
        <f t="shared" si="240"/>
        <v>#VALUE!</v>
      </c>
      <c r="Y570">
        <f t="shared" si="258"/>
        <v>1.0596534209724409</v>
      </c>
      <c r="Z570">
        <f t="shared" si="259"/>
        <v>1.1376271733744956</v>
      </c>
      <c r="AA570">
        <f t="shared" si="260"/>
        <v>1.1719819720603097</v>
      </c>
      <c r="AB570">
        <f t="shared" si="241"/>
        <v>1.1603877623514061</v>
      </c>
      <c r="AC570" t="e">
        <f t="shared" si="242"/>
        <v>#VALUE!</v>
      </c>
    </row>
    <row r="571" spans="1:29" x14ac:dyDescent="0.25">
      <c r="A571">
        <v>13</v>
      </c>
      <c r="B571" t="s">
        <v>30</v>
      </c>
      <c r="C571">
        <v>6</v>
      </c>
      <c r="D571" t="s">
        <v>9</v>
      </c>
      <c r="E571">
        <v>2009</v>
      </c>
      <c r="F571">
        <v>2300</v>
      </c>
      <c r="G571" t="s">
        <v>10</v>
      </c>
      <c r="H571" s="54">
        <v>0.19700000000000001</v>
      </c>
      <c r="I571" s="54">
        <v>0.22899999999999998</v>
      </c>
      <c r="J571" s="54">
        <v>0.26449999999999996</v>
      </c>
      <c r="K571">
        <v>0.22900000000000001</v>
      </c>
      <c r="L571" s="2">
        <f t="shared" si="255"/>
        <v>2864.2590286425907</v>
      </c>
      <c r="M571" s="2">
        <f t="shared" si="256"/>
        <v>2983.1387808041504</v>
      </c>
      <c r="N571" s="2">
        <f t="shared" si="257"/>
        <v>3127.1244051665531</v>
      </c>
      <c r="O571" s="2">
        <f t="shared" si="234"/>
        <v>2983.1387808041504</v>
      </c>
      <c r="P571" s="79" t="e">
        <f t="shared" si="235"/>
        <v>#VALUE!</v>
      </c>
      <c r="Q571" s="78">
        <v>0.85441176471000002</v>
      </c>
      <c r="R571" s="78">
        <v>0.14117647058999999</v>
      </c>
      <c r="S571" s="78">
        <v>4.4117647059000002E-3</v>
      </c>
      <c r="T571" s="79">
        <f t="shared" si="236"/>
        <v>1463.5687385997337</v>
      </c>
      <c r="U571" s="2">
        <f t="shared" si="237"/>
        <v>1645.3810920371216</v>
      </c>
      <c r="V571" s="2">
        <f t="shared" si="238"/>
        <v>1705.2052617354113</v>
      </c>
      <c r="W571" s="2">
        <f t="shared" si="239"/>
        <v>1676.9049038339676</v>
      </c>
      <c r="X571" s="2" t="e">
        <f t="shared" si="240"/>
        <v>#VALUE!</v>
      </c>
      <c r="Y571">
        <f t="shared" si="258"/>
        <v>0.63633423417379731</v>
      </c>
      <c r="Z571">
        <f t="shared" si="259"/>
        <v>0.71538308349440072</v>
      </c>
      <c r="AA571">
        <f t="shared" si="260"/>
        <v>0.74139359205887445</v>
      </c>
      <c r="AB571">
        <f t="shared" si="241"/>
        <v>0.72908908862346422</v>
      </c>
      <c r="AC571" t="e">
        <f t="shared" si="242"/>
        <v>#VALUE!</v>
      </c>
    </row>
    <row r="572" spans="1:29" x14ac:dyDescent="0.25">
      <c r="A572">
        <v>13</v>
      </c>
      <c r="B572" t="s">
        <v>30</v>
      </c>
      <c r="C572">
        <v>6</v>
      </c>
      <c r="D572" t="s">
        <v>9</v>
      </c>
      <c r="E572">
        <v>2010</v>
      </c>
      <c r="F572">
        <v>1350</v>
      </c>
      <c r="G572" t="s">
        <v>10</v>
      </c>
      <c r="H572" s="54">
        <v>0.16799999999999998</v>
      </c>
      <c r="I572" s="54">
        <v>0.25266666666666665</v>
      </c>
      <c r="J572" s="54">
        <v>0.27216666666666667</v>
      </c>
      <c r="K572">
        <v>0.249</v>
      </c>
      <c r="L572" s="2">
        <f t="shared" si="255"/>
        <v>1622.5961538461538</v>
      </c>
      <c r="M572" s="2">
        <f t="shared" si="256"/>
        <v>1806.422836752899</v>
      </c>
      <c r="N572" s="2">
        <f t="shared" si="257"/>
        <v>1854.8202427295626</v>
      </c>
      <c r="O572" s="2">
        <f t="shared" si="234"/>
        <v>1797.6031957390146</v>
      </c>
      <c r="P572" s="79" t="e">
        <f t="shared" si="235"/>
        <v>#VALUE!</v>
      </c>
      <c r="Q572" s="78">
        <v>0.85441176471000002</v>
      </c>
      <c r="R572" s="78">
        <v>0.14117647058999999</v>
      </c>
      <c r="S572" s="78">
        <v>4.4117647059000002E-3</v>
      </c>
      <c r="T572" s="79">
        <f>(L575*$Q572)+(L576*$R572)</f>
        <v>1528.3918295446886</v>
      </c>
      <c r="U572" s="2">
        <f>(M575*$Q572)+(M576*$R572)</f>
        <v>1719.2776411724903</v>
      </c>
      <c r="V572" s="2">
        <f>(N575*$Q572)+(N576*$R572)</f>
        <v>1788.1791124321308</v>
      </c>
      <c r="W572" s="2" t="e">
        <f t="shared" si="239"/>
        <v>#VALUE!</v>
      </c>
      <c r="X572" s="2" t="e">
        <f t="shared" si="240"/>
        <v>#VALUE!</v>
      </c>
      <c r="Y572">
        <f t="shared" si="258"/>
        <v>1.1321420959590285</v>
      </c>
      <c r="Z572">
        <f t="shared" si="259"/>
        <v>1.2735389934611039</v>
      </c>
      <c r="AA572">
        <f t="shared" si="260"/>
        <v>1.3245771203200969</v>
      </c>
      <c r="AB572" t="e">
        <f t="shared" si="241"/>
        <v>#VALUE!</v>
      </c>
      <c r="AC572" t="e">
        <f t="shared" si="242"/>
        <v>#VALUE!</v>
      </c>
    </row>
    <row r="573" spans="1:29" x14ac:dyDescent="0.25">
      <c r="A573">
        <v>13</v>
      </c>
      <c r="B573" t="s">
        <v>30</v>
      </c>
      <c r="C573">
        <v>6</v>
      </c>
      <c r="D573" t="s">
        <v>9</v>
      </c>
      <c r="E573">
        <v>2011</v>
      </c>
      <c r="F573">
        <v>980</v>
      </c>
      <c r="G573" t="s">
        <v>10</v>
      </c>
      <c r="H573" s="54">
        <v>0.16899999999999998</v>
      </c>
      <c r="I573" s="54">
        <v>0.21833333333333332</v>
      </c>
      <c r="J573" s="54">
        <v>0.24033333333333334</v>
      </c>
      <c r="K573">
        <v>0.23300000000000001</v>
      </c>
      <c r="L573" s="2">
        <f t="shared" si="255"/>
        <v>1179.3020457280386</v>
      </c>
      <c r="M573" s="2">
        <f t="shared" si="256"/>
        <v>1253.731343283582</v>
      </c>
      <c r="N573" s="2">
        <f t="shared" si="257"/>
        <v>1290.0394910048267</v>
      </c>
      <c r="O573" s="2">
        <f t="shared" si="234"/>
        <v>1277.7053455019557</v>
      </c>
      <c r="P573" s="79" t="e">
        <f t="shared" si="235"/>
        <v>#VALUE!</v>
      </c>
      <c r="Q573" s="78">
        <v>0.85441176471000002</v>
      </c>
      <c r="R573" s="78">
        <v>0.14117647058999999</v>
      </c>
      <c r="S573" s="78">
        <v>4.4117647059000002E-3</v>
      </c>
      <c r="T573" s="79" t="s">
        <v>10</v>
      </c>
      <c r="U573" s="2" t="s">
        <v>10</v>
      </c>
      <c r="V573" s="2" t="s">
        <v>10</v>
      </c>
      <c r="W573" s="2" t="e">
        <f t="shared" si="239"/>
        <v>#VALUE!</v>
      </c>
      <c r="X573" s="2" t="e">
        <f t="shared" si="240"/>
        <v>#VALUE!</v>
      </c>
      <c r="Y573" s="2" t="s">
        <v>10</v>
      </c>
      <c r="Z573" s="2" t="s">
        <v>10</v>
      </c>
      <c r="AA573" s="2" t="s">
        <v>10</v>
      </c>
      <c r="AB573" t="e">
        <f t="shared" si="241"/>
        <v>#VALUE!</v>
      </c>
      <c r="AC573" t="e">
        <f t="shared" si="242"/>
        <v>#VALUE!</v>
      </c>
    </row>
    <row r="574" spans="1:29" x14ac:dyDescent="0.25">
      <c r="A574">
        <v>13</v>
      </c>
      <c r="B574" t="s">
        <v>30</v>
      </c>
      <c r="C574">
        <v>6</v>
      </c>
      <c r="D574" t="s">
        <v>9</v>
      </c>
      <c r="E574">
        <v>2012</v>
      </c>
      <c r="F574">
        <v>1250</v>
      </c>
      <c r="G574" t="s">
        <v>10</v>
      </c>
      <c r="H574" s="54">
        <v>0.13500000000000001</v>
      </c>
      <c r="I574" s="54">
        <v>0.23</v>
      </c>
      <c r="J574" s="54">
        <v>0.25650000000000001</v>
      </c>
      <c r="K574">
        <v>0.249</v>
      </c>
      <c r="L574" s="2">
        <f t="shared" si="255"/>
        <v>1445.0867052023123</v>
      </c>
      <c r="M574" s="2">
        <f t="shared" si="256"/>
        <v>1623.3766233766232</v>
      </c>
      <c r="N574" s="2">
        <f t="shared" si="257"/>
        <v>1681.2373907195695</v>
      </c>
      <c r="O574" s="2">
        <f t="shared" si="234"/>
        <v>1664.4474034620505</v>
      </c>
      <c r="P574" s="79" t="e">
        <f t="shared" si="235"/>
        <v>#VALUE!</v>
      </c>
      <c r="Q574" s="78">
        <v>0.85441176471000002</v>
      </c>
      <c r="R574" s="78">
        <v>0.14117647058999999</v>
      </c>
      <c r="S574" s="78">
        <v>4.4117647059000002E-3</v>
      </c>
      <c r="T574" s="79" t="s">
        <v>10</v>
      </c>
      <c r="U574" s="2" t="s">
        <v>10</v>
      </c>
      <c r="V574" s="2" t="s">
        <v>10</v>
      </c>
      <c r="W574" s="2" t="e">
        <f t="shared" si="239"/>
        <v>#VALUE!</v>
      </c>
      <c r="X574" s="2" t="e">
        <f t="shared" si="240"/>
        <v>#VALUE!</v>
      </c>
      <c r="Y574" s="2" t="s">
        <v>10</v>
      </c>
      <c r="Z574" s="2" t="s">
        <v>10</v>
      </c>
      <c r="AA574" s="2" t="s">
        <v>10</v>
      </c>
      <c r="AB574" t="e">
        <f t="shared" si="241"/>
        <v>#VALUE!</v>
      </c>
      <c r="AC574" t="e">
        <f t="shared" si="242"/>
        <v>#VALUE!</v>
      </c>
    </row>
    <row r="575" spans="1:29" x14ac:dyDescent="0.25">
      <c r="A575">
        <v>13</v>
      </c>
      <c r="B575" t="s">
        <v>30</v>
      </c>
      <c r="C575">
        <v>6</v>
      </c>
      <c r="D575" t="s">
        <v>9</v>
      </c>
      <c r="E575">
        <v>2013</v>
      </c>
      <c r="F575">
        <v>1340</v>
      </c>
      <c r="G575" t="s">
        <v>10</v>
      </c>
      <c r="H575" s="54">
        <v>0.153</v>
      </c>
      <c r="I575" s="54">
        <v>0.2503333333333333</v>
      </c>
      <c r="J575" s="54">
        <v>0.27933333333333332</v>
      </c>
      <c r="K575">
        <v>0.24</v>
      </c>
      <c r="L575" s="2">
        <f t="shared" si="255"/>
        <v>1582.0543093270367</v>
      </c>
      <c r="M575" s="2">
        <f t="shared" si="256"/>
        <v>1787.4610938194753</v>
      </c>
      <c r="N575" s="2">
        <f t="shared" si="257"/>
        <v>1859.3894542090657</v>
      </c>
      <c r="O575" s="2">
        <f t="shared" si="234"/>
        <v>1763.1578947368421</v>
      </c>
      <c r="P575" s="79" t="e">
        <f t="shared" si="235"/>
        <v>#VALUE!</v>
      </c>
      <c r="Q575" s="78">
        <v>0.85441176471000002</v>
      </c>
      <c r="R575" s="78">
        <v>0.14117647058999999</v>
      </c>
      <c r="S575" s="78">
        <v>4.4117647059000002E-3</v>
      </c>
      <c r="T575" s="79" t="s">
        <v>10</v>
      </c>
      <c r="U575" s="2" t="s">
        <v>10</v>
      </c>
      <c r="V575" s="2" t="s">
        <v>10</v>
      </c>
      <c r="W575" s="2" t="e">
        <f t="shared" si="239"/>
        <v>#VALUE!</v>
      </c>
      <c r="X575" s="2" t="e">
        <f t="shared" si="240"/>
        <v>#VALUE!</v>
      </c>
      <c r="Y575" s="2" t="s">
        <v>10</v>
      </c>
      <c r="Z575" s="2" t="s">
        <v>10</v>
      </c>
      <c r="AA575" s="2" t="s">
        <v>10</v>
      </c>
      <c r="AB575" t="e">
        <f t="shared" si="241"/>
        <v>#VALUE!</v>
      </c>
      <c r="AC575" t="e">
        <f t="shared" si="242"/>
        <v>#VALUE!</v>
      </c>
    </row>
    <row r="576" spans="1:29" x14ac:dyDescent="0.25">
      <c r="A576">
        <v>13</v>
      </c>
      <c r="B576" t="s">
        <v>30</v>
      </c>
      <c r="C576">
        <v>6</v>
      </c>
      <c r="D576" t="s">
        <v>9</v>
      </c>
      <c r="E576">
        <v>2014</v>
      </c>
      <c r="F576">
        <v>1130</v>
      </c>
      <c r="G576" t="s">
        <v>10</v>
      </c>
      <c r="H576" s="54">
        <v>9.7000000000000003E-2</v>
      </c>
      <c r="I576" s="54">
        <v>0.16933333333333334</v>
      </c>
      <c r="J576" s="54">
        <v>0.20033333333333331</v>
      </c>
      <c r="K576">
        <v>0.15</v>
      </c>
      <c r="L576" s="2">
        <f t="shared" si="255"/>
        <v>1251.3842746400885</v>
      </c>
      <c r="M576" s="2">
        <f t="shared" si="256"/>
        <v>1360.3531300160514</v>
      </c>
      <c r="N576" s="2">
        <f t="shared" si="257"/>
        <v>1413.0887869945809</v>
      </c>
      <c r="O576" s="2">
        <f t="shared" si="234"/>
        <v>1329.4117647058824</v>
      </c>
      <c r="P576" s="79" t="e">
        <f t="shared" si="235"/>
        <v>#VALUE!</v>
      </c>
      <c r="Q576" s="78">
        <v>0.85441176471000002</v>
      </c>
      <c r="R576" s="78">
        <v>0.14117647058999999</v>
      </c>
      <c r="S576" s="78">
        <v>4.4117647059000002E-3</v>
      </c>
      <c r="T576" s="79" t="s">
        <v>10</v>
      </c>
      <c r="U576" s="2" t="s">
        <v>10</v>
      </c>
      <c r="V576" s="2" t="s">
        <v>10</v>
      </c>
      <c r="W576" s="2" t="e">
        <f t="shared" si="239"/>
        <v>#VALUE!</v>
      </c>
      <c r="X576" s="2" t="e">
        <f t="shared" si="240"/>
        <v>#VALUE!</v>
      </c>
      <c r="Y576" s="2" t="s">
        <v>10</v>
      </c>
      <c r="Z576" s="2" t="s">
        <v>10</v>
      </c>
      <c r="AA576" s="2" t="s">
        <v>10</v>
      </c>
      <c r="AB576" t="e">
        <f t="shared" si="241"/>
        <v>#VALUE!</v>
      </c>
      <c r="AC576" t="e">
        <f t="shared" si="242"/>
        <v>#VALUE!</v>
      </c>
    </row>
    <row r="577" spans="1:29" x14ac:dyDescent="0.25">
      <c r="A577">
        <v>13</v>
      </c>
      <c r="B577" t="s">
        <v>30</v>
      </c>
      <c r="C577">
        <v>6</v>
      </c>
      <c r="D577" t="s">
        <v>9</v>
      </c>
      <c r="E577">
        <v>2015</v>
      </c>
      <c r="F577" t="s">
        <v>10</v>
      </c>
      <c r="G577" t="s">
        <v>10</v>
      </c>
      <c r="H577" s="54">
        <v>0.16099999999999998</v>
      </c>
      <c r="I577" s="54">
        <v>0.26</v>
      </c>
      <c r="J577" s="54">
        <v>0.28700000000000003</v>
      </c>
      <c r="K577">
        <v>0.29899999999999999</v>
      </c>
      <c r="L577" t="s">
        <v>10</v>
      </c>
      <c r="M577" t="s">
        <v>10</v>
      </c>
      <c r="N577" t="s">
        <v>10</v>
      </c>
      <c r="O577" s="2" t="e">
        <f t="shared" si="234"/>
        <v>#VALUE!</v>
      </c>
      <c r="P577" s="79" t="e">
        <f t="shared" si="235"/>
        <v>#VALUE!</v>
      </c>
      <c r="Q577" s="78">
        <v>0.85441176471000002</v>
      </c>
      <c r="R577" s="78">
        <v>0.14117647058999999</v>
      </c>
      <c r="S577" s="78">
        <v>4.4117647059000002E-3</v>
      </c>
      <c r="T577" s="79" t="s">
        <v>10</v>
      </c>
      <c r="U577" s="2" t="s">
        <v>10</v>
      </c>
      <c r="V577" s="2" t="s">
        <v>10</v>
      </c>
      <c r="W577" s="2" t="e">
        <f t="shared" si="239"/>
        <v>#VALUE!</v>
      </c>
      <c r="X577" s="2" t="e">
        <f t="shared" si="240"/>
        <v>#VALUE!</v>
      </c>
      <c r="Y577" s="2" t="s">
        <v>10</v>
      </c>
      <c r="Z577" s="2" t="s">
        <v>10</v>
      </c>
      <c r="AA577" s="2" t="s">
        <v>10</v>
      </c>
      <c r="AB577" t="e">
        <f t="shared" si="241"/>
        <v>#VALUE!</v>
      </c>
      <c r="AC577" t="e">
        <f t="shared" si="242"/>
        <v>#VALUE!</v>
      </c>
    </row>
    <row r="578" spans="1:29" x14ac:dyDescent="0.25">
      <c r="A578">
        <v>13</v>
      </c>
      <c r="B578" t="s">
        <v>30</v>
      </c>
      <c r="C578">
        <v>6</v>
      </c>
      <c r="D578" t="s">
        <v>9</v>
      </c>
      <c r="E578">
        <v>2016</v>
      </c>
      <c r="F578">
        <v>400</v>
      </c>
      <c r="G578" t="s">
        <v>10</v>
      </c>
      <c r="H578" s="54">
        <v>0.16599999999999998</v>
      </c>
      <c r="I578" s="54">
        <v>0.251</v>
      </c>
      <c r="J578" s="54">
        <v>0.27900000000000003</v>
      </c>
      <c r="K578">
        <v>0.247</v>
      </c>
      <c r="L578" s="2">
        <f t="shared" ref="L578" si="261">$F578/(1-H578)</f>
        <v>479.61630695443642</v>
      </c>
      <c r="M578" s="2">
        <f t="shared" ref="M578" si="262">$F578/(1-I578)</f>
        <v>534.04539385847795</v>
      </c>
      <c r="N578" s="2">
        <f t="shared" ref="N578" si="263">$F578/(1-J578)</f>
        <v>554.78502080443832</v>
      </c>
      <c r="O578" s="2">
        <f t="shared" si="234"/>
        <v>531.20849933598936</v>
      </c>
      <c r="P578" s="79" t="e">
        <f t="shared" si="235"/>
        <v>#VALUE!</v>
      </c>
      <c r="Q578" s="78">
        <v>0.85441176471000002</v>
      </c>
      <c r="R578" s="78">
        <v>0.14117647058999999</v>
      </c>
      <c r="S578" s="78">
        <v>4.4117647059000002E-3</v>
      </c>
      <c r="T578" s="79" t="s">
        <v>10</v>
      </c>
      <c r="U578" s="2" t="s">
        <v>10</v>
      </c>
      <c r="V578" s="2" t="s">
        <v>10</v>
      </c>
      <c r="W578" s="2" t="e">
        <f t="shared" si="239"/>
        <v>#VALUE!</v>
      </c>
      <c r="X578" s="2" t="e">
        <f t="shared" si="240"/>
        <v>#VALUE!</v>
      </c>
      <c r="Y578" s="2" t="s">
        <v>10</v>
      </c>
      <c r="Z578" s="2" t="s">
        <v>10</v>
      </c>
      <c r="AA578" s="2" t="s">
        <v>10</v>
      </c>
      <c r="AB578" t="e">
        <f t="shared" si="241"/>
        <v>#VALUE!</v>
      </c>
      <c r="AC578" t="e">
        <f t="shared" si="242"/>
        <v>#VALUE!</v>
      </c>
    </row>
    <row r="579" spans="1:29" x14ac:dyDescent="0.25">
      <c r="A579">
        <v>13</v>
      </c>
      <c r="B579" t="s">
        <v>30</v>
      </c>
      <c r="C579">
        <v>6</v>
      </c>
      <c r="D579" t="s">
        <v>9</v>
      </c>
      <c r="E579">
        <v>2017</v>
      </c>
      <c r="F579" t="s">
        <v>10</v>
      </c>
      <c r="G579" t="s">
        <v>10</v>
      </c>
      <c r="H579" s="54">
        <v>0.17614168903842634</v>
      </c>
      <c r="I579" s="54">
        <v>0.28134990851851172</v>
      </c>
      <c r="J579" s="54">
        <v>0.31269765999824639</v>
      </c>
      <c r="K579">
        <v>0.27300000000000002</v>
      </c>
      <c r="L579" t="s">
        <v>10</v>
      </c>
      <c r="M579" t="s">
        <v>10</v>
      </c>
      <c r="N579" t="s">
        <v>10</v>
      </c>
      <c r="O579" s="2" t="e">
        <f t="shared" si="234"/>
        <v>#VALUE!</v>
      </c>
      <c r="P579" s="79" t="e">
        <f t="shared" si="235"/>
        <v>#VALUE!</v>
      </c>
      <c r="Q579" s="78">
        <v>0.85441176471000002</v>
      </c>
      <c r="R579" s="78">
        <v>0.14117647058999999</v>
      </c>
      <c r="S579" s="78">
        <v>4.4117647059000002E-3</v>
      </c>
      <c r="T579" s="79" t="s">
        <v>10</v>
      </c>
      <c r="U579" s="2" t="s">
        <v>10</v>
      </c>
      <c r="V579" s="2" t="s">
        <v>10</v>
      </c>
      <c r="W579" s="2" t="e">
        <f t="shared" si="239"/>
        <v>#VALUE!</v>
      </c>
      <c r="X579" s="2" t="e">
        <f t="shared" si="240"/>
        <v>#VALUE!</v>
      </c>
      <c r="Y579" s="2" t="s">
        <v>10</v>
      </c>
      <c r="Z579" s="2" t="s">
        <v>10</v>
      </c>
      <c r="AA579" s="2" t="s">
        <v>10</v>
      </c>
      <c r="AB579" t="e">
        <f t="shared" si="241"/>
        <v>#VALUE!</v>
      </c>
      <c r="AC579" t="e">
        <f t="shared" si="242"/>
        <v>#VALUE!</v>
      </c>
    </row>
    <row r="580" spans="1:29" x14ac:dyDescent="0.25">
      <c r="A580">
        <v>13</v>
      </c>
      <c r="B580" t="s">
        <v>30</v>
      </c>
      <c r="C580">
        <v>6</v>
      </c>
      <c r="D580" t="s">
        <v>9</v>
      </c>
      <c r="E580">
        <v>2018</v>
      </c>
      <c r="F580" t="s">
        <v>10</v>
      </c>
      <c r="G580" t="s">
        <v>10</v>
      </c>
      <c r="H580" s="54">
        <v>0.16886166874172692</v>
      </c>
      <c r="I580" s="54">
        <v>0.3266245046167281</v>
      </c>
      <c r="J580" s="54">
        <v>0.34504815702446495</v>
      </c>
      <c r="K580">
        <v>0.22600000000000001</v>
      </c>
      <c r="L580" t="s">
        <v>10</v>
      </c>
      <c r="M580" t="s">
        <v>10</v>
      </c>
      <c r="N580" t="s">
        <v>10</v>
      </c>
      <c r="O580" s="2" t="e">
        <f t="shared" si="234"/>
        <v>#VALUE!</v>
      </c>
      <c r="P580" s="79" t="e">
        <f t="shared" si="235"/>
        <v>#VALUE!</v>
      </c>
      <c r="Q580" s="78">
        <v>0.85441176471000002</v>
      </c>
      <c r="R580" s="78">
        <v>0.14117647058999999</v>
      </c>
      <c r="S580" s="78">
        <v>4.4117647059000002E-3</v>
      </c>
      <c r="T580" s="79" t="s">
        <v>10</v>
      </c>
      <c r="U580" s="2" t="s">
        <v>10</v>
      </c>
      <c r="V580" s="2" t="s">
        <v>10</v>
      </c>
      <c r="W580" s="2" t="e">
        <f t="shared" si="239"/>
        <v>#VALUE!</v>
      </c>
      <c r="X580" s="2" t="e">
        <f t="shared" si="240"/>
        <v>#VALUE!</v>
      </c>
      <c r="Y580" s="2" t="s">
        <v>10</v>
      </c>
      <c r="Z580" s="2" t="s">
        <v>10</v>
      </c>
      <c r="AA580" s="2" t="s">
        <v>10</v>
      </c>
      <c r="AB580" t="e">
        <f t="shared" si="241"/>
        <v>#VALUE!</v>
      </c>
      <c r="AC580" t="e">
        <f t="shared" si="242"/>
        <v>#VALUE!</v>
      </c>
    </row>
    <row r="581" spans="1:29" x14ac:dyDescent="0.25">
      <c r="A581">
        <v>13</v>
      </c>
      <c r="B581" t="s">
        <v>30</v>
      </c>
      <c r="C581">
        <v>6</v>
      </c>
      <c r="D581" t="s">
        <v>9</v>
      </c>
      <c r="E581">
        <v>2019</v>
      </c>
      <c r="F581">
        <v>370</v>
      </c>
      <c r="G581" t="s">
        <v>10</v>
      </c>
      <c r="H581" s="54">
        <v>0.15627672779650664</v>
      </c>
      <c r="I581" s="54">
        <v>0.29431007717911079</v>
      </c>
      <c r="J581" s="54">
        <v>0.31510957999927913</v>
      </c>
      <c r="K581">
        <v>0.24399999999999999</v>
      </c>
      <c r="L581" s="2">
        <f t="shared" ref="L581" si="264">$F581/(1-H581)</f>
        <v>438.53241008002158</v>
      </c>
      <c r="M581" s="2">
        <f t="shared" ref="M581" si="265">$F581/(1-I581)</f>
        <v>524.30959835869658</v>
      </c>
      <c r="N581" s="2">
        <f t="shared" ref="N581" si="266">$F581/(1-J581)</f>
        <v>540.23240681277241</v>
      </c>
      <c r="O581" s="2">
        <f t="shared" si="234"/>
        <v>489.41798941798942</v>
      </c>
      <c r="P581" s="79" t="e">
        <f t="shared" si="235"/>
        <v>#VALUE!</v>
      </c>
      <c r="Q581" s="78">
        <v>0.85441176471000002</v>
      </c>
      <c r="R581" s="78">
        <v>0.14117647058999999</v>
      </c>
      <c r="S581" s="78">
        <v>4.4117647059000002E-3</v>
      </c>
      <c r="T581" s="79" t="s">
        <v>10</v>
      </c>
      <c r="U581" s="2" t="s">
        <v>10</v>
      </c>
      <c r="V581" s="2" t="s">
        <v>10</v>
      </c>
      <c r="W581" s="2" t="e">
        <f t="shared" si="239"/>
        <v>#VALUE!</v>
      </c>
      <c r="X581" s="2" t="e">
        <f t="shared" si="240"/>
        <v>#VALUE!</v>
      </c>
      <c r="Y581" s="2" t="s">
        <v>10</v>
      </c>
      <c r="Z581" s="2" t="s">
        <v>10</v>
      </c>
      <c r="AA581" s="2" t="s">
        <v>10</v>
      </c>
      <c r="AB581" t="e">
        <f t="shared" si="241"/>
        <v>#VALUE!</v>
      </c>
      <c r="AC581" t="e">
        <f t="shared" si="242"/>
        <v>#VALUE!</v>
      </c>
    </row>
    <row r="582" spans="1:29" x14ac:dyDescent="0.25">
      <c r="A582">
        <v>13</v>
      </c>
      <c r="B582" t="s">
        <v>30</v>
      </c>
      <c r="C582">
        <v>6</v>
      </c>
      <c r="D582" t="s">
        <v>9</v>
      </c>
      <c r="E582">
        <v>2020</v>
      </c>
      <c r="F582" t="s">
        <v>10</v>
      </c>
      <c r="G582" t="s">
        <v>10</v>
      </c>
      <c r="H582" s="54">
        <v>7.1730431912490608E-2</v>
      </c>
      <c r="I582" s="54">
        <v>0.24184107416558059</v>
      </c>
      <c r="J582" s="54">
        <v>0.25426527177111524</v>
      </c>
      <c r="K582">
        <v>0.11799999999999999</v>
      </c>
      <c r="L582" t="s">
        <v>10</v>
      </c>
      <c r="M582" t="s">
        <v>10</v>
      </c>
      <c r="N582" t="s">
        <v>10</v>
      </c>
      <c r="O582" s="2" t="e">
        <f t="shared" si="234"/>
        <v>#VALUE!</v>
      </c>
      <c r="P582" s="79" t="e">
        <f t="shared" si="235"/>
        <v>#VALUE!</v>
      </c>
      <c r="Q582" s="78">
        <v>0.85441176471000002</v>
      </c>
      <c r="R582" s="78">
        <v>0.14117647058999999</v>
      </c>
      <c r="S582" s="78">
        <v>4.4117647059000002E-3</v>
      </c>
      <c r="T582" s="79" t="s">
        <v>10</v>
      </c>
      <c r="U582" s="2" t="s">
        <v>10</v>
      </c>
      <c r="V582" s="2" t="s">
        <v>10</v>
      </c>
      <c r="W582" s="2" t="e">
        <f t="shared" si="239"/>
        <v>#VALUE!</v>
      </c>
      <c r="X582" s="2" t="e">
        <f t="shared" si="240"/>
        <v>#VALUE!</v>
      </c>
      <c r="Y582" s="2" t="s">
        <v>10</v>
      </c>
      <c r="Z582" s="2" t="s">
        <v>10</v>
      </c>
      <c r="AA582" s="2" t="s">
        <v>10</v>
      </c>
      <c r="AB582" t="e">
        <f t="shared" si="241"/>
        <v>#VALUE!</v>
      </c>
      <c r="AC582" t="e">
        <f t="shared" si="242"/>
        <v>#VALUE!</v>
      </c>
    </row>
    <row r="583" spans="1:29" x14ac:dyDescent="0.25">
      <c r="A583">
        <v>13</v>
      </c>
      <c r="B583" t="s">
        <v>30</v>
      </c>
      <c r="C583">
        <v>6</v>
      </c>
      <c r="D583" t="s">
        <v>9</v>
      </c>
      <c r="E583">
        <v>2021</v>
      </c>
      <c r="F583" t="s">
        <v>10</v>
      </c>
      <c r="G583" t="s">
        <v>10</v>
      </c>
      <c r="H583" t="s">
        <v>10</v>
      </c>
      <c r="I583" t="s">
        <v>10</v>
      </c>
      <c r="J583" t="s">
        <v>10</v>
      </c>
      <c r="K583">
        <v>0.184</v>
      </c>
      <c r="L583" t="s">
        <v>10</v>
      </c>
      <c r="M583" t="s">
        <v>10</v>
      </c>
      <c r="N583" t="s">
        <v>10</v>
      </c>
      <c r="O583" s="2" t="e">
        <f t="shared" si="234"/>
        <v>#VALUE!</v>
      </c>
      <c r="P583" s="79" t="e">
        <f t="shared" si="235"/>
        <v>#VALUE!</v>
      </c>
      <c r="Q583" s="78">
        <v>0.85441176471000002</v>
      </c>
      <c r="R583" s="78">
        <v>0.14117647058999999</v>
      </c>
      <c r="S583" s="78">
        <v>4.4117647059000002E-3</v>
      </c>
      <c r="T583" s="79" t="s">
        <v>10</v>
      </c>
      <c r="U583" s="2" t="s">
        <v>10</v>
      </c>
      <c r="V583" s="2" t="s">
        <v>10</v>
      </c>
      <c r="W583" s="2" t="e">
        <f t="shared" si="239"/>
        <v>#VALUE!</v>
      </c>
      <c r="X583" s="2" t="e">
        <f t="shared" si="240"/>
        <v>#VALUE!</v>
      </c>
      <c r="Y583" s="2" t="s">
        <v>10</v>
      </c>
      <c r="Z583" s="2" t="s">
        <v>10</v>
      </c>
      <c r="AA583" s="2" t="s">
        <v>10</v>
      </c>
      <c r="AB583" t="e">
        <f t="shared" si="241"/>
        <v>#VALUE!</v>
      </c>
      <c r="AC583" t="e">
        <f t="shared" si="242"/>
        <v>#VALUE!</v>
      </c>
    </row>
    <row r="584" spans="1:29" x14ac:dyDescent="0.25">
      <c r="A584">
        <v>13</v>
      </c>
      <c r="B584" t="s">
        <v>30</v>
      </c>
      <c r="C584">
        <v>6</v>
      </c>
      <c r="D584" t="s">
        <v>9</v>
      </c>
      <c r="E584">
        <v>2022</v>
      </c>
      <c r="F584" t="s">
        <v>10</v>
      </c>
      <c r="G584" t="s">
        <v>10</v>
      </c>
      <c r="H584" t="s">
        <v>10</v>
      </c>
      <c r="I584" t="s">
        <v>10</v>
      </c>
      <c r="J584" t="s">
        <v>10</v>
      </c>
      <c r="K584">
        <v>0.182</v>
      </c>
      <c r="L584" t="s">
        <v>10</v>
      </c>
      <c r="M584" t="s">
        <v>10</v>
      </c>
      <c r="N584" t="s">
        <v>10</v>
      </c>
      <c r="O584" s="2" t="e">
        <f t="shared" si="234"/>
        <v>#VALUE!</v>
      </c>
      <c r="P584" s="79" t="e">
        <f t="shared" si="235"/>
        <v>#VALUE!</v>
      </c>
      <c r="Q584" s="78">
        <v>0.85441176471000002</v>
      </c>
      <c r="R584" s="78">
        <v>0.14117647058999999</v>
      </c>
      <c r="S584" s="78">
        <v>4.4117647059000002E-3</v>
      </c>
      <c r="T584" s="79" t="s">
        <v>10</v>
      </c>
      <c r="U584" s="2" t="s">
        <v>10</v>
      </c>
      <c r="V584" s="2" t="s">
        <v>10</v>
      </c>
      <c r="W584" s="2">
        <f t="shared" si="239"/>
        <v>212.11563354500979</v>
      </c>
      <c r="X584" s="2" t="e">
        <f t="shared" si="240"/>
        <v>#VALUE!</v>
      </c>
      <c r="Y584" s="2" t="s">
        <v>10</v>
      </c>
      <c r="Z584" s="2" t="s">
        <v>10</v>
      </c>
      <c r="AA584" s="2" t="s">
        <v>10</v>
      </c>
      <c r="AB584" t="e">
        <f t="shared" si="241"/>
        <v>#VALUE!</v>
      </c>
      <c r="AC584" t="e">
        <f t="shared" si="242"/>
        <v>#VALUE!</v>
      </c>
    </row>
    <row r="585" spans="1:29" x14ac:dyDescent="0.25">
      <c r="A585">
        <v>13</v>
      </c>
      <c r="B585" t="s">
        <v>30</v>
      </c>
      <c r="C585">
        <v>6</v>
      </c>
      <c r="D585" t="s">
        <v>9</v>
      </c>
      <c r="E585">
        <v>2023</v>
      </c>
      <c r="F585" t="s">
        <v>10</v>
      </c>
      <c r="G585" t="s">
        <v>10</v>
      </c>
      <c r="H585" t="s">
        <v>10</v>
      </c>
      <c r="I585" t="s">
        <v>10</v>
      </c>
      <c r="J585" t="s">
        <v>10</v>
      </c>
      <c r="K585">
        <v>0.154</v>
      </c>
      <c r="L585" t="s">
        <v>10</v>
      </c>
      <c r="M585" t="s">
        <v>10</v>
      </c>
      <c r="N585" t="s">
        <v>10</v>
      </c>
      <c r="O585" s="2" t="e">
        <f t="shared" si="234"/>
        <v>#VALUE!</v>
      </c>
      <c r="P585" s="79" t="e">
        <f t="shared" si="235"/>
        <v>#VALUE!</v>
      </c>
      <c r="Q585" s="78">
        <v>0.85441176471000002</v>
      </c>
      <c r="R585" s="78">
        <v>0.14117647058999999</v>
      </c>
      <c r="S585" s="78">
        <v>4.4117647059000002E-3</v>
      </c>
      <c r="T585" s="79" t="s">
        <v>10</v>
      </c>
      <c r="U585" s="2" t="s">
        <v>10</v>
      </c>
      <c r="V585" s="2" t="s">
        <v>10</v>
      </c>
      <c r="W585" s="2">
        <f t="shared" si="239"/>
        <v>353.84354005941282</v>
      </c>
      <c r="X585" s="2" t="e">
        <f t="shared" si="240"/>
        <v>#VALUE!</v>
      </c>
      <c r="Y585" s="2" t="s">
        <v>10</v>
      </c>
      <c r="Z585" s="2" t="s">
        <v>10</v>
      </c>
      <c r="AA585" s="2" t="s">
        <v>10</v>
      </c>
      <c r="AB585" t="e">
        <f t="shared" si="241"/>
        <v>#VALUE!</v>
      </c>
      <c r="AC585" t="e">
        <f t="shared" si="242"/>
        <v>#VALUE!</v>
      </c>
    </row>
    <row r="586" spans="1:29" x14ac:dyDescent="0.25">
      <c r="A586">
        <v>13</v>
      </c>
      <c r="B586" t="s">
        <v>30</v>
      </c>
      <c r="C586">
        <v>6</v>
      </c>
      <c r="D586" t="s">
        <v>9</v>
      </c>
      <c r="E586">
        <v>2024</v>
      </c>
      <c r="F586" t="s">
        <v>10</v>
      </c>
      <c r="G586" t="s">
        <v>10</v>
      </c>
      <c r="H586" t="s">
        <v>10</v>
      </c>
      <c r="I586" t="s">
        <v>10</v>
      </c>
      <c r="J586" t="s">
        <v>10</v>
      </c>
      <c r="K586">
        <v>0.20599999999999999</v>
      </c>
      <c r="L586" t="s">
        <v>10</v>
      </c>
      <c r="M586" t="s">
        <v>10</v>
      </c>
      <c r="N586" t="s">
        <v>10</v>
      </c>
      <c r="O586" s="2" t="e">
        <f t="shared" si="234"/>
        <v>#VALUE!</v>
      </c>
      <c r="P586" s="79" t="e">
        <f t="shared" si="235"/>
        <v>#VALUE!</v>
      </c>
      <c r="Q586" s="78">
        <v>0.85441176471000002</v>
      </c>
      <c r="R586" s="78">
        <v>0.14117647058999999</v>
      </c>
      <c r="S586" s="78">
        <v>4.4117647059000002E-3</v>
      </c>
      <c r="T586" s="79" t="s">
        <v>10</v>
      </c>
      <c r="U586" s="2" t="s">
        <v>10</v>
      </c>
      <c r="V586" s="2" t="s">
        <v>10</v>
      </c>
      <c r="W586" s="2">
        <f t="shared" si="239"/>
        <v>346.39997071588965</v>
      </c>
      <c r="X586" s="2" t="e">
        <f t="shared" si="240"/>
        <v>#VALUE!</v>
      </c>
      <c r="Y586" s="2" t="s">
        <v>10</v>
      </c>
      <c r="Z586" s="2" t="s">
        <v>10</v>
      </c>
      <c r="AA586" s="2" t="s">
        <v>10</v>
      </c>
      <c r="AB586" t="e">
        <f t="shared" si="241"/>
        <v>#VALUE!</v>
      </c>
      <c r="AC586" t="e">
        <f t="shared" si="242"/>
        <v>#VALUE!</v>
      </c>
    </row>
    <row r="587" spans="1:29" x14ac:dyDescent="0.25">
      <c r="A587">
        <v>14</v>
      </c>
      <c r="B587" t="s">
        <v>31</v>
      </c>
      <c r="C587">
        <v>6</v>
      </c>
      <c r="D587" t="s">
        <v>21</v>
      </c>
      <c r="E587">
        <v>1980</v>
      </c>
      <c r="F587">
        <v>100</v>
      </c>
      <c r="G587" t="s">
        <v>10</v>
      </c>
      <c r="H587" s="54">
        <v>0.44700000000000001</v>
      </c>
      <c r="I587" s="54">
        <v>0.46733333333333338</v>
      </c>
      <c r="J587" s="54">
        <v>0.46133333333333337</v>
      </c>
      <c r="K587">
        <v>0.46700000000000003</v>
      </c>
      <c r="L587" s="2">
        <f t="shared" ref="L587:L654" si="267">$F587/(1-H587)</f>
        <v>180.83182640144668</v>
      </c>
      <c r="M587" s="2">
        <f t="shared" ref="M587:M654" si="268">$F587/(1-I587)</f>
        <v>187.73466833541929</v>
      </c>
      <c r="N587" s="2">
        <f t="shared" ref="N587:N654" si="269">$F587/(1-J587)</f>
        <v>185.64356435643566</v>
      </c>
      <c r="O587" s="2">
        <f t="shared" ref="O587:O631" si="270">$F587/(1-K587)</f>
        <v>187.61726078799254</v>
      </c>
      <c r="P587" s="79" t="e">
        <f t="shared" ref="P587:P631" si="271">$G587/(1-K587)</f>
        <v>#VALUE!</v>
      </c>
      <c r="Q587" s="80">
        <v>0.71359223300999997</v>
      </c>
      <c r="R587" s="80">
        <v>0.28640776698999998</v>
      </c>
      <c r="S587" s="80">
        <v>0</v>
      </c>
      <c r="T587" s="79">
        <f t="shared" ref="T587" si="272">(L590*$Q587)+(L591*$R587)+(L592*$S587)</f>
        <v>406.56919181452372</v>
      </c>
      <c r="U587" s="2">
        <f t="shared" ref="U587" si="273">(M590*$Q587)+(M591*$R587)+(M592*$S587)</f>
        <v>421.6333245266166</v>
      </c>
      <c r="V587" s="2">
        <f t="shared" ref="V587" si="274">(N590*$Q587)+(N591*$R587)+(N592*$S587)</f>
        <v>416.13786589808814</v>
      </c>
      <c r="W587" s="2">
        <f t="shared" ref="W587:W631" si="275">(O590*$Q587)+(O591*$R587)+(O592*$S587)</f>
        <v>421.74593054217587</v>
      </c>
      <c r="X587" s="2" t="e">
        <f t="shared" ref="X587:X631" si="276">(P590*$Q587)+(P591*$R587)+(P592*$S587)</f>
        <v>#VALUE!</v>
      </c>
      <c r="Y587">
        <f t="shared" si="258"/>
        <v>4.0656919181452373</v>
      </c>
      <c r="Z587">
        <f t="shared" si="259"/>
        <v>4.2163332452661662</v>
      </c>
      <c r="AA587">
        <f t="shared" si="260"/>
        <v>4.1613786589808814</v>
      </c>
      <c r="AB587">
        <f t="shared" ref="AB587:AB631" si="277">W587/$F587</f>
        <v>4.2174593054217588</v>
      </c>
      <c r="AC587" t="e">
        <f t="shared" ref="AC587:AC631" si="278">X587/$G587</f>
        <v>#VALUE!</v>
      </c>
    </row>
    <row r="588" spans="1:29" x14ac:dyDescent="0.25">
      <c r="A588">
        <v>14</v>
      </c>
      <c r="B588" t="s">
        <v>31</v>
      </c>
      <c r="C588">
        <v>6</v>
      </c>
      <c r="D588" t="s">
        <v>21</v>
      </c>
      <c r="E588">
        <v>1981</v>
      </c>
      <c r="F588">
        <v>200</v>
      </c>
      <c r="G588" t="s">
        <v>10</v>
      </c>
      <c r="H588" s="54">
        <v>0.40500000000000003</v>
      </c>
      <c r="I588" s="54">
        <v>0.4393333333333333</v>
      </c>
      <c r="J588" s="54">
        <v>0.43383333333333329</v>
      </c>
      <c r="K588">
        <v>0.439</v>
      </c>
      <c r="L588" s="2">
        <f t="shared" si="267"/>
        <v>336.1344537815126</v>
      </c>
      <c r="M588" s="2">
        <f t="shared" si="268"/>
        <v>356.71819262782401</v>
      </c>
      <c r="N588" s="2">
        <f t="shared" si="269"/>
        <v>353.25287017957021</v>
      </c>
      <c r="O588" s="2">
        <f t="shared" si="270"/>
        <v>356.50623885918009</v>
      </c>
      <c r="P588" s="79" t="e">
        <f t="shared" si="271"/>
        <v>#VALUE!</v>
      </c>
      <c r="Q588" s="80">
        <v>0.71359223300999997</v>
      </c>
      <c r="R588" s="80">
        <v>0.28640776698999998</v>
      </c>
      <c r="S588" s="80">
        <v>0</v>
      </c>
      <c r="T588" s="79">
        <f t="shared" ref="T588:T622" si="279">(L591*$Q588)+(L592*$R588)+(L593*$S588)</f>
        <v>420.4682517156736</v>
      </c>
      <c r="U588" s="2">
        <f t="shared" ref="U588:U622" si="280">(M591*$Q588)+(M592*$R588)+(M593*$S588)</f>
        <v>440.22300405342349</v>
      </c>
      <c r="V588" s="2">
        <f t="shared" ref="V588:V622" si="281">(N591*$Q588)+(N592*$R588)+(N593*$S588)</f>
        <v>435.34340424405582</v>
      </c>
      <c r="W588" s="2">
        <f t="shared" si="275"/>
        <v>440.08742066996911</v>
      </c>
      <c r="X588" s="2" t="e">
        <f t="shared" si="276"/>
        <v>#VALUE!</v>
      </c>
      <c r="Y588">
        <f t="shared" si="258"/>
        <v>2.1023412585783681</v>
      </c>
      <c r="Z588">
        <f t="shared" si="259"/>
        <v>2.2011150202671175</v>
      </c>
      <c r="AA588">
        <f t="shared" si="260"/>
        <v>2.1767170212202789</v>
      </c>
      <c r="AB588">
        <f t="shared" si="277"/>
        <v>2.2004371033498455</v>
      </c>
      <c r="AC588" t="e">
        <f t="shared" si="278"/>
        <v>#VALUE!</v>
      </c>
    </row>
    <row r="589" spans="1:29" x14ac:dyDescent="0.25">
      <c r="A589">
        <v>14</v>
      </c>
      <c r="B589" t="s">
        <v>31</v>
      </c>
      <c r="C589">
        <v>6</v>
      </c>
      <c r="D589" t="s">
        <v>21</v>
      </c>
      <c r="E589">
        <v>1982</v>
      </c>
      <c r="F589">
        <v>200</v>
      </c>
      <c r="G589" t="s">
        <v>10</v>
      </c>
      <c r="H589" s="54">
        <v>0.35099999999999998</v>
      </c>
      <c r="I589" s="54">
        <v>0.40499999999999997</v>
      </c>
      <c r="J589" s="54">
        <v>0.39999999999999997</v>
      </c>
      <c r="K589">
        <v>0.40500000000000003</v>
      </c>
      <c r="L589" s="2">
        <f t="shared" si="267"/>
        <v>308.16640986132512</v>
      </c>
      <c r="M589" s="2">
        <f t="shared" si="268"/>
        <v>336.1344537815126</v>
      </c>
      <c r="N589" s="2">
        <f t="shared" si="269"/>
        <v>333.33333333333326</v>
      </c>
      <c r="O589" s="2">
        <f t="shared" si="270"/>
        <v>336.1344537815126</v>
      </c>
      <c r="P589" s="79" t="e">
        <f t="shared" si="271"/>
        <v>#VALUE!</v>
      </c>
      <c r="Q589" s="80">
        <v>0.71359223300999997</v>
      </c>
      <c r="R589" s="80">
        <v>0.28640776698999998</v>
      </c>
      <c r="S589" s="80">
        <v>0</v>
      </c>
      <c r="T589" s="79">
        <f t="shared" si="279"/>
        <v>548.46923591830205</v>
      </c>
      <c r="U589" s="2">
        <f t="shared" si="280"/>
        <v>562.53990891547812</v>
      </c>
      <c r="V589" s="2">
        <f t="shared" si="281"/>
        <v>555.39450756695999</v>
      </c>
      <c r="W589" s="2">
        <f t="shared" si="275"/>
        <v>562.9094640459117</v>
      </c>
      <c r="X589" s="2" t="e">
        <f t="shared" si="276"/>
        <v>#VALUE!</v>
      </c>
      <c r="Y589">
        <f t="shared" si="258"/>
        <v>2.7423461795915101</v>
      </c>
      <c r="Z589">
        <f t="shared" si="259"/>
        <v>2.8126995445773906</v>
      </c>
      <c r="AA589">
        <f t="shared" si="260"/>
        <v>2.7769725378348</v>
      </c>
      <c r="AB589">
        <f t="shared" si="277"/>
        <v>2.8145473202295586</v>
      </c>
      <c r="AC589" t="e">
        <f t="shared" si="278"/>
        <v>#VALUE!</v>
      </c>
    </row>
    <row r="590" spans="1:29" x14ac:dyDescent="0.25">
      <c r="A590">
        <v>14</v>
      </c>
      <c r="B590" t="s">
        <v>31</v>
      </c>
      <c r="C590">
        <v>6</v>
      </c>
      <c r="D590" t="s">
        <v>21</v>
      </c>
      <c r="E590">
        <v>1983</v>
      </c>
      <c r="F590">
        <v>200</v>
      </c>
      <c r="G590" t="s">
        <v>10</v>
      </c>
      <c r="H590" s="54">
        <v>0.49</v>
      </c>
      <c r="I590" s="54">
        <v>0.50566666666666671</v>
      </c>
      <c r="J590" s="54">
        <v>0.4986666666666667</v>
      </c>
      <c r="K590">
        <v>0.50600000000000001</v>
      </c>
      <c r="L590" s="2">
        <f t="shared" si="267"/>
        <v>392.15686274509801</v>
      </c>
      <c r="M590" s="2">
        <f t="shared" si="268"/>
        <v>404.58530006743092</v>
      </c>
      <c r="N590" s="2">
        <f t="shared" si="269"/>
        <v>398.936170212766</v>
      </c>
      <c r="O590" s="2">
        <f t="shared" si="270"/>
        <v>404.85829959514172</v>
      </c>
      <c r="P590" s="79" t="e">
        <f t="shared" si="271"/>
        <v>#VALUE!</v>
      </c>
      <c r="Q590" s="80">
        <v>0.71359223300999997</v>
      </c>
      <c r="R590" s="80">
        <v>0.28640776698999998</v>
      </c>
      <c r="S590" s="80">
        <v>0</v>
      </c>
      <c r="T590" s="79">
        <f t="shared" si="279"/>
        <v>809.90268745379228</v>
      </c>
      <c r="U590" s="2">
        <f t="shared" si="280"/>
        <v>823.75028028816996</v>
      </c>
      <c r="V590" s="2">
        <f t="shared" si="281"/>
        <v>812.74190830511611</v>
      </c>
      <c r="W590" s="2">
        <f t="shared" si="275"/>
        <v>824.2983923105536</v>
      </c>
      <c r="X590" s="2" t="e">
        <f t="shared" si="276"/>
        <v>#VALUE!</v>
      </c>
      <c r="Y590">
        <f t="shared" si="258"/>
        <v>4.0495134372689616</v>
      </c>
      <c r="Z590">
        <f t="shared" si="259"/>
        <v>4.1187514014408499</v>
      </c>
      <c r="AA590">
        <f t="shared" si="260"/>
        <v>4.0637095415255802</v>
      </c>
      <c r="AB590">
        <f t="shared" si="277"/>
        <v>4.1214919615527679</v>
      </c>
      <c r="AC590" t="e">
        <f t="shared" si="278"/>
        <v>#VALUE!</v>
      </c>
    </row>
    <row r="591" spans="1:29" x14ac:dyDescent="0.25">
      <c r="A591">
        <v>14</v>
      </c>
      <c r="B591" t="s">
        <v>31</v>
      </c>
      <c r="C591">
        <v>6</v>
      </c>
      <c r="D591" t="s">
        <v>21</v>
      </c>
      <c r="E591">
        <v>1984</v>
      </c>
      <c r="F591">
        <v>250</v>
      </c>
      <c r="G591" t="s">
        <v>10</v>
      </c>
      <c r="H591" s="54">
        <v>0.435</v>
      </c>
      <c r="I591" s="54">
        <v>0.46133333333333326</v>
      </c>
      <c r="J591" s="54">
        <v>0.45533333333333326</v>
      </c>
      <c r="K591">
        <v>0.46100000000000002</v>
      </c>
      <c r="L591" s="2">
        <f t="shared" si="267"/>
        <v>442.47787610619474</v>
      </c>
      <c r="M591" s="2">
        <f t="shared" si="268"/>
        <v>464.10891089108907</v>
      </c>
      <c r="N591" s="2">
        <f t="shared" si="269"/>
        <v>458.99632802937572</v>
      </c>
      <c r="O591" s="2">
        <f t="shared" si="270"/>
        <v>463.82189239332104</v>
      </c>
      <c r="P591" s="79" t="e">
        <f t="shared" si="271"/>
        <v>#VALUE!</v>
      </c>
      <c r="Q591" s="80">
        <v>0.71359223300999997</v>
      </c>
      <c r="R591" s="80">
        <v>0.28640776698999998</v>
      </c>
      <c r="S591" s="80">
        <v>0</v>
      </c>
      <c r="T591" s="79">
        <f t="shared" si="279"/>
        <v>325.35851035747282</v>
      </c>
      <c r="U591" s="2">
        <f t="shared" si="280"/>
        <v>344.58113777109986</v>
      </c>
      <c r="V591" s="2">
        <f t="shared" si="281"/>
        <v>341.72015474757677</v>
      </c>
      <c r="W591" s="2">
        <f t="shared" si="275"/>
        <v>333.8396600037857</v>
      </c>
      <c r="X591" s="2" t="e">
        <f t="shared" si="276"/>
        <v>#VALUE!</v>
      </c>
      <c r="Y591">
        <f t="shared" si="258"/>
        <v>1.3014340414298913</v>
      </c>
      <c r="Z591">
        <f t="shared" si="259"/>
        <v>1.3783245510843996</v>
      </c>
      <c r="AA591">
        <f t="shared" si="260"/>
        <v>1.3668806189903071</v>
      </c>
      <c r="AB591">
        <f t="shared" si="277"/>
        <v>1.3353586400151427</v>
      </c>
      <c r="AC591" t="e">
        <f t="shared" si="278"/>
        <v>#VALUE!</v>
      </c>
    </row>
    <row r="592" spans="1:29" x14ac:dyDescent="0.25">
      <c r="A592">
        <v>14</v>
      </c>
      <c r="B592" t="s">
        <v>31</v>
      </c>
      <c r="C592">
        <v>6</v>
      </c>
      <c r="D592" t="s">
        <v>21</v>
      </c>
      <c r="E592">
        <v>1985</v>
      </c>
      <c r="F592">
        <v>200</v>
      </c>
      <c r="G592" t="s">
        <v>10</v>
      </c>
      <c r="H592" s="54">
        <v>0.45300000000000001</v>
      </c>
      <c r="I592" s="54">
        <v>0.47466666666666668</v>
      </c>
      <c r="J592" s="54">
        <v>0.46866666666666668</v>
      </c>
      <c r="K592">
        <v>0.47499999999999998</v>
      </c>
      <c r="L592" s="2">
        <f t="shared" si="267"/>
        <v>365.63071297989035</v>
      </c>
      <c r="M592" s="2">
        <f t="shared" si="268"/>
        <v>380.71065989847716</v>
      </c>
      <c r="N592" s="2">
        <f t="shared" si="269"/>
        <v>376.4115432873275</v>
      </c>
      <c r="O592" s="2">
        <f t="shared" si="270"/>
        <v>380.95238095238096</v>
      </c>
      <c r="P592" s="79" t="e">
        <f t="shared" si="271"/>
        <v>#VALUE!</v>
      </c>
      <c r="Q592" s="80">
        <v>0.71359223300999997</v>
      </c>
      <c r="R592" s="80">
        <v>0.28640776698999998</v>
      </c>
      <c r="S592" s="80">
        <v>0</v>
      </c>
      <c r="T592" s="79">
        <f>(L595*$Q592)+(L596*$R592)</f>
        <v>276.16925090483164</v>
      </c>
      <c r="U592" s="2">
        <f>(M595*$Q592)+(M596*$R592)</f>
        <v>292.28405536143634</v>
      </c>
      <c r="V592" s="2">
        <f>(N595*$Q592)+(N596*$R592)</f>
        <v>290.01711267269627</v>
      </c>
      <c r="W592" s="2" t="e">
        <f t="shared" si="275"/>
        <v>#VALUE!</v>
      </c>
      <c r="X592" s="2" t="e">
        <f t="shared" si="276"/>
        <v>#VALUE!</v>
      </c>
      <c r="Y592">
        <f t="shared" si="258"/>
        <v>1.3808462545241582</v>
      </c>
      <c r="Z592">
        <f t="shared" si="259"/>
        <v>1.4614202768071818</v>
      </c>
      <c r="AA592">
        <f t="shared" si="260"/>
        <v>1.4500855633634813</v>
      </c>
      <c r="AB592" t="e">
        <f t="shared" si="277"/>
        <v>#VALUE!</v>
      </c>
      <c r="AC592" t="e">
        <f t="shared" si="278"/>
        <v>#VALUE!</v>
      </c>
    </row>
    <row r="593" spans="1:29" x14ac:dyDescent="0.25">
      <c r="A593">
        <v>14</v>
      </c>
      <c r="B593" t="s">
        <v>31</v>
      </c>
      <c r="C593">
        <v>6</v>
      </c>
      <c r="D593" t="s">
        <v>21</v>
      </c>
      <c r="E593">
        <v>1986</v>
      </c>
      <c r="F593">
        <v>500</v>
      </c>
      <c r="G593" t="s">
        <v>10</v>
      </c>
      <c r="H593" s="54">
        <v>0.502</v>
      </c>
      <c r="I593" s="54">
        <v>0.50766666666666671</v>
      </c>
      <c r="J593" s="54">
        <v>0.50066666666666659</v>
      </c>
      <c r="K593">
        <v>0.50800000000000001</v>
      </c>
      <c r="L593" s="2">
        <f t="shared" si="267"/>
        <v>1004.0160642570281</v>
      </c>
      <c r="M593" s="2">
        <f t="shared" si="268"/>
        <v>1015.5721056194991</v>
      </c>
      <c r="N593" s="2">
        <f t="shared" si="269"/>
        <v>1001.3351134846461</v>
      </c>
      <c r="O593" s="2">
        <f t="shared" si="270"/>
        <v>1016.260162601626</v>
      </c>
      <c r="P593" s="79" t="e">
        <f t="shared" si="271"/>
        <v>#VALUE!</v>
      </c>
      <c r="Q593" s="80">
        <v>0.71359223300999997</v>
      </c>
      <c r="R593" s="80">
        <v>0.28640776698999998</v>
      </c>
      <c r="S593" s="80">
        <v>0</v>
      </c>
      <c r="T593" s="79" t="s">
        <v>10</v>
      </c>
      <c r="U593" s="2" t="s">
        <v>10</v>
      </c>
      <c r="V593" s="2" t="s">
        <v>10</v>
      </c>
      <c r="W593" s="2" t="e">
        <f t="shared" si="275"/>
        <v>#VALUE!</v>
      </c>
      <c r="X593" s="2" t="e">
        <f t="shared" si="276"/>
        <v>#VALUE!</v>
      </c>
      <c r="Y593" s="2" t="s">
        <v>10</v>
      </c>
      <c r="Z593" s="2" t="s">
        <v>10</v>
      </c>
      <c r="AA593" s="2" t="s">
        <v>10</v>
      </c>
      <c r="AB593" t="e">
        <f t="shared" si="277"/>
        <v>#VALUE!</v>
      </c>
      <c r="AC593" t="e">
        <f t="shared" si="278"/>
        <v>#VALUE!</v>
      </c>
    </row>
    <row r="594" spans="1:29" x14ac:dyDescent="0.25">
      <c r="A594">
        <v>14</v>
      </c>
      <c r="B594" t="s">
        <v>31</v>
      </c>
      <c r="C594">
        <v>6</v>
      </c>
      <c r="D594" t="s">
        <v>21</v>
      </c>
      <c r="E594">
        <v>1987</v>
      </c>
      <c r="F594">
        <v>200</v>
      </c>
      <c r="G594" t="s">
        <v>10</v>
      </c>
      <c r="H594" s="54">
        <v>0.38700000000000001</v>
      </c>
      <c r="I594" s="54">
        <v>0.42166666666666669</v>
      </c>
      <c r="J594" s="54">
        <v>0.41666666666666669</v>
      </c>
      <c r="K594">
        <v>0.42199999999999999</v>
      </c>
      <c r="L594" s="2">
        <f t="shared" si="267"/>
        <v>326.26427406199019</v>
      </c>
      <c r="M594" s="2">
        <f t="shared" si="268"/>
        <v>345.82132564841498</v>
      </c>
      <c r="N594" s="2">
        <f t="shared" si="269"/>
        <v>342.85714285714289</v>
      </c>
      <c r="O594" s="2">
        <f t="shared" si="270"/>
        <v>346.02076124567469</v>
      </c>
      <c r="P594" s="79" t="e">
        <f t="shared" si="271"/>
        <v>#VALUE!</v>
      </c>
      <c r="Q594" s="80">
        <v>0.71359223300999997</v>
      </c>
      <c r="R594" s="80">
        <v>0.28640776698999998</v>
      </c>
      <c r="S594" s="80">
        <v>0</v>
      </c>
      <c r="T594" s="79" t="s">
        <v>10</v>
      </c>
      <c r="U594" s="2" t="s">
        <v>10</v>
      </c>
      <c r="V594" s="2" t="s">
        <v>10</v>
      </c>
      <c r="W594" s="2" t="e">
        <f t="shared" si="275"/>
        <v>#VALUE!</v>
      </c>
      <c r="X594" s="2" t="e">
        <f t="shared" si="276"/>
        <v>#VALUE!</v>
      </c>
      <c r="Y594" s="2" t="s">
        <v>10</v>
      </c>
      <c r="Z594" s="2" t="s">
        <v>10</v>
      </c>
      <c r="AA594" s="2" t="s">
        <v>10</v>
      </c>
      <c r="AB594" t="e">
        <f t="shared" si="277"/>
        <v>#VALUE!</v>
      </c>
      <c r="AC594" t="e">
        <f t="shared" si="278"/>
        <v>#VALUE!</v>
      </c>
    </row>
    <row r="595" spans="1:29" x14ac:dyDescent="0.25">
      <c r="A595">
        <v>14</v>
      </c>
      <c r="B595" t="s">
        <v>31</v>
      </c>
      <c r="C595">
        <v>6</v>
      </c>
      <c r="D595" t="s">
        <v>21</v>
      </c>
      <c r="E595">
        <v>1988</v>
      </c>
      <c r="F595">
        <v>200</v>
      </c>
      <c r="G595" t="s">
        <v>10</v>
      </c>
      <c r="H595" s="54">
        <v>0.38100000000000001</v>
      </c>
      <c r="I595" s="54">
        <v>0.41433333333333339</v>
      </c>
      <c r="J595" s="54">
        <v>0.40983333333333338</v>
      </c>
      <c r="K595">
        <v>0.34100000000000003</v>
      </c>
      <c r="L595" s="2">
        <f t="shared" si="267"/>
        <v>323.10177705977384</v>
      </c>
      <c r="M595" s="2">
        <f t="shared" si="268"/>
        <v>341.49117814456469</v>
      </c>
      <c r="N595" s="2">
        <f t="shared" si="269"/>
        <v>338.88731996611131</v>
      </c>
      <c r="O595" s="2">
        <f t="shared" si="270"/>
        <v>303.49013657056145</v>
      </c>
      <c r="P595" s="79" t="e">
        <f t="shared" si="271"/>
        <v>#VALUE!</v>
      </c>
      <c r="Q595" s="80">
        <v>0.71359223300999997</v>
      </c>
      <c r="R595" s="80">
        <v>0.28640776698999998</v>
      </c>
      <c r="S595" s="80">
        <v>0</v>
      </c>
      <c r="T595" s="79">
        <f t="shared" si="279"/>
        <v>185.25074128022658</v>
      </c>
      <c r="U595" s="2">
        <f t="shared" si="280"/>
        <v>195.92369133637413</v>
      </c>
      <c r="V595" s="2">
        <f t="shared" si="281"/>
        <v>189.55894828138054</v>
      </c>
      <c r="W595" s="2">
        <f t="shared" si="275"/>
        <v>194.83717234089147</v>
      </c>
      <c r="X595" s="2" t="e">
        <f t="shared" si="276"/>
        <v>#VALUE!</v>
      </c>
      <c r="Y595">
        <f t="shared" si="258"/>
        <v>0.92625370640113291</v>
      </c>
      <c r="Z595">
        <f t="shared" si="259"/>
        <v>0.97961845668187064</v>
      </c>
      <c r="AA595">
        <f t="shared" si="260"/>
        <v>0.94779474140690267</v>
      </c>
      <c r="AB595">
        <f t="shared" si="277"/>
        <v>0.97418586170445731</v>
      </c>
      <c r="AC595" t="e">
        <f t="shared" si="278"/>
        <v>#VALUE!</v>
      </c>
    </row>
    <row r="596" spans="1:29" x14ac:dyDescent="0.25">
      <c r="A596">
        <v>14</v>
      </c>
      <c r="B596" t="s">
        <v>31</v>
      </c>
      <c r="C596">
        <v>6</v>
      </c>
      <c r="D596" t="s">
        <v>21</v>
      </c>
      <c r="E596">
        <v>1989</v>
      </c>
      <c r="F596">
        <v>100</v>
      </c>
      <c r="G596" t="s">
        <v>10</v>
      </c>
      <c r="H596" s="54">
        <v>0.372</v>
      </c>
      <c r="I596" s="54">
        <v>0.41066666666666668</v>
      </c>
      <c r="J596" s="54">
        <v>0.40566666666666668</v>
      </c>
      <c r="K596">
        <v>0.41</v>
      </c>
      <c r="L596" s="2">
        <f t="shared" si="267"/>
        <v>159.23566878980893</v>
      </c>
      <c r="M596" s="2">
        <f t="shared" si="268"/>
        <v>169.68325791855204</v>
      </c>
      <c r="N596" s="2">
        <f t="shared" si="269"/>
        <v>168.25574873808188</v>
      </c>
      <c r="O596" s="2">
        <f t="shared" si="270"/>
        <v>169.4915254237288</v>
      </c>
      <c r="P596" s="79" t="e">
        <f t="shared" si="271"/>
        <v>#VALUE!</v>
      </c>
      <c r="Q596" s="80">
        <v>0.71359223300999997</v>
      </c>
      <c r="R596" s="80">
        <v>0.28640776698999998</v>
      </c>
      <c r="S596" s="80">
        <v>0</v>
      </c>
      <c r="T596" s="79">
        <f t="shared" si="279"/>
        <v>228.8641603559135</v>
      </c>
      <c r="U596" s="2">
        <f t="shared" si="280"/>
        <v>241.53184826695571</v>
      </c>
      <c r="V596" s="2">
        <f t="shared" si="281"/>
        <v>232.47099796975306</v>
      </c>
      <c r="W596" s="2">
        <f t="shared" si="275"/>
        <v>234.34090181665832</v>
      </c>
      <c r="X596" s="2" t="e">
        <f t="shared" si="276"/>
        <v>#VALUE!</v>
      </c>
      <c r="Y596">
        <f t="shared" si="258"/>
        <v>2.2886416035591348</v>
      </c>
      <c r="Z596">
        <f t="shared" si="259"/>
        <v>2.4153184826695568</v>
      </c>
      <c r="AA596">
        <f t="shared" si="260"/>
        <v>2.3247099796975306</v>
      </c>
      <c r="AB596">
        <f t="shared" si="277"/>
        <v>2.3434090181665832</v>
      </c>
      <c r="AC596" t="e">
        <f t="shared" si="278"/>
        <v>#VALUE!</v>
      </c>
    </row>
    <row r="597" spans="1:29" x14ac:dyDescent="0.25">
      <c r="A597">
        <v>14</v>
      </c>
      <c r="B597" t="s">
        <v>31</v>
      </c>
      <c r="C597">
        <v>6</v>
      </c>
      <c r="D597" t="s">
        <v>21</v>
      </c>
      <c r="E597">
        <v>1990</v>
      </c>
      <c r="F597" t="s">
        <v>10</v>
      </c>
      <c r="G597" t="s">
        <v>10</v>
      </c>
      <c r="H597" s="54">
        <v>0.42099999999999999</v>
      </c>
      <c r="I597" s="54">
        <v>0.46433333333333326</v>
      </c>
      <c r="J597" s="54">
        <v>0.45883333333333332</v>
      </c>
      <c r="K597">
        <v>0.46200000000000002</v>
      </c>
      <c r="L597" t="s">
        <v>10</v>
      </c>
      <c r="M597" t="s">
        <v>10</v>
      </c>
      <c r="N597" t="s">
        <v>10</v>
      </c>
      <c r="O597" s="2" t="e">
        <f t="shared" si="270"/>
        <v>#VALUE!</v>
      </c>
      <c r="P597" s="79" t="e">
        <f t="shared" si="271"/>
        <v>#VALUE!</v>
      </c>
      <c r="Q597" s="80">
        <v>0.71359223300999997</v>
      </c>
      <c r="R597" s="80">
        <v>0.28640776698999998</v>
      </c>
      <c r="S597" s="80">
        <v>0</v>
      </c>
      <c r="T597" s="79">
        <f t="shared" si="279"/>
        <v>333.68907167648774</v>
      </c>
      <c r="U597" s="2">
        <f t="shared" si="280"/>
        <v>354.23700740679982</v>
      </c>
      <c r="V597" s="2">
        <f t="shared" si="281"/>
        <v>343.03406958450205</v>
      </c>
      <c r="W597" s="2">
        <f t="shared" si="275"/>
        <v>333.44654897519382</v>
      </c>
      <c r="X597" s="2" t="e">
        <f t="shared" si="276"/>
        <v>#VALUE!</v>
      </c>
      <c r="Y597" s="2" t="s">
        <v>10</v>
      </c>
      <c r="Z597" s="2" t="s">
        <v>10</v>
      </c>
      <c r="AA597" s="2" t="s">
        <v>10</v>
      </c>
      <c r="AB597" t="e">
        <f t="shared" si="277"/>
        <v>#VALUE!</v>
      </c>
      <c r="AC597" t="e">
        <f t="shared" si="278"/>
        <v>#VALUE!</v>
      </c>
    </row>
    <row r="598" spans="1:29" x14ac:dyDescent="0.25">
      <c r="A598">
        <v>14</v>
      </c>
      <c r="B598" t="s">
        <v>31</v>
      </c>
      <c r="C598">
        <v>6</v>
      </c>
      <c r="D598" t="s">
        <v>21</v>
      </c>
      <c r="E598">
        <v>1991</v>
      </c>
      <c r="F598">
        <v>100</v>
      </c>
      <c r="G598" t="s">
        <v>10</v>
      </c>
      <c r="H598" s="54">
        <v>0.376</v>
      </c>
      <c r="I598" s="54">
        <v>0.41</v>
      </c>
      <c r="J598" s="54">
        <v>0.39349999999999996</v>
      </c>
      <c r="K598">
        <v>0.40400000000000003</v>
      </c>
      <c r="L598" s="2">
        <f t="shared" si="267"/>
        <v>160.25641025641025</v>
      </c>
      <c r="M598" s="2">
        <f t="shared" si="268"/>
        <v>169.4915254237288</v>
      </c>
      <c r="N598" s="2">
        <f t="shared" si="269"/>
        <v>164.88046166529264</v>
      </c>
      <c r="O598" s="2">
        <f t="shared" si="270"/>
        <v>167.78523489932886</v>
      </c>
      <c r="P598" s="79" t="e">
        <f t="shared" si="271"/>
        <v>#VALUE!</v>
      </c>
      <c r="Q598" s="80">
        <v>0.71359223300999997</v>
      </c>
      <c r="R598" s="80">
        <v>0.28640776698999998</v>
      </c>
      <c r="S598" s="80">
        <v>0</v>
      </c>
      <c r="T598" s="79">
        <f t="shared" si="279"/>
        <v>508.66906276046831</v>
      </c>
      <c r="U598" s="2">
        <f t="shared" si="280"/>
        <v>544.44479978650565</v>
      </c>
      <c r="V598" s="2">
        <f t="shared" si="281"/>
        <v>525.21150480605615</v>
      </c>
      <c r="W598" s="2">
        <f t="shared" si="275"/>
        <v>539.28971343385558</v>
      </c>
      <c r="X598" s="2" t="e">
        <f t="shared" si="276"/>
        <v>#VALUE!</v>
      </c>
      <c r="Y598">
        <f t="shared" si="258"/>
        <v>5.0866906276046828</v>
      </c>
      <c r="Z598">
        <f t="shared" si="259"/>
        <v>5.4444479978650566</v>
      </c>
      <c r="AA598">
        <f t="shared" si="260"/>
        <v>5.2521150480605616</v>
      </c>
      <c r="AB598">
        <f t="shared" si="277"/>
        <v>5.3928971343385559</v>
      </c>
      <c r="AC598" t="e">
        <f t="shared" si="278"/>
        <v>#VALUE!</v>
      </c>
    </row>
    <row r="599" spans="1:29" x14ac:dyDescent="0.25">
      <c r="A599">
        <v>14</v>
      </c>
      <c r="B599" t="s">
        <v>31</v>
      </c>
      <c r="C599">
        <v>6</v>
      </c>
      <c r="D599" t="s">
        <v>21</v>
      </c>
      <c r="E599">
        <v>1992</v>
      </c>
      <c r="F599">
        <v>150</v>
      </c>
      <c r="G599" t="s">
        <v>10</v>
      </c>
      <c r="H599" s="54">
        <v>0.39400000000000002</v>
      </c>
      <c r="I599" s="54">
        <v>0.42699999999999999</v>
      </c>
      <c r="J599" s="54">
        <v>0.40249999999999997</v>
      </c>
      <c r="K599">
        <v>0.42799999999999999</v>
      </c>
      <c r="L599" s="2">
        <f t="shared" si="267"/>
        <v>247.52475247524754</v>
      </c>
      <c r="M599" s="2">
        <f t="shared" si="268"/>
        <v>261.78010471204192</v>
      </c>
      <c r="N599" s="2">
        <f t="shared" si="269"/>
        <v>251.04602510460251</v>
      </c>
      <c r="O599" s="2">
        <f t="shared" si="270"/>
        <v>262.23776223776218</v>
      </c>
      <c r="P599" s="79" t="e">
        <f t="shared" si="271"/>
        <v>#VALUE!</v>
      </c>
      <c r="Q599" s="80">
        <v>0.71359223300999997</v>
      </c>
      <c r="R599" s="80">
        <v>0.28640776698999998</v>
      </c>
      <c r="S599" s="80">
        <v>0</v>
      </c>
      <c r="T599" s="79">
        <f>(L602*$Q599)+(L603*$R599)</f>
        <v>16.728531002130151</v>
      </c>
      <c r="U599" s="2">
        <f>(M602*$Q599)+(M603*$R599)</f>
        <v>17.514393389276997</v>
      </c>
      <c r="V599" s="2">
        <f>(N602*$Q599)+(N603*$R599)</f>
        <v>17.191637361820277</v>
      </c>
      <c r="W599" s="2" t="e">
        <f t="shared" si="275"/>
        <v>#VALUE!</v>
      </c>
      <c r="X599" s="2" t="e">
        <f t="shared" si="276"/>
        <v>#VALUE!</v>
      </c>
      <c r="Y599">
        <f t="shared" si="258"/>
        <v>0.11152354001420101</v>
      </c>
      <c r="Z599">
        <f t="shared" si="259"/>
        <v>0.11676262259517997</v>
      </c>
      <c r="AA599">
        <f t="shared" si="260"/>
        <v>0.11461091574546851</v>
      </c>
      <c r="AB599" t="e">
        <f t="shared" si="277"/>
        <v>#VALUE!</v>
      </c>
      <c r="AC599" t="e">
        <f t="shared" si="278"/>
        <v>#VALUE!</v>
      </c>
    </row>
    <row r="600" spans="1:29" x14ac:dyDescent="0.25">
      <c r="A600">
        <v>14</v>
      </c>
      <c r="B600" t="s">
        <v>31</v>
      </c>
      <c r="C600">
        <v>6</v>
      </c>
      <c r="D600" t="s">
        <v>21</v>
      </c>
      <c r="E600">
        <v>1993</v>
      </c>
      <c r="F600">
        <v>120</v>
      </c>
      <c r="G600" t="s">
        <v>10</v>
      </c>
      <c r="H600" s="54">
        <v>0.34200000000000003</v>
      </c>
      <c r="I600" s="54">
        <v>0.372</v>
      </c>
      <c r="J600" s="54">
        <v>0.35550000000000004</v>
      </c>
      <c r="K600">
        <v>0.27200000000000002</v>
      </c>
      <c r="L600" s="2">
        <f t="shared" si="267"/>
        <v>182.37082066869303</v>
      </c>
      <c r="M600" s="2">
        <f t="shared" si="268"/>
        <v>191.08280254777071</v>
      </c>
      <c r="N600" s="2">
        <f t="shared" si="269"/>
        <v>186.1908456167572</v>
      </c>
      <c r="O600" s="2">
        <f t="shared" si="270"/>
        <v>164.83516483516485</v>
      </c>
      <c r="P600" s="79" t="e">
        <f t="shared" si="271"/>
        <v>#VALUE!</v>
      </c>
      <c r="Q600" s="80">
        <v>0.71359223300999997</v>
      </c>
      <c r="R600" s="80">
        <v>0.28640776698999998</v>
      </c>
      <c r="S600" s="80">
        <v>0</v>
      </c>
      <c r="T600" s="79" t="s">
        <v>10</v>
      </c>
      <c r="U600" s="2" t="s">
        <v>10</v>
      </c>
      <c r="V600" s="2" t="s">
        <v>10</v>
      </c>
      <c r="W600" s="2" t="e">
        <f t="shared" si="275"/>
        <v>#VALUE!</v>
      </c>
      <c r="X600" s="2" t="e">
        <f t="shared" si="276"/>
        <v>#VALUE!</v>
      </c>
      <c r="Y600" s="2" t="s">
        <v>10</v>
      </c>
      <c r="Z600" s="2" t="s">
        <v>10</v>
      </c>
      <c r="AA600" s="2" t="s">
        <v>10</v>
      </c>
      <c r="AB600" t="e">
        <f t="shared" si="277"/>
        <v>#VALUE!</v>
      </c>
      <c r="AC600" t="e">
        <f t="shared" si="278"/>
        <v>#VALUE!</v>
      </c>
    </row>
    <row r="601" spans="1:29" x14ac:dyDescent="0.25">
      <c r="A601">
        <v>14</v>
      </c>
      <c r="B601" t="s">
        <v>31</v>
      </c>
      <c r="C601">
        <v>6</v>
      </c>
      <c r="D601" t="s">
        <v>21</v>
      </c>
      <c r="E601">
        <v>1994</v>
      </c>
      <c r="F601">
        <v>425</v>
      </c>
      <c r="G601" t="s">
        <v>10</v>
      </c>
      <c r="H601" s="54">
        <v>0.40200000000000002</v>
      </c>
      <c r="I601" s="54">
        <v>0.4413333333333333</v>
      </c>
      <c r="J601" s="54">
        <v>0.42083333333333328</v>
      </c>
      <c r="K601">
        <v>0.436</v>
      </c>
      <c r="L601" s="2">
        <f t="shared" si="267"/>
        <v>710.70234113712377</v>
      </c>
      <c r="M601" s="2">
        <f t="shared" si="268"/>
        <v>760.73985680190935</v>
      </c>
      <c r="N601" s="2">
        <f t="shared" si="269"/>
        <v>733.81294964028768</v>
      </c>
      <c r="O601" s="2">
        <f t="shared" si="270"/>
        <v>753.54609929078003</v>
      </c>
      <c r="P601" s="79" t="e">
        <f t="shared" si="271"/>
        <v>#VALUE!</v>
      </c>
      <c r="Q601" s="80">
        <v>0.71359223300999997</v>
      </c>
      <c r="R601" s="80">
        <v>0.28640776698999998</v>
      </c>
      <c r="S601" s="80">
        <v>0</v>
      </c>
      <c r="T601" s="79" t="s">
        <v>10</v>
      </c>
      <c r="U601" s="2" t="s">
        <v>10</v>
      </c>
      <c r="V601" s="2" t="s">
        <v>10</v>
      </c>
      <c r="W601" s="2" t="e">
        <f t="shared" si="275"/>
        <v>#VALUE!</v>
      </c>
      <c r="X601" s="2" t="e">
        <f t="shared" si="276"/>
        <v>#VALUE!</v>
      </c>
      <c r="Y601" s="2" t="s">
        <v>10</v>
      </c>
      <c r="Z601" s="2" t="s">
        <v>10</v>
      </c>
      <c r="AA601" s="2" t="s">
        <v>10</v>
      </c>
      <c r="AB601" t="e">
        <f t="shared" si="277"/>
        <v>#VALUE!</v>
      </c>
      <c r="AC601" t="e">
        <f t="shared" si="278"/>
        <v>#VALUE!</v>
      </c>
    </row>
    <row r="602" spans="1:29" x14ac:dyDescent="0.25">
      <c r="A602">
        <v>14</v>
      </c>
      <c r="B602" t="s">
        <v>31</v>
      </c>
      <c r="C602">
        <v>6</v>
      </c>
      <c r="D602" t="s">
        <v>21</v>
      </c>
      <c r="E602">
        <v>1995</v>
      </c>
      <c r="F602">
        <v>4</v>
      </c>
      <c r="G602" t="s">
        <v>10</v>
      </c>
      <c r="H602" s="54">
        <v>0.245</v>
      </c>
      <c r="I602" s="54">
        <v>0.27800000000000002</v>
      </c>
      <c r="J602" s="54">
        <v>0.26950000000000002</v>
      </c>
      <c r="K602">
        <v>0.26800000000000002</v>
      </c>
      <c r="L602" s="2">
        <f t="shared" si="267"/>
        <v>5.298013245033113</v>
      </c>
      <c r="M602" s="2">
        <f t="shared" si="268"/>
        <v>5.54016620498615</v>
      </c>
      <c r="N602" s="2">
        <f t="shared" si="269"/>
        <v>5.4757015742642032</v>
      </c>
      <c r="O602" s="2">
        <f t="shared" si="270"/>
        <v>5.4644808743169397</v>
      </c>
      <c r="P602" s="79" t="e">
        <f t="shared" si="271"/>
        <v>#VALUE!</v>
      </c>
      <c r="Q602" s="80">
        <v>0.71359223300999997</v>
      </c>
      <c r="R602" s="80">
        <v>0.28640776698999998</v>
      </c>
      <c r="S602" s="80">
        <v>0</v>
      </c>
      <c r="T602" s="79" t="s">
        <v>10</v>
      </c>
      <c r="U602" s="2" t="s">
        <v>10</v>
      </c>
      <c r="V602" s="2" t="s">
        <v>10</v>
      </c>
      <c r="W602" s="2" t="e">
        <f t="shared" si="275"/>
        <v>#VALUE!</v>
      </c>
      <c r="X602" s="2" t="e">
        <f t="shared" si="276"/>
        <v>#VALUE!</v>
      </c>
      <c r="Y602" s="2" t="s">
        <v>10</v>
      </c>
      <c r="Z602" s="2" t="s">
        <v>10</v>
      </c>
      <c r="AA602" s="2" t="s">
        <v>10</v>
      </c>
      <c r="AB602" t="e">
        <f t="shared" si="277"/>
        <v>#VALUE!</v>
      </c>
      <c r="AC602" t="e">
        <f t="shared" si="278"/>
        <v>#VALUE!</v>
      </c>
    </row>
    <row r="603" spans="1:29" x14ac:dyDescent="0.25">
      <c r="A603">
        <v>14</v>
      </c>
      <c r="B603" t="s">
        <v>31</v>
      </c>
      <c r="C603">
        <v>6</v>
      </c>
      <c r="D603" t="s">
        <v>21</v>
      </c>
      <c r="E603">
        <v>1996</v>
      </c>
      <c r="F603">
        <v>25</v>
      </c>
      <c r="G603" t="s">
        <v>10</v>
      </c>
      <c r="H603" s="54">
        <v>0.44700000000000001</v>
      </c>
      <c r="I603" s="54">
        <v>0.47199999999999998</v>
      </c>
      <c r="J603" s="54">
        <v>0.46100000000000002</v>
      </c>
      <c r="K603">
        <v>0.441</v>
      </c>
      <c r="L603" s="2">
        <f t="shared" si="267"/>
        <v>45.207956600361669</v>
      </c>
      <c r="M603" s="2">
        <f t="shared" si="268"/>
        <v>47.348484848484844</v>
      </c>
      <c r="N603" s="2">
        <f t="shared" si="269"/>
        <v>46.382189239332106</v>
      </c>
      <c r="O603" s="2">
        <f t="shared" si="270"/>
        <v>44.7227191413238</v>
      </c>
      <c r="P603" s="79" t="e">
        <f t="shared" si="271"/>
        <v>#VALUE!</v>
      </c>
      <c r="Q603" s="80">
        <v>0.71359223300999997</v>
      </c>
      <c r="R603" s="80">
        <v>0.28640776698999998</v>
      </c>
      <c r="S603" s="80">
        <v>0</v>
      </c>
      <c r="T603" s="79">
        <f t="shared" si="279"/>
        <v>230.1165429889825</v>
      </c>
      <c r="U603" s="2">
        <f t="shared" si="280"/>
        <v>242.21240729017717</v>
      </c>
      <c r="V603" s="2">
        <f t="shared" si="281"/>
        <v>234.15977143773921</v>
      </c>
      <c r="W603" s="2">
        <f t="shared" si="275"/>
        <v>221.65827380823265</v>
      </c>
      <c r="X603" s="2" t="e">
        <f t="shared" si="276"/>
        <v>#VALUE!</v>
      </c>
      <c r="Y603">
        <f t="shared" si="258"/>
        <v>9.2046617195593008</v>
      </c>
      <c r="Z603">
        <f t="shared" si="259"/>
        <v>9.6884962916070876</v>
      </c>
      <c r="AA603">
        <f t="shared" si="260"/>
        <v>9.3663908575095682</v>
      </c>
      <c r="AB603">
        <f t="shared" si="277"/>
        <v>8.8663309523293066</v>
      </c>
      <c r="AC603" t="e">
        <f t="shared" si="278"/>
        <v>#VALUE!</v>
      </c>
    </row>
    <row r="604" spans="1:29" x14ac:dyDescent="0.25">
      <c r="A604">
        <v>14</v>
      </c>
      <c r="B604" t="s">
        <v>31</v>
      </c>
      <c r="C604">
        <v>6</v>
      </c>
      <c r="D604" t="s">
        <v>21</v>
      </c>
      <c r="E604">
        <v>1997</v>
      </c>
      <c r="F604" t="s">
        <v>10</v>
      </c>
      <c r="G604" t="s">
        <v>10</v>
      </c>
      <c r="H604" s="54">
        <v>0.437</v>
      </c>
      <c r="I604" s="54">
        <v>0.36633333333333334</v>
      </c>
      <c r="J604" s="54">
        <v>0.34783333333333333</v>
      </c>
      <c r="K604">
        <v>0.33700000000000002</v>
      </c>
      <c r="L604" t="s">
        <v>10</v>
      </c>
      <c r="M604" t="s">
        <v>10</v>
      </c>
      <c r="N604" t="s">
        <v>10</v>
      </c>
      <c r="O604" s="2" t="e">
        <f t="shared" si="270"/>
        <v>#VALUE!</v>
      </c>
      <c r="P604" s="79" t="e">
        <f t="shared" si="271"/>
        <v>#VALUE!</v>
      </c>
      <c r="Q604" s="80">
        <v>0.71359223300999997</v>
      </c>
      <c r="R604" s="80">
        <v>0.28640776698999998</v>
      </c>
      <c r="S604" s="80">
        <v>0</v>
      </c>
      <c r="T604" s="79">
        <f t="shared" si="279"/>
        <v>958.1533541552609</v>
      </c>
      <c r="U604" s="2">
        <f t="shared" si="280"/>
        <v>992.95086237738531</v>
      </c>
      <c r="V604" s="2">
        <f t="shared" si="281"/>
        <v>961.02856682040954</v>
      </c>
      <c r="W604" s="2">
        <f t="shared" si="275"/>
        <v>921.17727234303516</v>
      </c>
      <c r="X604" s="2" t="e">
        <f t="shared" si="276"/>
        <v>#VALUE!</v>
      </c>
      <c r="Y604" s="2" t="s">
        <v>10</v>
      </c>
      <c r="Z604" s="2" t="s">
        <v>10</v>
      </c>
      <c r="AA604" s="2" t="s">
        <v>10</v>
      </c>
      <c r="AB604" t="e">
        <f t="shared" si="277"/>
        <v>#VALUE!</v>
      </c>
      <c r="AC604" t="e">
        <f t="shared" si="278"/>
        <v>#VALUE!</v>
      </c>
    </row>
    <row r="605" spans="1:29" x14ac:dyDescent="0.25">
      <c r="A605">
        <v>14</v>
      </c>
      <c r="B605" t="s">
        <v>31</v>
      </c>
      <c r="C605">
        <v>6</v>
      </c>
      <c r="D605" t="s">
        <v>21</v>
      </c>
      <c r="E605">
        <v>1998</v>
      </c>
      <c r="F605" t="s">
        <v>10</v>
      </c>
      <c r="G605" t="s">
        <v>10</v>
      </c>
      <c r="H605" s="54">
        <v>0.154</v>
      </c>
      <c r="I605" s="54">
        <v>0.11366666666666667</v>
      </c>
      <c r="J605" s="54">
        <v>0.11716666666666666</v>
      </c>
      <c r="K605">
        <v>0.113</v>
      </c>
      <c r="L605" t="s">
        <v>10</v>
      </c>
      <c r="M605" t="s">
        <v>10</v>
      </c>
      <c r="N605" t="s">
        <v>10</v>
      </c>
      <c r="O605" s="2" t="e">
        <f t="shared" si="270"/>
        <v>#VALUE!</v>
      </c>
      <c r="P605" s="79" t="e">
        <f t="shared" si="271"/>
        <v>#VALUE!</v>
      </c>
      <c r="Q605" s="80">
        <v>0.71359223300999997</v>
      </c>
      <c r="R605" s="80">
        <v>0.28640776698999998</v>
      </c>
      <c r="S605" s="80">
        <v>0</v>
      </c>
      <c r="T605" s="79">
        <f t="shared" si="279"/>
        <v>1395.2304457265325</v>
      </c>
      <c r="U605" s="2">
        <f t="shared" si="280"/>
        <v>1407.5474008564156</v>
      </c>
      <c r="V605" s="2">
        <f t="shared" si="281"/>
        <v>1371.6823537867667</v>
      </c>
      <c r="W605" s="2">
        <f t="shared" si="275"/>
        <v>1340.6411926373507</v>
      </c>
      <c r="X605" s="2" t="e">
        <f t="shared" si="276"/>
        <v>#VALUE!</v>
      </c>
      <c r="Y605" s="2" t="s">
        <v>10</v>
      </c>
      <c r="Z605" s="2" t="s">
        <v>10</v>
      </c>
      <c r="AA605" s="2" t="s">
        <v>10</v>
      </c>
      <c r="AB605" t="e">
        <f t="shared" si="277"/>
        <v>#VALUE!</v>
      </c>
      <c r="AC605" t="e">
        <f t="shared" si="278"/>
        <v>#VALUE!</v>
      </c>
    </row>
    <row r="606" spans="1:29" x14ac:dyDescent="0.25">
      <c r="A606" s="1">
        <v>14</v>
      </c>
      <c r="B606" s="1" t="s">
        <v>31</v>
      </c>
      <c r="C606" s="1">
        <v>6</v>
      </c>
      <c r="D606" s="1" t="s">
        <v>21</v>
      </c>
      <c r="E606" s="1">
        <v>1999</v>
      </c>
      <c r="F606" s="1">
        <v>20</v>
      </c>
      <c r="G606" t="s">
        <v>10</v>
      </c>
      <c r="H606" s="71">
        <v>0.156</v>
      </c>
      <c r="I606" s="71">
        <v>0.12966666666666665</v>
      </c>
      <c r="J606" s="71">
        <v>0.12016666666666667</v>
      </c>
      <c r="K606">
        <v>0.127</v>
      </c>
      <c r="L606" s="72">
        <f t="shared" si="267"/>
        <v>23.696682464454977</v>
      </c>
      <c r="M606" s="72">
        <f t="shared" si="268"/>
        <v>22.979701263883566</v>
      </c>
      <c r="N606" s="72">
        <f t="shared" si="269"/>
        <v>22.731577950369388</v>
      </c>
      <c r="O606" s="2">
        <f t="shared" si="270"/>
        <v>22.90950744558992</v>
      </c>
      <c r="P606" s="79" t="e">
        <f t="shared" si="271"/>
        <v>#VALUE!</v>
      </c>
      <c r="Q606" s="82">
        <v>0.71359223300999997</v>
      </c>
      <c r="R606" s="82">
        <v>0.28640776698999998</v>
      </c>
      <c r="S606" s="82">
        <v>0</v>
      </c>
      <c r="T606" s="81">
        <f t="shared" si="279"/>
        <v>1107.3987712337735</v>
      </c>
      <c r="U606" s="72">
        <f t="shared" si="280"/>
        <v>1121.4004195064704</v>
      </c>
      <c r="V606" s="72">
        <f t="shared" si="281"/>
        <v>1102.1205507943039</v>
      </c>
      <c r="W606" s="2">
        <f t="shared" si="275"/>
        <v>1070.0790594483105</v>
      </c>
      <c r="X606" s="2" t="e">
        <f t="shared" si="276"/>
        <v>#VALUE!</v>
      </c>
      <c r="Y606" s="1" t="s">
        <v>10</v>
      </c>
      <c r="Z606" s="1" t="s">
        <v>10</v>
      </c>
      <c r="AA606" s="1" t="s">
        <v>10</v>
      </c>
      <c r="AB606">
        <f t="shared" si="277"/>
        <v>53.503952972415526</v>
      </c>
      <c r="AC606" t="e">
        <f t="shared" si="278"/>
        <v>#VALUE!</v>
      </c>
    </row>
    <row r="607" spans="1:29" x14ac:dyDescent="0.25">
      <c r="A607">
        <v>14</v>
      </c>
      <c r="B607" t="s">
        <v>31</v>
      </c>
      <c r="C607">
        <v>6</v>
      </c>
      <c r="D607" t="s">
        <v>21</v>
      </c>
      <c r="E607">
        <v>2000</v>
      </c>
      <c r="F607">
        <v>600</v>
      </c>
      <c r="G607" t="s">
        <v>10</v>
      </c>
      <c r="H607" s="54">
        <v>0.19400000000000001</v>
      </c>
      <c r="I607" s="54">
        <v>0.23899999999999999</v>
      </c>
      <c r="J607" s="54">
        <v>0.21150000000000002</v>
      </c>
      <c r="K607">
        <v>0.16300000000000001</v>
      </c>
      <c r="L607" s="2">
        <f t="shared" si="267"/>
        <v>744.41687344913146</v>
      </c>
      <c r="M607" s="2">
        <f t="shared" si="268"/>
        <v>788.43626806833117</v>
      </c>
      <c r="N607" s="2">
        <f t="shared" si="269"/>
        <v>760.93849080532664</v>
      </c>
      <c r="O607" s="2">
        <f t="shared" si="270"/>
        <v>716.84587813620078</v>
      </c>
      <c r="P607" s="79" t="e">
        <f t="shared" si="271"/>
        <v>#VALUE!</v>
      </c>
      <c r="Q607" s="80">
        <v>0.71359223300999997</v>
      </c>
      <c r="R607" s="80">
        <v>0.28640776698999998</v>
      </c>
      <c r="S607" s="80">
        <v>0</v>
      </c>
      <c r="T607" s="79">
        <f t="shared" si="279"/>
        <v>1066.5371058280871</v>
      </c>
      <c r="U607" s="2">
        <f t="shared" si="280"/>
        <v>1187.7859086595017</v>
      </c>
      <c r="V607" s="2">
        <f t="shared" si="281"/>
        <v>1159.2042996992177</v>
      </c>
      <c r="W607" s="2">
        <f t="shared" si="275"/>
        <v>1143.133590248065</v>
      </c>
      <c r="X607" s="2" t="e">
        <f t="shared" si="276"/>
        <v>#VALUE!</v>
      </c>
      <c r="Y607">
        <f t="shared" si="258"/>
        <v>1.7775618430468119</v>
      </c>
      <c r="Z607">
        <f t="shared" si="259"/>
        <v>1.9796431810991695</v>
      </c>
      <c r="AA607">
        <f t="shared" si="260"/>
        <v>1.9320071661653628</v>
      </c>
      <c r="AB607">
        <f t="shared" si="277"/>
        <v>1.9052226504134417</v>
      </c>
      <c r="AC607" t="e">
        <f t="shared" si="278"/>
        <v>#VALUE!</v>
      </c>
    </row>
    <row r="608" spans="1:29" x14ac:dyDescent="0.25">
      <c r="A608">
        <v>14</v>
      </c>
      <c r="B608" t="s">
        <v>31</v>
      </c>
      <c r="C608">
        <v>6</v>
      </c>
      <c r="D608" t="s">
        <v>21</v>
      </c>
      <c r="E608">
        <v>2001</v>
      </c>
      <c r="F608">
        <v>1200</v>
      </c>
      <c r="G608" t="s">
        <v>10</v>
      </c>
      <c r="H608" s="54">
        <v>0.19499999999999998</v>
      </c>
      <c r="I608" s="54">
        <v>0.20133333333333331</v>
      </c>
      <c r="J608" s="54">
        <v>0.17783333333333332</v>
      </c>
      <c r="K608">
        <v>0.161</v>
      </c>
      <c r="L608" s="2">
        <f t="shared" si="267"/>
        <v>1490.6832298136644</v>
      </c>
      <c r="M608" s="2">
        <f t="shared" si="268"/>
        <v>1502.5041736227045</v>
      </c>
      <c r="N608" s="2">
        <f t="shared" si="269"/>
        <v>1459.5580782485301</v>
      </c>
      <c r="O608" s="2">
        <f t="shared" si="270"/>
        <v>1430.2741358760429</v>
      </c>
      <c r="P608" s="79" t="e">
        <f t="shared" si="271"/>
        <v>#VALUE!</v>
      </c>
      <c r="Q608" s="80">
        <v>0.71359223300999997</v>
      </c>
      <c r="R608" s="80">
        <v>0.28640776698999998</v>
      </c>
      <c r="S608" s="80">
        <v>0</v>
      </c>
      <c r="T608" s="79">
        <f t="shared" si="279"/>
        <v>1455.1422771822488</v>
      </c>
      <c r="U608" s="2">
        <f t="shared" si="280"/>
        <v>1842.3954550074704</v>
      </c>
      <c r="V608" s="2">
        <f t="shared" si="281"/>
        <v>1887.710199156159</v>
      </c>
      <c r="W608" s="2">
        <f t="shared" si="275"/>
        <v>1802.858070656182</v>
      </c>
      <c r="X608" s="2" t="e">
        <f t="shared" si="276"/>
        <v>#VALUE!</v>
      </c>
      <c r="Y608">
        <f t="shared" si="258"/>
        <v>1.2126185643185408</v>
      </c>
      <c r="Z608">
        <f t="shared" si="259"/>
        <v>1.5353295458395586</v>
      </c>
      <c r="AA608">
        <f t="shared" si="260"/>
        <v>1.5730918326301324</v>
      </c>
      <c r="AB608">
        <f t="shared" si="277"/>
        <v>1.5023817255468184</v>
      </c>
      <c r="AC608" t="e">
        <f t="shared" si="278"/>
        <v>#VALUE!</v>
      </c>
    </row>
    <row r="609" spans="1:29" x14ac:dyDescent="0.25">
      <c r="A609">
        <v>14</v>
      </c>
      <c r="B609" t="s">
        <v>31</v>
      </c>
      <c r="C609">
        <v>6</v>
      </c>
      <c r="D609" t="s">
        <v>21</v>
      </c>
      <c r="E609">
        <v>2002</v>
      </c>
      <c r="F609">
        <v>1000</v>
      </c>
      <c r="G609" t="s">
        <v>10</v>
      </c>
      <c r="H609" s="54">
        <v>0.13600000000000001</v>
      </c>
      <c r="I609" s="54">
        <v>0.14600000000000002</v>
      </c>
      <c r="J609" s="54">
        <v>0.13250000000000001</v>
      </c>
      <c r="K609">
        <v>0.105</v>
      </c>
      <c r="L609" s="2">
        <f t="shared" si="267"/>
        <v>1157.4074074074074</v>
      </c>
      <c r="M609" s="2">
        <f t="shared" si="268"/>
        <v>1170.9601873536301</v>
      </c>
      <c r="N609" s="2">
        <f t="shared" si="269"/>
        <v>1152.7377521613835</v>
      </c>
      <c r="O609" s="2">
        <f t="shared" si="270"/>
        <v>1117.31843575419</v>
      </c>
      <c r="P609" s="79" t="e">
        <f t="shared" si="271"/>
        <v>#VALUE!</v>
      </c>
      <c r="Q609" s="80">
        <v>0.71359223300999997</v>
      </c>
      <c r="R609" s="80">
        <v>0.28640776698999998</v>
      </c>
      <c r="S609" s="80">
        <v>0</v>
      </c>
      <c r="T609" s="79">
        <f t="shared" si="279"/>
        <v>1680.4820545659531</v>
      </c>
      <c r="U609" s="2">
        <f t="shared" si="280"/>
        <v>1983.1570026911775</v>
      </c>
      <c r="V609" s="2">
        <f t="shared" si="281"/>
        <v>2175.956993491438</v>
      </c>
      <c r="W609" s="2">
        <f t="shared" si="275"/>
        <v>1966.257987703978</v>
      </c>
      <c r="X609" s="2" t="e">
        <f t="shared" si="276"/>
        <v>#VALUE!</v>
      </c>
      <c r="Y609">
        <f t="shared" si="258"/>
        <v>1.6804820545659531</v>
      </c>
      <c r="Z609">
        <f t="shared" si="259"/>
        <v>1.9831570026911776</v>
      </c>
      <c r="AA609">
        <f t="shared" si="260"/>
        <v>2.1759569934914378</v>
      </c>
      <c r="AB609">
        <f t="shared" si="277"/>
        <v>1.9662579877039779</v>
      </c>
      <c r="AC609" t="e">
        <f t="shared" si="278"/>
        <v>#VALUE!</v>
      </c>
    </row>
    <row r="610" spans="1:29" x14ac:dyDescent="0.25">
      <c r="A610">
        <v>14</v>
      </c>
      <c r="B610" t="s">
        <v>31</v>
      </c>
      <c r="C610">
        <v>6</v>
      </c>
      <c r="D610" t="s">
        <v>21</v>
      </c>
      <c r="E610">
        <v>2003</v>
      </c>
      <c r="F610">
        <v>800</v>
      </c>
      <c r="G610" t="s">
        <v>10</v>
      </c>
      <c r="H610" s="54">
        <v>0.186</v>
      </c>
      <c r="I610" s="54">
        <v>0.19833333333333333</v>
      </c>
      <c r="J610" s="54">
        <v>0.18033333333333335</v>
      </c>
      <c r="K610">
        <v>0.16</v>
      </c>
      <c r="L610" s="2">
        <f t="shared" si="267"/>
        <v>982.80098280098275</v>
      </c>
      <c r="M610" s="2">
        <f t="shared" si="268"/>
        <v>997.92099792099793</v>
      </c>
      <c r="N610" s="2">
        <f t="shared" si="269"/>
        <v>976.00650671004473</v>
      </c>
      <c r="O610" s="2">
        <f t="shared" si="270"/>
        <v>952.38095238095241</v>
      </c>
      <c r="P610" s="79" t="e">
        <f t="shared" si="271"/>
        <v>#VALUE!</v>
      </c>
      <c r="Q610" s="80">
        <v>0.71359223300999997</v>
      </c>
      <c r="R610" s="80">
        <v>0.28640776698999998</v>
      </c>
      <c r="S610" s="80">
        <v>0</v>
      </c>
      <c r="T610" s="79">
        <f t="shared" si="279"/>
        <v>1122.4767221149436</v>
      </c>
      <c r="U610" s="2">
        <f t="shared" si="280"/>
        <v>1222.0180336293324</v>
      </c>
      <c r="V610" s="2">
        <f t="shared" si="281"/>
        <v>1211.5128792540058</v>
      </c>
      <c r="W610" s="2">
        <f t="shared" si="275"/>
        <v>1240.4047497853205</v>
      </c>
      <c r="X610" s="2" t="e">
        <f t="shared" si="276"/>
        <v>#VALUE!</v>
      </c>
      <c r="Y610">
        <f t="shared" si="258"/>
        <v>1.4030959026436796</v>
      </c>
      <c r="Z610">
        <f t="shared" si="259"/>
        <v>1.5275225420366656</v>
      </c>
      <c r="AA610">
        <f t="shared" si="260"/>
        <v>1.5143910990675074</v>
      </c>
      <c r="AB610">
        <f t="shared" si="277"/>
        <v>1.5505059372316508</v>
      </c>
      <c r="AC610" t="e">
        <f t="shared" si="278"/>
        <v>#VALUE!</v>
      </c>
    </row>
    <row r="611" spans="1:29" x14ac:dyDescent="0.25">
      <c r="A611">
        <v>14</v>
      </c>
      <c r="B611" t="s">
        <v>31</v>
      </c>
      <c r="C611">
        <v>6</v>
      </c>
      <c r="D611" t="s">
        <v>21</v>
      </c>
      <c r="E611">
        <v>2004</v>
      </c>
      <c r="F611">
        <v>950</v>
      </c>
      <c r="G611" t="s">
        <v>10</v>
      </c>
      <c r="H611" s="54">
        <v>0.255</v>
      </c>
      <c r="I611" s="54">
        <v>0.42799999999999999</v>
      </c>
      <c r="J611" s="54">
        <v>0.41199999999999998</v>
      </c>
      <c r="K611">
        <v>0.41299999999999998</v>
      </c>
      <c r="L611" s="2">
        <f t="shared" si="267"/>
        <v>1275.1677852348994</v>
      </c>
      <c r="M611" s="2">
        <f t="shared" si="268"/>
        <v>1660.8391608391607</v>
      </c>
      <c r="N611" s="2">
        <f t="shared" si="269"/>
        <v>1615.6462585034012</v>
      </c>
      <c r="O611" s="2">
        <f t="shared" si="270"/>
        <v>1618.3986371379899</v>
      </c>
      <c r="P611" s="79" t="e">
        <f t="shared" si="271"/>
        <v>#VALUE!</v>
      </c>
      <c r="Q611" s="80">
        <v>0.71359223300999997</v>
      </c>
      <c r="R611" s="80">
        <v>0.28640776698999998</v>
      </c>
      <c r="S611" s="80">
        <v>0</v>
      </c>
      <c r="T611" s="79">
        <f t="shared" si="279"/>
        <v>951.65391129489831</v>
      </c>
      <c r="U611" s="2">
        <f t="shared" si="280"/>
        <v>1063.801578923343</v>
      </c>
      <c r="V611" s="2">
        <f t="shared" si="281"/>
        <v>1035.385563764115</v>
      </c>
      <c r="W611" s="2">
        <f t="shared" si="275"/>
        <v>1072.9312638902386</v>
      </c>
      <c r="X611" s="2" t="e">
        <f t="shared" si="276"/>
        <v>#VALUE!</v>
      </c>
      <c r="Y611">
        <f t="shared" si="258"/>
        <v>1.0017409592577877</v>
      </c>
      <c r="Z611">
        <f t="shared" si="259"/>
        <v>1.119791135708782</v>
      </c>
      <c r="AA611">
        <f t="shared" si="260"/>
        <v>1.0898795408043316</v>
      </c>
      <c r="AB611">
        <f t="shared" si="277"/>
        <v>1.1294013304107775</v>
      </c>
      <c r="AC611" t="e">
        <f t="shared" si="278"/>
        <v>#VALUE!</v>
      </c>
    </row>
    <row r="612" spans="1:29" x14ac:dyDescent="0.25">
      <c r="A612">
        <v>14</v>
      </c>
      <c r="B612" t="s">
        <v>31</v>
      </c>
      <c r="C612">
        <v>6</v>
      </c>
      <c r="D612" t="s">
        <v>21</v>
      </c>
      <c r="E612">
        <v>2005</v>
      </c>
      <c r="F612">
        <v>1500</v>
      </c>
      <c r="G612" t="s">
        <v>10</v>
      </c>
      <c r="H612" s="54">
        <v>0.21200000000000002</v>
      </c>
      <c r="I612" s="54">
        <v>0.34633333333333338</v>
      </c>
      <c r="J612" s="54">
        <v>0.41533333333333339</v>
      </c>
      <c r="K612">
        <v>0.33700000000000002</v>
      </c>
      <c r="L612" s="2">
        <f t="shared" si="267"/>
        <v>1903.5532994923858</v>
      </c>
      <c r="M612" s="2">
        <f t="shared" si="268"/>
        <v>2294.7475777664458</v>
      </c>
      <c r="N612" s="2">
        <f t="shared" si="269"/>
        <v>2565.564424173318</v>
      </c>
      <c r="O612" s="2">
        <f t="shared" si="270"/>
        <v>2262.443438914027</v>
      </c>
      <c r="P612" s="79" t="e">
        <f t="shared" si="271"/>
        <v>#VALUE!</v>
      </c>
      <c r="Q612" s="80">
        <v>0.71359223300999997</v>
      </c>
      <c r="R612" s="80">
        <v>0.28640776698999998</v>
      </c>
      <c r="S612" s="80">
        <v>0</v>
      </c>
      <c r="T612" s="79">
        <f t="shared" si="279"/>
        <v>986.16683247964352</v>
      </c>
      <c r="U612" s="2">
        <f t="shared" si="280"/>
        <v>1046.0714790354268</v>
      </c>
      <c r="V612" s="2">
        <f t="shared" si="281"/>
        <v>1013.1746212799023</v>
      </c>
      <c r="W612" s="2">
        <f t="shared" si="275"/>
        <v>1049.8448558852224</v>
      </c>
      <c r="X612" s="2" t="e">
        <f t="shared" si="276"/>
        <v>#VALUE!</v>
      </c>
      <c r="Y612">
        <f t="shared" si="258"/>
        <v>0.65744455498642906</v>
      </c>
      <c r="Z612">
        <f t="shared" si="259"/>
        <v>0.69738098602361787</v>
      </c>
      <c r="AA612">
        <f t="shared" si="260"/>
        <v>0.67544974751993492</v>
      </c>
      <c r="AB612">
        <f t="shared" si="277"/>
        <v>0.6998965705901482</v>
      </c>
      <c r="AC612" t="e">
        <f t="shared" si="278"/>
        <v>#VALUE!</v>
      </c>
    </row>
    <row r="613" spans="1:29" x14ac:dyDescent="0.25">
      <c r="A613">
        <v>14</v>
      </c>
      <c r="B613" t="s">
        <v>31</v>
      </c>
      <c r="C613">
        <v>6</v>
      </c>
      <c r="D613" t="s">
        <v>21</v>
      </c>
      <c r="E613">
        <v>2006</v>
      </c>
      <c r="F613">
        <v>920</v>
      </c>
      <c r="G613" t="s">
        <v>10</v>
      </c>
      <c r="H613" s="54">
        <v>0.182</v>
      </c>
      <c r="I613" s="54">
        <v>0.23766666666666669</v>
      </c>
      <c r="J613" s="54">
        <v>0.23666666666666669</v>
      </c>
      <c r="K613">
        <v>0.251</v>
      </c>
      <c r="L613" s="2">
        <f t="shared" si="267"/>
        <v>1124.6943765281173</v>
      </c>
      <c r="M613" s="2">
        <f t="shared" si="268"/>
        <v>1206.8211630957587</v>
      </c>
      <c r="N613" s="2">
        <f t="shared" si="269"/>
        <v>1205.240174672489</v>
      </c>
      <c r="O613" s="2">
        <f t="shared" si="270"/>
        <v>1228.3044058744993</v>
      </c>
      <c r="P613" s="79" t="e">
        <f t="shared" si="271"/>
        <v>#VALUE!</v>
      </c>
      <c r="Q613" s="80">
        <v>0.71359223300999997</v>
      </c>
      <c r="R613" s="80">
        <v>0.28640776698999998</v>
      </c>
      <c r="S613" s="80">
        <v>0</v>
      </c>
      <c r="T613" s="79">
        <f t="shared" si="279"/>
        <v>1661.3809304733802</v>
      </c>
      <c r="U613" s="2">
        <f t="shared" si="280"/>
        <v>1769.2676862336034</v>
      </c>
      <c r="V613" s="2">
        <f t="shared" si="281"/>
        <v>1713.9511491898834</v>
      </c>
      <c r="W613" s="2">
        <f t="shared" si="275"/>
        <v>1768.3125305711942</v>
      </c>
      <c r="X613" s="2" t="e">
        <f t="shared" si="276"/>
        <v>#VALUE!</v>
      </c>
      <c r="Y613">
        <f t="shared" si="258"/>
        <v>1.8058488374710655</v>
      </c>
      <c r="Z613">
        <f t="shared" si="259"/>
        <v>1.9231170502539168</v>
      </c>
      <c r="AA613">
        <f t="shared" si="260"/>
        <v>1.8629903795542211</v>
      </c>
      <c r="AB613">
        <f t="shared" si="277"/>
        <v>1.922078837577385</v>
      </c>
      <c r="AC613" t="e">
        <f t="shared" si="278"/>
        <v>#VALUE!</v>
      </c>
    </row>
    <row r="614" spans="1:29" x14ac:dyDescent="0.25">
      <c r="A614">
        <v>14</v>
      </c>
      <c r="B614" t="s">
        <v>31</v>
      </c>
      <c r="C614">
        <v>6</v>
      </c>
      <c r="D614" t="s">
        <v>21</v>
      </c>
      <c r="E614">
        <v>2007</v>
      </c>
      <c r="F614">
        <v>850</v>
      </c>
      <c r="G614" t="s">
        <v>10</v>
      </c>
      <c r="H614" s="54">
        <v>0.23899999999999999</v>
      </c>
      <c r="I614" s="54">
        <v>0.32533333333333336</v>
      </c>
      <c r="J614" s="54">
        <v>0.30733333333333335</v>
      </c>
      <c r="K614">
        <v>0.33100000000000002</v>
      </c>
      <c r="L614" s="2">
        <f t="shared" si="267"/>
        <v>1116.951379763469</v>
      </c>
      <c r="M614" s="2">
        <f t="shared" si="268"/>
        <v>1259.8814229249012</v>
      </c>
      <c r="N614" s="2">
        <f t="shared" si="269"/>
        <v>1227.1414821944177</v>
      </c>
      <c r="O614" s="2">
        <f t="shared" si="270"/>
        <v>1270.5530642750373</v>
      </c>
      <c r="P614" s="79" t="e">
        <f t="shared" si="271"/>
        <v>#VALUE!</v>
      </c>
      <c r="Q614" s="80">
        <v>0.71359223300999997</v>
      </c>
      <c r="R614" s="80">
        <v>0.28640776698999998</v>
      </c>
      <c r="S614" s="80">
        <v>0</v>
      </c>
      <c r="T614" s="79">
        <f t="shared" si="279"/>
        <v>639.13737161163999</v>
      </c>
      <c r="U614" s="2">
        <f t="shared" si="280"/>
        <v>694.46254585952954</v>
      </c>
      <c r="V614" s="2">
        <f t="shared" si="281"/>
        <v>677.21005214764068</v>
      </c>
      <c r="W614" s="2">
        <f t="shared" si="275"/>
        <v>696.75713422280683</v>
      </c>
      <c r="X614" s="2" t="e">
        <f t="shared" si="276"/>
        <v>#VALUE!</v>
      </c>
      <c r="Y614">
        <f t="shared" si="258"/>
        <v>0.75192631954310585</v>
      </c>
      <c r="Z614">
        <f t="shared" si="259"/>
        <v>0.81701475983474059</v>
      </c>
      <c r="AA614">
        <f t="shared" si="260"/>
        <v>0.79671770840898903</v>
      </c>
      <c r="AB614">
        <f t="shared" si="277"/>
        <v>0.81971427555624332</v>
      </c>
      <c r="AC614" t="e">
        <f t="shared" si="278"/>
        <v>#VALUE!</v>
      </c>
    </row>
    <row r="615" spans="1:29" x14ac:dyDescent="0.25">
      <c r="A615">
        <v>14</v>
      </c>
      <c r="B615" t="s">
        <v>31</v>
      </c>
      <c r="C615">
        <v>6</v>
      </c>
      <c r="D615" t="s">
        <v>21</v>
      </c>
      <c r="E615">
        <v>2008</v>
      </c>
      <c r="F615">
        <v>400</v>
      </c>
      <c r="G615" t="s">
        <v>10</v>
      </c>
      <c r="H615" s="54">
        <v>0.25900000000000001</v>
      </c>
      <c r="I615" s="54">
        <v>0.3046666666666667</v>
      </c>
      <c r="J615" s="54">
        <v>0.28266666666666668</v>
      </c>
      <c r="K615">
        <v>0.311</v>
      </c>
      <c r="L615" s="2">
        <f t="shared" si="267"/>
        <v>539.81106612685562</v>
      </c>
      <c r="M615" s="2">
        <f t="shared" si="268"/>
        <v>575.26366251198465</v>
      </c>
      <c r="N615" s="2">
        <f t="shared" si="269"/>
        <v>557.62081784386612</v>
      </c>
      <c r="O615" s="2">
        <f t="shared" si="270"/>
        <v>580.5515239477503</v>
      </c>
      <c r="P615" s="79" t="e">
        <f t="shared" si="271"/>
        <v>#VALUE!</v>
      </c>
      <c r="Q615" s="80">
        <v>0.71359223300999997</v>
      </c>
      <c r="R615" s="80">
        <v>0.28640776698999998</v>
      </c>
      <c r="S615" s="80">
        <v>0</v>
      </c>
      <c r="T615" s="79">
        <f t="shared" si="279"/>
        <v>712.11395768641751</v>
      </c>
      <c r="U615" s="2">
        <f t="shared" si="280"/>
        <v>730.22428487162745</v>
      </c>
      <c r="V615" s="2">
        <f t="shared" si="281"/>
        <v>711.91747599323639</v>
      </c>
      <c r="W615" s="2">
        <f t="shared" si="275"/>
        <v>746.00992739447133</v>
      </c>
      <c r="X615" s="2" t="e">
        <f t="shared" si="276"/>
        <v>#VALUE!</v>
      </c>
      <c r="Y615">
        <f t="shared" si="258"/>
        <v>1.7802848942160439</v>
      </c>
      <c r="Z615">
        <f t="shared" si="259"/>
        <v>1.8255607121790687</v>
      </c>
      <c r="AA615">
        <f t="shared" si="260"/>
        <v>1.7797936899830911</v>
      </c>
      <c r="AB615">
        <f t="shared" si="277"/>
        <v>1.8650248184861784</v>
      </c>
      <c r="AC615" t="e">
        <f t="shared" si="278"/>
        <v>#VALUE!</v>
      </c>
    </row>
    <row r="616" spans="1:29" x14ac:dyDescent="0.25">
      <c r="A616">
        <v>14</v>
      </c>
      <c r="B616" t="s">
        <v>31</v>
      </c>
      <c r="C616">
        <v>6</v>
      </c>
      <c r="D616" t="s">
        <v>21</v>
      </c>
      <c r="E616">
        <v>2009</v>
      </c>
      <c r="F616">
        <v>1580</v>
      </c>
      <c r="G616" t="s">
        <v>10</v>
      </c>
      <c r="H616" s="54">
        <v>0.247</v>
      </c>
      <c r="I616" s="54">
        <v>0.28799999999999998</v>
      </c>
      <c r="J616" s="54">
        <v>0.26449999999999996</v>
      </c>
      <c r="K616">
        <v>0.28799999999999998</v>
      </c>
      <c r="L616" s="2">
        <f t="shared" si="267"/>
        <v>2098.273572377158</v>
      </c>
      <c r="M616" s="2">
        <f t="shared" si="268"/>
        <v>2219.1011235955057</v>
      </c>
      <c r="N616" s="2">
        <f t="shared" si="269"/>
        <v>2148.1985044187627</v>
      </c>
      <c r="O616" s="2">
        <f t="shared" si="270"/>
        <v>2219.1011235955057</v>
      </c>
      <c r="P616" s="79" t="e">
        <f t="shared" si="271"/>
        <v>#VALUE!</v>
      </c>
      <c r="Q616" s="80">
        <v>0.71359223300999997</v>
      </c>
      <c r="R616" s="80">
        <v>0.28640776698999998</v>
      </c>
      <c r="S616" s="80">
        <v>0</v>
      </c>
      <c r="T616" s="79">
        <f t="shared" si="279"/>
        <v>507.72626382924255</v>
      </c>
      <c r="U616" s="2">
        <f t="shared" si="280"/>
        <v>561.93351226115988</v>
      </c>
      <c r="V616" s="2">
        <f t="shared" si="281"/>
        <v>544.37818333659493</v>
      </c>
      <c r="W616" s="2">
        <f t="shared" si="275"/>
        <v>569.60285007480775</v>
      </c>
      <c r="X616" s="2" t="e">
        <f t="shared" si="276"/>
        <v>#VALUE!</v>
      </c>
      <c r="Y616">
        <f t="shared" si="258"/>
        <v>0.32134573660078641</v>
      </c>
      <c r="Z616">
        <f t="shared" si="259"/>
        <v>0.3556541216842784</v>
      </c>
      <c r="AA616">
        <f t="shared" si="260"/>
        <v>0.34454315401050312</v>
      </c>
      <c r="AB616">
        <f t="shared" si="277"/>
        <v>0.36050813295873907</v>
      </c>
      <c r="AC616" t="e">
        <f t="shared" si="278"/>
        <v>#VALUE!</v>
      </c>
    </row>
    <row r="617" spans="1:29" x14ac:dyDescent="0.25">
      <c r="A617">
        <v>14</v>
      </c>
      <c r="B617" t="s">
        <v>31</v>
      </c>
      <c r="C617">
        <v>6</v>
      </c>
      <c r="D617" t="s">
        <v>21</v>
      </c>
      <c r="E617">
        <v>2010</v>
      </c>
      <c r="F617">
        <v>460</v>
      </c>
      <c r="G617" t="s">
        <v>10</v>
      </c>
      <c r="H617" s="54">
        <v>0.19700000000000001</v>
      </c>
      <c r="I617" s="54">
        <v>0.29066666666666668</v>
      </c>
      <c r="J617" s="54">
        <v>0.27216666666666667</v>
      </c>
      <c r="K617">
        <v>0.28699999999999998</v>
      </c>
      <c r="L617" s="2">
        <f t="shared" si="267"/>
        <v>572.85180572851812</v>
      </c>
      <c r="M617" s="2">
        <f t="shared" si="268"/>
        <v>648.4962406015037</v>
      </c>
      <c r="N617" s="2">
        <f t="shared" si="269"/>
        <v>632.01282344859169</v>
      </c>
      <c r="O617" s="2">
        <f t="shared" si="270"/>
        <v>645.16129032258061</v>
      </c>
      <c r="P617" s="79" t="e">
        <f t="shared" si="271"/>
        <v>#VALUE!</v>
      </c>
      <c r="Q617" s="80">
        <v>0.71359223300999997</v>
      </c>
      <c r="R617" s="80">
        <v>0.28640776698999998</v>
      </c>
      <c r="S617" s="80">
        <v>0</v>
      </c>
      <c r="T617" s="79">
        <f t="shared" si="279"/>
        <v>730.49365950717424</v>
      </c>
      <c r="U617" s="2">
        <f t="shared" si="280"/>
        <v>798.05073855364333</v>
      </c>
      <c r="V617" s="2">
        <f t="shared" si="281"/>
        <v>781.3041129804792</v>
      </c>
      <c r="W617" s="2">
        <f t="shared" si="275"/>
        <v>783.22351563271468</v>
      </c>
      <c r="X617" s="2" t="e">
        <f t="shared" si="276"/>
        <v>#VALUE!</v>
      </c>
      <c r="Y617">
        <f t="shared" si="258"/>
        <v>1.5880296945808137</v>
      </c>
      <c r="Z617">
        <f t="shared" si="259"/>
        <v>1.7348929098992247</v>
      </c>
      <c r="AA617">
        <f t="shared" si="260"/>
        <v>1.6984872021314765</v>
      </c>
      <c r="AB617">
        <f t="shared" si="277"/>
        <v>1.7026598165928579</v>
      </c>
      <c r="AC617" t="e">
        <f t="shared" si="278"/>
        <v>#VALUE!</v>
      </c>
    </row>
    <row r="618" spans="1:29" x14ac:dyDescent="0.25">
      <c r="A618">
        <v>14</v>
      </c>
      <c r="B618" t="s">
        <v>31</v>
      </c>
      <c r="C618">
        <v>6</v>
      </c>
      <c r="D618" t="s">
        <v>21</v>
      </c>
      <c r="E618">
        <v>2011</v>
      </c>
      <c r="F618">
        <v>600</v>
      </c>
      <c r="G618" t="s">
        <v>10</v>
      </c>
      <c r="H618" s="54">
        <v>0.254</v>
      </c>
      <c r="I618" s="54">
        <v>0.2583333333333333</v>
      </c>
      <c r="J618" s="54">
        <v>0.24033333333333334</v>
      </c>
      <c r="K618">
        <v>0.27300000000000002</v>
      </c>
      <c r="L618" s="2">
        <f t="shared" si="267"/>
        <v>804.28954423592495</v>
      </c>
      <c r="M618" s="2">
        <f t="shared" si="268"/>
        <v>808.98876404494376</v>
      </c>
      <c r="N618" s="2">
        <f t="shared" si="269"/>
        <v>789.82009653356727</v>
      </c>
      <c r="O618" s="2">
        <f t="shared" si="270"/>
        <v>825.30949105914715</v>
      </c>
      <c r="P618" s="79" t="e">
        <f t="shared" si="271"/>
        <v>#VALUE!</v>
      </c>
      <c r="Q618" s="80">
        <v>0.71359223300999997</v>
      </c>
      <c r="R618" s="80">
        <v>0.28640776698999998</v>
      </c>
      <c r="S618" s="80">
        <v>0</v>
      </c>
      <c r="T618" s="79">
        <f t="shared" si="279"/>
        <v>1182.2517458694738</v>
      </c>
      <c r="U618" s="2">
        <f t="shared" si="280"/>
        <v>1276.9639437889375</v>
      </c>
      <c r="V618" s="2">
        <f t="shared" si="281"/>
        <v>1262.823357846687</v>
      </c>
      <c r="W618" s="2">
        <f t="shared" si="275"/>
        <v>1280.8609010773175</v>
      </c>
      <c r="X618" s="2" t="e">
        <f t="shared" si="276"/>
        <v>#VALUE!</v>
      </c>
      <c r="Y618">
        <f t="shared" si="258"/>
        <v>1.970419576449123</v>
      </c>
      <c r="Z618">
        <f t="shared" si="259"/>
        <v>2.1282732396482293</v>
      </c>
      <c r="AA618">
        <f t="shared" si="260"/>
        <v>2.104705596411145</v>
      </c>
      <c r="AB618">
        <f t="shared" si="277"/>
        <v>2.134768168462196</v>
      </c>
      <c r="AC618" t="e">
        <f t="shared" si="278"/>
        <v>#VALUE!</v>
      </c>
    </row>
    <row r="619" spans="1:29" x14ac:dyDescent="0.25">
      <c r="A619">
        <v>14</v>
      </c>
      <c r="B619" t="s">
        <v>31</v>
      </c>
      <c r="C619">
        <v>6</v>
      </c>
      <c r="D619" t="s">
        <v>21</v>
      </c>
      <c r="E619">
        <v>2012</v>
      </c>
      <c r="F619">
        <v>385</v>
      </c>
      <c r="G619" t="s">
        <v>10</v>
      </c>
      <c r="H619" s="54">
        <v>0.20199999999999999</v>
      </c>
      <c r="I619" s="54">
        <v>0.27900000000000003</v>
      </c>
      <c r="J619" s="54">
        <v>0.25650000000000001</v>
      </c>
      <c r="K619">
        <v>0.29799999999999999</v>
      </c>
      <c r="L619" s="2">
        <f t="shared" si="267"/>
        <v>482.45614035087715</v>
      </c>
      <c r="M619" s="2">
        <f t="shared" si="268"/>
        <v>533.98058252427188</v>
      </c>
      <c r="N619" s="2">
        <f t="shared" si="269"/>
        <v>517.82111634162743</v>
      </c>
      <c r="O619" s="2">
        <f t="shared" si="270"/>
        <v>548.4330484330485</v>
      </c>
      <c r="P619" s="79" t="e">
        <f t="shared" si="271"/>
        <v>#VALUE!</v>
      </c>
      <c r="Q619" s="80">
        <v>0.71359223300999997</v>
      </c>
      <c r="R619" s="80">
        <v>0.28640776698999998</v>
      </c>
      <c r="S619" s="80">
        <v>0</v>
      </c>
      <c r="T619" s="79">
        <f t="shared" si="279"/>
        <v>1228.0252022768468</v>
      </c>
      <c r="U619" s="2">
        <f t="shared" si="280"/>
        <v>1332.8691756264923</v>
      </c>
      <c r="V619" s="2">
        <f t="shared" si="281"/>
        <v>1300.7444411346869</v>
      </c>
      <c r="W619" s="2">
        <f t="shared" si="275"/>
        <v>1391.5580529327033</v>
      </c>
      <c r="X619" s="2" t="e">
        <f t="shared" si="276"/>
        <v>#VALUE!</v>
      </c>
      <c r="Y619">
        <f t="shared" si="258"/>
        <v>3.1896758500697322</v>
      </c>
      <c r="Z619">
        <f t="shared" si="259"/>
        <v>3.4619978587701099</v>
      </c>
      <c r="AA619">
        <f t="shared" si="260"/>
        <v>3.3785569899602259</v>
      </c>
      <c r="AB619">
        <f t="shared" si="277"/>
        <v>3.6144365011239046</v>
      </c>
      <c r="AC619" t="e">
        <f t="shared" si="278"/>
        <v>#VALUE!</v>
      </c>
    </row>
    <row r="620" spans="1:29" x14ac:dyDescent="0.25">
      <c r="A620">
        <v>14</v>
      </c>
      <c r="B620" t="s">
        <v>31</v>
      </c>
      <c r="C620">
        <v>6</v>
      </c>
      <c r="D620" t="s">
        <v>21</v>
      </c>
      <c r="E620">
        <v>2013</v>
      </c>
      <c r="F620">
        <v>440</v>
      </c>
      <c r="G620" t="s">
        <v>10</v>
      </c>
      <c r="H620" s="54">
        <v>0.22900000000000001</v>
      </c>
      <c r="I620" s="54">
        <v>0.30333333333333334</v>
      </c>
      <c r="J620" s="54">
        <v>0.27933333333333332</v>
      </c>
      <c r="K620">
        <v>0.29299999999999998</v>
      </c>
      <c r="L620" s="2">
        <f t="shared" si="267"/>
        <v>570.68741893644619</v>
      </c>
      <c r="M620" s="2">
        <f t="shared" si="268"/>
        <v>631.57894736842104</v>
      </c>
      <c r="N620" s="2">
        <f t="shared" si="269"/>
        <v>610.54579093432005</v>
      </c>
      <c r="O620" s="2">
        <f t="shared" si="270"/>
        <v>622.34794908062224</v>
      </c>
      <c r="P620" s="79" t="e">
        <f t="shared" si="271"/>
        <v>#VALUE!</v>
      </c>
      <c r="Q620" s="80">
        <v>0.71359223300999997</v>
      </c>
      <c r="R620" s="80">
        <v>0.28640776698999998</v>
      </c>
      <c r="S620" s="80">
        <v>0</v>
      </c>
      <c r="T620" s="79">
        <f t="shared" si="279"/>
        <v>924.62826590939392</v>
      </c>
      <c r="U620" s="2">
        <f t="shared" si="280"/>
        <v>992.16301056442285</v>
      </c>
      <c r="V620" s="2">
        <f t="shared" si="281"/>
        <v>966.01719146709354</v>
      </c>
      <c r="W620" s="2">
        <f t="shared" si="275"/>
        <v>984.05557218474269</v>
      </c>
      <c r="X620" s="2" t="e">
        <f t="shared" si="276"/>
        <v>#VALUE!</v>
      </c>
      <c r="Y620">
        <f t="shared" si="258"/>
        <v>2.1014278770668042</v>
      </c>
      <c r="Z620">
        <f t="shared" si="259"/>
        <v>2.2549159331009609</v>
      </c>
      <c r="AA620">
        <f t="shared" si="260"/>
        <v>2.1954936169706669</v>
      </c>
      <c r="AB620">
        <f t="shared" si="277"/>
        <v>2.236489936783506</v>
      </c>
      <c r="AC620" t="e">
        <f t="shared" si="278"/>
        <v>#VALUE!</v>
      </c>
    </row>
    <row r="621" spans="1:29" x14ac:dyDescent="0.25">
      <c r="A621">
        <v>14</v>
      </c>
      <c r="B621" t="s">
        <v>31</v>
      </c>
      <c r="C621">
        <v>6</v>
      </c>
      <c r="D621" t="s">
        <v>21</v>
      </c>
      <c r="E621">
        <v>2014</v>
      </c>
      <c r="F621">
        <v>965</v>
      </c>
      <c r="G621" t="s">
        <v>10</v>
      </c>
      <c r="H621" s="54">
        <v>0.14499999999999999</v>
      </c>
      <c r="I621" s="54">
        <v>0.20433333333333331</v>
      </c>
      <c r="J621" s="54">
        <v>0.20033333333333331</v>
      </c>
      <c r="K621">
        <v>0.185</v>
      </c>
      <c r="L621" s="2">
        <f t="shared" si="267"/>
        <v>1128.6549707602339</v>
      </c>
      <c r="M621" s="2">
        <f t="shared" si="268"/>
        <v>1212.8194386258901</v>
      </c>
      <c r="N621" s="2">
        <f t="shared" si="269"/>
        <v>1206.7528136723633</v>
      </c>
      <c r="O621" s="2">
        <f t="shared" si="270"/>
        <v>1184.0490797546013</v>
      </c>
      <c r="P621" s="79" t="e">
        <f t="shared" si="271"/>
        <v>#VALUE!</v>
      </c>
      <c r="Q621" s="80">
        <v>0.71359223300999997</v>
      </c>
      <c r="R621" s="80">
        <v>0.28640776698999998</v>
      </c>
      <c r="S621" s="80">
        <v>0</v>
      </c>
      <c r="T621" s="79">
        <f t="shared" si="279"/>
        <v>585.87540036077212</v>
      </c>
      <c r="U621" s="2">
        <f t="shared" si="280"/>
        <v>651.15345204077607</v>
      </c>
      <c r="V621" s="2">
        <f t="shared" si="281"/>
        <v>632.54087536187114</v>
      </c>
      <c r="W621" s="2">
        <f t="shared" si="275"/>
        <v>632.52178043717652</v>
      </c>
      <c r="X621" s="2" t="e">
        <f t="shared" si="276"/>
        <v>#VALUE!</v>
      </c>
      <c r="Y621">
        <f t="shared" si="258"/>
        <v>0.60712476721323538</v>
      </c>
      <c r="Z621">
        <f t="shared" si="259"/>
        <v>0.67477041662256587</v>
      </c>
      <c r="AA621">
        <f t="shared" si="260"/>
        <v>0.65548277239572139</v>
      </c>
      <c r="AB621">
        <f t="shared" si="277"/>
        <v>0.65546298490899124</v>
      </c>
      <c r="AC621" t="e">
        <f t="shared" si="278"/>
        <v>#VALUE!</v>
      </c>
    </row>
    <row r="622" spans="1:29" x14ac:dyDescent="0.25">
      <c r="A622">
        <v>14</v>
      </c>
      <c r="B622" t="s">
        <v>31</v>
      </c>
      <c r="C622">
        <v>6</v>
      </c>
      <c r="D622" t="s">
        <v>21</v>
      </c>
      <c r="E622">
        <v>2015</v>
      </c>
      <c r="F622">
        <v>1000</v>
      </c>
      <c r="G622" t="s">
        <v>10</v>
      </c>
      <c r="H622" s="54">
        <v>0.24</v>
      </c>
      <c r="I622" s="54">
        <v>0.30400000000000005</v>
      </c>
      <c r="J622" s="54">
        <v>0.28700000000000003</v>
      </c>
      <c r="K622">
        <v>0.34300000000000003</v>
      </c>
      <c r="L622" s="2">
        <f t="shared" si="267"/>
        <v>1315.7894736842104</v>
      </c>
      <c r="M622" s="2">
        <f t="shared" si="268"/>
        <v>1436.7816091954023</v>
      </c>
      <c r="N622" s="2">
        <f t="shared" si="269"/>
        <v>1402.5245441795232</v>
      </c>
      <c r="O622" s="2">
        <f t="shared" si="270"/>
        <v>1522.0700152207</v>
      </c>
      <c r="P622" s="79" t="e">
        <f t="shared" si="271"/>
        <v>#VALUE!</v>
      </c>
      <c r="Q622" s="80">
        <v>0.71359223300999997</v>
      </c>
      <c r="R622" s="80">
        <v>0.28640776698999998</v>
      </c>
      <c r="S622" s="80">
        <v>0</v>
      </c>
      <c r="T622" s="79">
        <f t="shared" si="279"/>
        <v>335.16005852528565</v>
      </c>
      <c r="U622" s="2">
        <f t="shared" si="280"/>
        <v>384.32470925356228</v>
      </c>
      <c r="V622" s="2">
        <f t="shared" si="281"/>
        <v>378.90624281882623</v>
      </c>
      <c r="W622" s="2">
        <f t="shared" si="275"/>
        <v>343.35795685012062</v>
      </c>
      <c r="X622" s="2" t="e">
        <f t="shared" si="276"/>
        <v>#VALUE!</v>
      </c>
      <c r="Y622">
        <f t="shared" si="258"/>
        <v>0.33516005852528563</v>
      </c>
      <c r="Z622">
        <f t="shared" si="259"/>
        <v>0.38432470925356227</v>
      </c>
      <c r="AA622">
        <f t="shared" si="260"/>
        <v>0.37890624281882623</v>
      </c>
      <c r="AB622">
        <f t="shared" si="277"/>
        <v>0.3433579568501206</v>
      </c>
      <c r="AC622" t="e">
        <f t="shared" si="278"/>
        <v>#VALUE!</v>
      </c>
    </row>
    <row r="623" spans="1:29" x14ac:dyDescent="0.25">
      <c r="A623">
        <v>14</v>
      </c>
      <c r="B623" t="s">
        <v>31</v>
      </c>
      <c r="C623">
        <v>6</v>
      </c>
      <c r="D623" t="s">
        <v>21</v>
      </c>
      <c r="E623">
        <v>2016</v>
      </c>
      <c r="F623">
        <v>755</v>
      </c>
      <c r="G623" t="s">
        <v>10</v>
      </c>
      <c r="H623" s="54">
        <v>0.252</v>
      </c>
      <c r="I623" s="54">
        <v>0.29700000000000004</v>
      </c>
      <c r="J623" s="54">
        <v>0.27900000000000003</v>
      </c>
      <c r="K623">
        <v>0.29199999999999998</v>
      </c>
      <c r="L623" s="2">
        <f t="shared" si="267"/>
        <v>1009.3582887700535</v>
      </c>
      <c r="M623" s="2">
        <f t="shared" si="268"/>
        <v>1073.9687055476529</v>
      </c>
      <c r="N623" s="2">
        <f t="shared" si="269"/>
        <v>1047.1567267683772</v>
      </c>
      <c r="O623" s="2">
        <f t="shared" si="270"/>
        <v>1066.3841807909605</v>
      </c>
      <c r="P623" s="79" t="e">
        <f t="shared" si="271"/>
        <v>#VALUE!</v>
      </c>
      <c r="Q623" s="80">
        <v>0.71359223300999997</v>
      </c>
      <c r="R623" s="80">
        <v>0.28640776698999998</v>
      </c>
      <c r="S623" s="80">
        <v>0</v>
      </c>
      <c r="T623" s="79">
        <f>(L626*$Q623)+(L627*$R623)+(L632*$S623)</f>
        <v>464.76376307509867</v>
      </c>
      <c r="U623" s="2">
        <f>(M626*$Q623)+(M627*$R623)+(M632*$S623)</f>
        <v>534.71430180308494</v>
      </c>
      <c r="V623" s="2">
        <f>(N626*$Q623)+(N627*$R623)+(N632*$S623)</f>
        <v>527.87444956506408</v>
      </c>
      <c r="W623" s="2">
        <f t="shared" si="275"/>
        <v>488.4788199398825</v>
      </c>
      <c r="X623" s="2" t="e">
        <f t="shared" si="276"/>
        <v>#VALUE!</v>
      </c>
      <c r="Y623">
        <f t="shared" si="258"/>
        <v>0.61558114314582602</v>
      </c>
      <c r="Z623">
        <f t="shared" si="259"/>
        <v>0.70823086331534424</v>
      </c>
      <c r="AA623">
        <f t="shared" si="260"/>
        <v>0.69917145637756828</v>
      </c>
      <c r="AB623">
        <f t="shared" si="277"/>
        <v>0.64699181448991061</v>
      </c>
      <c r="AC623" t="e">
        <f t="shared" si="278"/>
        <v>#VALUE!</v>
      </c>
    </row>
    <row r="624" spans="1:29" x14ac:dyDescent="0.25">
      <c r="A624">
        <v>14</v>
      </c>
      <c r="B624" t="s">
        <v>31</v>
      </c>
      <c r="C624">
        <v>6</v>
      </c>
      <c r="D624" t="s">
        <v>21</v>
      </c>
      <c r="E624">
        <v>2017</v>
      </c>
      <c r="F624">
        <v>525</v>
      </c>
      <c r="G624" t="s">
        <v>10</v>
      </c>
      <c r="H624" s="54">
        <v>0.26421253355763952</v>
      </c>
      <c r="I624" s="54">
        <v>0.33404541147798106</v>
      </c>
      <c r="J624" s="54">
        <v>0.31269765999824639</v>
      </c>
      <c r="K624">
        <v>0.32600000000000001</v>
      </c>
      <c r="L624" s="2">
        <f t="shared" si="267"/>
        <v>713.52125979863649</v>
      </c>
      <c r="M624" s="2">
        <f t="shared" si="268"/>
        <v>788.34204170761041</v>
      </c>
      <c r="N624" s="2">
        <f t="shared" si="269"/>
        <v>763.85597639411571</v>
      </c>
      <c r="O624" s="2">
        <f t="shared" si="270"/>
        <v>778.93175074183989</v>
      </c>
      <c r="P624" s="79" t="e">
        <f t="shared" si="271"/>
        <v>#VALUE!</v>
      </c>
      <c r="Q624" s="80">
        <v>0.71359223300999997</v>
      </c>
      <c r="R624" s="80">
        <v>0.28640776698999998</v>
      </c>
      <c r="S624" s="80">
        <v>0</v>
      </c>
      <c r="T624" s="78" t="s">
        <v>10</v>
      </c>
      <c r="U624" t="s">
        <v>10</v>
      </c>
      <c r="V624" t="s">
        <v>10</v>
      </c>
      <c r="W624" s="2">
        <f t="shared" si="275"/>
        <v>503.34271268321595</v>
      </c>
      <c r="X624" s="2" t="e">
        <f t="shared" si="276"/>
        <v>#VALUE!</v>
      </c>
      <c r="Y624" s="2" t="s">
        <v>10</v>
      </c>
      <c r="Z624" s="2" t="s">
        <v>10</v>
      </c>
      <c r="AA624" s="2" t="s">
        <v>10</v>
      </c>
      <c r="AB624">
        <f t="shared" si="277"/>
        <v>0.95874802415850657</v>
      </c>
      <c r="AC624" t="e">
        <f t="shared" si="278"/>
        <v>#VALUE!</v>
      </c>
    </row>
    <row r="625" spans="1:29" x14ac:dyDescent="0.25">
      <c r="A625">
        <v>14</v>
      </c>
      <c r="B625" t="s">
        <v>31</v>
      </c>
      <c r="C625">
        <v>6</v>
      </c>
      <c r="D625" t="s">
        <v>21</v>
      </c>
      <c r="E625">
        <v>2018</v>
      </c>
      <c r="F625">
        <v>200</v>
      </c>
      <c r="G625" t="s">
        <v>10</v>
      </c>
      <c r="H625" s="54">
        <v>0.25329250311259038</v>
      </c>
      <c r="I625" s="54">
        <v>0.35347180943220174</v>
      </c>
      <c r="J625" s="54">
        <v>0.34504815702446495</v>
      </c>
      <c r="K625">
        <v>0.253</v>
      </c>
      <c r="L625" s="2">
        <f t="shared" si="267"/>
        <v>267.84249633716541</v>
      </c>
      <c r="M625" s="2">
        <f t="shared" si="268"/>
        <v>309.34459303987148</v>
      </c>
      <c r="N625" s="2">
        <f t="shared" si="269"/>
        <v>305.36596262004986</v>
      </c>
      <c r="O625" s="2">
        <f t="shared" si="270"/>
        <v>267.73761713520747</v>
      </c>
      <c r="P625" s="79" t="e">
        <f t="shared" si="271"/>
        <v>#VALUE!</v>
      </c>
      <c r="Q625" s="80">
        <v>0.71359223300999997</v>
      </c>
      <c r="R625" s="80">
        <v>0.28640776698999998</v>
      </c>
      <c r="S625" s="80">
        <v>0</v>
      </c>
      <c r="T625" s="78" t="s">
        <v>10</v>
      </c>
      <c r="U625" t="s">
        <v>10</v>
      </c>
      <c r="V625" t="s">
        <v>10</v>
      </c>
      <c r="W625" s="2" t="e">
        <f t="shared" si="275"/>
        <v>#VALUE!</v>
      </c>
      <c r="X625" s="2" t="e">
        <f t="shared" si="276"/>
        <v>#VALUE!</v>
      </c>
      <c r="Y625" s="2" t="s">
        <v>10</v>
      </c>
      <c r="Z625" s="2" t="s">
        <v>10</v>
      </c>
      <c r="AA625" s="2" t="s">
        <v>10</v>
      </c>
      <c r="AB625" t="e">
        <f t="shared" si="277"/>
        <v>#VALUE!</v>
      </c>
      <c r="AC625" t="e">
        <f t="shared" si="278"/>
        <v>#VALUE!</v>
      </c>
    </row>
    <row r="626" spans="1:29" x14ac:dyDescent="0.25">
      <c r="A626">
        <v>14</v>
      </c>
      <c r="B626" t="s">
        <v>31</v>
      </c>
      <c r="C626">
        <v>6</v>
      </c>
      <c r="D626" t="s">
        <v>21</v>
      </c>
      <c r="E626">
        <v>2019</v>
      </c>
      <c r="F626">
        <v>385</v>
      </c>
      <c r="G626" t="s">
        <v>10</v>
      </c>
      <c r="H626" s="54">
        <v>0.23441509169475994</v>
      </c>
      <c r="I626" s="54">
        <v>0.32590908281944742</v>
      </c>
      <c r="J626" s="54">
        <v>0.31510957999927913</v>
      </c>
      <c r="K626">
        <v>0.27600000000000002</v>
      </c>
      <c r="L626" s="2">
        <f t="shared" si="267"/>
        <v>502.88347618067178</v>
      </c>
      <c r="M626" s="2">
        <f t="shared" si="268"/>
        <v>571.13957507438022</v>
      </c>
      <c r="N626" s="2">
        <f t="shared" si="269"/>
        <v>562.13372060247946</v>
      </c>
      <c r="O626" s="2">
        <f t="shared" si="270"/>
        <v>531.76795580110502</v>
      </c>
      <c r="P626" s="79" t="e">
        <f t="shared" si="271"/>
        <v>#VALUE!</v>
      </c>
      <c r="Q626" s="80">
        <v>0.71359223300999997</v>
      </c>
      <c r="R626" s="80">
        <v>0.28640776698999998</v>
      </c>
      <c r="S626" s="80">
        <v>0</v>
      </c>
      <c r="T626" s="78" t="s">
        <v>10</v>
      </c>
      <c r="U626" t="s">
        <v>10</v>
      </c>
      <c r="V626" t="s">
        <v>10</v>
      </c>
      <c r="W626" s="2" t="e">
        <f t="shared" si="275"/>
        <v>#VALUE!</v>
      </c>
      <c r="X626" s="2" t="e">
        <f t="shared" si="276"/>
        <v>#VALUE!</v>
      </c>
      <c r="Y626" s="2" t="s">
        <v>10</v>
      </c>
      <c r="Z626" s="2" t="s">
        <v>10</v>
      </c>
      <c r="AA626" s="2" t="s">
        <v>10</v>
      </c>
      <c r="AB626" t="e">
        <f t="shared" si="277"/>
        <v>#VALUE!</v>
      </c>
      <c r="AC626" t="e">
        <f t="shared" si="278"/>
        <v>#VALUE!</v>
      </c>
    </row>
    <row r="627" spans="1:29" x14ac:dyDescent="0.25">
      <c r="A627">
        <v>14</v>
      </c>
      <c r="B627" t="s">
        <v>31</v>
      </c>
      <c r="C627">
        <v>6</v>
      </c>
      <c r="D627" t="s">
        <v>21</v>
      </c>
      <c r="E627">
        <v>2020</v>
      </c>
      <c r="F627">
        <v>330</v>
      </c>
      <c r="G627" t="s">
        <v>10</v>
      </c>
      <c r="H627" s="54">
        <v>0.10759564786873591</v>
      </c>
      <c r="I627" s="54">
        <v>0.25668946937664994</v>
      </c>
      <c r="J627" s="54">
        <v>0.25426527177111524</v>
      </c>
      <c r="K627">
        <v>0.13300000000000001</v>
      </c>
      <c r="L627" s="2">
        <f t="shared" si="267"/>
        <v>369.78752872717968</v>
      </c>
      <c r="M627" s="2">
        <f t="shared" si="268"/>
        <v>443.95980738125371</v>
      </c>
      <c r="N627" s="2">
        <f t="shared" si="269"/>
        <v>442.51660477680571</v>
      </c>
      <c r="O627" s="2">
        <f t="shared" si="270"/>
        <v>380.62283737024222</v>
      </c>
      <c r="P627" s="79" t="e">
        <f t="shared" si="271"/>
        <v>#VALUE!</v>
      </c>
      <c r="Q627" s="80">
        <v>0.71359223300999997</v>
      </c>
      <c r="R627" s="80">
        <v>0.28640776698999998</v>
      </c>
      <c r="S627" s="80">
        <v>0</v>
      </c>
      <c r="T627" s="78" t="s">
        <v>10</v>
      </c>
      <c r="U627" t="s">
        <v>10</v>
      </c>
      <c r="V627" t="s">
        <v>10</v>
      </c>
      <c r="W627" s="2" t="e">
        <f t="shared" si="275"/>
        <v>#VALUE!</v>
      </c>
      <c r="X627" s="2" t="e">
        <f t="shared" si="276"/>
        <v>#VALUE!</v>
      </c>
      <c r="Y627" s="2" t="s">
        <v>10</v>
      </c>
      <c r="Z627" s="2" t="s">
        <v>10</v>
      </c>
      <c r="AA627" s="2" t="s">
        <v>10</v>
      </c>
      <c r="AB627" t="e">
        <f t="shared" si="277"/>
        <v>#VALUE!</v>
      </c>
      <c r="AC627" t="e">
        <f t="shared" si="278"/>
        <v>#VALUE!</v>
      </c>
    </row>
    <row r="628" spans="1:29" x14ac:dyDescent="0.25">
      <c r="A628">
        <v>14</v>
      </c>
      <c r="B628" t="s">
        <v>31</v>
      </c>
      <c r="C628">
        <v>6</v>
      </c>
      <c r="D628" t="s">
        <v>21</v>
      </c>
      <c r="E628">
        <v>2021</v>
      </c>
      <c r="F628">
        <v>640</v>
      </c>
      <c r="G628" t="s">
        <v>10</v>
      </c>
      <c r="H628" t="s">
        <v>10</v>
      </c>
      <c r="I628" t="s">
        <v>10</v>
      </c>
      <c r="J628" t="s">
        <v>10</v>
      </c>
      <c r="K628">
        <v>0.20899999999999999</v>
      </c>
      <c r="L628" t="s">
        <v>10</v>
      </c>
      <c r="M628" t="s">
        <v>10</v>
      </c>
      <c r="N628" t="s">
        <v>10</v>
      </c>
      <c r="O628" s="2">
        <f t="shared" si="270"/>
        <v>809.102402022756</v>
      </c>
      <c r="P628" s="79" t="e">
        <f t="shared" si="271"/>
        <v>#VALUE!</v>
      </c>
      <c r="Q628" s="80">
        <v>0.71359223300999997</v>
      </c>
      <c r="R628" s="80">
        <v>0.28640776698999998</v>
      </c>
      <c r="S628" s="80">
        <v>0</v>
      </c>
      <c r="T628" t="s">
        <v>10</v>
      </c>
      <c r="U628" t="s">
        <v>10</v>
      </c>
      <c r="V628" t="s">
        <v>10</v>
      </c>
      <c r="W628" s="2" t="e">
        <f t="shared" si="275"/>
        <v>#VALUE!</v>
      </c>
      <c r="X628" s="2" t="e">
        <f t="shared" si="276"/>
        <v>#VALUE!</v>
      </c>
      <c r="Y628" t="s">
        <v>10</v>
      </c>
      <c r="Z628" t="s">
        <v>10</v>
      </c>
      <c r="AA628" t="s">
        <v>10</v>
      </c>
      <c r="AB628" t="e">
        <f t="shared" si="277"/>
        <v>#VALUE!</v>
      </c>
      <c r="AC628" t="e">
        <f t="shared" si="278"/>
        <v>#VALUE!</v>
      </c>
    </row>
    <row r="629" spans="1:29" x14ac:dyDescent="0.25">
      <c r="A629">
        <v>14</v>
      </c>
      <c r="B629" t="s">
        <v>31</v>
      </c>
      <c r="C629">
        <v>6</v>
      </c>
      <c r="D629" t="s">
        <v>21</v>
      </c>
      <c r="E629">
        <v>2022</v>
      </c>
      <c r="F629">
        <v>450</v>
      </c>
      <c r="G629" t="s">
        <v>10</v>
      </c>
      <c r="H629" t="s">
        <v>10</v>
      </c>
      <c r="I629" t="s">
        <v>10</v>
      </c>
      <c r="J629" t="s">
        <v>10</v>
      </c>
      <c r="K629">
        <v>0.21099999999999999</v>
      </c>
      <c r="L629" t="s">
        <v>10</v>
      </c>
      <c r="M629" t="s">
        <v>10</v>
      </c>
      <c r="N629" t="s">
        <v>10</v>
      </c>
      <c r="O629" s="2">
        <f t="shared" si="270"/>
        <v>570.34220532319387</v>
      </c>
      <c r="P629" s="79" t="e">
        <f t="shared" si="271"/>
        <v>#VALUE!</v>
      </c>
      <c r="Q629" s="80">
        <v>0.71359223300999997</v>
      </c>
      <c r="R629" s="80">
        <v>0.28640776698999998</v>
      </c>
      <c r="S629" s="80">
        <v>0</v>
      </c>
      <c r="T629" t="s">
        <v>10</v>
      </c>
      <c r="U629" t="s">
        <v>10</v>
      </c>
      <c r="V629" t="s">
        <v>10</v>
      </c>
      <c r="W629" s="2">
        <f t="shared" si="275"/>
        <v>344.34405699609215</v>
      </c>
      <c r="X629" s="2" t="e">
        <f t="shared" si="276"/>
        <v>#VALUE!</v>
      </c>
      <c r="Y629" t="s">
        <v>10</v>
      </c>
      <c r="Z629" t="s">
        <v>10</v>
      </c>
      <c r="AA629" t="s">
        <v>10</v>
      </c>
      <c r="AB629">
        <f t="shared" si="277"/>
        <v>0.76520901554687148</v>
      </c>
      <c r="AC629" t="e">
        <f t="shared" si="278"/>
        <v>#VALUE!</v>
      </c>
    </row>
    <row r="630" spans="1:29" x14ac:dyDescent="0.25">
      <c r="A630">
        <v>14</v>
      </c>
      <c r="B630" t="s">
        <v>31</v>
      </c>
      <c r="C630">
        <v>6</v>
      </c>
      <c r="D630" t="s">
        <v>21</v>
      </c>
      <c r="E630">
        <v>2023</v>
      </c>
      <c r="F630" t="s">
        <v>10</v>
      </c>
      <c r="G630" t="s">
        <v>10</v>
      </c>
      <c r="H630" t="s">
        <v>10</v>
      </c>
      <c r="I630" t="s">
        <v>10</v>
      </c>
      <c r="J630" t="s">
        <v>10</v>
      </c>
      <c r="K630">
        <v>0.17799999999999999</v>
      </c>
      <c r="L630" t="s">
        <v>10</v>
      </c>
      <c r="M630" t="s">
        <v>10</v>
      </c>
      <c r="N630" t="s">
        <v>10</v>
      </c>
      <c r="O630" s="2" t="e">
        <f t="shared" si="270"/>
        <v>#VALUE!</v>
      </c>
      <c r="P630" s="79" t="e">
        <f t="shared" si="271"/>
        <v>#VALUE!</v>
      </c>
      <c r="Q630" s="80">
        <v>0.71359223300999997</v>
      </c>
      <c r="R630" s="80">
        <v>0.28640776698999998</v>
      </c>
      <c r="S630" s="80">
        <v>0</v>
      </c>
      <c r="T630" t="s">
        <v>10</v>
      </c>
      <c r="U630" t="s">
        <v>10</v>
      </c>
      <c r="V630" t="s">
        <v>10</v>
      </c>
      <c r="W630" s="2">
        <f t="shared" si="275"/>
        <v>287.07158061810543</v>
      </c>
      <c r="X630" s="2" t="e">
        <f t="shared" si="276"/>
        <v>#VALUE!</v>
      </c>
      <c r="Y630" t="s">
        <v>10</v>
      </c>
      <c r="Z630" t="s">
        <v>10</v>
      </c>
      <c r="AA630" t="s">
        <v>10</v>
      </c>
      <c r="AB630" t="e">
        <f t="shared" si="277"/>
        <v>#VALUE!</v>
      </c>
      <c r="AC630" t="e">
        <f t="shared" si="278"/>
        <v>#VALUE!</v>
      </c>
    </row>
    <row r="631" spans="1:29" x14ac:dyDescent="0.25">
      <c r="A631">
        <v>14</v>
      </c>
      <c r="B631" t="s">
        <v>31</v>
      </c>
      <c r="C631">
        <v>6</v>
      </c>
      <c r="D631" t="s">
        <v>21</v>
      </c>
      <c r="E631">
        <v>2024</v>
      </c>
      <c r="F631" t="s">
        <v>10</v>
      </c>
      <c r="G631" t="s">
        <v>10</v>
      </c>
      <c r="H631" t="s">
        <v>10</v>
      </c>
      <c r="I631" t="s">
        <v>10</v>
      </c>
      <c r="J631" t="s">
        <v>10</v>
      </c>
      <c r="K631">
        <v>0.216</v>
      </c>
      <c r="L631" t="s">
        <v>10</v>
      </c>
      <c r="M631" t="s">
        <v>10</v>
      </c>
      <c r="N631" t="s">
        <v>10</v>
      </c>
      <c r="O631" s="2" t="e">
        <f t="shared" si="270"/>
        <v>#VALUE!</v>
      </c>
      <c r="P631" s="79" t="e">
        <f t="shared" si="271"/>
        <v>#VALUE!</v>
      </c>
      <c r="Q631" s="80">
        <v>0.71359223300999997</v>
      </c>
      <c r="R631" s="80">
        <v>0.28640776698999998</v>
      </c>
      <c r="S631" s="80">
        <v>0</v>
      </c>
      <c r="T631" t="s">
        <v>10</v>
      </c>
      <c r="U631" t="s">
        <v>10</v>
      </c>
      <c r="V631" t="s">
        <v>10</v>
      </c>
      <c r="W631" s="2">
        <f t="shared" si="275"/>
        <v>297.84021623275265</v>
      </c>
      <c r="X631" s="2" t="e">
        <f t="shared" si="276"/>
        <v>#VALUE!</v>
      </c>
      <c r="Y631" t="s">
        <v>10</v>
      </c>
      <c r="Z631" t="s">
        <v>10</v>
      </c>
      <c r="AA631" t="s">
        <v>10</v>
      </c>
      <c r="AB631" t="e">
        <f t="shared" si="277"/>
        <v>#VALUE!</v>
      </c>
      <c r="AC631" t="e">
        <f t="shared" si="278"/>
        <v>#VALUE!</v>
      </c>
    </row>
    <row r="632" spans="1:29" x14ac:dyDescent="0.25">
      <c r="A632">
        <v>15</v>
      </c>
      <c r="B632" t="s">
        <v>32</v>
      </c>
      <c r="C632">
        <v>6</v>
      </c>
      <c r="D632" t="s">
        <v>21</v>
      </c>
      <c r="E632">
        <v>1980</v>
      </c>
      <c r="F632">
        <v>200</v>
      </c>
      <c r="G632" t="s">
        <v>10</v>
      </c>
      <c r="H632" s="54">
        <v>0.44700000000000001</v>
      </c>
      <c r="I632" s="54">
        <v>0.46733333333333338</v>
      </c>
      <c r="J632" s="54">
        <v>0.46133333333333337</v>
      </c>
      <c r="K632">
        <v>0.46700000000000003</v>
      </c>
      <c r="L632" s="2">
        <f t="shared" si="267"/>
        <v>361.66365280289335</v>
      </c>
      <c r="M632" s="2">
        <f t="shared" si="268"/>
        <v>375.46933667083857</v>
      </c>
      <c r="N632" s="2">
        <f t="shared" si="269"/>
        <v>371.28712871287132</v>
      </c>
      <c r="O632" s="2">
        <f t="shared" ref="O632:O673" si="282">$F632/(1-K632)</f>
        <v>375.23452157598507</v>
      </c>
      <c r="P632" s="79" t="e">
        <f t="shared" ref="P632:P673" si="283">$G632/(1-K632)</f>
        <v>#VALUE!</v>
      </c>
      <c r="Q632" s="80">
        <v>0.71359223300999997</v>
      </c>
      <c r="R632" s="80">
        <v>0.28640776698999998</v>
      </c>
      <c r="S632" s="80">
        <v>0</v>
      </c>
      <c r="T632" s="79">
        <f t="shared" ref="T632:T667" si="284">(L635*$Q632)+(L636*$R632)+(L637*$S632)</f>
        <v>190.61168586345653</v>
      </c>
      <c r="U632" s="2">
        <f t="shared" ref="U632:U667" si="285">(M635*$Q632)+(M636*$R632)+(M637*$S632)</f>
        <v>197.52422258246054</v>
      </c>
      <c r="V632" s="2">
        <f t="shared" ref="V632:V667" si="286">(N635*$Q632)+(N636*$R632)+(N637*$S632)</f>
        <v>194.92292161229375</v>
      </c>
      <c r="W632" s="2">
        <f t="shared" ref="W632:W676" si="287">(O635*$Q632)+(O636*$R632)+(O637*$S632)</f>
        <v>197.58874602294324</v>
      </c>
      <c r="X632" s="2" t="e">
        <f t="shared" ref="X632:X676" si="288">(P635*$Q632)+(P636*$R632)+(P637*$S632)</f>
        <v>#VALUE!</v>
      </c>
      <c r="Y632">
        <f t="shared" si="258"/>
        <v>0.95305842931728268</v>
      </c>
      <c r="Z632">
        <f t="shared" si="259"/>
        <v>0.9876211129123027</v>
      </c>
      <c r="AA632">
        <f t="shared" si="260"/>
        <v>0.97461460806146871</v>
      </c>
      <c r="AB632">
        <f t="shared" ref="AB632:AB676" si="289">W632/$F632</f>
        <v>0.98794373011471626</v>
      </c>
      <c r="AC632" t="e">
        <f t="shared" ref="AC632:AC676" si="290">X632/$G632</f>
        <v>#VALUE!</v>
      </c>
    </row>
    <row r="633" spans="1:29" x14ac:dyDescent="0.25">
      <c r="A633">
        <v>15</v>
      </c>
      <c r="B633" t="s">
        <v>32</v>
      </c>
      <c r="C633">
        <v>6</v>
      </c>
      <c r="D633" t="s">
        <v>21</v>
      </c>
      <c r="E633">
        <v>1981</v>
      </c>
      <c r="F633">
        <v>150</v>
      </c>
      <c r="G633" t="s">
        <v>10</v>
      </c>
      <c r="H633" s="54">
        <v>0.40500000000000003</v>
      </c>
      <c r="I633" s="54">
        <v>0.4393333333333333</v>
      </c>
      <c r="J633" s="54">
        <v>0.43383333333333329</v>
      </c>
      <c r="K633">
        <v>0.439</v>
      </c>
      <c r="L633" s="2">
        <f t="shared" si="267"/>
        <v>252.10084033613447</v>
      </c>
      <c r="M633" s="2">
        <f t="shared" si="268"/>
        <v>267.53864447086801</v>
      </c>
      <c r="N633" s="2">
        <f t="shared" si="269"/>
        <v>264.93965263467766</v>
      </c>
      <c r="O633" s="2">
        <f t="shared" si="282"/>
        <v>267.37967914438508</v>
      </c>
      <c r="P633" s="79" t="e">
        <f t="shared" si="283"/>
        <v>#VALUE!</v>
      </c>
      <c r="Q633" s="80">
        <v>0.71359223300999997</v>
      </c>
      <c r="R633" s="80">
        <v>0.28640776698999998</v>
      </c>
      <c r="S633" s="80">
        <v>0</v>
      </c>
      <c r="T633" s="79">
        <f t="shared" si="284"/>
        <v>178.65924829102266</v>
      </c>
      <c r="U633" s="2">
        <f t="shared" si="285"/>
        <v>186.99305061845064</v>
      </c>
      <c r="V633" s="2">
        <f t="shared" si="286"/>
        <v>184.91808065584064</v>
      </c>
      <c r="W633" s="2">
        <f t="shared" si="287"/>
        <v>186.94574034379718</v>
      </c>
      <c r="X633" s="2" t="e">
        <f t="shared" si="288"/>
        <v>#VALUE!</v>
      </c>
      <c r="Y633">
        <f t="shared" si="258"/>
        <v>1.1910616552734845</v>
      </c>
      <c r="Z633">
        <f t="shared" si="259"/>
        <v>1.2466203374563376</v>
      </c>
      <c r="AA633">
        <f t="shared" si="260"/>
        <v>1.232787204372271</v>
      </c>
      <c r="AB633">
        <f t="shared" si="289"/>
        <v>1.2463049356253146</v>
      </c>
      <c r="AC633" t="e">
        <f t="shared" si="290"/>
        <v>#VALUE!</v>
      </c>
    </row>
    <row r="634" spans="1:29" x14ac:dyDescent="0.25">
      <c r="A634">
        <v>15</v>
      </c>
      <c r="B634" t="s">
        <v>32</v>
      </c>
      <c r="C634">
        <v>6</v>
      </c>
      <c r="D634" t="s">
        <v>21</v>
      </c>
      <c r="E634">
        <v>1982</v>
      </c>
      <c r="F634">
        <v>200</v>
      </c>
      <c r="G634" t="s">
        <v>10</v>
      </c>
      <c r="H634" s="54">
        <v>0.35099999999999998</v>
      </c>
      <c r="I634" s="54">
        <v>0.40499999999999997</v>
      </c>
      <c r="J634" s="54">
        <v>0.39999999999999997</v>
      </c>
      <c r="K634">
        <v>0.40500000000000003</v>
      </c>
      <c r="L634" s="2">
        <f t="shared" si="267"/>
        <v>308.16640986132512</v>
      </c>
      <c r="M634" s="2">
        <f t="shared" si="268"/>
        <v>336.1344537815126</v>
      </c>
      <c r="N634" s="2">
        <f t="shared" si="269"/>
        <v>333.33333333333326</v>
      </c>
      <c r="O634" s="2">
        <f t="shared" si="282"/>
        <v>336.1344537815126</v>
      </c>
      <c r="P634" s="79" t="e">
        <f t="shared" si="283"/>
        <v>#VALUE!</v>
      </c>
      <c r="Q634" s="80">
        <v>0.71359223300999997</v>
      </c>
      <c r="R634" s="80">
        <v>0.28640776698999998</v>
      </c>
      <c r="S634" s="80">
        <v>0</v>
      </c>
      <c r="T634" s="79">
        <f t="shared" si="284"/>
        <v>245.47881806055668</v>
      </c>
      <c r="U634" s="2">
        <f t="shared" si="285"/>
        <v>252.18318055895776</v>
      </c>
      <c r="V634" s="2">
        <f t="shared" si="286"/>
        <v>249.01823839729843</v>
      </c>
      <c r="W634" s="2">
        <f t="shared" si="287"/>
        <v>252.34825163779325</v>
      </c>
      <c r="X634" s="2" t="e">
        <f t="shared" si="288"/>
        <v>#VALUE!</v>
      </c>
      <c r="Y634">
        <f t="shared" si="258"/>
        <v>1.2273940903027833</v>
      </c>
      <c r="Z634">
        <f t="shared" si="259"/>
        <v>1.2609159027947887</v>
      </c>
      <c r="AA634">
        <f t="shared" si="260"/>
        <v>1.2450911919864922</v>
      </c>
      <c r="AB634">
        <f t="shared" si="289"/>
        <v>1.2617412581889662</v>
      </c>
      <c r="AC634" t="e">
        <f t="shared" si="290"/>
        <v>#VALUE!</v>
      </c>
    </row>
    <row r="635" spans="1:29" x14ac:dyDescent="0.25">
      <c r="A635">
        <v>15</v>
      </c>
      <c r="B635" t="s">
        <v>32</v>
      </c>
      <c r="C635">
        <v>6</v>
      </c>
      <c r="D635" t="s">
        <v>21</v>
      </c>
      <c r="E635">
        <v>1983</v>
      </c>
      <c r="F635">
        <v>100</v>
      </c>
      <c r="G635" t="s">
        <v>10</v>
      </c>
      <c r="H635" s="54">
        <v>0.49</v>
      </c>
      <c r="I635" s="54">
        <v>0.50566666666666671</v>
      </c>
      <c r="J635" s="54">
        <v>0.4986666666666667</v>
      </c>
      <c r="K635">
        <v>0.50600000000000001</v>
      </c>
      <c r="L635" s="2">
        <f t="shared" si="267"/>
        <v>196.07843137254901</v>
      </c>
      <c r="M635" s="2">
        <f t="shared" si="268"/>
        <v>202.29265003371546</v>
      </c>
      <c r="N635" s="2">
        <f t="shared" si="269"/>
        <v>199.468085106383</v>
      </c>
      <c r="O635" s="2">
        <f t="shared" si="282"/>
        <v>202.42914979757086</v>
      </c>
      <c r="P635" s="79" t="e">
        <f t="shared" si="283"/>
        <v>#VALUE!</v>
      </c>
      <c r="Q635" s="80">
        <v>0.71359223300999997</v>
      </c>
      <c r="R635" s="80">
        <v>0.28640776698999998</v>
      </c>
      <c r="S635" s="80">
        <v>0</v>
      </c>
      <c r="T635" s="79">
        <f>(L638*$Q635)+(L639*$R635)</f>
        <v>333.30553719978775</v>
      </c>
      <c r="U635" s="2">
        <f>(M638*$Q635)+(M639*$R635)</f>
        <v>339.4047034809164</v>
      </c>
      <c r="V635" s="2">
        <f>(N638*$Q635)+(N639*$R635)</f>
        <v>334.91645819027497</v>
      </c>
      <c r="W635" s="2" t="e">
        <f t="shared" si="287"/>
        <v>#VALUE!</v>
      </c>
      <c r="X635" s="2" t="e">
        <f t="shared" si="288"/>
        <v>#VALUE!</v>
      </c>
      <c r="Y635">
        <f t="shared" ref="Y635:Y695" si="291">T635/$F635</f>
        <v>3.3330553719978777</v>
      </c>
      <c r="Z635">
        <f t="shared" ref="Z635:Z695" si="292">U635/$F635</f>
        <v>3.394047034809164</v>
      </c>
      <c r="AA635">
        <f t="shared" ref="AA635:AA695" si="293">V635/$F635</f>
        <v>3.3491645819027496</v>
      </c>
      <c r="AB635" t="e">
        <f t="shared" si="289"/>
        <v>#VALUE!</v>
      </c>
      <c r="AC635" t="e">
        <f t="shared" si="290"/>
        <v>#VALUE!</v>
      </c>
    </row>
    <row r="636" spans="1:29" x14ac:dyDescent="0.25">
      <c r="A636">
        <v>15</v>
      </c>
      <c r="B636" t="s">
        <v>32</v>
      </c>
      <c r="C636">
        <v>6</v>
      </c>
      <c r="D636" t="s">
        <v>21</v>
      </c>
      <c r="E636">
        <v>1984</v>
      </c>
      <c r="F636">
        <v>100</v>
      </c>
      <c r="G636" t="s">
        <v>10</v>
      </c>
      <c r="H636" s="54">
        <v>0.435</v>
      </c>
      <c r="I636" s="54">
        <v>0.46133333333333326</v>
      </c>
      <c r="J636" s="54">
        <v>0.45533333333333326</v>
      </c>
      <c r="K636">
        <v>0.46100000000000002</v>
      </c>
      <c r="L636" s="2">
        <f t="shared" si="267"/>
        <v>176.9911504424779</v>
      </c>
      <c r="M636" s="2">
        <f t="shared" si="268"/>
        <v>185.64356435643563</v>
      </c>
      <c r="N636" s="2">
        <f t="shared" si="269"/>
        <v>183.59853121175027</v>
      </c>
      <c r="O636" s="2">
        <f t="shared" si="282"/>
        <v>185.52875695732843</v>
      </c>
      <c r="P636" s="79" t="e">
        <f t="shared" si="283"/>
        <v>#VALUE!</v>
      </c>
      <c r="Q636" s="80">
        <v>0.71359223300999997</v>
      </c>
      <c r="R636" s="80">
        <v>0.28640776698999998</v>
      </c>
      <c r="S636" s="80">
        <v>0</v>
      </c>
      <c r="T636" s="79" t="s">
        <v>10</v>
      </c>
      <c r="U636" s="2" t="s">
        <v>10</v>
      </c>
      <c r="V636" s="2" t="s">
        <v>10</v>
      </c>
      <c r="W636" s="2" t="e">
        <f t="shared" si="287"/>
        <v>#VALUE!</v>
      </c>
      <c r="X636" s="2" t="e">
        <f t="shared" si="288"/>
        <v>#VALUE!</v>
      </c>
      <c r="Y636" s="2" t="s">
        <v>10</v>
      </c>
      <c r="Z636" s="2" t="s">
        <v>10</v>
      </c>
      <c r="AA636" s="2" t="s">
        <v>10</v>
      </c>
      <c r="AB636" t="e">
        <f t="shared" si="289"/>
        <v>#VALUE!</v>
      </c>
      <c r="AC636" t="e">
        <f t="shared" si="290"/>
        <v>#VALUE!</v>
      </c>
    </row>
    <row r="637" spans="1:29" x14ac:dyDescent="0.25">
      <c r="A637">
        <v>15</v>
      </c>
      <c r="B637" t="s">
        <v>32</v>
      </c>
      <c r="C637">
        <v>6</v>
      </c>
      <c r="D637" t="s">
        <v>21</v>
      </c>
      <c r="E637">
        <v>1985</v>
      </c>
      <c r="F637">
        <v>100</v>
      </c>
      <c r="G637" t="s">
        <v>10</v>
      </c>
      <c r="H637" s="54">
        <v>0.45300000000000001</v>
      </c>
      <c r="I637" s="54">
        <v>0.47466666666666668</v>
      </c>
      <c r="J637" s="54">
        <v>0.46866666666666668</v>
      </c>
      <c r="K637">
        <v>0.47499999999999998</v>
      </c>
      <c r="L637" s="2">
        <f t="shared" si="267"/>
        <v>182.81535648994517</v>
      </c>
      <c r="M637" s="2">
        <f t="shared" si="268"/>
        <v>190.35532994923858</v>
      </c>
      <c r="N637" s="2">
        <f t="shared" si="269"/>
        <v>188.20577164366375</v>
      </c>
      <c r="O637" s="2">
        <f t="shared" si="282"/>
        <v>190.47619047619048</v>
      </c>
      <c r="P637" s="79" t="e">
        <f t="shared" si="283"/>
        <v>#VALUE!</v>
      </c>
      <c r="Q637" s="80">
        <v>0.71359223300999997</v>
      </c>
      <c r="R637" s="80">
        <v>0.28640776698999998</v>
      </c>
      <c r="S637" s="80">
        <v>0</v>
      </c>
      <c r="T637" s="79" t="s">
        <v>10</v>
      </c>
      <c r="U637" s="2" t="s">
        <v>10</v>
      </c>
      <c r="V637" s="2" t="s">
        <v>10</v>
      </c>
      <c r="W637" s="2" t="e">
        <f t="shared" si="287"/>
        <v>#VALUE!</v>
      </c>
      <c r="X637" s="2" t="e">
        <f t="shared" si="288"/>
        <v>#VALUE!</v>
      </c>
      <c r="Y637" s="2" t="s">
        <v>10</v>
      </c>
      <c r="Z637" s="2" t="s">
        <v>10</v>
      </c>
      <c r="AA637" s="2" t="s">
        <v>10</v>
      </c>
      <c r="AB637" t="e">
        <f t="shared" si="289"/>
        <v>#VALUE!</v>
      </c>
      <c r="AC637" t="e">
        <f t="shared" si="290"/>
        <v>#VALUE!</v>
      </c>
    </row>
    <row r="638" spans="1:29" x14ac:dyDescent="0.25">
      <c r="A638">
        <v>15</v>
      </c>
      <c r="B638" t="s">
        <v>32</v>
      </c>
      <c r="C638">
        <v>6</v>
      </c>
      <c r="D638" t="s">
        <v>21</v>
      </c>
      <c r="E638">
        <v>1986</v>
      </c>
      <c r="F638">
        <v>200</v>
      </c>
      <c r="G638" t="s">
        <v>10</v>
      </c>
      <c r="H638" s="54">
        <v>0.502</v>
      </c>
      <c r="I638" s="54">
        <v>0.50766666666666671</v>
      </c>
      <c r="J638" s="54">
        <v>0.50066666666666659</v>
      </c>
      <c r="K638">
        <v>0.50800000000000001</v>
      </c>
      <c r="L638" s="2">
        <f t="shared" si="267"/>
        <v>401.60642570281124</v>
      </c>
      <c r="M638" s="2">
        <f t="shared" si="268"/>
        <v>406.22884224779961</v>
      </c>
      <c r="N638" s="2">
        <f t="shared" si="269"/>
        <v>400.53404539385843</v>
      </c>
      <c r="O638" s="2">
        <f t="shared" si="282"/>
        <v>406.5040650406504</v>
      </c>
      <c r="P638" s="79" t="e">
        <f t="shared" si="283"/>
        <v>#VALUE!</v>
      </c>
      <c r="Q638" s="80">
        <v>0.71359223300999997</v>
      </c>
      <c r="R638" s="80">
        <v>0.28640776698999998</v>
      </c>
      <c r="S638" s="80">
        <v>0</v>
      </c>
      <c r="T638" s="79" t="s">
        <v>10</v>
      </c>
      <c r="U638" s="2" t="s">
        <v>10</v>
      </c>
      <c r="V638" s="2" t="s">
        <v>10</v>
      </c>
      <c r="W638" s="2" t="e">
        <f t="shared" si="287"/>
        <v>#VALUE!</v>
      </c>
      <c r="X638" s="2" t="e">
        <f t="shared" si="288"/>
        <v>#VALUE!</v>
      </c>
      <c r="Y638" s="2" t="s">
        <v>10</v>
      </c>
      <c r="Z638" s="2" t="s">
        <v>10</v>
      </c>
      <c r="AA638" s="2" t="s">
        <v>10</v>
      </c>
      <c r="AB638" t="e">
        <f t="shared" si="289"/>
        <v>#VALUE!</v>
      </c>
      <c r="AC638" t="e">
        <f t="shared" si="290"/>
        <v>#VALUE!</v>
      </c>
    </row>
    <row r="639" spans="1:29" x14ac:dyDescent="0.25">
      <c r="A639">
        <v>15</v>
      </c>
      <c r="B639" t="s">
        <v>32</v>
      </c>
      <c r="C639">
        <v>6</v>
      </c>
      <c r="D639" t="s">
        <v>21</v>
      </c>
      <c r="E639">
        <v>1987</v>
      </c>
      <c r="F639">
        <v>100</v>
      </c>
      <c r="G639" t="s">
        <v>10</v>
      </c>
      <c r="H639" s="54">
        <v>0.38700000000000001</v>
      </c>
      <c r="I639" s="54">
        <v>0.42166666666666669</v>
      </c>
      <c r="J639" s="54">
        <v>0.41666666666666669</v>
      </c>
      <c r="K639">
        <v>0.42199999999999999</v>
      </c>
      <c r="L639" s="2">
        <f t="shared" si="267"/>
        <v>163.1321370309951</v>
      </c>
      <c r="M639" s="2">
        <f t="shared" si="268"/>
        <v>172.91066282420749</v>
      </c>
      <c r="N639" s="2">
        <f t="shared" si="269"/>
        <v>171.42857142857144</v>
      </c>
      <c r="O639" s="2">
        <f t="shared" si="282"/>
        <v>173.01038062283735</v>
      </c>
      <c r="P639" s="79" t="e">
        <f t="shared" si="283"/>
        <v>#VALUE!</v>
      </c>
      <c r="Q639" s="80">
        <v>0.71359223300999997</v>
      </c>
      <c r="R639" s="80">
        <v>0.28640776698999998</v>
      </c>
      <c r="S639" s="80">
        <v>0</v>
      </c>
      <c r="T639" s="79" t="s">
        <v>10</v>
      </c>
      <c r="U639" s="2" t="s">
        <v>10</v>
      </c>
      <c r="V639" s="2" t="s">
        <v>10</v>
      </c>
      <c r="W639" s="2" t="e">
        <f t="shared" si="287"/>
        <v>#VALUE!</v>
      </c>
      <c r="X639" s="2" t="e">
        <f t="shared" si="288"/>
        <v>#VALUE!</v>
      </c>
      <c r="Y639" s="2" t="s">
        <v>10</v>
      </c>
      <c r="Z639" s="2" t="s">
        <v>10</v>
      </c>
      <c r="AA639" s="2" t="s">
        <v>10</v>
      </c>
      <c r="AB639" t="e">
        <f t="shared" si="289"/>
        <v>#VALUE!</v>
      </c>
      <c r="AC639" t="e">
        <f t="shared" si="290"/>
        <v>#VALUE!</v>
      </c>
    </row>
    <row r="640" spans="1:29" x14ac:dyDescent="0.25">
      <c r="A640">
        <v>15</v>
      </c>
      <c r="B640" t="s">
        <v>32</v>
      </c>
      <c r="C640">
        <v>6</v>
      </c>
      <c r="D640" t="s">
        <v>21</v>
      </c>
      <c r="E640">
        <v>1988</v>
      </c>
      <c r="F640" t="s">
        <v>10</v>
      </c>
      <c r="G640" t="s">
        <v>10</v>
      </c>
      <c r="H640" s="54">
        <v>0.38100000000000001</v>
      </c>
      <c r="I640" s="54">
        <v>0.41433333333333339</v>
      </c>
      <c r="J640" s="54">
        <v>0.40983333333333338</v>
      </c>
      <c r="K640">
        <v>0.34100000000000003</v>
      </c>
      <c r="L640" t="s">
        <v>10</v>
      </c>
      <c r="M640" t="s">
        <v>10</v>
      </c>
      <c r="N640" t="s">
        <v>10</v>
      </c>
      <c r="O640" s="2" t="e">
        <f t="shared" si="282"/>
        <v>#VALUE!</v>
      </c>
      <c r="P640" s="79" t="e">
        <f t="shared" si="283"/>
        <v>#VALUE!</v>
      </c>
      <c r="Q640" s="80">
        <v>0.71359223300999997</v>
      </c>
      <c r="R640" s="80">
        <v>0.28640776698999998</v>
      </c>
      <c r="S640" s="80">
        <v>0</v>
      </c>
      <c r="T640" s="79" t="s">
        <v>10</v>
      </c>
      <c r="U640" s="2" t="s">
        <v>10</v>
      </c>
      <c r="V640" s="2" t="s">
        <v>10</v>
      </c>
      <c r="W640" s="2" t="e">
        <f t="shared" si="287"/>
        <v>#VALUE!</v>
      </c>
      <c r="X640" s="2" t="e">
        <f t="shared" si="288"/>
        <v>#VALUE!</v>
      </c>
      <c r="Y640" s="2" t="s">
        <v>10</v>
      </c>
      <c r="Z640" s="2" t="s">
        <v>10</v>
      </c>
      <c r="AA640" s="2" t="s">
        <v>10</v>
      </c>
      <c r="AB640" t="e">
        <f t="shared" si="289"/>
        <v>#VALUE!</v>
      </c>
      <c r="AC640" t="e">
        <f t="shared" si="290"/>
        <v>#VALUE!</v>
      </c>
    </row>
    <row r="641" spans="1:29" x14ac:dyDescent="0.25">
      <c r="A641">
        <v>15</v>
      </c>
      <c r="B641" t="s">
        <v>32</v>
      </c>
      <c r="C641">
        <v>6</v>
      </c>
      <c r="D641" t="s">
        <v>21</v>
      </c>
      <c r="E641">
        <v>1989</v>
      </c>
      <c r="F641" t="s">
        <v>10</v>
      </c>
      <c r="G641" t="s">
        <v>10</v>
      </c>
      <c r="H641" s="54">
        <v>0.372</v>
      </c>
      <c r="I641" s="54">
        <v>0.41066666666666668</v>
      </c>
      <c r="J641" s="54">
        <v>0.40566666666666668</v>
      </c>
      <c r="K641">
        <v>0.41</v>
      </c>
      <c r="L641" t="s">
        <v>10</v>
      </c>
      <c r="M641" t="s">
        <v>10</v>
      </c>
      <c r="N641" t="s">
        <v>10</v>
      </c>
      <c r="O641" s="2" t="e">
        <f t="shared" si="282"/>
        <v>#VALUE!</v>
      </c>
      <c r="P641" s="79" t="e">
        <f t="shared" si="283"/>
        <v>#VALUE!</v>
      </c>
      <c r="Q641" s="80">
        <v>0.71359223300999997</v>
      </c>
      <c r="R641" s="80">
        <v>0.28640776698999998</v>
      </c>
      <c r="S641" s="80">
        <v>0</v>
      </c>
      <c r="T641" s="79">
        <f t="shared" si="284"/>
        <v>252.91979429603057</v>
      </c>
      <c r="U641" s="2">
        <f t="shared" si="285"/>
        <v>267.31486556804282</v>
      </c>
      <c r="V641" s="2">
        <f t="shared" si="286"/>
        <v>256.63482629926216</v>
      </c>
      <c r="W641" s="2">
        <f t="shared" si="287"/>
        <v>265.24446427367627</v>
      </c>
      <c r="X641" s="2" t="e">
        <f t="shared" si="288"/>
        <v>#VALUE!</v>
      </c>
      <c r="Y641" s="2" t="s">
        <v>10</v>
      </c>
      <c r="Z641" s="2" t="s">
        <v>10</v>
      </c>
      <c r="AA641" s="2" t="s">
        <v>10</v>
      </c>
      <c r="AB641" t="e">
        <f t="shared" si="289"/>
        <v>#VALUE!</v>
      </c>
      <c r="AC641" t="e">
        <f t="shared" si="290"/>
        <v>#VALUE!</v>
      </c>
    </row>
    <row r="642" spans="1:29" x14ac:dyDescent="0.25">
      <c r="A642">
        <v>15</v>
      </c>
      <c r="B642" t="s">
        <v>32</v>
      </c>
      <c r="C642">
        <v>6</v>
      </c>
      <c r="D642" t="s">
        <v>21</v>
      </c>
      <c r="E642">
        <v>1990</v>
      </c>
      <c r="F642" t="s">
        <v>10</v>
      </c>
      <c r="G642" t="s">
        <v>10</v>
      </c>
      <c r="H642" s="54">
        <v>0.42099999999999999</v>
      </c>
      <c r="I642" s="54">
        <v>0.46433333333333326</v>
      </c>
      <c r="J642" s="54">
        <v>0.45883333333333332</v>
      </c>
      <c r="K642">
        <v>0.46200000000000002</v>
      </c>
      <c r="L642" t="s">
        <v>10</v>
      </c>
      <c r="M642" t="s">
        <v>10</v>
      </c>
      <c r="N642" t="s">
        <v>10</v>
      </c>
      <c r="O642" s="2" t="e">
        <f t="shared" si="282"/>
        <v>#VALUE!</v>
      </c>
      <c r="P642" s="79" t="e">
        <f t="shared" si="283"/>
        <v>#VALUE!</v>
      </c>
      <c r="Q642" s="80">
        <v>0.71359223300999997</v>
      </c>
      <c r="R642" s="80">
        <v>0.28640776698999998</v>
      </c>
      <c r="S642" s="80">
        <v>0</v>
      </c>
      <c r="T642" s="79">
        <f t="shared" si="284"/>
        <v>64.452948235490339</v>
      </c>
      <c r="U642" s="2">
        <f t="shared" si="285"/>
        <v>68.008909552423717</v>
      </c>
      <c r="V642" s="2">
        <f t="shared" si="286"/>
        <v>66.046862104338089</v>
      </c>
      <c r="W642" s="2">
        <f t="shared" si="287"/>
        <v>61.552232797836481</v>
      </c>
      <c r="X642" s="2" t="e">
        <f t="shared" si="288"/>
        <v>#VALUE!</v>
      </c>
      <c r="Y642" s="2" t="s">
        <v>10</v>
      </c>
      <c r="Z642" s="2" t="s">
        <v>10</v>
      </c>
      <c r="AA642" s="2" t="s">
        <v>10</v>
      </c>
      <c r="AB642" t="e">
        <f t="shared" si="289"/>
        <v>#VALUE!</v>
      </c>
      <c r="AC642" t="e">
        <f t="shared" si="290"/>
        <v>#VALUE!</v>
      </c>
    </row>
    <row r="643" spans="1:29" x14ac:dyDescent="0.25">
      <c r="A643">
        <v>15</v>
      </c>
      <c r="B643" t="s">
        <v>32</v>
      </c>
      <c r="C643">
        <v>6</v>
      </c>
      <c r="D643" t="s">
        <v>21</v>
      </c>
      <c r="E643">
        <v>1991</v>
      </c>
      <c r="F643" t="s">
        <v>10</v>
      </c>
      <c r="G643" t="s">
        <v>10</v>
      </c>
      <c r="H643" s="54">
        <v>0.376</v>
      </c>
      <c r="I643" s="54">
        <v>0.41</v>
      </c>
      <c r="J643" s="54">
        <v>0.39349999999999996</v>
      </c>
      <c r="K643">
        <v>0.40400000000000003</v>
      </c>
      <c r="L643" t="s">
        <v>10</v>
      </c>
      <c r="M643" t="s">
        <v>10</v>
      </c>
      <c r="N643" t="s">
        <v>10</v>
      </c>
      <c r="O643" s="2" t="e">
        <f t="shared" si="282"/>
        <v>#VALUE!</v>
      </c>
      <c r="P643" s="79" t="e">
        <f t="shared" si="283"/>
        <v>#VALUE!</v>
      </c>
      <c r="Q643" s="80">
        <v>0.71359223300999997</v>
      </c>
      <c r="R643" s="80">
        <v>0.28640776698999998</v>
      </c>
      <c r="S643" s="80">
        <v>0</v>
      </c>
      <c r="T643" s="79">
        <f t="shared" si="284"/>
        <v>60.850770920978633</v>
      </c>
      <c r="U643" s="2">
        <f t="shared" si="285"/>
        <v>64.928881388248229</v>
      </c>
      <c r="V643" s="2">
        <f t="shared" si="286"/>
        <v>62.838033713709443</v>
      </c>
      <c r="W643" s="2">
        <f t="shared" si="287"/>
        <v>64.278199757775241</v>
      </c>
      <c r="X643" s="2" t="e">
        <f t="shared" si="288"/>
        <v>#VALUE!</v>
      </c>
      <c r="Y643" s="2" t="s">
        <v>10</v>
      </c>
      <c r="Z643" s="2" t="s">
        <v>10</v>
      </c>
      <c r="AA643" s="2" t="s">
        <v>10</v>
      </c>
      <c r="AB643" t="e">
        <f t="shared" si="289"/>
        <v>#VALUE!</v>
      </c>
      <c r="AC643" t="e">
        <f t="shared" si="290"/>
        <v>#VALUE!</v>
      </c>
    </row>
    <row r="644" spans="1:29" x14ac:dyDescent="0.25">
      <c r="A644">
        <v>15</v>
      </c>
      <c r="B644" t="s">
        <v>32</v>
      </c>
      <c r="C644">
        <v>6</v>
      </c>
      <c r="D644" t="s">
        <v>21</v>
      </c>
      <c r="E644">
        <v>1992</v>
      </c>
      <c r="F644">
        <v>200</v>
      </c>
      <c r="G644" t="s">
        <v>10</v>
      </c>
      <c r="H644" s="54">
        <v>0.39400000000000002</v>
      </c>
      <c r="I644" s="54">
        <v>0.42699999999999999</v>
      </c>
      <c r="J644" s="54">
        <v>0.40249999999999997</v>
      </c>
      <c r="K644">
        <v>0.42799999999999999</v>
      </c>
      <c r="L644" s="2">
        <f t="shared" si="267"/>
        <v>330.03300330033005</v>
      </c>
      <c r="M644" s="2">
        <f t="shared" si="268"/>
        <v>349.04013961605585</v>
      </c>
      <c r="N644" s="2">
        <f t="shared" si="269"/>
        <v>334.7280334728033</v>
      </c>
      <c r="O644" s="2">
        <f t="shared" si="282"/>
        <v>349.6503496503496</v>
      </c>
      <c r="P644" s="79" t="e">
        <f t="shared" si="283"/>
        <v>#VALUE!</v>
      </c>
      <c r="Q644" s="80">
        <v>0.71359223300999997</v>
      </c>
      <c r="R644" s="80">
        <v>0.28640776698999998</v>
      </c>
      <c r="S644" s="80">
        <v>0</v>
      </c>
      <c r="T644" s="79">
        <f t="shared" si="284"/>
        <v>23.382998041236622</v>
      </c>
      <c r="U644" s="2">
        <f t="shared" si="285"/>
        <v>24.456002417207198</v>
      </c>
      <c r="V644" s="2">
        <f t="shared" si="286"/>
        <v>24.147643474844546</v>
      </c>
      <c r="W644" s="2">
        <f t="shared" si="287"/>
        <v>24.008547925990939</v>
      </c>
      <c r="X644" s="2" t="e">
        <f t="shared" si="288"/>
        <v>#VALUE!</v>
      </c>
      <c r="Y644">
        <f t="shared" si="291"/>
        <v>0.11691499020618311</v>
      </c>
      <c r="Z644">
        <f t="shared" si="292"/>
        <v>0.12228001208603599</v>
      </c>
      <c r="AA644">
        <f t="shared" si="293"/>
        <v>0.12073821737422273</v>
      </c>
      <c r="AB644">
        <f t="shared" si="289"/>
        <v>0.1200427396299547</v>
      </c>
      <c r="AC644" t="e">
        <f t="shared" si="290"/>
        <v>#VALUE!</v>
      </c>
    </row>
    <row r="645" spans="1:29" x14ac:dyDescent="0.25">
      <c r="A645">
        <v>15</v>
      </c>
      <c r="B645" t="s">
        <v>32</v>
      </c>
      <c r="C645">
        <v>6</v>
      </c>
      <c r="D645" t="s">
        <v>21</v>
      </c>
      <c r="E645">
        <v>1993</v>
      </c>
      <c r="F645">
        <v>40</v>
      </c>
      <c r="G645" t="s">
        <v>10</v>
      </c>
      <c r="H645" s="54">
        <v>0.34200000000000003</v>
      </c>
      <c r="I645" s="54">
        <v>0.372</v>
      </c>
      <c r="J645" s="54">
        <v>0.35550000000000004</v>
      </c>
      <c r="K645">
        <v>0.27200000000000002</v>
      </c>
      <c r="L645" s="2">
        <f t="shared" si="267"/>
        <v>60.790273556231014</v>
      </c>
      <c r="M645" s="2">
        <f t="shared" si="268"/>
        <v>63.694267515923563</v>
      </c>
      <c r="N645" s="2">
        <f t="shared" si="269"/>
        <v>62.063615205585727</v>
      </c>
      <c r="O645" s="2">
        <f t="shared" si="282"/>
        <v>54.945054945054949</v>
      </c>
      <c r="P645" s="79" t="e">
        <f t="shared" si="283"/>
        <v>#VALUE!</v>
      </c>
      <c r="Q645" s="80">
        <v>0.71359223300999997</v>
      </c>
      <c r="R645" s="80">
        <v>0.28640776698999998</v>
      </c>
      <c r="S645" s="80">
        <v>0</v>
      </c>
      <c r="T645" s="79">
        <f>(L648*$Q645)+(L649*$R645)</f>
        <v>12.556615386022278</v>
      </c>
      <c r="U645" s="2">
        <f>(M648*$Q645)+(M649*$R645)</f>
        <v>12.181321044850765</v>
      </c>
      <c r="V645" s="2">
        <f>(N648*$Q645)+(N649*$R645)</f>
        <v>11.889555465980894</v>
      </c>
      <c r="W645" s="2" t="e">
        <f t="shared" si="287"/>
        <v>#VALUE!</v>
      </c>
      <c r="X645" s="2" t="e">
        <f t="shared" si="288"/>
        <v>#VALUE!</v>
      </c>
      <c r="Y645">
        <f t="shared" si="291"/>
        <v>0.31391538465055696</v>
      </c>
      <c r="Z645">
        <f t="shared" si="292"/>
        <v>0.30453302612126915</v>
      </c>
      <c r="AA645">
        <f t="shared" si="293"/>
        <v>0.29723888664952236</v>
      </c>
      <c r="AB645" t="e">
        <f t="shared" si="289"/>
        <v>#VALUE!</v>
      </c>
      <c r="AC645" t="e">
        <f t="shared" si="290"/>
        <v>#VALUE!</v>
      </c>
    </row>
    <row r="646" spans="1:29" x14ac:dyDescent="0.25">
      <c r="A646">
        <v>15</v>
      </c>
      <c r="B646" t="s">
        <v>32</v>
      </c>
      <c r="C646">
        <v>6</v>
      </c>
      <c r="D646" t="s">
        <v>21</v>
      </c>
      <c r="E646">
        <v>1994</v>
      </c>
      <c r="F646">
        <v>44</v>
      </c>
      <c r="G646" t="s">
        <v>10</v>
      </c>
      <c r="H646" s="54">
        <v>0.40200000000000002</v>
      </c>
      <c r="I646" s="54">
        <v>0.4413333333333333</v>
      </c>
      <c r="J646" s="54">
        <v>0.42083333333333328</v>
      </c>
      <c r="K646">
        <v>0.436</v>
      </c>
      <c r="L646" s="2">
        <f t="shared" si="267"/>
        <v>73.578595317725757</v>
      </c>
      <c r="M646" s="2">
        <f t="shared" si="268"/>
        <v>78.758949880668254</v>
      </c>
      <c r="N646" s="2">
        <f t="shared" si="269"/>
        <v>75.97122302158273</v>
      </c>
      <c r="O646" s="2">
        <f t="shared" si="282"/>
        <v>78.014184397163106</v>
      </c>
      <c r="P646" s="79" t="e">
        <f t="shared" si="283"/>
        <v>#VALUE!</v>
      </c>
      <c r="Q646" s="80">
        <v>0.71359223300999997</v>
      </c>
      <c r="R646" s="80">
        <v>0.28640776698999998</v>
      </c>
      <c r="S646" s="80">
        <v>0</v>
      </c>
      <c r="T646" s="79" t="s">
        <v>10</v>
      </c>
      <c r="U646" s="2" t="s">
        <v>10</v>
      </c>
      <c r="V646" s="2" t="s">
        <v>10</v>
      </c>
      <c r="W646" s="2" t="e">
        <f t="shared" si="287"/>
        <v>#VALUE!</v>
      </c>
      <c r="X646" s="2" t="e">
        <f t="shared" si="288"/>
        <v>#VALUE!</v>
      </c>
      <c r="Y646" s="2" t="s">
        <v>10</v>
      </c>
      <c r="Z646" s="2" t="s">
        <v>10</v>
      </c>
      <c r="AA646" s="2" t="s">
        <v>10</v>
      </c>
      <c r="AB646" t="e">
        <f t="shared" si="289"/>
        <v>#VALUE!</v>
      </c>
      <c r="AC646" t="e">
        <f t="shared" si="290"/>
        <v>#VALUE!</v>
      </c>
    </row>
    <row r="647" spans="1:29" x14ac:dyDescent="0.25">
      <c r="A647">
        <v>15</v>
      </c>
      <c r="B647" t="s">
        <v>32</v>
      </c>
      <c r="C647">
        <v>6</v>
      </c>
      <c r="D647" t="s">
        <v>21</v>
      </c>
      <c r="E647">
        <v>1995</v>
      </c>
      <c r="F647">
        <v>22</v>
      </c>
      <c r="G647" t="s">
        <v>10</v>
      </c>
      <c r="H647" s="54">
        <v>0.245</v>
      </c>
      <c r="I647" s="54">
        <v>0.27800000000000002</v>
      </c>
      <c r="J647" s="54">
        <v>0.26950000000000002</v>
      </c>
      <c r="K647">
        <v>0.26800000000000002</v>
      </c>
      <c r="L647" s="2">
        <f t="shared" si="267"/>
        <v>29.139072847682119</v>
      </c>
      <c r="M647" s="2">
        <f t="shared" si="268"/>
        <v>30.470914127423825</v>
      </c>
      <c r="N647" s="2">
        <f t="shared" si="269"/>
        <v>30.116358658453116</v>
      </c>
      <c r="O647" s="2">
        <f t="shared" si="282"/>
        <v>30.05464480874317</v>
      </c>
      <c r="P647" s="79" t="e">
        <f t="shared" si="283"/>
        <v>#VALUE!</v>
      </c>
      <c r="Q647" s="80">
        <v>0.71359223300999997</v>
      </c>
      <c r="R647" s="80">
        <v>0.28640776698999998</v>
      </c>
      <c r="S647" s="80">
        <v>0</v>
      </c>
      <c r="T647" s="79" t="s">
        <v>10</v>
      </c>
      <c r="U647" s="2" t="s">
        <v>10</v>
      </c>
      <c r="V647" s="2" t="s">
        <v>10</v>
      </c>
      <c r="W647" s="2" t="e">
        <f t="shared" si="287"/>
        <v>#VALUE!</v>
      </c>
      <c r="X647" s="2" t="e">
        <f t="shared" si="288"/>
        <v>#VALUE!</v>
      </c>
      <c r="Y647" s="2" t="s">
        <v>10</v>
      </c>
      <c r="Z647" s="2" t="s">
        <v>10</v>
      </c>
      <c r="AA647" s="2" t="s">
        <v>10</v>
      </c>
      <c r="AB647" t="e">
        <f t="shared" si="289"/>
        <v>#VALUE!</v>
      </c>
      <c r="AC647" t="e">
        <f t="shared" si="290"/>
        <v>#VALUE!</v>
      </c>
    </row>
    <row r="648" spans="1:29" x14ac:dyDescent="0.25">
      <c r="A648">
        <v>15</v>
      </c>
      <c r="B648" t="s">
        <v>32</v>
      </c>
      <c r="C648">
        <v>6</v>
      </c>
      <c r="D648" t="s">
        <v>21</v>
      </c>
      <c r="E648">
        <v>1996</v>
      </c>
      <c r="F648">
        <v>5</v>
      </c>
      <c r="G648" t="s">
        <v>10</v>
      </c>
      <c r="H648" s="54">
        <v>0.44700000000000001</v>
      </c>
      <c r="I648" s="54">
        <v>0.47199999999999998</v>
      </c>
      <c r="J648" s="54">
        <v>0.46100000000000002</v>
      </c>
      <c r="K648">
        <v>0.441</v>
      </c>
      <c r="L648" s="2">
        <f t="shared" si="267"/>
        <v>9.0415913200723335</v>
      </c>
      <c r="M648" s="2">
        <f t="shared" si="268"/>
        <v>9.4696969696969688</v>
      </c>
      <c r="N648" s="2">
        <f t="shared" si="269"/>
        <v>9.2764378478664202</v>
      </c>
      <c r="O648" s="2">
        <f t="shared" si="282"/>
        <v>8.9445438282647594</v>
      </c>
      <c r="P648" s="79" t="e">
        <f t="shared" si="283"/>
        <v>#VALUE!</v>
      </c>
      <c r="Q648" s="80">
        <v>0.71359223300999997</v>
      </c>
      <c r="R648" s="80">
        <v>0.28640776698999998</v>
      </c>
      <c r="S648" s="80">
        <v>0</v>
      </c>
      <c r="T648" s="79">
        <f t="shared" si="284"/>
        <v>63.790539800650095</v>
      </c>
      <c r="U648" s="2">
        <f t="shared" si="285"/>
        <v>67.260337370650404</v>
      </c>
      <c r="V648" s="2">
        <f t="shared" si="286"/>
        <v>64.993512118239025</v>
      </c>
      <c r="W648" s="2">
        <f t="shared" si="287"/>
        <v>61.440840364394433</v>
      </c>
      <c r="X648" s="2" t="e">
        <f t="shared" si="288"/>
        <v>#VALUE!</v>
      </c>
      <c r="Y648">
        <f t="shared" si="291"/>
        <v>12.758107960130019</v>
      </c>
      <c r="Z648">
        <f t="shared" si="292"/>
        <v>13.452067474130081</v>
      </c>
      <c r="AA648">
        <f t="shared" si="293"/>
        <v>12.998702423647805</v>
      </c>
      <c r="AB648">
        <f t="shared" si="289"/>
        <v>12.288168072878886</v>
      </c>
      <c r="AC648" t="e">
        <f t="shared" si="290"/>
        <v>#VALUE!</v>
      </c>
    </row>
    <row r="649" spans="1:29" x14ac:dyDescent="0.25">
      <c r="A649">
        <v>15</v>
      </c>
      <c r="B649" t="s">
        <v>32</v>
      </c>
      <c r="C649">
        <v>6</v>
      </c>
      <c r="D649" t="s">
        <v>21</v>
      </c>
      <c r="E649">
        <v>1997</v>
      </c>
      <c r="F649">
        <v>12</v>
      </c>
      <c r="G649" t="s">
        <v>10</v>
      </c>
      <c r="H649" s="54">
        <v>0.437</v>
      </c>
      <c r="I649" s="54">
        <v>0.36633333333333334</v>
      </c>
      <c r="J649" s="54">
        <v>0.34783333333333333</v>
      </c>
      <c r="K649">
        <v>0.33700000000000002</v>
      </c>
      <c r="L649" s="2">
        <f t="shared" si="267"/>
        <v>21.314387211367674</v>
      </c>
      <c r="M649" s="2">
        <f t="shared" si="268"/>
        <v>18.937401367701213</v>
      </c>
      <c r="N649" s="2">
        <f t="shared" si="269"/>
        <v>18.400204446716074</v>
      </c>
      <c r="O649" s="2">
        <f t="shared" si="282"/>
        <v>18.099547511312217</v>
      </c>
      <c r="P649" s="79" t="e">
        <f t="shared" si="283"/>
        <v>#VALUE!</v>
      </c>
      <c r="Q649" s="80">
        <v>0.71359223300999997</v>
      </c>
      <c r="R649" s="80">
        <v>0.28640776698999998</v>
      </c>
      <c r="S649" s="80">
        <v>0</v>
      </c>
      <c r="T649" s="79">
        <f t="shared" si="284"/>
        <v>221.66673724428045</v>
      </c>
      <c r="U649" s="2">
        <f t="shared" si="285"/>
        <v>231.13104339320853</v>
      </c>
      <c r="V649" s="2">
        <f t="shared" si="286"/>
        <v>223.52140410105534</v>
      </c>
      <c r="W649" s="2">
        <f t="shared" si="287"/>
        <v>213.20870466254885</v>
      </c>
      <c r="X649" s="2" t="e">
        <f t="shared" si="288"/>
        <v>#VALUE!</v>
      </c>
      <c r="Y649">
        <f t="shared" si="291"/>
        <v>18.472228103690039</v>
      </c>
      <c r="Z649">
        <f t="shared" si="292"/>
        <v>19.260920282767376</v>
      </c>
      <c r="AA649">
        <f t="shared" si="293"/>
        <v>18.626783675087946</v>
      </c>
      <c r="AB649">
        <f t="shared" si="289"/>
        <v>17.767392055212405</v>
      </c>
      <c r="AC649" t="e">
        <f t="shared" si="290"/>
        <v>#VALUE!</v>
      </c>
    </row>
    <row r="650" spans="1:29" x14ac:dyDescent="0.25">
      <c r="A650">
        <v>15</v>
      </c>
      <c r="B650" t="s">
        <v>32</v>
      </c>
      <c r="C650">
        <v>6</v>
      </c>
      <c r="D650" t="s">
        <v>21</v>
      </c>
      <c r="E650">
        <v>1998</v>
      </c>
      <c r="F650" t="s">
        <v>10</v>
      </c>
      <c r="G650" t="s">
        <v>10</v>
      </c>
      <c r="H650" s="54">
        <v>0.154</v>
      </c>
      <c r="I650" s="54">
        <v>0.11366666666666667</v>
      </c>
      <c r="J650" s="54">
        <v>0.11716666666666666</v>
      </c>
      <c r="K650">
        <v>0.113</v>
      </c>
      <c r="L650" t="s">
        <v>10</v>
      </c>
      <c r="M650" t="s">
        <v>10</v>
      </c>
      <c r="N650" t="s">
        <v>10</v>
      </c>
      <c r="O650" s="2" t="e">
        <f t="shared" si="282"/>
        <v>#VALUE!</v>
      </c>
      <c r="P650" s="79" t="e">
        <f t="shared" si="283"/>
        <v>#VALUE!</v>
      </c>
      <c r="Q650" s="80">
        <v>0.71359223300999997</v>
      </c>
      <c r="R650" s="80">
        <v>0.28640776698999998</v>
      </c>
      <c r="S650" s="80">
        <v>0</v>
      </c>
      <c r="T650" s="79">
        <f t="shared" si="284"/>
        <v>334.74796952917131</v>
      </c>
      <c r="U650" s="2">
        <f t="shared" si="285"/>
        <v>337.99762866176405</v>
      </c>
      <c r="V650" s="2">
        <f t="shared" si="286"/>
        <v>330.41091466695877</v>
      </c>
      <c r="W650" s="2">
        <f t="shared" si="287"/>
        <v>322.10954121823636</v>
      </c>
      <c r="X650" s="2" t="e">
        <f t="shared" si="288"/>
        <v>#VALUE!</v>
      </c>
      <c r="Y650" s="2" t="s">
        <v>10</v>
      </c>
      <c r="Z650" s="2" t="s">
        <v>10</v>
      </c>
      <c r="AA650" s="2" t="s">
        <v>10</v>
      </c>
      <c r="AB650" t="e">
        <f t="shared" si="289"/>
        <v>#VALUE!</v>
      </c>
      <c r="AC650" t="e">
        <f t="shared" si="290"/>
        <v>#VALUE!</v>
      </c>
    </row>
    <row r="651" spans="1:29" x14ac:dyDescent="0.25">
      <c r="A651" s="1">
        <v>15</v>
      </c>
      <c r="B651" s="1" t="s">
        <v>32</v>
      </c>
      <c r="C651" s="1">
        <v>6</v>
      </c>
      <c r="D651" s="1" t="s">
        <v>21</v>
      </c>
      <c r="E651" s="1">
        <v>1999</v>
      </c>
      <c r="F651" s="1">
        <v>4</v>
      </c>
      <c r="G651" t="s">
        <v>10</v>
      </c>
      <c r="H651" s="71">
        <v>0.156</v>
      </c>
      <c r="I651" s="71">
        <v>0.12966666666666665</v>
      </c>
      <c r="J651" s="71">
        <v>0.12016666666666667</v>
      </c>
      <c r="K651">
        <v>0.127</v>
      </c>
      <c r="L651" s="72">
        <f t="shared" si="267"/>
        <v>4.7393364928909953</v>
      </c>
      <c r="M651" s="72">
        <f t="shared" si="268"/>
        <v>4.5959402527767139</v>
      </c>
      <c r="N651" s="72">
        <f t="shared" si="269"/>
        <v>4.5463155900738776</v>
      </c>
      <c r="O651" s="2">
        <f t="shared" si="282"/>
        <v>4.5819014891179837</v>
      </c>
      <c r="P651" s="79" t="e">
        <f t="shared" si="283"/>
        <v>#VALUE!</v>
      </c>
      <c r="Q651" s="82">
        <v>0.71359223300999997</v>
      </c>
      <c r="R651" s="82">
        <v>0.28640776698999998</v>
      </c>
      <c r="S651" s="82">
        <v>0</v>
      </c>
      <c r="T651" s="81">
        <f t="shared" si="284"/>
        <v>480.27361816810628</v>
      </c>
      <c r="U651" s="72">
        <f t="shared" si="285"/>
        <v>486.22069651043824</v>
      </c>
      <c r="V651" s="72">
        <f t="shared" si="286"/>
        <v>478.08268695218248</v>
      </c>
      <c r="W651" s="2">
        <f t="shared" si="287"/>
        <v>463.96254167997137</v>
      </c>
      <c r="X651" s="2" t="e">
        <f t="shared" si="288"/>
        <v>#VALUE!</v>
      </c>
      <c r="Y651" s="1" t="s">
        <v>10</v>
      </c>
      <c r="Z651" s="1" t="s">
        <v>10</v>
      </c>
      <c r="AA651" s="1" t="s">
        <v>10</v>
      </c>
      <c r="AB651">
        <f t="shared" si="289"/>
        <v>115.99063541999284</v>
      </c>
      <c r="AC651" t="e">
        <f t="shared" si="290"/>
        <v>#VALUE!</v>
      </c>
    </row>
    <row r="652" spans="1:29" x14ac:dyDescent="0.25">
      <c r="A652">
        <v>15</v>
      </c>
      <c r="B652" t="s">
        <v>32</v>
      </c>
      <c r="C652">
        <v>6</v>
      </c>
      <c r="D652" t="s">
        <v>21</v>
      </c>
      <c r="E652">
        <v>2000</v>
      </c>
      <c r="F652">
        <v>170</v>
      </c>
      <c r="G652" t="s">
        <v>10</v>
      </c>
      <c r="H652" s="54">
        <v>0.19400000000000001</v>
      </c>
      <c r="I652" s="54">
        <v>0.23899999999999999</v>
      </c>
      <c r="J652" s="54">
        <v>0.21150000000000002</v>
      </c>
      <c r="K652">
        <v>0.16300000000000001</v>
      </c>
      <c r="L652" s="2">
        <f t="shared" si="267"/>
        <v>210.91811414392058</v>
      </c>
      <c r="M652" s="2">
        <f t="shared" si="268"/>
        <v>223.39027595269383</v>
      </c>
      <c r="N652" s="2">
        <f t="shared" si="269"/>
        <v>215.59923906150919</v>
      </c>
      <c r="O652" s="2">
        <f t="shared" si="282"/>
        <v>203.1063321385902</v>
      </c>
      <c r="P652" s="79" t="e">
        <f t="shared" si="283"/>
        <v>#VALUE!</v>
      </c>
      <c r="Q652" s="80">
        <v>0.71359223300999997</v>
      </c>
      <c r="R652" s="80">
        <v>0.28640776698999998</v>
      </c>
      <c r="S652" s="80">
        <v>0</v>
      </c>
      <c r="T652" s="79">
        <f t="shared" si="284"/>
        <v>346.02741910355076</v>
      </c>
      <c r="U652" s="2">
        <f t="shared" si="285"/>
        <v>387.76921058466735</v>
      </c>
      <c r="V652" s="2">
        <f t="shared" si="286"/>
        <v>378.38613495114794</v>
      </c>
      <c r="W652" s="2">
        <f t="shared" si="287"/>
        <v>373.39152511528658</v>
      </c>
      <c r="X652" s="2" t="e">
        <f t="shared" si="288"/>
        <v>#VALUE!</v>
      </c>
      <c r="Y652">
        <f t="shared" si="291"/>
        <v>2.0354554064914749</v>
      </c>
      <c r="Z652">
        <f t="shared" si="292"/>
        <v>2.2809953563803962</v>
      </c>
      <c r="AA652">
        <f t="shared" si="293"/>
        <v>2.225800793830282</v>
      </c>
      <c r="AB652">
        <f t="shared" si="289"/>
        <v>2.1964207359722741</v>
      </c>
      <c r="AC652" t="e">
        <f t="shared" si="290"/>
        <v>#VALUE!</v>
      </c>
    </row>
    <row r="653" spans="1:29" x14ac:dyDescent="0.25">
      <c r="A653">
        <v>15</v>
      </c>
      <c r="B653" t="s">
        <v>32</v>
      </c>
      <c r="C653">
        <v>6</v>
      </c>
      <c r="D653" t="s">
        <v>21</v>
      </c>
      <c r="E653">
        <v>2001</v>
      </c>
      <c r="F653">
        <v>200</v>
      </c>
      <c r="G653" t="s">
        <v>10</v>
      </c>
      <c r="H653" s="54">
        <v>0.19499999999999998</v>
      </c>
      <c r="I653" s="54">
        <v>0.20133333333333331</v>
      </c>
      <c r="J653" s="54">
        <v>0.17783333333333332</v>
      </c>
      <c r="K653">
        <v>0.161</v>
      </c>
      <c r="L653" s="2">
        <f t="shared" si="267"/>
        <v>248.44720496894408</v>
      </c>
      <c r="M653" s="2">
        <f t="shared" si="268"/>
        <v>250.41736227045075</v>
      </c>
      <c r="N653" s="2">
        <f t="shared" si="269"/>
        <v>243.25967970808838</v>
      </c>
      <c r="O653" s="2">
        <f t="shared" si="282"/>
        <v>238.37902264600717</v>
      </c>
      <c r="P653" s="79" t="e">
        <f t="shared" si="283"/>
        <v>#VALUE!</v>
      </c>
      <c r="Q653" s="80">
        <v>0.71359223300999997</v>
      </c>
      <c r="R653" s="80">
        <v>0.28640776698999998</v>
      </c>
      <c r="S653" s="80">
        <v>0</v>
      </c>
      <c r="T653" s="79">
        <f t="shared" si="284"/>
        <v>397.86670223421652</v>
      </c>
      <c r="U653" s="2">
        <f t="shared" si="285"/>
        <v>510.2728561696083</v>
      </c>
      <c r="V653" s="2">
        <f t="shared" si="286"/>
        <v>510.70507356283707</v>
      </c>
      <c r="W653" s="2">
        <f t="shared" si="287"/>
        <v>498.36490086993496</v>
      </c>
      <c r="X653" s="2" t="e">
        <f t="shared" si="288"/>
        <v>#VALUE!</v>
      </c>
      <c r="Y653">
        <f t="shared" si="291"/>
        <v>1.9893335111710826</v>
      </c>
      <c r="Z653">
        <f t="shared" si="292"/>
        <v>2.5513642808480417</v>
      </c>
      <c r="AA653">
        <f t="shared" si="293"/>
        <v>2.5535253678141854</v>
      </c>
      <c r="AB653">
        <f t="shared" si="289"/>
        <v>2.4918245043496747</v>
      </c>
      <c r="AC653" t="e">
        <f t="shared" si="290"/>
        <v>#VALUE!</v>
      </c>
    </row>
    <row r="654" spans="1:29" x14ac:dyDescent="0.25">
      <c r="A654">
        <v>15</v>
      </c>
      <c r="B654" t="s">
        <v>32</v>
      </c>
      <c r="C654">
        <v>6</v>
      </c>
      <c r="D654" t="s">
        <v>21</v>
      </c>
      <c r="E654">
        <v>2002</v>
      </c>
      <c r="F654">
        <v>475</v>
      </c>
      <c r="G654" t="s">
        <v>10</v>
      </c>
      <c r="H654" s="54">
        <v>0.13600000000000001</v>
      </c>
      <c r="I654" s="54">
        <v>0.14600000000000002</v>
      </c>
      <c r="J654" s="54">
        <v>0.13250000000000001</v>
      </c>
      <c r="K654">
        <v>0.105</v>
      </c>
      <c r="L654" s="2">
        <f t="shared" si="267"/>
        <v>549.76851851851848</v>
      </c>
      <c r="M654" s="2">
        <f t="shared" si="268"/>
        <v>556.20608899297429</v>
      </c>
      <c r="N654" s="2">
        <f t="shared" si="269"/>
        <v>547.55043227665715</v>
      </c>
      <c r="O654" s="2">
        <f t="shared" si="282"/>
        <v>530.72625698324021</v>
      </c>
      <c r="P654" s="79" t="e">
        <f t="shared" si="283"/>
        <v>#VALUE!</v>
      </c>
      <c r="Q654" s="80">
        <v>0.71359223300999997</v>
      </c>
      <c r="R654" s="80">
        <v>0.28640776698999998</v>
      </c>
      <c r="S654" s="80">
        <v>0</v>
      </c>
      <c r="T654" s="79">
        <f t="shared" si="284"/>
        <v>266.77784145332816</v>
      </c>
      <c r="U654" s="2">
        <f t="shared" si="285"/>
        <v>313.25290267334867</v>
      </c>
      <c r="V654" s="2">
        <f t="shared" si="286"/>
        <v>342.15222965285977</v>
      </c>
      <c r="W654" s="2">
        <f t="shared" si="287"/>
        <v>310.99894677185836</v>
      </c>
      <c r="X654" s="2" t="e">
        <f t="shared" si="288"/>
        <v>#VALUE!</v>
      </c>
      <c r="Y654">
        <f t="shared" si="291"/>
        <v>0.56163756095437511</v>
      </c>
      <c r="Z654">
        <f t="shared" si="292"/>
        <v>0.65947979510178667</v>
      </c>
      <c r="AA654">
        <f t="shared" si="293"/>
        <v>0.72032048347970479</v>
      </c>
      <c r="AB654">
        <f t="shared" si="289"/>
        <v>0.65473462478285971</v>
      </c>
      <c r="AC654" t="e">
        <f t="shared" si="290"/>
        <v>#VALUE!</v>
      </c>
    </row>
    <row r="655" spans="1:29" x14ac:dyDescent="0.25">
      <c r="A655">
        <v>15</v>
      </c>
      <c r="B655" t="s">
        <v>32</v>
      </c>
      <c r="C655">
        <v>6</v>
      </c>
      <c r="D655" t="s">
        <v>21</v>
      </c>
      <c r="E655">
        <v>2003</v>
      </c>
      <c r="F655">
        <v>250</v>
      </c>
      <c r="G655" t="s">
        <v>10</v>
      </c>
      <c r="H655" s="54">
        <v>0.186</v>
      </c>
      <c r="I655" s="54">
        <v>0.19833333333333333</v>
      </c>
      <c r="J655" s="54">
        <v>0.18033333333333335</v>
      </c>
      <c r="K655">
        <v>0.16</v>
      </c>
      <c r="L655" s="2">
        <f t="shared" ref="L655:L672" si="294">$F655/(1-H655)</f>
        <v>307.12530712530713</v>
      </c>
      <c r="M655" s="2">
        <f t="shared" ref="M655:M672" si="295">$F655/(1-I655)</f>
        <v>311.85031185031187</v>
      </c>
      <c r="N655" s="2">
        <f t="shared" ref="N655:N672" si="296">$F655/(1-J655)</f>
        <v>305.00203334688899</v>
      </c>
      <c r="O655" s="2">
        <f t="shared" si="282"/>
        <v>297.61904761904765</v>
      </c>
      <c r="P655" s="79" t="e">
        <f t="shared" si="283"/>
        <v>#VALUE!</v>
      </c>
      <c r="Q655" s="80">
        <v>0.71359223300999997</v>
      </c>
      <c r="R655" s="80">
        <v>0.28640776698999998</v>
      </c>
      <c r="S655" s="80">
        <v>0</v>
      </c>
      <c r="T655" s="79">
        <f t="shared" si="284"/>
        <v>202.18803993819768</v>
      </c>
      <c r="U655" s="2">
        <f t="shared" si="285"/>
        <v>219.43348158538649</v>
      </c>
      <c r="V655" s="2">
        <f t="shared" si="286"/>
        <v>217.88894251100891</v>
      </c>
      <c r="W655" s="2">
        <f t="shared" si="287"/>
        <v>222.86438080095911</v>
      </c>
      <c r="X655" s="2" t="e">
        <f t="shared" si="288"/>
        <v>#VALUE!</v>
      </c>
      <c r="Y655">
        <f t="shared" si="291"/>
        <v>0.80875215975279069</v>
      </c>
      <c r="Z655">
        <f t="shared" si="292"/>
        <v>0.8777339263415459</v>
      </c>
      <c r="AA655">
        <f t="shared" si="293"/>
        <v>0.87155577004403562</v>
      </c>
      <c r="AB655">
        <f t="shared" si="289"/>
        <v>0.89145752320383642</v>
      </c>
      <c r="AC655" t="e">
        <f t="shared" si="290"/>
        <v>#VALUE!</v>
      </c>
    </row>
    <row r="656" spans="1:29" x14ac:dyDescent="0.25">
      <c r="A656">
        <v>15</v>
      </c>
      <c r="B656" t="s">
        <v>32</v>
      </c>
      <c r="C656">
        <v>6</v>
      </c>
      <c r="D656" t="s">
        <v>21</v>
      </c>
      <c r="E656">
        <v>2004</v>
      </c>
      <c r="F656">
        <v>330</v>
      </c>
      <c r="G656" t="s">
        <v>10</v>
      </c>
      <c r="H656" s="54">
        <v>0.255</v>
      </c>
      <c r="I656" s="54">
        <v>0.42799999999999999</v>
      </c>
      <c r="J656" s="54">
        <v>0.41199999999999998</v>
      </c>
      <c r="K656">
        <v>0.41299999999999998</v>
      </c>
      <c r="L656" s="2">
        <f t="shared" si="294"/>
        <v>442.95302013422821</v>
      </c>
      <c r="M656" s="2">
        <f t="shared" si="295"/>
        <v>576.92307692307691</v>
      </c>
      <c r="N656" s="2">
        <f t="shared" si="296"/>
        <v>561.22448979591832</v>
      </c>
      <c r="O656" s="2">
        <f t="shared" si="282"/>
        <v>562.18057921635443</v>
      </c>
      <c r="P656" s="79" t="e">
        <f t="shared" si="283"/>
        <v>#VALUE!</v>
      </c>
      <c r="Q656" s="80">
        <v>0.71359223300999997</v>
      </c>
      <c r="R656" s="80">
        <v>0.28640776698999998</v>
      </c>
      <c r="S656" s="80">
        <v>0</v>
      </c>
      <c r="T656" s="79">
        <f t="shared" si="284"/>
        <v>151.17591993486124</v>
      </c>
      <c r="U656" s="2">
        <f t="shared" si="285"/>
        <v>168.1135149579726</v>
      </c>
      <c r="V656" s="2">
        <f t="shared" si="286"/>
        <v>163.55195173974144</v>
      </c>
      <c r="W656" s="2">
        <f t="shared" si="287"/>
        <v>169.56722321706636</v>
      </c>
      <c r="X656" s="2" t="e">
        <f t="shared" si="288"/>
        <v>#VALUE!</v>
      </c>
      <c r="Y656">
        <f t="shared" si="291"/>
        <v>0.45810884828745829</v>
      </c>
      <c r="Z656">
        <f t="shared" si="292"/>
        <v>0.50943489381203821</v>
      </c>
      <c r="AA656">
        <f t="shared" si="293"/>
        <v>0.49561197496891346</v>
      </c>
      <c r="AB656">
        <f t="shared" si="289"/>
        <v>0.51384007035474655</v>
      </c>
      <c r="AC656" t="e">
        <f t="shared" si="290"/>
        <v>#VALUE!</v>
      </c>
    </row>
    <row r="657" spans="1:29" x14ac:dyDescent="0.25">
      <c r="A657">
        <v>15</v>
      </c>
      <c r="B657" t="s">
        <v>32</v>
      </c>
      <c r="C657">
        <v>6</v>
      </c>
      <c r="D657" t="s">
        <v>21</v>
      </c>
      <c r="E657">
        <v>2005</v>
      </c>
      <c r="F657">
        <v>225</v>
      </c>
      <c r="G657" t="s">
        <v>10</v>
      </c>
      <c r="H657" s="54">
        <v>0.21200000000000002</v>
      </c>
      <c r="I657" s="54">
        <v>0.34633333333333338</v>
      </c>
      <c r="J657" s="54">
        <v>0.41533333333333339</v>
      </c>
      <c r="K657">
        <v>0.33700000000000002</v>
      </c>
      <c r="L657" s="2">
        <f t="shared" si="294"/>
        <v>285.53299492385787</v>
      </c>
      <c r="M657" s="2">
        <f t="shared" si="295"/>
        <v>344.21213666496686</v>
      </c>
      <c r="N657" s="2">
        <f t="shared" si="296"/>
        <v>384.83466362599773</v>
      </c>
      <c r="O657" s="2">
        <f t="shared" si="282"/>
        <v>339.36651583710403</v>
      </c>
      <c r="P657" s="79" t="e">
        <f t="shared" si="283"/>
        <v>#VALUE!</v>
      </c>
      <c r="Q657" s="80">
        <v>0.71359223300999997</v>
      </c>
      <c r="R657" s="80">
        <v>0.28640776698999998</v>
      </c>
      <c r="S657" s="80">
        <v>0</v>
      </c>
      <c r="T657" s="79">
        <f t="shared" si="284"/>
        <v>212.30970409720175</v>
      </c>
      <c r="U657" s="2">
        <f t="shared" si="285"/>
        <v>225.31464078540165</v>
      </c>
      <c r="V657" s="2">
        <f t="shared" si="286"/>
        <v>218.24715765974443</v>
      </c>
      <c r="W657" s="2">
        <f t="shared" si="287"/>
        <v>226.25798499785054</v>
      </c>
      <c r="X657" s="2" t="e">
        <f t="shared" si="288"/>
        <v>#VALUE!</v>
      </c>
      <c r="Y657">
        <f t="shared" si="291"/>
        <v>0.94359868487645215</v>
      </c>
      <c r="Z657">
        <f t="shared" si="292"/>
        <v>1.001398403490674</v>
      </c>
      <c r="AA657">
        <f t="shared" si="293"/>
        <v>0.96998736737664193</v>
      </c>
      <c r="AB657">
        <f t="shared" si="289"/>
        <v>1.0055910444348912</v>
      </c>
      <c r="AC657" t="e">
        <f t="shared" si="290"/>
        <v>#VALUE!</v>
      </c>
    </row>
    <row r="658" spans="1:29" x14ac:dyDescent="0.25">
      <c r="A658">
        <v>15</v>
      </c>
      <c r="B658" t="s">
        <v>32</v>
      </c>
      <c r="C658">
        <v>6</v>
      </c>
      <c r="D658" t="s">
        <v>21</v>
      </c>
      <c r="E658">
        <v>2006</v>
      </c>
      <c r="F658">
        <v>180</v>
      </c>
      <c r="G658" t="s">
        <v>10</v>
      </c>
      <c r="H658" s="54">
        <v>0.182</v>
      </c>
      <c r="I658" s="54">
        <v>0.23766666666666669</v>
      </c>
      <c r="J658" s="54">
        <v>0.23666666666666669</v>
      </c>
      <c r="K658">
        <v>0.251</v>
      </c>
      <c r="L658" s="2">
        <f t="shared" si="294"/>
        <v>220.0488997555012</v>
      </c>
      <c r="M658" s="2">
        <f t="shared" si="295"/>
        <v>236.11718408395279</v>
      </c>
      <c r="N658" s="2">
        <f t="shared" si="296"/>
        <v>235.80786026200875</v>
      </c>
      <c r="O658" s="2">
        <f t="shared" si="282"/>
        <v>240.32042723631508</v>
      </c>
      <c r="P658" s="79" t="e">
        <f t="shared" si="283"/>
        <v>#VALUE!</v>
      </c>
      <c r="Q658" s="80">
        <v>0.71359223300999997</v>
      </c>
      <c r="R658" s="80">
        <v>0.28640776698999998</v>
      </c>
      <c r="S658" s="80">
        <v>0</v>
      </c>
      <c r="T658" s="79">
        <f t="shared" si="284"/>
        <v>314.00507582899957</v>
      </c>
      <c r="U658" s="2">
        <f t="shared" si="285"/>
        <v>333.94599048082495</v>
      </c>
      <c r="V658" s="2">
        <f t="shared" si="286"/>
        <v>323.46071656796067</v>
      </c>
      <c r="W658" s="2">
        <f t="shared" si="287"/>
        <v>333.80064070611053</v>
      </c>
      <c r="X658" s="2" t="e">
        <f t="shared" si="288"/>
        <v>#VALUE!</v>
      </c>
      <c r="Y658">
        <f t="shared" si="291"/>
        <v>1.744472643494442</v>
      </c>
      <c r="Z658">
        <f t="shared" si="292"/>
        <v>1.8552555026712496</v>
      </c>
      <c r="AA658">
        <f t="shared" si="293"/>
        <v>1.7970039809331149</v>
      </c>
      <c r="AB658">
        <f t="shared" si="289"/>
        <v>1.8544480039228364</v>
      </c>
      <c r="AC658" t="e">
        <f t="shared" si="290"/>
        <v>#VALUE!</v>
      </c>
    </row>
    <row r="659" spans="1:29" x14ac:dyDescent="0.25">
      <c r="A659">
        <v>15</v>
      </c>
      <c r="B659" t="s">
        <v>32</v>
      </c>
      <c r="C659">
        <v>6</v>
      </c>
      <c r="D659" t="s">
        <v>21</v>
      </c>
      <c r="E659">
        <v>2007</v>
      </c>
      <c r="F659">
        <v>120</v>
      </c>
      <c r="G659" t="s">
        <v>10</v>
      </c>
      <c r="H659" s="54">
        <v>0.23899999999999999</v>
      </c>
      <c r="I659" s="54">
        <v>0.32533333333333336</v>
      </c>
      <c r="J659" s="54">
        <v>0.30733333333333335</v>
      </c>
      <c r="K659">
        <v>0.33100000000000002</v>
      </c>
      <c r="L659" s="2">
        <f t="shared" si="294"/>
        <v>157.68725361366623</v>
      </c>
      <c r="M659" s="2">
        <f t="shared" si="295"/>
        <v>177.86561264822134</v>
      </c>
      <c r="N659" s="2">
        <f t="shared" si="296"/>
        <v>173.24350336862369</v>
      </c>
      <c r="O659" s="2">
        <f t="shared" si="282"/>
        <v>179.37219730941703</v>
      </c>
      <c r="P659" s="79" t="e">
        <f t="shared" si="283"/>
        <v>#VALUE!</v>
      </c>
      <c r="Q659" s="80">
        <v>0.71359223300999997</v>
      </c>
      <c r="R659" s="80">
        <v>0.28640776698999998</v>
      </c>
      <c r="S659" s="80">
        <v>0</v>
      </c>
      <c r="T659" s="79">
        <f t="shared" si="284"/>
        <v>123.63398701026878</v>
      </c>
      <c r="U659" s="2">
        <f t="shared" si="285"/>
        <v>132.20713026699923</v>
      </c>
      <c r="V659" s="2">
        <f t="shared" si="286"/>
        <v>128.95317924505898</v>
      </c>
      <c r="W659" s="2">
        <f t="shared" si="287"/>
        <v>133.09148973590885</v>
      </c>
      <c r="X659" s="2" t="e">
        <f t="shared" si="288"/>
        <v>#VALUE!</v>
      </c>
      <c r="Y659">
        <f t="shared" si="291"/>
        <v>1.0302832250855731</v>
      </c>
      <c r="Z659">
        <f t="shared" si="292"/>
        <v>1.1017260855583269</v>
      </c>
      <c r="AA659">
        <f t="shared" si="293"/>
        <v>1.0746098270421582</v>
      </c>
      <c r="AB659">
        <f t="shared" si="289"/>
        <v>1.1090957477992405</v>
      </c>
      <c r="AC659" t="e">
        <f t="shared" si="290"/>
        <v>#VALUE!</v>
      </c>
    </row>
    <row r="660" spans="1:29" x14ac:dyDescent="0.25">
      <c r="A660">
        <v>15</v>
      </c>
      <c r="B660" t="s">
        <v>32</v>
      </c>
      <c r="C660">
        <v>6</v>
      </c>
      <c r="D660" t="s">
        <v>21</v>
      </c>
      <c r="E660">
        <v>2008</v>
      </c>
      <c r="F660">
        <v>100</v>
      </c>
      <c r="G660" t="s">
        <v>10</v>
      </c>
      <c r="H660" s="54">
        <v>0.25900000000000001</v>
      </c>
      <c r="I660" s="54">
        <v>0.3046666666666667</v>
      </c>
      <c r="J660" s="54">
        <v>0.28266666666666668</v>
      </c>
      <c r="K660">
        <v>0.311</v>
      </c>
      <c r="L660" s="2">
        <f t="shared" si="294"/>
        <v>134.95276653171391</v>
      </c>
      <c r="M660" s="2">
        <f t="shared" si="295"/>
        <v>143.81591562799616</v>
      </c>
      <c r="N660" s="2">
        <f t="shared" si="296"/>
        <v>139.40520446096653</v>
      </c>
      <c r="O660" s="2">
        <f t="shared" si="282"/>
        <v>145.13788098693757</v>
      </c>
      <c r="P660" s="79" t="e">
        <f t="shared" si="283"/>
        <v>#VALUE!</v>
      </c>
      <c r="Q660" s="80">
        <v>0.71359223300999997</v>
      </c>
      <c r="R660" s="80">
        <v>0.28640776698999998</v>
      </c>
      <c r="S660" s="80">
        <v>0</v>
      </c>
      <c r="T660" s="79">
        <f t="shared" si="284"/>
        <v>215.85799332658269</v>
      </c>
      <c r="U660" s="2">
        <f t="shared" si="285"/>
        <v>223.45994126249872</v>
      </c>
      <c r="V660" s="2">
        <f t="shared" si="286"/>
        <v>217.70858558960191</v>
      </c>
      <c r="W660" s="2">
        <f t="shared" si="287"/>
        <v>228.44713231793216</v>
      </c>
      <c r="X660" s="2" t="e">
        <f t="shared" si="288"/>
        <v>#VALUE!</v>
      </c>
      <c r="Y660">
        <f t="shared" si="291"/>
        <v>2.1585799332658269</v>
      </c>
      <c r="Z660">
        <f t="shared" si="292"/>
        <v>2.2345994126249873</v>
      </c>
      <c r="AA660">
        <f t="shared" si="293"/>
        <v>2.1770858558960189</v>
      </c>
      <c r="AB660">
        <f t="shared" si="289"/>
        <v>2.2844713231793214</v>
      </c>
      <c r="AC660" t="e">
        <f t="shared" si="290"/>
        <v>#VALUE!</v>
      </c>
    </row>
    <row r="661" spans="1:29" x14ac:dyDescent="0.25">
      <c r="A661">
        <v>15</v>
      </c>
      <c r="B661" t="s">
        <v>32</v>
      </c>
      <c r="C661">
        <v>6</v>
      </c>
      <c r="D661" t="s">
        <v>21</v>
      </c>
      <c r="E661">
        <v>2009</v>
      </c>
      <c r="F661">
        <v>305</v>
      </c>
      <c r="G661" t="s">
        <v>10</v>
      </c>
      <c r="H661" s="54">
        <v>0.247</v>
      </c>
      <c r="I661" s="54">
        <v>0.28799999999999998</v>
      </c>
      <c r="J661" s="54">
        <v>0.26449999999999996</v>
      </c>
      <c r="K661">
        <v>0.28799999999999998</v>
      </c>
      <c r="L661" s="2">
        <f t="shared" si="294"/>
        <v>405.04648074369192</v>
      </c>
      <c r="M661" s="2">
        <f t="shared" si="295"/>
        <v>428.37078651685397</v>
      </c>
      <c r="N661" s="2">
        <f t="shared" si="296"/>
        <v>414.68388851121682</v>
      </c>
      <c r="O661" s="2">
        <f t="shared" si="282"/>
        <v>428.37078651685397</v>
      </c>
      <c r="P661" s="79" t="e">
        <f t="shared" si="283"/>
        <v>#VALUE!</v>
      </c>
      <c r="Q661" s="80">
        <v>0.71359223300999997</v>
      </c>
      <c r="R661" s="80">
        <v>0.28640776698999998</v>
      </c>
      <c r="S661" s="80">
        <v>0</v>
      </c>
      <c r="T661" s="79">
        <f t="shared" si="284"/>
        <v>251.2158290402877</v>
      </c>
      <c r="U661" s="2">
        <f t="shared" si="285"/>
        <v>278.03546325428323</v>
      </c>
      <c r="V661" s="2">
        <f t="shared" si="286"/>
        <v>269.30276086769152</v>
      </c>
      <c r="W661" s="2">
        <f t="shared" si="287"/>
        <v>281.1910471960133</v>
      </c>
      <c r="X661" s="2" t="e">
        <f t="shared" si="288"/>
        <v>#VALUE!</v>
      </c>
      <c r="Y661">
        <f t="shared" si="291"/>
        <v>0.82365845586979569</v>
      </c>
      <c r="Z661">
        <f t="shared" si="292"/>
        <v>0.91159168280092862</v>
      </c>
      <c r="AA661">
        <f t="shared" si="293"/>
        <v>0.88295987169734924</v>
      </c>
      <c r="AB661">
        <f t="shared" si="289"/>
        <v>0.92193785965906005</v>
      </c>
      <c r="AC661" t="e">
        <f t="shared" si="290"/>
        <v>#VALUE!</v>
      </c>
    </row>
    <row r="662" spans="1:29" x14ac:dyDescent="0.25">
      <c r="A662">
        <v>15</v>
      </c>
      <c r="B662" t="s">
        <v>32</v>
      </c>
      <c r="C662">
        <v>6</v>
      </c>
      <c r="D662" t="s">
        <v>21</v>
      </c>
      <c r="E662">
        <v>2010</v>
      </c>
      <c r="F662">
        <v>70</v>
      </c>
      <c r="G662" t="s">
        <v>10</v>
      </c>
      <c r="H662" s="54">
        <v>0.19700000000000001</v>
      </c>
      <c r="I662" s="54">
        <v>0.29066666666666668</v>
      </c>
      <c r="J662" s="54">
        <v>0.27216666666666667</v>
      </c>
      <c r="K662">
        <v>0.28699999999999998</v>
      </c>
      <c r="L662" s="2">
        <f t="shared" si="294"/>
        <v>87.173100871731009</v>
      </c>
      <c r="M662" s="2">
        <f t="shared" si="295"/>
        <v>98.68421052631578</v>
      </c>
      <c r="N662" s="2">
        <f t="shared" si="296"/>
        <v>96.175864437829176</v>
      </c>
      <c r="O662" s="2">
        <f t="shared" si="282"/>
        <v>98.176718092566603</v>
      </c>
      <c r="P662" s="79" t="e">
        <f t="shared" si="283"/>
        <v>#VALUE!</v>
      </c>
      <c r="Q662" s="80">
        <v>0.71359223300999997</v>
      </c>
      <c r="R662" s="80">
        <v>0.28640776698999998</v>
      </c>
      <c r="S662" s="80">
        <v>0</v>
      </c>
      <c r="T662" s="79">
        <f t="shared" si="284"/>
        <v>266.16118135244932</v>
      </c>
      <c r="U662" s="2">
        <f t="shared" si="285"/>
        <v>293.59159722049708</v>
      </c>
      <c r="V662" s="2">
        <f t="shared" si="286"/>
        <v>284.73109394772678</v>
      </c>
      <c r="W662" s="2">
        <f t="shared" si="287"/>
        <v>289.00553108507722</v>
      </c>
      <c r="X662" s="2" t="e">
        <f t="shared" si="288"/>
        <v>#VALUE!</v>
      </c>
      <c r="Y662">
        <f t="shared" si="291"/>
        <v>3.8023025907492758</v>
      </c>
      <c r="Z662">
        <f t="shared" si="292"/>
        <v>4.1941656745785298</v>
      </c>
      <c r="AA662">
        <f t="shared" si="293"/>
        <v>4.0675870563960972</v>
      </c>
      <c r="AB662">
        <f t="shared" si="289"/>
        <v>4.128650444072532</v>
      </c>
      <c r="AC662" t="e">
        <f t="shared" si="290"/>
        <v>#VALUE!</v>
      </c>
    </row>
    <row r="663" spans="1:29" x14ac:dyDescent="0.25">
      <c r="A663">
        <v>15</v>
      </c>
      <c r="B663" t="s">
        <v>32</v>
      </c>
      <c r="C663">
        <v>6</v>
      </c>
      <c r="D663" t="s">
        <v>21</v>
      </c>
      <c r="E663">
        <v>2011</v>
      </c>
      <c r="F663">
        <v>160</v>
      </c>
      <c r="G663" t="s">
        <v>10</v>
      </c>
      <c r="H663" s="54">
        <v>0.254</v>
      </c>
      <c r="I663" s="54">
        <v>0.2583333333333333</v>
      </c>
      <c r="J663" s="54">
        <v>0.24033333333333334</v>
      </c>
      <c r="K663">
        <v>0.27300000000000002</v>
      </c>
      <c r="L663" s="2">
        <f t="shared" si="294"/>
        <v>214.47721179624665</v>
      </c>
      <c r="M663" s="2">
        <f t="shared" si="295"/>
        <v>215.73033707865167</v>
      </c>
      <c r="N663" s="2">
        <f t="shared" si="296"/>
        <v>210.61869240895129</v>
      </c>
      <c r="O663" s="2">
        <f t="shared" si="282"/>
        <v>220.08253094910592</v>
      </c>
      <c r="P663" s="79" t="e">
        <f t="shared" si="283"/>
        <v>#VALUE!</v>
      </c>
      <c r="Q663" s="80">
        <v>0.71359223300999997</v>
      </c>
      <c r="R663" s="80">
        <v>0.28640776698999998</v>
      </c>
      <c r="S663" s="80">
        <v>0</v>
      </c>
      <c r="T663" s="79">
        <f t="shared" si="284"/>
        <v>135.4113438936842</v>
      </c>
      <c r="U663" s="2">
        <f t="shared" si="285"/>
        <v>146.55720569515671</v>
      </c>
      <c r="V663" s="2">
        <f t="shared" si="286"/>
        <v>144.58361744824526</v>
      </c>
      <c r="W663" s="2">
        <f t="shared" si="287"/>
        <v>148.55082416520025</v>
      </c>
      <c r="X663" s="2" t="e">
        <f t="shared" si="288"/>
        <v>#VALUE!</v>
      </c>
      <c r="Y663">
        <f t="shared" si="291"/>
        <v>0.84632089933552623</v>
      </c>
      <c r="Z663">
        <f t="shared" si="292"/>
        <v>0.91598253559472942</v>
      </c>
      <c r="AA663">
        <f t="shared" si="293"/>
        <v>0.90364760905153285</v>
      </c>
      <c r="AB663">
        <f t="shared" si="289"/>
        <v>0.92844265103250156</v>
      </c>
      <c r="AC663" t="e">
        <f t="shared" si="290"/>
        <v>#VALUE!</v>
      </c>
    </row>
    <row r="664" spans="1:29" x14ac:dyDescent="0.25">
      <c r="A664">
        <v>15</v>
      </c>
      <c r="B664" t="s">
        <v>32</v>
      </c>
      <c r="C664">
        <v>6</v>
      </c>
      <c r="D664" t="s">
        <v>21</v>
      </c>
      <c r="E664">
        <v>2012</v>
      </c>
      <c r="F664">
        <v>175</v>
      </c>
      <c r="G664" t="s">
        <v>10</v>
      </c>
      <c r="H664" s="54">
        <v>0.20199999999999999</v>
      </c>
      <c r="I664" s="54">
        <v>0.27900000000000003</v>
      </c>
      <c r="J664" s="54">
        <v>0.25650000000000001</v>
      </c>
      <c r="K664">
        <v>0.29799999999999999</v>
      </c>
      <c r="L664" s="2">
        <f t="shared" si="294"/>
        <v>219.29824561403507</v>
      </c>
      <c r="M664" s="2">
        <f t="shared" si="295"/>
        <v>242.71844660194176</v>
      </c>
      <c r="N664" s="2">
        <f t="shared" si="296"/>
        <v>235.37323470073972</v>
      </c>
      <c r="O664" s="2">
        <f t="shared" si="282"/>
        <v>249.28774928774931</v>
      </c>
      <c r="P664" s="79" t="e">
        <f t="shared" si="283"/>
        <v>#VALUE!</v>
      </c>
      <c r="Q664" s="80">
        <v>0.71359223300999997</v>
      </c>
      <c r="R664" s="80">
        <v>0.28640776698999998</v>
      </c>
      <c r="S664" s="80">
        <v>0</v>
      </c>
      <c r="T664" s="79">
        <f t="shared" si="284"/>
        <v>337.85000505508162</v>
      </c>
      <c r="U664" s="2">
        <f t="shared" si="285"/>
        <v>363.67407175985187</v>
      </c>
      <c r="V664" s="2">
        <f t="shared" si="286"/>
        <v>354.77895464910603</v>
      </c>
      <c r="W664" s="2">
        <f t="shared" si="287"/>
        <v>372.00203927814215</v>
      </c>
      <c r="X664" s="2" t="e">
        <f t="shared" si="288"/>
        <v>#VALUE!</v>
      </c>
      <c r="Y664">
        <f t="shared" si="291"/>
        <v>1.9305714574576094</v>
      </c>
      <c r="Z664">
        <f t="shared" si="292"/>
        <v>2.0781375529134394</v>
      </c>
      <c r="AA664">
        <f t="shared" si="293"/>
        <v>2.0273083122806059</v>
      </c>
      <c r="AB664">
        <f t="shared" si="289"/>
        <v>2.1257259387322409</v>
      </c>
      <c r="AC664" t="e">
        <f t="shared" si="290"/>
        <v>#VALUE!</v>
      </c>
    </row>
    <row r="665" spans="1:29" x14ac:dyDescent="0.25">
      <c r="A665">
        <v>15</v>
      </c>
      <c r="B665" t="s">
        <v>32</v>
      </c>
      <c r="C665">
        <v>6</v>
      </c>
      <c r="D665" t="s">
        <v>21</v>
      </c>
      <c r="E665">
        <v>2013</v>
      </c>
      <c r="F665">
        <v>255</v>
      </c>
      <c r="G665" t="s">
        <v>10</v>
      </c>
      <c r="H665" s="54">
        <v>0.22900000000000001</v>
      </c>
      <c r="I665" s="54">
        <v>0.30333333333333334</v>
      </c>
      <c r="J665" s="54">
        <v>0.27933333333333332</v>
      </c>
      <c r="K665">
        <v>0.29299999999999998</v>
      </c>
      <c r="L665" s="2">
        <f t="shared" si="294"/>
        <v>330.73929961089493</v>
      </c>
      <c r="M665" s="2">
        <f t="shared" si="295"/>
        <v>366.02870813397129</v>
      </c>
      <c r="N665" s="2">
        <f t="shared" si="296"/>
        <v>353.83903792784457</v>
      </c>
      <c r="O665" s="2">
        <f t="shared" si="282"/>
        <v>360.67892503536063</v>
      </c>
      <c r="P665" s="79" t="e">
        <f t="shared" si="283"/>
        <v>#VALUE!</v>
      </c>
      <c r="Q665" s="80">
        <v>0.71359223300999997</v>
      </c>
      <c r="R665" s="80">
        <v>0.28640776698999998</v>
      </c>
      <c r="S665" s="80">
        <v>0</v>
      </c>
      <c r="T665" s="79">
        <f t="shared" si="284"/>
        <v>539.08277673978864</v>
      </c>
      <c r="U665" s="2">
        <f t="shared" si="285"/>
        <v>576.51598909328061</v>
      </c>
      <c r="V665" s="2">
        <f t="shared" si="286"/>
        <v>561.64077305558101</v>
      </c>
      <c r="W665" s="2">
        <f t="shared" si="287"/>
        <v>572.05880126909892</v>
      </c>
      <c r="X665" s="2" t="e">
        <f t="shared" si="288"/>
        <v>#VALUE!</v>
      </c>
      <c r="Y665">
        <f t="shared" si="291"/>
        <v>2.1140501048619162</v>
      </c>
      <c r="Z665">
        <f t="shared" si="292"/>
        <v>2.2608470160520806</v>
      </c>
      <c r="AA665">
        <f t="shared" si="293"/>
        <v>2.2025128355120822</v>
      </c>
      <c r="AB665">
        <f t="shared" si="289"/>
        <v>2.2433678481141133</v>
      </c>
      <c r="AC665" t="e">
        <f t="shared" si="290"/>
        <v>#VALUE!</v>
      </c>
    </row>
    <row r="666" spans="1:29" x14ac:dyDescent="0.25">
      <c r="A666">
        <v>15</v>
      </c>
      <c r="B666" t="s">
        <v>32</v>
      </c>
      <c r="C666">
        <v>6</v>
      </c>
      <c r="D666" t="s">
        <v>21</v>
      </c>
      <c r="E666">
        <v>2014</v>
      </c>
      <c r="F666">
        <v>90</v>
      </c>
      <c r="G666" t="s">
        <v>10</v>
      </c>
      <c r="H666" s="54">
        <v>0.14499999999999999</v>
      </c>
      <c r="I666" s="54">
        <v>0.20433333333333331</v>
      </c>
      <c r="J666" s="54">
        <v>0.20033333333333331</v>
      </c>
      <c r="K666">
        <v>0.185</v>
      </c>
      <c r="L666" s="2">
        <f t="shared" si="294"/>
        <v>105.26315789473685</v>
      </c>
      <c r="M666" s="2">
        <f t="shared" si="295"/>
        <v>113.11269375785504</v>
      </c>
      <c r="N666" s="2">
        <f t="shared" si="296"/>
        <v>112.5468945393914</v>
      </c>
      <c r="O666" s="2">
        <f t="shared" si="282"/>
        <v>110.42944785276075</v>
      </c>
      <c r="P666" s="79" t="e">
        <f t="shared" si="283"/>
        <v>#VALUE!</v>
      </c>
      <c r="Q666" s="80">
        <v>0.71359223300999997</v>
      </c>
      <c r="R666" s="80">
        <v>0.28640776698999998</v>
      </c>
      <c r="S666" s="80">
        <v>0</v>
      </c>
      <c r="T666" s="79">
        <f t="shared" si="284"/>
        <v>201.4632402427367</v>
      </c>
      <c r="U666" s="2">
        <f t="shared" si="285"/>
        <v>223.74165672617875</v>
      </c>
      <c r="V666" s="2">
        <f t="shared" si="286"/>
        <v>217.27590991364218</v>
      </c>
      <c r="W666" s="2">
        <f t="shared" si="287"/>
        <v>217.81320204623455</v>
      </c>
      <c r="X666" s="2" t="e">
        <f t="shared" si="288"/>
        <v>#VALUE!</v>
      </c>
      <c r="Y666">
        <f t="shared" si="291"/>
        <v>2.2384804471415189</v>
      </c>
      <c r="Z666">
        <f t="shared" si="292"/>
        <v>2.4860184080686527</v>
      </c>
      <c r="AA666">
        <f t="shared" si="293"/>
        <v>2.4141767768182465</v>
      </c>
      <c r="AB666">
        <f t="shared" si="289"/>
        <v>2.420146689402606</v>
      </c>
      <c r="AC666" t="e">
        <f t="shared" si="290"/>
        <v>#VALUE!</v>
      </c>
    </row>
    <row r="667" spans="1:29" x14ac:dyDescent="0.25">
      <c r="A667">
        <v>15</v>
      </c>
      <c r="B667" t="s">
        <v>32</v>
      </c>
      <c r="C667">
        <v>6</v>
      </c>
      <c r="D667" t="s">
        <v>21</v>
      </c>
      <c r="E667">
        <v>2015</v>
      </c>
      <c r="F667">
        <v>160</v>
      </c>
      <c r="G667" t="s">
        <v>10</v>
      </c>
      <c r="H667" s="54">
        <v>0.24</v>
      </c>
      <c r="I667" s="54">
        <v>0.30400000000000005</v>
      </c>
      <c r="J667" s="54">
        <v>0.28700000000000003</v>
      </c>
      <c r="K667">
        <v>0.34300000000000003</v>
      </c>
      <c r="L667" s="2">
        <f t="shared" si="294"/>
        <v>210.52631578947367</v>
      </c>
      <c r="M667" s="2">
        <f t="shared" si="295"/>
        <v>229.88505747126439</v>
      </c>
      <c r="N667" s="2">
        <f t="shared" si="296"/>
        <v>224.4039270687237</v>
      </c>
      <c r="O667" s="2">
        <f t="shared" si="282"/>
        <v>243.53120243531203</v>
      </c>
      <c r="P667" s="79" t="e">
        <f t="shared" si="283"/>
        <v>#VALUE!</v>
      </c>
      <c r="Q667" s="80">
        <v>0.71359223300999997</v>
      </c>
      <c r="R667" s="80">
        <v>0.28640776698999998</v>
      </c>
      <c r="S667" s="80">
        <v>0</v>
      </c>
      <c r="T667" s="79">
        <f t="shared" si="284"/>
        <v>109.7135460510723</v>
      </c>
      <c r="U667" s="2">
        <f t="shared" si="285"/>
        <v>125.7069734338568</v>
      </c>
      <c r="V667" s="2">
        <f t="shared" si="286"/>
        <v>123.91729326085476</v>
      </c>
      <c r="W667" s="2">
        <f t="shared" si="287"/>
        <v>112.69936259544366</v>
      </c>
      <c r="X667" s="2" t="e">
        <f t="shared" si="288"/>
        <v>#VALUE!</v>
      </c>
      <c r="Y667">
        <f t="shared" si="291"/>
        <v>0.68570966281920187</v>
      </c>
      <c r="Z667">
        <f t="shared" si="292"/>
        <v>0.78566858396160499</v>
      </c>
      <c r="AA667">
        <f t="shared" si="293"/>
        <v>0.77448308288034229</v>
      </c>
      <c r="AB667">
        <f t="shared" si="289"/>
        <v>0.70437101622152287</v>
      </c>
      <c r="AC667" t="e">
        <f t="shared" si="290"/>
        <v>#VALUE!</v>
      </c>
    </row>
    <row r="668" spans="1:29" x14ac:dyDescent="0.25">
      <c r="A668">
        <v>15</v>
      </c>
      <c r="B668" t="s">
        <v>32</v>
      </c>
      <c r="C668">
        <v>6</v>
      </c>
      <c r="D668" t="s">
        <v>21</v>
      </c>
      <c r="E668">
        <v>2016</v>
      </c>
      <c r="F668">
        <v>490</v>
      </c>
      <c r="G668" t="s">
        <v>10</v>
      </c>
      <c r="H668" s="54">
        <v>0.252</v>
      </c>
      <c r="I668" s="54">
        <v>0.29700000000000004</v>
      </c>
      <c r="J668" s="54">
        <v>0.27900000000000003</v>
      </c>
      <c r="K668">
        <v>0.29199999999999998</v>
      </c>
      <c r="L668" s="2">
        <f t="shared" si="294"/>
        <v>655.08021390374336</v>
      </c>
      <c r="M668" s="2">
        <f t="shared" si="295"/>
        <v>697.01280227596021</v>
      </c>
      <c r="N668" s="2">
        <f t="shared" si="296"/>
        <v>679.61165048543694</v>
      </c>
      <c r="O668" s="2">
        <f t="shared" si="282"/>
        <v>692.09039548022599</v>
      </c>
      <c r="P668" s="79" t="e">
        <f t="shared" si="283"/>
        <v>#VALUE!</v>
      </c>
      <c r="Q668" s="80">
        <v>0.71359223300999997</v>
      </c>
      <c r="R668" s="80">
        <v>0.28640776698999998</v>
      </c>
      <c r="S668" s="80">
        <v>0</v>
      </c>
      <c r="T668" s="79">
        <f>(L671*$Q668)+(L672*$R668)+(L677*$S668)</f>
        <v>167.40030747634648</v>
      </c>
      <c r="U668" s="2">
        <f>(M671*$Q668)+(M672*$R668)+(M677*$S668)</f>
        <v>192.51499554861607</v>
      </c>
      <c r="V668" s="2">
        <f>(N671*$Q668)+(N672*$R668)+(N677*$S668)</f>
        <v>190.03403934744566</v>
      </c>
      <c r="W668" s="2">
        <f t="shared" si="287"/>
        <v>175.97694457031167</v>
      </c>
      <c r="X668" s="2" t="e">
        <f t="shared" si="288"/>
        <v>#VALUE!</v>
      </c>
      <c r="Y668">
        <f t="shared" si="291"/>
        <v>0.34163328056397241</v>
      </c>
      <c r="Z668">
        <f t="shared" si="292"/>
        <v>0.39288774601758381</v>
      </c>
      <c r="AA668">
        <f t="shared" si="293"/>
        <v>0.38782457009682786</v>
      </c>
      <c r="AB668">
        <f t="shared" si="289"/>
        <v>0.35913662157206466</v>
      </c>
      <c r="AC668" t="e">
        <f t="shared" si="290"/>
        <v>#VALUE!</v>
      </c>
    </row>
    <row r="669" spans="1:29" x14ac:dyDescent="0.25">
      <c r="A669">
        <v>15</v>
      </c>
      <c r="B669" t="s">
        <v>32</v>
      </c>
      <c r="C669">
        <v>6</v>
      </c>
      <c r="D669" t="s">
        <v>21</v>
      </c>
      <c r="E669">
        <v>2017</v>
      </c>
      <c r="F669">
        <v>184</v>
      </c>
      <c r="G669" t="s">
        <v>10</v>
      </c>
      <c r="H669" s="54">
        <v>0.26421253355763952</v>
      </c>
      <c r="I669" s="54">
        <v>0.33404541147798106</v>
      </c>
      <c r="J669" s="54">
        <v>0.31269765999824639</v>
      </c>
      <c r="K669">
        <v>0.32600000000000001</v>
      </c>
      <c r="L669" s="2">
        <f t="shared" si="294"/>
        <v>250.07221295799829</v>
      </c>
      <c r="M669" s="2">
        <f t="shared" si="295"/>
        <v>276.29511556990536</v>
      </c>
      <c r="N669" s="2">
        <f t="shared" si="296"/>
        <v>267.71333267908057</v>
      </c>
      <c r="O669" s="2">
        <f t="shared" si="282"/>
        <v>272.99703264094956</v>
      </c>
      <c r="P669" s="79" t="e">
        <f t="shared" si="283"/>
        <v>#VALUE!</v>
      </c>
      <c r="Q669" s="80">
        <v>0.71359223300999997</v>
      </c>
      <c r="R669" s="80">
        <v>0.28640776698999998</v>
      </c>
      <c r="S669" s="80">
        <v>0</v>
      </c>
      <c r="T669" s="78" t="s">
        <v>10</v>
      </c>
      <c r="U669" t="s">
        <v>10</v>
      </c>
      <c r="V669" t="s">
        <v>10</v>
      </c>
      <c r="W669" s="2">
        <f t="shared" si="287"/>
        <v>121.80803142078399</v>
      </c>
      <c r="X669" s="2" t="e">
        <f t="shared" si="288"/>
        <v>#VALUE!</v>
      </c>
      <c r="Y669" s="2" t="s">
        <v>10</v>
      </c>
      <c r="Z669" s="2" t="s">
        <v>10</v>
      </c>
      <c r="AA669" s="2" t="s">
        <v>10</v>
      </c>
      <c r="AB669">
        <f t="shared" si="289"/>
        <v>0.6620001707651304</v>
      </c>
      <c r="AC669" t="e">
        <f t="shared" si="290"/>
        <v>#VALUE!</v>
      </c>
    </row>
    <row r="670" spans="1:29" x14ac:dyDescent="0.25">
      <c r="A670">
        <v>15</v>
      </c>
      <c r="B670" t="s">
        <v>32</v>
      </c>
      <c r="C670">
        <v>6</v>
      </c>
      <c r="D670" t="s">
        <v>21</v>
      </c>
      <c r="E670">
        <v>2018</v>
      </c>
      <c r="F670">
        <v>60</v>
      </c>
      <c r="G670" t="s">
        <v>10</v>
      </c>
      <c r="H670" s="54">
        <v>0.25329250311259038</v>
      </c>
      <c r="I670" s="54">
        <v>0.35347180943220174</v>
      </c>
      <c r="J670" s="54">
        <v>0.34504815702446495</v>
      </c>
      <c r="K670">
        <v>0.253</v>
      </c>
      <c r="L670" s="2">
        <f t="shared" si="294"/>
        <v>80.352748901149639</v>
      </c>
      <c r="M670" s="2">
        <f t="shared" si="295"/>
        <v>92.803377911961434</v>
      </c>
      <c r="N670" s="2">
        <f t="shared" si="296"/>
        <v>91.60978878601496</v>
      </c>
      <c r="O670" s="2">
        <f t="shared" si="282"/>
        <v>80.321285140562253</v>
      </c>
      <c r="P670" s="79" t="e">
        <f t="shared" si="283"/>
        <v>#VALUE!</v>
      </c>
      <c r="Q670" s="80">
        <v>0.71359223300999997</v>
      </c>
      <c r="R670" s="80">
        <v>0.28640776698999998</v>
      </c>
      <c r="S670" s="80">
        <v>0</v>
      </c>
      <c r="T670" s="78" t="s">
        <v>10</v>
      </c>
      <c r="U670" t="s">
        <v>10</v>
      </c>
      <c r="V670" t="s">
        <v>10</v>
      </c>
      <c r="W670" s="2">
        <f t="shared" si="287"/>
        <v>129.37061718655542</v>
      </c>
      <c r="X670" s="2" t="e">
        <f t="shared" si="288"/>
        <v>#VALUE!</v>
      </c>
      <c r="Y670" s="2" t="s">
        <v>10</v>
      </c>
      <c r="Z670" s="2" t="s">
        <v>10</v>
      </c>
      <c r="AA670" s="2" t="s">
        <v>10</v>
      </c>
      <c r="AB670">
        <f t="shared" si="289"/>
        <v>2.1561769531092572</v>
      </c>
      <c r="AC670" t="e">
        <f t="shared" si="290"/>
        <v>#VALUE!</v>
      </c>
    </row>
    <row r="671" spans="1:29" x14ac:dyDescent="0.25">
      <c r="A671">
        <v>15</v>
      </c>
      <c r="B671" t="s">
        <v>32</v>
      </c>
      <c r="C671">
        <v>6</v>
      </c>
      <c r="D671" t="s">
        <v>21</v>
      </c>
      <c r="E671">
        <v>2019</v>
      </c>
      <c r="F671">
        <v>140</v>
      </c>
      <c r="G671" t="s">
        <v>10</v>
      </c>
      <c r="H671" s="54">
        <v>0.23441509169475994</v>
      </c>
      <c r="I671" s="54">
        <v>0.32590908281944742</v>
      </c>
      <c r="J671" s="54">
        <v>0.31510957999927913</v>
      </c>
      <c r="K671">
        <v>0.27600000000000002</v>
      </c>
      <c r="L671" s="2">
        <f t="shared" si="294"/>
        <v>182.86671861115337</v>
      </c>
      <c r="M671" s="2">
        <f t="shared" si="295"/>
        <v>207.68711820886551</v>
      </c>
      <c r="N671" s="2">
        <f t="shared" si="296"/>
        <v>204.41226203726524</v>
      </c>
      <c r="O671" s="2">
        <f t="shared" si="282"/>
        <v>193.37016574585635</v>
      </c>
      <c r="P671" s="79" t="e">
        <f t="shared" si="283"/>
        <v>#VALUE!</v>
      </c>
      <c r="Q671" s="80">
        <v>0.71359223300999997</v>
      </c>
      <c r="R671" s="80">
        <v>0.28640776698999998</v>
      </c>
      <c r="S671" s="80">
        <v>0</v>
      </c>
      <c r="T671" s="78" t="s">
        <v>10</v>
      </c>
      <c r="U671" t="s">
        <v>10</v>
      </c>
      <c r="V671" t="s">
        <v>10</v>
      </c>
      <c r="W671" s="2" t="e">
        <f t="shared" si="287"/>
        <v>#VALUE!</v>
      </c>
      <c r="X671" s="2" t="e">
        <f t="shared" si="288"/>
        <v>#VALUE!</v>
      </c>
      <c r="Y671" s="2" t="s">
        <v>10</v>
      </c>
      <c r="Z671" s="2" t="s">
        <v>10</v>
      </c>
      <c r="AA671" s="2" t="s">
        <v>10</v>
      </c>
      <c r="AB671" t="e">
        <f t="shared" si="289"/>
        <v>#VALUE!</v>
      </c>
      <c r="AC671" t="e">
        <f t="shared" si="290"/>
        <v>#VALUE!</v>
      </c>
    </row>
    <row r="672" spans="1:29" x14ac:dyDescent="0.25">
      <c r="A672">
        <v>15</v>
      </c>
      <c r="B672" t="s">
        <v>32</v>
      </c>
      <c r="C672">
        <v>6</v>
      </c>
      <c r="D672" t="s">
        <v>21</v>
      </c>
      <c r="E672">
        <v>2020</v>
      </c>
      <c r="F672">
        <v>115</v>
      </c>
      <c r="G672" t="s">
        <v>10</v>
      </c>
      <c r="H672" s="54">
        <v>0.10759564786873591</v>
      </c>
      <c r="I672" s="54">
        <v>0.25668946937664994</v>
      </c>
      <c r="J672" s="54">
        <v>0.25426527177111524</v>
      </c>
      <c r="K672">
        <v>0.13300000000000001</v>
      </c>
      <c r="L672" s="2">
        <f t="shared" si="294"/>
        <v>128.86535092007776</v>
      </c>
      <c r="M672" s="2">
        <f t="shared" si="295"/>
        <v>154.71326620861873</v>
      </c>
      <c r="N672" s="2">
        <f t="shared" si="296"/>
        <v>154.2103319676747</v>
      </c>
      <c r="O672" s="2">
        <f t="shared" si="282"/>
        <v>132.64129181084198</v>
      </c>
      <c r="P672" s="79" t="e">
        <f t="shared" si="283"/>
        <v>#VALUE!</v>
      </c>
      <c r="Q672" s="80">
        <v>0.71359223300999997</v>
      </c>
      <c r="R672" s="80">
        <v>0.28640776698999998</v>
      </c>
      <c r="S672" s="80">
        <v>0</v>
      </c>
      <c r="T672" s="78" t="s">
        <v>10</v>
      </c>
      <c r="U672" t="s">
        <v>10</v>
      </c>
      <c r="V672" t="s">
        <v>10</v>
      </c>
      <c r="W672" s="2" t="e">
        <f t="shared" si="287"/>
        <v>#VALUE!</v>
      </c>
      <c r="X672" s="2" t="e">
        <f t="shared" si="288"/>
        <v>#VALUE!</v>
      </c>
      <c r="Y672" s="2" t="s">
        <v>10</v>
      </c>
      <c r="Z672" s="2" t="s">
        <v>10</v>
      </c>
      <c r="AA672" s="2" t="s">
        <v>10</v>
      </c>
      <c r="AB672" t="e">
        <f t="shared" si="289"/>
        <v>#VALUE!</v>
      </c>
      <c r="AC672" t="e">
        <f t="shared" si="290"/>
        <v>#VALUE!</v>
      </c>
    </row>
    <row r="673" spans="1:29" x14ac:dyDescent="0.25">
      <c r="A673">
        <v>15</v>
      </c>
      <c r="B673" t="s">
        <v>32</v>
      </c>
      <c r="C673">
        <v>6</v>
      </c>
      <c r="D673" t="s">
        <v>21</v>
      </c>
      <c r="E673">
        <v>2021</v>
      </c>
      <c r="F673">
        <v>75</v>
      </c>
      <c r="G673" t="s">
        <v>10</v>
      </c>
      <c r="H673" t="s">
        <v>10</v>
      </c>
      <c r="I673" t="s">
        <v>10</v>
      </c>
      <c r="J673" t="s">
        <v>10</v>
      </c>
      <c r="K673">
        <v>0.20899999999999999</v>
      </c>
      <c r="L673" t="s">
        <v>10</v>
      </c>
      <c r="M673" t="s">
        <v>10</v>
      </c>
      <c r="N673" t="s">
        <v>10</v>
      </c>
      <c r="O673" s="2">
        <f t="shared" si="282"/>
        <v>94.816687737041718</v>
      </c>
      <c r="P673" s="79" t="e">
        <f t="shared" si="283"/>
        <v>#VALUE!</v>
      </c>
      <c r="Q673" s="80">
        <v>0.71359223300999997</v>
      </c>
      <c r="R673" s="80">
        <v>0.28640776698999998</v>
      </c>
      <c r="S673" s="80">
        <v>0</v>
      </c>
      <c r="T673" t="s">
        <v>10</v>
      </c>
      <c r="U673" t="s">
        <v>10</v>
      </c>
      <c r="V673" t="s">
        <v>10</v>
      </c>
      <c r="W673" s="2" t="e">
        <f t="shared" si="287"/>
        <v>#VALUE!</v>
      </c>
      <c r="X673" s="2" t="e">
        <f t="shared" si="288"/>
        <v>#VALUE!</v>
      </c>
      <c r="Y673" t="s">
        <v>10</v>
      </c>
      <c r="Z673" t="s">
        <v>10</v>
      </c>
      <c r="AA673" t="s">
        <v>10</v>
      </c>
      <c r="AB673" t="e">
        <f t="shared" si="289"/>
        <v>#VALUE!</v>
      </c>
      <c r="AC673" t="e">
        <f t="shared" si="290"/>
        <v>#VALUE!</v>
      </c>
    </row>
    <row r="674" spans="1:29" x14ac:dyDescent="0.25">
      <c r="A674">
        <v>15</v>
      </c>
      <c r="B674" t="s">
        <v>32</v>
      </c>
      <c r="C674">
        <v>6</v>
      </c>
      <c r="D674" t="s">
        <v>21</v>
      </c>
      <c r="E674">
        <v>2022</v>
      </c>
      <c r="F674">
        <v>170</v>
      </c>
      <c r="G674" t="s">
        <v>10</v>
      </c>
      <c r="H674" t="s">
        <v>10</v>
      </c>
      <c r="I674" t="s">
        <v>10</v>
      </c>
      <c r="J674" t="s">
        <v>10</v>
      </c>
      <c r="K674">
        <v>0.21099999999999999</v>
      </c>
      <c r="L674" t="s">
        <v>10</v>
      </c>
      <c r="M674" t="s">
        <v>10</v>
      </c>
      <c r="N674" t="s">
        <v>10</v>
      </c>
      <c r="O674" s="2">
        <f t="shared" ref="O674:O676" si="297">$F674/(1-K674)</f>
        <v>215.46261089987325</v>
      </c>
      <c r="P674" s="79" t="e">
        <f t="shared" ref="P674:P676" si="298">$G674/(1-K674)</f>
        <v>#VALUE!</v>
      </c>
      <c r="Q674" s="80">
        <v>0.71359223300999997</v>
      </c>
      <c r="R674" s="80">
        <v>0.28640776698999998</v>
      </c>
      <c r="S674" s="80">
        <v>0</v>
      </c>
      <c r="T674" t="s">
        <v>10</v>
      </c>
      <c r="U674" t="s">
        <v>10</v>
      </c>
      <c r="V674" t="s">
        <v>10</v>
      </c>
      <c r="W674" s="2">
        <f t="shared" si="287"/>
        <v>6492.1059631376165</v>
      </c>
      <c r="X674" s="2" t="e">
        <f t="shared" si="288"/>
        <v>#VALUE!</v>
      </c>
      <c r="Y674" t="s">
        <v>10</v>
      </c>
      <c r="Z674" t="s">
        <v>10</v>
      </c>
      <c r="AA674" t="s">
        <v>10</v>
      </c>
      <c r="AB674">
        <f t="shared" si="289"/>
        <v>38.188858606691859</v>
      </c>
      <c r="AC674" t="e">
        <f t="shared" si="290"/>
        <v>#VALUE!</v>
      </c>
    </row>
    <row r="675" spans="1:29" x14ac:dyDescent="0.25">
      <c r="A675">
        <v>15</v>
      </c>
      <c r="B675" t="s">
        <v>32</v>
      </c>
      <c r="C675">
        <v>6</v>
      </c>
      <c r="D675" t="s">
        <v>21</v>
      </c>
      <c r="E675">
        <v>2023</v>
      </c>
      <c r="F675">
        <v>275</v>
      </c>
      <c r="G675" t="s">
        <v>10</v>
      </c>
      <c r="H675" t="s">
        <v>10</v>
      </c>
      <c r="I675" t="s">
        <v>10</v>
      </c>
      <c r="J675" t="s">
        <v>10</v>
      </c>
      <c r="K675">
        <v>0.17799999999999999</v>
      </c>
      <c r="L675" t="s">
        <v>10</v>
      </c>
      <c r="M675" t="s">
        <v>10</v>
      </c>
      <c r="N675" t="s">
        <v>10</v>
      </c>
      <c r="O675" s="2">
        <f t="shared" si="297"/>
        <v>334.54987834549877</v>
      </c>
      <c r="P675" s="79" t="e">
        <f t="shared" si="298"/>
        <v>#VALUE!</v>
      </c>
      <c r="Q675" s="80">
        <v>0.71359223300999997</v>
      </c>
      <c r="R675" s="80">
        <v>0.28640776698999998</v>
      </c>
      <c r="S675" s="80">
        <v>0</v>
      </c>
      <c r="T675" t="s">
        <v>10</v>
      </c>
      <c r="U675" t="s">
        <v>10</v>
      </c>
      <c r="V675" t="s">
        <v>10</v>
      </c>
      <c r="W675" s="2">
        <f t="shared" si="287"/>
        <v>9748.2437363956178</v>
      </c>
      <c r="X675" s="2" t="e">
        <f t="shared" si="288"/>
        <v>#VALUE!</v>
      </c>
      <c r="Y675" t="s">
        <v>10</v>
      </c>
      <c r="Z675" t="s">
        <v>10</v>
      </c>
      <c r="AA675" t="s">
        <v>10</v>
      </c>
      <c r="AB675">
        <f t="shared" si="289"/>
        <v>35.448159041438608</v>
      </c>
      <c r="AC675" t="e">
        <f t="shared" si="290"/>
        <v>#VALUE!</v>
      </c>
    </row>
    <row r="676" spans="1:29" x14ac:dyDescent="0.25">
      <c r="A676">
        <v>15</v>
      </c>
      <c r="B676" t="s">
        <v>32</v>
      </c>
      <c r="C676">
        <v>6</v>
      </c>
      <c r="D676" t="s">
        <v>21</v>
      </c>
      <c r="E676">
        <v>2024</v>
      </c>
      <c r="F676" t="s">
        <v>10</v>
      </c>
      <c r="G676" t="s">
        <v>10</v>
      </c>
      <c r="H676" t="s">
        <v>10</v>
      </c>
      <c r="I676" t="s">
        <v>10</v>
      </c>
      <c r="J676" t="s">
        <v>10</v>
      </c>
      <c r="K676">
        <v>0.216</v>
      </c>
      <c r="L676" t="s">
        <v>10</v>
      </c>
      <c r="M676" t="s">
        <v>10</v>
      </c>
      <c r="N676" t="s">
        <v>10</v>
      </c>
      <c r="O676" s="2" t="e">
        <f t="shared" si="297"/>
        <v>#VALUE!</v>
      </c>
      <c r="P676" s="79" t="e">
        <f t="shared" si="298"/>
        <v>#VALUE!</v>
      </c>
      <c r="Q676" s="80">
        <v>0.71359223300999997</v>
      </c>
      <c r="R676" s="80">
        <v>0.28640776698999998</v>
      </c>
      <c r="S676" s="80">
        <v>0</v>
      </c>
      <c r="T676" t="s">
        <v>10</v>
      </c>
      <c r="U676" t="s">
        <v>10</v>
      </c>
      <c r="V676" t="s">
        <v>10</v>
      </c>
      <c r="W676" s="2">
        <f t="shared" si="287"/>
        <v>8825.5693545815302</v>
      </c>
      <c r="X676" s="2" t="e">
        <f t="shared" si="288"/>
        <v>#VALUE!</v>
      </c>
      <c r="Y676" t="s">
        <v>10</v>
      </c>
      <c r="Z676" t="s">
        <v>10</v>
      </c>
      <c r="AA676" t="s">
        <v>10</v>
      </c>
      <c r="AB676" t="e">
        <f t="shared" si="289"/>
        <v>#VALUE!</v>
      </c>
      <c r="AC676" t="e">
        <f t="shared" si="290"/>
        <v>#VALUE!</v>
      </c>
    </row>
    <row r="677" spans="1:29" x14ac:dyDescent="0.25">
      <c r="A677">
        <v>16</v>
      </c>
      <c r="B677" t="s">
        <v>33</v>
      </c>
      <c r="C677">
        <v>6</v>
      </c>
      <c r="D677" t="s">
        <v>9</v>
      </c>
      <c r="E677">
        <v>1980</v>
      </c>
      <c r="F677">
        <v>3000</v>
      </c>
      <c r="G677" t="s">
        <v>10</v>
      </c>
      <c r="H677" s="54">
        <v>0.40667522081402602</v>
      </c>
      <c r="I677" s="54">
        <v>0.41633333333333333</v>
      </c>
      <c r="J677" s="54">
        <v>0.46133333333333337</v>
      </c>
      <c r="K677">
        <v>0.41599999999999998</v>
      </c>
      <c r="L677" s="2">
        <f t="shared" ref="L677:L685" si="299">$F677/(1-H677)</f>
        <v>5056.2526717928777</v>
      </c>
      <c r="M677" s="2">
        <f t="shared" ref="M677:M685" si="300">$F677/(1-I677)</f>
        <v>5139.9200456881781</v>
      </c>
      <c r="N677" s="2">
        <f t="shared" ref="N677:N685" si="301">$F677/(1-J677)</f>
        <v>5569.3069306930702</v>
      </c>
      <c r="O677" s="2">
        <f t="shared" ref="O677:O721" si="302">$F677/(1-K677)</f>
        <v>5136.9863013698623</v>
      </c>
      <c r="P677" s="79" t="e">
        <f t="shared" ref="P677:P721" si="303">$G677/(1-K677)</f>
        <v>#VALUE!</v>
      </c>
      <c r="Q677" s="78">
        <v>0.85441176471000002</v>
      </c>
      <c r="R677" s="78">
        <v>0.14117647058999999</v>
      </c>
      <c r="S677" s="78">
        <v>4.4117647059000002E-3</v>
      </c>
      <c r="T677" s="79">
        <f t="shared" ref="T677" si="304">(L680*$Q677)+(L681*$R677)+(L682*$S677)</f>
        <v>7383.8834516361376</v>
      </c>
      <c r="U677" s="2">
        <f t="shared" ref="U677" si="305">(M680*$Q677)+(M681*$R677)+(M682*$S677)</f>
        <v>7466.5728528398959</v>
      </c>
      <c r="V677" s="2">
        <f t="shared" ref="V677" si="306">(N680*$Q677)+(N681*$R677)+(N682*$S677)</f>
        <v>8175.3787446207234</v>
      </c>
      <c r="W677" s="2">
        <f t="shared" ref="W677:W720" si="307">(O680*$Q677)+(O681*$R677)+(O682*$S677)</f>
        <v>7469.691063864806</v>
      </c>
      <c r="X677" s="2" t="e">
        <f t="shared" ref="X677:X720" si="308">(P680*$Q677)+(P681*$R677)+(P682*$S677)</f>
        <v>#VALUE!</v>
      </c>
      <c r="Y677">
        <f t="shared" si="291"/>
        <v>2.4612944838787127</v>
      </c>
      <c r="Z677">
        <f t="shared" si="292"/>
        <v>2.4888576176132986</v>
      </c>
      <c r="AA677">
        <f t="shared" si="293"/>
        <v>2.7251262482069079</v>
      </c>
      <c r="AB677">
        <f t="shared" ref="AB677:AB720" si="309">W677/$F677</f>
        <v>2.4898970212882685</v>
      </c>
      <c r="AC677" t="e">
        <f t="shared" ref="AC677:AC720" si="310">X677/$G677</f>
        <v>#VALUE!</v>
      </c>
    </row>
    <row r="678" spans="1:29" x14ac:dyDescent="0.25">
      <c r="A678">
        <v>16</v>
      </c>
      <c r="B678" t="s">
        <v>33</v>
      </c>
      <c r="C678">
        <v>6</v>
      </c>
      <c r="D678" t="s">
        <v>9</v>
      </c>
      <c r="E678">
        <v>1981</v>
      </c>
      <c r="F678">
        <v>6000</v>
      </c>
      <c r="G678" t="s">
        <v>10</v>
      </c>
      <c r="H678" s="54">
        <v>0.36820594316945598</v>
      </c>
      <c r="I678" s="54">
        <v>0.39233333333333331</v>
      </c>
      <c r="J678" s="54">
        <v>0.43383333333333329</v>
      </c>
      <c r="K678">
        <v>0.39200000000000002</v>
      </c>
      <c r="L678" s="2">
        <f t="shared" si="299"/>
        <v>9496.7654968132811</v>
      </c>
      <c r="M678" s="2">
        <f t="shared" si="300"/>
        <v>9873.8343390016453</v>
      </c>
      <c r="N678" s="2">
        <f t="shared" si="301"/>
        <v>10597.586105387105</v>
      </c>
      <c r="O678" s="2">
        <f t="shared" si="302"/>
        <v>9868.4210526315801</v>
      </c>
      <c r="P678" s="79" t="e">
        <f t="shared" si="303"/>
        <v>#VALUE!</v>
      </c>
      <c r="Q678" s="78">
        <v>0.85441176471000002</v>
      </c>
      <c r="R678" s="78">
        <v>0.14117647058999999</v>
      </c>
      <c r="S678" s="78">
        <v>4.4117647059000002E-3</v>
      </c>
      <c r="T678" s="79">
        <f t="shared" ref="T678:T712" si="311">(L681*$Q678)+(L682*$R678)+(L683*$S678)</f>
        <v>8992.1684612884201</v>
      </c>
      <c r="U678" s="2">
        <f t="shared" ref="U678:U712" si="312">(M681*$Q678)+(M682*$R678)+(M683*$S678)</f>
        <v>9211.4159945447263</v>
      </c>
      <c r="V678" s="2">
        <f t="shared" ref="V678:V712" si="313">(N681*$Q678)+(N682*$R678)+(N683*$S678)</f>
        <v>9968.7338938122721</v>
      </c>
      <c r="W678" s="2">
        <f t="shared" si="307"/>
        <v>9208.4413077511581</v>
      </c>
      <c r="X678" s="2" t="e">
        <f t="shared" si="308"/>
        <v>#VALUE!</v>
      </c>
      <c r="Y678">
        <f t="shared" si="291"/>
        <v>1.49869474354807</v>
      </c>
      <c r="Z678">
        <f t="shared" si="292"/>
        <v>1.5352359990907878</v>
      </c>
      <c r="AA678">
        <f t="shared" si="293"/>
        <v>1.661455648968712</v>
      </c>
      <c r="AB678">
        <f t="shared" si="309"/>
        <v>1.5347402179585263</v>
      </c>
      <c r="AC678" t="e">
        <f t="shared" si="310"/>
        <v>#VALUE!</v>
      </c>
    </row>
    <row r="679" spans="1:29" x14ac:dyDescent="0.25">
      <c r="A679">
        <v>16</v>
      </c>
      <c r="B679" t="s">
        <v>33</v>
      </c>
      <c r="C679">
        <v>6</v>
      </c>
      <c r="D679" t="s">
        <v>9</v>
      </c>
      <c r="E679">
        <v>1982</v>
      </c>
      <c r="F679">
        <v>6000</v>
      </c>
      <c r="G679" t="s">
        <v>10</v>
      </c>
      <c r="H679" s="54">
        <v>0.31874544334072302</v>
      </c>
      <c r="I679" s="54">
        <v>0.36499999999999999</v>
      </c>
      <c r="J679" s="54">
        <v>0.39999999999999997</v>
      </c>
      <c r="K679">
        <v>0.36499999999999999</v>
      </c>
      <c r="L679" s="2">
        <f t="shared" si="299"/>
        <v>8807.2805405114432</v>
      </c>
      <c r="M679" s="2">
        <f t="shared" si="300"/>
        <v>9448.8188976377951</v>
      </c>
      <c r="N679" s="2">
        <f t="shared" si="301"/>
        <v>9999.9999999999982</v>
      </c>
      <c r="O679" s="2">
        <f t="shared" si="302"/>
        <v>9448.8188976377951</v>
      </c>
      <c r="P679" s="79" t="e">
        <f t="shared" si="303"/>
        <v>#VALUE!</v>
      </c>
      <c r="Q679" s="78">
        <v>0.85441176471000002</v>
      </c>
      <c r="R679" s="78">
        <v>0.14117647058999999</v>
      </c>
      <c r="S679" s="78">
        <v>4.4117647059000002E-3</v>
      </c>
      <c r="T679" s="79">
        <f t="shared" si="311"/>
        <v>14832.410696510116</v>
      </c>
      <c r="U679" s="2">
        <f t="shared" si="312"/>
        <v>14986.385175891037</v>
      </c>
      <c r="V679" s="2">
        <f t="shared" si="313"/>
        <v>16342.937265543862</v>
      </c>
      <c r="W679" s="2">
        <f t="shared" si="307"/>
        <v>14995.150319164331</v>
      </c>
      <c r="X679" s="2" t="e">
        <f t="shared" si="308"/>
        <v>#VALUE!</v>
      </c>
      <c r="Y679">
        <f t="shared" si="291"/>
        <v>2.4720684494183529</v>
      </c>
      <c r="Z679">
        <f t="shared" si="292"/>
        <v>2.4977308626485062</v>
      </c>
      <c r="AA679">
        <f t="shared" si="293"/>
        <v>2.7238228775906435</v>
      </c>
      <c r="AB679">
        <f t="shared" si="309"/>
        <v>2.4991917198607219</v>
      </c>
      <c r="AC679" t="e">
        <f t="shared" si="310"/>
        <v>#VALUE!</v>
      </c>
    </row>
    <row r="680" spans="1:29" x14ac:dyDescent="0.25">
      <c r="A680">
        <v>16</v>
      </c>
      <c r="B680" t="s">
        <v>33</v>
      </c>
      <c r="C680">
        <v>6</v>
      </c>
      <c r="D680" t="s">
        <v>9</v>
      </c>
      <c r="E680">
        <v>1983</v>
      </c>
      <c r="F680">
        <v>4000</v>
      </c>
      <c r="G680" t="s">
        <v>10</v>
      </c>
      <c r="H680" s="54">
        <v>0.44514449845859599</v>
      </c>
      <c r="I680" s="54">
        <v>0.44966666666666666</v>
      </c>
      <c r="J680" s="54">
        <v>0.4986666666666667</v>
      </c>
      <c r="K680">
        <v>0.45</v>
      </c>
      <c r="L680" s="2">
        <f t="shared" si="299"/>
        <v>7209.0841469317475</v>
      </c>
      <c r="M680" s="2">
        <f t="shared" si="300"/>
        <v>7268.32222895215</v>
      </c>
      <c r="N680" s="2">
        <f t="shared" si="301"/>
        <v>7978.72340425532</v>
      </c>
      <c r="O680" s="2">
        <f t="shared" si="302"/>
        <v>7272.7272727272721</v>
      </c>
      <c r="P680" s="79" t="e">
        <f t="shared" si="303"/>
        <v>#VALUE!</v>
      </c>
      <c r="Q680" s="78">
        <v>0.85441176471000002</v>
      </c>
      <c r="R680" s="78">
        <v>0.14117647058999999</v>
      </c>
      <c r="S680" s="78">
        <v>4.4117647059000002E-3</v>
      </c>
      <c r="T680" s="79">
        <f t="shared" si="311"/>
        <v>24776.261221275989</v>
      </c>
      <c r="U680" s="2">
        <f t="shared" si="312"/>
        <v>24549.736749872663</v>
      </c>
      <c r="V680" s="2">
        <f t="shared" si="313"/>
        <v>27012.618389521598</v>
      </c>
      <c r="W680" s="2">
        <f t="shared" si="307"/>
        <v>24563.053164940149</v>
      </c>
      <c r="X680" s="2" t="e">
        <f t="shared" si="308"/>
        <v>#VALUE!</v>
      </c>
      <c r="Y680">
        <f t="shared" si="291"/>
        <v>6.1940653053189969</v>
      </c>
      <c r="Z680">
        <f t="shared" si="292"/>
        <v>6.1374341874681662</v>
      </c>
      <c r="AA680">
        <f t="shared" si="293"/>
        <v>6.7531545973803997</v>
      </c>
      <c r="AB680">
        <f t="shared" si="309"/>
        <v>6.1407632912350376</v>
      </c>
      <c r="AC680" t="e">
        <f t="shared" si="310"/>
        <v>#VALUE!</v>
      </c>
    </row>
    <row r="681" spans="1:29" x14ac:dyDescent="0.25">
      <c r="A681">
        <v>16</v>
      </c>
      <c r="B681" t="s">
        <v>33</v>
      </c>
      <c r="C681">
        <v>6</v>
      </c>
      <c r="D681" t="s">
        <v>9</v>
      </c>
      <c r="E681">
        <v>1984</v>
      </c>
      <c r="F681">
        <v>5000</v>
      </c>
      <c r="G681" t="s">
        <v>10</v>
      </c>
      <c r="H681" s="54">
        <v>0.39568399862986298</v>
      </c>
      <c r="I681" s="54">
        <v>0.41133333333333333</v>
      </c>
      <c r="J681" s="54">
        <v>0.45533333333333326</v>
      </c>
      <c r="K681">
        <v>0.41099999999999998</v>
      </c>
      <c r="L681" s="2">
        <f t="shared" si="299"/>
        <v>8273.8169908851287</v>
      </c>
      <c r="M681" s="2">
        <f t="shared" si="300"/>
        <v>8493.7712344280862</v>
      </c>
      <c r="N681" s="2">
        <f t="shared" si="301"/>
        <v>9179.9265605875134</v>
      </c>
      <c r="O681" s="2">
        <f t="shared" si="302"/>
        <v>8488.964346349745</v>
      </c>
      <c r="P681" s="79" t="e">
        <f t="shared" si="303"/>
        <v>#VALUE!</v>
      </c>
      <c r="Q681" s="78">
        <v>0.85441176471000002</v>
      </c>
      <c r="R681" s="78">
        <v>0.14117647058999999</v>
      </c>
      <c r="S681" s="78">
        <v>4.4117647059000002E-3</v>
      </c>
      <c r="T681" s="79">
        <f>(L684*$Q681)+(L685*$R681)</f>
        <v>7680.6894650274098</v>
      </c>
      <c r="U681" s="2">
        <f>(M684*$Q681)+(M685*$R681)</f>
        <v>8000.1711166824116</v>
      </c>
      <c r="V681" s="2">
        <f>(N684*$Q681)+(N685*$R681)</f>
        <v>8534.3115105851975</v>
      </c>
      <c r="W681" s="2" t="e">
        <f t="shared" si="307"/>
        <v>#VALUE!</v>
      </c>
      <c r="X681" s="2" t="e">
        <f t="shared" si="308"/>
        <v>#VALUE!</v>
      </c>
      <c r="Y681">
        <f t="shared" si="291"/>
        <v>1.5361378930054819</v>
      </c>
      <c r="Z681">
        <f t="shared" si="292"/>
        <v>1.6000342233364824</v>
      </c>
      <c r="AA681">
        <f t="shared" si="293"/>
        <v>1.7068623021170395</v>
      </c>
      <c r="AB681" t="e">
        <f t="shared" si="309"/>
        <v>#VALUE!</v>
      </c>
      <c r="AC681" t="e">
        <f t="shared" si="310"/>
        <v>#VALUE!</v>
      </c>
    </row>
    <row r="682" spans="1:29" x14ac:dyDescent="0.25">
      <c r="A682">
        <v>16</v>
      </c>
      <c r="B682" t="s">
        <v>33</v>
      </c>
      <c r="C682">
        <v>6</v>
      </c>
      <c r="D682" t="s">
        <v>9</v>
      </c>
      <c r="E682">
        <v>1985</v>
      </c>
      <c r="F682">
        <v>7500</v>
      </c>
      <c r="G682" t="s">
        <v>10</v>
      </c>
      <c r="H682" s="54">
        <v>0.41217083190610698</v>
      </c>
      <c r="I682" s="54">
        <v>0.42266666666666663</v>
      </c>
      <c r="J682" s="54">
        <v>0.46866666666666668</v>
      </c>
      <c r="K682">
        <v>0.42299999999999999</v>
      </c>
      <c r="L682" s="2">
        <f t="shared" si="299"/>
        <v>12758.808863329554</v>
      </c>
      <c r="M682" s="2">
        <f t="shared" si="300"/>
        <v>12990.762124711317</v>
      </c>
      <c r="N682" s="2">
        <f t="shared" si="301"/>
        <v>14115.43287327478</v>
      </c>
      <c r="O682" s="2">
        <f t="shared" si="302"/>
        <v>12998.266897746968</v>
      </c>
      <c r="P682" s="79" t="e">
        <f t="shared" si="303"/>
        <v>#VALUE!</v>
      </c>
      <c r="Q682" s="78">
        <v>0.85441176471000002</v>
      </c>
      <c r="R682" s="78">
        <v>0.14117647058999999</v>
      </c>
      <c r="S682" s="78">
        <v>4.4117647059000002E-3</v>
      </c>
      <c r="T682" s="79" t="s">
        <v>10</v>
      </c>
      <c r="U682" s="2" t="s">
        <v>10</v>
      </c>
      <c r="V682" s="2" t="s">
        <v>10</v>
      </c>
      <c r="W682" s="2" t="e">
        <f t="shared" si="307"/>
        <v>#VALUE!</v>
      </c>
      <c r="X682" s="2" t="e">
        <f t="shared" si="308"/>
        <v>#VALUE!</v>
      </c>
      <c r="Y682" s="2" t="s">
        <v>10</v>
      </c>
      <c r="Z682" s="2" t="s">
        <v>10</v>
      </c>
      <c r="AA682" s="2" t="s">
        <v>10</v>
      </c>
      <c r="AB682" t="e">
        <f t="shared" si="309"/>
        <v>#VALUE!</v>
      </c>
      <c r="AC682" t="e">
        <f t="shared" si="310"/>
        <v>#VALUE!</v>
      </c>
    </row>
    <row r="683" spans="1:29" x14ac:dyDescent="0.25">
      <c r="A683">
        <v>16</v>
      </c>
      <c r="B683" t="s">
        <v>33</v>
      </c>
      <c r="C683">
        <v>6</v>
      </c>
      <c r="D683" t="s">
        <v>9</v>
      </c>
      <c r="E683">
        <v>1986</v>
      </c>
      <c r="F683">
        <v>15000</v>
      </c>
      <c r="G683" t="s">
        <v>10</v>
      </c>
      <c r="H683" s="54">
        <v>0.45613572064275898</v>
      </c>
      <c r="I683" s="54">
        <v>0.44966666666666666</v>
      </c>
      <c r="J683" s="54">
        <v>0.50066666666666659</v>
      </c>
      <c r="K683">
        <v>0.45</v>
      </c>
      <c r="L683" s="2">
        <f t="shared" si="299"/>
        <v>27580.410351140465</v>
      </c>
      <c r="M683" s="2">
        <f t="shared" si="300"/>
        <v>27256.208358570562</v>
      </c>
      <c r="N683" s="2">
        <f t="shared" si="301"/>
        <v>30040.05340453938</v>
      </c>
      <c r="O683" s="2">
        <f t="shared" si="302"/>
        <v>27272.727272727272</v>
      </c>
      <c r="P683" s="79" t="e">
        <f t="shared" si="303"/>
        <v>#VALUE!</v>
      </c>
      <c r="Q683" s="78">
        <v>0.85441176471000002</v>
      </c>
      <c r="R683" s="78">
        <v>0.14117647058999999</v>
      </c>
      <c r="S683" s="78">
        <v>4.4117647059000002E-3</v>
      </c>
      <c r="T683" s="79" t="s">
        <v>10</v>
      </c>
      <c r="U683" s="2" t="s">
        <v>10</v>
      </c>
      <c r="V683" s="2" t="s">
        <v>10</v>
      </c>
      <c r="W683" s="2" t="e">
        <f t="shared" si="307"/>
        <v>#VALUE!</v>
      </c>
      <c r="X683" s="2" t="e">
        <f t="shared" si="308"/>
        <v>#VALUE!</v>
      </c>
      <c r="Y683" s="2" t="s">
        <v>10</v>
      </c>
      <c r="Z683" s="2" t="s">
        <v>10</v>
      </c>
      <c r="AA683" s="2" t="s">
        <v>10</v>
      </c>
      <c r="AB683" t="e">
        <f t="shared" si="309"/>
        <v>#VALUE!</v>
      </c>
      <c r="AC683" t="e">
        <f t="shared" si="310"/>
        <v>#VALUE!</v>
      </c>
    </row>
    <row r="684" spans="1:29" x14ac:dyDescent="0.25">
      <c r="A684">
        <v>16</v>
      </c>
      <c r="B684" t="s">
        <v>33</v>
      </c>
      <c r="C684">
        <v>6</v>
      </c>
      <c r="D684" t="s">
        <v>9</v>
      </c>
      <c r="E684">
        <v>1987</v>
      </c>
      <c r="F684">
        <v>5500</v>
      </c>
      <c r="G684" t="s">
        <v>10</v>
      </c>
      <c r="H684" s="54">
        <v>0.35171910989321198</v>
      </c>
      <c r="I684" s="54">
        <v>0.37766666666666671</v>
      </c>
      <c r="J684" s="54">
        <v>0.41666666666666669</v>
      </c>
      <c r="K684">
        <v>0.378</v>
      </c>
      <c r="L684" s="2">
        <f t="shared" si="299"/>
        <v>8483.9767513338429</v>
      </c>
      <c r="M684" s="2">
        <f t="shared" si="300"/>
        <v>8837.7075522228188</v>
      </c>
      <c r="N684" s="2">
        <f t="shared" si="301"/>
        <v>9428.5714285714294</v>
      </c>
      <c r="O684" s="2">
        <f t="shared" si="302"/>
        <v>8842.4437299035362</v>
      </c>
      <c r="P684" s="79" t="e">
        <f t="shared" si="303"/>
        <v>#VALUE!</v>
      </c>
      <c r="Q684" s="78">
        <v>0.85441176471000002</v>
      </c>
      <c r="R684" s="78">
        <v>0.14117647058999999</v>
      </c>
      <c r="S684" s="78">
        <v>4.4117647059000002E-3</v>
      </c>
      <c r="T684" s="79" t="s">
        <v>10</v>
      </c>
      <c r="U684" s="2" t="s">
        <v>10</v>
      </c>
      <c r="V684" s="2" t="s">
        <v>10</v>
      </c>
      <c r="W684" s="2" t="e">
        <f t="shared" si="307"/>
        <v>#VALUE!</v>
      </c>
      <c r="X684" s="2" t="e">
        <f t="shared" si="308"/>
        <v>#VALUE!</v>
      </c>
      <c r="Y684" s="2" t="s">
        <v>10</v>
      </c>
      <c r="Z684" s="2" t="s">
        <v>10</v>
      </c>
      <c r="AA684" s="2" t="s">
        <v>10</v>
      </c>
      <c r="AB684" t="e">
        <f t="shared" si="309"/>
        <v>#VALUE!</v>
      </c>
      <c r="AC684" t="e">
        <f t="shared" si="310"/>
        <v>#VALUE!</v>
      </c>
    </row>
    <row r="685" spans="1:29" x14ac:dyDescent="0.25">
      <c r="A685">
        <v>16</v>
      </c>
      <c r="B685" t="s">
        <v>33</v>
      </c>
      <c r="C685">
        <v>6</v>
      </c>
      <c r="D685" t="s">
        <v>9</v>
      </c>
      <c r="E685">
        <v>1988</v>
      </c>
      <c r="F685">
        <v>2000</v>
      </c>
      <c r="G685" t="s">
        <v>10</v>
      </c>
      <c r="H685" s="54">
        <v>0.34622349880113001</v>
      </c>
      <c r="I685" s="54">
        <v>0.3713333333333334</v>
      </c>
      <c r="J685" s="54">
        <v>0.40983333333333338</v>
      </c>
      <c r="K685">
        <v>0.29799999999999999</v>
      </c>
      <c r="L685" s="2">
        <f t="shared" si="299"/>
        <v>3059.1494131901004</v>
      </c>
      <c r="M685" s="2">
        <f t="shared" si="300"/>
        <v>3181.3361611876994</v>
      </c>
      <c r="N685" s="2">
        <f t="shared" si="301"/>
        <v>3388.8731996611132</v>
      </c>
      <c r="O685" s="2">
        <f t="shared" si="302"/>
        <v>2849.002849002849</v>
      </c>
      <c r="P685" s="79" t="e">
        <f t="shared" si="303"/>
        <v>#VALUE!</v>
      </c>
      <c r="Q685" s="78">
        <v>0.85441176471000002</v>
      </c>
      <c r="R685" s="78">
        <v>0.14117647058999999</v>
      </c>
      <c r="S685" s="78">
        <v>4.4117647059000002E-3</v>
      </c>
      <c r="T685" s="79" t="s">
        <v>10</v>
      </c>
      <c r="U685" s="2" t="s">
        <v>10</v>
      </c>
      <c r="V685" s="2" t="s">
        <v>10</v>
      </c>
      <c r="W685" s="2" t="e">
        <f t="shared" si="307"/>
        <v>#VALUE!</v>
      </c>
      <c r="X685" s="2" t="e">
        <f t="shared" si="308"/>
        <v>#VALUE!</v>
      </c>
      <c r="Y685" s="2" t="s">
        <v>10</v>
      </c>
      <c r="Z685" s="2" t="s">
        <v>10</v>
      </c>
      <c r="AA685" s="2" t="s">
        <v>10</v>
      </c>
      <c r="AB685" t="e">
        <f t="shared" si="309"/>
        <v>#VALUE!</v>
      </c>
      <c r="AC685" t="e">
        <f t="shared" si="310"/>
        <v>#VALUE!</v>
      </c>
    </row>
    <row r="686" spans="1:29" x14ac:dyDescent="0.25">
      <c r="A686">
        <v>16</v>
      </c>
      <c r="B686" t="s">
        <v>33</v>
      </c>
      <c r="C686">
        <v>6</v>
      </c>
      <c r="D686" t="s">
        <v>9</v>
      </c>
      <c r="E686">
        <v>1989</v>
      </c>
      <c r="F686" t="s">
        <v>10</v>
      </c>
      <c r="G686" t="s">
        <v>10</v>
      </c>
      <c r="H686" s="54">
        <v>0.337919300105678</v>
      </c>
      <c r="I686" s="54">
        <v>0.3676666666666667</v>
      </c>
      <c r="J686" s="54">
        <v>0.40566666666666668</v>
      </c>
      <c r="K686">
        <v>0.36699999999999999</v>
      </c>
      <c r="L686" t="s">
        <v>10</v>
      </c>
      <c r="M686" t="s">
        <v>10</v>
      </c>
      <c r="N686" t="s">
        <v>10</v>
      </c>
      <c r="O686" s="2" t="e">
        <f t="shared" si="302"/>
        <v>#VALUE!</v>
      </c>
      <c r="P686" s="79" t="e">
        <f t="shared" si="303"/>
        <v>#VALUE!</v>
      </c>
      <c r="Q686" s="78">
        <v>0.85441176471000002</v>
      </c>
      <c r="R686" s="78">
        <v>0.14117647058999999</v>
      </c>
      <c r="S686" s="78">
        <v>4.4117647059000002E-3</v>
      </c>
      <c r="T686" s="79">
        <f t="shared" si="311"/>
        <v>1759.9666505558259</v>
      </c>
      <c r="U686" s="2">
        <f t="shared" si="312"/>
        <v>1830.7556187507037</v>
      </c>
      <c r="V686" s="2">
        <f t="shared" si="313"/>
        <v>1971.9849403681756</v>
      </c>
      <c r="W686" s="2">
        <f t="shared" si="307"/>
        <v>1785.5871545246107</v>
      </c>
      <c r="X686" s="2" t="e">
        <f t="shared" si="308"/>
        <v>#VALUE!</v>
      </c>
      <c r="Y686" s="2" t="s">
        <v>10</v>
      </c>
      <c r="Z686" s="2" t="s">
        <v>10</v>
      </c>
      <c r="AA686" s="2" t="s">
        <v>10</v>
      </c>
      <c r="AB686" t="e">
        <f t="shared" si="309"/>
        <v>#VALUE!</v>
      </c>
      <c r="AC686" t="e">
        <f t="shared" si="310"/>
        <v>#VALUE!</v>
      </c>
    </row>
    <row r="687" spans="1:29" x14ac:dyDescent="0.25">
      <c r="A687">
        <v>16</v>
      </c>
      <c r="B687" t="s">
        <v>33</v>
      </c>
      <c r="C687">
        <v>6</v>
      </c>
      <c r="D687" t="s">
        <v>9</v>
      </c>
      <c r="E687">
        <v>1990</v>
      </c>
      <c r="F687">
        <v>2500</v>
      </c>
      <c r="G687" t="s">
        <v>10</v>
      </c>
      <c r="H687" s="54">
        <v>0.38326529978520901</v>
      </c>
      <c r="I687" s="54">
        <v>0.41633333333333333</v>
      </c>
      <c r="J687" s="54">
        <v>0.45883333333333332</v>
      </c>
      <c r="K687">
        <v>0.41399999999999998</v>
      </c>
      <c r="L687" s="2">
        <f t="shared" ref="L687" si="314">$F687/(1-H687)</f>
        <v>4053.6068412063114</v>
      </c>
      <c r="M687" s="2">
        <f t="shared" ref="M687" si="315">$F687/(1-I687)</f>
        <v>4283.2667047401483</v>
      </c>
      <c r="N687" s="2">
        <f t="shared" ref="N687" si="316">$F687/(1-J687)</f>
        <v>4619.6489066830918</v>
      </c>
      <c r="O687" s="2">
        <f t="shared" si="302"/>
        <v>4266.2116040955625</v>
      </c>
      <c r="P687" s="79" t="e">
        <f t="shared" si="303"/>
        <v>#VALUE!</v>
      </c>
      <c r="Q687" s="78">
        <v>0.85441176471000002</v>
      </c>
      <c r="R687" s="78">
        <v>0.14117647058999999</v>
      </c>
      <c r="S687" s="78">
        <v>4.4117647059000002E-3</v>
      </c>
      <c r="T687" s="79">
        <f t="shared" si="311"/>
        <v>2306.8922245735962</v>
      </c>
      <c r="U687" s="2">
        <f t="shared" si="312"/>
        <v>2390.9150034409495</v>
      </c>
      <c r="V687" s="2">
        <f t="shared" si="313"/>
        <v>2540.5130513889626</v>
      </c>
      <c r="W687" s="2">
        <f t="shared" si="307"/>
        <v>2102.9085495544314</v>
      </c>
      <c r="X687" s="2" t="e">
        <f t="shared" si="308"/>
        <v>#VALUE!</v>
      </c>
      <c r="Y687">
        <f t="shared" si="291"/>
        <v>0.92275688982943849</v>
      </c>
      <c r="Z687">
        <f t="shared" si="292"/>
        <v>0.95636600137637984</v>
      </c>
      <c r="AA687">
        <f t="shared" si="293"/>
        <v>1.0162052205555849</v>
      </c>
      <c r="AB687">
        <f t="shared" si="309"/>
        <v>0.84116341982177256</v>
      </c>
      <c r="AC687" t="e">
        <f t="shared" si="310"/>
        <v>#VALUE!</v>
      </c>
    </row>
    <row r="688" spans="1:29" x14ac:dyDescent="0.25">
      <c r="A688">
        <v>16</v>
      </c>
      <c r="B688" t="s">
        <v>33</v>
      </c>
      <c r="C688">
        <v>6</v>
      </c>
      <c r="D688" t="s">
        <v>9</v>
      </c>
      <c r="E688">
        <v>1991</v>
      </c>
      <c r="F688" t="s">
        <v>10</v>
      </c>
      <c r="G688" t="s">
        <v>10</v>
      </c>
      <c r="H688" s="54">
        <v>0.32495642920263801</v>
      </c>
      <c r="I688" s="54">
        <v>0.35</v>
      </c>
      <c r="J688" s="54">
        <v>0.39349999999999996</v>
      </c>
      <c r="K688">
        <v>0.34399999999999997</v>
      </c>
      <c r="L688" t="s">
        <v>10</v>
      </c>
      <c r="M688" t="s">
        <v>10</v>
      </c>
      <c r="N688" t="s">
        <v>10</v>
      </c>
      <c r="O688" s="2" t="e">
        <f t="shared" si="302"/>
        <v>#VALUE!</v>
      </c>
      <c r="P688" s="79" t="e">
        <f t="shared" si="303"/>
        <v>#VALUE!</v>
      </c>
      <c r="Q688" s="78">
        <v>0.85441176471000002</v>
      </c>
      <c r="R688" s="78">
        <v>0.14117647058999999</v>
      </c>
      <c r="S688" s="78">
        <v>4.4117647059000002E-3</v>
      </c>
      <c r="T688" s="79">
        <f t="shared" si="311"/>
        <v>886.44660899268911</v>
      </c>
      <c r="U688" s="2">
        <f t="shared" si="312"/>
        <v>944.48010993459025</v>
      </c>
      <c r="V688" s="2">
        <f t="shared" si="313"/>
        <v>1019.2613770484803</v>
      </c>
      <c r="W688" s="2">
        <f t="shared" si="307"/>
        <v>935.90684862129888</v>
      </c>
      <c r="X688" s="2" t="e">
        <f t="shared" si="308"/>
        <v>#VALUE!</v>
      </c>
      <c r="Y688" s="2" t="s">
        <v>10</v>
      </c>
      <c r="Z688" s="2" t="s">
        <v>10</v>
      </c>
      <c r="AA688" s="2" t="s">
        <v>10</v>
      </c>
      <c r="AB688" t="e">
        <f t="shared" si="309"/>
        <v>#VALUE!</v>
      </c>
      <c r="AC688" t="e">
        <f t="shared" si="310"/>
        <v>#VALUE!</v>
      </c>
    </row>
    <row r="689" spans="1:29" x14ac:dyDescent="0.25">
      <c r="A689">
        <v>16</v>
      </c>
      <c r="B689" t="s">
        <v>33</v>
      </c>
      <c r="C689">
        <v>6</v>
      </c>
      <c r="D689" t="s">
        <v>9</v>
      </c>
      <c r="E689">
        <v>1992</v>
      </c>
      <c r="F689">
        <v>1100</v>
      </c>
      <c r="G689" t="s">
        <v>10</v>
      </c>
      <c r="H689" s="54">
        <v>0.32712893524410402</v>
      </c>
      <c r="I689" s="54">
        <v>0.35399999999999998</v>
      </c>
      <c r="J689" s="54">
        <v>0.40249999999999997</v>
      </c>
      <c r="K689">
        <v>0.35499999999999998</v>
      </c>
      <c r="L689" s="2">
        <f t="shared" ref="L689:L693" si="317">$F689/(1-H689)</f>
        <v>1634.7857080153353</v>
      </c>
      <c r="M689" s="2">
        <f t="shared" ref="M689:M693" si="318">$F689/(1-I689)</f>
        <v>1702.7863777089783</v>
      </c>
      <c r="N689" s="2">
        <f t="shared" ref="N689:N693" si="319">$F689/(1-J689)</f>
        <v>1841.0041841004183</v>
      </c>
      <c r="O689" s="2">
        <f t="shared" si="302"/>
        <v>1705.4263565891472</v>
      </c>
      <c r="P689" s="79" t="e">
        <f t="shared" si="303"/>
        <v>#VALUE!</v>
      </c>
      <c r="Q689" s="78">
        <v>0.85441176471000002</v>
      </c>
      <c r="R689" s="78">
        <v>0.14117647058999999</v>
      </c>
      <c r="S689" s="78">
        <v>4.4117647059000002E-3</v>
      </c>
      <c r="T689" s="79">
        <f>(L692*$Q689)+(L693*$R689)</f>
        <v>681.85626695526707</v>
      </c>
      <c r="U689" s="2">
        <f>(M692*$Q689)+(M693*$R689)</f>
        <v>716.07362204628248</v>
      </c>
      <c r="V689" s="2">
        <f>(N692*$Q689)+(N693*$R689)</f>
        <v>749.92387099048665</v>
      </c>
      <c r="W689" s="2" t="e">
        <f t="shared" si="307"/>
        <v>#VALUE!</v>
      </c>
      <c r="X689" s="2" t="e">
        <f t="shared" si="308"/>
        <v>#VALUE!</v>
      </c>
      <c r="Y689">
        <f t="shared" si="291"/>
        <v>0.61986933359569729</v>
      </c>
      <c r="Z689">
        <f t="shared" si="292"/>
        <v>0.650976020042075</v>
      </c>
      <c r="AA689">
        <f t="shared" si="293"/>
        <v>0.68174897362771514</v>
      </c>
      <c r="AB689" t="e">
        <f t="shared" si="309"/>
        <v>#VALUE!</v>
      </c>
      <c r="AC689" t="e">
        <f t="shared" si="310"/>
        <v>#VALUE!</v>
      </c>
    </row>
    <row r="690" spans="1:29" x14ac:dyDescent="0.25">
      <c r="A690">
        <v>16</v>
      </c>
      <c r="B690" t="s">
        <v>33</v>
      </c>
      <c r="C690">
        <v>6</v>
      </c>
      <c r="D690" t="s">
        <v>9</v>
      </c>
      <c r="E690">
        <v>1993</v>
      </c>
      <c r="F690">
        <v>1800</v>
      </c>
      <c r="G690" t="s">
        <v>10</v>
      </c>
      <c r="H690" s="54">
        <v>0.29235067022036199</v>
      </c>
      <c r="I690" s="54">
        <v>0.316</v>
      </c>
      <c r="J690" s="54">
        <v>0.35550000000000004</v>
      </c>
      <c r="K690">
        <v>0.216</v>
      </c>
      <c r="L690" s="2">
        <f t="shared" si="317"/>
        <v>2543.6327348186987</v>
      </c>
      <c r="M690" s="2">
        <f t="shared" si="318"/>
        <v>2631.5789473684213</v>
      </c>
      <c r="N690" s="2">
        <f t="shared" si="319"/>
        <v>2792.8626842513577</v>
      </c>
      <c r="O690" s="2">
        <f t="shared" si="302"/>
        <v>2295.9183673469388</v>
      </c>
      <c r="P690" s="79" t="e">
        <f t="shared" si="303"/>
        <v>#VALUE!</v>
      </c>
      <c r="Q690" s="78">
        <v>0.85441176471000002</v>
      </c>
      <c r="R690" s="78">
        <v>0.14117647058999999</v>
      </c>
      <c r="S690" s="78">
        <v>4.4117647059000002E-3</v>
      </c>
      <c r="T690" s="79" t="s">
        <v>10</v>
      </c>
      <c r="U690" s="2" t="s">
        <v>10</v>
      </c>
      <c r="V690" s="2" t="s">
        <v>10</v>
      </c>
      <c r="W690" s="2" t="e">
        <f t="shared" si="307"/>
        <v>#VALUE!</v>
      </c>
      <c r="X690" s="2" t="e">
        <f t="shared" si="308"/>
        <v>#VALUE!</v>
      </c>
      <c r="Y690" s="2" t="s">
        <v>10</v>
      </c>
      <c r="Z690" s="2" t="s">
        <v>10</v>
      </c>
      <c r="AA690" s="2" t="s">
        <v>10</v>
      </c>
      <c r="AB690" t="e">
        <f t="shared" si="309"/>
        <v>#VALUE!</v>
      </c>
      <c r="AC690" t="e">
        <f t="shared" si="310"/>
        <v>#VALUE!</v>
      </c>
    </row>
    <row r="691" spans="1:29" x14ac:dyDescent="0.25">
      <c r="A691">
        <v>16</v>
      </c>
      <c r="B691" t="s">
        <v>33</v>
      </c>
      <c r="C691">
        <v>6</v>
      </c>
      <c r="D691" t="s">
        <v>9</v>
      </c>
      <c r="E691">
        <v>1994</v>
      </c>
      <c r="F691">
        <v>620</v>
      </c>
      <c r="G691" t="s">
        <v>10</v>
      </c>
      <c r="H691" s="54">
        <v>0.33047368103241698</v>
      </c>
      <c r="I691" s="54">
        <v>0.37233333333333329</v>
      </c>
      <c r="J691" s="54">
        <v>0.42083333333333328</v>
      </c>
      <c r="K691">
        <v>0.36699999999999999</v>
      </c>
      <c r="L691" s="2">
        <f t="shared" si="317"/>
        <v>926.02782360527181</v>
      </c>
      <c r="M691" s="2">
        <f t="shared" si="318"/>
        <v>987.78544875199145</v>
      </c>
      <c r="N691" s="2">
        <f t="shared" si="319"/>
        <v>1070.5035971223022</v>
      </c>
      <c r="O691" s="2">
        <f t="shared" si="302"/>
        <v>979.46287519747239</v>
      </c>
      <c r="P691" s="79" t="e">
        <f t="shared" si="303"/>
        <v>#VALUE!</v>
      </c>
      <c r="Q691" s="78">
        <v>0.85441176471000002</v>
      </c>
      <c r="R691" s="78">
        <v>0.14117647058999999</v>
      </c>
      <c r="S691" s="78">
        <v>4.4117647059000002E-3</v>
      </c>
      <c r="T691" s="79" t="s">
        <v>10</v>
      </c>
      <c r="U691" s="2" t="s">
        <v>10</v>
      </c>
      <c r="V691" s="2" t="s">
        <v>10</v>
      </c>
      <c r="W691" s="2" t="e">
        <f t="shared" si="307"/>
        <v>#VALUE!</v>
      </c>
      <c r="X691" s="2" t="e">
        <f t="shared" si="308"/>
        <v>#VALUE!</v>
      </c>
      <c r="Y691" s="2" t="s">
        <v>10</v>
      </c>
      <c r="Z691" s="2" t="s">
        <v>10</v>
      </c>
      <c r="AA691" s="2" t="s">
        <v>10</v>
      </c>
      <c r="AB691" t="e">
        <f t="shared" si="309"/>
        <v>#VALUE!</v>
      </c>
      <c r="AC691" t="e">
        <f t="shared" si="310"/>
        <v>#VALUE!</v>
      </c>
    </row>
    <row r="692" spans="1:29" x14ac:dyDescent="0.25">
      <c r="A692">
        <v>16</v>
      </c>
      <c r="B692" t="s">
        <v>33</v>
      </c>
      <c r="C692">
        <v>6</v>
      </c>
      <c r="D692" t="s">
        <v>9</v>
      </c>
      <c r="E692">
        <v>1995</v>
      </c>
      <c r="F692">
        <v>518</v>
      </c>
      <c r="G692" t="s">
        <v>10</v>
      </c>
      <c r="H692" s="54">
        <v>0.197903485305433</v>
      </c>
      <c r="I692" s="54">
        <v>0.24099999999999999</v>
      </c>
      <c r="J692" s="54">
        <v>0.26950000000000002</v>
      </c>
      <c r="K692">
        <v>0.23100000000000001</v>
      </c>
      <c r="L692" s="2">
        <f t="shared" si="317"/>
        <v>645.80756867800494</v>
      </c>
      <c r="M692" s="2">
        <f t="shared" si="318"/>
        <v>682.47694334650851</v>
      </c>
      <c r="N692" s="2">
        <f t="shared" si="319"/>
        <v>709.10335386721431</v>
      </c>
      <c r="O692" s="2">
        <f t="shared" si="302"/>
        <v>673.60208062418724</v>
      </c>
      <c r="P692" s="79" t="e">
        <f t="shared" si="303"/>
        <v>#VALUE!</v>
      </c>
      <c r="Q692" s="78">
        <v>0.85441176471000002</v>
      </c>
      <c r="R692" s="78">
        <v>0.14117647058999999</v>
      </c>
      <c r="S692" s="78">
        <v>4.4117647059000002E-3</v>
      </c>
      <c r="T692" s="79">
        <f t="shared" si="311"/>
        <v>708.54062909861636</v>
      </c>
      <c r="U692" s="2">
        <f t="shared" si="312"/>
        <v>675.93462801434885</v>
      </c>
      <c r="V692" s="2">
        <f t="shared" si="313"/>
        <v>704.02677381711987</v>
      </c>
      <c r="W692" s="2">
        <f t="shared" si="307"/>
        <v>674.44356562036933</v>
      </c>
      <c r="X692" s="2" t="e">
        <f t="shared" si="308"/>
        <v>#VALUE!</v>
      </c>
      <c r="Y692">
        <f t="shared" si="291"/>
        <v>1.3678390523139312</v>
      </c>
      <c r="Z692">
        <f t="shared" si="292"/>
        <v>1.3048931042748046</v>
      </c>
      <c r="AA692">
        <f t="shared" si="293"/>
        <v>1.3591250459789959</v>
      </c>
      <c r="AB692">
        <f t="shared" si="309"/>
        <v>1.3020146054447284</v>
      </c>
      <c r="AC692" t="e">
        <f t="shared" si="310"/>
        <v>#VALUE!</v>
      </c>
    </row>
    <row r="693" spans="1:29" x14ac:dyDescent="0.25">
      <c r="A693">
        <v>16</v>
      </c>
      <c r="B693" t="s">
        <v>33</v>
      </c>
      <c r="C693">
        <v>6</v>
      </c>
      <c r="D693" t="s">
        <v>9</v>
      </c>
      <c r="E693">
        <v>1996</v>
      </c>
      <c r="F693">
        <v>550</v>
      </c>
      <c r="G693" t="s">
        <v>10</v>
      </c>
      <c r="H693" s="54">
        <v>0.40303950660207699</v>
      </c>
      <c r="I693" s="54">
        <v>0.41599999999999998</v>
      </c>
      <c r="J693" s="54">
        <v>0.46100000000000002</v>
      </c>
      <c r="K693">
        <v>0.38500000000000001</v>
      </c>
      <c r="L693" s="2">
        <f t="shared" si="317"/>
        <v>921.33400129944619</v>
      </c>
      <c r="M693" s="2">
        <f t="shared" si="318"/>
        <v>941.78082191780811</v>
      </c>
      <c r="N693" s="2">
        <f t="shared" si="319"/>
        <v>1020.4081632653063</v>
      </c>
      <c r="O693" s="2">
        <f t="shared" si="302"/>
        <v>894.30894308943095</v>
      </c>
      <c r="P693" s="79" t="e">
        <f t="shared" si="303"/>
        <v>#VALUE!</v>
      </c>
      <c r="Q693" s="78">
        <v>0.85441176471000002</v>
      </c>
      <c r="R693" s="78">
        <v>0.14117647058999999</v>
      </c>
      <c r="S693" s="78">
        <v>4.4117647059000002E-3</v>
      </c>
      <c r="T693" s="79">
        <f t="shared" si="311"/>
        <v>1512.6681093120098</v>
      </c>
      <c r="U693" s="2">
        <f t="shared" si="312"/>
        <v>1474.4032099174365</v>
      </c>
      <c r="V693" s="2">
        <f t="shared" si="313"/>
        <v>1525.2057866247856</v>
      </c>
      <c r="W693" s="2">
        <f t="shared" si="307"/>
        <v>1452.1973833517925</v>
      </c>
      <c r="X693" s="2" t="e">
        <f t="shared" si="308"/>
        <v>#VALUE!</v>
      </c>
      <c r="Y693">
        <f t="shared" si="291"/>
        <v>2.7503056532945633</v>
      </c>
      <c r="Z693">
        <f t="shared" si="292"/>
        <v>2.6807331089407938</v>
      </c>
      <c r="AA693">
        <f t="shared" si="293"/>
        <v>2.773101430226883</v>
      </c>
      <c r="AB693">
        <f t="shared" si="309"/>
        <v>2.6403588788214409</v>
      </c>
      <c r="AC693" t="e">
        <f t="shared" si="310"/>
        <v>#VALUE!</v>
      </c>
    </row>
    <row r="694" spans="1:29" x14ac:dyDescent="0.25">
      <c r="A694">
        <v>16</v>
      </c>
      <c r="B694" t="s">
        <v>33</v>
      </c>
      <c r="C694">
        <v>6</v>
      </c>
      <c r="D694" t="s">
        <v>9</v>
      </c>
      <c r="E694">
        <v>1997</v>
      </c>
      <c r="F694" t="s">
        <v>10</v>
      </c>
      <c r="G694" t="s">
        <v>10</v>
      </c>
      <c r="H694" s="54">
        <v>0.375</v>
      </c>
      <c r="I694" s="54">
        <v>0.29633333333333334</v>
      </c>
      <c r="J694" s="54">
        <v>0.34783333333333333</v>
      </c>
      <c r="K694">
        <v>0.26700000000000002</v>
      </c>
      <c r="L694" t="s">
        <v>10</v>
      </c>
      <c r="M694" t="s">
        <v>10</v>
      </c>
      <c r="N694" t="s">
        <v>10</v>
      </c>
      <c r="O694" s="2" t="e">
        <f t="shared" si="302"/>
        <v>#VALUE!</v>
      </c>
      <c r="P694" s="79" t="e">
        <f t="shared" si="303"/>
        <v>#VALUE!</v>
      </c>
      <c r="Q694" s="78">
        <v>0.85441176471000002</v>
      </c>
      <c r="R694" s="78">
        <v>0.14117647058999999</v>
      </c>
      <c r="S694" s="78">
        <v>4.4117647059000002E-3</v>
      </c>
      <c r="T694" s="79">
        <f t="shared" si="311"/>
        <v>1808.1360032223331</v>
      </c>
      <c r="U694" s="2">
        <f t="shared" si="312"/>
        <v>1861.6638261277353</v>
      </c>
      <c r="V694" s="2">
        <f t="shared" si="313"/>
        <v>1921.6465312657936</v>
      </c>
      <c r="W694" s="2">
        <f t="shared" si="307"/>
        <v>1726.9290109162785</v>
      </c>
      <c r="X694" s="2" t="e">
        <f t="shared" si="308"/>
        <v>#VALUE!</v>
      </c>
      <c r="Y694" s="2" t="s">
        <v>10</v>
      </c>
      <c r="Z694" s="2" t="s">
        <v>10</v>
      </c>
      <c r="AA694" s="2" t="s">
        <v>10</v>
      </c>
      <c r="AB694" t="e">
        <f t="shared" si="309"/>
        <v>#VALUE!</v>
      </c>
      <c r="AC694" t="e">
        <f t="shared" si="310"/>
        <v>#VALUE!</v>
      </c>
    </row>
    <row r="695" spans="1:29" x14ac:dyDescent="0.25">
      <c r="A695">
        <v>16</v>
      </c>
      <c r="B695" t="s">
        <v>33</v>
      </c>
      <c r="C695">
        <v>6</v>
      </c>
      <c r="D695" t="s">
        <v>9</v>
      </c>
      <c r="E695">
        <v>1998</v>
      </c>
      <c r="F695">
        <v>500</v>
      </c>
      <c r="G695" t="s">
        <v>10</v>
      </c>
      <c r="H695" s="54">
        <v>0.125</v>
      </c>
      <c r="I695" s="54">
        <v>7.7666666666666662E-2</v>
      </c>
      <c r="J695" s="54">
        <v>0.11716666666666666</v>
      </c>
      <c r="K695">
        <v>7.6999999999999999E-2</v>
      </c>
      <c r="L695" s="2">
        <f t="shared" ref="L695:L699" si="320">$F695/(1-H695)</f>
        <v>571.42857142857144</v>
      </c>
      <c r="M695" s="2">
        <f t="shared" ref="M695:M699" si="321">$F695/(1-I695)</f>
        <v>542.10336104083842</v>
      </c>
      <c r="N695" s="2">
        <f t="shared" ref="N695:N699" si="322">$F695/(1-J695)</f>
        <v>566.3583160279403</v>
      </c>
      <c r="O695" s="2">
        <f t="shared" si="302"/>
        <v>541.71180931744311</v>
      </c>
      <c r="P695" s="79" t="e">
        <f t="shared" si="303"/>
        <v>#VALUE!</v>
      </c>
      <c r="Q695" s="78">
        <v>0.85441176471000002</v>
      </c>
      <c r="R695" s="78">
        <v>0.14117647058999999</v>
      </c>
      <c r="S695" s="78">
        <v>4.4117647059000002E-3</v>
      </c>
      <c r="T695" s="79">
        <f>(L698*$Q695)+(L699*$R695)</f>
        <v>4187.6359084810083</v>
      </c>
      <c r="U695" s="2">
        <f>(M698*$Q695)+(M699*$R695)</f>
        <v>4172.9999779439322</v>
      </c>
      <c r="V695" s="2">
        <f>(N698*$Q695)+(N699*$R695)</f>
        <v>4288.2266033520773</v>
      </c>
      <c r="W695" s="2" t="e">
        <f t="shared" si="307"/>
        <v>#VALUE!</v>
      </c>
      <c r="X695" s="2" t="e">
        <f t="shared" si="308"/>
        <v>#VALUE!</v>
      </c>
      <c r="Y695">
        <f t="shared" si="291"/>
        <v>8.3752718169620159</v>
      </c>
      <c r="Z695">
        <f t="shared" si="292"/>
        <v>8.3459999558878639</v>
      </c>
      <c r="AA695">
        <f t="shared" si="293"/>
        <v>8.576453206704155</v>
      </c>
      <c r="AB695" t="e">
        <f t="shared" si="309"/>
        <v>#VALUE!</v>
      </c>
      <c r="AC695" t="e">
        <f t="shared" si="310"/>
        <v>#VALUE!</v>
      </c>
    </row>
    <row r="696" spans="1:29" x14ac:dyDescent="0.25">
      <c r="A696">
        <v>16</v>
      </c>
      <c r="B696" t="s">
        <v>33</v>
      </c>
      <c r="C696">
        <v>6</v>
      </c>
      <c r="D696" t="s">
        <v>9</v>
      </c>
      <c r="E696">
        <v>1999</v>
      </c>
      <c r="F696">
        <v>1330</v>
      </c>
      <c r="G696" t="s">
        <v>10</v>
      </c>
      <c r="H696" s="54">
        <v>0.123</v>
      </c>
      <c r="I696" s="54">
        <v>8.9666666666666672E-2</v>
      </c>
      <c r="J696" s="54">
        <v>0.12016666666666667</v>
      </c>
      <c r="K696">
        <v>8.6999999999999994E-2</v>
      </c>
      <c r="L696" s="2">
        <f t="shared" si="320"/>
        <v>1516.5336374002281</v>
      </c>
      <c r="M696" s="2">
        <f t="shared" si="321"/>
        <v>1461.0032954961553</v>
      </c>
      <c r="N696" s="2">
        <f t="shared" si="322"/>
        <v>1511.6499336995644</v>
      </c>
      <c r="O696" s="2">
        <f t="shared" si="302"/>
        <v>1456.7360350492879</v>
      </c>
      <c r="P696" s="79" t="e">
        <f t="shared" si="303"/>
        <v>#VALUE!</v>
      </c>
      <c r="Q696" s="78">
        <v>0.85441176471000002</v>
      </c>
      <c r="R696" s="78">
        <v>0.14117647058999999</v>
      </c>
      <c r="S696" s="78">
        <v>4.4117647059000002E-3</v>
      </c>
      <c r="T696" s="79" t="s">
        <v>10</v>
      </c>
      <c r="U696" s="2" t="s">
        <v>10</v>
      </c>
      <c r="V696" s="2" t="s">
        <v>10</v>
      </c>
      <c r="W696" s="2" t="e">
        <f t="shared" si="307"/>
        <v>#VALUE!</v>
      </c>
      <c r="X696" s="2" t="e">
        <f t="shared" si="308"/>
        <v>#VALUE!</v>
      </c>
      <c r="Y696" s="2" t="s">
        <v>10</v>
      </c>
      <c r="Z696" s="2" t="s">
        <v>10</v>
      </c>
      <c r="AA696" s="2" t="s">
        <v>10</v>
      </c>
      <c r="AB696" t="e">
        <f t="shared" si="309"/>
        <v>#VALUE!</v>
      </c>
      <c r="AC696" t="e">
        <f t="shared" si="310"/>
        <v>#VALUE!</v>
      </c>
    </row>
    <row r="697" spans="1:29" x14ac:dyDescent="0.25">
      <c r="A697">
        <v>16</v>
      </c>
      <c r="B697" t="s">
        <v>33</v>
      </c>
      <c r="C697">
        <v>6</v>
      </c>
      <c r="D697" t="s">
        <v>9</v>
      </c>
      <c r="E697">
        <v>2000</v>
      </c>
      <c r="F697">
        <v>1200</v>
      </c>
      <c r="G697" t="s">
        <v>10</v>
      </c>
      <c r="H697" s="54">
        <v>0.14699999999999999</v>
      </c>
      <c r="I697" s="54">
        <v>0.185</v>
      </c>
      <c r="J697" s="54">
        <v>0.21150000000000002</v>
      </c>
      <c r="K697">
        <v>0.109</v>
      </c>
      <c r="L697" s="2">
        <f t="shared" si="320"/>
        <v>1406.799531066823</v>
      </c>
      <c r="M697" s="2">
        <f t="shared" si="321"/>
        <v>1472.39263803681</v>
      </c>
      <c r="N697" s="2">
        <f t="shared" si="322"/>
        <v>1521.8769816106533</v>
      </c>
      <c r="O697" s="2">
        <f t="shared" si="302"/>
        <v>1346.8013468013469</v>
      </c>
      <c r="P697" s="79" t="e">
        <f t="shared" si="303"/>
        <v>#VALUE!</v>
      </c>
      <c r="Q697" s="78">
        <v>0.85441176471000002</v>
      </c>
      <c r="R697" s="78">
        <v>0.14117647058999999</v>
      </c>
      <c r="S697" s="78">
        <v>4.4117647059000002E-3</v>
      </c>
      <c r="T697" s="79" t="s">
        <v>10</v>
      </c>
      <c r="U697" s="2" t="s">
        <v>10</v>
      </c>
      <c r="V697" s="2" t="s">
        <v>10</v>
      </c>
      <c r="W697" s="2" t="e">
        <f t="shared" si="307"/>
        <v>#VALUE!</v>
      </c>
      <c r="X697" s="2" t="e">
        <f t="shared" si="308"/>
        <v>#VALUE!</v>
      </c>
      <c r="Y697" s="2" t="s">
        <v>10</v>
      </c>
      <c r="Z697" s="2" t="s">
        <v>10</v>
      </c>
      <c r="AA697" s="2" t="s">
        <v>10</v>
      </c>
      <c r="AB697" t="e">
        <f t="shared" si="309"/>
        <v>#VALUE!</v>
      </c>
      <c r="AC697" t="e">
        <f t="shared" si="310"/>
        <v>#VALUE!</v>
      </c>
    </row>
    <row r="698" spans="1:29" x14ac:dyDescent="0.25">
      <c r="A698">
        <v>16</v>
      </c>
      <c r="B698" t="s">
        <v>33</v>
      </c>
      <c r="C698">
        <v>6</v>
      </c>
      <c r="D698" t="s">
        <v>9</v>
      </c>
      <c r="E698">
        <v>2001</v>
      </c>
      <c r="F698">
        <v>3500</v>
      </c>
      <c r="G698" t="s">
        <v>10</v>
      </c>
      <c r="H698" s="54">
        <v>0.157</v>
      </c>
      <c r="I698" s="54">
        <v>0.15333333333333332</v>
      </c>
      <c r="J698" s="54">
        <v>0.17783333333333332</v>
      </c>
      <c r="K698">
        <v>0.113</v>
      </c>
      <c r="L698" s="2">
        <f t="shared" si="320"/>
        <v>4151.838671411625</v>
      </c>
      <c r="M698" s="2">
        <f t="shared" si="321"/>
        <v>4133.858267716535</v>
      </c>
      <c r="N698" s="2">
        <f t="shared" si="322"/>
        <v>4257.0443948915463</v>
      </c>
      <c r="O698" s="2">
        <f t="shared" si="302"/>
        <v>3945.8850056369783</v>
      </c>
      <c r="P698" s="79" t="e">
        <f t="shared" si="303"/>
        <v>#VALUE!</v>
      </c>
      <c r="Q698" s="78">
        <v>0.85441176471000002</v>
      </c>
      <c r="R698" s="78">
        <v>0.14117647058999999</v>
      </c>
      <c r="S698" s="78">
        <v>4.4117647059000002E-3</v>
      </c>
      <c r="T698" s="79" t="s">
        <v>10</v>
      </c>
      <c r="U698" s="2" t="s">
        <v>10</v>
      </c>
      <c r="V698" s="2" t="s">
        <v>10</v>
      </c>
      <c r="W698" s="2" t="e">
        <f t="shared" si="307"/>
        <v>#VALUE!</v>
      </c>
      <c r="X698" s="2" t="e">
        <f t="shared" si="308"/>
        <v>#VALUE!</v>
      </c>
      <c r="Y698" s="2" t="s">
        <v>10</v>
      </c>
      <c r="Z698" s="2" t="s">
        <v>10</v>
      </c>
      <c r="AA698" s="2" t="s">
        <v>10</v>
      </c>
      <c r="AB698" t="e">
        <f t="shared" si="309"/>
        <v>#VALUE!</v>
      </c>
      <c r="AC698" t="e">
        <f t="shared" si="310"/>
        <v>#VALUE!</v>
      </c>
    </row>
    <row r="699" spans="1:29" x14ac:dyDescent="0.25">
      <c r="A699">
        <v>16</v>
      </c>
      <c r="B699" t="s">
        <v>33</v>
      </c>
      <c r="C699">
        <v>6</v>
      </c>
      <c r="D699" t="s">
        <v>9</v>
      </c>
      <c r="E699">
        <v>2002</v>
      </c>
      <c r="F699">
        <v>4000</v>
      </c>
      <c r="G699" t="s">
        <v>10</v>
      </c>
      <c r="H699" s="54">
        <v>0.11799999999999999</v>
      </c>
      <c r="I699" s="54">
        <v>0.11899999999999999</v>
      </c>
      <c r="J699" s="54">
        <v>0.13250000000000001</v>
      </c>
      <c r="K699">
        <v>7.8E-2</v>
      </c>
      <c r="L699" s="2">
        <f t="shared" si="320"/>
        <v>4535.1473922902496</v>
      </c>
      <c r="M699" s="2">
        <f t="shared" si="321"/>
        <v>4540.2951191827469</v>
      </c>
      <c r="N699" s="2">
        <f t="shared" si="322"/>
        <v>4610.9510086455339</v>
      </c>
      <c r="O699" s="2">
        <f t="shared" si="302"/>
        <v>4338.3947939262471</v>
      </c>
      <c r="P699" s="79" t="e">
        <f t="shared" si="303"/>
        <v>#VALUE!</v>
      </c>
      <c r="Q699" s="78">
        <v>0.85441176471000002</v>
      </c>
      <c r="R699" s="78">
        <v>0.14117647058999999</v>
      </c>
      <c r="S699" s="78">
        <v>4.4117647059000002E-3</v>
      </c>
      <c r="T699" s="79" t="s">
        <v>10</v>
      </c>
      <c r="U699" s="2" t="s">
        <v>10</v>
      </c>
      <c r="V699" s="2" t="s">
        <v>10</v>
      </c>
      <c r="W699" s="2" t="e">
        <f t="shared" si="307"/>
        <v>#VALUE!</v>
      </c>
      <c r="X699" s="2" t="e">
        <f t="shared" si="308"/>
        <v>#VALUE!</v>
      </c>
      <c r="Y699" s="2" t="s">
        <v>10</v>
      </c>
      <c r="Z699" s="2" t="s">
        <v>10</v>
      </c>
      <c r="AA699" s="2" t="s">
        <v>10</v>
      </c>
      <c r="AB699" t="e">
        <f t="shared" si="309"/>
        <v>#VALUE!</v>
      </c>
      <c r="AC699" t="e">
        <f t="shared" si="310"/>
        <v>#VALUE!</v>
      </c>
    </row>
    <row r="700" spans="1:29" x14ac:dyDescent="0.25">
      <c r="A700">
        <v>16</v>
      </c>
      <c r="B700" t="s">
        <v>33</v>
      </c>
      <c r="C700">
        <v>6</v>
      </c>
      <c r="D700" t="s">
        <v>9</v>
      </c>
      <c r="E700">
        <v>2003</v>
      </c>
      <c r="F700" t="s">
        <v>10</v>
      </c>
      <c r="G700" t="s">
        <v>10</v>
      </c>
      <c r="H700" s="54">
        <v>0.159</v>
      </c>
      <c r="I700" s="54">
        <v>0.16133333333333333</v>
      </c>
      <c r="J700" s="54">
        <v>0.18033333333333335</v>
      </c>
      <c r="K700">
        <v>0.123</v>
      </c>
      <c r="L700" t="s">
        <v>10</v>
      </c>
      <c r="M700" t="s">
        <v>10</v>
      </c>
      <c r="N700" t="s">
        <v>10</v>
      </c>
      <c r="O700" s="2" t="e">
        <f t="shared" si="302"/>
        <v>#VALUE!</v>
      </c>
      <c r="P700" s="79" t="e">
        <f t="shared" si="303"/>
        <v>#VALUE!</v>
      </c>
      <c r="Q700" s="78">
        <v>0.85441176471000002</v>
      </c>
      <c r="R700" s="78">
        <v>0.14117647058999999</v>
      </c>
      <c r="S700" s="78">
        <v>4.4117647059000002E-3</v>
      </c>
      <c r="T700" s="79" t="s">
        <v>10</v>
      </c>
      <c r="U700" s="2" t="s">
        <v>10</v>
      </c>
      <c r="V700" s="2" t="s">
        <v>10</v>
      </c>
      <c r="W700" s="2" t="e">
        <f t="shared" si="307"/>
        <v>#VALUE!</v>
      </c>
      <c r="X700" s="2" t="e">
        <f t="shared" si="308"/>
        <v>#VALUE!</v>
      </c>
      <c r="Y700" s="2" t="s">
        <v>10</v>
      </c>
      <c r="Z700" s="2" t="s">
        <v>10</v>
      </c>
      <c r="AA700" s="2" t="s">
        <v>10</v>
      </c>
      <c r="AB700" t="e">
        <f t="shared" si="309"/>
        <v>#VALUE!</v>
      </c>
      <c r="AC700" t="e">
        <f t="shared" si="310"/>
        <v>#VALUE!</v>
      </c>
    </row>
    <row r="701" spans="1:29" x14ac:dyDescent="0.25">
      <c r="A701">
        <v>16</v>
      </c>
      <c r="B701" t="s">
        <v>33</v>
      </c>
      <c r="C701">
        <v>6</v>
      </c>
      <c r="D701" t="s">
        <v>9</v>
      </c>
      <c r="E701">
        <v>2004</v>
      </c>
      <c r="F701">
        <v>3800</v>
      </c>
      <c r="G701" t="s">
        <v>10</v>
      </c>
      <c r="H701" s="54">
        <v>0.22</v>
      </c>
      <c r="I701" s="54">
        <v>0.38400000000000001</v>
      </c>
      <c r="J701" s="54">
        <v>0.41199999999999998</v>
      </c>
      <c r="K701">
        <v>0.36899999999999999</v>
      </c>
      <c r="L701" s="2">
        <f t="shared" ref="L701" si="323">$F701/(1-H701)</f>
        <v>4871.7948717948721</v>
      </c>
      <c r="M701" s="2">
        <f t="shared" ref="M701" si="324">$F701/(1-I701)</f>
        <v>6168.8311688311687</v>
      </c>
      <c r="N701" s="2">
        <f t="shared" ref="N701" si="325">$F701/(1-J701)</f>
        <v>6462.5850340136049</v>
      </c>
      <c r="O701" s="2">
        <f t="shared" si="302"/>
        <v>6022.187004754358</v>
      </c>
      <c r="P701" s="79" t="e">
        <f t="shared" si="303"/>
        <v>#VALUE!</v>
      </c>
      <c r="Q701" s="78">
        <v>0.85441176471000002</v>
      </c>
      <c r="R701" s="78">
        <v>0.14117647058999999</v>
      </c>
      <c r="S701" s="78">
        <v>4.4117647059000002E-3</v>
      </c>
      <c r="T701" s="79" t="s">
        <v>10</v>
      </c>
      <c r="U701" s="2" t="s">
        <v>10</v>
      </c>
      <c r="V701" s="2" t="s">
        <v>10</v>
      </c>
      <c r="W701" s="2" t="e">
        <f t="shared" si="307"/>
        <v>#VALUE!</v>
      </c>
      <c r="X701" s="2" t="e">
        <f t="shared" si="308"/>
        <v>#VALUE!</v>
      </c>
      <c r="Y701" s="2" t="s">
        <v>10</v>
      </c>
      <c r="Z701" s="2" t="s">
        <v>10</v>
      </c>
      <c r="AA701" s="2" t="s">
        <v>10</v>
      </c>
      <c r="AB701" t="e">
        <f t="shared" si="309"/>
        <v>#VALUE!</v>
      </c>
      <c r="AC701" t="e">
        <f t="shared" si="310"/>
        <v>#VALUE!</v>
      </c>
    </row>
    <row r="702" spans="1:29" x14ac:dyDescent="0.25">
      <c r="A702">
        <v>16</v>
      </c>
      <c r="B702" t="s">
        <v>33</v>
      </c>
      <c r="C702">
        <v>6</v>
      </c>
      <c r="D702" t="s">
        <v>9</v>
      </c>
      <c r="E702">
        <v>2005</v>
      </c>
      <c r="F702" t="s">
        <v>10</v>
      </c>
      <c r="G702" t="s">
        <v>10</v>
      </c>
      <c r="H702" s="54">
        <v>0.17699999999999999</v>
      </c>
      <c r="I702" s="54">
        <v>0.30133333333333334</v>
      </c>
      <c r="J702" s="54">
        <v>0.41533333333333339</v>
      </c>
      <c r="K702">
        <v>0.29199999999999998</v>
      </c>
      <c r="L702" t="s">
        <v>10</v>
      </c>
      <c r="M702" t="s">
        <v>10</v>
      </c>
      <c r="N702" t="s">
        <v>10</v>
      </c>
      <c r="O702" s="2" t="e">
        <f t="shared" si="302"/>
        <v>#VALUE!</v>
      </c>
      <c r="P702" s="79" t="e">
        <f t="shared" si="303"/>
        <v>#VALUE!</v>
      </c>
      <c r="Q702" s="78">
        <v>0.85441176471000002</v>
      </c>
      <c r="R702" s="78">
        <v>0.14117647058999999</v>
      </c>
      <c r="S702" s="78">
        <v>4.4117647059000002E-3</v>
      </c>
      <c r="T702" s="79" t="s">
        <v>10</v>
      </c>
      <c r="U702" s="2" t="s">
        <v>10</v>
      </c>
      <c r="V702" s="2" t="s">
        <v>10</v>
      </c>
      <c r="W702" s="2" t="e">
        <f t="shared" si="307"/>
        <v>#VALUE!</v>
      </c>
      <c r="X702" s="2" t="e">
        <f t="shared" si="308"/>
        <v>#VALUE!</v>
      </c>
      <c r="Y702" s="2" t="s">
        <v>10</v>
      </c>
      <c r="Z702" s="2" t="s">
        <v>10</v>
      </c>
      <c r="AA702" s="2" t="s">
        <v>10</v>
      </c>
      <c r="AB702" t="e">
        <f t="shared" si="309"/>
        <v>#VALUE!</v>
      </c>
      <c r="AC702" t="e">
        <f t="shared" si="310"/>
        <v>#VALUE!</v>
      </c>
    </row>
    <row r="703" spans="1:29" x14ac:dyDescent="0.25">
      <c r="A703">
        <v>16</v>
      </c>
      <c r="B703" t="s">
        <v>33</v>
      </c>
      <c r="C703">
        <v>6</v>
      </c>
      <c r="D703" t="s">
        <v>9</v>
      </c>
      <c r="E703">
        <v>2006</v>
      </c>
      <c r="F703">
        <v>5000</v>
      </c>
      <c r="G703" t="s">
        <v>10</v>
      </c>
      <c r="H703" s="54">
        <v>0.153</v>
      </c>
      <c r="I703" s="54">
        <v>0.19966666666666669</v>
      </c>
      <c r="J703" s="54">
        <v>0.23666666666666669</v>
      </c>
      <c r="K703">
        <v>0.21299999999999999</v>
      </c>
      <c r="L703" s="2">
        <f t="shared" ref="L703" si="326">$F703/(1-H703)</f>
        <v>5903.1877213695398</v>
      </c>
      <c r="M703" s="2">
        <f t="shared" ref="M703" si="327">$F703/(1-I703)</f>
        <v>6247.396917950854</v>
      </c>
      <c r="N703" s="2">
        <f t="shared" ref="N703" si="328">$F703/(1-J703)</f>
        <v>6550.2183406113536</v>
      </c>
      <c r="O703" s="2">
        <f t="shared" si="302"/>
        <v>6353.2401524777633</v>
      </c>
      <c r="P703" s="79" t="e">
        <f t="shared" si="303"/>
        <v>#VALUE!</v>
      </c>
      <c r="Q703" s="78">
        <v>0.85441176471000002</v>
      </c>
      <c r="R703" s="78">
        <v>0.14117647058999999</v>
      </c>
      <c r="S703" s="78">
        <v>4.4117647059000002E-3</v>
      </c>
      <c r="T703" s="79" t="s">
        <v>10</v>
      </c>
      <c r="U703" s="2" t="s">
        <v>10</v>
      </c>
      <c r="V703" s="2" t="s">
        <v>10</v>
      </c>
      <c r="W703" s="2" t="e">
        <f t="shared" si="307"/>
        <v>#VALUE!</v>
      </c>
      <c r="X703" s="2" t="e">
        <f t="shared" si="308"/>
        <v>#VALUE!</v>
      </c>
      <c r="Y703" s="2" t="s">
        <v>10</v>
      </c>
      <c r="Z703" s="2" t="s">
        <v>10</v>
      </c>
      <c r="AA703" s="2" t="s">
        <v>10</v>
      </c>
      <c r="AB703" t="e">
        <f t="shared" si="309"/>
        <v>#VALUE!</v>
      </c>
      <c r="AC703" t="e">
        <f t="shared" si="310"/>
        <v>#VALUE!</v>
      </c>
    </row>
    <row r="704" spans="1:29" x14ac:dyDescent="0.25">
      <c r="A704">
        <v>16</v>
      </c>
      <c r="B704" t="s">
        <v>33</v>
      </c>
      <c r="C704">
        <v>6</v>
      </c>
      <c r="D704" t="s">
        <v>9</v>
      </c>
      <c r="E704">
        <v>2007</v>
      </c>
      <c r="F704" t="s">
        <v>10</v>
      </c>
      <c r="G704" t="s">
        <v>10</v>
      </c>
      <c r="H704" s="54">
        <v>0.188</v>
      </c>
      <c r="I704" s="54">
        <v>0.26533333333333331</v>
      </c>
      <c r="J704" s="54">
        <v>0.30733333333333335</v>
      </c>
      <c r="K704">
        <v>0.27100000000000002</v>
      </c>
      <c r="L704" t="s">
        <v>10</v>
      </c>
      <c r="M704" t="s">
        <v>10</v>
      </c>
      <c r="N704" t="s">
        <v>10</v>
      </c>
      <c r="O704" s="2" t="e">
        <f t="shared" si="302"/>
        <v>#VALUE!</v>
      </c>
      <c r="P704" s="79" t="e">
        <f t="shared" si="303"/>
        <v>#VALUE!</v>
      </c>
      <c r="Q704" s="78">
        <v>0.85441176471000002</v>
      </c>
      <c r="R704" s="78">
        <v>0.14117647058999999</v>
      </c>
      <c r="S704" s="78">
        <v>4.4117647059000002E-3</v>
      </c>
      <c r="T704" s="79" t="s">
        <v>10</v>
      </c>
      <c r="U704" s="2" t="s">
        <v>10</v>
      </c>
      <c r="V704" s="2" t="s">
        <v>10</v>
      </c>
      <c r="W704" s="2" t="e">
        <f t="shared" si="307"/>
        <v>#VALUE!</v>
      </c>
      <c r="X704" s="2" t="e">
        <f t="shared" si="308"/>
        <v>#VALUE!</v>
      </c>
      <c r="Y704" s="2" t="s">
        <v>10</v>
      </c>
      <c r="Z704" s="2" t="s">
        <v>10</v>
      </c>
      <c r="AA704" s="2" t="s">
        <v>10</v>
      </c>
      <c r="AB704" t="e">
        <f t="shared" si="309"/>
        <v>#VALUE!</v>
      </c>
      <c r="AC704" t="e">
        <f t="shared" si="310"/>
        <v>#VALUE!</v>
      </c>
    </row>
    <row r="705" spans="1:29" x14ac:dyDescent="0.25">
      <c r="A705">
        <v>16</v>
      </c>
      <c r="B705" t="s">
        <v>33</v>
      </c>
      <c r="C705">
        <v>6</v>
      </c>
      <c r="D705" t="s">
        <v>9</v>
      </c>
      <c r="E705">
        <v>2008</v>
      </c>
      <c r="F705">
        <v>1000</v>
      </c>
      <c r="G705" t="s">
        <v>10</v>
      </c>
      <c r="H705" s="54">
        <v>0.2</v>
      </c>
      <c r="I705" s="54">
        <v>0.23666666666666669</v>
      </c>
      <c r="J705" s="54">
        <v>0.28266666666666668</v>
      </c>
      <c r="K705">
        <v>0.24299999999999999</v>
      </c>
      <c r="L705" s="2">
        <f t="shared" ref="L705" si="329">$F705/(1-H705)</f>
        <v>1250</v>
      </c>
      <c r="M705" s="2">
        <f t="shared" ref="M705" si="330">$F705/(1-I705)</f>
        <v>1310.0436681222707</v>
      </c>
      <c r="N705" s="2">
        <f t="shared" ref="N705" si="331">$F705/(1-J705)</f>
        <v>1394.0520446096652</v>
      </c>
      <c r="O705" s="2">
        <f t="shared" si="302"/>
        <v>1321.003963011889</v>
      </c>
      <c r="P705" s="79" t="e">
        <f t="shared" si="303"/>
        <v>#VALUE!</v>
      </c>
      <c r="Q705" s="78">
        <v>0.85441176471000002</v>
      </c>
      <c r="R705" s="78">
        <v>0.14117647058999999</v>
      </c>
      <c r="S705" s="78">
        <v>4.4117647059000002E-3</v>
      </c>
      <c r="T705" s="79" t="s">
        <v>10</v>
      </c>
      <c r="U705" s="2" t="s">
        <v>10</v>
      </c>
      <c r="V705" s="2" t="s">
        <v>10</v>
      </c>
      <c r="W705" s="2" t="e">
        <f t="shared" si="307"/>
        <v>#VALUE!</v>
      </c>
      <c r="X705" s="2" t="e">
        <f t="shared" si="308"/>
        <v>#VALUE!</v>
      </c>
      <c r="Y705" s="2" t="s">
        <v>10</v>
      </c>
      <c r="Z705" s="2" t="s">
        <v>10</v>
      </c>
      <c r="AA705" s="2" t="s">
        <v>10</v>
      </c>
      <c r="AB705" t="e">
        <f t="shared" si="309"/>
        <v>#VALUE!</v>
      </c>
      <c r="AC705" t="e">
        <f t="shared" si="310"/>
        <v>#VALUE!</v>
      </c>
    </row>
    <row r="706" spans="1:29" x14ac:dyDescent="0.25">
      <c r="A706">
        <v>16</v>
      </c>
      <c r="B706" t="s">
        <v>33</v>
      </c>
      <c r="C706">
        <v>6</v>
      </c>
      <c r="D706" t="s">
        <v>9</v>
      </c>
      <c r="E706">
        <v>2009</v>
      </c>
      <c r="F706" t="s">
        <v>10</v>
      </c>
      <c r="G706" t="s">
        <v>10</v>
      </c>
      <c r="H706" s="54">
        <v>0.19700000000000001</v>
      </c>
      <c r="I706" s="54">
        <v>0.22899999999999998</v>
      </c>
      <c r="J706" s="54">
        <v>0.26449999999999996</v>
      </c>
      <c r="K706">
        <v>0.22900000000000001</v>
      </c>
      <c r="L706" t="s">
        <v>10</v>
      </c>
      <c r="M706" t="s">
        <v>10</v>
      </c>
      <c r="N706" t="s">
        <v>10</v>
      </c>
      <c r="O706" s="2" t="e">
        <f t="shared" si="302"/>
        <v>#VALUE!</v>
      </c>
      <c r="P706" s="79" t="e">
        <f t="shared" si="303"/>
        <v>#VALUE!</v>
      </c>
      <c r="Q706" s="78">
        <v>0.85441176471000002</v>
      </c>
      <c r="R706" s="78">
        <v>0.14117647058999999</v>
      </c>
      <c r="S706" s="78">
        <v>4.4117647059000002E-3</v>
      </c>
      <c r="T706" s="79" t="s">
        <v>10</v>
      </c>
      <c r="U706" s="2" t="s">
        <v>10</v>
      </c>
      <c r="V706" s="2" t="s">
        <v>10</v>
      </c>
      <c r="W706" s="2" t="e">
        <f t="shared" si="307"/>
        <v>#VALUE!</v>
      </c>
      <c r="X706" s="2" t="e">
        <f t="shared" si="308"/>
        <v>#VALUE!</v>
      </c>
      <c r="Y706" s="2" t="s">
        <v>10</v>
      </c>
      <c r="Z706" s="2" t="s">
        <v>10</v>
      </c>
      <c r="AA706" s="2" t="s">
        <v>10</v>
      </c>
      <c r="AB706" t="e">
        <f t="shared" si="309"/>
        <v>#VALUE!</v>
      </c>
      <c r="AC706" t="e">
        <f t="shared" si="310"/>
        <v>#VALUE!</v>
      </c>
    </row>
    <row r="707" spans="1:29" x14ac:dyDescent="0.25">
      <c r="A707">
        <v>16</v>
      </c>
      <c r="B707" t="s">
        <v>33</v>
      </c>
      <c r="C707">
        <v>6</v>
      </c>
      <c r="D707" t="s">
        <v>9</v>
      </c>
      <c r="E707">
        <v>2010</v>
      </c>
      <c r="F707" t="s">
        <v>10</v>
      </c>
      <c r="G707" t="s">
        <v>10</v>
      </c>
      <c r="H707" s="54">
        <v>0.16799999999999998</v>
      </c>
      <c r="I707" s="54">
        <v>0.25266666666666665</v>
      </c>
      <c r="J707" s="54">
        <v>0.27216666666666667</v>
      </c>
      <c r="K707">
        <v>0.249</v>
      </c>
      <c r="L707" t="s">
        <v>10</v>
      </c>
      <c r="M707" t="s">
        <v>10</v>
      </c>
      <c r="N707" t="s">
        <v>10</v>
      </c>
      <c r="O707" s="2" t="e">
        <f t="shared" si="302"/>
        <v>#VALUE!</v>
      </c>
      <c r="P707" s="79" t="e">
        <f t="shared" si="303"/>
        <v>#VALUE!</v>
      </c>
      <c r="Q707" s="78">
        <v>0.85441176471000002</v>
      </c>
      <c r="R707" s="78">
        <v>0.14117647058999999</v>
      </c>
      <c r="S707" s="78">
        <v>4.4117647059000002E-3</v>
      </c>
      <c r="T707" s="79" t="s">
        <v>10</v>
      </c>
      <c r="U707" s="2" t="s">
        <v>10</v>
      </c>
      <c r="V707" s="2" t="s">
        <v>10</v>
      </c>
      <c r="W707" s="2" t="e">
        <f t="shared" si="307"/>
        <v>#VALUE!</v>
      </c>
      <c r="X707" s="2" t="e">
        <f t="shared" si="308"/>
        <v>#VALUE!</v>
      </c>
      <c r="Y707" s="2" t="s">
        <v>10</v>
      </c>
      <c r="Z707" s="2" t="s">
        <v>10</v>
      </c>
      <c r="AA707" s="2" t="s">
        <v>10</v>
      </c>
      <c r="AB707" t="e">
        <f t="shared" si="309"/>
        <v>#VALUE!</v>
      </c>
      <c r="AC707" t="e">
        <f t="shared" si="310"/>
        <v>#VALUE!</v>
      </c>
    </row>
    <row r="708" spans="1:29" x14ac:dyDescent="0.25">
      <c r="A708">
        <v>16</v>
      </c>
      <c r="B708" t="s">
        <v>33</v>
      </c>
      <c r="C708">
        <v>6</v>
      </c>
      <c r="D708" t="s">
        <v>9</v>
      </c>
      <c r="E708">
        <v>2011</v>
      </c>
      <c r="F708" t="s">
        <v>10</v>
      </c>
      <c r="G708" t="s">
        <v>10</v>
      </c>
      <c r="H708" s="54">
        <v>0.16899999999999998</v>
      </c>
      <c r="I708" s="54">
        <v>0.21833333333333332</v>
      </c>
      <c r="J708" s="54">
        <v>0.24033333333333334</v>
      </c>
      <c r="K708">
        <v>0.23300000000000001</v>
      </c>
      <c r="L708" t="s">
        <v>10</v>
      </c>
      <c r="M708" t="s">
        <v>10</v>
      </c>
      <c r="N708" t="s">
        <v>10</v>
      </c>
      <c r="O708" s="2" t="e">
        <f t="shared" si="302"/>
        <v>#VALUE!</v>
      </c>
      <c r="P708" s="79" t="e">
        <f t="shared" si="303"/>
        <v>#VALUE!</v>
      </c>
      <c r="Q708" s="78">
        <v>0.85441176471000002</v>
      </c>
      <c r="R708" s="78">
        <v>0.14117647058999999</v>
      </c>
      <c r="S708" s="78">
        <v>4.4117647059000002E-3</v>
      </c>
      <c r="T708" s="79" t="s">
        <v>10</v>
      </c>
      <c r="U708" s="2" t="s">
        <v>10</v>
      </c>
      <c r="V708" s="2" t="s">
        <v>10</v>
      </c>
      <c r="W708" s="2" t="e">
        <f t="shared" si="307"/>
        <v>#VALUE!</v>
      </c>
      <c r="X708" s="2" t="e">
        <f t="shared" si="308"/>
        <v>#VALUE!</v>
      </c>
      <c r="Y708" s="2" t="s">
        <v>10</v>
      </c>
      <c r="Z708" s="2" t="s">
        <v>10</v>
      </c>
      <c r="AA708" s="2" t="s">
        <v>10</v>
      </c>
      <c r="AB708" t="e">
        <f t="shared" si="309"/>
        <v>#VALUE!</v>
      </c>
      <c r="AC708" t="e">
        <f t="shared" si="310"/>
        <v>#VALUE!</v>
      </c>
    </row>
    <row r="709" spans="1:29" x14ac:dyDescent="0.25">
      <c r="A709">
        <v>16</v>
      </c>
      <c r="B709" t="s">
        <v>33</v>
      </c>
      <c r="C709">
        <v>6</v>
      </c>
      <c r="D709" t="s">
        <v>9</v>
      </c>
      <c r="E709">
        <v>2012</v>
      </c>
      <c r="F709" t="s">
        <v>10</v>
      </c>
      <c r="G709" t="s">
        <v>10</v>
      </c>
      <c r="H709" s="54">
        <v>0.13500000000000001</v>
      </c>
      <c r="I709" s="54">
        <v>0.23</v>
      </c>
      <c r="J709" s="54">
        <v>0.25650000000000001</v>
      </c>
      <c r="K709">
        <v>0.249</v>
      </c>
      <c r="L709" t="s">
        <v>10</v>
      </c>
      <c r="M709" t="s">
        <v>10</v>
      </c>
      <c r="N709" t="s">
        <v>10</v>
      </c>
      <c r="O709" s="2" t="e">
        <f t="shared" si="302"/>
        <v>#VALUE!</v>
      </c>
      <c r="P709" s="79" t="e">
        <f t="shared" si="303"/>
        <v>#VALUE!</v>
      </c>
      <c r="Q709" s="78">
        <v>0.85441176471000002</v>
      </c>
      <c r="R709" s="78">
        <v>0.14117647058999999</v>
      </c>
      <c r="S709" s="78">
        <v>4.4117647059000002E-3</v>
      </c>
      <c r="T709" s="79">
        <f t="shared" si="311"/>
        <v>3592.7162964472041</v>
      </c>
      <c r="U709" s="2">
        <f t="shared" si="312"/>
        <v>4062.8734741167777</v>
      </c>
      <c r="V709" s="2">
        <f t="shared" si="313"/>
        <v>4217.405992801805</v>
      </c>
      <c r="W709" s="2">
        <f t="shared" si="307"/>
        <v>4252.3099543265289</v>
      </c>
      <c r="X709" s="2" t="e">
        <f t="shared" si="308"/>
        <v>#VALUE!</v>
      </c>
      <c r="Y709" s="2" t="s">
        <v>10</v>
      </c>
      <c r="Z709" s="2" t="s">
        <v>10</v>
      </c>
      <c r="AA709" s="2" t="s">
        <v>10</v>
      </c>
      <c r="AB709" t="e">
        <f t="shared" si="309"/>
        <v>#VALUE!</v>
      </c>
      <c r="AC709" t="e">
        <f t="shared" si="310"/>
        <v>#VALUE!</v>
      </c>
    </row>
    <row r="710" spans="1:29" x14ac:dyDescent="0.25">
      <c r="A710">
        <v>16</v>
      </c>
      <c r="B710" t="s">
        <v>33</v>
      </c>
      <c r="C710">
        <v>6</v>
      </c>
      <c r="D710" t="s">
        <v>9</v>
      </c>
      <c r="E710">
        <v>2013</v>
      </c>
      <c r="F710">
        <v>1800</v>
      </c>
      <c r="G710" t="s">
        <v>10</v>
      </c>
      <c r="H710" s="54">
        <v>0.153</v>
      </c>
      <c r="I710" s="54">
        <v>0.2503333333333333</v>
      </c>
      <c r="J710" s="54">
        <v>0.27933333333333332</v>
      </c>
      <c r="K710">
        <v>0.24</v>
      </c>
      <c r="L710" s="2">
        <f t="shared" ref="L710" si="332">$F710/(1-H710)</f>
        <v>2125.1475796930345</v>
      </c>
      <c r="M710" s="2">
        <f t="shared" ref="M710" si="333">$F710/(1-I710)</f>
        <v>2401.0671409515339</v>
      </c>
      <c r="N710" s="2">
        <f t="shared" ref="N710" si="334">$F710/(1-J710)</f>
        <v>2497.687326549491</v>
      </c>
      <c r="O710" s="2">
        <f t="shared" si="302"/>
        <v>2368.4210526315787</v>
      </c>
      <c r="P710" s="79" t="e">
        <f t="shared" si="303"/>
        <v>#VALUE!</v>
      </c>
      <c r="Q710" s="78">
        <v>0.85441176471000002</v>
      </c>
      <c r="R710" s="78">
        <v>0.14117647058999999</v>
      </c>
      <c r="S710" s="78">
        <v>4.4117647059000002E-3</v>
      </c>
      <c r="T710" s="79">
        <f t="shared" si="311"/>
        <v>3602.8473631574052</v>
      </c>
      <c r="U710" s="2">
        <f t="shared" si="312"/>
        <v>4027.1489361445711</v>
      </c>
      <c r="V710" s="2">
        <f t="shared" si="313"/>
        <v>4186.5296360859902</v>
      </c>
      <c r="W710" s="2">
        <f t="shared" si="307"/>
        <v>4000.4276223300403</v>
      </c>
      <c r="X710" s="2" t="e">
        <f t="shared" si="308"/>
        <v>#VALUE!</v>
      </c>
      <c r="Y710">
        <f t="shared" ref="Y710:Y774" si="335">T710/$F710</f>
        <v>2.0015818684207805</v>
      </c>
      <c r="Z710">
        <f t="shared" ref="Z710:Z774" si="336">U710/$F710</f>
        <v>2.2373049645247618</v>
      </c>
      <c r="AA710">
        <f t="shared" ref="AA710:AA774" si="337">V710/$F710</f>
        <v>2.3258497978255499</v>
      </c>
      <c r="AB710">
        <f t="shared" si="309"/>
        <v>2.2224597901833558</v>
      </c>
      <c r="AC710" t="e">
        <f t="shared" si="310"/>
        <v>#VALUE!</v>
      </c>
    </row>
    <row r="711" spans="1:29" x14ac:dyDescent="0.25">
      <c r="A711">
        <v>16</v>
      </c>
      <c r="B711" t="s">
        <v>33</v>
      </c>
      <c r="C711">
        <v>6</v>
      </c>
      <c r="D711" t="s">
        <v>9</v>
      </c>
      <c r="E711">
        <v>2014</v>
      </c>
      <c r="F711" t="s">
        <v>10</v>
      </c>
      <c r="G711" t="s">
        <v>10</v>
      </c>
      <c r="H711" s="54">
        <v>9.7000000000000003E-2</v>
      </c>
      <c r="I711" s="54">
        <v>0.16933333333333334</v>
      </c>
      <c r="J711" s="54">
        <v>0.20033333333333331</v>
      </c>
      <c r="K711">
        <v>0.15</v>
      </c>
      <c r="L711" t="s">
        <v>10</v>
      </c>
      <c r="M711" t="s">
        <v>10</v>
      </c>
      <c r="N711" t="s">
        <v>10</v>
      </c>
      <c r="O711" s="2" t="e">
        <f t="shared" si="302"/>
        <v>#VALUE!</v>
      </c>
      <c r="P711" s="79" t="e">
        <f t="shared" si="303"/>
        <v>#VALUE!</v>
      </c>
      <c r="Q711" s="78">
        <v>0.85441176471000002</v>
      </c>
      <c r="R711" s="78">
        <v>0.14117647058999999</v>
      </c>
      <c r="S711" s="78">
        <v>4.4117647059000002E-3</v>
      </c>
      <c r="T711" s="79">
        <f t="shared" si="311"/>
        <v>2997.6454970852355</v>
      </c>
      <c r="U711" s="2">
        <f t="shared" si="312"/>
        <v>3480.9693633918046</v>
      </c>
      <c r="V711" s="2">
        <f t="shared" si="313"/>
        <v>3628.7813636727246</v>
      </c>
      <c r="W711" s="2">
        <f t="shared" si="307"/>
        <v>3367.0521832727786</v>
      </c>
      <c r="X711" s="2" t="e">
        <f t="shared" si="308"/>
        <v>#VALUE!</v>
      </c>
      <c r="Y711" s="2" t="s">
        <v>10</v>
      </c>
      <c r="Z711" s="2" t="s">
        <v>10</v>
      </c>
      <c r="AA711" s="2" t="s">
        <v>10</v>
      </c>
      <c r="AB711" t="e">
        <f t="shared" si="309"/>
        <v>#VALUE!</v>
      </c>
      <c r="AC711" t="e">
        <f t="shared" si="310"/>
        <v>#VALUE!</v>
      </c>
    </row>
    <row r="712" spans="1:29" x14ac:dyDescent="0.25">
      <c r="A712">
        <v>16</v>
      </c>
      <c r="B712" t="s">
        <v>33</v>
      </c>
      <c r="C712">
        <v>6</v>
      </c>
      <c r="D712" t="s">
        <v>9</v>
      </c>
      <c r="E712">
        <v>2015</v>
      </c>
      <c r="F712">
        <v>3000</v>
      </c>
      <c r="G712" t="s">
        <v>10</v>
      </c>
      <c r="H712" s="54">
        <v>0.16099999999999998</v>
      </c>
      <c r="I712" s="54">
        <v>0.26</v>
      </c>
      <c r="J712" s="54">
        <v>0.28700000000000003</v>
      </c>
      <c r="K712">
        <v>0.29899999999999999</v>
      </c>
      <c r="L712" s="2">
        <f t="shared" ref="L712:L783" si="338">$F712/(1-H712)</f>
        <v>3575.6853396901074</v>
      </c>
      <c r="M712" s="2">
        <f t="shared" ref="M712:M783" si="339">$F712/(1-I712)</f>
        <v>4054.0540540540542</v>
      </c>
      <c r="N712" s="2">
        <f t="shared" ref="N712:N783" si="340">$F712/(1-J712)</f>
        <v>4207.5736325385697</v>
      </c>
      <c r="O712" s="2">
        <f t="shared" si="302"/>
        <v>4279.6005706134092</v>
      </c>
      <c r="P712" s="79" t="e">
        <f t="shared" si="303"/>
        <v>#VALUE!</v>
      </c>
      <c r="Q712" s="78">
        <v>0.85441176471000002</v>
      </c>
      <c r="R712" s="78">
        <v>0.14117647058999999</v>
      </c>
      <c r="S712" s="78">
        <v>4.4117647059000002E-3</v>
      </c>
      <c r="T712" s="79">
        <f t="shared" si="311"/>
        <v>3237.41920002078</v>
      </c>
      <c r="U712" s="2">
        <f t="shared" si="312"/>
        <v>3988.582435794438</v>
      </c>
      <c r="V712" s="2">
        <f t="shared" si="313"/>
        <v>4101.1820205506046</v>
      </c>
      <c r="W712" s="2">
        <f t="shared" si="307"/>
        <v>3484.1711878733786</v>
      </c>
      <c r="X712" s="2" t="e">
        <f t="shared" si="308"/>
        <v>#VALUE!</v>
      </c>
      <c r="Y712">
        <f t="shared" si="335"/>
        <v>1.0791397333402599</v>
      </c>
      <c r="Z712">
        <f t="shared" si="336"/>
        <v>1.3295274785981459</v>
      </c>
      <c r="AA712">
        <f t="shared" si="337"/>
        <v>1.3670606735168682</v>
      </c>
      <c r="AB712">
        <f t="shared" si="309"/>
        <v>1.1613903959577929</v>
      </c>
      <c r="AC712" t="e">
        <f t="shared" si="310"/>
        <v>#VALUE!</v>
      </c>
    </row>
    <row r="713" spans="1:29" x14ac:dyDescent="0.25">
      <c r="A713">
        <v>16</v>
      </c>
      <c r="B713" t="s">
        <v>33</v>
      </c>
      <c r="C713">
        <v>6</v>
      </c>
      <c r="D713" t="s">
        <v>9</v>
      </c>
      <c r="E713">
        <v>2016</v>
      </c>
      <c r="F713">
        <v>3100</v>
      </c>
      <c r="G713" t="s">
        <v>10</v>
      </c>
      <c r="H713" s="54">
        <v>0.16599999999999998</v>
      </c>
      <c r="I713" s="54">
        <v>0.251</v>
      </c>
      <c r="J713" s="54">
        <v>0.27900000000000003</v>
      </c>
      <c r="K713">
        <v>0.247</v>
      </c>
      <c r="L713" s="2">
        <f t="shared" si="338"/>
        <v>3717.0263788968823</v>
      </c>
      <c r="M713" s="2">
        <f t="shared" si="339"/>
        <v>4138.8518024032046</v>
      </c>
      <c r="N713" s="2">
        <f t="shared" si="340"/>
        <v>4299.5839112343965</v>
      </c>
      <c r="O713" s="2">
        <f t="shared" si="302"/>
        <v>4116.8658698539175</v>
      </c>
      <c r="P713" s="79" t="e">
        <f t="shared" si="303"/>
        <v>#VALUE!</v>
      </c>
      <c r="Q713" s="78">
        <v>0.85441176471000002</v>
      </c>
      <c r="R713" s="78">
        <v>0.14117647058999999</v>
      </c>
      <c r="S713" s="78">
        <v>4.4117647059000002E-3</v>
      </c>
      <c r="T713" s="79">
        <f>(L716*$Q713)+(L717*$R713)+(L722*$S713)</f>
        <v>1363.1146798127461</v>
      </c>
      <c r="U713" s="2">
        <f>(M716*$Q713)+(M717*$R713)+(M722*$S713)</f>
        <v>1636.1789765653145</v>
      </c>
      <c r="V713" s="2">
        <f>(N716*$Q713)+(N717*$R713)+(N722*$S713)</f>
        <v>1682.0048227367204</v>
      </c>
      <c r="W713" s="2">
        <f t="shared" si="307"/>
        <v>1520.2186675415312</v>
      </c>
      <c r="X713" s="2" t="e">
        <f t="shared" si="308"/>
        <v>#VALUE!</v>
      </c>
      <c r="Y713">
        <f t="shared" si="335"/>
        <v>0.43971441284282131</v>
      </c>
      <c r="Z713">
        <f t="shared" si="336"/>
        <v>0.52779966985977889</v>
      </c>
      <c r="AA713">
        <f t="shared" si="337"/>
        <v>0.54258220088281306</v>
      </c>
      <c r="AB713">
        <f t="shared" si="309"/>
        <v>0.49039311856178425</v>
      </c>
      <c r="AC713" t="e">
        <f t="shared" si="310"/>
        <v>#VALUE!</v>
      </c>
    </row>
    <row r="714" spans="1:29" x14ac:dyDescent="0.25">
      <c r="A714">
        <v>16</v>
      </c>
      <c r="B714" t="s">
        <v>33</v>
      </c>
      <c r="C714">
        <v>6</v>
      </c>
      <c r="D714" t="s">
        <v>9</v>
      </c>
      <c r="E714">
        <v>2017</v>
      </c>
      <c r="F714">
        <v>2400</v>
      </c>
      <c r="G714" t="s">
        <v>10</v>
      </c>
      <c r="H714" s="54">
        <v>0.17614168903842634</v>
      </c>
      <c r="I714" s="54">
        <v>0.28134990851851172</v>
      </c>
      <c r="J714" s="54">
        <v>0.31269765999824639</v>
      </c>
      <c r="K714">
        <v>0.27300000000000002</v>
      </c>
      <c r="L714" s="2">
        <f t="shared" si="338"/>
        <v>2913.1222785126952</v>
      </c>
      <c r="M714" s="2">
        <f t="shared" si="339"/>
        <v>3339.5946489792127</v>
      </c>
      <c r="N714" s="2">
        <f t="shared" si="340"/>
        <v>3491.913034944529</v>
      </c>
      <c r="O714" s="2">
        <f t="shared" si="302"/>
        <v>3301.2379642365886</v>
      </c>
      <c r="P714" s="79" t="e">
        <f t="shared" si="303"/>
        <v>#VALUE!</v>
      </c>
      <c r="Q714" s="78">
        <v>0.85441176471000002</v>
      </c>
      <c r="R714" s="78">
        <v>0.14117647058999999</v>
      </c>
      <c r="S714" s="78">
        <v>4.4117647059000002E-3</v>
      </c>
      <c r="T714" s="79" t="s">
        <v>10</v>
      </c>
      <c r="U714" s="2" t="s">
        <v>10</v>
      </c>
      <c r="V714" s="2" t="s">
        <v>10</v>
      </c>
      <c r="W714" s="2">
        <f t="shared" si="307"/>
        <v>1922.5072525902074</v>
      </c>
      <c r="X714" s="2" t="e">
        <f t="shared" si="308"/>
        <v>#VALUE!</v>
      </c>
      <c r="Y714" s="2" t="s">
        <v>10</v>
      </c>
      <c r="Z714" s="2" t="s">
        <v>10</v>
      </c>
      <c r="AA714" s="2" t="s">
        <v>10</v>
      </c>
      <c r="AB714">
        <f t="shared" si="309"/>
        <v>0.80104468857925304</v>
      </c>
      <c r="AC714" t="e">
        <f t="shared" si="310"/>
        <v>#VALUE!</v>
      </c>
    </row>
    <row r="715" spans="1:29" x14ac:dyDescent="0.25">
      <c r="A715">
        <v>16</v>
      </c>
      <c r="B715" t="s">
        <v>33</v>
      </c>
      <c r="C715">
        <v>6</v>
      </c>
      <c r="D715" t="s">
        <v>9</v>
      </c>
      <c r="E715">
        <v>2018</v>
      </c>
      <c r="F715">
        <v>2960</v>
      </c>
      <c r="G715" t="s">
        <v>10</v>
      </c>
      <c r="H715" s="54">
        <v>0.16886166874172692</v>
      </c>
      <c r="I715" s="54">
        <v>0.3266245046167281</v>
      </c>
      <c r="J715" s="54">
        <v>0.34504815702446495</v>
      </c>
      <c r="K715">
        <v>0.22600000000000001</v>
      </c>
      <c r="L715" s="2">
        <f t="shared" si="338"/>
        <v>3561.3806855939497</v>
      </c>
      <c r="M715" s="2">
        <f t="shared" si="339"/>
        <v>4395.7643547976559</v>
      </c>
      <c r="N715" s="2">
        <f t="shared" si="340"/>
        <v>4519.4162467767383</v>
      </c>
      <c r="O715" s="2">
        <f t="shared" si="302"/>
        <v>3824.2894056847545</v>
      </c>
      <c r="P715" s="79" t="e">
        <f t="shared" si="303"/>
        <v>#VALUE!</v>
      </c>
      <c r="Q715" s="78">
        <v>0.85441176471000002</v>
      </c>
      <c r="R715" s="78">
        <v>0.14117647058999999</v>
      </c>
      <c r="S715" s="78">
        <v>4.4117647059000002E-3</v>
      </c>
      <c r="T715" s="79" t="s">
        <v>10</v>
      </c>
      <c r="U715" s="2" t="s">
        <v>10</v>
      </c>
      <c r="V715" s="2" t="s">
        <v>10</v>
      </c>
      <c r="W715" s="2">
        <f t="shared" si="307"/>
        <v>3138.6550696503664</v>
      </c>
      <c r="X715" s="2" t="e">
        <f t="shared" si="308"/>
        <v>#VALUE!</v>
      </c>
      <c r="Y715" s="2" t="s">
        <v>10</v>
      </c>
      <c r="Z715" s="2" t="s">
        <v>10</v>
      </c>
      <c r="AA715" s="2" t="s">
        <v>10</v>
      </c>
      <c r="AB715">
        <f t="shared" si="309"/>
        <v>1.060356442449448</v>
      </c>
      <c r="AC715" t="e">
        <f t="shared" si="310"/>
        <v>#VALUE!</v>
      </c>
    </row>
    <row r="716" spans="1:29" x14ac:dyDescent="0.25">
      <c r="A716">
        <v>16</v>
      </c>
      <c r="B716" t="s">
        <v>33</v>
      </c>
      <c r="C716">
        <v>6</v>
      </c>
      <c r="D716" t="s">
        <v>9</v>
      </c>
      <c r="E716">
        <v>2019</v>
      </c>
      <c r="F716">
        <v>1120</v>
      </c>
      <c r="G716" t="s">
        <v>10</v>
      </c>
      <c r="H716" s="54">
        <v>0.15627672779650664</v>
      </c>
      <c r="I716" s="54">
        <v>0.29431007717911079</v>
      </c>
      <c r="J716" s="54">
        <v>0.31510957999927913</v>
      </c>
      <c r="K716">
        <v>0.24399999999999999</v>
      </c>
      <c r="L716" s="2">
        <f t="shared" si="338"/>
        <v>1327.4494575395247</v>
      </c>
      <c r="M716" s="2">
        <f t="shared" si="339"/>
        <v>1587.0993247614597</v>
      </c>
      <c r="N716" s="2">
        <f t="shared" si="340"/>
        <v>1635.2980962981219</v>
      </c>
      <c r="O716" s="2">
        <f t="shared" si="302"/>
        <v>1481.4814814814815</v>
      </c>
      <c r="P716" s="79" t="e">
        <f t="shared" si="303"/>
        <v>#VALUE!</v>
      </c>
      <c r="Q716" s="78">
        <v>0.85441176471000002</v>
      </c>
      <c r="R716" s="78">
        <v>0.14117647058999999</v>
      </c>
      <c r="S716" s="78">
        <v>4.4117647059000002E-3</v>
      </c>
      <c r="T716" s="79" t="s">
        <v>10</v>
      </c>
      <c r="U716" s="2" t="s">
        <v>10</v>
      </c>
      <c r="V716" s="2" t="s">
        <v>10</v>
      </c>
      <c r="W716" s="2" t="e">
        <f t="shared" si="307"/>
        <v>#VALUE!</v>
      </c>
      <c r="X716" s="2" t="e">
        <f t="shared" si="308"/>
        <v>#VALUE!</v>
      </c>
      <c r="Y716" s="2" t="s">
        <v>10</v>
      </c>
      <c r="Z716" s="2" t="s">
        <v>10</v>
      </c>
      <c r="AA716" s="2" t="s">
        <v>10</v>
      </c>
      <c r="AB716" t="e">
        <f t="shared" si="309"/>
        <v>#VALUE!</v>
      </c>
      <c r="AC716" t="e">
        <f t="shared" si="310"/>
        <v>#VALUE!</v>
      </c>
    </row>
    <row r="717" spans="1:29" x14ac:dyDescent="0.25">
      <c r="A717">
        <v>16</v>
      </c>
      <c r="B717" t="s">
        <v>33</v>
      </c>
      <c r="C717">
        <v>6</v>
      </c>
      <c r="D717" t="s">
        <v>9</v>
      </c>
      <c r="E717">
        <v>2020</v>
      </c>
      <c r="F717">
        <v>1500</v>
      </c>
      <c r="G717" t="s">
        <v>10</v>
      </c>
      <c r="H717" s="54">
        <v>7.1730431912490608E-2</v>
      </c>
      <c r="I717" s="54">
        <v>0.24184107416558059</v>
      </c>
      <c r="J717" s="54">
        <v>0.25426527177111524</v>
      </c>
      <c r="K717">
        <v>0.11799999999999999</v>
      </c>
      <c r="L717" s="2">
        <f t="shared" si="338"/>
        <v>1615.9099162223022</v>
      </c>
      <c r="M717" s="2">
        <f t="shared" si="339"/>
        <v>1978.4770038143656</v>
      </c>
      <c r="N717" s="2">
        <f t="shared" si="340"/>
        <v>2011.4391126218441</v>
      </c>
      <c r="O717" s="2">
        <f t="shared" si="302"/>
        <v>1700.6802721088436</v>
      </c>
      <c r="P717" s="79" t="e">
        <f t="shared" si="303"/>
        <v>#VALUE!</v>
      </c>
      <c r="Q717" s="78">
        <v>0.85441176471000002</v>
      </c>
      <c r="R717" s="78">
        <v>0.14117647058999999</v>
      </c>
      <c r="S717" s="78">
        <v>4.4117647059000002E-3</v>
      </c>
      <c r="T717" s="79" t="s">
        <v>10</v>
      </c>
      <c r="U717" s="2" t="s">
        <v>10</v>
      </c>
      <c r="V717" s="2" t="s">
        <v>10</v>
      </c>
      <c r="W717" s="2" t="e">
        <f t="shared" si="307"/>
        <v>#VALUE!</v>
      </c>
      <c r="X717" s="2" t="e">
        <f t="shared" si="308"/>
        <v>#VALUE!</v>
      </c>
      <c r="Y717" s="2" t="s">
        <v>10</v>
      </c>
      <c r="Z717" s="2" t="s">
        <v>10</v>
      </c>
      <c r="AA717" s="2" t="s">
        <v>10</v>
      </c>
      <c r="AB717" t="e">
        <f t="shared" si="309"/>
        <v>#VALUE!</v>
      </c>
      <c r="AC717" t="e">
        <f t="shared" si="310"/>
        <v>#VALUE!</v>
      </c>
    </row>
    <row r="718" spans="1:29" x14ac:dyDescent="0.25">
      <c r="A718">
        <v>16</v>
      </c>
      <c r="B718" t="s">
        <v>33</v>
      </c>
      <c r="C718">
        <v>6</v>
      </c>
      <c r="D718" t="s">
        <v>9</v>
      </c>
      <c r="E718">
        <v>2021</v>
      </c>
      <c r="F718">
        <v>2650</v>
      </c>
      <c r="G718" t="s">
        <v>10</v>
      </c>
      <c r="H718" t="s">
        <v>10</v>
      </c>
      <c r="I718" t="s">
        <v>10</v>
      </c>
      <c r="J718" t="s">
        <v>10</v>
      </c>
      <c r="K718">
        <v>0.184</v>
      </c>
      <c r="L718" t="s">
        <v>10</v>
      </c>
      <c r="M718" t="s">
        <v>10</v>
      </c>
      <c r="N718" t="s">
        <v>10</v>
      </c>
      <c r="O718" s="2">
        <f t="shared" si="302"/>
        <v>3247.5490196078431</v>
      </c>
      <c r="P718" s="79" t="e">
        <f t="shared" si="303"/>
        <v>#VALUE!</v>
      </c>
      <c r="Q718" s="78">
        <v>0.85441176471000002</v>
      </c>
      <c r="R718" s="78">
        <v>0.14117647058999999</v>
      </c>
      <c r="S718" s="78">
        <v>4.4117647059000002E-3</v>
      </c>
      <c r="T718" t="s">
        <v>10</v>
      </c>
      <c r="U718" t="s">
        <v>10</v>
      </c>
      <c r="V718" t="s">
        <v>10</v>
      </c>
      <c r="W718" s="2" t="e">
        <f t="shared" si="307"/>
        <v>#VALUE!</v>
      </c>
      <c r="X718" s="2" t="e">
        <f t="shared" si="308"/>
        <v>#VALUE!</v>
      </c>
      <c r="Y718" t="s">
        <v>10</v>
      </c>
      <c r="Z718" t="s">
        <v>10</v>
      </c>
      <c r="AA718" t="s">
        <v>10</v>
      </c>
      <c r="AB718" t="e">
        <f t="shared" si="309"/>
        <v>#VALUE!</v>
      </c>
      <c r="AC718" t="e">
        <f t="shared" si="310"/>
        <v>#VALUE!</v>
      </c>
    </row>
    <row r="719" spans="1:29" x14ac:dyDescent="0.25">
      <c r="A719">
        <v>16</v>
      </c>
      <c r="B719" t="s">
        <v>33</v>
      </c>
      <c r="C719">
        <v>6</v>
      </c>
      <c r="D719" t="s">
        <v>9</v>
      </c>
      <c r="E719">
        <v>2022</v>
      </c>
      <c r="F719">
        <v>2030</v>
      </c>
      <c r="G719" t="s">
        <v>10</v>
      </c>
      <c r="H719" t="s">
        <v>10</v>
      </c>
      <c r="I719" t="s">
        <v>10</v>
      </c>
      <c r="J719" t="s">
        <v>10</v>
      </c>
      <c r="K719">
        <v>0.182</v>
      </c>
      <c r="L719" t="s">
        <v>10</v>
      </c>
      <c r="M719" t="s">
        <v>10</v>
      </c>
      <c r="N719" t="s">
        <v>10</v>
      </c>
      <c r="O719" s="2">
        <f t="shared" si="302"/>
        <v>2481.6625916870412</v>
      </c>
      <c r="P719" s="79" t="e">
        <f t="shared" si="303"/>
        <v>#VALUE!</v>
      </c>
      <c r="Q719" s="78">
        <v>0.85441176471000002</v>
      </c>
      <c r="R719" s="78">
        <v>0.14117647058999999</v>
      </c>
      <c r="S719" s="78">
        <v>4.4117647059000002E-3</v>
      </c>
      <c r="T719" t="s">
        <v>10</v>
      </c>
      <c r="U719" t="s">
        <v>10</v>
      </c>
      <c r="V719" t="s">
        <v>10</v>
      </c>
      <c r="W719" s="2">
        <f t="shared" si="307"/>
        <v>224.69820668137342</v>
      </c>
      <c r="X719" s="2" t="e">
        <f t="shared" si="308"/>
        <v>#VALUE!</v>
      </c>
      <c r="Y719" t="s">
        <v>10</v>
      </c>
      <c r="Z719" t="s">
        <v>10</v>
      </c>
      <c r="AA719" t="s">
        <v>10</v>
      </c>
      <c r="AB719">
        <f t="shared" si="309"/>
        <v>0.11068877176422336</v>
      </c>
      <c r="AC719" t="e">
        <f t="shared" si="310"/>
        <v>#VALUE!</v>
      </c>
    </row>
    <row r="720" spans="1:29" x14ac:dyDescent="0.25">
      <c r="A720">
        <v>16</v>
      </c>
      <c r="B720" t="s">
        <v>33</v>
      </c>
      <c r="C720">
        <v>6</v>
      </c>
      <c r="D720" t="s">
        <v>9</v>
      </c>
      <c r="E720">
        <v>2023</v>
      </c>
      <c r="F720">
        <v>2600</v>
      </c>
      <c r="G720" t="s">
        <v>10</v>
      </c>
      <c r="H720" t="s">
        <v>10</v>
      </c>
      <c r="I720" t="s">
        <v>10</v>
      </c>
      <c r="J720" t="s">
        <v>10</v>
      </c>
      <c r="K720">
        <v>0.154</v>
      </c>
      <c r="L720" t="s">
        <v>10</v>
      </c>
      <c r="M720" t="s">
        <v>10</v>
      </c>
      <c r="N720" t="s">
        <v>10</v>
      </c>
      <c r="O720" s="2">
        <f t="shared" si="302"/>
        <v>3073.2860520094564</v>
      </c>
      <c r="P720" s="79" t="e">
        <f t="shared" si="303"/>
        <v>#VALUE!</v>
      </c>
      <c r="Q720" s="78">
        <v>0.85441176471000002</v>
      </c>
      <c r="R720" s="78">
        <v>0.14117647058999999</v>
      </c>
      <c r="S720" s="78">
        <v>4.4117647059000002E-3</v>
      </c>
      <c r="T720" t="s">
        <v>10</v>
      </c>
      <c r="U720" t="s">
        <v>10</v>
      </c>
      <c r="V720" t="s">
        <v>10</v>
      </c>
      <c r="W720" s="2">
        <f t="shared" si="307"/>
        <v>429.10125144933971</v>
      </c>
      <c r="X720" s="2" t="e">
        <f t="shared" si="308"/>
        <v>#VALUE!</v>
      </c>
      <c r="Y720" t="s">
        <v>10</v>
      </c>
      <c r="Z720" t="s">
        <v>10</v>
      </c>
      <c r="AA720" t="s">
        <v>10</v>
      </c>
      <c r="AB720">
        <f t="shared" si="309"/>
        <v>0.16503894286513066</v>
      </c>
      <c r="AC720" t="e">
        <f t="shared" si="310"/>
        <v>#VALUE!</v>
      </c>
    </row>
    <row r="721" spans="1:29" x14ac:dyDescent="0.25">
      <c r="A721">
        <v>16</v>
      </c>
      <c r="B721" t="s">
        <v>33</v>
      </c>
      <c r="C721">
        <v>6</v>
      </c>
      <c r="D721" t="s">
        <v>9</v>
      </c>
      <c r="E721">
        <v>2024</v>
      </c>
      <c r="F721" t="s">
        <v>10</v>
      </c>
      <c r="G721" t="s">
        <v>10</v>
      </c>
      <c r="H721" t="s">
        <v>10</v>
      </c>
      <c r="I721" t="s">
        <v>10</v>
      </c>
      <c r="J721" t="s">
        <v>10</v>
      </c>
      <c r="K721">
        <v>0.20599999999999999</v>
      </c>
      <c r="L721" t="s">
        <v>10</v>
      </c>
      <c r="M721" t="s">
        <v>10</v>
      </c>
      <c r="N721" t="s">
        <v>10</v>
      </c>
      <c r="O721" s="2" t="e">
        <f t="shared" si="302"/>
        <v>#VALUE!</v>
      </c>
      <c r="P721" s="79" t="e">
        <f t="shared" si="303"/>
        <v>#VALUE!</v>
      </c>
      <c r="Q721" s="78">
        <v>0.85441176471000002</v>
      </c>
      <c r="R721" s="78">
        <v>0.14117647058999999</v>
      </c>
      <c r="S721" s="78">
        <v>4.4117647059000002E-3</v>
      </c>
      <c r="T721" t="s">
        <v>10</v>
      </c>
      <c r="U721" t="s">
        <v>10</v>
      </c>
      <c r="V721" t="s">
        <v>10</v>
      </c>
      <c r="W721" s="2">
        <f t="shared" ref="W721:W766" si="341">(O724*$Q721)+(O725*$R721)+(O726*$S721)</f>
        <v>317.82173780293419</v>
      </c>
      <c r="X721" s="2" t="e">
        <f t="shared" ref="X721:X766" si="342">(P724*$Q721)+(P725*$R721)+(P726*$S721)</f>
        <v>#VALUE!</v>
      </c>
      <c r="Y721" t="s">
        <v>10</v>
      </c>
      <c r="Z721" t="s">
        <v>10</v>
      </c>
      <c r="AA721" t="s">
        <v>10</v>
      </c>
      <c r="AB721" t="e">
        <f>W721/$F721</f>
        <v>#VALUE!</v>
      </c>
      <c r="AC721" t="e">
        <f>X721/$G721</f>
        <v>#VALUE!</v>
      </c>
    </row>
    <row r="722" spans="1:29" x14ac:dyDescent="0.25">
      <c r="A722">
        <v>17</v>
      </c>
      <c r="B722" t="s">
        <v>34</v>
      </c>
      <c r="C722">
        <v>6</v>
      </c>
      <c r="D722" t="s">
        <v>21</v>
      </c>
      <c r="E722">
        <v>1980</v>
      </c>
      <c r="F722">
        <v>100</v>
      </c>
      <c r="G722" t="s">
        <v>10</v>
      </c>
      <c r="H722" s="54">
        <v>0.44700000000000001</v>
      </c>
      <c r="I722" s="54">
        <v>0.46733333333333338</v>
      </c>
      <c r="J722" s="54">
        <v>0.46133333333333337</v>
      </c>
      <c r="K722">
        <v>0.46700000000000003</v>
      </c>
      <c r="L722" s="2">
        <f t="shared" si="338"/>
        <v>180.83182640144668</v>
      </c>
      <c r="M722" s="2">
        <f t="shared" si="339"/>
        <v>187.73466833541929</v>
      </c>
      <c r="N722" s="2">
        <f t="shared" si="340"/>
        <v>185.64356435643566</v>
      </c>
      <c r="O722" s="2">
        <f t="shared" ref="O722:O766" si="343">$F722/(1-K722)</f>
        <v>187.61726078799254</v>
      </c>
      <c r="P722" s="79" t="e">
        <f t="shared" ref="P722:P766" si="344">$G722/(1-K722)</f>
        <v>#VALUE!</v>
      </c>
      <c r="Q722" s="80">
        <v>0.71359223300999997</v>
      </c>
      <c r="R722" s="80">
        <v>0.28640776698999998</v>
      </c>
      <c r="S722" s="80">
        <v>0</v>
      </c>
      <c r="T722" s="79">
        <f t="shared" ref="T722:T757" si="345">(L725*$Q722)+(L726*$R722)+(L727*$S722)</f>
        <v>266.64914612628843</v>
      </c>
      <c r="U722" s="2">
        <f t="shared" ref="U722:U757" si="346">(M725*$Q722)+(M726*$R722)+(M727*$S722)</f>
        <v>277.27886066754718</v>
      </c>
      <c r="V722" s="2">
        <f t="shared" ref="V722:V757" si="347">(N725*$Q722)+(N726*$R722)+(N727*$S722)</f>
        <v>273.79898963279561</v>
      </c>
      <c r="W722" s="2">
        <f t="shared" si="341"/>
        <v>277.29406151181149</v>
      </c>
      <c r="X722" s="2" t="e">
        <f t="shared" si="342"/>
        <v>#VALUE!</v>
      </c>
      <c r="Y722">
        <f t="shared" si="335"/>
        <v>2.6664914612628845</v>
      </c>
      <c r="Z722">
        <f t="shared" si="336"/>
        <v>2.7727886066754719</v>
      </c>
      <c r="AA722">
        <f t="shared" si="337"/>
        <v>2.7379898963279561</v>
      </c>
      <c r="AB722">
        <f t="shared" ref="AB722:AB766" si="348">W722/$F722</f>
        <v>2.7729406151181148</v>
      </c>
      <c r="AC722" t="e">
        <f t="shared" ref="AC722:AC766" si="349">X722/$G722</f>
        <v>#VALUE!</v>
      </c>
    </row>
    <row r="723" spans="1:29" x14ac:dyDescent="0.25">
      <c r="A723">
        <v>17</v>
      </c>
      <c r="B723" t="s">
        <v>34</v>
      </c>
      <c r="C723">
        <v>6</v>
      </c>
      <c r="D723" t="s">
        <v>21</v>
      </c>
      <c r="E723">
        <v>1981</v>
      </c>
      <c r="F723">
        <v>250</v>
      </c>
      <c r="G723" t="s">
        <v>10</v>
      </c>
      <c r="H723" s="54">
        <v>0.40500000000000003</v>
      </c>
      <c r="I723" s="54">
        <v>0.4393333333333333</v>
      </c>
      <c r="J723" s="54">
        <v>0.43383333333333329</v>
      </c>
      <c r="K723">
        <v>0.439</v>
      </c>
      <c r="L723" s="2">
        <f t="shared" si="338"/>
        <v>420.1680672268908</v>
      </c>
      <c r="M723" s="2">
        <f t="shared" si="339"/>
        <v>445.89774078478001</v>
      </c>
      <c r="N723" s="2">
        <f t="shared" si="340"/>
        <v>441.5660877244627</v>
      </c>
      <c r="O723" s="2">
        <f t="shared" si="343"/>
        <v>445.63279857397509</v>
      </c>
      <c r="P723" s="79" t="e">
        <f t="shared" si="344"/>
        <v>#VALUE!</v>
      </c>
      <c r="Q723" s="80">
        <v>0.71359223300999997</v>
      </c>
      <c r="R723" s="80">
        <v>0.28640776698999998</v>
      </c>
      <c r="S723" s="80">
        <v>0</v>
      </c>
      <c r="T723" s="79">
        <f t="shared" si="345"/>
        <v>420.4682517156736</v>
      </c>
      <c r="U723" s="2">
        <f t="shared" si="346"/>
        <v>440.22300405342349</v>
      </c>
      <c r="V723" s="2">
        <f t="shared" si="347"/>
        <v>435.34340424405582</v>
      </c>
      <c r="W723" s="2">
        <f t="shared" si="341"/>
        <v>440.08742066996911</v>
      </c>
      <c r="X723" s="2" t="e">
        <f t="shared" si="342"/>
        <v>#VALUE!</v>
      </c>
      <c r="Y723">
        <f t="shared" si="335"/>
        <v>1.6818730068626944</v>
      </c>
      <c r="Z723">
        <f t="shared" si="336"/>
        <v>1.7608920162136941</v>
      </c>
      <c r="AA723">
        <f t="shared" si="337"/>
        <v>1.7413736169762233</v>
      </c>
      <c r="AB723">
        <f t="shared" si="348"/>
        <v>1.7603496826798763</v>
      </c>
      <c r="AC723" t="e">
        <f t="shared" si="349"/>
        <v>#VALUE!</v>
      </c>
    </row>
    <row r="724" spans="1:29" x14ac:dyDescent="0.25">
      <c r="A724">
        <v>17</v>
      </c>
      <c r="B724" t="s">
        <v>34</v>
      </c>
      <c r="C724">
        <v>6</v>
      </c>
      <c r="D724" t="s">
        <v>21</v>
      </c>
      <c r="E724">
        <v>1982</v>
      </c>
      <c r="F724">
        <v>200</v>
      </c>
      <c r="G724" t="s">
        <v>10</v>
      </c>
      <c r="H724" s="54">
        <v>0.35099999999999998</v>
      </c>
      <c r="I724" s="54">
        <v>0.40499999999999997</v>
      </c>
      <c r="J724" s="54">
        <v>0.39999999999999997</v>
      </c>
      <c r="K724">
        <v>0.40500000000000003</v>
      </c>
      <c r="L724" s="2">
        <f t="shared" si="338"/>
        <v>308.16640986132512</v>
      </c>
      <c r="M724" s="2">
        <f t="shared" si="339"/>
        <v>336.1344537815126</v>
      </c>
      <c r="N724" s="2">
        <f t="shared" si="340"/>
        <v>333.33333333333326</v>
      </c>
      <c r="O724" s="2">
        <f t="shared" si="343"/>
        <v>336.1344537815126</v>
      </c>
      <c r="P724" s="79" t="e">
        <f t="shared" si="344"/>
        <v>#VALUE!</v>
      </c>
      <c r="Q724" s="80">
        <v>0.71359223300999997</v>
      </c>
      <c r="R724" s="80">
        <v>0.28640776698999998</v>
      </c>
      <c r="S724" s="80">
        <v>0</v>
      </c>
      <c r="T724" s="79">
        <f t="shared" si="345"/>
        <v>375.93443652673585</v>
      </c>
      <c r="U724" s="2">
        <f t="shared" si="346"/>
        <v>388.01926552279025</v>
      </c>
      <c r="V724" s="2">
        <f t="shared" si="347"/>
        <v>383.32041524987062</v>
      </c>
      <c r="W724" s="2">
        <f t="shared" si="341"/>
        <v>388.27058173493612</v>
      </c>
      <c r="X724" s="2" t="e">
        <f t="shared" si="342"/>
        <v>#VALUE!</v>
      </c>
      <c r="Y724">
        <f t="shared" si="335"/>
        <v>1.8796721826336793</v>
      </c>
      <c r="Z724">
        <f t="shared" si="336"/>
        <v>1.9400963276139513</v>
      </c>
      <c r="AA724">
        <f t="shared" si="337"/>
        <v>1.9166020762493532</v>
      </c>
      <c r="AB724">
        <f t="shared" si="348"/>
        <v>1.9413529086746806</v>
      </c>
      <c r="AC724" t="e">
        <f t="shared" si="349"/>
        <v>#VALUE!</v>
      </c>
    </row>
    <row r="725" spans="1:29" x14ac:dyDescent="0.25">
      <c r="A725">
        <v>17</v>
      </c>
      <c r="B725" t="s">
        <v>34</v>
      </c>
      <c r="C725">
        <v>6</v>
      </c>
      <c r="D725" t="s">
        <v>21</v>
      </c>
      <c r="E725">
        <v>1983</v>
      </c>
      <c r="F725">
        <v>100</v>
      </c>
      <c r="G725" t="s">
        <v>10</v>
      </c>
      <c r="H725" s="54">
        <v>0.49</v>
      </c>
      <c r="I725" s="54">
        <v>0.50566666666666671</v>
      </c>
      <c r="J725" s="54">
        <v>0.4986666666666667</v>
      </c>
      <c r="K725">
        <v>0.50600000000000001</v>
      </c>
      <c r="L725" s="2">
        <f t="shared" si="338"/>
        <v>196.07843137254901</v>
      </c>
      <c r="M725" s="2">
        <f t="shared" si="339"/>
        <v>202.29265003371546</v>
      </c>
      <c r="N725" s="2">
        <f t="shared" si="340"/>
        <v>199.468085106383</v>
      </c>
      <c r="O725" s="2">
        <f t="shared" si="343"/>
        <v>202.42914979757086</v>
      </c>
      <c r="P725" s="79" t="e">
        <f t="shared" si="344"/>
        <v>#VALUE!</v>
      </c>
      <c r="Q725" s="80">
        <v>0.71359223300999997</v>
      </c>
      <c r="R725" s="80">
        <v>0.28640776698999998</v>
      </c>
      <c r="S725" s="80">
        <v>0</v>
      </c>
      <c r="T725" s="79">
        <f t="shared" si="345"/>
        <v>356.66669274546473</v>
      </c>
      <c r="U725" s="2">
        <f t="shared" si="346"/>
        <v>364.16618189503743</v>
      </c>
      <c r="V725" s="2">
        <f t="shared" si="347"/>
        <v>359.46569536084644</v>
      </c>
      <c r="W725" s="2">
        <f t="shared" si="341"/>
        <v>364.4054186704152</v>
      </c>
      <c r="X725" s="2" t="e">
        <f t="shared" si="342"/>
        <v>#VALUE!</v>
      </c>
      <c r="Y725">
        <f t="shared" si="335"/>
        <v>3.5666669274546474</v>
      </c>
      <c r="Z725">
        <f t="shared" si="336"/>
        <v>3.6416618189503742</v>
      </c>
      <c r="AA725">
        <f t="shared" si="337"/>
        <v>3.5946569536084643</v>
      </c>
      <c r="AB725">
        <f t="shared" si="348"/>
        <v>3.6440541867041518</v>
      </c>
      <c r="AC725" t="e">
        <f t="shared" si="349"/>
        <v>#VALUE!</v>
      </c>
    </row>
    <row r="726" spans="1:29" x14ac:dyDescent="0.25">
      <c r="A726">
        <v>17</v>
      </c>
      <c r="B726" t="s">
        <v>34</v>
      </c>
      <c r="C726">
        <v>6</v>
      </c>
      <c r="D726" t="s">
        <v>21</v>
      </c>
      <c r="E726">
        <v>1984</v>
      </c>
      <c r="F726">
        <v>250</v>
      </c>
      <c r="G726" t="s">
        <v>10</v>
      </c>
      <c r="H726" s="54">
        <v>0.435</v>
      </c>
      <c r="I726" s="54">
        <v>0.46133333333333326</v>
      </c>
      <c r="J726" s="54">
        <v>0.45533333333333326</v>
      </c>
      <c r="K726">
        <v>0.46100000000000002</v>
      </c>
      <c r="L726" s="2">
        <f t="shared" si="338"/>
        <v>442.47787610619474</v>
      </c>
      <c r="M726" s="2">
        <f t="shared" si="339"/>
        <v>464.10891089108907</v>
      </c>
      <c r="N726" s="2">
        <f t="shared" si="340"/>
        <v>458.99632802937572</v>
      </c>
      <c r="O726" s="2">
        <f t="shared" si="343"/>
        <v>463.82189239332104</v>
      </c>
      <c r="P726" s="79" t="e">
        <f t="shared" si="344"/>
        <v>#VALUE!</v>
      </c>
      <c r="Q726" s="80">
        <v>0.71359223300999997</v>
      </c>
      <c r="R726" s="80">
        <v>0.28640776698999998</v>
      </c>
      <c r="S726" s="80">
        <v>0</v>
      </c>
      <c r="T726" s="79">
        <f>(L729*$Q726)+(L730*$R726)</f>
        <v>197.74945352900932</v>
      </c>
      <c r="U726" s="2">
        <f>(M729*$Q726)+(M730*$R726)</f>
        <v>209.53299043874037</v>
      </c>
      <c r="V726" s="2">
        <f>(N729*$Q726)+(N730*$R726)</f>
        <v>207.76013577432275</v>
      </c>
      <c r="W726" s="2" t="e">
        <f t="shared" si="341"/>
        <v>#VALUE!</v>
      </c>
      <c r="X726" s="2" t="e">
        <f t="shared" si="342"/>
        <v>#VALUE!</v>
      </c>
      <c r="Y726">
        <f t="shared" si="335"/>
        <v>0.79099781411603731</v>
      </c>
      <c r="Z726">
        <f t="shared" si="336"/>
        <v>0.83813196175496152</v>
      </c>
      <c r="AA726">
        <f t="shared" si="337"/>
        <v>0.83104054309729103</v>
      </c>
      <c r="AB726" t="e">
        <f t="shared" si="348"/>
        <v>#VALUE!</v>
      </c>
      <c r="AC726" t="e">
        <f t="shared" si="349"/>
        <v>#VALUE!</v>
      </c>
    </row>
    <row r="727" spans="1:29" x14ac:dyDescent="0.25">
      <c r="A727">
        <v>17</v>
      </c>
      <c r="B727" t="s">
        <v>34</v>
      </c>
      <c r="C727">
        <v>6</v>
      </c>
      <c r="D727" t="s">
        <v>21</v>
      </c>
      <c r="E727">
        <v>1985</v>
      </c>
      <c r="F727">
        <v>200</v>
      </c>
      <c r="G727" t="s">
        <v>10</v>
      </c>
      <c r="H727" s="54">
        <v>0.45300000000000001</v>
      </c>
      <c r="I727" s="54">
        <v>0.47466666666666668</v>
      </c>
      <c r="J727" s="54">
        <v>0.46866666666666668</v>
      </c>
      <c r="K727">
        <v>0.47499999999999998</v>
      </c>
      <c r="L727" s="2">
        <f t="shared" si="338"/>
        <v>365.63071297989035</v>
      </c>
      <c r="M727" s="2">
        <f t="shared" si="339"/>
        <v>380.71065989847716</v>
      </c>
      <c r="N727" s="2">
        <f t="shared" si="340"/>
        <v>376.4115432873275</v>
      </c>
      <c r="O727" s="2">
        <f t="shared" si="343"/>
        <v>380.95238095238096</v>
      </c>
      <c r="P727" s="79" t="e">
        <f t="shared" si="344"/>
        <v>#VALUE!</v>
      </c>
      <c r="Q727" s="80">
        <v>0.71359223300999997</v>
      </c>
      <c r="R727" s="80">
        <v>0.28640776698999998</v>
      </c>
      <c r="S727" s="80">
        <v>0</v>
      </c>
      <c r="T727" s="79" t="s">
        <v>10</v>
      </c>
      <c r="U727" s="2" t="s">
        <v>10</v>
      </c>
      <c r="V727" s="2" t="s">
        <v>10</v>
      </c>
      <c r="W727" s="2" t="e">
        <f t="shared" si="341"/>
        <v>#VALUE!</v>
      </c>
      <c r="X727" s="2" t="e">
        <f t="shared" si="342"/>
        <v>#VALUE!</v>
      </c>
      <c r="Y727" s="2" t="s">
        <v>10</v>
      </c>
      <c r="Z727" s="2" t="s">
        <v>10</v>
      </c>
      <c r="AA727" s="2" t="s">
        <v>10</v>
      </c>
      <c r="AB727" t="e">
        <f t="shared" si="348"/>
        <v>#VALUE!</v>
      </c>
      <c r="AC727" t="e">
        <f t="shared" si="349"/>
        <v>#VALUE!</v>
      </c>
    </row>
    <row r="728" spans="1:29" x14ac:dyDescent="0.25">
      <c r="A728">
        <v>17</v>
      </c>
      <c r="B728" t="s">
        <v>34</v>
      </c>
      <c r="C728">
        <v>6</v>
      </c>
      <c r="D728" t="s">
        <v>21</v>
      </c>
      <c r="E728">
        <v>1986</v>
      </c>
      <c r="F728">
        <v>200</v>
      </c>
      <c r="G728" t="s">
        <v>10</v>
      </c>
      <c r="H728" s="54">
        <v>0.502</v>
      </c>
      <c r="I728" s="54">
        <v>0.50766666666666671</v>
      </c>
      <c r="J728" s="54">
        <v>0.50066666666666659</v>
      </c>
      <c r="K728">
        <v>0.50800000000000001</v>
      </c>
      <c r="L728" s="2">
        <f t="shared" si="338"/>
        <v>401.60642570281124</v>
      </c>
      <c r="M728" s="2">
        <f t="shared" si="339"/>
        <v>406.22884224779961</v>
      </c>
      <c r="N728" s="2">
        <f t="shared" si="340"/>
        <v>400.53404539385843</v>
      </c>
      <c r="O728" s="2">
        <f t="shared" si="343"/>
        <v>406.5040650406504</v>
      </c>
      <c r="P728" s="79" t="e">
        <f t="shared" si="344"/>
        <v>#VALUE!</v>
      </c>
      <c r="Q728" s="80">
        <v>0.71359223300999997</v>
      </c>
      <c r="R728" s="80">
        <v>0.28640776698999998</v>
      </c>
      <c r="S728" s="80">
        <v>0</v>
      </c>
      <c r="T728" s="79" t="s">
        <v>10</v>
      </c>
      <c r="U728" s="2" t="s">
        <v>10</v>
      </c>
      <c r="V728" s="2" t="s">
        <v>10</v>
      </c>
      <c r="W728" s="2" t="e">
        <f t="shared" si="341"/>
        <v>#VALUE!</v>
      </c>
      <c r="X728" s="2" t="e">
        <f t="shared" si="342"/>
        <v>#VALUE!</v>
      </c>
      <c r="Y728" s="2" t="s">
        <v>10</v>
      </c>
      <c r="Z728" s="2" t="s">
        <v>10</v>
      </c>
      <c r="AA728" s="2" t="s">
        <v>10</v>
      </c>
      <c r="AB728" t="e">
        <f t="shared" si="348"/>
        <v>#VALUE!</v>
      </c>
      <c r="AC728" t="e">
        <f t="shared" si="349"/>
        <v>#VALUE!</v>
      </c>
    </row>
    <row r="729" spans="1:29" x14ac:dyDescent="0.25">
      <c r="A729">
        <v>17</v>
      </c>
      <c r="B729" t="s">
        <v>34</v>
      </c>
      <c r="C729">
        <v>6</v>
      </c>
      <c r="D729" t="s">
        <v>21</v>
      </c>
      <c r="E729">
        <v>1987</v>
      </c>
      <c r="F729">
        <v>150</v>
      </c>
      <c r="G729" t="s">
        <v>10</v>
      </c>
      <c r="H729" s="54">
        <v>0.38700000000000001</v>
      </c>
      <c r="I729" s="54">
        <v>0.42166666666666669</v>
      </c>
      <c r="J729" s="54">
        <v>0.41666666666666669</v>
      </c>
      <c r="K729">
        <v>0.42199999999999999</v>
      </c>
      <c r="L729" s="2">
        <f t="shared" si="338"/>
        <v>244.69820554649266</v>
      </c>
      <c r="M729" s="2">
        <f t="shared" si="339"/>
        <v>259.36599423631122</v>
      </c>
      <c r="N729" s="2">
        <f t="shared" si="340"/>
        <v>257.14285714285717</v>
      </c>
      <c r="O729" s="2">
        <f t="shared" si="343"/>
        <v>259.515570934256</v>
      </c>
      <c r="P729" s="79" t="e">
        <f t="shared" si="344"/>
        <v>#VALUE!</v>
      </c>
      <c r="Q729" s="80">
        <v>0.71359223300999997</v>
      </c>
      <c r="R729" s="80">
        <v>0.28640776698999998</v>
      </c>
      <c r="S729" s="80">
        <v>0</v>
      </c>
      <c r="T729" s="79" t="s">
        <v>10</v>
      </c>
      <c r="U729" s="2" t="s">
        <v>10</v>
      </c>
      <c r="V729" s="2" t="s">
        <v>10</v>
      </c>
      <c r="W729" s="2" t="e">
        <f t="shared" si="341"/>
        <v>#VALUE!</v>
      </c>
      <c r="X729" s="2" t="e">
        <f t="shared" si="342"/>
        <v>#VALUE!</v>
      </c>
      <c r="Y729" s="2" t="s">
        <v>10</v>
      </c>
      <c r="Z729" s="2" t="s">
        <v>10</v>
      </c>
      <c r="AA729" s="2" t="s">
        <v>10</v>
      </c>
      <c r="AB729" t="e">
        <f t="shared" si="348"/>
        <v>#VALUE!</v>
      </c>
      <c r="AC729" t="e">
        <f t="shared" si="349"/>
        <v>#VALUE!</v>
      </c>
    </row>
    <row r="730" spans="1:29" x14ac:dyDescent="0.25">
      <c r="A730">
        <v>17</v>
      </c>
      <c r="B730" t="s">
        <v>34</v>
      </c>
      <c r="C730">
        <v>6</v>
      </c>
      <c r="D730" t="s">
        <v>21</v>
      </c>
      <c r="E730">
        <v>1988</v>
      </c>
      <c r="F730">
        <v>50</v>
      </c>
      <c r="G730" t="s">
        <v>10</v>
      </c>
      <c r="H730" s="54">
        <v>0.38100000000000001</v>
      </c>
      <c r="I730" s="54">
        <v>0.41433333333333339</v>
      </c>
      <c r="J730" s="54">
        <v>0.40983333333333338</v>
      </c>
      <c r="K730">
        <v>0.34100000000000003</v>
      </c>
      <c r="L730" s="2">
        <f t="shared" si="338"/>
        <v>80.775444264943459</v>
      </c>
      <c r="M730" s="2">
        <f t="shared" si="339"/>
        <v>85.372794536141171</v>
      </c>
      <c r="N730" s="2">
        <f t="shared" si="340"/>
        <v>84.721829991527827</v>
      </c>
      <c r="O730" s="2">
        <f t="shared" si="343"/>
        <v>75.872534142640362</v>
      </c>
      <c r="P730" s="79" t="e">
        <f t="shared" si="344"/>
        <v>#VALUE!</v>
      </c>
      <c r="Q730" s="80">
        <v>0.71359223300999997</v>
      </c>
      <c r="R730" s="80">
        <v>0.28640776698999998</v>
      </c>
      <c r="S730" s="80">
        <v>0</v>
      </c>
      <c r="T730" s="79" t="s">
        <v>10</v>
      </c>
      <c r="U730" s="2" t="s">
        <v>10</v>
      </c>
      <c r="V730" s="2" t="s">
        <v>10</v>
      </c>
      <c r="W730" s="2" t="e">
        <f t="shared" si="341"/>
        <v>#VALUE!</v>
      </c>
      <c r="X730" s="2" t="e">
        <f t="shared" si="342"/>
        <v>#VALUE!</v>
      </c>
      <c r="Y730" s="2" t="s">
        <v>10</v>
      </c>
      <c r="Z730" s="2" t="s">
        <v>10</v>
      </c>
      <c r="AA730" s="2" t="s">
        <v>10</v>
      </c>
      <c r="AB730" t="e">
        <f t="shared" si="348"/>
        <v>#VALUE!</v>
      </c>
      <c r="AC730" t="e">
        <f t="shared" si="349"/>
        <v>#VALUE!</v>
      </c>
    </row>
    <row r="731" spans="1:29" x14ac:dyDescent="0.25">
      <c r="A731">
        <v>17</v>
      </c>
      <c r="B731" t="s">
        <v>34</v>
      </c>
      <c r="C731">
        <v>6</v>
      </c>
      <c r="D731" t="s">
        <v>21</v>
      </c>
      <c r="E731">
        <v>1989</v>
      </c>
      <c r="F731" t="s">
        <v>10</v>
      </c>
      <c r="G731" t="s">
        <v>10</v>
      </c>
      <c r="H731" s="54">
        <v>0.372</v>
      </c>
      <c r="I731" s="54">
        <v>0.41066666666666668</v>
      </c>
      <c r="J731" s="54">
        <v>0.40566666666666668</v>
      </c>
      <c r="K731">
        <v>0.41</v>
      </c>
      <c r="L731" t="s">
        <v>10</v>
      </c>
      <c r="M731" t="s">
        <v>10</v>
      </c>
      <c r="N731" t="s">
        <v>10</v>
      </c>
      <c r="O731" s="2" t="e">
        <f t="shared" si="343"/>
        <v>#VALUE!</v>
      </c>
      <c r="P731" s="79" t="e">
        <f t="shared" si="344"/>
        <v>#VALUE!</v>
      </c>
      <c r="Q731" s="80">
        <v>0.71359223300999997</v>
      </c>
      <c r="R731" s="80">
        <v>0.28640776698999998</v>
      </c>
      <c r="S731" s="80">
        <v>0</v>
      </c>
      <c r="T731" s="79" t="s">
        <v>10</v>
      </c>
      <c r="U731" s="2" t="s">
        <v>10</v>
      </c>
      <c r="V731" s="2" t="s">
        <v>10</v>
      </c>
      <c r="W731" s="2" t="e">
        <f t="shared" si="341"/>
        <v>#VALUE!</v>
      </c>
      <c r="X731" s="2" t="e">
        <f t="shared" si="342"/>
        <v>#VALUE!</v>
      </c>
      <c r="Y731" s="2" t="s">
        <v>10</v>
      </c>
      <c r="Z731" s="2" t="s">
        <v>10</v>
      </c>
      <c r="AA731" s="2" t="s">
        <v>10</v>
      </c>
      <c r="AB731" t="e">
        <f t="shared" si="348"/>
        <v>#VALUE!</v>
      </c>
      <c r="AC731" t="e">
        <f t="shared" si="349"/>
        <v>#VALUE!</v>
      </c>
    </row>
    <row r="732" spans="1:29" x14ac:dyDescent="0.25">
      <c r="A732">
        <v>17</v>
      </c>
      <c r="B732" t="s">
        <v>34</v>
      </c>
      <c r="C732">
        <v>6</v>
      </c>
      <c r="D732" t="s">
        <v>21</v>
      </c>
      <c r="E732">
        <v>1990</v>
      </c>
      <c r="F732" t="s">
        <v>10</v>
      </c>
      <c r="G732" t="s">
        <v>10</v>
      </c>
      <c r="H732" s="54">
        <v>0.42099999999999999</v>
      </c>
      <c r="I732" s="54">
        <v>0.46433333333333326</v>
      </c>
      <c r="J732" s="54">
        <v>0.45883333333333332</v>
      </c>
      <c r="K732">
        <v>0.46200000000000002</v>
      </c>
      <c r="L732" t="s">
        <v>10</v>
      </c>
      <c r="M732" t="s">
        <v>10</v>
      </c>
      <c r="N732" t="s">
        <v>10</v>
      </c>
      <c r="O732" s="2" t="e">
        <f t="shared" si="343"/>
        <v>#VALUE!</v>
      </c>
      <c r="P732" s="79" t="e">
        <f t="shared" si="344"/>
        <v>#VALUE!</v>
      </c>
      <c r="Q732" s="80">
        <v>0.71359223300999997</v>
      </c>
      <c r="R732" s="80">
        <v>0.28640776698999998</v>
      </c>
      <c r="S732" s="80">
        <v>0</v>
      </c>
      <c r="T732" s="79" t="s">
        <v>10</v>
      </c>
      <c r="U732" s="2" t="s">
        <v>10</v>
      </c>
      <c r="V732" s="2" t="s">
        <v>10</v>
      </c>
      <c r="W732" s="2" t="e">
        <f t="shared" si="341"/>
        <v>#VALUE!</v>
      </c>
      <c r="X732" s="2" t="e">
        <f t="shared" si="342"/>
        <v>#VALUE!</v>
      </c>
      <c r="Y732" s="2" t="s">
        <v>10</v>
      </c>
      <c r="Z732" s="2" t="s">
        <v>10</v>
      </c>
      <c r="AA732" s="2" t="s">
        <v>10</v>
      </c>
      <c r="AB732" t="e">
        <f t="shared" si="348"/>
        <v>#VALUE!</v>
      </c>
      <c r="AC732" t="e">
        <f t="shared" si="349"/>
        <v>#VALUE!</v>
      </c>
    </row>
    <row r="733" spans="1:29" x14ac:dyDescent="0.25">
      <c r="A733">
        <v>17</v>
      </c>
      <c r="B733" t="s">
        <v>34</v>
      </c>
      <c r="C733">
        <v>6</v>
      </c>
      <c r="D733" t="s">
        <v>21</v>
      </c>
      <c r="E733">
        <v>1991</v>
      </c>
      <c r="F733" t="s">
        <v>10</v>
      </c>
      <c r="G733" t="s">
        <v>10</v>
      </c>
      <c r="H733" s="54">
        <v>0.376</v>
      </c>
      <c r="I733" s="54">
        <v>0.41</v>
      </c>
      <c r="J733" s="54">
        <v>0.39349999999999996</v>
      </c>
      <c r="K733">
        <v>0.40400000000000003</v>
      </c>
      <c r="L733" t="s">
        <v>10</v>
      </c>
      <c r="M733" t="s">
        <v>10</v>
      </c>
      <c r="N733" t="s">
        <v>10</v>
      </c>
      <c r="O733" s="2" t="e">
        <f t="shared" si="343"/>
        <v>#VALUE!</v>
      </c>
      <c r="P733" s="79" t="e">
        <f t="shared" si="344"/>
        <v>#VALUE!</v>
      </c>
      <c r="Q733" s="80">
        <v>0.71359223300999997</v>
      </c>
      <c r="R733" s="80">
        <v>0.28640776698999998</v>
      </c>
      <c r="S733" s="80">
        <v>0</v>
      </c>
      <c r="T733" s="79">
        <f t="shared" si="345"/>
        <v>84.289559467316082</v>
      </c>
      <c r="U733" s="2">
        <f t="shared" si="346"/>
        <v>90.205287953052945</v>
      </c>
      <c r="V733" s="2">
        <f t="shared" si="347"/>
        <v>87.031260540136032</v>
      </c>
      <c r="W733" s="2">
        <f t="shared" si="341"/>
        <v>89.348946780890586</v>
      </c>
      <c r="X733" s="2" t="e">
        <f t="shared" si="342"/>
        <v>#VALUE!</v>
      </c>
      <c r="Y733" s="2" t="s">
        <v>10</v>
      </c>
      <c r="Z733" s="2" t="s">
        <v>10</v>
      </c>
      <c r="AA733" s="2" t="s">
        <v>10</v>
      </c>
      <c r="AB733" t="e">
        <f t="shared" si="348"/>
        <v>#VALUE!</v>
      </c>
      <c r="AC733" t="e">
        <f t="shared" si="349"/>
        <v>#VALUE!</v>
      </c>
    </row>
    <row r="734" spans="1:29" x14ac:dyDescent="0.25">
      <c r="A734">
        <v>17</v>
      </c>
      <c r="B734" t="s">
        <v>34</v>
      </c>
      <c r="C734">
        <v>6</v>
      </c>
      <c r="D734" t="s">
        <v>21</v>
      </c>
      <c r="E734">
        <v>1992</v>
      </c>
      <c r="F734" t="s">
        <v>10</v>
      </c>
      <c r="G734" t="s">
        <v>10</v>
      </c>
      <c r="H734" s="54">
        <v>0.39400000000000002</v>
      </c>
      <c r="I734" s="54">
        <v>0.42699999999999999</v>
      </c>
      <c r="J734" s="54">
        <v>0.40249999999999997</v>
      </c>
      <c r="K734">
        <v>0.42799999999999999</v>
      </c>
      <c r="L734" t="s">
        <v>10</v>
      </c>
      <c r="M734" t="s">
        <v>10</v>
      </c>
      <c r="N734" t="s">
        <v>10</v>
      </c>
      <c r="O734" s="2" t="e">
        <f t="shared" si="343"/>
        <v>#VALUE!</v>
      </c>
      <c r="P734" s="79" t="e">
        <f t="shared" si="344"/>
        <v>#VALUE!</v>
      </c>
      <c r="Q734" s="80">
        <v>0.71359223300999997</v>
      </c>
      <c r="R734" s="80">
        <v>0.28640776698999998</v>
      </c>
      <c r="S734" s="80">
        <v>0</v>
      </c>
      <c r="T734" s="79">
        <f t="shared" si="345"/>
        <v>22.606966391164534</v>
      </c>
      <c r="U734" s="2">
        <f t="shared" si="346"/>
        <v>23.674267892034329</v>
      </c>
      <c r="V734" s="2">
        <f t="shared" si="347"/>
        <v>23.208459853869321</v>
      </c>
      <c r="W734" s="2">
        <f t="shared" si="341"/>
        <v>22.444000151452098</v>
      </c>
      <c r="X734" s="2" t="e">
        <f t="shared" si="342"/>
        <v>#VALUE!</v>
      </c>
      <c r="Y734" s="2" t="s">
        <v>10</v>
      </c>
      <c r="Z734" s="2" t="s">
        <v>10</v>
      </c>
      <c r="AA734" s="2" t="s">
        <v>10</v>
      </c>
      <c r="AB734" t="e">
        <f t="shared" si="348"/>
        <v>#VALUE!</v>
      </c>
      <c r="AC734" t="e">
        <f t="shared" si="349"/>
        <v>#VALUE!</v>
      </c>
    </row>
    <row r="735" spans="1:29" x14ac:dyDescent="0.25">
      <c r="A735">
        <v>17</v>
      </c>
      <c r="B735" t="s">
        <v>34</v>
      </c>
      <c r="C735">
        <v>6</v>
      </c>
      <c r="D735" t="s">
        <v>21</v>
      </c>
      <c r="E735">
        <v>1993</v>
      </c>
      <c r="F735" t="s">
        <v>10</v>
      </c>
      <c r="G735" t="s">
        <v>10</v>
      </c>
      <c r="H735" s="54">
        <v>0.34200000000000003</v>
      </c>
      <c r="I735" s="54">
        <v>0.372</v>
      </c>
      <c r="J735" s="54">
        <v>0.35550000000000004</v>
      </c>
      <c r="K735">
        <v>0.27200000000000002</v>
      </c>
      <c r="L735" t="s">
        <v>10</v>
      </c>
      <c r="M735" t="s">
        <v>10</v>
      </c>
      <c r="N735" t="s">
        <v>10</v>
      </c>
      <c r="O735" s="2" t="e">
        <f t="shared" si="343"/>
        <v>#VALUE!</v>
      </c>
      <c r="P735" s="79" t="e">
        <f t="shared" si="344"/>
        <v>#VALUE!</v>
      </c>
      <c r="Q735" s="80">
        <v>0.71359223300999997</v>
      </c>
      <c r="R735" s="80">
        <v>0.28640776698999998</v>
      </c>
      <c r="S735" s="80">
        <v>0</v>
      </c>
      <c r="T735" s="79">
        <f t="shared" si="345"/>
        <v>64.334003982867387</v>
      </c>
      <c r="U735" s="2">
        <f t="shared" si="346"/>
        <v>65.359640232099125</v>
      </c>
      <c r="V735" s="2">
        <f t="shared" si="347"/>
        <v>63.935838377031935</v>
      </c>
      <c r="W735" s="2">
        <f t="shared" si="341"/>
        <v>61.861745584013825</v>
      </c>
      <c r="X735" s="2" t="e">
        <f t="shared" si="342"/>
        <v>#VALUE!</v>
      </c>
      <c r="Y735" s="2" t="s">
        <v>10</v>
      </c>
      <c r="Z735" s="2" t="s">
        <v>10</v>
      </c>
      <c r="AA735" s="2" t="s">
        <v>10</v>
      </c>
      <c r="AB735" t="e">
        <f t="shared" si="348"/>
        <v>#VALUE!</v>
      </c>
      <c r="AC735" t="e">
        <f t="shared" si="349"/>
        <v>#VALUE!</v>
      </c>
    </row>
    <row r="736" spans="1:29" x14ac:dyDescent="0.25">
      <c r="A736">
        <v>17</v>
      </c>
      <c r="B736" t="s">
        <v>34</v>
      </c>
      <c r="C736">
        <v>6</v>
      </c>
      <c r="D736" t="s">
        <v>21</v>
      </c>
      <c r="E736">
        <v>1994</v>
      </c>
      <c r="F736">
        <v>70</v>
      </c>
      <c r="G736" t="s">
        <v>10</v>
      </c>
      <c r="H736" s="54">
        <v>0.40200000000000002</v>
      </c>
      <c r="I736" s="54">
        <v>0.4413333333333333</v>
      </c>
      <c r="J736" s="54">
        <v>0.42083333333333328</v>
      </c>
      <c r="K736">
        <v>0.436</v>
      </c>
      <c r="L736" s="2">
        <f t="shared" si="338"/>
        <v>117.05685618729098</v>
      </c>
      <c r="M736" s="2">
        <f t="shared" si="339"/>
        <v>125.2983293556086</v>
      </c>
      <c r="N736" s="2">
        <f t="shared" si="340"/>
        <v>120.86330935251797</v>
      </c>
      <c r="O736" s="2">
        <f t="shared" si="343"/>
        <v>124.11347517730495</v>
      </c>
      <c r="P736" s="79" t="e">
        <f t="shared" si="344"/>
        <v>#VALUE!</v>
      </c>
      <c r="Q736" s="80">
        <v>0.71359223300999997</v>
      </c>
      <c r="R736" s="80">
        <v>0.28640776698999998</v>
      </c>
      <c r="S736" s="80">
        <v>0</v>
      </c>
      <c r="T736" s="79">
        <f>(L739*$Q736)+(L740*$R736)</f>
        <v>82.468563064440758</v>
      </c>
      <c r="U736" s="2">
        <f>(M739*$Q736)+(M740*$R736)</f>
        <v>76.62396077431481</v>
      </c>
      <c r="V736" s="2">
        <f>(N739*$Q736)+(N740*$R736)</f>
        <v>76.017499055793422</v>
      </c>
      <c r="W736" s="2" t="e">
        <f t="shared" si="341"/>
        <v>#VALUE!</v>
      </c>
      <c r="X736" s="2" t="e">
        <f t="shared" si="342"/>
        <v>#VALUE!</v>
      </c>
      <c r="Y736">
        <f t="shared" si="335"/>
        <v>1.1781223294920109</v>
      </c>
      <c r="Z736">
        <f t="shared" si="336"/>
        <v>1.0946280110616402</v>
      </c>
      <c r="AA736">
        <f t="shared" si="337"/>
        <v>1.0859642722256204</v>
      </c>
      <c r="AB736" t="e">
        <f t="shared" si="348"/>
        <v>#VALUE!</v>
      </c>
      <c r="AC736" t="e">
        <f t="shared" si="349"/>
        <v>#VALUE!</v>
      </c>
    </row>
    <row r="737" spans="1:29" x14ac:dyDescent="0.25">
      <c r="A737">
        <v>17</v>
      </c>
      <c r="B737" t="s">
        <v>34</v>
      </c>
      <c r="C737">
        <v>6</v>
      </c>
      <c r="D737" t="s">
        <v>21</v>
      </c>
      <c r="E737">
        <v>1995</v>
      </c>
      <c r="F737">
        <v>2</v>
      </c>
      <c r="G737" t="s">
        <v>10</v>
      </c>
      <c r="H737" s="54">
        <v>0.245</v>
      </c>
      <c r="I737" s="54">
        <v>0.27800000000000002</v>
      </c>
      <c r="J737" s="54">
        <v>0.26950000000000002</v>
      </c>
      <c r="K737">
        <v>0.26800000000000002</v>
      </c>
      <c r="L737" s="2">
        <f t="shared" si="338"/>
        <v>2.6490066225165565</v>
      </c>
      <c r="M737" s="2">
        <f t="shared" si="339"/>
        <v>2.770083102493075</v>
      </c>
      <c r="N737" s="2">
        <f t="shared" si="340"/>
        <v>2.7378507871321016</v>
      </c>
      <c r="O737" s="2">
        <f t="shared" si="343"/>
        <v>2.7322404371584699</v>
      </c>
      <c r="P737" s="79" t="e">
        <f t="shared" si="344"/>
        <v>#VALUE!</v>
      </c>
      <c r="Q737" s="80">
        <v>0.71359223300999997</v>
      </c>
      <c r="R737" s="80">
        <v>0.28640776698999998</v>
      </c>
      <c r="S737" s="80">
        <v>0</v>
      </c>
      <c r="T737" s="79" t="s">
        <v>10</v>
      </c>
      <c r="U737" s="2" t="s">
        <v>10</v>
      </c>
      <c r="V737" s="2" t="s">
        <v>10</v>
      </c>
      <c r="W737" s="2" t="e">
        <f t="shared" si="341"/>
        <v>#VALUE!</v>
      </c>
      <c r="X737" s="2" t="e">
        <f t="shared" si="342"/>
        <v>#VALUE!</v>
      </c>
      <c r="Y737" s="2" t="s">
        <v>10</v>
      </c>
      <c r="Z737" s="2" t="s">
        <v>10</v>
      </c>
      <c r="AA737" s="2" t="s">
        <v>10</v>
      </c>
      <c r="AB737" t="e">
        <f t="shared" si="348"/>
        <v>#VALUE!</v>
      </c>
      <c r="AC737" t="e">
        <f t="shared" si="349"/>
        <v>#VALUE!</v>
      </c>
    </row>
    <row r="738" spans="1:29" x14ac:dyDescent="0.25">
      <c r="A738">
        <v>17</v>
      </c>
      <c r="B738" t="s">
        <v>34</v>
      </c>
      <c r="C738">
        <v>6</v>
      </c>
      <c r="D738" t="s">
        <v>21</v>
      </c>
      <c r="E738">
        <v>1996</v>
      </c>
      <c r="F738">
        <v>40</v>
      </c>
      <c r="G738" t="s">
        <v>10</v>
      </c>
      <c r="H738" s="54">
        <v>0.44700000000000001</v>
      </c>
      <c r="I738" s="54">
        <v>0.47199999999999998</v>
      </c>
      <c r="J738" s="54">
        <v>0.46100000000000002</v>
      </c>
      <c r="K738">
        <v>0.441</v>
      </c>
      <c r="L738" s="2">
        <f t="shared" si="338"/>
        <v>72.332730560578668</v>
      </c>
      <c r="M738" s="2">
        <f t="shared" si="339"/>
        <v>75.757575757575751</v>
      </c>
      <c r="N738" s="2">
        <f t="shared" si="340"/>
        <v>74.211502782931362</v>
      </c>
      <c r="O738" s="2">
        <f t="shared" si="343"/>
        <v>71.556350626118075</v>
      </c>
      <c r="P738" s="79" t="e">
        <f t="shared" si="344"/>
        <v>#VALUE!</v>
      </c>
      <c r="Q738" s="80">
        <v>0.71359223300999997</v>
      </c>
      <c r="R738" s="80">
        <v>0.28640776698999998</v>
      </c>
      <c r="S738" s="80">
        <v>0</v>
      </c>
      <c r="T738" s="79" t="s">
        <v>10</v>
      </c>
      <c r="U738" s="2" t="s">
        <v>10</v>
      </c>
      <c r="V738" s="2" t="s">
        <v>10</v>
      </c>
      <c r="W738" s="2" t="e">
        <f t="shared" si="341"/>
        <v>#VALUE!</v>
      </c>
      <c r="X738" s="2" t="e">
        <f t="shared" si="342"/>
        <v>#VALUE!</v>
      </c>
      <c r="Y738" s="2" t="s">
        <v>10</v>
      </c>
      <c r="Z738" s="2" t="s">
        <v>10</v>
      </c>
      <c r="AA738" s="2" t="s">
        <v>10</v>
      </c>
      <c r="AB738" t="e">
        <f t="shared" si="348"/>
        <v>#VALUE!</v>
      </c>
      <c r="AC738" t="e">
        <f t="shared" si="349"/>
        <v>#VALUE!</v>
      </c>
    </row>
    <row r="739" spans="1:29" x14ac:dyDescent="0.25">
      <c r="A739">
        <v>17</v>
      </c>
      <c r="B739" t="s">
        <v>34</v>
      </c>
      <c r="C739">
        <v>6</v>
      </c>
      <c r="D739" t="s">
        <v>21</v>
      </c>
      <c r="E739">
        <v>1997</v>
      </c>
      <c r="F739">
        <v>25</v>
      </c>
      <c r="G739" t="s">
        <v>10</v>
      </c>
      <c r="H739" s="54">
        <v>0.437</v>
      </c>
      <c r="I739" s="54">
        <v>0.36633333333333334</v>
      </c>
      <c r="J739" s="54">
        <v>0.34783333333333333</v>
      </c>
      <c r="K739">
        <v>0.33700000000000002</v>
      </c>
      <c r="L739" s="2">
        <f t="shared" si="338"/>
        <v>44.40497335701599</v>
      </c>
      <c r="M739" s="2">
        <f t="shared" si="339"/>
        <v>39.45291951604419</v>
      </c>
      <c r="N739" s="2">
        <f t="shared" si="340"/>
        <v>38.333759263991823</v>
      </c>
      <c r="O739" s="2">
        <f t="shared" si="343"/>
        <v>37.70739064856712</v>
      </c>
      <c r="P739" s="79" t="e">
        <f t="shared" si="344"/>
        <v>#VALUE!</v>
      </c>
      <c r="Q739" s="80">
        <v>0.71359223300999997</v>
      </c>
      <c r="R739" s="80">
        <v>0.28640776698999998</v>
      </c>
      <c r="S739" s="80">
        <v>0</v>
      </c>
      <c r="T739" s="79">
        <f t="shared" si="345"/>
        <v>283.97044478409441</v>
      </c>
      <c r="U739" s="2">
        <f t="shared" si="346"/>
        <v>293.47548765133172</v>
      </c>
      <c r="V739" s="2">
        <f t="shared" si="347"/>
        <v>284.14286915100104</v>
      </c>
      <c r="W739" s="2">
        <f t="shared" si="341"/>
        <v>272.95671405412998</v>
      </c>
      <c r="X739" s="2" t="e">
        <f t="shared" si="342"/>
        <v>#VALUE!</v>
      </c>
      <c r="Y739">
        <f t="shared" si="335"/>
        <v>11.358817791363776</v>
      </c>
      <c r="Z739">
        <f t="shared" si="336"/>
        <v>11.739019506053269</v>
      </c>
      <c r="AA739">
        <f t="shared" si="337"/>
        <v>11.365714766040041</v>
      </c>
      <c r="AB739">
        <f t="shared" si="348"/>
        <v>10.918268562165199</v>
      </c>
      <c r="AC739" t="e">
        <f t="shared" si="349"/>
        <v>#VALUE!</v>
      </c>
    </row>
    <row r="740" spans="1:29" x14ac:dyDescent="0.25">
      <c r="A740">
        <v>17</v>
      </c>
      <c r="B740" t="s">
        <v>34</v>
      </c>
      <c r="C740">
        <v>6</v>
      </c>
      <c r="D740" t="s">
        <v>21</v>
      </c>
      <c r="E740">
        <v>1998</v>
      </c>
      <c r="F740">
        <v>150</v>
      </c>
      <c r="G740" t="s">
        <v>10</v>
      </c>
      <c r="H740" s="54">
        <v>0.154</v>
      </c>
      <c r="I740" s="54">
        <v>0.11366666666666667</v>
      </c>
      <c r="J740" s="54">
        <v>0.11716666666666666</v>
      </c>
      <c r="K740">
        <v>0.113</v>
      </c>
      <c r="L740" s="2">
        <f t="shared" si="338"/>
        <v>177.3049645390071</v>
      </c>
      <c r="M740" s="2">
        <f t="shared" si="339"/>
        <v>169.23655509590071</v>
      </c>
      <c r="N740" s="2">
        <f t="shared" si="340"/>
        <v>169.9074948083821</v>
      </c>
      <c r="O740" s="2">
        <f t="shared" si="343"/>
        <v>169.10935738444195</v>
      </c>
      <c r="P740" s="79" t="e">
        <f t="shared" si="344"/>
        <v>#VALUE!</v>
      </c>
      <c r="Q740" s="80">
        <v>0.71359223300999997</v>
      </c>
      <c r="R740" s="80">
        <v>0.28640776698999998</v>
      </c>
      <c r="S740" s="80">
        <v>0</v>
      </c>
      <c r="T740" s="79">
        <f t="shared" si="345"/>
        <v>437.45260932107414</v>
      </c>
      <c r="U740" s="2">
        <f t="shared" si="346"/>
        <v>441.23479257762642</v>
      </c>
      <c r="V740" s="2">
        <f t="shared" si="347"/>
        <v>429.71469746878779</v>
      </c>
      <c r="W740" s="2">
        <f t="shared" si="341"/>
        <v>420.21300769569052</v>
      </c>
      <c r="X740" s="2" t="e">
        <f t="shared" si="342"/>
        <v>#VALUE!</v>
      </c>
      <c r="Y740">
        <f t="shared" si="335"/>
        <v>2.9163507288071608</v>
      </c>
      <c r="Z740">
        <f t="shared" si="336"/>
        <v>2.9415652838508426</v>
      </c>
      <c r="AA740">
        <f t="shared" si="337"/>
        <v>2.8647646497919186</v>
      </c>
      <c r="AB740">
        <f t="shared" si="348"/>
        <v>2.8014200513046035</v>
      </c>
      <c r="AC740" t="e">
        <f t="shared" si="349"/>
        <v>#VALUE!</v>
      </c>
    </row>
    <row r="741" spans="1:29" x14ac:dyDescent="0.25">
      <c r="A741">
        <v>17</v>
      </c>
      <c r="B741" t="s">
        <v>34</v>
      </c>
      <c r="C741">
        <v>6</v>
      </c>
      <c r="D741" t="s">
        <v>21</v>
      </c>
      <c r="E741">
        <v>1999</v>
      </c>
      <c r="F741" t="s">
        <v>10</v>
      </c>
      <c r="G741" t="s">
        <v>10</v>
      </c>
      <c r="H741" s="54">
        <v>0.156</v>
      </c>
      <c r="I741" s="54">
        <v>0.12966666666666665</v>
      </c>
      <c r="J741" s="54">
        <v>0.12016666666666667</v>
      </c>
      <c r="K741">
        <v>0.127</v>
      </c>
      <c r="L741" t="s">
        <v>10</v>
      </c>
      <c r="M741" t="s">
        <v>10</v>
      </c>
      <c r="N741" t="s">
        <v>10</v>
      </c>
      <c r="O741" s="2" t="e">
        <f t="shared" si="343"/>
        <v>#VALUE!</v>
      </c>
      <c r="P741" s="79" t="e">
        <f t="shared" si="344"/>
        <v>#VALUE!</v>
      </c>
      <c r="Q741" s="80">
        <v>0.71359223300999997</v>
      </c>
      <c r="R741" s="80">
        <v>0.28640776698999998</v>
      </c>
      <c r="S741" s="80">
        <v>0</v>
      </c>
      <c r="T741" s="79">
        <f t="shared" si="345"/>
        <v>304.99787629640406</v>
      </c>
      <c r="U741" s="2">
        <f t="shared" si="346"/>
        <v>308.93133734131612</v>
      </c>
      <c r="V741" s="2">
        <f t="shared" si="347"/>
        <v>303.48372211402943</v>
      </c>
      <c r="W741" s="2">
        <f t="shared" si="341"/>
        <v>294.79669505160149</v>
      </c>
      <c r="X741" s="2" t="e">
        <f t="shared" si="342"/>
        <v>#VALUE!</v>
      </c>
      <c r="Y741" s="2" t="s">
        <v>10</v>
      </c>
      <c r="Z741" s="2" t="s">
        <v>10</v>
      </c>
      <c r="AA741" s="2" t="s">
        <v>10</v>
      </c>
      <c r="AB741" t="e">
        <f t="shared" si="348"/>
        <v>#VALUE!</v>
      </c>
      <c r="AC741" t="e">
        <f t="shared" si="349"/>
        <v>#VALUE!</v>
      </c>
    </row>
    <row r="742" spans="1:29" x14ac:dyDescent="0.25">
      <c r="A742">
        <v>17</v>
      </c>
      <c r="B742" t="s">
        <v>34</v>
      </c>
      <c r="C742">
        <v>6</v>
      </c>
      <c r="D742" t="s">
        <v>21</v>
      </c>
      <c r="E742">
        <v>2000</v>
      </c>
      <c r="F742">
        <v>160</v>
      </c>
      <c r="G742" t="s">
        <v>10</v>
      </c>
      <c r="H742" s="54">
        <v>0.19400000000000001</v>
      </c>
      <c r="I742" s="54">
        <v>0.23899999999999999</v>
      </c>
      <c r="J742" s="54">
        <v>0.21150000000000002</v>
      </c>
      <c r="K742">
        <v>0.16300000000000001</v>
      </c>
      <c r="L742" s="2">
        <f t="shared" si="338"/>
        <v>198.51116625310172</v>
      </c>
      <c r="M742" s="2">
        <f t="shared" si="339"/>
        <v>210.2496714848883</v>
      </c>
      <c r="N742" s="2">
        <f t="shared" si="340"/>
        <v>202.91693088142043</v>
      </c>
      <c r="O742" s="2">
        <f t="shared" si="343"/>
        <v>191.15890083632019</v>
      </c>
      <c r="P742" s="79" t="e">
        <f t="shared" si="344"/>
        <v>#VALUE!</v>
      </c>
      <c r="Q742" s="80">
        <v>0.71359223300999997</v>
      </c>
      <c r="R742" s="80">
        <v>0.28640776698999998</v>
      </c>
      <c r="S742" s="80">
        <v>0</v>
      </c>
      <c r="T742" s="79">
        <f t="shared" si="345"/>
        <v>370.40468737214599</v>
      </c>
      <c r="U742" s="2">
        <f t="shared" si="346"/>
        <v>411.96972143567712</v>
      </c>
      <c r="V742" s="2">
        <f t="shared" si="347"/>
        <v>402.06834460148639</v>
      </c>
      <c r="W742" s="2">
        <f t="shared" si="341"/>
        <v>396.43737285185694</v>
      </c>
      <c r="X742" s="2" t="e">
        <f t="shared" si="342"/>
        <v>#VALUE!</v>
      </c>
      <c r="Y742">
        <f t="shared" si="335"/>
        <v>2.3150292960759122</v>
      </c>
      <c r="Z742">
        <f t="shared" si="336"/>
        <v>2.5748107589729821</v>
      </c>
      <c r="AA742">
        <f t="shared" si="337"/>
        <v>2.5129271537592901</v>
      </c>
      <c r="AB742">
        <f t="shared" si="348"/>
        <v>2.4777335803241058</v>
      </c>
      <c r="AC742" t="e">
        <f t="shared" si="349"/>
        <v>#VALUE!</v>
      </c>
    </row>
    <row r="743" spans="1:29" x14ac:dyDescent="0.25">
      <c r="A743">
        <v>17</v>
      </c>
      <c r="B743" t="s">
        <v>34</v>
      </c>
      <c r="C743">
        <v>6</v>
      </c>
      <c r="D743" t="s">
        <v>21</v>
      </c>
      <c r="E743">
        <v>2001</v>
      </c>
      <c r="F743">
        <v>400</v>
      </c>
      <c r="G743" t="s">
        <v>10</v>
      </c>
      <c r="H743" s="54">
        <v>0.19499999999999998</v>
      </c>
      <c r="I743" s="54">
        <v>0.20133333333333331</v>
      </c>
      <c r="J743" s="54">
        <v>0.17783333333333332</v>
      </c>
      <c r="K743">
        <v>0.161</v>
      </c>
      <c r="L743" s="2">
        <f t="shared" si="338"/>
        <v>496.89440993788816</v>
      </c>
      <c r="M743" s="2">
        <f t="shared" si="339"/>
        <v>500.8347245409015</v>
      </c>
      <c r="N743" s="2">
        <f t="shared" si="340"/>
        <v>486.51935941617677</v>
      </c>
      <c r="O743" s="2">
        <f t="shared" si="343"/>
        <v>476.75804529201434</v>
      </c>
      <c r="P743" s="79" t="e">
        <f t="shared" si="344"/>
        <v>#VALUE!</v>
      </c>
      <c r="Q743" s="80">
        <v>0.71359223300999997</v>
      </c>
      <c r="R743" s="80">
        <v>0.28640776698999998</v>
      </c>
      <c r="S743" s="80">
        <v>0</v>
      </c>
      <c r="T743" s="79">
        <f t="shared" si="345"/>
        <v>442.14481310356518</v>
      </c>
      <c r="U743" s="2">
        <f t="shared" si="346"/>
        <v>563.18617948495717</v>
      </c>
      <c r="V743" s="2">
        <f t="shared" si="347"/>
        <v>570.76889439946785</v>
      </c>
      <c r="W743" s="2">
        <f t="shared" si="341"/>
        <v>550.60492605794366</v>
      </c>
      <c r="X743" s="2" t="e">
        <f t="shared" si="342"/>
        <v>#VALUE!</v>
      </c>
      <c r="Y743">
        <f t="shared" si="335"/>
        <v>1.1053620327589129</v>
      </c>
      <c r="Z743">
        <f t="shared" si="336"/>
        <v>1.4079654487123929</v>
      </c>
      <c r="AA743">
        <f t="shared" si="337"/>
        <v>1.4269222359986697</v>
      </c>
      <c r="AB743">
        <f t="shared" si="348"/>
        <v>1.3765123151448591</v>
      </c>
      <c r="AC743" t="e">
        <f t="shared" si="349"/>
        <v>#VALUE!</v>
      </c>
    </row>
    <row r="744" spans="1:29" x14ac:dyDescent="0.25">
      <c r="A744">
        <v>17</v>
      </c>
      <c r="B744" t="s">
        <v>34</v>
      </c>
      <c r="C744">
        <v>6</v>
      </c>
      <c r="D744" t="s">
        <v>21</v>
      </c>
      <c r="E744">
        <v>2002</v>
      </c>
      <c r="F744">
        <v>250</v>
      </c>
      <c r="G744" t="s">
        <v>10</v>
      </c>
      <c r="H744" s="54">
        <v>0.13600000000000001</v>
      </c>
      <c r="I744" s="54">
        <v>0.14600000000000002</v>
      </c>
      <c r="J744" s="54">
        <v>0.13250000000000001</v>
      </c>
      <c r="K744">
        <v>0.105</v>
      </c>
      <c r="L744" s="2">
        <f t="shared" si="338"/>
        <v>289.35185185185185</v>
      </c>
      <c r="M744" s="2">
        <f t="shared" si="339"/>
        <v>292.74004683840752</v>
      </c>
      <c r="N744" s="2">
        <f t="shared" si="340"/>
        <v>288.18443804034587</v>
      </c>
      <c r="O744" s="2">
        <f t="shared" si="343"/>
        <v>279.32960893854749</v>
      </c>
      <c r="P744" s="79" t="e">
        <f t="shared" si="344"/>
        <v>#VALUE!</v>
      </c>
      <c r="Q744" s="80">
        <v>0.71359223300999997</v>
      </c>
      <c r="R744" s="80">
        <v>0.28640776698999998</v>
      </c>
      <c r="S744" s="80">
        <v>0</v>
      </c>
      <c r="T744" s="79">
        <f t="shared" si="345"/>
        <v>364.52109580671868</v>
      </c>
      <c r="U744" s="2">
        <f t="shared" si="346"/>
        <v>434.33024656303348</v>
      </c>
      <c r="V744" s="2">
        <f t="shared" si="347"/>
        <v>480.65677811153637</v>
      </c>
      <c r="W744" s="2">
        <f t="shared" si="341"/>
        <v>429.53345165176916</v>
      </c>
      <c r="X744" s="2" t="e">
        <f t="shared" si="342"/>
        <v>#VALUE!</v>
      </c>
      <c r="Y744">
        <f t="shared" si="335"/>
        <v>1.4580843832268746</v>
      </c>
      <c r="Z744">
        <f t="shared" si="336"/>
        <v>1.7373209862521339</v>
      </c>
      <c r="AA744">
        <f t="shared" si="337"/>
        <v>1.9226271124461454</v>
      </c>
      <c r="AB744">
        <f t="shared" si="348"/>
        <v>1.7181338066070766</v>
      </c>
      <c r="AC744" t="e">
        <f t="shared" si="349"/>
        <v>#VALUE!</v>
      </c>
    </row>
    <row r="745" spans="1:29" x14ac:dyDescent="0.25">
      <c r="A745">
        <v>17</v>
      </c>
      <c r="B745" t="s">
        <v>34</v>
      </c>
      <c r="C745">
        <v>6</v>
      </c>
      <c r="D745" t="s">
        <v>21</v>
      </c>
      <c r="E745">
        <v>2003</v>
      </c>
      <c r="F745">
        <v>280</v>
      </c>
      <c r="G745" t="s">
        <v>10</v>
      </c>
      <c r="H745" s="54">
        <v>0.186</v>
      </c>
      <c r="I745" s="54">
        <v>0.19833333333333333</v>
      </c>
      <c r="J745" s="54">
        <v>0.18033333333333335</v>
      </c>
      <c r="K745">
        <v>0.16</v>
      </c>
      <c r="L745" s="2">
        <f t="shared" si="338"/>
        <v>343.98034398034395</v>
      </c>
      <c r="M745" s="2">
        <f t="shared" si="339"/>
        <v>349.27234927234929</v>
      </c>
      <c r="N745" s="2">
        <f t="shared" si="340"/>
        <v>341.60227734851566</v>
      </c>
      <c r="O745" s="2">
        <f t="shared" si="343"/>
        <v>333.33333333333337</v>
      </c>
      <c r="P745" s="79" t="e">
        <f t="shared" si="344"/>
        <v>#VALUE!</v>
      </c>
      <c r="Q745" s="80">
        <v>0.71359223300999997</v>
      </c>
      <c r="R745" s="80">
        <v>0.28640776698999998</v>
      </c>
      <c r="S745" s="80">
        <v>0</v>
      </c>
      <c r="T745" s="79">
        <f t="shared" si="345"/>
        <v>190.04911529791593</v>
      </c>
      <c r="U745" s="2">
        <f t="shared" si="346"/>
        <v>209.09632002365078</v>
      </c>
      <c r="V745" s="2">
        <f t="shared" si="347"/>
        <v>206.20349548179985</v>
      </c>
      <c r="W745" s="2">
        <f t="shared" si="341"/>
        <v>211.82824093526472</v>
      </c>
      <c r="X745" s="2" t="e">
        <f t="shared" si="342"/>
        <v>#VALUE!</v>
      </c>
      <c r="Y745">
        <f t="shared" si="335"/>
        <v>0.67874684034969979</v>
      </c>
      <c r="Z745">
        <f t="shared" si="336"/>
        <v>0.74677257151303844</v>
      </c>
      <c r="AA745">
        <f t="shared" si="337"/>
        <v>0.73644105529214232</v>
      </c>
      <c r="AB745">
        <f t="shared" si="348"/>
        <v>0.75652943191165967</v>
      </c>
      <c r="AC745" t="e">
        <f t="shared" si="349"/>
        <v>#VALUE!</v>
      </c>
    </row>
    <row r="746" spans="1:29" x14ac:dyDescent="0.25">
      <c r="A746">
        <v>17</v>
      </c>
      <c r="B746" t="s">
        <v>34</v>
      </c>
      <c r="C746">
        <v>6</v>
      </c>
      <c r="D746" t="s">
        <v>21</v>
      </c>
      <c r="E746">
        <v>2004</v>
      </c>
      <c r="F746">
        <v>325</v>
      </c>
      <c r="G746" t="s">
        <v>10</v>
      </c>
      <c r="H746" s="54">
        <v>0.255</v>
      </c>
      <c r="I746" s="54">
        <v>0.42799999999999999</v>
      </c>
      <c r="J746" s="54">
        <v>0.41199999999999998</v>
      </c>
      <c r="K746">
        <v>0.41299999999999998</v>
      </c>
      <c r="L746" s="2">
        <f t="shared" si="338"/>
        <v>436.24161073825502</v>
      </c>
      <c r="M746" s="2">
        <f t="shared" si="339"/>
        <v>568.18181818181813</v>
      </c>
      <c r="N746" s="2">
        <f t="shared" si="340"/>
        <v>552.7210884353741</v>
      </c>
      <c r="O746" s="2">
        <f t="shared" si="343"/>
        <v>553.66269165247024</v>
      </c>
      <c r="P746" s="79" t="e">
        <f t="shared" si="344"/>
        <v>#VALUE!</v>
      </c>
      <c r="Q746" s="80">
        <v>0.71359223300999997</v>
      </c>
      <c r="R746" s="80">
        <v>0.28640776698999998</v>
      </c>
      <c r="S746" s="80">
        <v>0</v>
      </c>
      <c r="T746" s="79">
        <f t="shared" si="345"/>
        <v>284.67280879697535</v>
      </c>
      <c r="U746" s="2">
        <f t="shared" si="346"/>
        <v>317.97099321454425</v>
      </c>
      <c r="V746" s="2">
        <f t="shared" si="347"/>
        <v>309.45729169324233</v>
      </c>
      <c r="W746" s="2">
        <f t="shared" si="341"/>
        <v>320.70296552290375</v>
      </c>
      <c r="X746" s="2" t="e">
        <f t="shared" si="342"/>
        <v>#VALUE!</v>
      </c>
      <c r="Y746">
        <f t="shared" si="335"/>
        <v>0.87591633475992414</v>
      </c>
      <c r="Z746">
        <f t="shared" si="336"/>
        <v>0.97837228681398236</v>
      </c>
      <c r="AA746">
        <f t="shared" si="337"/>
        <v>0.95217628213305328</v>
      </c>
      <c r="AB746">
        <f t="shared" si="348"/>
        <v>0.98677835545508852</v>
      </c>
      <c r="AC746" t="e">
        <f t="shared" si="349"/>
        <v>#VALUE!</v>
      </c>
    </row>
    <row r="747" spans="1:29" x14ac:dyDescent="0.25">
      <c r="A747">
        <v>17</v>
      </c>
      <c r="B747" t="s">
        <v>34</v>
      </c>
      <c r="C747">
        <v>6</v>
      </c>
      <c r="D747" t="s">
        <v>21</v>
      </c>
      <c r="E747">
        <v>2005</v>
      </c>
      <c r="F747">
        <v>360</v>
      </c>
      <c r="G747" t="s">
        <v>10</v>
      </c>
      <c r="H747" s="54">
        <v>0.21200000000000002</v>
      </c>
      <c r="I747" s="54">
        <v>0.34633333333333338</v>
      </c>
      <c r="J747" s="54">
        <v>0.41533333333333339</v>
      </c>
      <c r="K747">
        <v>0.33700000000000002</v>
      </c>
      <c r="L747" s="2">
        <f t="shared" si="338"/>
        <v>456.85279187817258</v>
      </c>
      <c r="M747" s="2">
        <f t="shared" si="339"/>
        <v>550.73941866394705</v>
      </c>
      <c r="N747" s="2">
        <f t="shared" si="340"/>
        <v>615.73546180159633</v>
      </c>
      <c r="O747" s="2">
        <f t="shared" si="343"/>
        <v>542.98642533936652</v>
      </c>
      <c r="P747" s="79" t="e">
        <f t="shared" si="344"/>
        <v>#VALUE!</v>
      </c>
      <c r="Q747" s="80">
        <v>0.71359223300999997</v>
      </c>
      <c r="R747" s="80">
        <v>0.28640776698999998</v>
      </c>
      <c r="S747" s="80">
        <v>0</v>
      </c>
      <c r="T747" s="79">
        <f t="shared" si="345"/>
        <v>315.36941995247776</v>
      </c>
      <c r="U747" s="2">
        <f t="shared" si="346"/>
        <v>334.54274634049546</v>
      </c>
      <c r="V747" s="2">
        <f t="shared" si="347"/>
        <v>324.0247772669336</v>
      </c>
      <c r="W747" s="2">
        <f t="shared" si="341"/>
        <v>335.769093816679</v>
      </c>
      <c r="X747" s="2" t="e">
        <f t="shared" si="342"/>
        <v>#VALUE!</v>
      </c>
      <c r="Y747">
        <f t="shared" si="335"/>
        <v>0.87602616653466048</v>
      </c>
      <c r="Z747">
        <f t="shared" si="336"/>
        <v>0.92928540650137625</v>
      </c>
      <c r="AA747">
        <f t="shared" si="337"/>
        <v>0.90006882574148217</v>
      </c>
      <c r="AB747">
        <f t="shared" si="348"/>
        <v>0.93269192726855277</v>
      </c>
      <c r="AC747" t="e">
        <f t="shared" si="349"/>
        <v>#VALUE!</v>
      </c>
    </row>
    <row r="748" spans="1:29" x14ac:dyDescent="0.25">
      <c r="A748">
        <v>17</v>
      </c>
      <c r="B748" t="s">
        <v>34</v>
      </c>
      <c r="C748">
        <v>6</v>
      </c>
      <c r="D748" t="s">
        <v>21</v>
      </c>
      <c r="E748">
        <v>2006</v>
      </c>
      <c r="F748">
        <v>110</v>
      </c>
      <c r="G748" t="s">
        <v>10</v>
      </c>
      <c r="H748" s="54">
        <v>0.182</v>
      </c>
      <c r="I748" s="54">
        <v>0.23766666666666669</v>
      </c>
      <c r="J748" s="54">
        <v>0.23666666666666669</v>
      </c>
      <c r="K748">
        <v>0.251</v>
      </c>
      <c r="L748" s="2">
        <f t="shared" si="338"/>
        <v>134.47432762836183</v>
      </c>
      <c r="M748" s="2">
        <f t="shared" si="339"/>
        <v>144.29383471797115</v>
      </c>
      <c r="N748" s="2">
        <f t="shared" si="340"/>
        <v>144.10480349344979</v>
      </c>
      <c r="O748" s="2">
        <f t="shared" si="343"/>
        <v>146.86248331108143</v>
      </c>
      <c r="P748" s="79" t="e">
        <f t="shared" si="344"/>
        <v>#VALUE!</v>
      </c>
      <c r="Q748" s="80">
        <v>0.71359223300999997</v>
      </c>
      <c r="R748" s="80">
        <v>0.28640776698999998</v>
      </c>
      <c r="S748" s="80">
        <v>0</v>
      </c>
      <c r="T748" s="79">
        <f t="shared" si="345"/>
        <v>538.03381788965282</v>
      </c>
      <c r="U748" s="2">
        <f t="shared" si="346"/>
        <v>573.7968038347417</v>
      </c>
      <c r="V748" s="2">
        <f t="shared" si="347"/>
        <v>555.93821170308479</v>
      </c>
      <c r="W748" s="2">
        <f t="shared" si="341"/>
        <v>573.42304727119028</v>
      </c>
      <c r="X748" s="2" t="e">
        <f t="shared" si="342"/>
        <v>#VALUE!</v>
      </c>
      <c r="Y748">
        <f t="shared" si="335"/>
        <v>4.891216526269571</v>
      </c>
      <c r="Z748">
        <f t="shared" si="336"/>
        <v>5.2163345803158334</v>
      </c>
      <c r="AA748">
        <f t="shared" si="337"/>
        <v>5.0539837427553165</v>
      </c>
      <c r="AB748">
        <f t="shared" si="348"/>
        <v>5.2129367933744568</v>
      </c>
      <c r="AC748" t="e">
        <f t="shared" si="349"/>
        <v>#VALUE!</v>
      </c>
    </row>
    <row r="749" spans="1:29" x14ac:dyDescent="0.25">
      <c r="A749">
        <v>17</v>
      </c>
      <c r="B749" t="s">
        <v>34</v>
      </c>
      <c r="C749">
        <v>6</v>
      </c>
      <c r="D749" t="s">
        <v>21</v>
      </c>
      <c r="E749">
        <v>2007</v>
      </c>
      <c r="F749">
        <v>250</v>
      </c>
      <c r="G749" t="s">
        <v>10</v>
      </c>
      <c r="H749" s="54">
        <v>0.23899999999999999</v>
      </c>
      <c r="I749" s="54">
        <v>0.32533333333333336</v>
      </c>
      <c r="J749" s="54">
        <v>0.30733333333333335</v>
      </c>
      <c r="K749">
        <v>0.33100000000000002</v>
      </c>
      <c r="L749" s="2">
        <f t="shared" si="338"/>
        <v>328.51511169513799</v>
      </c>
      <c r="M749" s="2">
        <f t="shared" si="339"/>
        <v>370.5533596837945</v>
      </c>
      <c r="N749" s="2">
        <f t="shared" si="340"/>
        <v>360.92396535129933</v>
      </c>
      <c r="O749" s="2">
        <f t="shared" si="343"/>
        <v>373.69207772795215</v>
      </c>
      <c r="P749" s="79" t="e">
        <f t="shared" si="344"/>
        <v>#VALUE!</v>
      </c>
      <c r="Q749" s="80">
        <v>0.71359223300999997</v>
      </c>
      <c r="R749" s="80">
        <v>0.28640776698999998</v>
      </c>
      <c r="S749" s="80">
        <v>0</v>
      </c>
      <c r="T749" s="79">
        <f t="shared" si="345"/>
        <v>275.13579458477392</v>
      </c>
      <c r="U749" s="2">
        <f t="shared" si="346"/>
        <v>296.93106853526291</v>
      </c>
      <c r="V749" s="2">
        <f t="shared" si="347"/>
        <v>289.58334759820775</v>
      </c>
      <c r="W749" s="2">
        <f t="shared" si="341"/>
        <v>298.33703604478353</v>
      </c>
      <c r="X749" s="2" t="e">
        <f t="shared" si="342"/>
        <v>#VALUE!</v>
      </c>
      <c r="Y749">
        <f t="shared" si="335"/>
        <v>1.1005431783390958</v>
      </c>
      <c r="Z749">
        <f t="shared" si="336"/>
        <v>1.1877242741410516</v>
      </c>
      <c r="AA749">
        <f t="shared" si="337"/>
        <v>1.158333390392831</v>
      </c>
      <c r="AB749">
        <f t="shared" si="348"/>
        <v>1.193348144179134</v>
      </c>
      <c r="AC749" t="e">
        <f t="shared" si="349"/>
        <v>#VALUE!</v>
      </c>
    </row>
    <row r="750" spans="1:29" x14ac:dyDescent="0.25">
      <c r="A750">
        <v>17</v>
      </c>
      <c r="B750" t="s">
        <v>34</v>
      </c>
      <c r="C750">
        <v>6</v>
      </c>
      <c r="D750" t="s">
        <v>21</v>
      </c>
      <c r="E750">
        <v>2008</v>
      </c>
      <c r="F750">
        <v>130</v>
      </c>
      <c r="G750" t="s">
        <v>10</v>
      </c>
      <c r="H750" s="54">
        <v>0.25900000000000001</v>
      </c>
      <c r="I750" s="54">
        <v>0.3046666666666667</v>
      </c>
      <c r="J750" s="54">
        <v>0.28266666666666668</v>
      </c>
      <c r="K750">
        <v>0.311</v>
      </c>
      <c r="L750" s="2">
        <f t="shared" si="338"/>
        <v>175.43859649122808</v>
      </c>
      <c r="M750" s="2">
        <f t="shared" si="339"/>
        <v>186.96069031639502</v>
      </c>
      <c r="N750" s="2">
        <f t="shared" si="340"/>
        <v>181.2267657992565</v>
      </c>
      <c r="O750" s="2">
        <f t="shared" si="343"/>
        <v>188.67924528301884</v>
      </c>
      <c r="P750" s="79" t="e">
        <f t="shared" si="344"/>
        <v>#VALUE!</v>
      </c>
      <c r="Q750" s="80">
        <v>0.71359223300999997</v>
      </c>
      <c r="R750" s="80">
        <v>0.28640776698999998</v>
      </c>
      <c r="S750" s="80">
        <v>0</v>
      </c>
      <c r="T750" s="79">
        <f t="shared" si="345"/>
        <v>335.41982771297694</v>
      </c>
      <c r="U750" s="2">
        <f t="shared" si="346"/>
        <v>342.2710237091494</v>
      </c>
      <c r="V750" s="2">
        <f t="shared" si="347"/>
        <v>333.80884344123825</v>
      </c>
      <c r="W750" s="2">
        <f t="shared" si="341"/>
        <v>349.54563805346788</v>
      </c>
      <c r="X750" s="2" t="e">
        <f t="shared" si="342"/>
        <v>#VALUE!</v>
      </c>
      <c r="Y750">
        <f t="shared" si="335"/>
        <v>2.5801525208690532</v>
      </c>
      <c r="Z750">
        <f t="shared" si="336"/>
        <v>2.6328540285319186</v>
      </c>
      <c r="AA750">
        <f t="shared" si="337"/>
        <v>2.567760334163371</v>
      </c>
      <c r="AB750">
        <f t="shared" si="348"/>
        <v>2.6888126004112913</v>
      </c>
      <c r="AC750" t="e">
        <f t="shared" si="349"/>
        <v>#VALUE!</v>
      </c>
    </row>
    <row r="751" spans="1:29" x14ac:dyDescent="0.25">
      <c r="A751">
        <v>17</v>
      </c>
      <c r="B751" t="s">
        <v>34</v>
      </c>
      <c r="C751">
        <v>6</v>
      </c>
      <c r="D751" t="s">
        <v>21</v>
      </c>
      <c r="E751">
        <v>2009</v>
      </c>
      <c r="F751">
        <v>500</v>
      </c>
      <c r="G751" t="s">
        <v>10</v>
      </c>
      <c r="H751" s="54">
        <v>0.247</v>
      </c>
      <c r="I751" s="54">
        <v>0.28799999999999998</v>
      </c>
      <c r="J751" s="54">
        <v>0.26449999999999996</v>
      </c>
      <c r="K751">
        <v>0.28799999999999998</v>
      </c>
      <c r="L751" s="2">
        <f t="shared" si="338"/>
        <v>664.01062416998673</v>
      </c>
      <c r="M751" s="2">
        <f t="shared" si="339"/>
        <v>702.24719101123594</v>
      </c>
      <c r="N751" s="2">
        <f t="shared" si="340"/>
        <v>679.80965329707681</v>
      </c>
      <c r="O751" s="2">
        <f t="shared" si="343"/>
        <v>702.24719101123594</v>
      </c>
      <c r="P751" s="79" t="e">
        <f t="shared" si="344"/>
        <v>#VALUE!</v>
      </c>
      <c r="Q751" s="80">
        <v>0.71359223300999997</v>
      </c>
      <c r="R751" s="80">
        <v>0.28640776698999998</v>
      </c>
      <c r="S751" s="80">
        <v>0</v>
      </c>
      <c r="T751" s="79">
        <f t="shared" si="345"/>
        <v>219.16155183389918</v>
      </c>
      <c r="U751" s="2">
        <f t="shared" si="346"/>
        <v>242.55755134323311</v>
      </c>
      <c r="V751" s="2">
        <f t="shared" si="347"/>
        <v>234.88599249648377</v>
      </c>
      <c r="W751" s="2">
        <f t="shared" si="341"/>
        <v>244.5815503346453</v>
      </c>
      <c r="X751" s="2" t="e">
        <f t="shared" si="342"/>
        <v>#VALUE!</v>
      </c>
      <c r="Y751">
        <f t="shared" si="335"/>
        <v>0.43832310366779836</v>
      </c>
      <c r="Z751">
        <f t="shared" si="336"/>
        <v>0.48511510268646624</v>
      </c>
      <c r="AA751">
        <f t="shared" si="337"/>
        <v>0.46977198499296752</v>
      </c>
      <c r="AB751">
        <f t="shared" si="348"/>
        <v>0.48916310066929058</v>
      </c>
      <c r="AC751" t="e">
        <f t="shared" si="349"/>
        <v>#VALUE!</v>
      </c>
    </row>
    <row r="752" spans="1:29" x14ac:dyDescent="0.25">
      <c r="A752">
        <v>17</v>
      </c>
      <c r="B752" t="s">
        <v>34</v>
      </c>
      <c r="C752">
        <v>6</v>
      </c>
      <c r="D752" t="s">
        <v>21</v>
      </c>
      <c r="E752">
        <v>2010</v>
      </c>
      <c r="F752">
        <v>180</v>
      </c>
      <c r="G752" t="s">
        <v>10</v>
      </c>
      <c r="H752" s="54">
        <v>0.19700000000000001</v>
      </c>
      <c r="I752" s="54">
        <v>0.29066666666666668</v>
      </c>
      <c r="J752" s="54">
        <v>0.27216666666666667</v>
      </c>
      <c r="K752">
        <v>0.28699999999999998</v>
      </c>
      <c r="L752" s="2">
        <f t="shared" si="338"/>
        <v>224.15940224159405</v>
      </c>
      <c r="M752" s="2">
        <f t="shared" si="339"/>
        <v>253.75939849624058</v>
      </c>
      <c r="N752" s="2">
        <f t="shared" si="340"/>
        <v>247.30936569727501</v>
      </c>
      <c r="O752" s="2">
        <f t="shared" si="343"/>
        <v>252.45441795231415</v>
      </c>
      <c r="P752" s="79" t="e">
        <f t="shared" si="344"/>
        <v>#VALUE!</v>
      </c>
      <c r="Q752" s="80">
        <v>0.71359223300999997</v>
      </c>
      <c r="R752" s="80">
        <v>0.28640776698999998</v>
      </c>
      <c r="S752" s="80">
        <v>0</v>
      </c>
      <c r="T752" s="79">
        <f t="shared" si="345"/>
        <v>335.71296493283432</v>
      </c>
      <c r="U752" s="2">
        <f t="shared" si="346"/>
        <v>368.62725600838127</v>
      </c>
      <c r="V752" s="2">
        <f t="shared" si="347"/>
        <v>359.10153831172806</v>
      </c>
      <c r="W752" s="2">
        <f t="shared" si="341"/>
        <v>362.35447655791916</v>
      </c>
      <c r="X752" s="2" t="e">
        <f t="shared" si="342"/>
        <v>#VALUE!</v>
      </c>
      <c r="Y752">
        <f t="shared" si="335"/>
        <v>1.8650720274046351</v>
      </c>
      <c r="Z752">
        <f t="shared" si="336"/>
        <v>2.0479292000465628</v>
      </c>
      <c r="AA752">
        <f t="shared" si="337"/>
        <v>1.995008546176267</v>
      </c>
      <c r="AB752">
        <f t="shared" si="348"/>
        <v>2.0130804253217729</v>
      </c>
      <c r="AC752" t="e">
        <f t="shared" si="349"/>
        <v>#VALUE!</v>
      </c>
    </row>
    <row r="753" spans="1:29" x14ac:dyDescent="0.25">
      <c r="A753">
        <v>17</v>
      </c>
      <c r="B753" t="s">
        <v>34</v>
      </c>
      <c r="C753">
        <v>6</v>
      </c>
      <c r="D753" t="s">
        <v>21</v>
      </c>
      <c r="E753">
        <v>2011</v>
      </c>
      <c r="F753">
        <v>300</v>
      </c>
      <c r="G753" t="s">
        <v>10</v>
      </c>
      <c r="H753" s="54">
        <v>0.254</v>
      </c>
      <c r="I753" s="54">
        <v>0.2583333333333333</v>
      </c>
      <c r="J753" s="54">
        <v>0.24033333333333334</v>
      </c>
      <c r="K753">
        <v>0.27300000000000002</v>
      </c>
      <c r="L753" s="2">
        <f t="shared" si="338"/>
        <v>402.14477211796248</v>
      </c>
      <c r="M753" s="2">
        <f t="shared" si="339"/>
        <v>404.49438202247188</v>
      </c>
      <c r="N753" s="2">
        <f t="shared" si="340"/>
        <v>394.91004826678363</v>
      </c>
      <c r="O753" s="2">
        <f t="shared" si="343"/>
        <v>412.65474552957357</v>
      </c>
      <c r="P753" s="79" t="e">
        <f t="shared" si="344"/>
        <v>#VALUE!</v>
      </c>
      <c r="Q753" s="80">
        <v>0.71359223300999997</v>
      </c>
      <c r="R753" s="80">
        <v>0.28640776698999998</v>
      </c>
      <c r="S753" s="80">
        <v>0</v>
      </c>
      <c r="T753" s="79">
        <f t="shared" si="345"/>
        <v>334.63208993355261</v>
      </c>
      <c r="U753" s="2">
        <f t="shared" si="346"/>
        <v>361.48558874049888</v>
      </c>
      <c r="V753" s="2">
        <f t="shared" si="347"/>
        <v>357.42900700378203</v>
      </c>
      <c r="W753" s="2">
        <f t="shared" si="341"/>
        <v>362.8252643858595</v>
      </c>
      <c r="X753" s="2" t="e">
        <f t="shared" si="342"/>
        <v>#VALUE!</v>
      </c>
      <c r="Y753">
        <f t="shared" si="335"/>
        <v>1.1154402997785087</v>
      </c>
      <c r="Z753">
        <f t="shared" si="336"/>
        <v>1.2049519624683296</v>
      </c>
      <c r="AA753">
        <f t="shared" si="337"/>
        <v>1.1914300233459401</v>
      </c>
      <c r="AB753">
        <f t="shared" si="348"/>
        <v>1.209417547952865</v>
      </c>
      <c r="AC753" t="e">
        <f t="shared" si="349"/>
        <v>#VALUE!</v>
      </c>
    </row>
    <row r="754" spans="1:29" x14ac:dyDescent="0.25">
      <c r="A754">
        <v>17</v>
      </c>
      <c r="B754" t="s">
        <v>34</v>
      </c>
      <c r="C754">
        <v>6</v>
      </c>
      <c r="D754" t="s">
        <v>21</v>
      </c>
      <c r="E754">
        <v>2012</v>
      </c>
      <c r="F754">
        <v>135</v>
      </c>
      <c r="G754" t="s">
        <v>10</v>
      </c>
      <c r="H754" s="54">
        <v>0.20199999999999999</v>
      </c>
      <c r="I754" s="54">
        <v>0.27900000000000003</v>
      </c>
      <c r="J754" s="54">
        <v>0.25650000000000001</v>
      </c>
      <c r="K754">
        <v>0.29799999999999999</v>
      </c>
      <c r="L754" s="2">
        <f t="shared" si="338"/>
        <v>169.17293233082705</v>
      </c>
      <c r="M754" s="2">
        <f t="shared" si="339"/>
        <v>187.23994452149793</v>
      </c>
      <c r="N754" s="2">
        <f t="shared" si="340"/>
        <v>181.57363819771351</v>
      </c>
      <c r="O754" s="2">
        <f t="shared" si="343"/>
        <v>192.30769230769232</v>
      </c>
      <c r="P754" s="79" t="e">
        <f t="shared" si="344"/>
        <v>#VALUE!</v>
      </c>
      <c r="Q754" s="80">
        <v>0.71359223300999997</v>
      </c>
      <c r="R754" s="80">
        <v>0.28640776698999998</v>
      </c>
      <c r="S754" s="80">
        <v>0</v>
      </c>
      <c r="T754" s="79">
        <f t="shared" si="345"/>
        <v>348.87138996448277</v>
      </c>
      <c r="U754" s="2">
        <f t="shared" si="346"/>
        <v>378.81168086843883</v>
      </c>
      <c r="V754" s="2">
        <f t="shared" si="347"/>
        <v>369.68824967044549</v>
      </c>
      <c r="W754" s="2">
        <f t="shared" si="341"/>
        <v>395.88597774531382</v>
      </c>
      <c r="X754" s="2" t="e">
        <f t="shared" si="342"/>
        <v>#VALUE!</v>
      </c>
      <c r="Y754">
        <f t="shared" si="335"/>
        <v>2.584232518255428</v>
      </c>
      <c r="Z754">
        <f t="shared" si="336"/>
        <v>2.8060124508773248</v>
      </c>
      <c r="AA754">
        <f t="shared" si="337"/>
        <v>2.738431479040337</v>
      </c>
      <c r="AB754">
        <f t="shared" si="348"/>
        <v>2.9324887240393616</v>
      </c>
      <c r="AC754" t="e">
        <f t="shared" si="349"/>
        <v>#VALUE!</v>
      </c>
    </row>
    <row r="755" spans="1:29" x14ac:dyDescent="0.25">
      <c r="A755">
        <v>17</v>
      </c>
      <c r="B755" t="s">
        <v>34</v>
      </c>
      <c r="C755">
        <v>6</v>
      </c>
      <c r="D755" t="s">
        <v>21</v>
      </c>
      <c r="E755">
        <v>2013</v>
      </c>
      <c r="F755">
        <v>265</v>
      </c>
      <c r="G755" t="s">
        <v>10</v>
      </c>
      <c r="H755" s="54">
        <v>0.22900000000000001</v>
      </c>
      <c r="I755" s="54">
        <v>0.30333333333333334</v>
      </c>
      <c r="J755" s="54">
        <v>0.27933333333333332</v>
      </c>
      <c r="K755">
        <v>0.29299999999999998</v>
      </c>
      <c r="L755" s="2">
        <f t="shared" si="338"/>
        <v>343.7094682230869</v>
      </c>
      <c r="M755" s="2">
        <f t="shared" si="339"/>
        <v>380.38277511961724</v>
      </c>
      <c r="N755" s="2">
        <f t="shared" si="340"/>
        <v>367.71507863089732</v>
      </c>
      <c r="O755" s="2">
        <f t="shared" si="343"/>
        <v>374.82319660537479</v>
      </c>
      <c r="P755" s="79" t="e">
        <f t="shared" si="344"/>
        <v>#VALUE!</v>
      </c>
      <c r="Q755" s="80">
        <v>0.71359223300999997</v>
      </c>
      <c r="R755" s="80">
        <v>0.28640776698999998</v>
      </c>
      <c r="S755" s="80">
        <v>0</v>
      </c>
      <c r="T755" s="79">
        <f t="shared" si="345"/>
        <v>232.06092183774823</v>
      </c>
      <c r="U755" s="2">
        <f t="shared" si="346"/>
        <v>248.6009653308931</v>
      </c>
      <c r="V755" s="2">
        <f t="shared" si="347"/>
        <v>242.11671074122924</v>
      </c>
      <c r="W755" s="2">
        <f t="shared" si="341"/>
        <v>246.62308485224713</v>
      </c>
      <c r="X755" s="2" t="e">
        <f t="shared" si="342"/>
        <v>#VALUE!</v>
      </c>
      <c r="Y755">
        <f t="shared" si="335"/>
        <v>0.87570159184055929</v>
      </c>
      <c r="Z755">
        <f t="shared" si="336"/>
        <v>0.93811685030525704</v>
      </c>
      <c r="AA755">
        <f t="shared" si="337"/>
        <v>0.91364796506124246</v>
      </c>
      <c r="AB755">
        <f t="shared" si="348"/>
        <v>0.93065315038583818</v>
      </c>
      <c r="AC755" t="e">
        <f t="shared" si="349"/>
        <v>#VALUE!</v>
      </c>
    </row>
    <row r="756" spans="1:29" x14ac:dyDescent="0.25">
      <c r="A756">
        <v>17</v>
      </c>
      <c r="B756" t="s">
        <v>34</v>
      </c>
      <c r="C756">
        <v>6</v>
      </c>
      <c r="D756" t="s">
        <v>21</v>
      </c>
      <c r="E756">
        <v>2014</v>
      </c>
      <c r="F756">
        <v>270</v>
      </c>
      <c r="G756" t="s">
        <v>10</v>
      </c>
      <c r="H756" s="54">
        <v>0.14499999999999999</v>
      </c>
      <c r="I756" s="54">
        <v>0.20433333333333331</v>
      </c>
      <c r="J756" s="54">
        <v>0.20033333333333331</v>
      </c>
      <c r="K756">
        <v>0.185</v>
      </c>
      <c r="L756" s="2">
        <f t="shared" si="338"/>
        <v>315.78947368421052</v>
      </c>
      <c r="M756" s="2">
        <f t="shared" si="339"/>
        <v>339.33808127356514</v>
      </c>
      <c r="N756" s="2">
        <f t="shared" si="340"/>
        <v>337.64068361817419</v>
      </c>
      <c r="O756" s="2">
        <f t="shared" si="343"/>
        <v>331.28834355828224</v>
      </c>
      <c r="P756" s="79" t="e">
        <f t="shared" si="344"/>
        <v>#VALUE!</v>
      </c>
      <c r="Q756" s="80">
        <v>0.71359223300999997</v>
      </c>
      <c r="R756" s="80">
        <v>0.28640776698999998</v>
      </c>
      <c r="S756" s="80">
        <v>0</v>
      </c>
      <c r="T756" s="79">
        <f t="shared" si="345"/>
        <v>112.39150194813961</v>
      </c>
      <c r="U756" s="2">
        <f t="shared" si="346"/>
        <v>124.65732122115611</v>
      </c>
      <c r="V756" s="2">
        <f t="shared" si="347"/>
        <v>120.98698715391838</v>
      </c>
      <c r="W756" s="2">
        <f t="shared" si="341"/>
        <v>121.8119382931912</v>
      </c>
      <c r="X756" s="2" t="e">
        <f t="shared" si="342"/>
        <v>#VALUE!</v>
      </c>
      <c r="Y756">
        <f t="shared" si="335"/>
        <v>0.4162648220301467</v>
      </c>
      <c r="Z756">
        <f t="shared" si="336"/>
        <v>0.46169378230057817</v>
      </c>
      <c r="AA756">
        <f t="shared" si="337"/>
        <v>0.44809995242191991</v>
      </c>
      <c r="AB756">
        <f t="shared" si="348"/>
        <v>0.45115532701181926</v>
      </c>
      <c r="AC756" t="e">
        <f t="shared" si="349"/>
        <v>#VALUE!</v>
      </c>
    </row>
    <row r="757" spans="1:29" x14ac:dyDescent="0.25">
      <c r="A757">
        <v>17</v>
      </c>
      <c r="B757" t="s">
        <v>34</v>
      </c>
      <c r="C757">
        <v>6</v>
      </c>
      <c r="D757" t="s">
        <v>21</v>
      </c>
      <c r="E757">
        <v>2015</v>
      </c>
      <c r="F757">
        <v>290</v>
      </c>
      <c r="G757" t="s">
        <v>10</v>
      </c>
      <c r="H757" s="54">
        <v>0.24</v>
      </c>
      <c r="I757" s="54">
        <v>0.30400000000000005</v>
      </c>
      <c r="J757" s="54">
        <v>0.28700000000000003</v>
      </c>
      <c r="K757">
        <v>0.34300000000000003</v>
      </c>
      <c r="L757" s="2">
        <f t="shared" si="338"/>
        <v>381.57894736842104</v>
      </c>
      <c r="M757" s="2">
        <f t="shared" si="339"/>
        <v>416.66666666666669</v>
      </c>
      <c r="N757" s="2">
        <f t="shared" si="340"/>
        <v>406.73211781206174</v>
      </c>
      <c r="O757" s="2">
        <f t="shared" si="343"/>
        <v>441.40030441400302</v>
      </c>
      <c r="P757" s="79" t="e">
        <f t="shared" si="344"/>
        <v>#VALUE!</v>
      </c>
      <c r="Q757" s="80">
        <v>0.71359223300999997</v>
      </c>
      <c r="R757" s="80">
        <v>0.28640776698999998</v>
      </c>
      <c r="S757" s="80">
        <v>0</v>
      </c>
      <c r="T757" s="79">
        <f t="shared" si="345"/>
        <v>70.654191108998745</v>
      </c>
      <c r="U757" s="2">
        <f t="shared" si="346"/>
        <v>80.703240720673364</v>
      </c>
      <c r="V757" s="2">
        <f t="shared" si="347"/>
        <v>79.510900532721806</v>
      </c>
      <c r="W757" s="2">
        <f t="shared" si="341"/>
        <v>73.330790307033368</v>
      </c>
      <c r="X757" s="2" t="e">
        <f t="shared" si="342"/>
        <v>#VALUE!</v>
      </c>
      <c r="Y757">
        <f t="shared" si="335"/>
        <v>0.24363514175516809</v>
      </c>
      <c r="Z757">
        <f t="shared" si="336"/>
        <v>0.27828703696783919</v>
      </c>
      <c r="AA757">
        <f t="shared" si="337"/>
        <v>0.27417551907835103</v>
      </c>
      <c r="AB757">
        <f t="shared" si="348"/>
        <v>0.25286479416218405</v>
      </c>
      <c r="AC757" t="e">
        <f t="shared" si="349"/>
        <v>#VALUE!</v>
      </c>
    </row>
    <row r="758" spans="1:29" x14ac:dyDescent="0.25">
      <c r="A758">
        <v>17</v>
      </c>
      <c r="B758" t="s">
        <v>34</v>
      </c>
      <c r="C758">
        <v>6</v>
      </c>
      <c r="D758" t="s">
        <v>21</v>
      </c>
      <c r="E758">
        <v>2016</v>
      </c>
      <c r="F758">
        <v>200</v>
      </c>
      <c r="G758" t="s">
        <v>10</v>
      </c>
      <c r="H758" s="54">
        <v>0.252</v>
      </c>
      <c r="I758" s="54">
        <v>0.29700000000000004</v>
      </c>
      <c r="J758" s="54">
        <v>0.27900000000000003</v>
      </c>
      <c r="K758">
        <v>0.29199999999999998</v>
      </c>
      <c r="L758" s="2">
        <f t="shared" si="338"/>
        <v>267.37967914438502</v>
      </c>
      <c r="M758" s="2">
        <f t="shared" si="339"/>
        <v>284.49502133712662</v>
      </c>
      <c r="N758" s="2">
        <f t="shared" si="340"/>
        <v>277.39251040221916</v>
      </c>
      <c r="O758" s="2">
        <f t="shared" si="343"/>
        <v>282.4858757062147</v>
      </c>
      <c r="P758" s="79" t="e">
        <f t="shared" si="344"/>
        <v>#VALUE!</v>
      </c>
      <c r="Q758" s="80">
        <v>0.71359223300999997</v>
      </c>
      <c r="R758" s="80">
        <v>0.28640776698999998</v>
      </c>
      <c r="S758" s="80">
        <v>0</v>
      </c>
      <c r="T758" s="79">
        <f>(L761*$Q758)+(L762*$R758)</f>
        <v>142.18611187760115</v>
      </c>
      <c r="U758" s="2">
        <f>(M761*$Q758)+(M762*$R758)</f>
        <v>163.1500235107759</v>
      </c>
      <c r="V758" s="2">
        <f>(N761*$Q758)+(N762*$R758)</f>
        <v>160.96329029180734</v>
      </c>
      <c r="W758" s="2">
        <f t="shared" si="341"/>
        <v>149.63055451980784</v>
      </c>
      <c r="X758" s="2" t="e">
        <f t="shared" si="342"/>
        <v>#VALUE!</v>
      </c>
      <c r="Y758">
        <f t="shared" si="335"/>
        <v>0.71093055938800576</v>
      </c>
      <c r="Z758">
        <f t="shared" si="336"/>
        <v>0.81575011755387949</v>
      </c>
      <c r="AA758">
        <f t="shared" si="337"/>
        <v>0.80481645145903669</v>
      </c>
      <c r="AB758">
        <f t="shared" si="348"/>
        <v>0.74815277259903923</v>
      </c>
      <c r="AC758" t="e">
        <f t="shared" si="349"/>
        <v>#VALUE!</v>
      </c>
    </row>
    <row r="759" spans="1:29" x14ac:dyDescent="0.25">
      <c r="A759">
        <v>17</v>
      </c>
      <c r="B759" t="s">
        <v>34</v>
      </c>
      <c r="C759">
        <v>6</v>
      </c>
      <c r="D759" t="s">
        <v>21</v>
      </c>
      <c r="E759">
        <v>2017</v>
      </c>
      <c r="F759">
        <v>106</v>
      </c>
      <c r="G759" t="s">
        <v>10</v>
      </c>
      <c r="H759" s="54">
        <v>0.26421253355763952</v>
      </c>
      <c r="I759" s="54">
        <v>0.33404541147798106</v>
      </c>
      <c r="J759" s="54">
        <v>0.31269765999824639</v>
      </c>
      <c r="K759">
        <v>0.32600000000000001</v>
      </c>
      <c r="L759" s="2">
        <f t="shared" si="338"/>
        <v>144.06334007362946</v>
      </c>
      <c r="M759" s="2">
        <f t="shared" si="339"/>
        <v>159.17001223048896</v>
      </c>
      <c r="N759" s="2">
        <f t="shared" si="340"/>
        <v>154.22615904338338</v>
      </c>
      <c r="O759" s="2">
        <f t="shared" si="343"/>
        <v>157.27002967359053</v>
      </c>
      <c r="P759" s="79" t="e">
        <f t="shared" si="344"/>
        <v>#VALUE!</v>
      </c>
      <c r="Q759" s="80">
        <v>0.71359223300999997</v>
      </c>
      <c r="R759" s="80">
        <v>0.28640776698999998</v>
      </c>
      <c r="S759" s="80">
        <v>0</v>
      </c>
      <c r="T759" s="78" t="s">
        <v>10</v>
      </c>
      <c r="U759" t="s">
        <v>10</v>
      </c>
      <c r="V759" t="s">
        <v>10</v>
      </c>
      <c r="W759" s="2">
        <f t="shared" si="341"/>
        <v>111.10512039628935</v>
      </c>
      <c r="X759" s="2" t="e">
        <f t="shared" si="342"/>
        <v>#VALUE!</v>
      </c>
      <c r="Y759" s="2" t="s">
        <v>10</v>
      </c>
      <c r="Z759" s="2" t="s">
        <v>10</v>
      </c>
      <c r="AA759" s="2" t="s">
        <v>10</v>
      </c>
      <c r="AB759">
        <f t="shared" si="348"/>
        <v>1.048161513172541</v>
      </c>
      <c r="AC759" t="e">
        <f t="shared" si="349"/>
        <v>#VALUE!</v>
      </c>
    </row>
    <row r="760" spans="1:29" x14ac:dyDescent="0.25">
      <c r="A760">
        <v>17</v>
      </c>
      <c r="B760" t="s">
        <v>34</v>
      </c>
      <c r="C760">
        <v>6</v>
      </c>
      <c r="D760" t="s">
        <v>21</v>
      </c>
      <c r="E760">
        <v>2018</v>
      </c>
      <c r="F760">
        <v>25</v>
      </c>
      <c r="G760" t="s">
        <v>10</v>
      </c>
      <c r="H760" s="54">
        <v>0.25329250311259038</v>
      </c>
      <c r="I760" s="54">
        <v>0.35347180943220174</v>
      </c>
      <c r="J760" s="54">
        <v>0.34504815702446495</v>
      </c>
      <c r="K760">
        <v>0.253</v>
      </c>
      <c r="L760" s="2">
        <f t="shared" si="338"/>
        <v>33.480312042145677</v>
      </c>
      <c r="M760" s="2">
        <f t="shared" si="339"/>
        <v>38.668074129983935</v>
      </c>
      <c r="N760" s="2">
        <f t="shared" si="340"/>
        <v>38.170745327506232</v>
      </c>
      <c r="O760" s="2">
        <f t="shared" si="343"/>
        <v>33.467202141900934</v>
      </c>
      <c r="P760" s="79" t="e">
        <f t="shared" si="344"/>
        <v>#VALUE!</v>
      </c>
      <c r="Q760" s="80">
        <v>0.71359223300999997</v>
      </c>
      <c r="R760" s="80">
        <v>0.28640776698999998</v>
      </c>
      <c r="S760" s="80">
        <v>0</v>
      </c>
      <c r="T760" s="78" t="s">
        <v>10</v>
      </c>
      <c r="U760" t="s">
        <v>10</v>
      </c>
      <c r="V760" t="s">
        <v>10</v>
      </c>
      <c r="W760" s="2">
        <f t="shared" si="341"/>
        <v>145.43750737083275</v>
      </c>
      <c r="X760" s="2" t="e">
        <f t="shared" si="342"/>
        <v>#VALUE!</v>
      </c>
      <c r="Y760" s="2" t="s">
        <v>10</v>
      </c>
      <c r="Z760" s="2" t="s">
        <v>10</v>
      </c>
      <c r="AA760" s="2" t="s">
        <v>10</v>
      </c>
      <c r="AB760">
        <f>W760/$F760</f>
        <v>5.8175002948333097</v>
      </c>
      <c r="AC760" t="e">
        <f t="shared" si="349"/>
        <v>#VALUE!</v>
      </c>
    </row>
    <row r="761" spans="1:29" x14ac:dyDescent="0.25">
      <c r="A761">
        <v>17</v>
      </c>
      <c r="B761" t="s">
        <v>34</v>
      </c>
      <c r="C761">
        <v>6</v>
      </c>
      <c r="D761" t="s">
        <v>21</v>
      </c>
      <c r="E761">
        <v>2019</v>
      </c>
      <c r="F761">
        <v>125</v>
      </c>
      <c r="G761" t="s">
        <v>10</v>
      </c>
      <c r="H761" s="54">
        <v>0.23441509169475994</v>
      </c>
      <c r="I761" s="54">
        <v>0.32590908281944742</v>
      </c>
      <c r="J761" s="54">
        <v>0.31510957999927913</v>
      </c>
      <c r="K761">
        <v>0.27600000000000002</v>
      </c>
      <c r="L761" s="2">
        <f t="shared" si="338"/>
        <v>163.27385590281551</v>
      </c>
      <c r="M761" s="2">
        <f t="shared" si="339"/>
        <v>185.43492697220137</v>
      </c>
      <c r="N761" s="2">
        <f t="shared" si="340"/>
        <v>182.51094824755825</v>
      </c>
      <c r="O761" s="2">
        <f t="shared" si="343"/>
        <v>172.65193370165747</v>
      </c>
      <c r="P761" s="79" t="e">
        <f t="shared" si="344"/>
        <v>#VALUE!</v>
      </c>
      <c r="Q761" s="80">
        <v>0.71359223300999997</v>
      </c>
      <c r="R761" s="80">
        <v>0.28640776698999998</v>
      </c>
      <c r="S761" s="80">
        <v>0</v>
      </c>
      <c r="T761" s="78" t="s">
        <v>10</v>
      </c>
      <c r="U761" t="s">
        <v>10</v>
      </c>
      <c r="V761" t="s">
        <v>10</v>
      </c>
      <c r="W761" s="2" t="e">
        <f t="shared" si="341"/>
        <v>#VALUE!</v>
      </c>
      <c r="X761" s="2" t="e">
        <f t="shared" si="342"/>
        <v>#VALUE!</v>
      </c>
      <c r="Y761" s="2" t="s">
        <v>10</v>
      </c>
      <c r="Z761" s="2" t="s">
        <v>10</v>
      </c>
      <c r="AA761" s="2" t="s">
        <v>10</v>
      </c>
      <c r="AB761" t="e">
        <f t="shared" si="348"/>
        <v>#VALUE!</v>
      </c>
      <c r="AC761" t="e">
        <f t="shared" si="349"/>
        <v>#VALUE!</v>
      </c>
    </row>
    <row r="762" spans="1:29" x14ac:dyDescent="0.25">
      <c r="A762">
        <v>17</v>
      </c>
      <c r="B762" t="s">
        <v>34</v>
      </c>
      <c r="C762">
        <v>6</v>
      </c>
      <c r="D762" t="s">
        <v>21</v>
      </c>
      <c r="E762">
        <v>2020</v>
      </c>
      <c r="F762">
        <v>80</v>
      </c>
      <c r="G762" t="s">
        <v>10</v>
      </c>
      <c r="H762" s="54">
        <v>0.10759564786873591</v>
      </c>
      <c r="I762" s="54">
        <v>0.25668946937664994</v>
      </c>
      <c r="J762" s="54">
        <v>0.25426527177111524</v>
      </c>
      <c r="K762">
        <v>0.13300000000000001</v>
      </c>
      <c r="L762" s="2">
        <f t="shared" si="338"/>
        <v>89.645461509619309</v>
      </c>
      <c r="M762" s="2">
        <f t="shared" si="339"/>
        <v>107.62661997121303</v>
      </c>
      <c r="N762" s="2">
        <f t="shared" si="340"/>
        <v>107.27675267316502</v>
      </c>
      <c r="O762" s="2">
        <f t="shared" si="343"/>
        <v>92.272202998846595</v>
      </c>
      <c r="P762" s="79" t="e">
        <f t="shared" si="344"/>
        <v>#VALUE!</v>
      </c>
      <c r="Q762" s="80">
        <v>0.71359223300999997</v>
      </c>
      <c r="R762" s="80">
        <v>0.28640776698999998</v>
      </c>
      <c r="S762" s="80">
        <v>0</v>
      </c>
      <c r="T762" s="78" t="s">
        <v>10</v>
      </c>
      <c r="U762" t="s">
        <v>10</v>
      </c>
      <c r="V762" t="s">
        <v>10</v>
      </c>
      <c r="W762" s="2" t="e">
        <f t="shared" si="341"/>
        <v>#VALUE!</v>
      </c>
      <c r="X762" s="2" t="e">
        <f t="shared" si="342"/>
        <v>#VALUE!</v>
      </c>
      <c r="Y762" s="2" t="s">
        <v>10</v>
      </c>
      <c r="Z762" s="2" t="s">
        <v>10</v>
      </c>
      <c r="AA762" s="2" t="s">
        <v>10</v>
      </c>
      <c r="AB762" t="e">
        <f t="shared" si="348"/>
        <v>#VALUE!</v>
      </c>
      <c r="AC762" t="e">
        <f t="shared" si="349"/>
        <v>#VALUE!</v>
      </c>
    </row>
    <row r="763" spans="1:29" x14ac:dyDescent="0.25">
      <c r="A763">
        <v>17</v>
      </c>
      <c r="B763" t="s">
        <v>34</v>
      </c>
      <c r="C763">
        <v>6</v>
      </c>
      <c r="D763" t="s">
        <v>21</v>
      </c>
      <c r="E763">
        <v>2021</v>
      </c>
      <c r="F763">
        <v>125</v>
      </c>
      <c r="G763" t="s">
        <v>10</v>
      </c>
      <c r="H763" t="s">
        <v>10</v>
      </c>
      <c r="I763" t="s">
        <v>10</v>
      </c>
      <c r="J763" t="s">
        <v>10</v>
      </c>
      <c r="K763">
        <v>0.20899999999999999</v>
      </c>
      <c r="L763" t="s">
        <v>10</v>
      </c>
      <c r="M763" t="s">
        <v>10</v>
      </c>
      <c r="N763" t="s">
        <v>10</v>
      </c>
      <c r="O763" s="2">
        <f t="shared" si="343"/>
        <v>158.02781289506953</v>
      </c>
      <c r="P763" s="79" t="e">
        <f t="shared" si="344"/>
        <v>#VALUE!</v>
      </c>
      <c r="Q763" s="80">
        <v>0.71359223300999997</v>
      </c>
      <c r="R763" s="80">
        <v>0.28640776698999998</v>
      </c>
      <c r="S763" s="80">
        <v>0</v>
      </c>
      <c r="T763" t="s">
        <v>10</v>
      </c>
      <c r="U763" t="s">
        <v>10</v>
      </c>
      <c r="V763" t="s">
        <v>10</v>
      </c>
      <c r="W763" s="2" t="e">
        <f t="shared" si="341"/>
        <v>#VALUE!</v>
      </c>
      <c r="X763" s="2" t="e">
        <f t="shared" si="342"/>
        <v>#VALUE!</v>
      </c>
      <c r="Y763" t="s">
        <v>10</v>
      </c>
      <c r="Z763" t="s">
        <v>10</v>
      </c>
      <c r="AA763" t="s">
        <v>10</v>
      </c>
      <c r="AB763" t="e">
        <f t="shared" si="348"/>
        <v>#VALUE!</v>
      </c>
      <c r="AC763" t="e">
        <f t="shared" si="349"/>
        <v>#VALUE!</v>
      </c>
    </row>
    <row r="764" spans="1:29" x14ac:dyDescent="0.25">
      <c r="A764">
        <v>17</v>
      </c>
      <c r="B764" t="s">
        <v>34</v>
      </c>
      <c r="C764">
        <v>6</v>
      </c>
      <c r="D764" t="s">
        <v>21</v>
      </c>
      <c r="E764">
        <v>2022</v>
      </c>
      <c r="F764">
        <v>90</v>
      </c>
      <c r="G764" t="s">
        <v>10</v>
      </c>
      <c r="H764" t="s">
        <v>10</v>
      </c>
      <c r="I764" t="s">
        <v>10</v>
      </c>
      <c r="J764" t="s">
        <v>10</v>
      </c>
      <c r="K764">
        <v>0.21099999999999999</v>
      </c>
      <c r="L764" t="s">
        <v>10</v>
      </c>
      <c r="M764" t="s">
        <v>10</v>
      </c>
      <c r="N764" t="s">
        <v>10</v>
      </c>
      <c r="O764" s="2">
        <f t="shared" si="343"/>
        <v>114.06844106463878</v>
      </c>
      <c r="P764" s="79" t="e">
        <f t="shared" si="344"/>
        <v>#VALUE!</v>
      </c>
      <c r="Q764" s="80">
        <v>0.71359223300999997</v>
      </c>
      <c r="R764" s="80">
        <v>0.28640776698999998</v>
      </c>
      <c r="S764" s="80">
        <v>0</v>
      </c>
      <c r="T764" t="s">
        <v>10</v>
      </c>
      <c r="U764" t="s">
        <v>10</v>
      </c>
      <c r="V764" t="s">
        <v>10</v>
      </c>
      <c r="W764" s="2" t="e">
        <f t="shared" si="341"/>
        <v>#VALUE!</v>
      </c>
      <c r="X764" s="2" t="e">
        <f t="shared" si="342"/>
        <v>#VALUE!</v>
      </c>
      <c r="Y764" t="s">
        <v>10</v>
      </c>
      <c r="Z764" t="s">
        <v>10</v>
      </c>
      <c r="AA764" t="s">
        <v>10</v>
      </c>
      <c r="AB764" t="e">
        <f t="shared" si="348"/>
        <v>#VALUE!</v>
      </c>
      <c r="AC764" t="e">
        <f t="shared" si="349"/>
        <v>#VALUE!</v>
      </c>
    </row>
    <row r="765" spans="1:29" x14ac:dyDescent="0.25">
      <c r="A765">
        <v>17</v>
      </c>
      <c r="B765" t="s">
        <v>34</v>
      </c>
      <c r="C765">
        <v>6</v>
      </c>
      <c r="D765" t="s">
        <v>21</v>
      </c>
      <c r="E765">
        <v>2023</v>
      </c>
      <c r="F765">
        <v>85</v>
      </c>
      <c r="G765" t="s">
        <v>10</v>
      </c>
      <c r="H765" t="s">
        <v>10</v>
      </c>
      <c r="I765" t="s">
        <v>10</v>
      </c>
      <c r="J765" t="s">
        <v>10</v>
      </c>
      <c r="K765">
        <v>0.17799999999999999</v>
      </c>
      <c r="L765" t="s">
        <v>10</v>
      </c>
      <c r="M765" t="s">
        <v>10</v>
      </c>
      <c r="N765" t="s">
        <v>10</v>
      </c>
      <c r="O765" s="2">
        <f t="shared" si="343"/>
        <v>103.40632603406326</v>
      </c>
      <c r="P765" s="79" t="e">
        <f t="shared" si="344"/>
        <v>#VALUE!</v>
      </c>
      <c r="Q765" s="80">
        <v>0.71359223300999997</v>
      </c>
      <c r="R765" s="80">
        <v>0.28640776698999998</v>
      </c>
      <c r="S765" s="80">
        <v>0</v>
      </c>
      <c r="T765" t="s">
        <v>10</v>
      </c>
      <c r="U765" t="s">
        <v>10</v>
      </c>
      <c r="V765" t="s">
        <v>10</v>
      </c>
      <c r="W765" s="2" t="e">
        <f t="shared" si="341"/>
        <v>#VALUE!</v>
      </c>
      <c r="X765" s="2" t="e">
        <f t="shared" si="342"/>
        <v>#VALUE!</v>
      </c>
      <c r="Y765" t="s">
        <v>10</v>
      </c>
      <c r="Z765" t="s">
        <v>10</v>
      </c>
      <c r="AA765" t="s">
        <v>10</v>
      </c>
      <c r="AB765" t="e">
        <f t="shared" si="348"/>
        <v>#VALUE!</v>
      </c>
      <c r="AC765" t="e">
        <f t="shared" si="349"/>
        <v>#VALUE!</v>
      </c>
    </row>
    <row r="766" spans="1:29" x14ac:dyDescent="0.25">
      <c r="A766">
        <v>17</v>
      </c>
      <c r="B766" t="s">
        <v>34</v>
      </c>
      <c r="C766">
        <v>6</v>
      </c>
      <c r="D766" t="s">
        <v>21</v>
      </c>
      <c r="E766">
        <v>2024</v>
      </c>
      <c r="F766" t="s">
        <v>10</v>
      </c>
      <c r="G766" t="s">
        <v>10</v>
      </c>
      <c r="H766" t="s">
        <v>10</v>
      </c>
      <c r="I766" t="s">
        <v>10</v>
      </c>
      <c r="J766" t="s">
        <v>10</v>
      </c>
      <c r="K766">
        <v>0.216</v>
      </c>
      <c r="L766" t="s">
        <v>10</v>
      </c>
      <c r="M766" t="s">
        <v>10</v>
      </c>
      <c r="N766" t="s">
        <v>10</v>
      </c>
      <c r="O766" s="2" t="e">
        <f t="shared" si="343"/>
        <v>#VALUE!</v>
      </c>
      <c r="P766" s="79" t="e">
        <f t="shared" si="344"/>
        <v>#VALUE!</v>
      </c>
      <c r="Q766" s="80">
        <v>0.71359223300999997</v>
      </c>
      <c r="R766" s="80">
        <v>0.28640776698999998</v>
      </c>
      <c r="S766" s="80">
        <v>0</v>
      </c>
      <c r="T766" t="s">
        <v>10</v>
      </c>
      <c r="U766" t="s">
        <v>10</v>
      </c>
      <c r="V766" t="s">
        <v>10</v>
      </c>
      <c r="W766" s="2" t="e">
        <f t="shared" si="341"/>
        <v>#VALUE!</v>
      </c>
      <c r="X766" s="2" t="e">
        <f t="shared" si="342"/>
        <v>#VALUE!</v>
      </c>
      <c r="Y766" t="s">
        <v>10</v>
      </c>
      <c r="Z766" t="s">
        <v>10</v>
      </c>
      <c r="AA766" t="s">
        <v>10</v>
      </c>
      <c r="AB766" t="e">
        <f t="shared" si="348"/>
        <v>#VALUE!</v>
      </c>
      <c r="AC766" t="e">
        <f t="shared" si="349"/>
        <v>#VALUE!</v>
      </c>
    </row>
    <row r="767" spans="1:29" x14ac:dyDescent="0.25">
      <c r="A767">
        <v>18</v>
      </c>
      <c r="B767" t="s">
        <v>35</v>
      </c>
      <c r="C767">
        <v>6</v>
      </c>
      <c r="D767" t="s">
        <v>21</v>
      </c>
      <c r="E767">
        <v>1980</v>
      </c>
      <c r="F767" t="s">
        <v>10</v>
      </c>
      <c r="G767" t="s">
        <v>10</v>
      </c>
      <c r="H767" s="54">
        <v>0.44700000000000001</v>
      </c>
      <c r="I767" s="54">
        <v>0.46733333333333338</v>
      </c>
      <c r="J767" s="54">
        <v>0.46133333333333337</v>
      </c>
      <c r="K767">
        <v>0.46700000000000003</v>
      </c>
      <c r="L767" t="s">
        <v>10</v>
      </c>
      <c r="M767" t="s">
        <v>10</v>
      </c>
      <c r="N767" t="s">
        <v>10</v>
      </c>
      <c r="O767" s="2" t="e">
        <f t="shared" ref="O767:O801" si="350">$F767/(1-K767)</f>
        <v>#VALUE!</v>
      </c>
      <c r="P767" s="79" t="e">
        <f t="shared" ref="P767:P801" si="351">$G767/(1-K767)</f>
        <v>#VALUE!</v>
      </c>
      <c r="Q767" s="80">
        <v>0.71359223300999997</v>
      </c>
      <c r="R767" s="80">
        <v>0.28640776698999998</v>
      </c>
      <c r="S767" s="80">
        <v>0</v>
      </c>
      <c r="T767" s="78" t="s">
        <v>10</v>
      </c>
      <c r="U767" t="s">
        <v>10</v>
      </c>
      <c r="V767" t="s">
        <v>10</v>
      </c>
      <c r="W767" s="2" t="e">
        <f t="shared" ref="W767:X767" si="352">(O770*$Q767)+(O771*$R767)+(O772*$S767)</f>
        <v>#VALUE!</v>
      </c>
      <c r="X767" s="2" t="e">
        <f t="shared" si="352"/>
        <v>#VALUE!</v>
      </c>
      <c r="Y767" s="2" t="s">
        <v>10</v>
      </c>
      <c r="Z767" s="2" t="s">
        <v>10</v>
      </c>
      <c r="AA767" s="2" t="s">
        <v>10</v>
      </c>
      <c r="AB767" t="e">
        <f t="shared" ref="AB767:AB811" si="353">W767/$F767</f>
        <v>#VALUE!</v>
      </c>
      <c r="AC767" t="e">
        <f t="shared" ref="AC767:AC811" si="354">X767/$G767</f>
        <v>#VALUE!</v>
      </c>
    </row>
    <row r="768" spans="1:29" x14ac:dyDescent="0.25">
      <c r="A768">
        <v>18</v>
      </c>
      <c r="B768" t="s">
        <v>35</v>
      </c>
      <c r="C768">
        <v>6</v>
      </c>
      <c r="D768" t="s">
        <v>21</v>
      </c>
      <c r="E768">
        <v>1981</v>
      </c>
      <c r="F768" t="s">
        <v>10</v>
      </c>
      <c r="G768" t="s">
        <v>10</v>
      </c>
      <c r="H768" s="54">
        <v>0.40500000000000003</v>
      </c>
      <c r="I768" s="54">
        <v>0.4393333333333333</v>
      </c>
      <c r="J768" s="54">
        <v>0.43383333333333329</v>
      </c>
      <c r="K768">
        <v>0.439</v>
      </c>
      <c r="L768" t="s">
        <v>10</v>
      </c>
      <c r="M768" t="s">
        <v>10</v>
      </c>
      <c r="N768" t="s">
        <v>10</v>
      </c>
      <c r="O768" s="2" t="e">
        <f t="shared" si="350"/>
        <v>#VALUE!</v>
      </c>
      <c r="P768" s="79" t="e">
        <f t="shared" si="351"/>
        <v>#VALUE!</v>
      </c>
      <c r="Q768" s="80">
        <v>0.71359223300999997</v>
      </c>
      <c r="R768" s="80">
        <v>0.28640776698999998</v>
      </c>
      <c r="S768" s="80">
        <v>0</v>
      </c>
      <c r="T768" s="78" t="s">
        <v>10</v>
      </c>
      <c r="U768" t="s">
        <v>10</v>
      </c>
      <c r="V768" t="s">
        <v>10</v>
      </c>
      <c r="W768" s="2" t="e">
        <f t="shared" ref="W768:X768" si="355">(O771*$Q768)+(O772*$R768)+(O773*$S768)</f>
        <v>#VALUE!</v>
      </c>
      <c r="X768" s="2" t="e">
        <f t="shared" si="355"/>
        <v>#VALUE!</v>
      </c>
      <c r="Y768" s="2" t="s">
        <v>10</v>
      </c>
      <c r="Z768" s="2" t="s">
        <v>10</v>
      </c>
      <c r="AA768" s="2" t="s">
        <v>10</v>
      </c>
      <c r="AB768" t="e">
        <f t="shared" si="353"/>
        <v>#VALUE!</v>
      </c>
      <c r="AC768" t="e">
        <f t="shared" si="354"/>
        <v>#VALUE!</v>
      </c>
    </row>
    <row r="769" spans="1:29" x14ac:dyDescent="0.25">
      <c r="A769">
        <v>18</v>
      </c>
      <c r="B769" t="s">
        <v>35</v>
      </c>
      <c r="C769">
        <v>6</v>
      </c>
      <c r="D769" t="s">
        <v>21</v>
      </c>
      <c r="E769">
        <v>1982</v>
      </c>
      <c r="F769" t="s">
        <v>10</v>
      </c>
      <c r="G769" t="s">
        <v>10</v>
      </c>
      <c r="H769" s="54">
        <v>0.35099999999999998</v>
      </c>
      <c r="I769" s="54">
        <v>0.40499999999999997</v>
      </c>
      <c r="J769" s="54">
        <v>0.39999999999999997</v>
      </c>
      <c r="K769">
        <v>0.40500000000000003</v>
      </c>
      <c r="L769" t="s">
        <v>10</v>
      </c>
      <c r="M769" t="s">
        <v>10</v>
      </c>
      <c r="N769" t="s">
        <v>10</v>
      </c>
      <c r="O769" s="2" t="e">
        <f t="shared" si="350"/>
        <v>#VALUE!</v>
      </c>
      <c r="P769" s="79" t="e">
        <f t="shared" si="351"/>
        <v>#VALUE!</v>
      </c>
      <c r="Q769" s="80">
        <v>0.71359223300999997</v>
      </c>
      <c r="R769" s="80">
        <v>0.28640776698999998</v>
      </c>
      <c r="S769" s="80">
        <v>0</v>
      </c>
      <c r="T769" s="79">
        <f t="shared" ref="T769:T795" si="356">(L772*$Q769)+(L773*$R769)+(L774*$S769)</f>
        <v>1113.4254096309103</v>
      </c>
      <c r="U769" s="2">
        <f t="shared" ref="U769:U795" si="357">(M772*$Q769)+(M773*$R769)+(M774*$S769)</f>
        <v>1149.5144096189802</v>
      </c>
      <c r="V769" s="2">
        <f t="shared" ref="V769:V795" si="358">(N772*$Q769)+(N773*$R769)+(N774*$S769)</f>
        <v>1135.6217380565208</v>
      </c>
      <c r="W769" s="2">
        <f t="shared" ref="W769:X769" si="359">(O772*$Q769)+(O773*$R769)+(O774*$S769)</f>
        <v>1150.258505012227</v>
      </c>
      <c r="X769" s="2" t="e">
        <f t="shared" si="359"/>
        <v>#VALUE!</v>
      </c>
      <c r="Y769" s="2" t="s">
        <v>10</v>
      </c>
      <c r="Z769" s="2" t="s">
        <v>10</v>
      </c>
      <c r="AA769" s="2" t="s">
        <v>10</v>
      </c>
      <c r="AB769" t="e">
        <f t="shared" si="353"/>
        <v>#VALUE!</v>
      </c>
      <c r="AC769" t="e">
        <f t="shared" si="354"/>
        <v>#VALUE!</v>
      </c>
    </row>
    <row r="770" spans="1:29" x14ac:dyDescent="0.25">
      <c r="A770">
        <v>18</v>
      </c>
      <c r="B770" t="s">
        <v>35</v>
      </c>
      <c r="C770">
        <v>6</v>
      </c>
      <c r="D770" t="s">
        <v>21</v>
      </c>
      <c r="E770">
        <v>1983</v>
      </c>
      <c r="F770" t="s">
        <v>10</v>
      </c>
      <c r="G770" t="s">
        <v>10</v>
      </c>
      <c r="H770" s="54">
        <v>0.49</v>
      </c>
      <c r="I770" s="54">
        <v>0.50566666666666671</v>
      </c>
      <c r="J770" s="54">
        <v>0.4986666666666667</v>
      </c>
      <c r="K770">
        <v>0.50600000000000001</v>
      </c>
      <c r="L770" t="s">
        <v>10</v>
      </c>
      <c r="M770" t="s">
        <v>10</v>
      </c>
      <c r="N770" t="s">
        <v>10</v>
      </c>
      <c r="O770" s="2" t="e">
        <f t="shared" si="350"/>
        <v>#VALUE!</v>
      </c>
      <c r="P770" s="79" t="e">
        <f t="shared" si="351"/>
        <v>#VALUE!</v>
      </c>
      <c r="Q770" s="80">
        <v>0.71359223300999997</v>
      </c>
      <c r="R770" s="80">
        <v>0.28640776698999998</v>
      </c>
      <c r="S770" s="80">
        <v>0</v>
      </c>
      <c r="T770" s="79">
        <f t="shared" si="356"/>
        <v>1041.1855216365429</v>
      </c>
      <c r="U770" s="2">
        <f t="shared" si="357"/>
        <v>1063.6917708777644</v>
      </c>
      <c r="V770" s="2">
        <f t="shared" si="358"/>
        <v>1050.0346092525692</v>
      </c>
      <c r="W770" s="2">
        <f t="shared" ref="W770:X770" si="360">(O773*$Q770)+(O774*$R770)+(O775*$S770)</f>
        <v>1064.3892155907872</v>
      </c>
      <c r="X770" s="2" t="e">
        <f t="shared" si="360"/>
        <v>#VALUE!</v>
      </c>
      <c r="Y770" s="2" t="s">
        <v>10</v>
      </c>
      <c r="Z770" s="2" t="s">
        <v>10</v>
      </c>
      <c r="AA770" s="2" t="s">
        <v>10</v>
      </c>
      <c r="AB770" t="e">
        <f t="shared" si="353"/>
        <v>#VALUE!</v>
      </c>
      <c r="AC770" t="e">
        <f t="shared" si="354"/>
        <v>#VALUE!</v>
      </c>
    </row>
    <row r="771" spans="1:29" x14ac:dyDescent="0.25">
      <c r="A771">
        <v>18</v>
      </c>
      <c r="B771" t="s">
        <v>35</v>
      </c>
      <c r="C771">
        <v>6</v>
      </c>
      <c r="D771" t="s">
        <v>21</v>
      </c>
      <c r="E771">
        <v>1984</v>
      </c>
      <c r="F771" t="s">
        <v>10</v>
      </c>
      <c r="G771" t="s">
        <v>10</v>
      </c>
      <c r="H771" s="54">
        <v>0.435</v>
      </c>
      <c r="I771" s="54">
        <v>0.46133333333333326</v>
      </c>
      <c r="J771" s="54">
        <v>0.45533333333333326</v>
      </c>
      <c r="K771">
        <v>0.46100000000000002</v>
      </c>
      <c r="L771" t="s">
        <v>10</v>
      </c>
      <c r="M771" t="s">
        <v>10</v>
      </c>
      <c r="N771" t="s">
        <v>10</v>
      </c>
      <c r="O771" s="2" t="e">
        <f t="shared" si="350"/>
        <v>#VALUE!</v>
      </c>
      <c r="P771" s="79" t="e">
        <f t="shared" si="351"/>
        <v>#VALUE!</v>
      </c>
      <c r="Q771" s="80">
        <v>0.71359223300999997</v>
      </c>
      <c r="R771" s="80">
        <v>0.28640776698999998</v>
      </c>
      <c r="S771" s="80">
        <v>0</v>
      </c>
      <c r="T771" s="79">
        <f t="shared" si="356"/>
        <v>656.97926371706944</v>
      </c>
      <c r="U771" s="2">
        <f t="shared" si="357"/>
        <v>696.00999010520036</v>
      </c>
      <c r="V771" s="2">
        <f t="shared" si="358"/>
        <v>690.15990217244234</v>
      </c>
      <c r="W771" s="2">
        <f t="shared" ref="W771:X771" si="361">(O774*$Q771)+(O775*$R771)+(O776*$S771)</f>
        <v>682.73613226623729</v>
      </c>
      <c r="X771" s="2" t="e">
        <f t="shared" si="361"/>
        <v>#VALUE!</v>
      </c>
      <c r="Y771" s="2" t="s">
        <v>10</v>
      </c>
      <c r="Z771" s="2" t="s">
        <v>10</v>
      </c>
      <c r="AA771" s="2" t="s">
        <v>10</v>
      </c>
      <c r="AB771" t="e">
        <f t="shared" si="353"/>
        <v>#VALUE!</v>
      </c>
      <c r="AC771" t="e">
        <f t="shared" si="354"/>
        <v>#VALUE!</v>
      </c>
    </row>
    <row r="772" spans="1:29" x14ac:dyDescent="0.25">
      <c r="A772">
        <v>18</v>
      </c>
      <c r="B772" t="s">
        <v>35</v>
      </c>
      <c r="C772">
        <v>6</v>
      </c>
      <c r="D772" t="s">
        <v>21</v>
      </c>
      <c r="E772">
        <v>1985</v>
      </c>
      <c r="F772">
        <v>600</v>
      </c>
      <c r="G772" t="s">
        <v>10</v>
      </c>
      <c r="H772" s="54">
        <v>0.45300000000000001</v>
      </c>
      <c r="I772" s="54">
        <v>0.47466666666666668</v>
      </c>
      <c r="J772" s="54">
        <v>0.46866666666666668</v>
      </c>
      <c r="K772">
        <v>0.47499999999999998</v>
      </c>
      <c r="L772" s="2">
        <f t="shared" si="338"/>
        <v>1096.892138939671</v>
      </c>
      <c r="M772" s="2">
        <f t="shared" si="339"/>
        <v>1142.1319796954315</v>
      </c>
      <c r="N772" s="2">
        <f t="shared" si="340"/>
        <v>1129.2346298619825</v>
      </c>
      <c r="O772" s="2">
        <f t="shared" si="350"/>
        <v>1142.8571428571429</v>
      </c>
      <c r="P772" s="79" t="e">
        <f t="shared" si="351"/>
        <v>#VALUE!</v>
      </c>
      <c r="Q772" s="80">
        <v>0.71359223300999997</v>
      </c>
      <c r="R772" s="80">
        <v>0.28640776698999998</v>
      </c>
      <c r="S772" s="80">
        <v>0</v>
      </c>
      <c r="T772" s="79">
        <f t="shared" si="356"/>
        <v>561.84164216646946</v>
      </c>
      <c r="U772" s="2">
        <f t="shared" si="357"/>
        <v>596.19843343298885</v>
      </c>
      <c r="V772" s="2">
        <f t="shared" si="358"/>
        <v>591.42271891756695</v>
      </c>
      <c r="W772" s="2">
        <f t="shared" ref="W772:X772" si="362">(O775*$Q772)+(O776*$R772)+(O777*$S772)</f>
        <v>561.97239123690485</v>
      </c>
      <c r="X772" s="2" t="e">
        <f t="shared" si="362"/>
        <v>#VALUE!</v>
      </c>
      <c r="Y772">
        <f t="shared" si="335"/>
        <v>0.9364027369441158</v>
      </c>
      <c r="Z772">
        <f t="shared" si="336"/>
        <v>0.99366405572164807</v>
      </c>
      <c r="AA772">
        <f t="shared" si="337"/>
        <v>0.98570453152927828</v>
      </c>
      <c r="AB772">
        <f t="shared" si="353"/>
        <v>0.93662065206150813</v>
      </c>
      <c r="AC772" t="e">
        <f t="shared" si="354"/>
        <v>#VALUE!</v>
      </c>
    </row>
    <row r="773" spans="1:29" x14ac:dyDescent="0.25">
      <c r="A773">
        <v>18</v>
      </c>
      <c r="B773" t="s">
        <v>35</v>
      </c>
      <c r="C773">
        <v>6</v>
      </c>
      <c r="D773" t="s">
        <v>21</v>
      </c>
      <c r="E773">
        <v>1986</v>
      </c>
      <c r="F773">
        <v>575</v>
      </c>
      <c r="G773" t="s">
        <v>10</v>
      </c>
      <c r="H773" s="54">
        <v>0.502</v>
      </c>
      <c r="I773" s="54">
        <v>0.50766666666666671</v>
      </c>
      <c r="J773" s="54">
        <v>0.50066666666666659</v>
      </c>
      <c r="K773">
        <v>0.50800000000000001</v>
      </c>
      <c r="L773" s="2">
        <f t="shared" si="338"/>
        <v>1154.6184738955824</v>
      </c>
      <c r="M773" s="2">
        <f t="shared" si="339"/>
        <v>1167.9079214624239</v>
      </c>
      <c r="N773" s="2">
        <f t="shared" si="340"/>
        <v>1151.535380507343</v>
      </c>
      <c r="O773" s="2">
        <f t="shared" si="350"/>
        <v>1168.69918699187</v>
      </c>
      <c r="P773" s="79" t="e">
        <f t="shared" si="351"/>
        <v>#VALUE!</v>
      </c>
      <c r="Q773" s="80">
        <v>0.71359223300999997</v>
      </c>
      <c r="R773" s="80">
        <v>0.28640776698999998</v>
      </c>
      <c r="S773" s="80">
        <v>0</v>
      </c>
      <c r="T773" s="79">
        <f t="shared" si="356"/>
        <v>830.17382552993297</v>
      </c>
      <c r="U773" s="2">
        <f t="shared" si="357"/>
        <v>886.91053705902561</v>
      </c>
      <c r="V773" s="2">
        <f t="shared" si="358"/>
        <v>879.16837206957189</v>
      </c>
      <c r="W773" s="2">
        <f t="shared" ref="W773:X773" si="363">(O776*$Q773)+(O777*$R773)+(O778*$S773)</f>
        <v>885.3939498861381</v>
      </c>
      <c r="X773" s="2" t="e">
        <f t="shared" si="363"/>
        <v>#VALUE!</v>
      </c>
      <c r="Y773">
        <f t="shared" si="335"/>
        <v>1.443780566139014</v>
      </c>
      <c r="Z773">
        <f t="shared" si="336"/>
        <v>1.5424531079287402</v>
      </c>
      <c r="AA773">
        <f t="shared" si="337"/>
        <v>1.5289884731644729</v>
      </c>
      <c r="AB773">
        <f t="shared" si="353"/>
        <v>1.5398155650193706</v>
      </c>
      <c r="AC773" t="e">
        <f t="shared" si="354"/>
        <v>#VALUE!</v>
      </c>
    </row>
    <row r="774" spans="1:29" x14ac:dyDescent="0.25">
      <c r="A774">
        <v>18</v>
      </c>
      <c r="B774" t="s">
        <v>35</v>
      </c>
      <c r="C774">
        <v>6</v>
      </c>
      <c r="D774" t="s">
        <v>21</v>
      </c>
      <c r="E774">
        <v>1987</v>
      </c>
      <c r="F774">
        <v>465</v>
      </c>
      <c r="G774" t="s">
        <v>10</v>
      </c>
      <c r="H774" s="54">
        <v>0.38700000000000001</v>
      </c>
      <c r="I774" s="54">
        <v>0.42166666666666669</v>
      </c>
      <c r="J774" s="54">
        <v>0.41666666666666669</v>
      </c>
      <c r="K774">
        <v>0.42199999999999999</v>
      </c>
      <c r="L774" s="2">
        <f t="shared" si="338"/>
        <v>758.56443719412721</v>
      </c>
      <c r="M774" s="2">
        <f t="shared" si="339"/>
        <v>804.03458213256476</v>
      </c>
      <c r="N774" s="2">
        <f t="shared" si="340"/>
        <v>797.14285714285722</v>
      </c>
      <c r="O774" s="2">
        <f t="shared" si="350"/>
        <v>804.49826989619362</v>
      </c>
      <c r="P774" s="79" t="e">
        <f t="shared" si="351"/>
        <v>#VALUE!</v>
      </c>
      <c r="Q774" s="80">
        <v>0.71359223300999997</v>
      </c>
      <c r="R774" s="80">
        <v>0.28640776698999998</v>
      </c>
      <c r="S774" s="80">
        <v>0</v>
      </c>
      <c r="T774" s="79">
        <f t="shared" si="356"/>
        <v>645.12899193956753</v>
      </c>
      <c r="U774" s="2">
        <f t="shared" si="357"/>
        <v>690.90931060093862</v>
      </c>
      <c r="V774" s="2">
        <f t="shared" si="358"/>
        <v>678.92373856008362</v>
      </c>
      <c r="W774" s="2">
        <f t="shared" ref="W774:X774" si="364">(O777*$Q774)+(O778*$R774)+(O779*$S774)</f>
        <v>686.24385134652323</v>
      </c>
      <c r="X774" s="2" t="e">
        <f t="shared" si="364"/>
        <v>#VALUE!</v>
      </c>
      <c r="Y774">
        <f t="shared" si="335"/>
        <v>1.3873741762141236</v>
      </c>
      <c r="Z774">
        <f t="shared" si="336"/>
        <v>1.4858264744106207</v>
      </c>
      <c r="AA774">
        <f t="shared" si="337"/>
        <v>1.4600510506668465</v>
      </c>
      <c r="AB774">
        <f t="shared" si="353"/>
        <v>1.4757932287022004</v>
      </c>
      <c r="AC774" t="e">
        <f t="shared" si="354"/>
        <v>#VALUE!</v>
      </c>
    </row>
    <row r="775" spans="1:29" x14ac:dyDescent="0.25">
      <c r="A775">
        <v>18</v>
      </c>
      <c r="B775" t="s">
        <v>35</v>
      </c>
      <c r="C775">
        <v>6</v>
      </c>
      <c r="D775" t="s">
        <v>21</v>
      </c>
      <c r="E775">
        <v>1988</v>
      </c>
      <c r="F775">
        <v>250</v>
      </c>
      <c r="G775" t="s">
        <v>10</v>
      </c>
      <c r="H775" s="54">
        <v>0.38100000000000001</v>
      </c>
      <c r="I775" s="54">
        <v>0.41433333333333339</v>
      </c>
      <c r="J775" s="54">
        <v>0.40983333333333338</v>
      </c>
      <c r="K775">
        <v>0.34100000000000003</v>
      </c>
      <c r="L775" s="2">
        <f t="shared" si="338"/>
        <v>403.87722132471731</v>
      </c>
      <c r="M775" s="2">
        <f t="shared" si="339"/>
        <v>426.86397268070584</v>
      </c>
      <c r="N775" s="2">
        <f t="shared" si="340"/>
        <v>423.60914995763915</v>
      </c>
      <c r="O775" s="2">
        <f t="shared" si="350"/>
        <v>379.36267071320179</v>
      </c>
      <c r="P775" s="79" t="e">
        <f t="shared" si="351"/>
        <v>#VALUE!</v>
      </c>
      <c r="Q775" s="80">
        <v>0.71359223300999997</v>
      </c>
      <c r="R775" s="80">
        <v>0.28640776698999998</v>
      </c>
      <c r="S775" s="80">
        <v>0</v>
      </c>
      <c r="T775" s="79">
        <f t="shared" si="356"/>
        <v>946.08742054192055</v>
      </c>
      <c r="U775" s="2">
        <f t="shared" si="357"/>
        <v>1000.598485807948</v>
      </c>
      <c r="V775" s="2">
        <f t="shared" si="358"/>
        <v>969.58344961045907</v>
      </c>
      <c r="W775" s="2">
        <f t="shared" ref="W775:X775" si="365">(O778*$Q775)+(O779*$R775)+(O780*$S775)</f>
        <v>993.77352627174741</v>
      </c>
      <c r="X775" s="2" t="e">
        <f t="shared" si="365"/>
        <v>#VALUE!</v>
      </c>
      <c r="Y775">
        <f t="shared" ref="Y775:Y842" si="366">T775/$F775</f>
        <v>3.7843496821676821</v>
      </c>
      <c r="Z775">
        <f t="shared" ref="Z775:Z842" si="367">U775/$F775</f>
        <v>4.0023939432317919</v>
      </c>
      <c r="AA775">
        <f t="shared" ref="AA775:AA842" si="368">V775/$F775</f>
        <v>3.8783337984418362</v>
      </c>
      <c r="AB775">
        <f t="shared" si="353"/>
        <v>3.9750941050869897</v>
      </c>
      <c r="AC775" t="e">
        <f t="shared" si="354"/>
        <v>#VALUE!</v>
      </c>
    </row>
    <row r="776" spans="1:29" x14ac:dyDescent="0.25">
      <c r="A776">
        <v>18</v>
      </c>
      <c r="B776" t="s">
        <v>35</v>
      </c>
      <c r="C776">
        <v>6</v>
      </c>
      <c r="D776" t="s">
        <v>21</v>
      </c>
      <c r="E776">
        <v>1989</v>
      </c>
      <c r="F776">
        <v>600</v>
      </c>
      <c r="G776" t="s">
        <v>10</v>
      </c>
      <c r="H776" s="54">
        <v>0.372</v>
      </c>
      <c r="I776" s="54">
        <v>0.41066666666666668</v>
      </c>
      <c r="J776" s="54">
        <v>0.40566666666666668</v>
      </c>
      <c r="K776">
        <v>0.41</v>
      </c>
      <c r="L776" s="2">
        <f t="shared" si="338"/>
        <v>955.41401273885344</v>
      </c>
      <c r="M776" s="2">
        <f t="shared" si="339"/>
        <v>1018.0995475113124</v>
      </c>
      <c r="N776" s="2">
        <f t="shared" si="340"/>
        <v>1009.5344924284913</v>
      </c>
      <c r="O776" s="2">
        <f t="shared" si="350"/>
        <v>1016.9491525423728</v>
      </c>
      <c r="P776" s="79" t="e">
        <f t="shared" si="351"/>
        <v>#VALUE!</v>
      </c>
      <c r="Q776" s="80">
        <v>0.71359223300999997</v>
      </c>
      <c r="R776" s="80">
        <v>0.28640776698999998</v>
      </c>
      <c r="S776" s="80">
        <v>0</v>
      </c>
      <c r="T776" s="79">
        <f t="shared" si="356"/>
        <v>815.22872902874974</v>
      </c>
      <c r="U776" s="2">
        <f t="shared" si="357"/>
        <v>860.53329420105092</v>
      </c>
      <c r="V776" s="2">
        <f t="shared" si="358"/>
        <v>827.95234473918515</v>
      </c>
      <c r="W776" s="2">
        <f t="shared" ref="W776:X776" si="369">(O779*$Q776)+(O780*$R776)+(O781*$S776)</f>
        <v>837.6120238985576</v>
      </c>
      <c r="X776" s="2" t="e">
        <f t="shared" si="369"/>
        <v>#VALUE!</v>
      </c>
      <c r="Y776">
        <f t="shared" si="366"/>
        <v>1.3587145483812495</v>
      </c>
      <c r="Z776">
        <f t="shared" si="367"/>
        <v>1.4342221570017515</v>
      </c>
      <c r="AA776">
        <f t="shared" si="368"/>
        <v>1.3799205745653085</v>
      </c>
      <c r="AB776">
        <f t="shared" si="353"/>
        <v>1.3960200398309293</v>
      </c>
      <c r="AC776" t="e">
        <f t="shared" si="354"/>
        <v>#VALUE!</v>
      </c>
    </row>
    <row r="777" spans="1:29" x14ac:dyDescent="0.25">
      <c r="A777">
        <v>18</v>
      </c>
      <c r="B777" t="s">
        <v>35</v>
      </c>
      <c r="C777">
        <v>6</v>
      </c>
      <c r="D777" t="s">
        <v>21</v>
      </c>
      <c r="E777">
        <v>1990</v>
      </c>
      <c r="F777">
        <v>300</v>
      </c>
      <c r="G777" t="s">
        <v>10</v>
      </c>
      <c r="H777" s="54">
        <v>0.42099999999999999</v>
      </c>
      <c r="I777" s="54">
        <v>0.46433333333333326</v>
      </c>
      <c r="J777" s="54">
        <v>0.45883333333333332</v>
      </c>
      <c r="K777">
        <v>0.46200000000000002</v>
      </c>
      <c r="L777" s="2">
        <f t="shared" si="338"/>
        <v>518.13471502590676</v>
      </c>
      <c r="M777" s="2">
        <f t="shared" si="339"/>
        <v>560.04978220286239</v>
      </c>
      <c r="N777" s="2">
        <f t="shared" si="340"/>
        <v>554.35786880197099</v>
      </c>
      <c r="O777" s="2">
        <f t="shared" si="350"/>
        <v>557.62081784386612</v>
      </c>
      <c r="P777" s="79" t="e">
        <f t="shared" si="351"/>
        <v>#VALUE!</v>
      </c>
      <c r="Q777" s="80">
        <v>0.71359223300999997</v>
      </c>
      <c r="R777" s="80">
        <v>0.28640776698999998</v>
      </c>
      <c r="S777" s="80">
        <v>0</v>
      </c>
      <c r="T777" s="79">
        <f t="shared" si="356"/>
        <v>549.23662777325842</v>
      </c>
      <c r="U777" s="2">
        <f t="shared" si="357"/>
        <v>578.45528893250491</v>
      </c>
      <c r="V777" s="2">
        <f t="shared" si="358"/>
        <v>562.26527210300526</v>
      </c>
      <c r="W777" s="2">
        <f t="shared" ref="W777:X777" si="370">(O780*$Q777)+(O781*$R777)+(O782*$S777)</f>
        <v>517.02968500893678</v>
      </c>
      <c r="X777" s="2" t="e">
        <f t="shared" si="370"/>
        <v>#VALUE!</v>
      </c>
      <c r="Y777">
        <f t="shared" si="366"/>
        <v>1.8307887592441947</v>
      </c>
      <c r="Z777">
        <f t="shared" si="367"/>
        <v>1.9281842964416831</v>
      </c>
      <c r="AA777">
        <f t="shared" si="368"/>
        <v>1.8742175736766842</v>
      </c>
      <c r="AB777">
        <f t="shared" si="353"/>
        <v>1.7234322833631226</v>
      </c>
      <c r="AC777" t="e">
        <f t="shared" si="354"/>
        <v>#VALUE!</v>
      </c>
    </row>
    <row r="778" spans="1:29" x14ac:dyDescent="0.25">
      <c r="A778">
        <v>18</v>
      </c>
      <c r="B778" t="s">
        <v>35</v>
      </c>
      <c r="C778">
        <v>6</v>
      </c>
      <c r="D778" t="s">
        <v>21</v>
      </c>
      <c r="E778">
        <v>1991</v>
      </c>
      <c r="F778">
        <v>600</v>
      </c>
      <c r="G778" t="s">
        <v>10</v>
      </c>
      <c r="H778" s="54">
        <v>0.376</v>
      </c>
      <c r="I778" s="54">
        <v>0.41</v>
      </c>
      <c r="J778" s="54">
        <v>0.39349999999999996</v>
      </c>
      <c r="K778">
        <v>0.40400000000000003</v>
      </c>
      <c r="L778" s="2">
        <f t="shared" si="338"/>
        <v>961.53846153846155</v>
      </c>
      <c r="M778" s="2">
        <f t="shared" si="339"/>
        <v>1016.9491525423728</v>
      </c>
      <c r="N778" s="2">
        <f t="shared" si="340"/>
        <v>989.28276999175591</v>
      </c>
      <c r="O778" s="2">
        <f t="shared" si="350"/>
        <v>1006.7114093959732</v>
      </c>
      <c r="P778" s="79" t="e">
        <f t="shared" si="351"/>
        <v>#VALUE!</v>
      </c>
      <c r="Q778" s="80">
        <v>0.71359223300999997</v>
      </c>
      <c r="R778" s="80">
        <v>0.28640776698999998</v>
      </c>
      <c r="S778" s="80">
        <v>0</v>
      </c>
      <c r="T778" s="79">
        <f t="shared" si="356"/>
        <v>411.61353120535483</v>
      </c>
      <c r="U778" s="2">
        <f t="shared" si="357"/>
        <v>438.53215795172463</v>
      </c>
      <c r="V778" s="2">
        <f t="shared" si="358"/>
        <v>425.08355708532468</v>
      </c>
      <c r="W778" s="2">
        <f t="shared" ref="W778:X778" si="371">(O781*$Q778)+(O782*$R778)+(O783*$S778)</f>
        <v>434.0183123886568</v>
      </c>
      <c r="X778" s="2" t="e">
        <f t="shared" si="371"/>
        <v>#VALUE!</v>
      </c>
      <c r="Y778">
        <f t="shared" si="366"/>
        <v>0.6860225520089247</v>
      </c>
      <c r="Z778">
        <f t="shared" si="367"/>
        <v>0.73088692991954107</v>
      </c>
      <c r="AA778">
        <f t="shared" si="368"/>
        <v>0.70847259514220784</v>
      </c>
      <c r="AB778">
        <f t="shared" si="353"/>
        <v>0.72336385398109471</v>
      </c>
      <c r="AC778" t="e">
        <f t="shared" si="354"/>
        <v>#VALUE!</v>
      </c>
    </row>
    <row r="779" spans="1:29" x14ac:dyDescent="0.25">
      <c r="A779">
        <v>18</v>
      </c>
      <c r="B779" t="s">
        <v>35</v>
      </c>
      <c r="C779">
        <v>6</v>
      </c>
      <c r="D779" t="s">
        <v>21</v>
      </c>
      <c r="E779">
        <v>1992</v>
      </c>
      <c r="F779">
        <v>550</v>
      </c>
      <c r="G779" t="s">
        <v>10</v>
      </c>
      <c r="H779" s="54">
        <v>0.39400000000000002</v>
      </c>
      <c r="I779" s="54">
        <v>0.42699999999999999</v>
      </c>
      <c r="J779" s="54">
        <v>0.40249999999999997</v>
      </c>
      <c r="K779">
        <v>0.42799999999999999</v>
      </c>
      <c r="L779" s="2">
        <f t="shared" si="338"/>
        <v>907.59075907590761</v>
      </c>
      <c r="M779" s="2">
        <f t="shared" si="339"/>
        <v>959.86038394415368</v>
      </c>
      <c r="N779" s="2">
        <f t="shared" si="340"/>
        <v>920.50209205020917</v>
      </c>
      <c r="O779" s="2">
        <f t="shared" si="350"/>
        <v>961.53846153846143</v>
      </c>
      <c r="P779" s="79" t="e">
        <f t="shared" si="351"/>
        <v>#VALUE!</v>
      </c>
      <c r="Q779" s="80">
        <v>0.71359223300999997</v>
      </c>
      <c r="R779" s="80">
        <v>0.28640776698999998</v>
      </c>
      <c r="S779" s="80">
        <v>0</v>
      </c>
      <c r="T779" s="79">
        <f t="shared" si="356"/>
        <v>272.67371011263754</v>
      </c>
      <c r="U779" s="2">
        <f t="shared" si="357"/>
        <v>285.24294561951518</v>
      </c>
      <c r="V779" s="2">
        <f t="shared" si="358"/>
        <v>281.32909249287962</v>
      </c>
      <c r="W779" s="2">
        <f t="shared" ref="W779:X779" si="372">(O782*$Q779)+(O783*$R779)+(O784*$S779)</f>
        <v>278.51228162887185</v>
      </c>
      <c r="X779" s="2" t="e">
        <f t="shared" si="372"/>
        <v>#VALUE!</v>
      </c>
      <c r="Y779">
        <f t="shared" si="366"/>
        <v>0.49577038202297735</v>
      </c>
      <c r="Z779">
        <f t="shared" si="367"/>
        <v>0.51862353749002765</v>
      </c>
      <c r="AA779">
        <f t="shared" si="368"/>
        <v>0.51150744089614475</v>
      </c>
      <c r="AB779">
        <f t="shared" si="353"/>
        <v>0.50638596659794877</v>
      </c>
      <c r="AC779" t="e">
        <f t="shared" si="354"/>
        <v>#VALUE!</v>
      </c>
    </row>
    <row r="780" spans="1:29" x14ac:dyDescent="0.25">
      <c r="A780">
        <v>18</v>
      </c>
      <c r="B780" t="s">
        <v>35</v>
      </c>
      <c r="C780">
        <v>6</v>
      </c>
      <c r="D780" t="s">
        <v>21</v>
      </c>
      <c r="E780">
        <v>1993</v>
      </c>
      <c r="F780">
        <v>385</v>
      </c>
      <c r="G780" t="s">
        <v>10</v>
      </c>
      <c r="H780" s="54">
        <v>0.34200000000000003</v>
      </c>
      <c r="I780" s="54">
        <v>0.372</v>
      </c>
      <c r="J780" s="54">
        <v>0.35550000000000004</v>
      </c>
      <c r="K780">
        <v>0.27200000000000002</v>
      </c>
      <c r="L780" s="2">
        <f t="shared" si="338"/>
        <v>585.10638297872345</v>
      </c>
      <c r="M780" s="2">
        <f t="shared" si="339"/>
        <v>613.0573248407643</v>
      </c>
      <c r="N780" s="2">
        <f t="shared" si="340"/>
        <v>597.36229635376264</v>
      </c>
      <c r="O780" s="2">
        <f t="shared" si="350"/>
        <v>528.84615384615381</v>
      </c>
      <c r="P780" s="79" t="e">
        <f t="shared" si="351"/>
        <v>#VALUE!</v>
      </c>
      <c r="Q780" s="80">
        <v>0.71359223300999997</v>
      </c>
      <c r="R780" s="80">
        <v>0.28640776698999998</v>
      </c>
      <c r="S780" s="80">
        <v>0</v>
      </c>
      <c r="T780" s="79">
        <f t="shared" si="356"/>
        <v>212.17195055108982</v>
      </c>
      <c r="U780" s="2">
        <f t="shared" si="357"/>
        <v>214.13604548265786</v>
      </c>
      <c r="V780" s="2">
        <f t="shared" si="358"/>
        <v>209.40619552046542</v>
      </c>
      <c r="W780" s="2">
        <f t="shared" ref="W780:X780" si="373">(O783*$Q780)+(O784*$R780)+(O785*$S780)</f>
        <v>202.76768331038446</v>
      </c>
      <c r="X780" s="2" t="e">
        <f t="shared" si="373"/>
        <v>#VALUE!</v>
      </c>
      <c r="Y780">
        <f t="shared" si="366"/>
        <v>0.55109597545737621</v>
      </c>
      <c r="Z780">
        <f t="shared" si="367"/>
        <v>0.55619752073417628</v>
      </c>
      <c r="AA780">
        <f t="shared" si="368"/>
        <v>0.543912196157053</v>
      </c>
      <c r="AB780">
        <f t="shared" si="353"/>
        <v>0.52666930729969985</v>
      </c>
      <c r="AC780" t="e">
        <f t="shared" si="354"/>
        <v>#VALUE!</v>
      </c>
    </row>
    <row r="781" spans="1:29" x14ac:dyDescent="0.25">
      <c r="A781">
        <v>18</v>
      </c>
      <c r="B781" t="s">
        <v>35</v>
      </c>
      <c r="C781">
        <v>6</v>
      </c>
      <c r="D781" t="s">
        <v>21</v>
      </c>
      <c r="E781">
        <v>1994</v>
      </c>
      <c r="F781">
        <v>275</v>
      </c>
      <c r="G781" t="s">
        <v>10</v>
      </c>
      <c r="H781" s="54">
        <v>0.40200000000000002</v>
      </c>
      <c r="I781" s="54">
        <v>0.4413333333333333</v>
      </c>
      <c r="J781" s="54">
        <v>0.42083333333333328</v>
      </c>
      <c r="K781">
        <v>0.436</v>
      </c>
      <c r="L781" s="2">
        <f t="shared" si="338"/>
        <v>459.86622073578599</v>
      </c>
      <c r="M781" s="2">
        <f t="shared" si="339"/>
        <v>492.24343675417663</v>
      </c>
      <c r="N781" s="2">
        <f t="shared" si="340"/>
        <v>474.82014388489205</v>
      </c>
      <c r="O781" s="2">
        <f t="shared" si="350"/>
        <v>487.58865248226948</v>
      </c>
      <c r="P781" s="79" t="e">
        <f t="shared" si="351"/>
        <v>#VALUE!</v>
      </c>
      <c r="Q781" s="80">
        <v>0.71359223300999997</v>
      </c>
      <c r="R781" s="80">
        <v>0.28640776698999998</v>
      </c>
      <c r="S781" s="80">
        <v>0</v>
      </c>
      <c r="T781" s="79">
        <f t="shared" si="356"/>
        <v>236.77480081302303</v>
      </c>
      <c r="U781" s="2">
        <f t="shared" si="357"/>
        <v>217.63295939408135</v>
      </c>
      <c r="V781" s="2">
        <f t="shared" si="358"/>
        <v>214.85481488779521</v>
      </c>
      <c r="W781" s="2">
        <f t="shared" ref="W781:X781" si="374">(O784*$Q781)+(O785*$R781)+(O786*$S781)</f>
        <v>212.571643464348</v>
      </c>
      <c r="X781" s="2" t="e">
        <f t="shared" si="374"/>
        <v>#VALUE!</v>
      </c>
      <c r="Y781">
        <f t="shared" si="366"/>
        <v>0.86099927568372014</v>
      </c>
      <c r="Z781">
        <f t="shared" si="367"/>
        <v>0.79139257961484133</v>
      </c>
      <c r="AA781">
        <f t="shared" si="368"/>
        <v>0.78129023595561897</v>
      </c>
      <c r="AB781">
        <f t="shared" si="353"/>
        <v>0.77298779441581089</v>
      </c>
      <c r="AC781" t="e">
        <f t="shared" si="354"/>
        <v>#VALUE!</v>
      </c>
    </row>
    <row r="782" spans="1:29" x14ac:dyDescent="0.25">
      <c r="A782">
        <v>18</v>
      </c>
      <c r="B782" t="s">
        <v>35</v>
      </c>
      <c r="C782">
        <v>6</v>
      </c>
      <c r="D782" t="s">
        <v>21</v>
      </c>
      <c r="E782">
        <v>1995</v>
      </c>
      <c r="F782">
        <v>220</v>
      </c>
      <c r="G782" t="s">
        <v>10</v>
      </c>
      <c r="H782" s="54">
        <v>0.245</v>
      </c>
      <c r="I782" s="54">
        <v>0.27800000000000002</v>
      </c>
      <c r="J782" s="54">
        <v>0.26950000000000002</v>
      </c>
      <c r="K782">
        <v>0.26800000000000002</v>
      </c>
      <c r="L782" s="2">
        <f t="shared" si="338"/>
        <v>291.39072847682121</v>
      </c>
      <c r="M782" s="2">
        <f t="shared" si="339"/>
        <v>304.70914127423822</v>
      </c>
      <c r="N782" s="2">
        <f t="shared" si="340"/>
        <v>301.16358658453117</v>
      </c>
      <c r="O782" s="2">
        <f t="shared" si="350"/>
        <v>300.54644808743171</v>
      </c>
      <c r="P782" s="79" t="e">
        <f t="shared" si="351"/>
        <v>#VALUE!</v>
      </c>
      <c r="Q782" s="80">
        <v>0.71359223300999997</v>
      </c>
      <c r="R782" s="80">
        <v>0.28640776698999998</v>
      </c>
      <c r="S782" s="80">
        <v>0</v>
      </c>
      <c r="T782" s="79">
        <f t="shared" si="356"/>
        <v>308.06870161506754</v>
      </c>
      <c r="U782" s="2">
        <f t="shared" si="357"/>
        <v>294.56725568400549</v>
      </c>
      <c r="V782" s="2">
        <f t="shared" si="358"/>
        <v>295.24928442642687</v>
      </c>
      <c r="W782" s="2">
        <f t="shared" ref="W782:X782" si="375">(O785*$Q782)+(O786*$R782)+(O787*$S782)</f>
        <v>294.27007292916937</v>
      </c>
      <c r="X782" s="2" t="e">
        <f t="shared" si="375"/>
        <v>#VALUE!</v>
      </c>
      <c r="Y782">
        <f t="shared" si="366"/>
        <v>1.4003122800684888</v>
      </c>
      <c r="Z782">
        <f t="shared" si="367"/>
        <v>1.3389420712909341</v>
      </c>
      <c r="AA782">
        <f t="shared" si="368"/>
        <v>1.342042201938304</v>
      </c>
      <c r="AB782">
        <f t="shared" si="353"/>
        <v>1.3375912405871335</v>
      </c>
      <c r="AC782" t="e">
        <f t="shared" si="354"/>
        <v>#VALUE!</v>
      </c>
    </row>
    <row r="783" spans="1:29" x14ac:dyDescent="0.25">
      <c r="A783">
        <v>18</v>
      </c>
      <c r="B783" t="s">
        <v>35</v>
      </c>
      <c r="C783">
        <v>6</v>
      </c>
      <c r="D783" t="s">
        <v>21</v>
      </c>
      <c r="E783">
        <v>1996</v>
      </c>
      <c r="F783">
        <v>125</v>
      </c>
      <c r="G783" t="s">
        <v>10</v>
      </c>
      <c r="H783" s="54">
        <v>0.44700000000000001</v>
      </c>
      <c r="I783" s="54">
        <v>0.47199999999999998</v>
      </c>
      <c r="J783" s="54">
        <v>0.46100000000000002</v>
      </c>
      <c r="K783">
        <v>0.441</v>
      </c>
      <c r="L783" s="2">
        <f t="shared" si="338"/>
        <v>226.03978300180833</v>
      </c>
      <c r="M783" s="2">
        <f t="shared" si="339"/>
        <v>236.74242424242422</v>
      </c>
      <c r="N783" s="2">
        <f t="shared" si="340"/>
        <v>231.91094619666052</v>
      </c>
      <c r="O783" s="2">
        <f t="shared" si="350"/>
        <v>223.61359570661898</v>
      </c>
      <c r="P783" s="79" t="e">
        <f t="shared" si="351"/>
        <v>#VALUE!</v>
      </c>
      <c r="Q783" s="80">
        <v>0.71359223300999997</v>
      </c>
      <c r="R783" s="80">
        <v>0.28640776698999998</v>
      </c>
      <c r="S783" s="80">
        <v>0</v>
      </c>
      <c r="T783" s="79">
        <f t="shared" si="356"/>
        <v>226.68669239652542</v>
      </c>
      <c r="U783" s="2">
        <f t="shared" si="357"/>
        <v>232.53352899490682</v>
      </c>
      <c r="V783" s="2">
        <f t="shared" si="358"/>
        <v>226.39784999275432</v>
      </c>
      <c r="W783" s="2">
        <f t="shared" ref="W783:X783" si="376">(O786*$Q783)+(O787*$R783)+(O788*$S783)</f>
        <v>218.61371769827196</v>
      </c>
      <c r="X783" s="2" t="e">
        <f t="shared" si="376"/>
        <v>#VALUE!</v>
      </c>
      <c r="Y783">
        <f t="shared" si="366"/>
        <v>1.8134935391722034</v>
      </c>
      <c r="Z783">
        <f t="shared" si="367"/>
        <v>1.8602682319592545</v>
      </c>
      <c r="AA783">
        <f t="shared" si="368"/>
        <v>1.8111827999420345</v>
      </c>
      <c r="AB783">
        <f t="shared" si="353"/>
        <v>1.7489097415861756</v>
      </c>
      <c r="AC783" t="e">
        <f t="shared" si="354"/>
        <v>#VALUE!</v>
      </c>
    </row>
    <row r="784" spans="1:29" x14ac:dyDescent="0.25">
      <c r="A784">
        <v>18</v>
      </c>
      <c r="B784" t="s">
        <v>35</v>
      </c>
      <c r="C784">
        <v>6</v>
      </c>
      <c r="D784" t="s">
        <v>21</v>
      </c>
      <c r="E784">
        <v>1997</v>
      </c>
      <c r="F784">
        <v>100</v>
      </c>
      <c r="G784" t="s">
        <v>10</v>
      </c>
      <c r="H784" s="54">
        <v>0.437</v>
      </c>
      <c r="I784" s="54">
        <v>0.36633333333333334</v>
      </c>
      <c r="J784" s="54">
        <v>0.34783333333333333</v>
      </c>
      <c r="K784">
        <v>0.33700000000000002</v>
      </c>
      <c r="L784" s="2">
        <f t="shared" ref="L784:L800" si="377">$F784/(1-H784)</f>
        <v>177.61989342806396</v>
      </c>
      <c r="M784" s="2">
        <f t="shared" ref="M784:M800" si="378">$F784/(1-I784)</f>
        <v>157.81167806417676</v>
      </c>
      <c r="N784" s="2">
        <f t="shared" ref="N784:N800" si="379">$F784/(1-J784)</f>
        <v>153.33503705596729</v>
      </c>
      <c r="O784" s="2">
        <f t="shared" si="350"/>
        <v>150.82956259426848</v>
      </c>
      <c r="P784" s="79" t="e">
        <f t="shared" si="351"/>
        <v>#VALUE!</v>
      </c>
      <c r="Q784" s="80">
        <v>0.71359223300999997</v>
      </c>
      <c r="R784" s="80">
        <v>0.28640776698999998</v>
      </c>
      <c r="S784" s="80">
        <v>0</v>
      </c>
      <c r="T784" s="79">
        <f t="shared" si="356"/>
        <v>638.7689027701739</v>
      </c>
      <c r="U784" s="2">
        <f t="shared" si="357"/>
        <v>661.96724158492361</v>
      </c>
      <c r="V784" s="2">
        <f t="shared" si="358"/>
        <v>640.6857112136064</v>
      </c>
      <c r="W784" s="2">
        <f t="shared" ref="W784:X784" si="380">(O787*$Q784)+(O788*$R784)+(O789*$S784)</f>
        <v>614.11818156202344</v>
      </c>
      <c r="X784" s="2" t="e">
        <f t="shared" si="380"/>
        <v>#VALUE!</v>
      </c>
      <c r="Y784">
        <f t="shared" si="366"/>
        <v>6.3876890277017386</v>
      </c>
      <c r="Z784">
        <f t="shared" si="367"/>
        <v>6.6196724158492364</v>
      </c>
      <c r="AA784">
        <f t="shared" si="368"/>
        <v>6.4068571121360636</v>
      </c>
      <c r="AB784">
        <f t="shared" si="353"/>
        <v>6.141181815620234</v>
      </c>
      <c r="AC784" t="e">
        <f t="shared" si="354"/>
        <v>#VALUE!</v>
      </c>
    </row>
    <row r="785" spans="1:29" x14ac:dyDescent="0.25">
      <c r="A785">
        <v>18</v>
      </c>
      <c r="B785" t="s">
        <v>35</v>
      </c>
      <c r="C785">
        <v>6</v>
      </c>
      <c r="D785" t="s">
        <v>21</v>
      </c>
      <c r="E785">
        <v>1998</v>
      </c>
      <c r="F785">
        <v>325</v>
      </c>
      <c r="G785" t="s">
        <v>10</v>
      </c>
      <c r="H785" s="54">
        <v>0.154</v>
      </c>
      <c r="I785" s="54">
        <v>0.11366666666666667</v>
      </c>
      <c r="J785" s="54">
        <v>0.11716666666666666</v>
      </c>
      <c r="K785">
        <v>0.113</v>
      </c>
      <c r="L785" s="2">
        <f t="shared" si="377"/>
        <v>384.16075650118205</v>
      </c>
      <c r="M785" s="2">
        <f t="shared" si="378"/>
        <v>366.6792027077849</v>
      </c>
      <c r="N785" s="2">
        <f t="shared" si="379"/>
        <v>368.13290541816122</v>
      </c>
      <c r="O785" s="2">
        <f t="shared" si="350"/>
        <v>366.40360766629084</v>
      </c>
      <c r="P785" s="79" t="e">
        <f t="shared" si="351"/>
        <v>#VALUE!</v>
      </c>
      <c r="Q785" s="80">
        <v>0.71359223300999997</v>
      </c>
      <c r="R785" s="80">
        <v>0.28640776698999998</v>
      </c>
      <c r="S785" s="80">
        <v>0</v>
      </c>
      <c r="T785" s="79">
        <f t="shared" si="356"/>
        <v>869.93286157634964</v>
      </c>
      <c r="U785" s="2">
        <f t="shared" si="357"/>
        <v>877.43900376784063</v>
      </c>
      <c r="V785" s="2">
        <f t="shared" si="358"/>
        <v>854.47709925475135</v>
      </c>
      <c r="W785" s="2">
        <f t="shared" ref="W785:X785" si="381">(O788*$Q785)+(O789*$R785)+(O790*$S785)</f>
        <v>835.62588521836437</v>
      </c>
      <c r="X785" s="2" t="e">
        <f t="shared" si="381"/>
        <v>#VALUE!</v>
      </c>
      <c r="Y785">
        <f t="shared" si="366"/>
        <v>2.6767164971579991</v>
      </c>
      <c r="Z785">
        <f t="shared" si="367"/>
        <v>2.6998123192856633</v>
      </c>
      <c r="AA785">
        <f t="shared" si="368"/>
        <v>2.629160305399235</v>
      </c>
      <c r="AB785">
        <f t="shared" si="353"/>
        <v>2.5711565699026595</v>
      </c>
      <c r="AC785" t="e">
        <f t="shared" si="354"/>
        <v>#VALUE!</v>
      </c>
    </row>
    <row r="786" spans="1:29" x14ac:dyDescent="0.25">
      <c r="A786">
        <v>18</v>
      </c>
      <c r="B786" t="s">
        <v>35</v>
      </c>
      <c r="C786">
        <v>6</v>
      </c>
      <c r="D786" t="s">
        <v>21</v>
      </c>
      <c r="E786">
        <v>1999</v>
      </c>
      <c r="F786">
        <v>100</v>
      </c>
      <c r="G786" t="s">
        <v>10</v>
      </c>
      <c r="H786" s="54">
        <v>0.156</v>
      </c>
      <c r="I786" s="54">
        <v>0.12966666666666665</v>
      </c>
      <c r="J786" s="54">
        <v>0.12016666666666667</v>
      </c>
      <c r="K786">
        <v>0.127</v>
      </c>
      <c r="L786" s="2">
        <f t="shared" si="377"/>
        <v>118.48341232227489</v>
      </c>
      <c r="M786" s="2">
        <f t="shared" si="378"/>
        <v>114.89850631941783</v>
      </c>
      <c r="N786" s="2">
        <f t="shared" si="379"/>
        <v>113.65788975184694</v>
      </c>
      <c r="O786" s="2">
        <f t="shared" si="350"/>
        <v>114.5475372279496</v>
      </c>
      <c r="P786" s="79" t="e">
        <f t="shared" si="351"/>
        <v>#VALUE!</v>
      </c>
      <c r="Q786" s="80">
        <v>0.71359223300999997</v>
      </c>
      <c r="R786" s="80">
        <v>0.28640776698999998</v>
      </c>
      <c r="S786" s="80">
        <v>0</v>
      </c>
      <c r="T786" s="79">
        <f t="shared" si="356"/>
        <v>576.49586093152516</v>
      </c>
      <c r="U786" s="2">
        <f t="shared" si="357"/>
        <v>583.89292891121602</v>
      </c>
      <c r="V786" s="2">
        <f t="shared" si="358"/>
        <v>573.66348531687208</v>
      </c>
      <c r="W786" s="2">
        <f t="shared" ref="W786:X786" si="382">(O789*$Q786)+(O790*$R786)+(O791*$S786)</f>
        <v>557.17604609776402</v>
      </c>
      <c r="X786" s="2" t="e">
        <f t="shared" si="382"/>
        <v>#VALUE!</v>
      </c>
      <c r="Y786">
        <f t="shared" si="366"/>
        <v>5.7649586093152516</v>
      </c>
      <c r="Z786">
        <f t="shared" si="367"/>
        <v>5.8389292891121602</v>
      </c>
      <c r="AA786">
        <f t="shared" si="368"/>
        <v>5.736634853168721</v>
      </c>
      <c r="AB786">
        <f t="shared" si="353"/>
        <v>5.5717604609776403</v>
      </c>
      <c r="AC786" t="e">
        <f t="shared" si="354"/>
        <v>#VALUE!</v>
      </c>
    </row>
    <row r="787" spans="1:29" x14ac:dyDescent="0.25">
      <c r="A787">
        <v>18</v>
      </c>
      <c r="B787" t="s">
        <v>35</v>
      </c>
      <c r="C787">
        <v>6</v>
      </c>
      <c r="D787" t="s">
        <v>21</v>
      </c>
      <c r="E787">
        <v>2000</v>
      </c>
      <c r="F787">
        <v>400</v>
      </c>
      <c r="G787" t="s">
        <v>10</v>
      </c>
      <c r="H787" s="54">
        <v>0.19400000000000001</v>
      </c>
      <c r="I787" s="54">
        <v>0.23899999999999999</v>
      </c>
      <c r="J787" s="54">
        <v>0.21150000000000002</v>
      </c>
      <c r="K787">
        <v>0.16300000000000001</v>
      </c>
      <c r="L787" s="2">
        <f t="shared" si="377"/>
        <v>496.27791563275429</v>
      </c>
      <c r="M787" s="2">
        <f t="shared" si="378"/>
        <v>525.62417871222078</v>
      </c>
      <c r="N787" s="2">
        <f t="shared" si="379"/>
        <v>507.29232720355105</v>
      </c>
      <c r="O787" s="2">
        <f t="shared" si="350"/>
        <v>477.89725209080052</v>
      </c>
      <c r="P787" s="79" t="e">
        <f t="shared" si="351"/>
        <v>#VALUE!</v>
      </c>
      <c r="Q787" s="80">
        <v>0.71359223300999997</v>
      </c>
      <c r="R787" s="80">
        <v>0.28640776698999998</v>
      </c>
      <c r="S787" s="80">
        <v>0</v>
      </c>
      <c r="T787" s="79">
        <f t="shared" si="356"/>
        <v>649.7664430810612</v>
      </c>
      <c r="U787" s="2">
        <f t="shared" si="357"/>
        <v>720.46000444048855</v>
      </c>
      <c r="V787" s="2">
        <f t="shared" si="358"/>
        <v>703.19258560144567</v>
      </c>
      <c r="W787" s="2">
        <f t="shared" ref="W787:X787" si="383">(O790*$Q787)+(O791*$R787)+(O792*$S787)</f>
        <v>693.11208878440618</v>
      </c>
      <c r="X787" s="2" t="e">
        <f t="shared" si="383"/>
        <v>#VALUE!</v>
      </c>
      <c r="Y787">
        <f t="shared" si="366"/>
        <v>1.6244161077026531</v>
      </c>
      <c r="Z787">
        <f t="shared" si="367"/>
        <v>1.8011500111012213</v>
      </c>
      <c r="AA787">
        <f t="shared" si="368"/>
        <v>1.7579814640036142</v>
      </c>
      <c r="AB787">
        <f t="shared" si="353"/>
        <v>1.7327802219610156</v>
      </c>
      <c r="AC787" t="e">
        <f t="shared" si="354"/>
        <v>#VALUE!</v>
      </c>
    </row>
    <row r="788" spans="1:29" x14ac:dyDescent="0.25">
      <c r="A788">
        <v>18</v>
      </c>
      <c r="B788" t="s">
        <v>35</v>
      </c>
      <c r="C788">
        <v>6</v>
      </c>
      <c r="D788" t="s">
        <v>21</v>
      </c>
      <c r="E788">
        <v>2001</v>
      </c>
      <c r="F788">
        <v>800</v>
      </c>
      <c r="G788" t="s">
        <v>10</v>
      </c>
      <c r="H788" s="54">
        <v>0.19499999999999998</v>
      </c>
      <c r="I788" s="54">
        <v>0.20133333333333331</v>
      </c>
      <c r="J788" s="54">
        <v>0.17783333333333332</v>
      </c>
      <c r="K788">
        <v>0.161</v>
      </c>
      <c r="L788" s="2">
        <f t="shared" si="377"/>
        <v>993.78881987577631</v>
      </c>
      <c r="M788" s="2">
        <f t="shared" si="378"/>
        <v>1001.669449081803</v>
      </c>
      <c r="N788" s="2">
        <f t="shared" si="379"/>
        <v>973.03871883235354</v>
      </c>
      <c r="O788" s="2">
        <f t="shared" si="350"/>
        <v>953.51609058402869</v>
      </c>
      <c r="P788" s="79" t="e">
        <f t="shared" si="351"/>
        <v>#VALUE!</v>
      </c>
      <c r="Q788" s="80">
        <v>0.71359223300999997</v>
      </c>
      <c r="R788" s="80">
        <v>0.28640776698999998</v>
      </c>
      <c r="S788" s="80">
        <v>0</v>
      </c>
      <c r="T788" s="79">
        <f t="shared" si="356"/>
        <v>599.50538457405378</v>
      </c>
      <c r="U788" s="2">
        <f t="shared" si="357"/>
        <v>773.77751516807052</v>
      </c>
      <c r="V788" s="2">
        <f t="shared" si="358"/>
        <v>765.44873852847422</v>
      </c>
      <c r="W788" s="2">
        <f t="shared" ref="W788:X788" si="384">(O791*$Q788)+(O792*$R788)+(O793*$S788)</f>
        <v>755.01034123382829</v>
      </c>
      <c r="X788" s="2" t="e">
        <f t="shared" si="384"/>
        <v>#VALUE!</v>
      </c>
      <c r="Y788">
        <f t="shared" si="366"/>
        <v>0.7493817307175672</v>
      </c>
      <c r="Z788">
        <f t="shared" si="367"/>
        <v>0.96722189396008817</v>
      </c>
      <c r="AA788">
        <f t="shared" si="368"/>
        <v>0.9568109231605928</v>
      </c>
      <c r="AB788">
        <f t="shared" si="353"/>
        <v>0.94376292654228533</v>
      </c>
      <c r="AC788" t="e">
        <f t="shared" si="354"/>
        <v>#VALUE!</v>
      </c>
    </row>
    <row r="789" spans="1:29" x14ac:dyDescent="0.25">
      <c r="A789">
        <v>18</v>
      </c>
      <c r="B789" t="s">
        <v>35</v>
      </c>
      <c r="C789">
        <v>6</v>
      </c>
      <c r="D789" t="s">
        <v>21</v>
      </c>
      <c r="E789">
        <v>2002</v>
      </c>
      <c r="F789">
        <v>485</v>
      </c>
      <c r="G789" t="s">
        <v>10</v>
      </c>
      <c r="H789" s="54">
        <v>0.13600000000000001</v>
      </c>
      <c r="I789" s="54">
        <v>0.14600000000000002</v>
      </c>
      <c r="J789" s="54">
        <v>0.13250000000000001</v>
      </c>
      <c r="K789">
        <v>0.105</v>
      </c>
      <c r="L789" s="2">
        <f t="shared" si="377"/>
        <v>561.34259259259261</v>
      </c>
      <c r="M789" s="2">
        <f t="shared" si="378"/>
        <v>567.91569086651054</v>
      </c>
      <c r="N789" s="2">
        <f t="shared" si="379"/>
        <v>559.07780979827089</v>
      </c>
      <c r="O789" s="2">
        <f t="shared" si="350"/>
        <v>541.89944134078212</v>
      </c>
      <c r="P789" s="79" t="e">
        <f t="shared" si="351"/>
        <v>#VALUE!</v>
      </c>
      <c r="Q789" s="80">
        <v>0.71359223300999997</v>
      </c>
      <c r="R789" s="80">
        <v>0.28640776698999998</v>
      </c>
      <c r="S789" s="80">
        <v>0</v>
      </c>
      <c r="T789" s="79">
        <f t="shared" si="356"/>
        <v>513.73993721400154</v>
      </c>
      <c r="U789" s="2">
        <f t="shared" si="357"/>
        <v>575.24912681379237</v>
      </c>
      <c r="V789" s="2">
        <f t="shared" si="358"/>
        <v>600.54859374755415</v>
      </c>
      <c r="W789" s="2">
        <f t="shared" ref="W789:X789" si="385">(O792*$Q789)+(O793*$R789)+(O794*$S789)</f>
        <v>578.52913697609779</v>
      </c>
      <c r="X789" s="2" t="e">
        <f t="shared" si="385"/>
        <v>#VALUE!</v>
      </c>
      <c r="Y789">
        <f t="shared" si="366"/>
        <v>1.059257602503096</v>
      </c>
      <c r="Z789">
        <f t="shared" si="367"/>
        <v>1.1860806738428709</v>
      </c>
      <c r="AA789">
        <f t="shared" si="368"/>
        <v>1.2382445231908332</v>
      </c>
      <c r="AB789">
        <f t="shared" si="353"/>
        <v>1.1928435813940161</v>
      </c>
      <c r="AC789" t="e">
        <f t="shared" si="354"/>
        <v>#VALUE!</v>
      </c>
    </row>
    <row r="790" spans="1:29" x14ac:dyDescent="0.25">
      <c r="A790">
        <v>18</v>
      </c>
      <c r="B790" t="s">
        <v>35</v>
      </c>
      <c r="C790">
        <v>6</v>
      </c>
      <c r="D790" t="s">
        <v>21</v>
      </c>
      <c r="E790">
        <v>2003</v>
      </c>
      <c r="F790">
        <v>500</v>
      </c>
      <c r="G790" t="s">
        <v>10</v>
      </c>
      <c r="H790" s="54">
        <v>0.186</v>
      </c>
      <c r="I790" s="54">
        <v>0.19833333333333333</v>
      </c>
      <c r="J790" s="54">
        <v>0.18033333333333335</v>
      </c>
      <c r="K790">
        <v>0.16</v>
      </c>
      <c r="L790" s="2">
        <f t="shared" si="377"/>
        <v>614.25061425061426</v>
      </c>
      <c r="M790" s="2">
        <f t="shared" si="378"/>
        <v>623.70062370062374</v>
      </c>
      <c r="N790" s="2">
        <f t="shared" si="379"/>
        <v>610.00406669377799</v>
      </c>
      <c r="O790" s="2">
        <f t="shared" si="350"/>
        <v>595.2380952380953</v>
      </c>
      <c r="P790" s="79" t="e">
        <f t="shared" si="351"/>
        <v>#VALUE!</v>
      </c>
      <c r="Q790" s="80">
        <v>0.71359223300999997</v>
      </c>
      <c r="R790" s="80">
        <v>0.28640776698999998</v>
      </c>
      <c r="S790" s="80">
        <v>0</v>
      </c>
      <c r="T790" s="79">
        <f t="shared" si="356"/>
        <v>960.46902728011401</v>
      </c>
      <c r="U790" s="2">
        <f t="shared" si="357"/>
        <v>1037.8412111410603</v>
      </c>
      <c r="V790" s="2">
        <f t="shared" si="358"/>
        <v>1032.8151349094019</v>
      </c>
      <c r="W790" s="2">
        <f t="shared" ref="W790:X790" si="386">(O793*$Q790)+(O794*$R790)+(O795*$S790)</f>
        <v>1054.9299211224011</v>
      </c>
      <c r="X790" s="2" t="e">
        <f t="shared" si="386"/>
        <v>#VALUE!</v>
      </c>
      <c r="Y790">
        <f t="shared" si="366"/>
        <v>1.9209380545602279</v>
      </c>
      <c r="Z790">
        <f t="shared" si="367"/>
        <v>2.0756824222821204</v>
      </c>
      <c r="AA790">
        <f t="shared" si="368"/>
        <v>2.0656302698188038</v>
      </c>
      <c r="AB790">
        <f t="shared" si="353"/>
        <v>2.1098598422448021</v>
      </c>
      <c r="AC790" t="e">
        <f t="shared" si="354"/>
        <v>#VALUE!</v>
      </c>
    </row>
    <row r="791" spans="1:29" x14ac:dyDescent="0.25">
      <c r="A791">
        <v>18</v>
      </c>
      <c r="B791" t="s">
        <v>35</v>
      </c>
      <c r="C791">
        <v>6</v>
      </c>
      <c r="D791" t="s">
        <v>21</v>
      </c>
      <c r="E791">
        <v>2004</v>
      </c>
      <c r="F791">
        <v>550</v>
      </c>
      <c r="G791" t="s">
        <v>10</v>
      </c>
      <c r="H791" s="54">
        <v>0.255</v>
      </c>
      <c r="I791" s="54">
        <v>0.42799999999999999</v>
      </c>
      <c r="J791" s="54">
        <v>0.41199999999999998</v>
      </c>
      <c r="K791">
        <v>0.41299999999999998</v>
      </c>
      <c r="L791" s="2">
        <f t="shared" si="377"/>
        <v>738.255033557047</v>
      </c>
      <c r="M791" s="2">
        <f t="shared" si="378"/>
        <v>961.53846153846143</v>
      </c>
      <c r="N791" s="2">
        <f t="shared" si="379"/>
        <v>935.37414965986386</v>
      </c>
      <c r="O791" s="2">
        <f t="shared" si="350"/>
        <v>936.96763202725731</v>
      </c>
      <c r="P791" s="79" t="e">
        <f t="shared" si="351"/>
        <v>#VALUE!</v>
      </c>
      <c r="Q791" s="80">
        <v>0.71359223300999997</v>
      </c>
      <c r="R791" s="80">
        <v>0.28640776698999998</v>
      </c>
      <c r="S791" s="80">
        <v>0</v>
      </c>
      <c r="T791" s="79">
        <f t="shared" si="356"/>
        <v>451.88103062159541</v>
      </c>
      <c r="U791" s="2">
        <f t="shared" si="357"/>
        <v>502.00158394900041</v>
      </c>
      <c r="V791" s="2">
        <f t="shared" si="358"/>
        <v>488.33910034723999</v>
      </c>
      <c r="W791" s="2">
        <f t="shared" ref="W791:X791" si="387">(O794*$Q791)+(O795*$R791)+(O796*$S791)</f>
        <v>506.34884236286348</v>
      </c>
      <c r="X791" s="2" t="e">
        <f t="shared" si="387"/>
        <v>#VALUE!</v>
      </c>
      <c r="Y791">
        <f t="shared" si="366"/>
        <v>0.82160187385744621</v>
      </c>
      <c r="Z791">
        <f t="shared" si="367"/>
        <v>0.91273015263454615</v>
      </c>
      <c r="AA791">
        <f t="shared" si="368"/>
        <v>0.88788927335861811</v>
      </c>
      <c r="AB791">
        <f t="shared" si="353"/>
        <v>0.92063425884156991</v>
      </c>
      <c r="AC791" t="e">
        <f t="shared" si="354"/>
        <v>#VALUE!</v>
      </c>
    </row>
    <row r="792" spans="1:29" x14ac:dyDescent="0.25">
      <c r="A792">
        <v>18</v>
      </c>
      <c r="B792" t="s">
        <v>35</v>
      </c>
      <c r="C792">
        <v>6</v>
      </c>
      <c r="D792" t="s">
        <v>21</v>
      </c>
      <c r="E792">
        <v>2005</v>
      </c>
      <c r="F792">
        <v>200</v>
      </c>
      <c r="G792" t="s">
        <v>10</v>
      </c>
      <c r="H792" s="54">
        <v>0.21200000000000002</v>
      </c>
      <c r="I792" s="54">
        <v>0.34633333333333338</v>
      </c>
      <c r="J792" s="54">
        <v>0.41533333333333339</v>
      </c>
      <c r="K792">
        <v>0.33700000000000002</v>
      </c>
      <c r="L792" s="2">
        <f t="shared" si="377"/>
        <v>253.80710659898477</v>
      </c>
      <c r="M792" s="2">
        <f t="shared" si="378"/>
        <v>305.96634370219277</v>
      </c>
      <c r="N792" s="2">
        <f t="shared" si="379"/>
        <v>342.07525655644241</v>
      </c>
      <c r="O792" s="2">
        <f t="shared" si="350"/>
        <v>301.65912518853696</v>
      </c>
      <c r="P792" s="79" t="e">
        <f t="shared" si="351"/>
        <v>#VALUE!</v>
      </c>
      <c r="Q792" s="80">
        <v>0.71359223300999997</v>
      </c>
      <c r="R792" s="80">
        <v>0.28640776698999998</v>
      </c>
      <c r="S792" s="80">
        <v>0</v>
      </c>
      <c r="T792" s="79">
        <f t="shared" si="356"/>
        <v>783.60848758018233</v>
      </c>
      <c r="U792" s="2">
        <f t="shared" si="357"/>
        <v>831.22556983247068</v>
      </c>
      <c r="V792" s="2">
        <f t="shared" si="358"/>
        <v>805.08801961010818</v>
      </c>
      <c r="W792" s="2">
        <f t="shared" ref="W792:X792" si="388">(O795*$Q792)+(O796*$R792)+(O797*$S792)</f>
        <v>834.24427131230709</v>
      </c>
      <c r="X792" s="2" t="e">
        <f t="shared" si="388"/>
        <v>#VALUE!</v>
      </c>
      <c r="Y792">
        <f t="shared" si="366"/>
        <v>3.9180424379009118</v>
      </c>
      <c r="Z792">
        <f t="shared" si="367"/>
        <v>4.1561278491623534</v>
      </c>
      <c r="AA792">
        <f t="shared" si="368"/>
        <v>4.0254400980505407</v>
      </c>
      <c r="AB792">
        <f t="shared" si="353"/>
        <v>4.171221356561535</v>
      </c>
      <c r="AC792" t="e">
        <f t="shared" si="354"/>
        <v>#VALUE!</v>
      </c>
    </row>
    <row r="793" spans="1:29" x14ac:dyDescent="0.25">
      <c r="A793">
        <v>18</v>
      </c>
      <c r="B793" t="s">
        <v>35</v>
      </c>
      <c r="C793">
        <v>6</v>
      </c>
      <c r="D793" t="s">
        <v>21</v>
      </c>
      <c r="E793">
        <v>2006</v>
      </c>
      <c r="F793">
        <v>950</v>
      </c>
      <c r="G793" t="s">
        <v>10</v>
      </c>
      <c r="H793" s="54">
        <v>0.182</v>
      </c>
      <c r="I793" s="54">
        <v>0.23766666666666669</v>
      </c>
      <c r="J793" s="54">
        <v>0.23666666666666669</v>
      </c>
      <c r="K793">
        <v>0.251</v>
      </c>
      <c r="L793" s="2">
        <f t="shared" si="377"/>
        <v>1161.3691931540341</v>
      </c>
      <c r="M793" s="2">
        <f t="shared" si="378"/>
        <v>1246.1740271097508</v>
      </c>
      <c r="N793" s="2">
        <f t="shared" si="379"/>
        <v>1244.5414847161574</v>
      </c>
      <c r="O793" s="2">
        <f t="shared" si="350"/>
        <v>1268.3578104138851</v>
      </c>
      <c r="P793" s="79" t="e">
        <f t="shared" si="351"/>
        <v>#VALUE!</v>
      </c>
      <c r="Q793" s="80">
        <v>0.71359223300999997</v>
      </c>
      <c r="R793" s="80">
        <v>0.28640776698999998</v>
      </c>
      <c r="S793" s="80">
        <v>0</v>
      </c>
      <c r="T793" s="79">
        <f t="shared" si="356"/>
        <v>1327.2509353225132</v>
      </c>
      <c r="U793" s="2">
        <f t="shared" si="357"/>
        <v>1414.3034921768449</v>
      </c>
      <c r="V793" s="2">
        <f t="shared" si="358"/>
        <v>1370.1701617063036</v>
      </c>
      <c r="W793" s="2">
        <f t="shared" ref="W793:X793" si="389">(O796*$Q793)+(O797*$R793)+(O798*$S793)</f>
        <v>1413.4729220356194</v>
      </c>
      <c r="X793" s="2" t="e">
        <f t="shared" si="389"/>
        <v>#VALUE!</v>
      </c>
      <c r="Y793">
        <f t="shared" si="366"/>
        <v>1.3971062477079086</v>
      </c>
      <c r="Z793">
        <f t="shared" si="367"/>
        <v>1.4887405180808893</v>
      </c>
      <c r="AA793">
        <f t="shared" si="368"/>
        <v>1.4422843807434775</v>
      </c>
      <c r="AB793">
        <f t="shared" si="353"/>
        <v>1.4878662337217046</v>
      </c>
      <c r="AC793" t="e">
        <f t="shared" si="354"/>
        <v>#VALUE!</v>
      </c>
    </row>
    <row r="794" spans="1:29" x14ac:dyDescent="0.25">
      <c r="A794">
        <v>18</v>
      </c>
      <c r="B794" t="s">
        <v>35</v>
      </c>
      <c r="C794">
        <v>6</v>
      </c>
      <c r="D794" t="s">
        <v>21</v>
      </c>
      <c r="E794">
        <v>2007</v>
      </c>
      <c r="F794">
        <v>350</v>
      </c>
      <c r="G794" t="s">
        <v>10</v>
      </c>
      <c r="H794" s="54">
        <v>0.23899999999999999</v>
      </c>
      <c r="I794" s="54">
        <v>0.32533333333333336</v>
      </c>
      <c r="J794" s="54">
        <v>0.30733333333333335</v>
      </c>
      <c r="K794">
        <v>0.33100000000000002</v>
      </c>
      <c r="L794" s="2">
        <f t="shared" si="377"/>
        <v>459.92115637319318</v>
      </c>
      <c r="M794" s="2">
        <f t="shared" si="378"/>
        <v>518.77470355731225</v>
      </c>
      <c r="N794" s="2">
        <f t="shared" si="379"/>
        <v>505.29355149181907</v>
      </c>
      <c r="O794" s="2">
        <f t="shared" si="350"/>
        <v>523.16890881913298</v>
      </c>
      <c r="P794" s="79" t="e">
        <f t="shared" si="351"/>
        <v>#VALUE!</v>
      </c>
      <c r="Q794" s="80">
        <v>0.71359223300999997</v>
      </c>
      <c r="R794" s="80">
        <v>0.28640776698999998</v>
      </c>
      <c r="S794" s="80">
        <v>0</v>
      </c>
      <c r="T794" s="79">
        <f t="shared" si="356"/>
        <v>509.03297802037935</v>
      </c>
      <c r="U794" s="2">
        <f t="shared" si="357"/>
        <v>556.86874544275656</v>
      </c>
      <c r="V794" s="2">
        <f t="shared" si="358"/>
        <v>542.98050125290388</v>
      </c>
      <c r="W794" s="2">
        <f t="shared" ref="W794:X794" si="390">(O797*$Q794)+(O798*$R794)+(O799*$S794)</f>
        <v>557.91561413956174</v>
      </c>
      <c r="X794" s="2" t="e">
        <f t="shared" si="390"/>
        <v>#VALUE!</v>
      </c>
      <c r="Y794">
        <f t="shared" si="366"/>
        <v>1.4543799372010839</v>
      </c>
      <c r="Z794">
        <f t="shared" si="367"/>
        <v>1.591053558407876</v>
      </c>
      <c r="AA794">
        <f t="shared" si="368"/>
        <v>1.5513728607225825</v>
      </c>
      <c r="AB794">
        <f t="shared" si="353"/>
        <v>1.5940446118273193</v>
      </c>
      <c r="AC794" t="e">
        <f t="shared" si="354"/>
        <v>#VALUE!</v>
      </c>
    </row>
    <row r="795" spans="1:29" x14ac:dyDescent="0.25">
      <c r="A795">
        <v>18</v>
      </c>
      <c r="B795" t="s">
        <v>35</v>
      </c>
      <c r="C795">
        <v>6</v>
      </c>
      <c r="D795" t="s">
        <v>21</v>
      </c>
      <c r="E795">
        <v>2008</v>
      </c>
      <c r="F795">
        <v>320</v>
      </c>
      <c r="G795" t="s">
        <v>10</v>
      </c>
      <c r="H795" s="54">
        <v>0.25900000000000001</v>
      </c>
      <c r="I795" s="54">
        <v>0.3046666666666667</v>
      </c>
      <c r="J795" s="54">
        <v>0.28266666666666668</v>
      </c>
      <c r="K795">
        <v>0.311</v>
      </c>
      <c r="L795" s="2">
        <f t="shared" si="377"/>
        <v>431.84885290148446</v>
      </c>
      <c r="M795" s="2">
        <f t="shared" si="378"/>
        <v>460.21093000958768</v>
      </c>
      <c r="N795" s="2">
        <f t="shared" si="379"/>
        <v>446.09665427509293</v>
      </c>
      <c r="O795" s="2">
        <f t="shared" si="350"/>
        <v>464.44121915820023</v>
      </c>
      <c r="P795" s="79" t="e">
        <f t="shared" si="351"/>
        <v>#VALUE!</v>
      </c>
      <c r="Q795" s="80">
        <v>0.71359223300999997</v>
      </c>
      <c r="R795" s="80">
        <v>0.28640776698999998</v>
      </c>
      <c r="S795" s="80">
        <v>0</v>
      </c>
      <c r="T795" s="79">
        <f t="shared" si="356"/>
        <v>619.50178551604949</v>
      </c>
      <c r="U795" s="2">
        <f t="shared" si="357"/>
        <v>647.03505170725236</v>
      </c>
      <c r="V795" s="2">
        <f t="shared" si="358"/>
        <v>629.98192551438819</v>
      </c>
      <c r="W795" s="2">
        <f t="shared" ref="W795:X795" si="391">(O798*$Q795)+(O799*$R795)+(O800*$S795)</f>
        <v>661.89522132941011</v>
      </c>
      <c r="X795" s="2" t="e">
        <f t="shared" si="391"/>
        <v>#VALUE!</v>
      </c>
      <c r="Y795">
        <f t="shared" si="366"/>
        <v>1.9359430797376547</v>
      </c>
      <c r="Z795">
        <f t="shared" si="367"/>
        <v>2.0219845365851636</v>
      </c>
      <c r="AA795">
        <f t="shared" si="368"/>
        <v>1.9686935172324631</v>
      </c>
      <c r="AB795">
        <f t="shared" si="353"/>
        <v>2.0684225666544065</v>
      </c>
      <c r="AC795" t="e">
        <f t="shared" si="354"/>
        <v>#VALUE!</v>
      </c>
    </row>
    <row r="796" spans="1:29" x14ac:dyDescent="0.25">
      <c r="A796">
        <v>18</v>
      </c>
      <c r="B796" t="s">
        <v>35</v>
      </c>
      <c r="C796">
        <v>6</v>
      </c>
      <c r="D796" t="s">
        <v>21</v>
      </c>
      <c r="E796">
        <v>2009</v>
      </c>
      <c r="F796">
        <v>1250</v>
      </c>
      <c r="G796" t="s">
        <v>10</v>
      </c>
      <c r="H796" s="54">
        <v>0.247</v>
      </c>
      <c r="I796" s="54">
        <v>0.28799999999999998</v>
      </c>
      <c r="J796" s="54">
        <v>0.26449999999999996</v>
      </c>
      <c r="K796">
        <v>0.28799999999999998</v>
      </c>
      <c r="L796" s="2">
        <f t="shared" si="377"/>
        <v>1660.0265604249669</v>
      </c>
      <c r="M796" s="2">
        <f t="shared" si="378"/>
        <v>1755.61797752809</v>
      </c>
      <c r="N796" s="2">
        <f t="shared" si="379"/>
        <v>1699.524133242692</v>
      </c>
      <c r="O796" s="2">
        <f t="shared" si="350"/>
        <v>1755.61797752809</v>
      </c>
      <c r="P796" s="79" t="e">
        <f t="shared" si="351"/>
        <v>#VALUE!</v>
      </c>
      <c r="Q796" s="80">
        <v>0.71359223300999997</v>
      </c>
      <c r="R796" s="80">
        <v>0.28640776698999998</v>
      </c>
      <c r="S796" s="80">
        <v>0</v>
      </c>
      <c r="T796" s="79">
        <f>(L799*$Q796)+(L800*$R796)</f>
        <v>738.77934608355599</v>
      </c>
      <c r="U796" s="2">
        <f>(M799*$Q796)+(M800*$R796)</f>
        <v>817.66361593330771</v>
      </c>
      <c r="V796" s="2">
        <f>(N799*$Q796)+(N800*$R796)</f>
        <v>792.41930765686652</v>
      </c>
      <c r="W796" s="2" t="e">
        <f t="shared" ref="W796:X796" si="392">(O799*$Q796)+(O800*$R796)+(O801*$S796)</f>
        <v>#VALUE!</v>
      </c>
      <c r="X796" s="2" t="e">
        <f t="shared" si="392"/>
        <v>#VALUE!</v>
      </c>
      <c r="Y796">
        <f t="shared" si="366"/>
        <v>0.59102347686684475</v>
      </c>
      <c r="Z796">
        <f t="shared" si="367"/>
        <v>0.65413089274664615</v>
      </c>
      <c r="AA796">
        <f t="shared" si="368"/>
        <v>0.63393544612549324</v>
      </c>
      <c r="AB796" t="e">
        <f t="shared" si="353"/>
        <v>#VALUE!</v>
      </c>
      <c r="AC796" t="e">
        <f t="shared" si="354"/>
        <v>#VALUE!</v>
      </c>
    </row>
    <row r="797" spans="1:29" x14ac:dyDescent="0.25">
      <c r="A797">
        <v>18</v>
      </c>
      <c r="B797" t="s">
        <v>35</v>
      </c>
      <c r="C797">
        <v>6</v>
      </c>
      <c r="D797" t="s">
        <v>21</v>
      </c>
      <c r="E797">
        <v>2010</v>
      </c>
      <c r="F797">
        <v>400</v>
      </c>
      <c r="G797" t="s">
        <v>10</v>
      </c>
      <c r="H797" s="54">
        <v>0.19700000000000001</v>
      </c>
      <c r="I797" s="54">
        <v>0.29066666666666668</v>
      </c>
      <c r="J797" s="54">
        <v>0.27216666666666667</v>
      </c>
      <c r="K797">
        <v>0.28699999999999998</v>
      </c>
      <c r="L797" s="2">
        <f t="shared" si="377"/>
        <v>498.13200498132011</v>
      </c>
      <c r="M797" s="2">
        <f t="shared" si="378"/>
        <v>563.90977443609017</v>
      </c>
      <c r="N797" s="2">
        <f t="shared" si="379"/>
        <v>549.57636821616666</v>
      </c>
      <c r="O797" s="2">
        <f t="shared" si="350"/>
        <v>561.00981767180917</v>
      </c>
      <c r="P797" s="79" t="e">
        <f t="shared" si="351"/>
        <v>#VALUE!</v>
      </c>
      <c r="Q797" s="80">
        <v>0.71359223300999997</v>
      </c>
      <c r="R797" s="80">
        <v>0.28640776698999998</v>
      </c>
      <c r="S797" s="80">
        <v>0</v>
      </c>
      <c r="T797" s="79" t="s">
        <v>10</v>
      </c>
      <c r="U797" s="2" t="s">
        <v>10</v>
      </c>
      <c r="V797" s="2" t="s">
        <v>10</v>
      </c>
      <c r="W797" s="2" t="e">
        <f t="shared" ref="W797:X797" si="393">(O800*$Q797)+(O801*$R797)+(O802*$S797)</f>
        <v>#VALUE!</v>
      </c>
      <c r="X797" s="2" t="e">
        <f t="shared" si="393"/>
        <v>#VALUE!</v>
      </c>
      <c r="Y797" s="2" t="s">
        <v>10</v>
      </c>
      <c r="Z797" s="2" t="s">
        <v>10</v>
      </c>
      <c r="AA797" s="2" t="s">
        <v>10</v>
      </c>
      <c r="AB797" t="e">
        <f t="shared" si="353"/>
        <v>#VALUE!</v>
      </c>
      <c r="AC797" t="e">
        <f t="shared" si="354"/>
        <v>#VALUE!</v>
      </c>
    </row>
    <row r="798" spans="1:29" x14ac:dyDescent="0.25">
      <c r="A798">
        <v>18</v>
      </c>
      <c r="B798" t="s">
        <v>35</v>
      </c>
      <c r="C798">
        <v>6</v>
      </c>
      <c r="D798" t="s">
        <v>21</v>
      </c>
      <c r="E798">
        <v>2011</v>
      </c>
      <c r="F798">
        <v>400</v>
      </c>
      <c r="G798" t="s">
        <v>10</v>
      </c>
      <c r="H798" s="54">
        <v>0.254</v>
      </c>
      <c r="I798" s="54">
        <v>0.2583333333333333</v>
      </c>
      <c r="J798" s="54">
        <v>0.24033333333333334</v>
      </c>
      <c r="K798">
        <v>0.27300000000000002</v>
      </c>
      <c r="L798" s="2">
        <f t="shared" si="377"/>
        <v>536.1930294906166</v>
      </c>
      <c r="M798" s="2">
        <f t="shared" si="378"/>
        <v>539.32584269662914</v>
      </c>
      <c r="N798" s="2">
        <f t="shared" si="379"/>
        <v>526.54673102237825</v>
      </c>
      <c r="O798" s="2">
        <f t="shared" si="350"/>
        <v>550.2063273727648</v>
      </c>
      <c r="P798" s="79" t="e">
        <f t="shared" si="351"/>
        <v>#VALUE!</v>
      </c>
      <c r="Q798" s="80">
        <v>0.71359223300999997</v>
      </c>
      <c r="R798" s="80">
        <v>0.28640776698999998</v>
      </c>
      <c r="S798" s="80">
        <v>0</v>
      </c>
      <c r="T798" s="79" t="s">
        <v>10</v>
      </c>
      <c r="U798" s="2" t="s">
        <v>10</v>
      </c>
      <c r="V798" s="2" t="s">
        <v>10</v>
      </c>
      <c r="W798" s="2" t="e">
        <f t="shared" ref="W798:X798" si="394">(O801*$Q798)+(O802*$R798)+(O803*$S798)</f>
        <v>#VALUE!</v>
      </c>
      <c r="X798" s="2" t="e">
        <f t="shared" si="394"/>
        <v>#VALUE!</v>
      </c>
      <c r="Y798" s="2" t="s">
        <v>10</v>
      </c>
      <c r="Z798" s="2" t="s">
        <v>10</v>
      </c>
      <c r="AA798" s="2" t="s">
        <v>10</v>
      </c>
      <c r="AB798" t="e">
        <f t="shared" si="353"/>
        <v>#VALUE!</v>
      </c>
      <c r="AC798" t="e">
        <f t="shared" si="354"/>
        <v>#VALUE!</v>
      </c>
    </row>
    <row r="799" spans="1:29" x14ac:dyDescent="0.25">
      <c r="A799">
        <v>18</v>
      </c>
      <c r="B799" t="s">
        <v>35</v>
      </c>
      <c r="C799">
        <v>6</v>
      </c>
      <c r="D799" t="s">
        <v>21</v>
      </c>
      <c r="E799">
        <v>2012</v>
      </c>
      <c r="F799">
        <v>660</v>
      </c>
      <c r="G799" t="s">
        <v>10</v>
      </c>
      <c r="H799" s="54">
        <v>0.20199999999999999</v>
      </c>
      <c r="I799" s="54">
        <v>0.27900000000000003</v>
      </c>
      <c r="J799" s="54">
        <v>0.25650000000000001</v>
      </c>
      <c r="K799">
        <v>0.29799999999999999</v>
      </c>
      <c r="L799" s="2">
        <f t="shared" si="377"/>
        <v>827.06766917293226</v>
      </c>
      <c r="M799" s="2">
        <f t="shared" si="378"/>
        <v>915.39528432732322</v>
      </c>
      <c r="N799" s="2">
        <f t="shared" si="379"/>
        <v>887.69334229993274</v>
      </c>
      <c r="O799" s="2">
        <f t="shared" si="350"/>
        <v>940.17094017094018</v>
      </c>
      <c r="P799" s="79" t="e">
        <f t="shared" si="351"/>
        <v>#VALUE!</v>
      </c>
      <c r="Q799" s="80">
        <v>0.71359223300999997</v>
      </c>
      <c r="R799" s="80">
        <v>0.28640776698999998</v>
      </c>
      <c r="S799" s="80">
        <v>0</v>
      </c>
      <c r="T799" s="79" t="s">
        <v>10</v>
      </c>
      <c r="U799" s="2" t="s">
        <v>10</v>
      </c>
      <c r="V799" s="2" t="s">
        <v>10</v>
      </c>
      <c r="W799" s="2" t="e">
        <f t="shared" ref="W799:X799" si="395">(O802*$Q799)+(O803*$R799)+(O804*$S799)</f>
        <v>#VALUE!</v>
      </c>
      <c r="X799" s="2" t="e">
        <f t="shared" si="395"/>
        <v>#VALUE!</v>
      </c>
      <c r="Y799" s="2" t="s">
        <v>10</v>
      </c>
      <c r="Z799" s="2" t="s">
        <v>10</v>
      </c>
      <c r="AA799" s="2" t="s">
        <v>10</v>
      </c>
      <c r="AB799" t="e">
        <f t="shared" si="353"/>
        <v>#VALUE!</v>
      </c>
      <c r="AC799" t="e">
        <f t="shared" si="354"/>
        <v>#VALUE!</v>
      </c>
    </row>
    <row r="800" spans="1:29" x14ac:dyDescent="0.25">
      <c r="A800">
        <v>18</v>
      </c>
      <c r="B800" t="s">
        <v>35</v>
      </c>
      <c r="C800">
        <v>6</v>
      </c>
      <c r="D800" t="s">
        <v>21</v>
      </c>
      <c r="E800">
        <v>2013</v>
      </c>
      <c r="F800">
        <v>400</v>
      </c>
      <c r="G800" t="s">
        <v>10</v>
      </c>
      <c r="H800" s="54">
        <v>0.22900000000000001</v>
      </c>
      <c r="I800" s="54">
        <v>0.30333333333333334</v>
      </c>
      <c r="J800" s="54">
        <v>0.27933333333333332</v>
      </c>
      <c r="K800">
        <v>0.29299999999999998</v>
      </c>
      <c r="L800" s="2">
        <f t="shared" si="377"/>
        <v>518.80674448767832</v>
      </c>
      <c r="M800" s="2">
        <f t="shared" si="378"/>
        <v>574.16267942583738</v>
      </c>
      <c r="N800" s="2">
        <f t="shared" si="379"/>
        <v>555.04162812210916</v>
      </c>
      <c r="O800" s="2">
        <f t="shared" si="350"/>
        <v>565.77086280056574</v>
      </c>
      <c r="P800" s="79" t="e">
        <f t="shared" si="351"/>
        <v>#VALUE!</v>
      </c>
      <c r="Q800" s="80">
        <v>0.71359223300999997</v>
      </c>
      <c r="R800" s="80">
        <v>0.28640776698999998</v>
      </c>
      <c r="S800" s="80">
        <v>0</v>
      </c>
      <c r="T800" s="79" t="s">
        <v>10</v>
      </c>
      <c r="U800" s="2" t="s">
        <v>10</v>
      </c>
      <c r="V800" s="2" t="s">
        <v>10</v>
      </c>
      <c r="W800" s="2" t="e">
        <f t="shared" ref="W800:X800" si="396">(O803*$Q800)+(O804*$R800)+(O805*$S800)</f>
        <v>#VALUE!</v>
      </c>
      <c r="X800" s="2" t="e">
        <f t="shared" si="396"/>
        <v>#VALUE!</v>
      </c>
      <c r="Y800" s="2" t="s">
        <v>10</v>
      </c>
      <c r="Z800" s="2" t="s">
        <v>10</v>
      </c>
      <c r="AA800" s="2" t="s">
        <v>10</v>
      </c>
      <c r="AB800" t="e">
        <f t="shared" si="353"/>
        <v>#VALUE!</v>
      </c>
      <c r="AC800" t="e">
        <f t="shared" si="354"/>
        <v>#VALUE!</v>
      </c>
    </row>
    <row r="801" spans="1:29" x14ac:dyDescent="0.25">
      <c r="A801">
        <v>18</v>
      </c>
      <c r="B801" t="s">
        <v>35</v>
      </c>
      <c r="C801">
        <v>6</v>
      </c>
      <c r="D801" t="s">
        <v>21</v>
      </c>
      <c r="E801">
        <v>2014</v>
      </c>
      <c r="F801" t="s">
        <v>10</v>
      </c>
      <c r="G801" t="s">
        <v>10</v>
      </c>
      <c r="H801" s="54">
        <v>0.14499999999999999</v>
      </c>
      <c r="I801" s="54">
        <v>0.20433333333333331</v>
      </c>
      <c r="J801" s="54">
        <v>0.20033333333333331</v>
      </c>
      <c r="K801">
        <v>0.185</v>
      </c>
      <c r="L801" t="s">
        <v>10</v>
      </c>
      <c r="M801" t="s">
        <v>10</v>
      </c>
      <c r="N801" t="s">
        <v>10</v>
      </c>
      <c r="O801" s="2" t="e">
        <f t="shared" si="350"/>
        <v>#VALUE!</v>
      </c>
      <c r="P801" s="79" t="e">
        <f t="shared" si="351"/>
        <v>#VALUE!</v>
      </c>
      <c r="Q801" s="80">
        <v>0.71359223300999997</v>
      </c>
      <c r="R801" s="80">
        <v>0.28640776698999998</v>
      </c>
      <c r="S801" s="80">
        <v>0</v>
      </c>
      <c r="T801" s="79" t="s">
        <v>10</v>
      </c>
      <c r="U801" s="2" t="s">
        <v>10</v>
      </c>
      <c r="V801" s="2" t="s">
        <v>10</v>
      </c>
      <c r="W801" s="2" t="e">
        <f t="shared" ref="W801:X801" si="397">(O804*$Q801)+(O805*$R801)+(O806*$S801)</f>
        <v>#VALUE!</v>
      </c>
      <c r="X801" s="2" t="e">
        <f t="shared" si="397"/>
        <v>#VALUE!</v>
      </c>
      <c r="Y801" s="2" t="s">
        <v>10</v>
      </c>
      <c r="Z801" s="2" t="s">
        <v>10</v>
      </c>
      <c r="AA801" s="2" t="s">
        <v>10</v>
      </c>
      <c r="AB801" t="e">
        <f t="shared" si="353"/>
        <v>#VALUE!</v>
      </c>
      <c r="AC801" t="e">
        <f t="shared" si="354"/>
        <v>#VALUE!</v>
      </c>
    </row>
    <row r="802" spans="1:29" x14ac:dyDescent="0.25">
      <c r="A802">
        <v>18</v>
      </c>
      <c r="B802" t="s">
        <v>35</v>
      </c>
      <c r="C802">
        <v>6</v>
      </c>
      <c r="D802" t="s">
        <v>21</v>
      </c>
      <c r="E802">
        <v>2015</v>
      </c>
      <c r="F802" t="s">
        <v>10</v>
      </c>
      <c r="G802" t="s">
        <v>10</v>
      </c>
      <c r="H802" s="54">
        <v>0.24</v>
      </c>
      <c r="I802" s="54">
        <v>0.30400000000000005</v>
      </c>
      <c r="J802" s="54">
        <v>0.28700000000000003</v>
      </c>
      <c r="K802">
        <v>0.34300000000000003</v>
      </c>
      <c r="L802" t="s">
        <v>10</v>
      </c>
      <c r="M802" t="s">
        <v>10</v>
      </c>
      <c r="N802" t="s">
        <v>10</v>
      </c>
      <c r="O802" s="2" t="e">
        <f t="shared" ref="O802:O811" si="398">$F802/(1-K802)</f>
        <v>#VALUE!</v>
      </c>
      <c r="P802" s="79" t="e">
        <f t="shared" ref="P802:P811" si="399">$G802/(1-K802)</f>
        <v>#VALUE!</v>
      </c>
      <c r="Q802" s="80">
        <v>0.71359223300999997</v>
      </c>
      <c r="R802" s="80">
        <v>0.28640776698999998</v>
      </c>
      <c r="S802" s="80">
        <v>0</v>
      </c>
      <c r="T802" s="79" t="s">
        <v>10</v>
      </c>
      <c r="U802" s="2" t="s">
        <v>10</v>
      </c>
      <c r="V802" s="2" t="s">
        <v>10</v>
      </c>
      <c r="W802" s="2" t="e">
        <f t="shared" ref="W802:X802" si="400">(O805*$Q802)+(O806*$R802)+(O807*$S802)</f>
        <v>#VALUE!</v>
      </c>
      <c r="X802" s="2" t="e">
        <f t="shared" si="400"/>
        <v>#VALUE!</v>
      </c>
      <c r="Y802" s="2" t="s">
        <v>10</v>
      </c>
      <c r="Z802" s="2" t="s">
        <v>10</v>
      </c>
      <c r="AA802" s="2" t="s">
        <v>10</v>
      </c>
      <c r="AB802" t="e">
        <f t="shared" si="353"/>
        <v>#VALUE!</v>
      </c>
      <c r="AC802" t="e">
        <f t="shared" si="354"/>
        <v>#VALUE!</v>
      </c>
    </row>
    <row r="803" spans="1:29" x14ac:dyDescent="0.25">
      <c r="A803">
        <v>18</v>
      </c>
      <c r="B803" t="s">
        <v>35</v>
      </c>
      <c r="C803">
        <v>6</v>
      </c>
      <c r="D803" t="s">
        <v>21</v>
      </c>
      <c r="E803">
        <v>2016</v>
      </c>
      <c r="F803" t="s">
        <v>10</v>
      </c>
      <c r="G803" t="s">
        <v>10</v>
      </c>
      <c r="H803" s="54">
        <v>0.252</v>
      </c>
      <c r="I803" s="54">
        <v>0.29700000000000004</v>
      </c>
      <c r="J803" s="54">
        <v>0.27900000000000003</v>
      </c>
      <c r="K803">
        <v>0.29199999999999998</v>
      </c>
      <c r="L803" t="s">
        <v>10</v>
      </c>
      <c r="M803" t="s">
        <v>10</v>
      </c>
      <c r="N803" t="s">
        <v>10</v>
      </c>
      <c r="O803" s="2" t="e">
        <f t="shared" si="398"/>
        <v>#VALUE!</v>
      </c>
      <c r="P803" s="79" t="e">
        <f t="shared" si="399"/>
        <v>#VALUE!</v>
      </c>
      <c r="Q803" s="80">
        <v>0.71359223300999997</v>
      </c>
      <c r="R803" s="80">
        <v>0.28640776698999998</v>
      </c>
      <c r="S803" s="80">
        <v>0</v>
      </c>
      <c r="T803" s="79" t="s">
        <v>10</v>
      </c>
      <c r="U803" s="2" t="s">
        <v>10</v>
      </c>
      <c r="V803" s="2" t="s">
        <v>10</v>
      </c>
      <c r="W803" s="2" t="e">
        <f t="shared" ref="W803:X803" si="401">(O806*$Q803)+(O807*$R803)+(O808*$S803)</f>
        <v>#VALUE!</v>
      </c>
      <c r="X803" s="2" t="e">
        <f t="shared" si="401"/>
        <v>#VALUE!</v>
      </c>
      <c r="Y803" s="2" t="s">
        <v>10</v>
      </c>
      <c r="Z803" s="2" t="s">
        <v>10</v>
      </c>
      <c r="AA803" s="2" t="s">
        <v>10</v>
      </c>
      <c r="AB803" t="e">
        <f t="shared" si="353"/>
        <v>#VALUE!</v>
      </c>
      <c r="AC803" t="e">
        <f t="shared" si="354"/>
        <v>#VALUE!</v>
      </c>
    </row>
    <row r="804" spans="1:29" x14ac:dyDescent="0.25">
      <c r="A804">
        <v>18</v>
      </c>
      <c r="B804" t="s">
        <v>35</v>
      </c>
      <c r="C804">
        <v>6</v>
      </c>
      <c r="D804" t="s">
        <v>21</v>
      </c>
      <c r="E804">
        <v>2017</v>
      </c>
      <c r="F804" t="s">
        <v>10</v>
      </c>
      <c r="G804" t="s">
        <v>10</v>
      </c>
      <c r="H804" s="54">
        <v>0.26421253355763952</v>
      </c>
      <c r="I804" s="54">
        <v>0.33404541147798106</v>
      </c>
      <c r="J804" s="54">
        <v>0.31269765999824639</v>
      </c>
      <c r="K804">
        <v>0.32600000000000001</v>
      </c>
      <c r="L804" t="s">
        <v>10</v>
      </c>
      <c r="M804" t="s">
        <v>10</v>
      </c>
      <c r="N804" t="s">
        <v>10</v>
      </c>
      <c r="O804" s="2" t="e">
        <f t="shared" si="398"/>
        <v>#VALUE!</v>
      </c>
      <c r="P804" s="79" t="e">
        <f t="shared" si="399"/>
        <v>#VALUE!</v>
      </c>
      <c r="Q804" s="80">
        <v>0.71359223300999997</v>
      </c>
      <c r="R804" s="80">
        <v>0.28640776698999998</v>
      </c>
      <c r="S804" s="80">
        <v>0</v>
      </c>
      <c r="T804" s="79" t="s">
        <v>10</v>
      </c>
      <c r="U804" s="2" t="s">
        <v>10</v>
      </c>
      <c r="V804" s="2" t="s">
        <v>10</v>
      </c>
      <c r="W804" s="2" t="e">
        <f t="shared" ref="W804:X804" si="402">(O807*$Q804)+(O808*$R804)+(O809*$S804)</f>
        <v>#VALUE!</v>
      </c>
      <c r="X804" s="2" t="e">
        <f t="shared" si="402"/>
        <v>#VALUE!</v>
      </c>
      <c r="Y804" s="2" t="s">
        <v>10</v>
      </c>
      <c r="Z804" s="2" t="s">
        <v>10</v>
      </c>
      <c r="AA804" s="2" t="s">
        <v>10</v>
      </c>
      <c r="AB804" t="e">
        <f t="shared" si="353"/>
        <v>#VALUE!</v>
      </c>
      <c r="AC804" t="e">
        <f t="shared" si="354"/>
        <v>#VALUE!</v>
      </c>
    </row>
    <row r="805" spans="1:29" x14ac:dyDescent="0.25">
      <c r="A805">
        <v>18</v>
      </c>
      <c r="B805" t="s">
        <v>35</v>
      </c>
      <c r="C805">
        <v>6</v>
      </c>
      <c r="D805" t="s">
        <v>21</v>
      </c>
      <c r="E805">
        <v>2018</v>
      </c>
      <c r="F805" t="s">
        <v>10</v>
      </c>
      <c r="G805" t="s">
        <v>10</v>
      </c>
      <c r="H805" s="54">
        <v>0.25329250311259038</v>
      </c>
      <c r="I805" s="54">
        <v>0.35347180943220174</v>
      </c>
      <c r="J805" s="54">
        <v>0.34504815702446495</v>
      </c>
      <c r="K805">
        <v>0.253</v>
      </c>
      <c r="L805" t="s">
        <v>10</v>
      </c>
      <c r="M805" t="s">
        <v>10</v>
      </c>
      <c r="N805" t="s">
        <v>10</v>
      </c>
      <c r="O805" s="2" t="e">
        <f t="shared" si="398"/>
        <v>#VALUE!</v>
      </c>
      <c r="P805" s="79" t="e">
        <f t="shared" si="399"/>
        <v>#VALUE!</v>
      </c>
      <c r="Q805" s="80">
        <v>0.71359223300999997</v>
      </c>
      <c r="R805" s="80">
        <v>0.28640776698999998</v>
      </c>
      <c r="S805" s="80">
        <v>0</v>
      </c>
      <c r="T805" s="79" t="s">
        <v>10</v>
      </c>
      <c r="U805" s="2" t="s">
        <v>10</v>
      </c>
      <c r="V805" s="2" t="s">
        <v>10</v>
      </c>
      <c r="W805" s="2" t="e">
        <f t="shared" ref="W805:X805" si="403">(O808*$Q805)+(O809*$R805)+(O810*$S805)</f>
        <v>#VALUE!</v>
      </c>
      <c r="X805" s="2" t="e">
        <f t="shared" si="403"/>
        <v>#VALUE!</v>
      </c>
      <c r="Y805" s="2" t="s">
        <v>10</v>
      </c>
      <c r="Z805" s="2" t="s">
        <v>10</v>
      </c>
      <c r="AA805" s="2" t="s">
        <v>10</v>
      </c>
      <c r="AB805" t="e">
        <f t="shared" si="353"/>
        <v>#VALUE!</v>
      </c>
      <c r="AC805" t="e">
        <f t="shared" si="354"/>
        <v>#VALUE!</v>
      </c>
    </row>
    <row r="806" spans="1:29" x14ac:dyDescent="0.25">
      <c r="A806">
        <v>18</v>
      </c>
      <c r="B806" t="s">
        <v>35</v>
      </c>
      <c r="C806">
        <v>6</v>
      </c>
      <c r="D806" t="s">
        <v>21</v>
      </c>
      <c r="E806">
        <v>2019</v>
      </c>
      <c r="F806" t="s">
        <v>10</v>
      </c>
      <c r="G806" t="s">
        <v>10</v>
      </c>
      <c r="H806" s="54">
        <v>0.23441509169475994</v>
      </c>
      <c r="I806" s="54">
        <v>0.32590908281944742</v>
      </c>
      <c r="J806" s="54">
        <v>0.31510957999927913</v>
      </c>
      <c r="K806">
        <v>0.27600000000000002</v>
      </c>
      <c r="L806" t="s">
        <v>10</v>
      </c>
      <c r="M806" t="s">
        <v>10</v>
      </c>
      <c r="N806" t="s">
        <v>10</v>
      </c>
      <c r="O806" s="2" t="e">
        <f t="shared" si="398"/>
        <v>#VALUE!</v>
      </c>
      <c r="P806" s="79" t="e">
        <f t="shared" si="399"/>
        <v>#VALUE!</v>
      </c>
      <c r="Q806" s="80">
        <v>0.71359223300999997</v>
      </c>
      <c r="R806" s="80">
        <v>0.28640776698999998</v>
      </c>
      <c r="S806" s="80">
        <v>0</v>
      </c>
      <c r="T806" s="79" t="s">
        <v>10</v>
      </c>
      <c r="U806" s="2" t="s">
        <v>10</v>
      </c>
      <c r="V806" s="2" t="s">
        <v>10</v>
      </c>
      <c r="W806" s="2" t="e">
        <f t="shared" ref="W806:X806" si="404">(O809*$Q806)+(O810*$R806)+(O811*$S806)</f>
        <v>#VALUE!</v>
      </c>
      <c r="X806" s="2" t="e">
        <f t="shared" si="404"/>
        <v>#VALUE!</v>
      </c>
      <c r="Y806" s="2" t="s">
        <v>10</v>
      </c>
      <c r="Z806" s="2" t="s">
        <v>10</v>
      </c>
      <c r="AA806" s="2" t="s">
        <v>10</v>
      </c>
      <c r="AB806" t="e">
        <f t="shared" si="353"/>
        <v>#VALUE!</v>
      </c>
      <c r="AC806" t="e">
        <f t="shared" si="354"/>
        <v>#VALUE!</v>
      </c>
    </row>
    <row r="807" spans="1:29" x14ac:dyDescent="0.25">
      <c r="A807">
        <v>18</v>
      </c>
      <c r="B807" t="s">
        <v>35</v>
      </c>
      <c r="C807">
        <v>6</v>
      </c>
      <c r="D807" t="s">
        <v>21</v>
      </c>
      <c r="E807">
        <v>2020</v>
      </c>
      <c r="F807" t="s">
        <v>10</v>
      </c>
      <c r="G807" t="s">
        <v>10</v>
      </c>
      <c r="H807" s="54">
        <v>0.10759564786873591</v>
      </c>
      <c r="I807" s="54">
        <v>0.25668946937664994</v>
      </c>
      <c r="J807" s="54">
        <v>0.25426527177111524</v>
      </c>
      <c r="K807">
        <v>0.13300000000000001</v>
      </c>
      <c r="L807" t="s">
        <v>10</v>
      </c>
      <c r="M807" t="s">
        <v>10</v>
      </c>
      <c r="N807" t="s">
        <v>10</v>
      </c>
      <c r="O807" s="2" t="e">
        <f t="shared" si="398"/>
        <v>#VALUE!</v>
      </c>
      <c r="P807" s="79" t="e">
        <f t="shared" si="399"/>
        <v>#VALUE!</v>
      </c>
      <c r="Q807" s="80">
        <v>0.71359223300999997</v>
      </c>
      <c r="R807" s="80">
        <v>0.28640776698999998</v>
      </c>
      <c r="S807" s="80">
        <v>0</v>
      </c>
      <c r="T807" s="79" t="s">
        <v>10</v>
      </c>
      <c r="U807" s="2" t="s">
        <v>10</v>
      </c>
      <c r="V807" s="2" t="s">
        <v>10</v>
      </c>
      <c r="W807" s="2" t="e">
        <f t="shared" ref="W807:X807" si="405">(O810*$Q807)+(O811*$R807)+(O812*$S807)</f>
        <v>#VALUE!</v>
      </c>
      <c r="X807" s="2" t="e">
        <f t="shared" si="405"/>
        <v>#VALUE!</v>
      </c>
      <c r="Y807" s="2" t="s">
        <v>10</v>
      </c>
      <c r="Z807" s="2" t="s">
        <v>10</v>
      </c>
      <c r="AA807" s="2" t="s">
        <v>10</v>
      </c>
      <c r="AB807" t="e">
        <f t="shared" si="353"/>
        <v>#VALUE!</v>
      </c>
      <c r="AC807" t="e">
        <f t="shared" si="354"/>
        <v>#VALUE!</v>
      </c>
    </row>
    <row r="808" spans="1:29" x14ac:dyDescent="0.25">
      <c r="A808">
        <v>18</v>
      </c>
      <c r="B808" t="s">
        <v>35</v>
      </c>
      <c r="C808">
        <v>6</v>
      </c>
      <c r="D808" t="s">
        <v>21</v>
      </c>
      <c r="E808">
        <v>2021</v>
      </c>
      <c r="F808" t="s">
        <v>10</v>
      </c>
      <c r="G808" t="s">
        <v>10</v>
      </c>
      <c r="H808" t="s">
        <v>10</v>
      </c>
      <c r="I808" t="s">
        <v>10</v>
      </c>
      <c r="J808" t="s">
        <v>10</v>
      </c>
      <c r="K808">
        <v>0.20899999999999999</v>
      </c>
      <c r="L808" t="s">
        <v>10</v>
      </c>
      <c r="M808" t="s">
        <v>10</v>
      </c>
      <c r="N808" t="s">
        <v>10</v>
      </c>
      <c r="O808" s="2" t="e">
        <f t="shared" si="398"/>
        <v>#VALUE!</v>
      </c>
      <c r="P808" s="79" t="e">
        <f t="shared" si="399"/>
        <v>#VALUE!</v>
      </c>
      <c r="Q808" s="80">
        <v>0.71359223300999997</v>
      </c>
      <c r="R808" s="80">
        <v>0.28640776698999998</v>
      </c>
      <c r="S808" s="80">
        <v>0</v>
      </c>
      <c r="T808" t="s">
        <v>10</v>
      </c>
      <c r="U808" t="s">
        <v>10</v>
      </c>
      <c r="V808" t="s">
        <v>10</v>
      </c>
      <c r="W808" s="2" t="e">
        <f t="shared" ref="W808:X808" si="406">(O811*$Q808)+(O812*$R808)+(O813*$S808)</f>
        <v>#VALUE!</v>
      </c>
      <c r="X808" s="2" t="e">
        <f t="shared" si="406"/>
        <v>#VALUE!</v>
      </c>
      <c r="Y808" t="s">
        <v>10</v>
      </c>
      <c r="Z808" t="s">
        <v>10</v>
      </c>
      <c r="AA808" t="s">
        <v>10</v>
      </c>
      <c r="AB808" t="e">
        <f t="shared" si="353"/>
        <v>#VALUE!</v>
      </c>
      <c r="AC808" t="e">
        <f t="shared" si="354"/>
        <v>#VALUE!</v>
      </c>
    </row>
    <row r="809" spans="1:29" x14ac:dyDescent="0.25">
      <c r="A809">
        <v>18</v>
      </c>
      <c r="B809" t="s">
        <v>35</v>
      </c>
      <c r="C809">
        <v>6</v>
      </c>
      <c r="D809" t="s">
        <v>21</v>
      </c>
      <c r="E809">
        <v>2022</v>
      </c>
      <c r="F809" t="s">
        <v>10</v>
      </c>
      <c r="G809" t="s">
        <v>10</v>
      </c>
      <c r="H809" t="s">
        <v>10</v>
      </c>
      <c r="I809" t="s">
        <v>10</v>
      </c>
      <c r="J809" t="s">
        <v>10</v>
      </c>
      <c r="K809">
        <v>0.21099999999999999</v>
      </c>
      <c r="L809" t="s">
        <v>10</v>
      </c>
      <c r="M809" t="s">
        <v>10</v>
      </c>
      <c r="N809" t="s">
        <v>10</v>
      </c>
      <c r="O809" s="2" t="e">
        <f t="shared" si="398"/>
        <v>#VALUE!</v>
      </c>
      <c r="P809" s="79" t="e">
        <f t="shared" si="399"/>
        <v>#VALUE!</v>
      </c>
      <c r="Q809" s="80">
        <v>0.71359223300999997</v>
      </c>
      <c r="R809" s="80">
        <v>0.28640776698999998</v>
      </c>
      <c r="S809" s="80">
        <v>0</v>
      </c>
      <c r="T809" t="s">
        <v>10</v>
      </c>
      <c r="U809" t="s">
        <v>10</v>
      </c>
      <c r="V809" t="s">
        <v>10</v>
      </c>
      <c r="W809" s="2">
        <f t="shared" ref="W809:X809" si="407">(O812*$Q809)+(O813*$R809)+(O814*$S809)</f>
        <v>246.95114481905637</v>
      </c>
      <c r="X809" s="2" t="e">
        <f t="shared" si="407"/>
        <v>#VALUE!</v>
      </c>
      <c r="Y809" t="s">
        <v>10</v>
      </c>
      <c r="Z809" t="s">
        <v>10</v>
      </c>
      <c r="AA809" t="s">
        <v>10</v>
      </c>
      <c r="AB809" t="e">
        <f t="shared" si="353"/>
        <v>#VALUE!</v>
      </c>
      <c r="AC809" t="e">
        <f t="shared" si="354"/>
        <v>#VALUE!</v>
      </c>
    </row>
    <row r="810" spans="1:29" x14ac:dyDescent="0.25">
      <c r="A810">
        <v>18</v>
      </c>
      <c r="B810" t="s">
        <v>35</v>
      </c>
      <c r="C810">
        <v>6</v>
      </c>
      <c r="D810" t="s">
        <v>21</v>
      </c>
      <c r="E810">
        <v>2023</v>
      </c>
      <c r="F810" t="s">
        <v>10</v>
      </c>
      <c r="G810" t="s">
        <v>10</v>
      </c>
      <c r="H810" t="s">
        <v>10</v>
      </c>
      <c r="I810" t="s">
        <v>10</v>
      </c>
      <c r="J810" t="s">
        <v>10</v>
      </c>
      <c r="K810">
        <v>0.17799999999999999</v>
      </c>
      <c r="L810" t="s">
        <v>10</v>
      </c>
      <c r="M810" t="s">
        <v>10</v>
      </c>
      <c r="N810" t="s">
        <v>10</v>
      </c>
      <c r="O810" s="2" t="e">
        <f t="shared" si="398"/>
        <v>#VALUE!</v>
      </c>
      <c r="P810" s="79" t="e">
        <f t="shared" si="399"/>
        <v>#VALUE!</v>
      </c>
      <c r="Q810" s="80">
        <v>0.71359223300999997</v>
      </c>
      <c r="R810" s="80">
        <v>0.28640776698999998</v>
      </c>
      <c r="S810" s="80">
        <v>0</v>
      </c>
      <c r="T810" t="s">
        <v>10</v>
      </c>
      <c r="U810" t="s">
        <v>10</v>
      </c>
      <c r="V810" t="s">
        <v>10</v>
      </c>
      <c r="W810" s="2">
        <f t="shared" ref="W810:X810" si="408">(O813*$Q810)+(O814*$R810)+(O815*$S810)</f>
        <v>392.59683590898777</v>
      </c>
      <c r="X810" s="2" t="e">
        <f t="shared" si="408"/>
        <v>#VALUE!</v>
      </c>
      <c r="Y810" t="s">
        <v>10</v>
      </c>
      <c r="Z810" t="s">
        <v>10</v>
      </c>
      <c r="AA810" t="s">
        <v>10</v>
      </c>
      <c r="AB810" t="e">
        <f t="shared" si="353"/>
        <v>#VALUE!</v>
      </c>
      <c r="AC810" t="e">
        <f t="shared" si="354"/>
        <v>#VALUE!</v>
      </c>
    </row>
    <row r="811" spans="1:29" x14ac:dyDescent="0.25">
      <c r="A811">
        <v>18</v>
      </c>
      <c r="B811" t="s">
        <v>35</v>
      </c>
      <c r="C811">
        <v>6</v>
      </c>
      <c r="D811" t="s">
        <v>21</v>
      </c>
      <c r="E811">
        <v>2024</v>
      </c>
      <c r="F811" t="s">
        <v>10</v>
      </c>
      <c r="G811" t="s">
        <v>10</v>
      </c>
      <c r="H811" t="s">
        <v>10</v>
      </c>
      <c r="I811" t="s">
        <v>10</v>
      </c>
      <c r="J811" t="s">
        <v>10</v>
      </c>
      <c r="K811">
        <v>0.216</v>
      </c>
      <c r="L811" t="s">
        <v>10</v>
      </c>
      <c r="M811" t="s">
        <v>10</v>
      </c>
      <c r="N811" t="s">
        <v>10</v>
      </c>
      <c r="O811" s="2" t="e">
        <f t="shared" si="398"/>
        <v>#VALUE!</v>
      </c>
      <c r="P811" s="79" t="e">
        <f t="shared" si="399"/>
        <v>#VALUE!</v>
      </c>
      <c r="Q811" s="80">
        <v>0.71359223300999997</v>
      </c>
      <c r="R811" s="80">
        <v>0.28640776698999998</v>
      </c>
      <c r="S811" s="80">
        <v>0</v>
      </c>
      <c r="T811" t="s">
        <v>10</v>
      </c>
      <c r="U811" t="s">
        <v>10</v>
      </c>
      <c r="V811" t="s">
        <v>10</v>
      </c>
      <c r="W811" s="2">
        <f t="shared" ref="W811:X811" si="409">(O814*$Q811)+(O815*$R811)+(O816*$S811)</f>
        <v>497.46683253301353</v>
      </c>
      <c r="X811" s="2" t="e">
        <f t="shared" si="409"/>
        <v>#VALUE!</v>
      </c>
      <c r="Y811" t="s">
        <v>10</v>
      </c>
      <c r="Z811" t="s">
        <v>10</v>
      </c>
      <c r="AA811" t="s">
        <v>10</v>
      </c>
      <c r="AB811" t="e">
        <f t="shared" si="353"/>
        <v>#VALUE!</v>
      </c>
      <c r="AC811" t="e">
        <f t="shared" si="354"/>
        <v>#VALUE!</v>
      </c>
    </row>
    <row r="812" spans="1:29" x14ac:dyDescent="0.25">
      <c r="A812">
        <v>19</v>
      </c>
      <c r="B812" t="s">
        <v>36</v>
      </c>
      <c r="C812">
        <v>6</v>
      </c>
      <c r="D812" t="s">
        <v>37</v>
      </c>
      <c r="E812">
        <v>1980</v>
      </c>
      <c r="F812">
        <v>125</v>
      </c>
      <c r="G812" t="s">
        <v>299</v>
      </c>
      <c r="H812" s="54">
        <v>0.44700000000000001</v>
      </c>
      <c r="I812" s="54">
        <v>0.46733333333333338</v>
      </c>
      <c r="J812" s="54">
        <v>0.46133333333333337</v>
      </c>
      <c r="K812">
        <v>0.41599999999999998</v>
      </c>
      <c r="L812" s="2">
        <f>$F812/(1-H812)</f>
        <v>226.03978300180833</v>
      </c>
      <c r="M812" s="2">
        <f>$F812/(1-I812)</f>
        <v>234.66833541927411</v>
      </c>
      <c r="N812" s="2">
        <f>$F812/(1-J812)</f>
        <v>232.05445544554456</v>
      </c>
      <c r="O812" s="2">
        <f t="shared" ref="O812:O875" si="410">$F812/(1-K812)</f>
        <v>214.04109589041093</v>
      </c>
      <c r="P812" s="79" t="e">
        <f t="shared" ref="P812:P875" si="411">$G812/(1-K812)</f>
        <v>#VALUE!</v>
      </c>
      <c r="Q812" s="80">
        <v>0.71359223300999997</v>
      </c>
      <c r="R812" s="80">
        <v>0.28640776698999998</v>
      </c>
      <c r="S812" s="80">
        <v>0</v>
      </c>
      <c r="T812" s="79">
        <f t="shared" ref="T812:T841" si="412">(L815*$Q812)+(L816*$R812)+(L817*$S812)</f>
        <v>482.60665207735553</v>
      </c>
      <c r="U812" s="2">
        <f t="shared" ref="U812:U841" si="413">(M815*$Q812)+(M816*$R812)+(M817*$S812)</f>
        <v>501.38796261170324</v>
      </c>
      <c r="V812" s="2">
        <f t="shared" ref="V812:V841" si="414">(N815*$Q812)+(N816*$R812)+(N817*$S812)</f>
        <v>495.01393391858994</v>
      </c>
      <c r="W812" s="2">
        <f t="shared" ref="W812:W875" si="415">(O815*$Q812)+(O816*$R812)+(O817*$S812)</f>
        <v>453.99251053056952</v>
      </c>
      <c r="X812" s="2" t="e">
        <f t="shared" ref="X812:X875" si="416">(P815*$Q812)+(P816*$R812)+(P817*$S812)</f>
        <v>#VALUE!</v>
      </c>
      <c r="Y812">
        <f t="shared" si="366"/>
        <v>3.8608532166188443</v>
      </c>
      <c r="Z812">
        <f t="shared" si="367"/>
        <v>4.0111037008936261</v>
      </c>
      <c r="AA812">
        <f t="shared" si="368"/>
        <v>3.9601114713487195</v>
      </c>
      <c r="AB812">
        <f t="shared" ref="AB812:AB875" si="417">W812/$F812</f>
        <v>3.6319400842445559</v>
      </c>
      <c r="AC812" t="e">
        <f t="shared" ref="AC812:AC875" si="418">X812/$G812</f>
        <v>#VALUE!</v>
      </c>
    </row>
    <row r="813" spans="1:29" x14ac:dyDescent="0.25">
      <c r="A813">
        <v>19</v>
      </c>
      <c r="B813" t="s">
        <v>36</v>
      </c>
      <c r="C813">
        <v>6</v>
      </c>
      <c r="D813" t="s">
        <v>37</v>
      </c>
      <c r="E813">
        <v>1981</v>
      </c>
      <c r="F813">
        <v>200</v>
      </c>
      <c r="G813">
        <v>200</v>
      </c>
      <c r="H813" s="54">
        <v>0.40500000000000003</v>
      </c>
      <c r="I813" s="54">
        <v>0.4393333333333333</v>
      </c>
      <c r="J813" s="54">
        <v>0.43383333333333329</v>
      </c>
      <c r="K813">
        <v>0.39200000000000002</v>
      </c>
      <c r="L813" s="2">
        <f t="shared" ref="L813:L851" si="419">$F813/(1-H813)</f>
        <v>336.1344537815126</v>
      </c>
      <c r="M813" s="2">
        <f t="shared" ref="M813:M851" si="420">$F813/(1-I813)</f>
        <v>356.71819262782401</v>
      </c>
      <c r="N813" s="2">
        <f t="shared" ref="N813:N851" si="421">$F813/(1-J813)</f>
        <v>353.25287017957021</v>
      </c>
      <c r="O813" s="2">
        <f t="shared" si="410"/>
        <v>328.94736842105266</v>
      </c>
      <c r="P813" s="79">
        <f t="shared" si="411"/>
        <v>328.94736842105266</v>
      </c>
      <c r="Q813" s="80">
        <v>0.71359223300999997</v>
      </c>
      <c r="R813" s="80">
        <v>0.28640776698999998</v>
      </c>
      <c r="S813" s="80">
        <v>0</v>
      </c>
      <c r="T813" s="79">
        <f t="shared" si="412"/>
        <v>871.71620723538854</v>
      </c>
      <c r="U813" s="2">
        <f t="shared" si="413"/>
        <v>911.52993743002082</v>
      </c>
      <c r="V813" s="2">
        <f t="shared" si="414"/>
        <v>901.38310699663725</v>
      </c>
      <c r="W813" s="2">
        <f t="shared" si="415"/>
        <v>832.07448428786859</v>
      </c>
      <c r="X813" s="2" t="e">
        <f t="shared" si="416"/>
        <v>#VALUE!</v>
      </c>
      <c r="Y813">
        <f t="shared" si="366"/>
        <v>4.3585810361769424</v>
      </c>
      <c r="Z813">
        <f t="shared" si="367"/>
        <v>4.5576496871501044</v>
      </c>
      <c r="AA813">
        <f t="shared" si="368"/>
        <v>4.506915534983186</v>
      </c>
      <c r="AB813">
        <f t="shared" si="417"/>
        <v>4.1603724214393427</v>
      </c>
      <c r="AC813" t="e">
        <f t="shared" si="418"/>
        <v>#VALUE!</v>
      </c>
    </row>
    <row r="814" spans="1:29" x14ac:dyDescent="0.25">
      <c r="A814">
        <v>19</v>
      </c>
      <c r="B814" t="s">
        <v>36</v>
      </c>
      <c r="C814">
        <v>6</v>
      </c>
      <c r="D814" t="s">
        <v>37</v>
      </c>
      <c r="E814">
        <v>1982</v>
      </c>
      <c r="F814">
        <v>350</v>
      </c>
      <c r="G814">
        <v>350</v>
      </c>
      <c r="H814" s="54">
        <v>0.35099999999999998</v>
      </c>
      <c r="I814" s="54">
        <v>0.40499999999999997</v>
      </c>
      <c r="J814" s="54">
        <v>0.39999999999999997</v>
      </c>
      <c r="K814">
        <v>0.36499999999999999</v>
      </c>
      <c r="L814" s="2">
        <f t="shared" si="419"/>
        <v>539.29121725731898</v>
      </c>
      <c r="M814" s="2">
        <f t="shared" si="420"/>
        <v>588.23529411764707</v>
      </c>
      <c r="N814" s="2">
        <f t="shared" si="421"/>
        <v>583.33333333333326</v>
      </c>
      <c r="O814" s="2">
        <f t="shared" si="410"/>
        <v>551.18110236220468</v>
      </c>
      <c r="P814" s="79">
        <f t="shared" si="411"/>
        <v>551.18110236220468</v>
      </c>
      <c r="Q814" s="80">
        <v>0.71359223300999997</v>
      </c>
      <c r="R814" s="80">
        <v>0.28640776698999998</v>
      </c>
      <c r="S814" s="80">
        <v>0</v>
      </c>
      <c r="T814" s="79">
        <f t="shared" si="412"/>
        <v>1056.9683287562261</v>
      </c>
      <c r="U814" s="2">
        <f t="shared" si="413"/>
        <v>1096.2864642407339</v>
      </c>
      <c r="V814" s="2">
        <f t="shared" si="414"/>
        <v>1083.5103148989128</v>
      </c>
      <c r="W814" s="2">
        <f t="shared" si="415"/>
        <v>995.89516337531904</v>
      </c>
      <c r="X814" s="2" t="e">
        <f t="shared" si="416"/>
        <v>#VALUE!</v>
      </c>
      <c r="Y814">
        <f t="shared" si="366"/>
        <v>3.0199095107320746</v>
      </c>
      <c r="Z814">
        <f t="shared" si="367"/>
        <v>3.1322470406878113</v>
      </c>
      <c r="AA814">
        <f t="shared" si="368"/>
        <v>3.0957437568540365</v>
      </c>
      <c r="AB814">
        <f t="shared" si="417"/>
        <v>2.8454147525009117</v>
      </c>
      <c r="AC814" t="e">
        <f t="shared" si="418"/>
        <v>#VALUE!</v>
      </c>
    </row>
    <row r="815" spans="1:29" x14ac:dyDescent="0.25">
      <c r="A815">
        <v>19</v>
      </c>
      <c r="B815" t="s">
        <v>36</v>
      </c>
      <c r="C815">
        <v>6</v>
      </c>
      <c r="D815" t="s">
        <v>37</v>
      </c>
      <c r="E815">
        <v>1983</v>
      </c>
      <c r="F815">
        <v>200</v>
      </c>
      <c r="G815" t="s">
        <v>299</v>
      </c>
      <c r="H815" s="54">
        <v>0.49</v>
      </c>
      <c r="I815" s="54">
        <v>0.50566666666666671</v>
      </c>
      <c r="J815" s="54">
        <v>0.4986666666666667</v>
      </c>
      <c r="K815">
        <v>0.45</v>
      </c>
      <c r="L815" s="2">
        <f t="shared" si="419"/>
        <v>392.15686274509801</v>
      </c>
      <c r="M815" s="2">
        <f t="shared" si="420"/>
        <v>404.58530006743092</v>
      </c>
      <c r="N815" s="2">
        <f t="shared" si="421"/>
        <v>398.936170212766</v>
      </c>
      <c r="O815" s="2">
        <f t="shared" si="410"/>
        <v>363.63636363636363</v>
      </c>
      <c r="P815" s="79" t="e">
        <f t="shared" si="411"/>
        <v>#VALUE!</v>
      </c>
      <c r="Q815" s="80">
        <v>0.71359223300999997</v>
      </c>
      <c r="R815" s="80">
        <v>0.28640776698999998</v>
      </c>
      <c r="S815" s="80">
        <v>0</v>
      </c>
      <c r="T815" s="79">
        <f t="shared" si="412"/>
        <v>661.92405472934308</v>
      </c>
      <c r="U815" s="2">
        <f t="shared" si="413"/>
        <v>684.2514026994163</v>
      </c>
      <c r="V815" s="2">
        <f t="shared" si="414"/>
        <v>676.41256302884381</v>
      </c>
      <c r="W815" s="2">
        <f t="shared" si="415"/>
        <v>623.66082704466521</v>
      </c>
      <c r="X815" s="2" t="e">
        <f t="shared" si="416"/>
        <v>#VALUE!</v>
      </c>
      <c r="Y815">
        <f t="shared" si="366"/>
        <v>3.3096202736467153</v>
      </c>
      <c r="Z815">
        <f t="shared" si="367"/>
        <v>3.4212570134970814</v>
      </c>
      <c r="AA815">
        <f t="shared" si="368"/>
        <v>3.3820628151442191</v>
      </c>
      <c r="AB815">
        <f t="shared" si="417"/>
        <v>3.1183041352233261</v>
      </c>
      <c r="AC815" t="e">
        <f t="shared" si="418"/>
        <v>#VALUE!</v>
      </c>
    </row>
    <row r="816" spans="1:29" x14ac:dyDescent="0.25">
      <c r="A816">
        <v>19</v>
      </c>
      <c r="B816" t="s">
        <v>36</v>
      </c>
      <c r="C816">
        <v>6</v>
      </c>
      <c r="D816" t="s">
        <v>37</v>
      </c>
      <c r="E816">
        <v>1984</v>
      </c>
      <c r="F816">
        <v>400</v>
      </c>
      <c r="G816" t="s">
        <v>299</v>
      </c>
      <c r="H816" s="54">
        <v>0.435</v>
      </c>
      <c r="I816" s="54">
        <v>0.46133333333333326</v>
      </c>
      <c r="J816" s="54">
        <v>0.45533333333333326</v>
      </c>
      <c r="K816">
        <v>0.41099999999999998</v>
      </c>
      <c r="L816" s="2">
        <f t="shared" si="419"/>
        <v>707.96460176991161</v>
      </c>
      <c r="M816" s="2">
        <f t="shared" si="420"/>
        <v>742.57425742574253</v>
      </c>
      <c r="N816" s="2">
        <f t="shared" si="421"/>
        <v>734.39412484700108</v>
      </c>
      <c r="O816" s="2">
        <f t="shared" si="410"/>
        <v>679.11714770797971</v>
      </c>
      <c r="P816" s="79" t="e">
        <f t="shared" si="411"/>
        <v>#VALUE!</v>
      </c>
      <c r="Q816" s="80">
        <v>0.71359223300999997</v>
      </c>
      <c r="R816" s="80">
        <v>0.28640776698999998</v>
      </c>
      <c r="S816" s="80">
        <v>0</v>
      </c>
      <c r="T816" s="79">
        <f t="shared" si="412"/>
        <v>918.60687094450077</v>
      </c>
      <c r="U816" s="2">
        <f t="shared" si="413"/>
        <v>973.18010908732094</v>
      </c>
      <c r="V816" s="2">
        <f t="shared" si="414"/>
        <v>965.00056207054502</v>
      </c>
      <c r="W816" s="2">
        <f t="shared" si="415"/>
        <v>888.51125126232341</v>
      </c>
      <c r="X816" s="2">
        <f t="shared" si="416"/>
        <v>888.51125126232341</v>
      </c>
      <c r="Y816">
        <f t="shared" si="366"/>
        <v>2.296517177361252</v>
      </c>
      <c r="Z816">
        <f t="shared" si="367"/>
        <v>2.4329502727183026</v>
      </c>
      <c r="AA816">
        <f t="shared" si="368"/>
        <v>2.4125014051763625</v>
      </c>
      <c r="AB816">
        <f t="shared" si="417"/>
        <v>2.2212781281558085</v>
      </c>
      <c r="AC816" t="e">
        <f t="shared" si="418"/>
        <v>#VALUE!</v>
      </c>
    </row>
    <row r="817" spans="1:29" x14ac:dyDescent="0.25">
      <c r="A817">
        <v>19</v>
      </c>
      <c r="B817" t="s">
        <v>36</v>
      </c>
      <c r="C817">
        <v>6</v>
      </c>
      <c r="D817" t="s">
        <v>37</v>
      </c>
      <c r="E817">
        <v>1985</v>
      </c>
      <c r="F817">
        <v>700</v>
      </c>
      <c r="G817">
        <v>700</v>
      </c>
      <c r="H817" s="54">
        <v>0.45300000000000001</v>
      </c>
      <c r="I817" s="54">
        <v>0.47466666666666668</v>
      </c>
      <c r="J817" s="54">
        <v>0.46866666666666668</v>
      </c>
      <c r="K817">
        <v>0.42299999999999999</v>
      </c>
      <c r="L817" s="2">
        <f t="shared" si="419"/>
        <v>1279.7074954296163</v>
      </c>
      <c r="M817" s="2">
        <f t="shared" si="420"/>
        <v>1332.4873096446702</v>
      </c>
      <c r="N817" s="2">
        <f t="shared" si="421"/>
        <v>1317.4404015056462</v>
      </c>
      <c r="O817" s="2">
        <f t="shared" si="410"/>
        <v>1213.1715771230504</v>
      </c>
      <c r="P817" s="79">
        <f t="shared" si="411"/>
        <v>1213.1715771230504</v>
      </c>
      <c r="Q817" s="80">
        <v>0.71359223300999997</v>
      </c>
      <c r="R817" s="80">
        <v>0.28640776698999998</v>
      </c>
      <c r="S817" s="80">
        <v>0</v>
      </c>
      <c r="T817" s="79">
        <f t="shared" si="412"/>
        <v>802.54051534619418</v>
      </c>
      <c r="U817" s="2">
        <f t="shared" si="413"/>
        <v>851.68731785479872</v>
      </c>
      <c r="V817" s="2">
        <f t="shared" si="414"/>
        <v>844.8582201323502</v>
      </c>
      <c r="W817" s="2">
        <f t="shared" si="415"/>
        <v>751.682914752643</v>
      </c>
      <c r="X817" s="2">
        <f t="shared" si="416"/>
        <v>751.682914752643</v>
      </c>
      <c r="Y817">
        <f t="shared" si="366"/>
        <v>1.1464864504945631</v>
      </c>
      <c r="Z817">
        <f t="shared" si="367"/>
        <v>1.2166961683639981</v>
      </c>
      <c r="AA817">
        <f t="shared" si="368"/>
        <v>1.2069403144747859</v>
      </c>
      <c r="AB817">
        <f t="shared" si="417"/>
        <v>1.0738327353609185</v>
      </c>
      <c r="AC817">
        <f t="shared" si="418"/>
        <v>1.0738327353609185</v>
      </c>
    </row>
    <row r="818" spans="1:29" x14ac:dyDescent="0.25">
      <c r="A818">
        <v>19</v>
      </c>
      <c r="B818" t="s">
        <v>36</v>
      </c>
      <c r="C818">
        <v>6</v>
      </c>
      <c r="D818" t="s">
        <v>37</v>
      </c>
      <c r="E818">
        <v>1986</v>
      </c>
      <c r="F818">
        <v>250</v>
      </c>
      <c r="G818" t="s">
        <v>299</v>
      </c>
      <c r="H818" s="54">
        <v>0.502</v>
      </c>
      <c r="I818" s="54">
        <v>0.50766666666666671</v>
      </c>
      <c r="J818" s="54">
        <v>0.50066666666666659</v>
      </c>
      <c r="K818">
        <v>0.45</v>
      </c>
      <c r="L818" s="2">
        <f t="shared" si="419"/>
        <v>502.00803212851406</v>
      </c>
      <c r="M818" s="2">
        <f t="shared" si="420"/>
        <v>507.78605280974955</v>
      </c>
      <c r="N818" s="2">
        <f t="shared" si="421"/>
        <v>500.66755674232303</v>
      </c>
      <c r="O818" s="2">
        <f t="shared" si="410"/>
        <v>454.5454545454545</v>
      </c>
      <c r="P818" s="79" t="e">
        <f t="shared" si="411"/>
        <v>#VALUE!</v>
      </c>
      <c r="Q818" s="80">
        <v>0.71359223300999997</v>
      </c>
      <c r="R818" s="80">
        <v>0.28640776698999998</v>
      </c>
      <c r="S818" s="80">
        <v>0</v>
      </c>
      <c r="T818" s="79">
        <f t="shared" si="412"/>
        <v>1278.6858236493301</v>
      </c>
      <c r="U818" s="2">
        <f t="shared" si="413"/>
        <v>1366.9290616595595</v>
      </c>
      <c r="V818" s="2">
        <f t="shared" si="414"/>
        <v>1354.8912256217086</v>
      </c>
      <c r="W818" s="2">
        <f t="shared" si="415"/>
        <v>1267.4346776713701</v>
      </c>
      <c r="X818" s="2">
        <f t="shared" si="416"/>
        <v>1267.4346776713701</v>
      </c>
      <c r="Y818">
        <f t="shared" si="366"/>
        <v>5.1147432945973206</v>
      </c>
      <c r="Z818">
        <f t="shared" si="367"/>
        <v>5.4677162466382381</v>
      </c>
      <c r="AA818">
        <f t="shared" si="368"/>
        <v>5.419564902486834</v>
      </c>
      <c r="AB818">
        <f t="shared" si="417"/>
        <v>5.0697387106854803</v>
      </c>
      <c r="AC818" t="e">
        <f t="shared" si="418"/>
        <v>#VALUE!</v>
      </c>
    </row>
    <row r="819" spans="1:29" x14ac:dyDescent="0.25">
      <c r="A819">
        <v>19</v>
      </c>
      <c r="B819" t="s">
        <v>36</v>
      </c>
      <c r="C819">
        <v>6</v>
      </c>
      <c r="D819" t="s">
        <v>37</v>
      </c>
      <c r="E819">
        <v>1987</v>
      </c>
      <c r="F819">
        <v>650</v>
      </c>
      <c r="G819">
        <v>650</v>
      </c>
      <c r="H819" s="54">
        <v>0.38700000000000001</v>
      </c>
      <c r="I819" s="54">
        <v>0.42166666666666669</v>
      </c>
      <c r="J819" s="54">
        <v>0.41666666666666669</v>
      </c>
      <c r="K819">
        <v>0.378</v>
      </c>
      <c r="L819" s="2">
        <f t="shared" si="419"/>
        <v>1060.3588907014682</v>
      </c>
      <c r="M819" s="2">
        <f t="shared" si="420"/>
        <v>1123.9193083573487</v>
      </c>
      <c r="N819" s="2">
        <f t="shared" si="421"/>
        <v>1114.2857142857144</v>
      </c>
      <c r="O819" s="2">
        <f t="shared" si="410"/>
        <v>1045.0160771704179</v>
      </c>
      <c r="P819" s="79">
        <f t="shared" si="411"/>
        <v>1045.0160771704179</v>
      </c>
      <c r="Q819" s="80">
        <v>0.71359223300999997</v>
      </c>
      <c r="R819" s="80">
        <v>0.28640776698999998</v>
      </c>
      <c r="S819" s="80">
        <v>0</v>
      </c>
      <c r="T819" s="79">
        <f t="shared" si="412"/>
        <v>1305.3452554618955</v>
      </c>
      <c r="U819" s="2">
        <f t="shared" si="413"/>
        <v>1397.0583792989742</v>
      </c>
      <c r="V819" s="2">
        <f t="shared" si="414"/>
        <v>1372.1050661755824</v>
      </c>
      <c r="W819" s="2">
        <f t="shared" si="415"/>
        <v>1267.7735244744076</v>
      </c>
      <c r="X819" s="2">
        <f t="shared" si="416"/>
        <v>1267.7735244744076</v>
      </c>
      <c r="Y819">
        <f t="shared" si="366"/>
        <v>2.0082234699413775</v>
      </c>
      <c r="Z819">
        <f t="shared" si="367"/>
        <v>2.1493205835368832</v>
      </c>
      <c r="AA819">
        <f t="shared" si="368"/>
        <v>2.1109308710393573</v>
      </c>
      <c r="AB819">
        <f t="shared" si="417"/>
        <v>1.9504208068837041</v>
      </c>
      <c r="AC819">
        <f t="shared" si="418"/>
        <v>1.9504208068837041</v>
      </c>
    </row>
    <row r="820" spans="1:29" x14ac:dyDescent="0.25">
      <c r="A820">
        <v>19</v>
      </c>
      <c r="B820" t="s">
        <v>36</v>
      </c>
      <c r="C820">
        <v>6</v>
      </c>
      <c r="D820" t="s">
        <v>37</v>
      </c>
      <c r="E820">
        <v>1988</v>
      </c>
      <c r="F820">
        <v>350</v>
      </c>
      <c r="G820">
        <v>350</v>
      </c>
      <c r="H820" s="54">
        <v>0.38100000000000001</v>
      </c>
      <c r="I820" s="54">
        <v>0.41433333333333339</v>
      </c>
      <c r="J820" s="54">
        <v>0.40983333333333338</v>
      </c>
      <c r="K820">
        <v>0.29799999999999999</v>
      </c>
      <c r="L820" s="2">
        <f t="shared" si="419"/>
        <v>565.42810985460426</v>
      </c>
      <c r="M820" s="2">
        <f t="shared" si="420"/>
        <v>597.60956175298816</v>
      </c>
      <c r="N820" s="2">
        <f t="shared" si="421"/>
        <v>593.05280994069471</v>
      </c>
      <c r="O820" s="2">
        <f t="shared" si="410"/>
        <v>498.57549857549861</v>
      </c>
      <c r="P820" s="79">
        <f t="shared" si="411"/>
        <v>498.57549857549861</v>
      </c>
      <c r="Q820" s="80">
        <v>0.71359223300999997</v>
      </c>
      <c r="R820" s="80">
        <v>0.28640776698999998</v>
      </c>
      <c r="S820" s="80">
        <v>0</v>
      </c>
      <c r="T820" s="79">
        <f t="shared" si="412"/>
        <v>1758.4070300237213</v>
      </c>
      <c r="U820" s="2">
        <f t="shared" si="413"/>
        <v>1859.7293144038408</v>
      </c>
      <c r="V820" s="2">
        <f t="shared" si="414"/>
        <v>1805.1689559236379</v>
      </c>
      <c r="W820" s="2">
        <f t="shared" si="415"/>
        <v>1669.4557030807168</v>
      </c>
      <c r="X820" s="2">
        <f t="shared" si="416"/>
        <v>1669.4557030807168</v>
      </c>
      <c r="Y820">
        <f t="shared" si="366"/>
        <v>5.0240200857820607</v>
      </c>
      <c r="Z820">
        <f t="shared" si="367"/>
        <v>5.3135123268681168</v>
      </c>
      <c r="AA820">
        <f t="shared" si="368"/>
        <v>5.1576255883532509</v>
      </c>
      <c r="AB820">
        <f t="shared" si="417"/>
        <v>4.7698734373734766</v>
      </c>
      <c r="AC820">
        <f t="shared" si="418"/>
        <v>4.7698734373734766</v>
      </c>
    </row>
    <row r="821" spans="1:29" x14ac:dyDescent="0.25">
      <c r="A821">
        <v>19</v>
      </c>
      <c r="B821" t="s">
        <v>36</v>
      </c>
      <c r="C821">
        <v>6</v>
      </c>
      <c r="D821" t="s">
        <v>37</v>
      </c>
      <c r="E821">
        <v>1989</v>
      </c>
      <c r="F821">
        <v>875</v>
      </c>
      <c r="G821">
        <v>875</v>
      </c>
      <c r="H821" s="54">
        <v>0.372</v>
      </c>
      <c r="I821" s="54">
        <v>0.41066666666666668</v>
      </c>
      <c r="J821" s="54">
        <v>0.40566666666666668</v>
      </c>
      <c r="K821">
        <v>0.36699999999999999</v>
      </c>
      <c r="L821" s="2">
        <f t="shared" si="419"/>
        <v>1393.312101910828</v>
      </c>
      <c r="M821" s="2">
        <f t="shared" si="420"/>
        <v>1484.7285067873304</v>
      </c>
      <c r="N821" s="2">
        <f t="shared" si="421"/>
        <v>1472.2378014582164</v>
      </c>
      <c r="O821" s="2">
        <f t="shared" si="410"/>
        <v>1382.3064770932069</v>
      </c>
      <c r="P821" s="79">
        <f t="shared" si="411"/>
        <v>1382.3064770932069</v>
      </c>
      <c r="Q821" s="80">
        <v>0.71359223300999997</v>
      </c>
      <c r="R821" s="80">
        <v>0.28640776698999998</v>
      </c>
      <c r="S821" s="80">
        <v>0</v>
      </c>
      <c r="T821" s="79">
        <f t="shared" si="412"/>
        <v>807.66938868186298</v>
      </c>
      <c r="U821" s="2">
        <f t="shared" si="413"/>
        <v>852.90195330613267</v>
      </c>
      <c r="V821" s="2">
        <f t="shared" si="414"/>
        <v>820.03681978128634</v>
      </c>
      <c r="W821" s="2">
        <f t="shared" si="415"/>
        <v>745.74292349603104</v>
      </c>
      <c r="X821" s="2">
        <f t="shared" si="416"/>
        <v>745.74292349603104</v>
      </c>
      <c r="Y821">
        <f t="shared" si="366"/>
        <v>0.92305072992212911</v>
      </c>
      <c r="Z821">
        <f t="shared" si="367"/>
        <v>0.97474508949272309</v>
      </c>
      <c r="AA821">
        <f t="shared" si="368"/>
        <v>0.93718493689289872</v>
      </c>
      <c r="AB821">
        <f t="shared" si="417"/>
        <v>0.85227762685260688</v>
      </c>
      <c r="AC821">
        <f t="shared" si="418"/>
        <v>0.85227762685260688</v>
      </c>
    </row>
    <row r="822" spans="1:29" x14ac:dyDescent="0.25">
      <c r="A822">
        <v>19</v>
      </c>
      <c r="B822" t="s">
        <v>36</v>
      </c>
      <c r="C822">
        <v>6</v>
      </c>
      <c r="D822" t="s">
        <v>37</v>
      </c>
      <c r="E822">
        <v>1990</v>
      </c>
      <c r="F822">
        <v>575</v>
      </c>
      <c r="G822">
        <v>575</v>
      </c>
      <c r="H822" s="54">
        <v>0.42099999999999999</v>
      </c>
      <c r="I822" s="54">
        <v>0.46433333333333326</v>
      </c>
      <c r="J822" s="54">
        <v>0.45883333333333332</v>
      </c>
      <c r="K822">
        <v>0.41399999999999998</v>
      </c>
      <c r="L822" s="2">
        <f t="shared" si="419"/>
        <v>993.09153713298792</v>
      </c>
      <c r="M822" s="2">
        <f t="shared" si="420"/>
        <v>1073.4287492221529</v>
      </c>
      <c r="N822" s="2">
        <f t="shared" si="421"/>
        <v>1062.5192485371113</v>
      </c>
      <c r="O822" s="2">
        <f t="shared" si="410"/>
        <v>981.22866894197944</v>
      </c>
      <c r="P822" s="79">
        <f t="shared" si="411"/>
        <v>981.22866894197944</v>
      </c>
      <c r="Q822" s="80">
        <v>0.71359223300999997</v>
      </c>
      <c r="R822" s="80">
        <v>0.28640776698999998</v>
      </c>
      <c r="S822" s="80">
        <v>0</v>
      </c>
      <c r="T822" s="79">
        <f t="shared" si="412"/>
        <v>636.65879309861907</v>
      </c>
      <c r="U822" s="2">
        <f t="shared" si="413"/>
        <v>674.11900321262897</v>
      </c>
      <c r="V822" s="2">
        <f t="shared" si="414"/>
        <v>653.59690826334145</v>
      </c>
      <c r="W822" s="2">
        <f t="shared" si="415"/>
        <v>567.15785518164023</v>
      </c>
      <c r="X822" s="2">
        <f t="shared" si="416"/>
        <v>567.15785518164023</v>
      </c>
      <c r="Y822">
        <f t="shared" si="366"/>
        <v>1.1072326836497723</v>
      </c>
      <c r="Z822">
        <f t="shared" si="367"/>
        <v>1.1723808751523983</v>
      </c>
      <c r="AA822">
        <f t="shared" si="368"/>
        <v>1.1366902752405939</v>
      </c>
      <c r="AB822">
        <f t="shared" si="417"/>
        <v>0.98636148727241779</v>
      </c>
      <c r="AC822">
        <f t="shared" si="418"/>
        <v>0.98636148727241779</v>
      </c>
    </row>
    <row r="823" spans="1:29" x14ac:dyDescent="0.25">
      <c r="A823">
        <v>19</v>
      </c>
      <c r="B823" t="s">
        <v>36</v>
      </c>
      <c r="C823">
        <v>6</v>
      </c>
      <c r="D823" t="s">
        <v>37</v>
      </c>
      <c r="E823">
        <v>1991</v>
      </c>
      <c r="F823">
        <v>1300</v>
      </c>
      <c r="G823">
        <v>1300</v>
      </c>
      <c r="H823" s="54">
        <v>0.376</v>
      </c>
      <c r="I823" s="54">
        <v>0.41</v>
      </c>
      <c r="J823" s="54">
        <v>0.39349999999999996</v>
      </c>
      <c r="K823">
        <v>0.34399999999999997</v>
      </c>
      <c r="L823" s="2">
        <f t="shared" si="419"/>
        <v>2083.3333333333335</v>
      </c>
      <c r="M823" s="2">
        <f t="shared" si="420"/>
        <v>2203.3898305084745</v>
      </c>
      <c r="N823" s="2">
        <f t="shared" si="421"/>
        <v>2143.4460016488047</v>
      </c>
      <c r="O823" s="2">
        <f t="shared" si="410"/>
        <v>1981.7073170731705</v>
      </c>
      <c r="P823" s="79">
        <f t="shared" si="411"/>
        <v>1981.7073170731705</v>
      </c>
      <c r="Q823" s="80">
        <v>0.71359223300999997</v>
      </c>
      <c r="R823" s="80">
        <v>0.28640776698999998</v>
      </c>
      <c r="S823" s="80">
        <v>0</v>
      </c>
      <c r="T823" s="79">
        <f t="shared" si="412"/>
        <v>984.28515119419808</v>
      </c>
      <c r="U823" s="2">
        <f t="shared" si="413"/>
        <v>1048.4311548950484</v>
      </c>
      <c r="V823" s="2">
        <f t="shared" si="414"/>
        <v>1016.5050790651821</v>
      </c>
      <c r="W823" s="2">
        <f t="shared" si="415"/>
        <v>937.59964367177781</v>
      </c>
      <c r="X823" s="2">
        <f t="shared" si="416"/>
        <v>937.59964367177781</v>
      </c>
      <c r="Y823">
        <f t="shared" si="366"/>
        <v>0.757142423995537</v>
      </c>
      <c r="Z823">
        <f t="shared" si="367"/>
        <v>0.80648550376542183</v>
      </c>
      <c r="AA823">
        <f t="shared" si="368"/>
        <v>0.781926983896294</v>
      </c>
      <c r="AB823">
        <f t="shared" si="417"/>
        <v>0.72123049513213677</v>
      </c>
      <c r="AC823">
        <f t="shared" si="418"/>
        <v>0.72123049513213677</v>
      </c>
    </row>
    <row r="824" spans="1:29" x14ac:dyDescent="0.25">
      <c r="A824">
        <v>19</v>
      </c>
      <c r="B824" t="s">
        <v>36</v>
      </c>
      <c r="C824">
        <v>6</v>
      </c>
      <c r="D824" t="s">
        <v>37</v>
      </c>
      <c r="E824">
        <v>1992</v>
      </c>
      <c r="F824">
        <v>575</v>
      </c>
      <c r="G824">
        <v>575</v>
      </c>
      <c r="H824" s="54">
        <v>0.39400000000000002</v>
      </c>
      <c r="I824" s="54">
        <v>0.42699999999999999</v>
      </c>
      <c r="J824" s="54">
        <v>0.40249999999999997</v>
      </c>
      <c r="K824">
        <v>0.35499999999999998</v>
      </c>
      <c r="L824" s="2">
        <f t="shared" si="419"/>
        <v>948.84488448844888</v>
      </c>
      <c r="M824" s="2">
        <f t="shared" si="420"/>
        <v>1003.4904013961607</v>
      </c>
      <c r="N824" s="2">
        <f t="shared" si="421"/>
        <v>962.34309623430954</v>
      </c>
      <c r="O824" s="2">
        <f t="shared" si="410"/>
        <v>891.47286821705427</v>
      </c>
      <c r="P824" s="79">
        <f t="shared" si="411"/>
        <v>891.47286821705427</v>
      </c>
      <c r="Q824" s="80">
        <v>0.71359223300999997</v>
      </c>
      <c r="R824" s="80">
        <v>0.28640776698999998</v>
      </c>
      <c r="S824" s="80">
        <v>0</v>
      </c>
      <c r="T824" s="79">
        <f t="shared" si="412"/>
        <v>727.00195993191016</v>
      </c>
      <c r="U824" s="2">
        <f t="shared" si="413"/>
        <v>760.57077240413832</v>
      </c>
      <c r="V824" s="2">
        <f t="shared" si="414"/>
        <v>749.81749860070568</v>
      </c>
      <c r="W824" s="2">
        <f t="shared" si="415"/>
        <v>696.65303253461138</v>
      </c>
      <c r="X824" s="2">
        <f t="shared" si="416"/>
        <v>696.65303253461138</v>
      </c>
      <c r="Y824">
        <f t="shared" si="366"/>
        <v>1.2643512346641916</v>
      </c>
      <c r="Z824">
        <f t="shared" si="367"/>
        <v>1.3227317780941537</v>
      </c>
      <c r="AA824">
        <f t="shared" si="368"/>
        <v>1.3040304323490532</v>
      </c>
      <c r="AB824">
        <f t="shared" si="417"/>
        <v>1.2115704913645415</v>
      </c>
      <c r="AC824">
        <f t="shared" si="418"/>
        <v>1.2115704913645415</v>
      </c>
    </row>
    <row r="825" spans="1:29" x14ac:dyDescent="0.25">
      <c r="A825">
        <v>19</v>
      </c>
      <c r="B825" t="s">
        <v>36</v>
      </c>
      <c r="C825">
        <v>6</v>
      </c>
      <c r="D825" t="s">
        <v>37</v>
      </c>
      <c r="E825">
        <v>1993</v>
      </c>
      <c r="F825">
        <v>300</v>
      </c>
      <c r="G825">
        <v>300</v>
      </c>
      <c r="H825" s="54">
        <v>0.34200000000000003</v>
      </c>
      <c r="I825" s="54">
        <v>0.372</v>
      </c>
      <c r="J825" s="54">
        <v>0.35550000000000004</v>
      </c>
      <c r="K825">
        <v>0.216</v>
      </c>
      <c r="L825" s="2">
        <f t="shared" si="419"/>
        <v>455.92705167173256</v>
      </c>
      <c r="M825" s="2">
        <f t="shared" si="420"/>
        <v>477.70700636942672</v>
      </c>
      <c r="N825" s="2">
        <f t="shared" si="421"/>
        <v>465.47711404189295</v>
      </c>
      <c r="O825" s="2">
        <f t="shared" si="410"/>
        <v>382.65306122448976</v>
      </c>
      <c r="P825" s="79">
        <f t="shared" si="411"/>
        <v>382.65306122448976</v>
      </c>
      <c r="Q825" s="80">
        <v>0.71359223300999997</v>
      </c>
      <c r="R825" s="80">
        <v>0.28640776698999998</v>
      </c>
      <c r="S825" s="80">
        <v>0</v>
      </c>
      <c r="T825" s="79">
        <f t="shared" si="412"/>
        <v>694.21175687840753</v>
      </c>
      <c r="U825" s="2">
        <f t="shared" si="413"/>
        <v>698.79489264029689</v>
      </c>
      <c r="V825" s="2">
        <f t="shared" si="414"/>
        <v>683.27472933484796</v>
      </c>
      <c r="W825" s="2">
        <f t="shared" si="415"/>
        <v>600.88180783533414</v>
      </c>
      <c r="X825" s="2">
        <f t="shared" si="416"/>
        <v>600.88180783533414</v>
      </c>
      <c r="Y825">
        <f t="shared" si="366"/>
        <v>2.3140391895946917</v>
      </c>
      <c r="Z825">
        <f t="shared" si="367"/>
        <v>2.3293163088009896</v>
      </c>
      <c r="AA825">
        <f t="shared" si="368"/>
        <v>2.2775824311161599</v>
      </c>
      <c r="AB825">
        <f t="shared" si="417"/>
        <v>2.0029393594511138</v>
      </c>
      <c r="AC825">
        <f t="shared" si="418"/>
        <v>2.0029393594511138</v>
      </c>
    </row>
    <row r="826" spans="1:29" x14ac:dyDescent="0.25">
      <c r="A826">
        <v>19</v>
      </c>
      <c r="B826" t="s">
        <v>36</v>
      </c>
      <c r="C826">
        <v>6</v>
      </c>
      <c r="D826" t="s">
        <v>37</v>
      </c>
      <c r="E826">
        <v>1994</v>
      </c>
      <c r="F826">
        <v>650</v>
      </c>
      <c r="G826">
        <v>650</v>
      </c>
      <c r="H826" s="54">
        <v>0.40200000000000002</v>
      </c>
      <c r="I826" s="54">
        <v>0.4413333333333333</v>
      </c>
      <c r="J826" s="54">
        <v>0.42083333333333328</v>
      </c>
      <c r="K826">
        <v>0.36699999999999999</v>
      </c>
      <c r="L826" s="2">
        <f t="shared" si="419"/>
        <v>1086.9565217391305</v>
      </c>
      <c r="M826" s="2">
        <f t="shared" si="420"/>
        <v>1163.4844868735083</v>
      </c>
      <c r="N826" s="2">
        <f t="shared" si="421"/>
        <v>1122.3021582733811</v>
      </c>
      <c r="O826" s="2">
        <f t="shared" si="410"/>
        <v>1026.8562401263823</v>
      </c>
      <c r="P826" s="79">
        <f t="shared" si="411"/>
        <v>1026.8562401263823</v>
      </c>
      <c r="Q826" s="80">
        <v>0.71359223300999997</v>
      </c>
      <c r="R826" s="80">
        <v>0.28640776698999998</v>
      </c>
      <c r="S826" s="80">
        <v>0</v>
      </c>
      <c r="T826" s="79">
        <f t="shared" si="412"/>
        <v>1052.9968449624541</v>
      </c>
      <c r="U826" s="2">
        <f t="shared" si="413"/>
        <v>975.79412316421326</v>
      </c>
      <c r="V826" s="2">
        <f t="shared" si="414"/>
        <v>966.91933441524054</v>
      </c>
      <c r="W826" s="2">
        <f t="shared" si="415"/>
        <v>899.27468061246168</v>
      </c>
      <c r="X826" s="2" t="e">
        <f t="shared" si="416"/>
        <v>#VALUE!</v>
      </c>
      <c r="Y826">
        <f t="shared" si="366"/>
        <v>1.6199951460960833</v>
      </c>
      <c r="Z826">
        <f t="shared" si="367"/>
        <v>1.5012217279449436</v>
      </c>
      <c r="AA826">
        <f t="shared" si="368"/>
        <v>1.4875682067926776</v>
      </c>
      <c r="AB826">
        <f t="shared" si="417"/>
        <v>1.3834995086345565</v>
      </c>
      <c r="AC826" t="e">
        <f t="shared" si="418"/>
        <v>#VALUE!</v>
      </c>
    </row>
    <row r="827" spans="1:29" x14ac:dyDescent="0.25">
      <c r="A827">
        <v>19</v>
      </c>
      <c r="B827" t="s">
        <v>36</v>
      </c>
      <c r="C827">
        <v>6</v>
      </c>
      <c r="D827" t="s">
        <v>37</v>
      </c>
      <c r="E827">
        <v>1995</v>
      </c>
      <c r="F827">
        <v>550</v>
      </c>
      <c r="G827">
        <v>550</v>
      </c>
      <c r="H827" s="54">
        <v>0.245</v>
      </c>
      <c r="I827" s="54">
        <v>0.27800000000000002</v>
      </c>
      <c r="J827" s="54">
        <v>0.26950000000000002</v>
      </c>
      <c r="K827">
        <v>0.23100000000000001</v>
      </c>
      <c r="L827" s="2">
        <f t="shared" si="419"/>
        <v>728.47682119205297</v>
      </c>
      <c r="M827" s="2">
        <f t="shared" si="420"/>
        <v>761.77285318559564</v>
      </c>
      <c r="N827" s="2">
        <f t="shared" si="421"/>
        <v>752.90896646132796</v>
      </c>
      <c r="O827" s="2">
        <f t="shared" si="410"/>
        <v>715.21456436931078</v>
      </c>
      <c r="P827" s="79">
        <f t="shared" si="411"/>
        <v>715.21456436931078</v>
      </c>
      <c r="Q827" s="80">
        <v>0.71359223300999997</v>
      </c>
      <c r="R827" s="80">
        <v>0.28640776698999998</v>
      </c>
      <c r="S827" s="80">
        <v>0</v>
      </c>
      <c r="T827" s="79">
        <f t="shared" si="412"/>
        <v>1535.2486316040763</v>
      </c>
      <c r="U827" s="2">
        <f t="shared" si="413"/>
        <v>1465.6446074063595</v>
      </c>
      <c r="V827" s="2">
        <f t="shared" si="414"/>
        <v>1471.2122747076912</v>
      </c>
      <c r="W827" s="2">
        <f t="shared" si="415"/>
        <v>1407.3058045342671</v>
      </c>
      <c r="X827" s="2" t="e">
        <f t="shared" si="416"/>
        <v>#VALUE!</v>
      </c>
      <c r="Y827">
        <f t="shared" si="366"/>
        <v>2.7913611483710477</v>
      </c>
      <c r="Z827">
        <f t="shared" si="367"/>
        <v>2.6648083771024718</v>
      </c>
      <c r="AA827">
        <f t="shared" si="368"/>
        <v>2.6749314085594387</v>
      </c>
      <c r="AB827">
        <f t="shared" si="417"/>
        <v>2.5587378264259399</v>
      </c>
      <c r="AC827" t="e">
        <f t="shared" si="418"/>
        <v>#VALUE!</v>
      </c>
    </row>
    <row r="828" spans="1:29" x14ac:dyDescent="0.25">
      <c r="A828">
        <v>19</v>
      </c>
      <c r="B828" t="s">
        <v>36</v>
      </c>
      <c r="C828">
        <v>6</v>
      </c>
      <c r="D828" t="s">
        <v>37</v>
      </c>
      <c r="E828">
        <v>1996</v>
      </c>
      <c r="F828">
        <v>400</v>
      </c>
      <c r="G828">
        <v>400</v>
      </c>
      <c r="H828" s="54">
        <v>0.44700000000000001</v>
      </c>
      <c r="I828" s="54">
        <v>0.47199999999999998</v>
      </c>
      <c r="J828" s="54">
        <v>0.46100000000000002</v>
      </c>
      <c r="K828">
        <v>0.38500000000000001</v>
      </c>
      <c r="L828" s="2">
        <f t="shared" si="419"/>
        <v>723.32730560578671</v>
      </c>
      <c r="M828" s="2">
        <f t="shared" si="420"/>
        <v>757.57575757575751</v>
      </c>
      <c r="N828" s="2">
        <f t="shared" si="421"/>
        <v>742.1150278293137</v>
      </c>
      <c r="O828" s="2">
        <f t="shared" si="410"/>
        <v>650.40650406504062</v>
      </c>
      <c r="P828" s="79">
        <f t="shared" si="411"/>
        <v>650.40650406504062</v>
      </c>
      <c r="Q828" s="80">
        <v>0.71359223300999997</v>
      </c>
      <c r="R828" s="80">
        <v>0.28640776698999998</v>
      </c>
      <c r="S828" s="80">
        <v>0</v>
      </c>
      <c r="T828" s="79">
        <f t="shared" si="412"/>
        <v>433.15350784962749</v>
      </c>
      <c r="U828" s="2">
        <f t="shared" si="413"/>
        <v>454.98817092452305</v>
      </c>
      <c r="V828" s="2">
        <f t="shared" si="414"/>
        <v>440.10696594881847</v>
      </c>
      <c r="W828" s="2">
        <f t="shared" si="415"/>
        <v>392.66936662309161</v>
      </c>
      <c r="X828" s="2" t="e">
        <f t="shared" si="416"/>
        <v>#VALUE!</v>
      </c>
      <c r="Y828">
        <f t="shared" si="366"/>
        <v>1.0828837696240687</v>
      </c>
      <c r="Z828">
        <f t="shared" si="367"/>
        <v>1.1374704273113077</v>
      </c>
      <c r="AA828">
        <f t="shared" si="368"/>
        <v>1.1002674148720462</v>
      </c>
      <c r="AB828">
        <f t="shared" si="417"/>
        <v>0.981673416557729</v>
      </c>
      <c r="AC828" t="e">
        <f t="shared" si="418"/>
        <v>#VALUE!</v>
      </c>
    </row>
    <row r="829" spans="1:29" x14ac:dyDescent="0.25">
      <c r="A829">
        <v>19</v>
      </c>
      <c r="B829" t="s">
        <v>36</v>
      </c>
      <c r="C829">
        <v>6</v>
      </c>
      <c r="D829" t="s">
        <v>37</v>
      </c>
      <c r="E829">
        <v>1997</v>
      </c>
      <c r="F829">
        <v>350</v>
      </c>
      <c r="G829">
        <v>350</v>
      </c>
      <c r="H829" s="54">
        <v>0.437</v>
      </c>
      <c r="I829" s="54">
        <v>0.36633333333333334</v>
      </c>
      <c r="J829" s="54">
        <v>0.34783333333333333</v>
      </c>
      <c r="K829">
        <v>0.26700000000000002</v>
      </c>
      <c r="L829" s="2">
        <f t="shared" si="419"/>
        <v>621.66962699822386</v>
      </c>
      <c r="M829" s="2">
        <f t="shared" si="420"/>
        <v>552.34087322461869</v>
      </c>
      <c r="N829" s="2">
        <f t="shared" si="421"/>
        <v>536.67262969588546</v>
      </c>
      <c r="O829" s="2">
        <f t="shared" si="410"/>
        <v>477.48976807639838</v>
      </c>
      <c r="P829" s="79">
        <f t="shared" si="411"/>
        <v>477.48976807639838</v>
      </c>
      <c r="Q829" s="80">
        <v>0.71359223300999997</v>
      </c>
      <c r="R829" s="80">
        <v>0.28640776698999998</v>
      </c>
      <c r="S829" s="80">
        <v>0</v>
      </c>
      <c r="T829" s="79">
        <f t="shared" si="412"/>
        <v>1543.1428550477922</v>
      </c>
      <c r="U829" s="2">
        <f t="shared" si="413"/>
        <v>1605.2454817283228</v>
      </c>
      <c r="V829" s="2">
        <f t="shared" si="414"/>
        <v>1552.8713208457289</v>
      </c>
      <c r="W829" s="2">
        <f t="shared" si="415"/>
        <v>1397.6098886507577</v>
      </c>
      <c r="X829" s="2">
        <f t="shared" si="416"/>
        <v>1397.6098886507577</v>
      </c>
      <c r="Y829">
        <f t="shared" si="366"/>
        <v>4.4089795858508349</v>
      </c>
      <c r="Z829">
        <f t="shared" si="367"/>
        <v>4.5864156620809222</v>
      </c>
      <c r="AA829">
        <f t="shared" si="368"/>
        <v>4.436775202416368</v>
      </c>
      <c r="AB829">
        <f t="shared" si="417"/>
        <v>3.9931711104307364</v>
      </c>
      <c r="AC829">
        <f t="shared" si="418"/>
        <v>3.9931711104307364</v>
      </c>
    </row>
    <row r="830" spans="1:29" x14ac:dyDescent="0.25">
      <c r="A830">
        <v>19</v>
      </c>
      <c r="B830" t="s">
        <v>36</v>
      </c>
      <c r="C830">
        <v>6</v>
      </c>
      <c r="D830" t="s">
        <v>37</v>
      </c>
      <c r="E830">
        <v>1998</v>
      </c>
      <c r="F830">
        <v>1800</v>
      </c>
      <c r="G830">
        <v>1800</v>
      </c>
      <c r="H830" s="54">
        <v>0.154</v>
      </c>
      <c r="I830" s="54">
        <v>0.11366666666666667</v>
      </c>
      <c r="J830" s="54">
        <v>0.11716666666666666</v>
      </c>
      <c r="K830">
        <v>7.6999999999999999E-2</v>
      </c>
      <c r="L830" s="2">
        <f t="shared" si="419"/>
        <v>2127.6595744680853</v>
      </c>
      <c r="M830" s="2">
        <f t="shared" si="420"/>
        <v>2030.8386611508085</v>
      </c>
      <c r="N830" s="2">
        <f t="shared" si="421"/>
        <v>2038.8899377005853</v>
      </c>
      <c r="O830" s="2">
        <f t="shared" si="410"/>
        <v>1950.1625135427951</v>
      </c>
      <c r="P830" s="79">
        <f t="shared" si="411"/>
        <v>1950.1625135427951</v>
      </c>
      <c r="Q830" s="80">
        <v>0.71359223300999997</v>
      </c>
      <c r="R830" s="80">
        <v>0.28640776698999998</v>
      </c>
      <c r="S830" s="80">
        <v>0</v>
      </c>
      <c r="T830" s="79">
        <f t="shared" si="412"/>
        <v>1953.6770769820396</v>
      </c>
      <c r="U830" s="2">
        <f t="shared" si="413"/>
        <v>1971.193007194405</v>
      </c>
      <c r="V830" s="2">
        <f t="shared" si="414"/>
        <v>1921.9029128709435</v>
      </c>
      <c r="W830" s="2">
        <f t="shared" si="415"/>
        <v>1788.8808706972025</v>
      </c>
      <c r="X830" s="2">
        <f t="shared" si="416"/>
        <v>1788.8808706972025</v>
      </c>
      <c r="Y830">
        <f t="shared" si="366"/>
        <v>1.0853761538789108</v>
      </c>
      <c r="Z830">
        <f t="shared" si="367"/>
        <v>1.0951072262191139</v>
      </c>
      <c r="AA830">
        <f t="shared" si="368"/>
        <v>1.0677238404838576</v>
      </c>
      <c r="AB830">
        <f t="shared" si="417"/>
        <v>0.99382270594289024</v>
      </c>
      <c r="AC830">
        <f t="shared" si="418"/>
        <v>0.99382270594289024</v>
      </c>
    </row>
    <row r="831" spans="1:29" x14ac:dyDescent="0.25">
      <c r="A831">
        <v>19</v>
      </c>
      <c r="B831" t="s">
        <v>36</v>
      </c>
      <c r="C831">
        <v>6</v>
      </c>
      <c r="D831" t="s">
        <v>37</v>
      </c>
      <c r="E831">
        <v>1999</v>
      </c>
      <c r="F831">
        <v>50</v>
      </c>
      <c r="G831" t="s">
        <v>299</v>
      </c>
      <c r="H831" s="54">
        <v>0.156</v>
      </c>
      <c r="I831" s="54">
        <v>0.12966666666666665</v>
      </c>
      <c r="J831" s="54">
        <v>0.12016666666666667</v>
      </c>
      <c r="K831">
        <v>8.6999999999999994E-2</v>
      </c>
      <c r="L831" s="2">
        <f t="shared" si="419"/>
        <v>59.241706161137444</v>
      </c>
      <c r="M831" s="2">
        <f t="shared" si="420"/>
        <v>57.449253159708917</v>
      </c>
      <c r="N831" s="2">
        <f t="shared" si="421"/>
        <v>56.828944875923469</v>
      </c>
      <c r="O831" s="2">
        <f t="shared" si="410"/>
        <v>54.764512595837893</v>
      </c>
      <c r="P831" s="79" t="e">
        <f t="shared" si="411"/>
        <v>#VALUE!</v>
      </c>
      <c r="Q831" s="80">
        <v>0.71359223300999997</v>
      </c>
      <c r="R831" s="80">
        <v>0.28640776698999998</v>
      </c>
      <c r="S831" s="80">
        <v>0</v>
      </c>
      <c r="T831" s="79">
        <f t="shared" si="412"/>
        <v>1738.4859898514142</v>
      </c>
      <c r="U831" s="2">
        <f t="shared" si="413"/>
        <v>1760.3299898781095</v>
      </c>
      <c r="V831" s="2">
        <f t="shared" si="414"/>
        <v>1730.3070771953708</v>
      </c>
      <c r="W831" s="2">
        <f t="shared" si="415"/>
        <v>1625.5105560075581</v>
      </c>
      <c r="X831" s="2">
        <f t="shared" si="416"/>
        <v>1625.5105560075581</v>
      </c>
      <c r="Y831">
        <f t="shared" si="366"/>
        <v>34.76971979702828</v>
      </c>
      <c r="Z831">
        <f t="shared" si="367"/>
        <v>35.206599797562191</v>
      </c>
      <c r="AA831">
        <f t="shared" si="368"/>
        <v>34.606141543907412</v>
      </c>
      <c r="AB831">
        <f t="shared" si="417"/>
        <v>32.510211120151162</v>
      </c>
      <c r="AC831" t="e">
        <f t="shared" si="418"/>
        <v>#VALUE!</v>
      </c>
    </row>
    <row r="832" spans="1:29" x14ac:dyDescent="0.25">
      <c r="A832">
        <v>19</v>
      </c>
      <c r="B832" t="s">
        <v>36</v>
      </c>
      <c r="C832">
        <v>6</v>
      </c>
      <c r="D832" t="s">
        <v>37</v>
      </c>
      <c r="E832">
        <v>2000</v>
      </c>
      <c r="F832">
        <v>1100</v>
      </c>
      <c r="G832">
        <v>1100</v>
      </c>
      <c r="H832" s="54">
        <v>0.19400000000000001</v>
      </c>
      <c r="I832" s="54">
        <v>0.23899999999999999</v>
      </c>
      <c r="J832" s="54">
        <v>0.21150000000000002</v>
      </c>
      <c r="K832">
        <v>0.109</v>
      </c>
      <c r="L832" s="2">
        <f t="shared" si="419"/>
        <v>1364.7642679900744</v>
      </c>
      <c r="M832" s="2">
        <f t="shared" si="420"/>
        <v>1445.4664914586072</v>
      </c>
      <c r="N832" s="2">
        <f t="shared" si="421"/>
        <v>1395.0538998097654</v>
      </c>
      <c r="O832" s="2">
        <f t="shared" si="410"/>
        <v>1234.5679012345679</v>
      </c>
      <c r="P832" s="79">
        <f t="shared" si="411"/>
        <v>1234.5679012345679</v>
      </c>
      <c r="Q832" s="80">
        <v>0.71359223300999997</v>
      </c>
      <c r="R832" s="80">
        <v>0.28640776698999998</v>
      </c>
      <c r="S832" s="80">
        <v>0</v>
      </c>
      <c r="T832" s="79">
        <f t="shared" si="412"/>
        <v>2353.6861200564408</v>
      </c>
      <c r="U832" s="2">
        <f t="shared" si="413"/>
        <v>2776.1512955674066</v>
      </c>
      <c r="V832" s="2">
        <f t="shared" si="414"/>
        <v>2705.9847142687836</v>
      </c>
      <c r="W832" s="2">
        <f t="shared" si="415"/>
        <v>2524.3578990101164</v>
      </c>
      <c r="X832" s="2">
        <f t="shared" si="416"/>
        <v>2524.3578990101164</v>
      </c>
      <c r="Y832">
        <f t="shared" si="366"/>
        <v>2.1397146545967645</v>
      </c>
      <c r="Z832">
        <f t="shared" si="367"/>
        <v>2.5237739050612786</v>
      </c>
      <c r="AA832">
        <f t="shared" si="368"/>
        <v>2.4599861038807123</v>
      </c>
      <c r="AB832">
        <f t="shared" si="417"/>
        <v>2.2948708172819239</v>
      </c>
      <c r="AC832">
        <f t="shared" si="418"/>
        <v>2.2948708172819239</v>
      </c>
    </row>
    <row r="833" spans="1:29" x14ac:dyDescent="0.25">
      <c r="A833">
        <v>19</v>
      </c>
      <c r="B833" t="s">
        <v>36</v>
      </c>
      <c r="C833">
        <v>6</v>
      </c>
      <c r="D833" t="s">
        <v>37</v>
      </c>
      <c r="E833">
        <v>2001</v>
      </c>
      <c r="F833">
        <v>1600</v>
      </c>
      <c r="G833">
        <v>1600</v>
      </c>
      <c r="H833" s="54">
        <v>0.19499999999999998</v>
      </c>
      <c r="I833" s="54">
        <v>0.20133333333333331</v>
      </c>
      <c r="J833" s="54">
        <v>0.17783333333333332</v>
      </c>
      <c r="K833">
        <v>0.113</v>
      </c>
      <c r="L833" s="2">
        <f t="shared" si="419"/>
        <v>1987.5776397515526</v>
      </c>
      <c r="M833" s="2">
        <f t="shared" si="420"/>
        <v>2003.338898163606</v>
      </c>
      <c r="N833" s="2">
        <f t="shared" si="421"/>
        <v>1946.0774376647071</v>
      </c>
      <c r="O833" s="2">
        <f t="shared" si="410"/>
        <v>1803.8331454340473</v>
      </c>
      <c r="P833" s="79">
        <f t="shared" si="411"/>
        <v>1803.8331454340473</v>
      </c>
      <c r="Q833" s="80">
        <v>0.71359223300999997</v>
      </c>
      <c r="R833" s="80">
        <v>0.28640776698999998</v>
      </c>
      <c r="S833" s="80">
        <v>0</v>
      </c>
      <c r="T833" s="79">
        <f t="shared" si="412"/>
        <v>3606.8698755269734</v>
      </c>
      <c r="U833" s="2">
        <f t="shared" si="413"/>
        <v>4673.0950216035435</v>
      </c>
      <c r="V833" s="2">
        <f t="shared" si="414"/>
        <v>4590.4783518407312</v>
      </c>
      <c r="W833" s="2">
        <f t="shared" si="415"/>
        <v>4241.2900876517924</v>
      </c>
      <c r="X833" s="2">
        <f t="shared" si="416"/>
        <v>4241.2900876517924</v>
      </c>
      <c r="Y833">
        <f t="shared" si="366"/>
        <v>2.2542936722043585</v>
      </c>
      <c r="Z833">
        <f t="shared" si="367"/>
        <v>2.9206843885022149</v>
      </c>
      <c r="AA833">
        <f t="shared" si="368"/>
        <v>2.8690489699004571</v>
      </c>
      <c r="AB833">
        <f t="shared" si="417"/>
        <v>2.6508063047823702</v>
      </c>
      <c r="AC833">
        <f t="shared" si="418"/>
        <v>2.6508063047823702</v>
      </c>
    </row>
    <row r="834" spans="1:29" x14ac:dyDescent="0.25">
      <c r="A834">
        <v>19</v>
      </c>
      <c r="B834" t="s">
        <v>36</v>
      </c>
      <c r="C834">
        <v>6</v>
      </c>
      <c r="D834" t="s">
        <v>37</v>
      </c>
      <c r="E834">
        <v>2002</v>
      </c>
      <c r="F834">
        <v>1615</v>
      </c>
      <c r="G834">
        <v>1615</v>
      </c>
      <c r="H834" s="54">
        <v>0.13600000000000001</v>
      </c>
      <c r="I834" s="54">
        <v>0.14600000000000002</v>
      </c>
      <c r="J834" s="54">
        <v>0.13250000000000001</v>
      </c>
      <c r="K834">
        <v>7.8E-2</v>
      </c>
      <c r="L834" s="2">
        <f t="shared" si="419"/>
        <v>1869.212962962963</v>
      </c>
      <c r="M834" s="2">
        <f t="shared" si="420"/>
        <v>1891.1007025761126</v>
      </c>
      <c r="N834" s="2">
        <f t="shared" si="421"/>
        <v>1861.6714697406342</v>
      </c>
      <c r="O834" s="2">
        <f t="shared" si="410"/>
        <v>1751.6268980477223</v>
      </c>
      <c r="P834" s="79">
        <f t="shared" si="411"/>
        <v>1751.6268980477223</v>
      </c>
      <c r="Q834" s="80">
        <v>0.71359223300999997</v>
      </c>
      <c r="R834" s="80">
        <v>0.28640776698999998</v>
      </c>
      <c r="S834" s="80">
        <v>0</v>
      </c>
      <c r="T834" s="79">
        <f t="shared" si="412"/>
        <v>2349.5472778153253</v>
      </c>
      <c r="U834" s="2">
        <f t="shared" si="413"/>
        <v>2605.0976539609755</v>
      </c>
      <c r="V834" s="2">
        <f t="shared" si="414"/>
        <v>2692.8706017093432</v>
      </c>
      <c r="W834" s="2">
        <f t="shared" si="415"/>
        <v>2488.7540226543565</v>
      </c>
      <c r="X834" s="2">
        <f t="shared" si="416"/>
        <v>2488.7540226543565</v>
      </c>
      <c r="Y834">
        <f t="shared" si="366"/>
        <v>1.4548280357989631</v>
      </c>
      <c r="Z834">
        <f t="shared" si="367"/>
        <v>1.6130635628241334</v>
      </c>
      <c r="AA834">
        <f t="shared" si="368"/>
        <v>1.6674121372813271</v>
      </c>
      <c r="AB834">
        <f t="shared" si="417"/>
        <v>1.5410241626342764</v>
      </c>
      <c r="AC834">
        <f t="shared" si="418"/>
        <v>1.5410241626342764</v>
      </c>
    </row>
    <row r="835" spans="1:29" x14ac:dyDescent="0.25">
      <c r="A835">
        <v>19</v>
      </c>
      <c r="B835" t="s">
        <v>36</v>
      </c>
      <c r="C835">
        <v>6</v>
      </c>
      <c r="D835" t="s">
        <v>37</v>
      </c>
      <c r="E835">
        <v>2003</v>
      </c>
      <c r="F835">
        <v>1150</v>
      </c>
      <c r="G835">
        <v>1150</v>
      </c>
      <c r="H835" s="54">
        <v>0.186</v>
      </c>
      <c r="I835" s="54">
        <v>0.19833333333333333</v>
      </c>
      <c r="J835" s="54">
        <v>0.18033333333333335</v>
      </c>
      <c r="K835">
        <v>0.123</v>
      </c>
      <c r="L835" s="2">
        <f t="shared" si="419"/>
        <v>1412.7764127764126</v>
      </c>
      <c r="M835" s="2">
        <f t="shared" si="420"/>
        <v>1434.5114345114346</v>
      </c>
      <c r="N835" s="2">
        <f t="shared" si="421"/>
        <v>1403.0093533956892</v>
      </c>
      <c r="O835" s="2">
        <f t="shared" si="410"/>
        <v>1311.2884834663625</v>
      </c>
      <c r="P835" s="79">
        <f t="shared" si="411"/>
        <v>1311.2884834663625</v>
      </c>
      <c r="Q835" s="80">
        <v>0.71359223300999997</v>
      </c>
      <c r="R835" s="80">
        <v>0.28640776698999998</v>
      </c>
      <c r="S835" s="80">
        <v>0</v>
      </c>
      <c r="T835" s="79">
        <f t="shared" si="412"/>
        <v>4462.7530600417967</v>
      </c>
      <c r="U835" s="2">
        <f t="shared" si="413"/>
        <v>4798.9687447523302</v>
      </c>
      <c r="V835" s="2">
        <f t="shared" si="414"/>
        <v>4787.4440876711978</v>
      </c>
      <c r="W835" s="2">
        <f t="shared" si="415"/>
        <v>4639.3891683714719</v>
      </c>
      <c r="X835" s="2">
        <f t="shared" si="416"/>
        <v>4639.3891683714719</v>
      </c>
      <c r="Y835">
        <f t="shared" si="366"/>
        <v>3.8806548348189538</v>
      </c>
      <c r="Z835">
        <f t="shared" si="367"/>
        <v>4.173016299784635</v>
      </c>
      <c r="AA835">
        <f t="shared" si="368"/>
        <v>4.1629948588445203</v>
      </c>
      <c r="AB835">
        <f t="shared" si="417"/>
        <v>4.034251450757802</v>
      </c>
      <c r="AC835">
        <f t="shared" si="418"/>
        <v>4.034251450757802</v>
      </c>
    </row>
    <row r="836" spans="1:29" x14ac:dyDescent="0.25">
      <c r="A836">
        <v>19</v>
      </c>
      <c r="B836" t="s">
        <v>36</v>
      </c>
      <c r="C836">
        <v>6</v>
      </c>
      <c r="D836" t="s">
        <v>37</v>
      </c>
      <c r="E836">
        <v>2004</v>
      </c>
      <c r="F836">
        <v>3500</v>
      </c>
      <c r="G836">
        <v>3500</v>
      </c>
      <c r="H836" s="54">
        <v>0.255</v>
      </c>
      <c r="I836" s="54">
        <v>0.42799999999999999</v>
      </c>
      <c r="J836" s="54">
        <v>0.41199999999999998</v>
      </c>
      <c r="K836">
        <v>0.36899999999999999</v>
      </c>
      <c r="L836" s="2">
        <f t="shared" si="419"/>
        <v>4697.9865771812083</v>
      </c>
      <c r="M836" s="2">
        <f t="shared" si="420"/>
        <v>6118.8811188811178</v>
      </c>
      <c r="N836" s="2">
        <f t="shared" si="421"/>
        <v>5952.3809523809514</v>
      </c>
      <c r="O836" s="2">
        <f t="shared" si="410"/>
        <v>5546.7511885895401</v>
      </c>
      <c r="P836" s="79">
        <f t="shared" si="411"/>
        <v>5546.7511885895401</v>
      </c>
      <c r="Q836" s="80">
        <v>0.71359223300999997</v>
      </c>
      <c r="R836" s="80">
        <v>0.28640776698999998</v>
      </c>
      <c r="S836" s="80">
        <v>0</v>
      </c>
      <c r="T836" s="79">
        <f t="shared" si="412"/>
        <v>700.76078733295208</v>
      </c>
      <c r="U836" s="2">
        <f t="shared" si="413"/>
        <v>775.98797028805302</v>
      </c>
      <c r="V836" s="2">
        <f t="shared" si="414"/>
        <v>754.66547666241399</v>
      </c>
      <c r="W836" s="2">
        <f t="shared" si="415"/>
        <v>716.43973571895231</v>
      </c>
      <c r="X836" s="2">
        <f t="shared" si="416"/>
        <v>716.43973571895231</v>
      </c>
      <c r="Y836">
        <f t="shared" si="366"/>
        <v>0.20021736780941488</v>
      </c>
      <c r="Z836">
        <f t="shared" si="367"/>
        <v>0.22171084865372945</v>
      </c>
      <c r="AA836">
        <f t="shared" si="368"/>
        <v>0.21561870761783258</v>
      </c>
      <c r="AB836">
        <f t="shared" si="417"/>
        <v>0.20469706734827209</v>
      </c>
      <c r="AC836">
        <f t="shared" si="418"/>
        <v>0.20469706734827209</v>
      </c>
    </row>
    <row r="837" spans="1:29" x14ac:dyDescent="0.25">
      <c r="A837">
        <v>19</v>
      </c>
      <c r="B837" t="s">
        <v>36</v>
      </c>
      <c r="C837">
        <v>6</v>
      </c>
      <c r="D837" t="s">
        <v>37</v>
      </c>
      <c r="E837">
        <v>2005</v>
      </c>
      <c r="F837">
        <v>700</v>
      </c>
      <c r="G837">
        <v>700</v>
      </c>
      <c r="H837" s="54">
        <v>0.21200000000000002</v>
      </c>
      <c r="I837" s="54">
        <v>0.34633333333333338</v>
      </c>
      <c r="J837" s="54">
        <v>0.41533333333333339</v>
      </c>
      <c r="K837">
        <v>0.29199999999999998</v>
      </c>
      <c r="L837" s="2">
        <f t="shared" si="419"/>
        <v>888.32487309644671</v>
      </c>
      <c r="M837" s="2">
        <f t="shared" si="420"/>
        <v>1070.8822029576747</v>
      </c>
      <c r="N837" s="2">
        <f t="shared" si="421"/>
        <v>1197.2633979475484</v>
      </c>
      <c r="O837" s="2">
        <f t="shared" si="410"/>
        <v>988.70056497175142</v>
      </c>
      <c r="P837" s="79">
        <f t="shared" si="411"/>
        <v>988.70056497175142</v>
      </c>
      <c r="Q837" s="80">
        <v>0.71359223300999997</v>
      </c>
      <c r="R837" s="80">
        <v>0.28640776698999998</v>
      </c>
      <c r="S837" s="80">
        <v>0</v>
      </c>
      <c r="T837" s="79">
        <f t="shared" si="412"/>
        <v>1281.4653365882568</v>
      </c>
      <c r="U837" s="2">
        <f t="shared" si="413"/>
        <v>1359.9330067065112</v>
      </c>
      <c r="V837" s="2">
        <f t="shared" si="414"/>
        <v>1317.2710565496291</v>
      </c>
      <c r="W837" s="2">
        <f t="shared" si="415"/>
        <v>1252.8249511632398</v>
      </c>
      <c r="X837" s="2">
        <f t="shared" si="416"/>
        <v>1252.8249511632398</v>
      </c>
      <c r="Y837">
        <f t="shared" si="366"/>
        <v>1.8306647665546527</v>
      </c>
      <c r="Z837">
        <f t="shared" si="367"/>
        <v>1.9427614381521587</v>
      </c>
      <c r="AA837">
        <f t="shared" si="368"/>
        <v>1.8818157950708987</v>
      </c>
      <c r="AB837">
        <f t="shared" si="417"/>
        <v>1.7897499302331996</v>
      </c>
      <c r="AC837">
        <f t="shared" si="418"/>
        <v>1.7897499302331996</v>
      </c>
    </row>
    <row r="838" spans="1:29" x14ac:dyDescent="0.25">
      <c r="A838">
        <v>19</v>
      </c>
      <c r="B838" t="s">
        <v>36</v>
      </c>
      <c r="C838">
        <v>6</v>
      </c>
      <c r="D838" t="s">
        <v>37</v>
      </c>
      <c r="E838">
        <v>2006</v>
      </c>
      <c r="F838">
        <v>4900</v>
      </c>
      <c r="G838">
        <v>4900</v>
      </c>
      <c r="H838" s="54">
        <v>0.182</v>
      </c>
      <c r="I838" s="54">
        <v>0.23766666666666669</v>
      </c>
      <c r="J838" s="54">
        <v>0.23666666666666669</v>
      </c>
      <c r="K838">
        <v>0.21299999999999999</v>
      </c>
      <c r="L838" s="2">
        <f t="shared" si="419"/>
        <v>5990.2200488997551</v>
      </c>
      <c r="M838" s="2">
        <f t="shared" si="420"/>
        <v>6427.634455618715</v>
      </c>
      <c r="N838" s="2">
        <f t="shared" si="421"/>
        <v>6419.2139737991265</v>
      </c>
      <c r="O838" s="2">
        <f t="shared" si="410"/>
        <v>6226.1753494282084</v>
      </c>
      <c r="P838" s="79">
        <f t="shared" si="411"/>
        <v>6226.1753494282084</v>
      </c>
      <c r="Q838" s="80">
        <v>0.71359223300999997</v>
      </c>
      <c r="R838" s="80">
        <v>0.28640776698999998</v>
      </c>
      <c r="S838" s="80">
        <v>0</v>
      </c>
      <c r="T838" s="79">
        <f t="shared" si="412"/>
        <v>2065.2696134904827</v>
      </c>
      <c r="U838" s="2">
        <f t="shared" si="413"/>
        <v>2207.4361769623838</v>
      </c>
      <c r="V838" s="2">
        <f t="shared" si="414"/>
        <v>2139.2144196663003</v>
      </c>
      <c r="W838" s="2">
        <f t="shared" si="415"/>
        <v>2045.9486076292087</v>
      </c>
      <c r="X838" s="2">
        <f t="shared" si="416"/>
        <v>2045.9486076292087</v>
      </c>
      <c r="Y838">
        <f t="shared" si="366"/>
        <v>0.42148359458989443</v>
      </c>
      <c r="Z838">
        <f t="shared" si="367"/>
        <v>0.45049717897191505</v>
      </c>
      <c r="AA838">
        <f t="shared" si="368"/>
        <v>0.43657437136046945</v>
      </c>
      <c r="AB838">
        <f t="shared" si="417"/>
        <v>0.41754053216922626</v>
      </c>
      <c r="AC838">
        <f t="shared" si="418"/>
        <v>0.41754053216922626</v>
      </c>
    </row>
    <row r="839" spans="1:29" x14ac:dyDescent="0.25">
      <c r="A839">
        <v>19</v>
      </c>
      <c r="B839" t="s">
        <v>36</v>
      </c>
      <c r="C839">
        <v>6</v>
      </c>
      <c r="D839" t="s">
        <v>37</v>
      </c>
      <c r="E839">
        <v>2007</v>
      </c>
      <c r="F839">
        <v>500</v>
      </c>
      <c r="G839">
        <v>500</v>
      </c>
      <c r="H839" s="54">
        <v>0.23899999999999999</v>
      </c>
      <c r="I839" s="54">
        <v>0.32533333333333336</v>
      </c>
      <c r="J839" s="54">
        <v>0.30733333333333335</v>
      </c>
      <c r="K839">
        <v>0.27100000000000002</v>
      </c>
      <c r="L839" s="2">
        <f t="shared" si="419"/>
        <v>657.03022339027598</v>
      </c>
      <c r="M839" s="2">
        <f t="shared" si="420"/>
        <v>741.10671936758899</v>
      </c>
      <c r="N839" s="2">
        <f t="shared" si="421"/>
        <v>721.84793070259866</v>
      </c>
      <c r="O839" s="2">
        <f t="shared" si="410"/>
        <v>685.87105624142669</v>
      </c>
      <c r="P839" s="79">
        <f t="shared" si="411"/>
        <v>685.87105624142669</v>
      </c>
      <c r="Q839" s="80">
        <v>0.71359223300999997</v>
      </c>
      <c r="R839" s="80">
        <v>0.28640776698999998</v>
      </c>
      <c r="S839" s="80">
        <v>0</v>
      </c>
      <c r="T839" s="79">
        <f t="shared" si="412"/>
        <v>1173.0179556172338</v>
      </c>
      <c r="U839" s="2">
        <f t="shared" si="413"/>
        <v>1278.0063858921424</v>
      </c>
      <c r="V839" s="2">
        <f t="shared" si="414"/>
        <v>1246.2075874518284</v>
      </c>
      <c r="W839" s="2">
        <f t="shared" si="415"/>
        <v>1216.0311021699201</v>
      </c>
      <c r="X839" s="2">
        <f t="shared" si="416"/>
        <v>1216.0311021699201</v>
      </c>
      <c r="Y839">
        <f t="shared" si="366"/>
        <v>2.3460359112344675</v>
      </c>
      <c r="Z839">
        <f t="shared" si="367"/>
        <v>2.5560127717842849</v>
      </c>
      <c r="AA839">
        <f t="shared" si="368"/>
        <v>2.4924151749036567</v>
      </c>
      <c r="AB839">
        <f t="shared" si="417"/>
        <v>2.4320622043398403</v>
      </c>
      <c r="AC839">
        <f t="shared" si="418"/>
        <v>2.4320622043398403</v>
      </c>
    </row>
    <row r="840" spans="1:29" x14ac:dyDescent="0.25">
      <c r="A840">
        <v>19</v>
      </c>
      <c r="B840" t="s">
        <v>36</v>
      </c>
      <c r="C840">
        <v>6</v>
      </c>
      <c r="D840" t="s">
        <v>37</v>
      </c>
      <c r="E840">
        <v>2008</v>
      </c>
      <c r="F840">
        <v>600</v>
      </c>
      <c r="G840">
        <v>600</v>
      </c>
      <c r="H840" s="54">
        <v>0.25900000000000001</v>
      </c>
      <c r="I840" s="54">
        <v>0.3046666666666667</v>
      </c>
      <c r="J840" s="54">
        <v>0.28266666666666668</v>
      </c>
      <c r="K840">
        <v>0.24299999999999999</v>
      </c>
      <c r="L840" s="2">
        <f t="shared" si="419"/>
        <v>809.71659919028343</v>
      </c>
      <c r="M840" s="2">
        <f t="shared" si="420"/>
        <v>862.89549376797697</v>
      </c>
      <c r="N840" s="2">
        <f t="shared" si="421"/>
        <v>836.43122676579924</v>
      </c>
      <c r="O840" s="2">
        <f t="shared" si="410"/>
        <v>792.60237780713339</v>
      </c>
      <c r="P840" s="79">
        <f t="shared" si="411"/>
        <v>792.60237780713339</v>
      </c>
      <c r="Q840" s="80">
        <v>0.71359223300999997</v>
      </c>
      <c r="R840" s="80">
        <v>0.28640776698999998</v>
      </c>
      <c r="S840" s="80">
        <v>0</v>
      </c>
      <c r="T840" s="79">
        <f t="shared" si="412"/>
        <v>1293.9146912024426</v>
      </c>
      <c r="U840" s="2">
        <f t="shared" si="413"/>
        <v>1332.6349247368753</v>
      </c>
      <c r="V840" s="2">
        <f t="shared" si="414"/>
        <v>1298.814997691002</v>
      </c>
      <c r="W840" s="2">
        <f t="shared" si="415"/>
        <v>1286.2559460261921</v>
      </c>
      <c r="X840" s="2" t="e">
        <f t="shared" si="416"/>
        <v>#VALUE!</v>
      </c>
      <c r="Y840">
        <f t="shared" si="366"/>
        <v>2.1565244853374042</v>
      </c>
      <c r="Z840">
        <f t="shared" si="367"/>
        <v>2.2210582078947922</v>
      </c>
      <c r="AA840">
        <f t="shared" si="368"/>
        <v>2.1646916628183366</v>
      </c>
      <c r="AB840">
        <f t="shared" si="417"/>
        <v>2.1437599100436535</v>
      </c>
      <c r="AC840" t="e">
        <f t="shared" si="418"/>
        <v>#VALUE!</v>
      </c>
    </row>
    <row r="841" spans="1:29" x14ac:dyDescent="0.25">
      <c r="A841">
        <v>19</v>
      </c>
      <c r="B841" t="s">
        <v>36</v>
      </c>
      <c r="C841">
        <v>6</v>
      </c>
      <c r="D841" t="s">
        <v>37</v>
      </c>
      <c r="E841">
        <v>2009</v>
      </c>
      <c r="F841">
        <v>1850</v>
      </c>
      <c r="G841">
        <v>1850</v>
      </c>
      <c r="H841" s="54">
        <v>0.247</v>
      </c>
      <c r="I841" s="54">
        <v>0.28799999999999998</v>
      </c>
      <c r="J841" s="54">
        <v>0.26449999999999996</v>
      </c>
      <c r="K841">
        <v>0.22900000000000001</v>
      </c>
      <c r="L841" s="2">
        <f t="shared" si="419"/>
        <v>2456.8393094289509</v>
      </c>
      <c r="M841" s="2">
        <f t="shared" si="420"/>
        <v>2598.3146067415732</v>
      </c>
      <c r="N841" s="2">
        <f t="shared" si="421"/>
        <v>2515.2957171991843</v>
      </c>
      <c r="O841" s="2">
        <f t="shared" si="410"/>
        <v>2399.4811932555122</v>
      </c>
      <c r="P841" s="79">
        <f t="shared" si="411"/>
        <v>2399.4811932555122</v>
      </c>
      <c r="Q841" s="80">
        <v>0.71359223300999997</v>
      </c>
      <c r="R841" s="80">
        <v>0.28640776698999998</v>
      </c>
      <c r="S841" s="80">
        <v>0</v>
      </c>
      <c r="T841" s="79">
        <f t="shared" si="412"/>
        <v>962.20160162042737</v>
      </c>
      <c r="U841" s="2">
        <f t="shared" si="413"/>
        <v>1064.9421521224817</v>
      </c>
      <c r="V841" s="2">
        <f t="shared" si="414"/>
        <v>1032.0646486641081</v>
      </c>
      <c r="W841" s="2">
        <f t="shared" si="415"/>
        <v>1013.1260856757144</v>
      </c>
      <c r="X841" s="2" t="e">
        <f t="shared" si="416"/>
        <v>#VALUE!</v>
      </c>
      <c r="Y841">
        <f t="shared" si="366"/>
        <v>0.52010897384887966</v>
      </c>
      <c r="Z841">
        <f t="shared" si="367"/>
        <v>0.57564440655269278</v>
      </c>
      <c r="AA841">
        <f t="shared" si="368"/>
        <v>0.55787278306168009</v>
      </c>
      <c r="AB841">
        <f t="shared" si="417"/>
        <v>0.54763572198687271</v>
      </c>
      <c r="AC841" t="e">
        <f t="shared" si="418"/>
        <v>#VALUE!</v>
      </c>
    </row>
    <row r="842" spans="1:29" x14ac:dyDescent="0.25">
      <c r="A842">
        <v>19</v>
      </c>
      <c r="B842" t="s">
        <v>36</v>
      </c>
      <c r="C842">
        <v>6</v>
      </c>
      <c r="D842" t="s">
        <v>37</v>
      </c>
      <c r="E842">
        <v>2010</v>
      </c>
      <c r="F842">
        <v>875</v>
      </c>
      <c r="G842">
        <v>875</v>
      </c>
      <c r="H842" s="54">
        <v>0.19700000000000001</v>
      </c>
      <c r="I842" s="54">
        <v>0.29066666666666668</v>
      </c>
      <c r="J842" s="54">
        <v>0.27216666666666667</v>
      </c>
      <c r="K842">
        <v>0.249</v>
      </c>
      <c r="L842" s="2">
        <f t="shared" si="419"/>
        <v>1089.6637608966378</v>
      </c>
      <c r="M842" s="2">
        <f t="shared" si="420"/>
        <v>1233.5526315789473</v>
      </c>
      <c r="N842" s="2">
        <f t="shared" si="421"/>
        <v>1202.1983054728646</v>
      </c>
      <c r="O842" s="2">
        <f t="shared" si="410"/>
        <v>1165.1131824234353</v>
      </c>
      <c r="P842" s="79">
        <f t="shared" si="411"/>
        <v>1165.1131824234353</v>
      </c>
      <c r="Q842" s="80">
        <v>0.71359223300999997</v>
      </c>
      <c r="R842" s="80">
        <v>0.28640776698999998</v>
      </c>
      <c r="S842" s="80">
        <v>0</v>
      </c>
      <c r="T842" s="79">
        <f>(L845*$Q842)+(L846*$R842)</f>
        <v>792.81265761195027</v>
      </c>
      <c r="U842" s="2">
        <f>(M845*$Q842)+(M846*$R842)</f>
        <v>867.39576213248097</v>
      </c>
      <c r="V842" s="2">
        <f>(N845*$Q842)+(N846*$R842)</f>
        <v>847.98322898846686</v>
      </c>
      <c r="W842" s="2" t="e">
        <f t="shared" si="415"/>
        <v>#VALUE!</v>
      </c>
      <c r="X842" s="2" t="e">
        <f t="shared" si="416"/>
        <v>#VALUE!</v>
      </c>
      <c r="Y842">
        <f t="shared" si="366"/>
        <v>0.90607160869937176</v>
      </c>
      <c r="Z842">
        <f t="shared" si="367"/>
        <v>0.99130944243712116</v>
      </c>
      <c r="AA842">
        <f t="shared" si="368"/>
        <v>0.96912369027253353</v>
      </c>
      <c r="AB842" t="e">
        <f t="shared" si="417"/>
        <v>#VALUE!</v>
      </c>
      <c r="AC842" t="e">
        <f t="shared" si="418"/>
        <v>#VALUE!</v>
      </c>
    </row>
    <row r="843" spans="1:29" x14ac:dyDescent="0.25">
      <c r="A843">
        <v>19</v>
      </c>
      <c r="B843" t="s">
        <v>36</v>
      </c>
      <c r="C843">
        <v>6</v>
      </c>
      <c r="D843" t="s">
        <v>37</v>
      </c>
      <c r="E843">
        <v>2011</v>
      </c>
      <c r="F843">
        <v>1030</v>
      </c>
      <c r="G843">
        <v>1030</v>
      </c>
      <c r="H843" s="54">
        <v>0.254</v>
      </c>
      <c r="I843" s="54">
        <v>0.2583333333333333</v>
      </c>
      <c r="J843" s="54">
        <v>0.24033333333333334</v>
      </c>
      <c r="K843">
        <v>0.23300000000000001</v>
      </c>
      <c r="L843" s="2">
        <f t="shared" si="419"/>
        <v>1380.6970509383377</v>
      </c>
      <c r="M843" s="2">
        <f t="shared" si="420"/>
        <v>1388.7640449438202</v>
      </c>
      <c r="N843" s="2">
        <f t="shared" si="421"/>
        <v>1355.8578323826239</v>
      </c>
      <c r="O843" s="2">
        <f t="shared" si="410"/>
        <v>1342.8943937418514</v>
      </c>
      <c r="P843" s="79">
        <f t="shared" si="411"/>
        <v>1342.8943937418514</v>
      </c>
      <c r="Q843" s="80">
        <v>0.71359223300999997</v>
      </c>
      <c r="R843" s="80">
        <v>0.28640776698999998</v>
      </c>
      <c r="S843" s="80">
        <v>0</v>
      </c>
      <c r="T843" s="79" t="s">
        <v>10</v>
      </c>
      <c r="U843" s="2" t="s">
        <v>10</v>
      </c>
      <c r="V843" s="2" t="s">
        <v>10</v>
      </c>
      <c r="W843" s="2" t="e">
        <f t="shared" si="415"/>
        <v>#VALUE!</v>
      </c>
      <c r="X843" s="2" t="e">
        <f t="shared" si="416"/>
        <v>#VALUE!</v>
      </c>
      <c r="Y843" s="2" t="s">
        <v>10</v>
      </c>
      <c r="Z843" s="2" t="s">
        <v>10</v>
      </c>
      <c r="AA843" s="2" t="s">
        <v>10</v>
      </c>
      <c r="AB843" t="e">
        <f t="shared" si="417"/>
        <v>#VALUE!</v>
      </c>
      <c r="AC843" t="e">
        <f t="shared" si="418"/>
        <v>#VALUE!</v>
      </c>
    </row>
    <row r="844" spans="1:29" x14ac:dyDescent="0.25">
      <c r="A844">
        <v>19</v>
      </c>
      <c r="B844" t="s">
        <v>36</v>
      </c>
      <c r="C844">
        <v>6</v>
      </c>
      <c r="D844" t="s">
        <v>37</v>
      </c>
      <c r="E844">
        <v>2012</v>
      </c>
      <c r="F844">
        <v>860</v>
      </c>
      <c r="G844">
        <v>860</v>
      </c>
      <c r="H844" s="54">
        <v>0.20199999999999999</v>
      </c>
      <c r="I844" s="54">
        <v>0.27900000000000003</v>
      </c>
      <c r="J844" s="54">
        <v>0.25650000000000001</v>
      </c>
      <c r="K844">
        <v>0.249</v>
      </c>
      <c r="L844" s="2">
        <f t="shared" si="419"/>
        <v>1077.6942355889723</v>
      </c>
      <c r="M844" s="2">
        <f t="shared" si="420"/>
        <v>1192.7877947295424</v>
      </c>
      <c r="N844" s="2">
        <f t="shared" si="421"/>
        <v>1156.6913248150638</v>
      </c>
      <c r="O844" s="2">
        <f t="shared" si="410"/>
        <v>1145.1398135818908</v>
      </c>
      <c r="P844" s="79">
        <f t="shared" si="411"/>
        <v>1145.1398135818908</v>
      </c>
      <c r="Q844" s="80">
        <v>0.71359223300999997</v>
      </c>
      <c r="R844" s="80">
        <v>0.28640776698999998</v>
      </c>
      <c r="S844" s="80">
        <v>0</v>
      </c>
      <c r="T844" s="79" t="s">
        <v>10</v>
      </c>
      <c r="U844" s="2" t="s">
        <v>10</v>
      </c>
      <c r="V844" s="2" t="s">
        <v>10</v>
      </c>
      <c r="W844" s="2" t="e">
        <f t="shared" si="415"/>
        <v>#VALUE!</v>
      </c>
      <c r="X844" s="2" t="e">
        <f t="shared" si="416"/>
        <v>#VALUE!</v>
      </c>
      <c r="Y844" s="2" t="s">
        <v>10</v>
      </c>
      <c r="Z844" s="2" t="s">
        <v>10</v>
      </c>
      <c r="AA844" s="2" t="s">
        <v>10</v>
      </c>
      <c r="AB844" t="e">
        <f t="shared" si="417"/>
        <v>#VALUE!</v>
      </c>
      <c r="AC844" t="e">
        <f t="shared" si="418"/>
        <v>#VALUE!</v>
      </c>
    </row>
    <row r="845" spans="1:29" x14ac:dyDescent="0.25">
      <c r="A845">
        <v>19</v>
      </c>
      <c r="B845" t="s">
        <v>36</v>
      </c>
      <c r="C845">
        <v>6</v>
      </c>
      <c r="D845" t="s">
        <v>37</v>
      </c>
      <c r="E845">
        <v>2013</v>
      </c>
      <c r="F845">
        <v>520</v>
      </c>
      <c r="G845" t="s">
        <v>299</v>
      </c>
      <c r="H845" s="54">
        <v>0.22900000000000001</v>
      </c>
      <c r="I845" s="54">
        <v>0.30333333333333334</v>
      </c>
      <c r="J845" s="54">
        <v>0.27933333333333332</v>
      </c>
      <c r="K845">
        <v>0.24</v>
      </c>
      <c r="L845" s="2">
        <f t="shared" si="419"/>
        <v>674.44876783398183</v>
      </c>
      <c r="M845" s="2">
        <f t="shared" si="420"/>
        <v>746.41148325358847</v>
      </c>
      <c r="N845" s="2">
        <f t="shared" si="421"/>
        <v>721.55411655874184</v>
      </c>
      <c r="O845" s="2">
        <f t="shared" si="410"/>
        <v>684.21052631578948</v>
      </c>
      <c r="P845" s="79" t="e">
        <f t="shared" si="411"/>
        <v>#VALUE!</v>
      </c>
      <c r="Q845" s="80">
        <v>0.71359223300999997</v>
      </c>
      <c r="R845" s="80">
        <v>0.28640776698999998</v>
      </c>
      <c r="S845" s="80">
        <v>0</v>
      </c>
      <c r="T845" s="79" t="s">
        <v>10</v>
      </c>
      <c r="U845" s="2" t="s">
        <v>10</v>
      </c>
      <c r="V845" s="2" t="s">
        <v>10</v>
      </c>
      <c r="W845" s="2" t="e">
        <f t="shared" si="415"/>
        <v>#VALUE!</v>
      </c>
      <c r="X845" s="2" t="e">
        <f t="shared" si="416"/>
        <v>#VALUE!</v>
      </c>
      <c r="Y845" s="2" t="s">
        <v>10</v>
      </c>
      <c r="Z845" s="2" t="s">
        <v>10</v>
      </c>
      <c r="AA845" s="2" t="s">
        <v>10</v>
      </c>
      <c r="AB845" t="e">
        <f t="shared" si="417"/>
        <v>#VALUE!</v>
      </c>
      <c r="AC845" t="e">
        <f t="shared" si="418"/>
        <v>#VALUE!</v>
      </c>
    </row>
    <row r="846" spans="1:29" x14ac:dyDescent="0.25">
      <c r="A846">
        <v>19</v>
      </c>
      <c r="B846" t="s">
        <v>36</v>
      </c>
      <c r="C846">
        <v>6</v>
      </c>
      <c r="D846" t="s">
        <v>37</v>
      </c>
      <c r="E846">
        <v>2014</v>
      </c>
      <c r="F846">
        <v>930</v>
      </c>
      <c r="G846">
        <v>930</v>
      </c>
      <c r="H846" s="54">
        <v>0.14499999999999999</v>
      </c>
      <c r="I846" s="54">
        <v>0.20433333333333331</v>
      </c>
      <c r="J846" s="54">
        <v>0.20033333333333331</v>
      </c>
      <c r="K846">
        <v>0.15</v>
      </c>
      <c r="L846" s="2">
        <f t="shared" si="419"/>
        <v>1087.719298245614</v>
      </c>
      <c r="M846" s="2">
        <f t="shared" si="420"/>
        <v>1168.8311688311687</v>
      </c>
      <c r="N846" s="2">
        <f t="shared" si="421"/>
        <v>1162.9845769070446</v>
      </c>
      <c r="O846" s="2">
        <f t="shared" si="410"/>
        <v>1094.1176470588236</v>
      </c>
      <c r="P846" s="79">
        <f t="shared" si="411"/>
        <v>1094.1176470588236</v>
      </c>
      <c r="Q846" s="80">
        <v>0.71359223300999997</v>
      </c>
      <c r="R846" s="80">
        <v>0.28640776698999998</v>
      </c>
      <c r="S846" s="80">
        <v>0</v>
      </c>
      <c r="T846" s="79" t="s">
        <v>10</v>
      </c>
      <c r="U846" s="2" t="s">
        <v>10</v>
      </c>
      <c r="V846" s="2" t="s">
        <v>10</v>
      </c>
      <c r="W846" s="2" t="e">
        <f t="shared" si="415"/>
        <v>#VALUE!</v>
      </c>
      <c r="X846" s="2" t="e">
        <f t="shared" si="416"/>
        <v>#VALUE!</v>
      </c>
      <c r="Y846" s="2" t="s">
        <v>10</v>
      </c>
      <c r="Z846" s="2" t="s">
        <v>10</v>
      </c>
      <c r="AA846" s="2" t="s">
        <v>10</v>
      </c>
      <c r="AB846" t="e">
        <f t="shared" si="417"/>
        <v>#VALUE!</v>
      </c>
      <c r="AC846" t="e">
        <f t="shared" si="418"/>
        <v>#VALUE!</v>
      </c>
    </row>
    <row r="847" spans="1:29" x14ac:dyDescent="0.25">
      <c r="A847">
        <v>19</v>
      </c>
      <c r="B847" t="s">
        <v>36</v>
      </c>
      <c r="C847">
        <v>6</v>
      </c>
      <c r="D847" t="s">
        <v>37</v>
      </c>
      <c r="E847">
        <v>2015</v>
      </c>
      <c r="F847" t="s">
        <v>10</v>
      </c>
      <c r="G847" t="s">
        <v>299</v>
      </c>
      <c r="H847" s="54">
        <v>0.24</v>
      </c>
      <c r="I847" s="54">
        <v>0.30400000000000005</v>
      </c>
      <c r="J847" s="54">
        <v>0.28700000000000003</v>
      </c>
      <c r="K847">
        <v>0.29899999999999999</v>
      </c>
      <c r="L847" s="2" t="s">
        <v>10</v>
      </c>
      <c r="M847" s="2" t="s">
        <v>10</v>
      </c>
      <c r="N847" s="2" t="s">
        <v>10</v>
      </c>
      <c r="O847" s="2" t="e">
        <f t="shared" si="410"/>
        <v>#VALUE!</v>
      </c>
      <c r="P847" s="79" t="e">
        <f t="shared" si="411"/>
        <v>#VALUE!</v>
      </c>
      <c r="Q847" s="80">
        <v>0.71359223300999997</v>
      </c>
      <c r="R847" s="80">
        <v>0.28640776698999998</v>
      </c>
      <c r="S847" s="80">
        <v>0</v>
      </c>
      <c r="T847" s="79" t="s">
        <v>10</v>
      </c>
      <c r="U847" s="2" t="s">
        <v>10</v>
      </c>
      <c r="V847" s="2" t="s">
        <v>10</v>
      </c>
      <c r="W847" s="2" t="e">
        <f t="shared" si="415"/>
        <v>#VALUE!</v>
      </c>
      <c r="X847" s="2" t="e">
        <f t="shared" si="416"/>
        <v>#VALUE!</v>
      </c>
      <c r="Y847" s="2" t="s">
        <v>10</v>
      </c>
      <c r="Z847" s="2" t="s">
        <v>10</v>
      </c>
      <c r="AA847" s="2" t="s">
        <v>10</v>
      </c>
      <c r="AB847" t="e">
        <f t="shared" si="417"/>
        <v>#VALUE!</v>
      </c>
      <c r="AC847" t="e">
        <f t="shared" si="418"/>
        <v>#VALUE!</v>
      </c>
    </row>
    <row r="848" spans="1:29" x14ac:dyDescent="0.25">
      <c r="A848">
        <v>19</v>
      </c>
      <c r="B848" t="s">
        <v>36</v>
      </c>
      <c r="C848">
        <v>6</v>
      </c>
      <c r="D848" t="s">
        <v>37</v>
      </c>
      <c r="E848">
        <v>2016</v>
      </c>
      <c r="F848">
        <v>950</v>
      </c>
      <c r="G848">
        <v>950</v>
      </c>
      <c r="H848" s="54">
        <v>0.252</v>
      </c>
      <c r="I848" s="54">
        <v>0.29700000000000004</v>
      </c>
      <c r="J848" s="54">
        <v>0.27900000000000003</v>
      </c>
      <c r="K848">
        <v>0.247</v>
      </c>
      <c r="L848" s="2">
        <f t="shared" si="419"/>
        <v>1270.0534759358288</v>
      </c>
      <c r="M848" s="2">
        <f t="shared" si="420"/>
        <v>1351.3513513513515</v>
      </c>
      <c r="N848" s="2">
        <f t="shared" si="421"/>
        <v>1317.614424410541</v>
      </c>
      <c r="O848" s="2">
        <f t="shared" si="410"/>
        <v>1261.6201859229748</v>
      </c>
      <c r="P848" s="79">
        <f t="shared" si="411"/>
        <v>1261.6201859229748</v>
      </c>
      <c r="Q848" s="80">
        <v>0.71359223300999997</v>
      </c>
      <c r="R848" s="80">
        <v>0.28640776698999998</v>
      </c>
      <c r="S848" s="80">
        <v>0</v>
      </c>
      <c r="T848" s="79" t="s">
        <v>10</v>
      </c>
      <c r="U848" s="2" t="s">
        <v>10</v>
      </c>
      <c r="V848" s="2" t="s">
        <v>10</v>
      </c>
      <c r="W848" s="2" t="e">
        <f t="shared" si="415"/>
        <v>#VALUE!</v>
      </c>
      <c r="X848" s="2" t="e">
        <f t="shared" si="416"/>
        <v>#VALUE!</v>
      </c>
      <c r="Y848" s="2" t="s">
        <v>10</v>
      </c>
      <c r="Z848" s="2" t="s">
        <v>10</v>
      </c>
      <c r="AA848" s="2" t="s">
        <v>10</v>
      </c>
      <c r="AB848" t="e">
        <f t="shared" si="417"/>
        <v>#VALUE!</v>
      </c>
      <c r="AC848" t="e">
        <f t="shared" si="418"/>
        <v>#VALUE!</v>
      </c>
    </row>
    <row r="849" spans="1:29" x14ac:dyDescent="0.25">
      <c r="A849">
        <v>19</v>
      </c>
      <c r="B849" t="s">
        <v>36</v>
      </c>
      <c r="C849">
        <v>6</v>
      </c>
      <c r="D849" t="s">
        <v>37</v>
      </c>
      <c r="E849">
        <v>2017</v>
      </c>
      <c r="F849" t="s">
        <v>10</v>
      </c>
      <c r="G849" t="s">
        <v>300</v>
      </c>
      <c r="H849" s="54">
        <v>0.26421253355763952</v>
      </c>
      <c r="I849" s="54">
        <v>0.33404541147798106</v>
      </c>
      <c r="J849" s="54">
        <v>0.31269765999824639</v>
      </c>
      <c r="K849">
        <v>0.27300000000000002</v>
      </c>
      <c r="L849" s="2" t="s">
        <v>10</v>
      </c>
      <c r="M849" s="2" t="s">
        <v>10</v>
      </c>
      <c r="N849" s="2" t="s">
        <v>10</v>
      </c>
      <c r="O849" s="2" t="e">
        <f t="shared" si="410"/>
        <v>#VALUE!</v>
      </c>
      <c r="P849" s="79" t="e">
        <f t="shared" si="411"/>
        <v>#VALUE!</v>
      </c>
      <c r="Q849" s="80">
        <v>0.71359223300999997</v>
      </c>
      <c r="R849" s="80">
        <v>0.28640776698999998</v>
      </c>
      <c r="S849" s="80">
        <v>0</v>
      </c>
      <c r="T849" s="79" t="s">
        <v>10</v>
      </c>
      <c r="U849" s="2" t="s">
        <v>10</v>
      </c>
      <c r="V849" s="2" t="s">
        <v>10</v>
      </c>
      <c r="W849" s="2" t="e">
        <f t="shared" si="415"/>
        <v>#VALUE!</v>
      </c>
      <c r="X849" s="2" t="e">
        <f t="shared" si="416"/>
        <v>#VALUE!</v>
      </c>
      <c r="Y849" s="2" t="s">
        <v>10</v>
      </c>
      <c r="Z849" s="2" t="s">
        <v>10</v>
      </c>
      <c r="AA849" s="2" t="s">
        <v>10</v>
      </c>
      <c r="AB849" t="e">
        <f t="shared" si="417"/>
        <v>#VALUE!</v>
      </c>
      <c r="AC849" t="e">
        <f t="shared" si="418"/>
        <v>#VALUE!</v>
      </c>
    </row>
    <row r="850" spans="1:29" x14ac:dyDescent="0.25">
      <c r="A850">
        <v>19</v>
      </c>
      <c r="B850" t="s">
        <v>36</v>
      </c>
      <c r="C850">
        <v>6</v>
      </c>
      <c r="D850" t="s">
        <v>37</v>
      </c>
      <c r="E850">
        <v>2018</v>
      </c>
      <c r="F850">
        <v>550</v>
      </c>
      <c r="G850">
        <v>550</v>
      </c>
      <c r="H850" s="54">
        <v>0.25329250311259038</v>
      </c>
      <c r="I850" s="54">
        <v>0.35347180943220174</v>
      </c>
      <c r="J850" s="54">
        <v>0.34504815702446495</v>
      </c>
      <c r="K850">
        <v>0.22600000000000001</v>
      </c>
      <c r="L850" s="2">
        <f t="shared" si="419"/>
        <v>736.56686492720496</v>
      </c>
      <c r="M850" s="2">
        <f t="shared" si="420"/>
        <v>850.69763085964655</v>
      </c>
      <c r="N850" s="2">
        <f t="shared" si="421"/>
        <v>839.7563972051372</v>
      </c>
      <c r="O850" s="2">
        <f t="shared" si="410"/>
        <v>710.59431524547801</v>
      </c>
      <c r="P850" s="79">
        <f t="shared" si="411"/>
        <v>710.59431524547801</v>
      </c>
      <c r="Q850" s="80">
        <v>0.71359223300999997</v>
      </c>
      <c r="R850" s="80">
        <v>0.28640776698999998</v>
      </c>
      <c r="S850" s="80">
        <v>0</v>
      </c>
      <c r="T850" s="79" t="s">
        <v>10</v>
      </c>
      <c r="U850" s="2" t="s">
        <v>10</v>
      </c>
      <c r="V850" s="2" t="s">
        <v>10</v>
      </c>
      <c r="W850" s="2">
        <f t="shared" si="415"/>
        <v>2930.6537549618101</v>
      </c>
      <c r="X850" s="2">
        <f t="shared" si="416"/>
        <v>2930.6537549618101</v>
      </c>
      <c r="Y850" s="2" t="s">
        <v>10</v>
      </c>
      <c r="Z850" s="2" t="s">
        <v>10</v>
      </c>
      <c r="AA850" s="2" t="s">
        <v>10</v>
      </c>
      <c r="AB850">
        <f t="shared" si="417"/>
        <v>5.3284613726578369</v>
      </c>
      <c r="AC850">
        <f t="shared" si="418"/>
        <v>5.3284613726578369</v>
      </c>
    </row>
    <row r="851" spans="1:29" x14ac:dyDescent="0.25">
      <c r="A851">
        <v>19</v>
      </c>
      <c r="B851" t="s">
        <v>36</v>
      </c>
      <c r="C851">
        <v>6</v>
      </c>
      <c r="D851" t="s">
        <v>37</v>
      </c>
      <c r="E851">
        <v>2019</v>
      </c>
      <c r="F851">
        <v>80</v>
      </c>
      <c r="G851" t="s">
        <v>299</v>
      </c>
      <c r="H851" s="54">
        <v>0.23441509169475994</v>
      </c>
      <c r="I851" s="54">
        <v>0.32590908281944742</v>
      </c>
      <c r="J851" s="54">
        <v>0.31510957999927913</v>
      </c>
      <c r="K851">
        <v>0.24399999999999999</v>
      </c>
      <c r="L851" s="2">
        <f t="shared" si="419"/>
        <v>104.49526777780193</v>
      </c>
      <c r="M851" s="2">
        <f t="shared" si="420"/>
        <v>118.67835326220887</v>
      </c>
      <c r="N851" s="2">
        <f t="shared" si="421"/>
        <v>116.80700687843728</v>
      </c>
      <c r="O851" s="2">
        <f t="shared" si="410"/>
        <v>105.82010582010582</v>
      </c>
      <c r="P851" s="79" t="e">
        <f t="shared" si="411"/>
        <v>#VALUE!</v>
      </c>
      <c r="Q851" s="80">
        <v>0.71359223300999997</v>
      </c>
      <c r="R851" s="80">
        <v>0.28640776698999998</v>
      </c>
      <c r="S851" s="80">
        <v>0</v>
      </c>
      <c r="T851" s="79" t="s">
        <v>10</v>
      </c>
      <c r="U851" s="2" t="s">
        <v>10</v>
      </c>
      <c r="V851" s="2" t="s">
        <v>10</v>
      </c>
      <c r="W851" s="2">
        <f t="shared" si="415"/>
        <v>3647.6812684107617</v>
      </c>
      <c r="X851" s="2" t="e">
        <f t="shared" si="416"/>
        <v>#VALUE!</v>
      </c>
      <c r="Y851" s="2" t="s">
        <v>10</v>
      </c>
      <c r="Z851" s="2" t="s">
        <v>10</v>
      </c>
      <c r="AA851" s="2" t="s">
        <v>10</v>
      </c>
      <c r="AB851">
        <f t="shared" si="417"/>
        <v>45.596015855134524</v>
      </c>
      <c r="AC851" t="e">
        <f t="shared" si="418"/>
        <v>#VALUE!</v>
      </c>
    </row>
    <row r="852" spans="1:29" x14ac:dyDescent="0.25">
      <c r="A852">
        <v>19</v>
      </c>
      <c r="B852" t="s">
        <v>36</v>
      </c>
      <c r="C852">
        <v>6</v>
      </c>
      <c r="D852" t="s">
        <v>37</v>
      </c>
      <c r="E852">
        <v>2020</v>
      </c>
      <c r="F852" t="s">
        <v>10</v>
      </c>
      <c r="G852" t="s">
        <v>299</v>
      </c>
      <c r="H852" s="54">
        <v>0.10759564786873591</v>
      </c>
      <c r="I852" s="54">
        <v>0.25668946937664994</v>
      </c>
      <c r="J852" s="54">
        <v>0.25426527177111524</v>
      </c>
      <c r="K852">
        <v>0.11799999999999999</v>
      </c>
      <c r="L852" s="2" t="s">
        <v>10</v>
      </c>
      <c r="M852" s="2" t="s">
        <v>10</v>
      </c>
      <c r="N852" s="2" t="s">
        <v>10</v>
      </c>
      <c r="O852" s="2" t="e">
        <f t="shared" si="410"/>
        <v>#VALUE!</v>
      </c>
      <c r="P852" s="79" t="e">
        <f t="shared" si="411"/>
        <v>#VALUE!</v>
      </c>
      <c r="Q852" s="80">
        <v>0.71359223300999997</v>
      </c>
      <c r="R852" s="80">
        <v>0.28640776698999998</v>
      </c>
      <c r="S852" s="80">
        <v>0</v>
      </c>
      <c r="T852" s="79" t="s">
        <v>10</v>
      </c>
      <c r="U852" s="2" t="s">
        <v>10</v>
      </c>
      <c r="V852" s="2" t="s">
        <v>10</v>
      </c>
      <c r="W852" s="2" t="e">
        <f t="shared" si="415"/>
        <v>#VALUE!</v>
      </c>
      <c r="X852" s="2" t="e">
        <f t="shared" si="416"/>
        <v>#VALUE!</v>
      </c>
      <c r="Y852" s="2" t="s">
        <v>10</v>
      </c>
      <c r="Z852" s="2" t="s">
        <v>10</v>
      </c>
      <c r="AA852" s="2" t="s">
        <v>10</v>
      </c>
      <c r="AB852" t="e">
        <f t="shared" si="417"/>
        <v>#VALUE!</v>
      </c>
      <c r="AC852" t="e">
        <f t="shared" si="418"/>
        <v>#VALUE!</v>
      </c>
    </row>
    <row r="853" spans="1:29" x14ac:dyDescent="0.25">
      <c r="A853">
        <v>19</v>
      </c>
      <c r="B853" t="s">
        <v>36</v>
      </c>
      <c r="C853">
        <v>6</v>
      </c>
      <c r="D853" t="s">
        <v>37</v>
      </c>
      <c r="E853">
        <v>2021</v>
      </c>
      <c r="F853">
        <v>2050</v>
      </c>
      <c r="G853">
        <v>2050</v>
      </c>
      <c r="H853" s="2" t="s">
        <v>10</v>
      </c>
      <c r="I853" s="2" t="s">
        <v>10</v>
      </c>
      <c r="J853" s="2" t="s">
        <v>10</v>
      </c>
      <c r="K853">
        <v>0.184</v>
      </c>
      <c r="L853" s="2" t="s">
        <v>10</v>
      </c>
      <c r="M853" s="2" t="s">
        <v>10</v>
      </c>
      <c r="N853" s="2" t="s">
        <v>10</v>
      </c>
      <c r="O853" s="2">
        <f t="shared" si="410"/>
        <v>2512.2549019607841</v>
      </c>
      <c r="P853" s="79">
        <f t="shared" si="411"/>
        <v>2512.2549019607841</v>
      </c>
      <c r="Q853" s="80">
        <v>0.71359223300999997</v>
      </c>
      <c r="R853" s="80">
        <v>0.28640776698999998</v>
      </c>
      <c r="S853" s="80">
        <v>0</v>
      </c>
      <c r="T853" s="2" t="s">
        <v>10</v>
      </c>
      <c r="U853" s="2" t="s">
        <v>10</v>
      </c>
      <c r="V853" s="2" t="s">
        <v>10</v>
      </c>
      <c r="W853" s="2" t="e">
        <f t="shared" si="415"/>
        <v>#VALUE!</v>
      </c>
      <c r="X853" s="2" t="e">
        <f t="shared" si="416"/>
        <v>#VALUE!</v>
      </c>
      <c r="Y853" s="2" t="s">
        <v>10</v>
      </c>
      <c r="Z853" s="2" t="s">
        <v>10</v>
      </c>
      <c r="AA853" s="2" t="s">
        <v>10</v>
      </c>
      <c r="AB853" t="e">
        <f t="shared" si="417"/>
        <v>#VALUE!</v>
      </c>
      <c r="AC853" t="e">
        <f t="shared" si="418"/>
        <v>#VALUE!</v>
      </c>
    </row>
    <row r="854" spans="1:29" x14ac:dyDescent="0.25">
      <c r="A854">
        <v>19</v>
      </c>
      <c r="B854" t="s">
        <v>36</v>
      </c>
      <c r="C854">
        <v>6</v>
      </c>
      <c r="D854" t="s">
        <v>37</v>
      </c>
      <c r="E854">
        <v>2022</v>
      </c>
      <c r="F854">
        <v>3250</v>
      </c>
      <c r="G854">
        <v>3250</v>
      </c>
      <c r="H854" s="2" t="s">
        <v>10</v>
      </c>
      <c r="I854" s="2" t="s">
        <v>10</v>
      </c>
      <c r="J854" s="2" t="s">
        <v>10</v>
      </c>
      <c r="K854">
        <v>0.182</v>
      </c>
      <c r="L854" s="2" t="s">
        <v>10</v>
      </c>
      <c r="M854" s="2" t="s">
        <v>10</v>
      </c>
      <c r="N854" s="2" t="s">
        <v>10</v>
      </c>
      <c r="O854" s="2">
        <f t="shared" si="410"/>
        <v>3973.1051344743273</v>
      </c>
      <c r="P854" s="79">
        <f t="shared" si="411"/>
        <v>3973.1051344743273</v>
      </c>
      <c r="Q854" s="80">
        <v>0.71359223300999997</v>
      </c>
      <c r="R854" s="80">
        <v>0.28640776698999998</v>
      </c>
      <c r="S854" s="80">
        <v>0</v>
      </c>
      <c r="T854" s="2" t="s">
        <v>10</v>
      </c>
      <c r="U854" s="2" t="s">
        <v>10</v>
      </c>
      <c r="V854" s="2" t="s">
        <v>10</v>
      </c>
      <c r="W854" s="2" t="e">
        <f t="shared" si="415"/>
        <v>#VALUE!</v>
      </c>
      <c r="X854" s="2" t="e">
        <f t="shared" si="416"/>
        <v>#VALUE!</v>
      </c>
      <c r="Y854" s="2" t="s">
        <v>10</v>
      </c>
      <c r="Z854" s="2" t="s">
        <v>10</v>
      </c>
      <c r="AA854" s="2" t="s">
        <v>10</v>
      </c>
      <c r="AB854" t="e">
        <f t="shared" si="417"/>
        <v>#VALUE!</v>
      </c>
      <c r="AC854" t="e">
        <f t="shared" si="418"/>
        <v>#VALUE!</v>
      </c>
    </row>
    <row r="855" spans="1:29" x14ac:dyDescent="0.25">
      <c r="A855">
        <v>19</v>
      </c>
      <c r="B855" t="s">
        <v>36</v>
      </c>
      <c r="C855">
        <v>6</v>
      </c>
      <c r="D855" t="s">
        <v>37</v>
      </c>
      <c r="E855">
        <v>2023</v>
      </c>
      <c r="F855">
        <v>2400</v>
      </c>
      <c r="G855">
        <v>2400</v>
      </c>
      <c r="H855" s="2" t="s">
        <v>10</v>
      </c>
      <c r="I855" s="2" t="s">
        <v>10</v>
      </c>
      <c r="J855" s="2" t="s">
        <v>10</v>
      </c>
      <c r="K855">
        <v>0.154</v>
      </c>
      <c r="L855" s="2" t="s">
        <v>10</v>
      </c>
      <c r="M855" s="2" t="s">
        <v>10</v>
      </c>
      <c r="N855" s="2" t="s">
        <v>10</v>
      </c>
      <c r="O855" s="2">
        <f t="shared" si="410"/>
        <v>2836.8794326241136</v>
      </c>
      <c r="P855" s="79">
        <f t="shared" si="411"/>
        <v>2836.8794326241136</v>
      </c>
      <c r="Q855" s="80">
        <v>0.71359223300999997</v>
      </c>
      <c r="R855" s="80">
        <v>0.28640776698999998</v>
      </c>
      <c r="S855" s="80">
        <v>0</v>
      </c>
      <c r="T855" s="2" t="s">
        <v>10</v>
      </c>
      <c r="U855" s="2" t="s">
        <v>10</v>
      </c>
      <c r="V855" s="2" t="s">
        <v>10</v>
      </c>
      <c r="W855" s="2" t="e">
        <f t="shared" si="415"/>
        <v>#VALUE!</v>
      </c>
      <c r="X855" s="2" t="e">
        <f t="shared" si="416"/>
        <v>#VALUE!</v>
      </c>
      <c r="Y855" s="2" t="s">
        <v>10</v>
      </c>
      <c r="Z855" s="2" t="s">
        <v>10</v>
      </c>
      <c r="AA855" s="2" t="s">
        <v>10</v>
      </c>
      <c r="AB855" t="e">
        <f t="shared" si="417"/>
        <v>#VALUE!</v>
      </c>
      <c r="AC855" t="e">
        <f t="shared" si="418"/>
        <v>#VALUE!</v>
      </c>
    </row>
    <row r="856" spans="1:29" x14ac:dyDescent="0.25">
      <c r="A856">
        <v>19</v>
      </c>
      <c r="B856" t="s">
        <v>36</v>
      </c>
      <c r="C856">
        <v>6</v>
      </c>
      <c r="D856" t="s">
        <v>37</v>
      </c>
      <c r="E856">
        <v>2024</v>
      </c>
      <c r="F856">
        <v>880</v>
      </c>
      <c r="G856" t="s">
        <v>299</v>
      </c>
      <c r="H856" s="2" t="s">
        <v>10</v>
      </c>
      <c r="I856" s="2" t="s">
        <v>10</v>
      </c>
      <c r="J856" s="2" t="s">
        <v>10</v>
      </c>
      <c r="K856">
        <v>0.20599999999999999</v>
      </c>
      <c r="L856" s="2" t="s">
        <v>10</v>
      </c>
      <c r="M856" s="2" t="s">
        <v>10</v>
      </c>
      <c r="N856" s="2" t="s">
        <v>10</v>
      </c>
      <c r="O856" s="2">
        <f t="shared" si="410"/>
        <v>1108.3123425692695</v>
      </c>
      <c r="P856" s="79" t="e">
        <f t="shared" si="411"/>
        <v>#VALUE!</v>
      </c>
      <c r="Q856" s="80">
        <v>0.71359223300999997</v>
      </c>
      <c r="R856" s="80">
        <v>0.28640776698999998</v>
      </c>
      <c r="S856" s="80">
        <v>0</v>
      </c>
      <c r="T856" s="2" t="s">
        <v>10</v>
      </c>
      <c r="U856" s="2" t="s">
        <v>10</v>
      </c>
      <c r="V856" s="2" t="s">
        <v>10</v>
      </c>
      <c r="W856" s="2" t="e">
        <f t="shared" si="415"/>
        <v>#VALUE!</v>
      </c>
      <c r="X856" s="2" t="e">
        <f t="shared" si="416"/>
        <v>#VALUE!</v>
      </c>
      <c r="Y856" s="2" t="s">
        <v>10</v>
      </c>
      <c r="Z856" s="2" t="s">
        <v>10</v>
      </c>
      <c r="AA856" s="2" t="s">
        <v>10</v>
      </c>
      <c r="AB856" t="e">
        <f t="shared" si="417"/>
        <v>#VALUE!</v>
      </c>
      <c r="AC856" t="e">
        <f t="shared" si="418"/>
        <v>#VALUE!</v>
      </c>
    </row>
    <row r="857" spans="1:29" x14ac:dyDescent="0.25">
      <c r="A857">
        <v>20</v>
      </c>
      <c r="B857" t="s">
        <v>38</v>
      </c>
      <c r="C857">
        <v>6</v>
      </c>
      <c r="D857" t="s">
        <v>9</v>
      </c>
      <c r="E857">
        <v>1980</v>
      </c>
      <c r="F857" t="s">
        <v>10</v>
      </c>
      <c r="G857" t="s">
        <v>309</v>
      </c>
      <c r="H857" s="54">
        <v>0.40667522081402602</v>
      </c>
      <c r="I857" s="54">
        <v>0.41633333333333333</v>
      </c>
      <c r="J857" s="54">
        <v>0.46133333333333337</v>
      </c>
      <c r="K857">
        <v>0.41599999999999998</v>
      </c>
      <c r="L857" t="s">
        <v>10</v>
      </c>
      <c r="M857" t="s">
        <v>10</v>
      </c>
      <c r="N857" t="s">
        <v>10</v>
      </c>
      <c r="O857" s="2" t="e">
        <f t="shared" si="410"/>
        <v>#VALUE!</v>
      </c>
      <c r="P857" s="79" t="e">
        <f t="shared" si="411"/>
        <v>#VALUE!</v>
      </c>
      <c r="Q857" s="78">
        <v>0.85441176471000002</v>
      </c>
      <c r="R857" s="78">
        <v>0.14117647058999999</v>
      </c>
      <c r="S857" s="78">
        <v>4.4117647059000002E-3</v>
      </c>
      <c r="T857" s="79" t="s">
        <v>10</v>
      </c>
      <c r="U857" s="2" t="s">
        <v>10</v>
      </c>
      <c r="V857" s="2" t="s">
        <v>10</v>
      </c>
      <c r="W857" s="2" t="e">
        <f t="shared" si="415"/>
        <v>#VALUE!</v>
      </c>
      <c r="X857" s="2" t="e">
        <f t="shared" si="416"/>
        <v>#VALUE!</v>
      </c>
      <c r="Y857" s="2" t="s">
        <v>10</v>
      </c>
      <c r="Z857" s="2" t="s">
        <v>10</v>
      </c>
      <c r="AA857" s="2" t="s">
        <v>10</v>
      </c>
      <c r="AB857" t="e">
        <f t="shared" si="417"/>
        <v>#VALUE!</v>
      </c>
      <c r="AC857" t="e">
        <f t="shared" si="418"/>
        <v>#VALUE!</v>
      </c>
    </row>
    <row r="858" spans="1:29" x14ac:dyDescent="0.25">
      <c r="A858">
        <v>20</v>
      </c>
      <c r="B858" t="s">
        <v>38</v>
      </c>
      <c r="C858">
        <v>6</v>
      </c>
      <c r="D858" t="s">
        <v>9</v>
      </c>
      <c r="E858">
        <v>1981</v>
      </c>
      <c r="F858">
        <v>200</v>
      </c>
      <c r="G858" t="s">
        <v>299</v>
      </c>
      <c r="H858" s="54">
        <v>0.36820594316945598</v>
      </c>
      <c r="I858" s="54">
        <v>0.39233333333333331</v>
      </c>
      <c r="J858" s="54">
        <v>0.43383333333333329</v>
      </c>
      <c r="K858">
        <v>0.39200000000000002</v>
      </c>
      <c r="L858" s="2">
        <f t="shared" ref="L858:L859" si="422">$F858/(1-H858)</f>
        <v>316.55884989377603</v>
      </c>
      <c r="M858" s="2">
        <f t="shared" ref="M858:M859" si="423">$F858/(1-I858)</f>
        <v>329.12781130005482</v>
      </c>
      <c r="N858" s="2">
        <f t="shared" ref="N858:N859" si="424">$F858/(1-J858)</f>
        <v>353.25287017957021</v>
      </c>
      <c r="O858" s="2">
        <f t="shared" si="410"/>
        <v>328.94736842105266</v>
      </c>
      <c r="P858" s="79" t="e">
        <f t="shared" si="411"/>
        <v>#VALUE!</v>
      </c>
      <c r="Q858" s="78">
        <v>0.85441176471000002</v>
      </c>
      <c r="R858" s="78">
        <v>0.14117647058999999</v>
      </c>
      <c r="S858" s="78">
        <v>4.4117647059000002E-3</v>
      </c>
      <c r="T858" s="79">
        <f t="shared" ref="T858:T885" si="425">(L861*$Q858)+(L862*$R858)+(L863*$S858)</f>
        <v>477.60117845268564</v>
      </c>
      <c r="U858" s="2">
        <f t="shared" ref="U858:U885" si="426">(M861*$Q858)+(M862*$R858)+(M863*$S858)</f>
        <v>489.13316587703628</v>
      </c>
      <c r="V858" s="2">
        <f t="shared" ref="V858:V885" si="427">(N861*$Q858)+(N862*$R858)+(N863*$S858)</f>
        <v>529.44065046603873</v>
      </c>
      <c r="W858" s="2">
        <f t="shared" si="415"/>
        <v>489.00087520081274</v>
      </c>
      <c r="X858" s="2" t="e">
        <f t="shared" si="416"/>
        <v>#VALUE!</v>
      </c>
      <c r="Y858">
        <f t="shared" ref="Y858:Y904" si="428">T858/$F858</f>
        <v>2.3880058922634282</v>
      </c>
      <c r="Z858">
        <f t="shared" ref="Z858:Z904" si="429">U858/$F858</f>
        <v>2.4456658293851814</v>
      </c>
      <c r="AA858">
        <f t="shared" ref="AA858:AA904" si="430">V858/$F858</f>
        <v>2.6472032523301938</v>
      </c>
      <c r="AB858">
        <f t="shared" si="417"/>
        <v>2.4450043760040638</v>
      </c>
      <c r="AC858" t="e">
        <f t="shared" si="418"/>
        <v>#VALUE!</v>
      </c>
    </row>
    <row r="859" spans="1:29" x14ac:dyDescent="0.25">
      <c r="A859">
        <v>20</v>
      </c>
      <c r="B859" t="s">
        <v>38</v>
      </c>
      <c r="C859">
        <v>6</v>
      </c>
      <c r="D859" t="s">
        <v>9</v>
      </c>
      <c r="E859">
        <v>1982</v>
      </c>
      <c r="F859">
        <v>600</v>
      </c>
      <c r="G859" t="s">
        <v>299</v>
      </c>
      <c r="H859" s="54">
        <v>0.31874544334072302</v>
      </c>
      <c r="I859" s="54">
        <v>0.36499999999999999</v>
      </c>
      <c r="J859" s="54">
        <v>0.39999999999999997</v>
      </c>
      <c r="K859">
        <v>0.36499999999999999</v>
      </c>
      <c r="L859" s="2">
        <f t="shared" si="422"/>
        <v>880.72805405114434</v>
      </c>
      <c r="M859" s="2">
        <f t="shared" si="423"/>
        <v>944.88188976377955</v>
      </c>
      <c r="N859" s="2">
        <f t="shared" si="424"/>
        <v>999.99999999999989</v>
      </c>
      <c r="O859" s="2">
        <f t="shared" si="410"/>
        <v>944.88188976377955</v>
      </c>
      <c r="P859" s="79" t="e">
        <f t="shared" si="411"/>
        <v>#VALUE!</v>
      </c>
      <c r="Q859" s="78">
        <v>0.85441176471000002</v>
      </c>
      <c r="R859" s="78">
        <v>0.14117647058999999</v>
      </c>
      <c r="S859" s="78">
        <v>4.4117647059000002E-3</v>
      </c>
      <c r="T859" s="79">
        <f t="shared" si="425"/>
        <v>858.58352481108102</v>
      </c>
      <c r="U859" s="2">
        <f t="shared" si="426"/>
        <v>870.35523045317518</v>
      </c>
      <c r="V859" s="2">
        <f t="shared" si="427"/>
        <v>947.6599921559839</v>
      </c>
      <c r="W859" s="2">
        <f t="shared" si="415"/>
        <v>870.86158399990711</v>
      </c>
      <c r="X859" s="2" t="e">
        <f t="shared" si="416"/>
        <v>#VALUE!</v>
      </c>
      <c r="Y859">
        <f t="shared" si="428"/>
        <v>1.4309725413518017</v>
      </c>
      <c r="Z859">
        <f t="shared" si="429"/>
        <v>1.4505920507552921</v>
      </c>
      <c r="AA859">
        <f t="shared" si="430"/>
        <v>1.5794333202599731</v>
      </c>
      <c r="AB859">
        <f t="shared" si="417"/>
        <v>1.4514359733331785</v>
      </c>
      <c r="AC859" t="e">
        <f t="shared" si="418"/>
        <v>#VALUE!</v>
      </c>
    </row>
    <row r="860" spans="1:29" x14ac:dyDescent="0.25">
      <c r="A860">
        <v>20</v>
      </c>
      <c r="B860" t="s">
        <v>38</v>
      </c>
      <c r="C860">
        <v>6</v>
      </c>
      <c r="D860" t="s">
        <v>9</v>
      </c>
      <c r="E860">
        <v>1983</v>
      </c>
      <c r="F860" t="s">
        <v>10</v>
      </c>
      <c r="G860" t="s">
        <v>300</v>
      </c>
      <c r="H860" s="54">
        <v>0.44514449845859599</v>
      </c>
      <c r="I860" s="54">
        <v>0.44966666666666666</v>
      </c>
      <c r="J860" s="54">
        <v>0.4986666666666667</v>
      </c>
      <c r="K860">
        <v>0.45</v>
      </c>
      <c r="L860" t="s">
        <v>10</v>
      </c>
      <c r="M860" t="s">
        <v>10</v>
      </c>
      <c r="N860" t="s">
        <v>10</v>
      </c>
      <c r="O860" s="2" t="e">
        <f t="shared" si="410"/>
        <v>#VALUE!</v>
      </c>
      <c r="P860" s="79" t="e">
        <f t="shared" si="411"/>
        <v>#VALUE!</v>
      </c>
      <c r="Q860" s="78">
        <v>0.85441176471000002</v>
      </c>
      <c r="R860" s="78">
        <v>0.14117647058999999</v>
      </c>
      <c r="S860" s="78">
        <v>4.4117647059000002E-3</v>
      </c>
      <c r="T860" s="79">
        <f>(L863*$Q860)+(L864*$R860)</f>
        <v>850.83206052351306</v>
      </c>
      <c r="U860" s="2">
        <f>(M863*$Q860)+(M864*$R860)</f>
        <v>844.32257696477666</v>
      </c>
      <c r="V860" s="2">
        <f>(N863*$Q860)+(N864*$R860)</f>
        <v>928.15754339621878</v>
      </c>
      <c r="W860" s="2" t="e">
        <f t="shared" si="415"/>
        <v>#VALUE!</v>
      </c>
      <c r="X860" s="2" t="e">
        <f t="shared" si="416"/>
        <v>#VALUE!</v>
      </c>
      <c r="Y860" s="2" t="s">
        <v>10</v>
      </c>
      <c r="Z860" s="2" t="s">
        <v>10</v>
      </c>
      <c r="AA860" s="2" t="s">
        <v>10</v>
      </c>
      <c r="AB860" t="e">
        <f t="shared" si="417"/>
        <v>#VALUE!</v>
      </c>
      <c r="AC860" t="e">
        <f t="shared" si="418"/>
        <v>#VALUE!</v>
      </c>
    </row>
    <row r="861" spans="1:29" x14ac:dyDescent="0.25">
      <c r="A861">
        <v>20</v>
      </c>
      <c r="B861" t="s">
        <v>38</v>
      </c>
      <c r="C861">
        <v>6</v>
      </c>
      <c r="D861" t="s">
        <v>9</v>
      </c>
      <c r="E861">
        <v>1984</v>
      </c>
      <c r="F861">
        <v>250</v>
      </c>
      <c r="G861" t="s">
        <v>299</v>
      </c>
      <c r="H861" s="54">
        <v>0.39568399862986298</v>
      </c>
      <c r="I861" s="54">
        <v>0.41133333333333333</v>
      </c>
      <c r="J861" s="54">
        <v>0.45533333333333326</v>
      </c>
      <c r="K861">
        <v>0.41099999999999998</v>
      </c>
      <c r="L861" s="2">
        <f t="shared" ref="L861:L864" si="431">$F861/(1-H861)</f>
        <v>413.69084954425642</v>
      </c>
      <c r="M861" s="2">
        <f t="shared" ref="M861:M864" si="432">$F861/(1-I861)</f>
        <v>424.68856172140431</v>
      </c>
      <c r="N861" s="2">
        <f t="shared" ref="N861:N864" si="433">$F861/(1-J861)</f>
        <v>458.99632802937572</v>
      </c>
      <c r="O861" s="2">
        <f t="shared" si="410"/>
        <v>424.44821731748726</v>
      </c>
      <c r="P861" s="79" t="e">
        <f t="shared" si="411"/>
        <v>#VALUE!</v>
      </c>
      <c r="Q861" s="78">
        <v>0.85441176471000002</v>
      </c>
      <c r="R861" s="78">
        <v>0.14117647058999999</v>
      </c>
      <c r="S861" s="78">
        <v>4.4117647059000002E-3</v>
      </c>
      <c r="T861" s="79" t="s">
        <v>10</v>
      </c>
      <c r="U861" s="2" t="s">
        <v>10</v>
      </c>
      <c r="V861" s="2" t="s">
        <v>10</v>
      </c>
      <c r="W861" s="2" t="e">
        <f t="shared" si="415"/>
        <v>#VALUE!</v>
      </c>
      <c r="X861" s="2" t="e">
        <f t="shared" si="416"/>
        <v>#VALUE!</v>
      </c>
      <c r="Y861" s="2" t="s">
        <v>10</v>
      </c>
      <c r="Z861" s="2" t="s">
        <v>10</v>
      </c>
      <c r="AA861" s="2" t="s">
        <v>10</v>
      </c>
      <c r="AB861" t="e">
        <f t="shared" si="417"/>
        <v>#VALUE!</v>
      </c>
      <c r="AC861" t="e">
        <f t="shared" si="418"/>
        <v>#VALUE!</v>
      </c>
    </row>
    <row r="862" spans="1:29" x14ac:dyDescent="0.25">
      <c r="A862">
        <v>20</v>
      </c>
      <c r="B862" t="s">
        <v>38</v>
      </c>
      <c r="C862">
        <v>6</v>
      </c>
      <c r="D862" t="s">
        <v>9</v>
      </c>
      <c r="E862">
        <v>1985</v>
      </c>
      <c r="F862">
        <v>500</v>
      </c>
      <c r="G862" t="s">
        <v>299</v>
      </c>
      <c r="H862" s="54">
        <v>0.41217083190610698</v>
      </c>
      <c r="I862" s="54">
        <v>0.42266666666666663</v>
      </c>
      <c r="J862" s="54">
        <v>0.46866666666666668</v>
      </c>
      <c r="K862">
        <v>0.42299999999999999</v>
      </c>
      <c r="L862" s="2">
        <f t="shared" si="431"/>
        <v>850.58725755530361</v>
      </c>
      <c r="M862" s="2">
        <f t="shared" si="432"/>
        <v>866.0508083140877</v>
      </c>
      <c r="N862" s="2">
        <f t="shared" si="433"/>
        <v>941.02885821831876</v>
      </c>
      <c r="O862" s="2">
        <f t="shared" si="410"/>
        <v>866.55112651646459</v>
      </c>
      <c r="P862" s="79" t="e">
        <f t="shared" si="411"/>
        <v>#VALUE!</v>
      </c>
      <c r="Q862" s="78">
        <v>0.85441176471000002</v>
      </c>
      <c r="R862" s="78">
        <v>0.14117647058999999</v>
      </c>
      <c r="S862" s="78">
        <v>4.4117647059000002E-3</v>
      </c>
      <c r="T862" s="79" t="s">
        <v>10</v>
      </c>
      <c r="U862" s="2" t="s">
        <v>10</v>
      </c>
      <c r="V862" s="2" t="s">
        <v>10</v>
      </c>
      <c r="W862" s="2" t="e">
        <f t="shared" si="415"/>
        <v>#VALUE!</v>
      </c>
      <c r="X862" s="2" t="e">
        <f t="shared" si="416"/>
        <v>#VALUE!</v>
      </c>
      <c r="Y862" s="2" t="s">
        <v>10</v>
      </c>
      <c r="Z862" s="2" t="s">
        <v>10</v>
      </c>
      <c r="AA862" s="2" t="s">
        <v>10</v>
      </c>
      <c r="AB862" t="e">
        <f t="shared" si="417"/>
        <v>#VALUE!</v>
      </c>
      <c r="AC862" t="e">
        <f t="shared" si="418"/>
        <v>#VALUE!</v>
      </c>
    </row>
    <row r="863" spans="1:29" x14ac:dyDescent="0.25">
      <c r="A863">
        <v>20</v>
      </c>
      <c r="B863" t="s">
        <v>38</v>
      </c>
      <c r="C863">
        <v>6</v>
      </c>
      <c r="D863" t="s">
        <v>9</v>
      </c>
      <c r="E863">
        <v>1986</v>
      </c>
      <c r="F863">
        <v>500</v>
      </c>
      <c r="G863" t="s">
        <v>299</v>
      </c>
      <c r="H863" s="54">
        <v>0.45613572064275898</v>
      </c>
      <c r="I863" s="54">
        <v>0.44966666666666666</v>
      </c>
      <c r="J863" s="54">
        <v>0.50066666666666659</v>
      </c>
      <c r="K863">
        <v>0.45</v>
      </c>
      <c r="L863" s="2">
        <f t="shared" si="431"/>
        <v>919.34701170468213</v>
      </c>
      <c r="M863" s="2">
        <f t="shared" si="432"/>
        <v>908.54027861901875</v>
      </c>
      <c r="N863" s="2">
        <f t="shared" si="433"/>
        <v>1001.3351134846461</v>
      </c>
      <c r="O863" s="2">
        <f t="shared" si="410"/>
        <v>909.09090909090901</v>
      </c>
      <c r="P863" s="79" t="e">
        <f t="shared" si="411"/>
        <v>#VALUE!</v>
      </c>
      <c r="Q863" s="78">
        <v>0.85441176471000002</v>
      </c>
      <c r="R863" s="78">
        <v>0.14117647058999999</v>
      </c>
      <c r="S863" s="78">
        <v>4.4117647059000002E-3</v>
      </c>
      <c r="T863" s="79" t="s">
        <v>10</v>
      </c>
      <c r="U863" s="2" t="s">
        <v>10</v>
      </c>
      <c r="V863" s="2" t="s">
        <v>10</v>
      </c>
      <c r="W863" s="2" t="e">
        <f t="shared" si="415"/>
        <v>#VALUE!</v>
      </c>
      <c r="X863" s="2" t="e">
        <f t="shared" si="416"/>
        <v>#VALUE!</v>
      </c>
      <c r="Y863" s="2" t="s">
        <v>10</v>
      </c>
      <c r="Z863" s="2" t="s">
        <v>10</v>
      </c>
      <c r="AA863" s="2" t="s">
        <v>10</v>
      </c>
      <c r="AB863" t="e">
        <f t="shared" si="417"/>
        <v>#VALUE!</v>
      </c>
      <c r="AC863" t="e">
        <f t="shared" si="418"/>
        <v>#VALUE!</v>
      </c>
    </row>
    <row r="864" spans="1:29" x14ac:dyDescent="0.25">
      <c r="A864">
        <v>20</v>
      </c>
      <c r="B864" t="s">
        <v>38</v>
      </c>
      <c r="C864">
        <v>6</v>
      </c>
      <c r="D864" t="s">
        <v>9</v>
      </c>
      <c r="E864">
        <v>1987</v>
      </c>
      <c r="F864">
        <v>300</v>
      </c>
      <c r="G864" t="s">
        <v>299</v>
      </c>
      <c r="H864" s="54">
        <v>0.35171910989321198</v>
      </c>
      <c r="I864" s="54">
        <v>0.37766666666666671</v>
      </c>
      <c r="J864" s="54">
        <v>0.41666666666666669</v>
      </c>
      <c r="K864">
        <v>0.378</v>
      </c>
      <c r="L864" s="2">
        <f t="shared" si="431"/>
        <v>462.76236825457329</v>
      </c>
      <c r="M864" s="2">
        <f t="shared" si="432"/>
        <v>482.05677557579008</v>
      </c>
      <c r="N864" s="2">
        <f t="shared" si="433"/>
        <v>514.28571428571433</v>
      </c>
      <c r="O864" s="2">
        <f t="shared" si="410"/>
        <v>482.31511254019296</v>
      </c>
      <c r="P864" s="79" t="e">
        <f t="shared" si="411"/>
        <v>#VALUE!</v>
      </c>
      <c r="Q864" s="78">
        <v>0.85441176471000002</v>
      </c>
      <c r="R864" s="78">
        <v>0.14117647058999999</v>
      </c>
      <c r="S864" s="78">
        <v>4.4117647059000002E-3</v>
      </c>
      <c r="T864" s="79" t="s">
        <v>10</v>
      </c>
      <c r="U864" s="2" t="s">
        <v>10</v>
      </c>
      <c r="V864" s="2" t="s">
        <v>10</v>
      </c>
      <c r="W864" s="2" t="e">
        <f t="shared" si="415"/>
        <v>#VALUE!</v>
      </c>
      <c r="X864" s="2" t="e">
        <f t="shared" si="416"/>
        <v>#VALUE!</v>
      </c>
      <c r="Y864" s="2" t="s">
        <v>10</v>
      </c>
      <c r="Z864" s="2" t="s">
        <v>10</v>
      </c>
      <c r="AA864" s="2" t="s">
        <v>10</v>
      </c>
      <c r="AB864" t="e">
        <f t="shared" si="417"/>
        <v>#VALUE!</v>
      </c>
      <c r="AC864" t="e">
        <f t="shared" si="418"/>
        <v>#VALUE!</v>
      </c>
    </row>
    <row r="865" spans="1:29" x14ac:dyDescent="0.25">
      <c r="A865">
        <v>20</v>
      </c>
      <c r="B865" t="s">
        <v>38</v>
      </c>
      <c r="C865">
        <v>6</v>
      </c>
      <c r="D865" t="s">
        <v>9</v>
      </c>
      <c r="E865">
        <v>1988</v>
      </c>
      <c r="F865" t="s">
        <v>10</v>
      </c>
      <c r="G865" t="s">
        <v>309</v>
      </c>
      <c r="H865" s="54">
        <v>0.34622349880113001</v>
      </c>
      <c r="I865" s="54">
        <v>0.3713333333333334</v>
      </c>
      <c r="J865" s="54">
        <v>0.40983333333333338</v>
      </c>
      <c r="K865">
        <v>0.29799999999999999</v>
      </c>
      <c r="L865" t="s">
        <v>10</v>
      </c>
      <c r="M865" t="s">
        <v>10</v>
      </c>
      <c r="N865" t="s">
        <v>10</v>
      </c>
      <c r="O865" s="2" t="e">
        <f t="shared" si="410"/>
        <v>#VALUE!</v>
      </c>
      <c r="P865" s="79" t="e">
        <f t="shared" si="411"/>
        <v>#VALUE!</v>
      </c>
      <c r="Q865" s="78">
        <v>0.85441176471000002</v>
      </c>
      <c r="R865" s="78">
        <v>0.14117647058999999</v>
      </c>
      <c r="S865" s="78">
        <v>4.4117647059000002E-3</v>
      </c>
      <c r="T865" s="79" t="s">
        <v>10</v>
      </c>
      <c r="U865" s="2" t="s">
        <v>10</v>
      </c>
      <c r="V865" s="2" t="s">
        <v>10</v>
      </c>
      <c r="W865" s="2" t="e">
        <f t="shared" si="415"/>
        <v>#VALUE!</v>
      </c>
      <c r="X865" s="2" t="e">
        <f t="shared" si="416"/>
        <v>#VALUE!</v>
      </c>
      <c r="Y865" s="2" t="s">
        <v>10</v>
      </c>
      <c r="Z865" s="2" t="s">
        <v>10</v>
      </c>
      <c r="AA865" s="2" t="s">
        <v>10</v>
      </c>
      <c r="AB865" t="e">
        <f t="shared" si="417"/>
        <v>#VALUE!</v>
      </c>
      <c r="AC865" t="e">
        <f t="shared" si="418"/>
        <v>#VALUE!</v>
      </c>
    </row>
    <row r="866" spans="1:29" x14ac:dyDescent="0.25">
      <c r="A866">
        <v>20</v>
      </c>
      <c r="B866" t="s">
        <v>38</v>
      </c>
      <c r="C866">
        <v>6</v>
      </c>
      <c r="D866" t="s">
        <v>9</v>
      </c>
      <c r="E866">
        <v>1989</v>
      </c>
      <c r="F866" t="s">
        <v>10</v>
      </c>
      <c r="G866" t="s">
        <v>309</v>
      </c>
      <c r="H866" s="54">
        <v>0.337919300105678</v>
      </c>
      <c r="I866" s="54">
        <v>0.3676666666666667</v>
      </c>
      <c r="J866" s="54">
        <v>0.40566666666666668</v>
      </c>
      <c r="K866">
        <v>0.36699999999999999</v>
      </c>
      <c r="L866" t="s">
        <v>10</v>
      </c>
      <c r="M866" t="s">
        <v>10</v>
      </c>
      <c r="N866" t="s">
        <v>10</v>
      </c>
      <c r="O866" s="2" t="e">
        <f t="shared" si="410"/>
        <v>#VALUE!</v>
      </c>
      <c r="P866" s="79" t="e">
        <f t="shared" si="411"/>
        <v>#VALUE!</v>
      </c>
      <c r="Q866" s="78">
        <v>0.85441176471000002</v>
      </c>
      <c r="R866" s="78">
        <v>0.14117647058999999</v>
      </c>
      <c r="S866" s="78">
        <v>4.4117647059000002E-3</v>
      </c>
      <c r="T866" s="79" t="s">
        <v>10</v>
      </c>
      <c r="U866" s="2" t="s">
        <v>10</v>
      </c>
      <c r="V866" s="2" t="s">
        <v>10</v>
      </c>
      <c r="W866" s="2" t="e">
        <f t="shared" si="415"/>
        <v>#VALUE!</v>
      </c>
      <c r="X866" s="2" t="e">
        <f t="shared" si="416"/>
        <v>#VALUE!</v>
      </c>
      <c r="Y866" s="2" t="s">
        <v>10</v>
      </c>
      <c r="Z866" s="2" t="s">
        <v>10</v>
      </c>
      <c r="AA866" s="2" t="s">
        <v>10</v>
      </c>
      <c r="AB866" t="e">
        <f t="shared" si="417"/>
        <v>#VALUE!</v>
      </c>
      <c r="AC866" t="e">
        <f t="shared" si="418"/>
        <v>#VALUE!</v>
      </c>
    </row>
    <row r="867" spans="1:29" x14ac:dyDescent="0.25">
      <c r="A867">
        <v>20</v>
      </c>
      <c r="B867" t="s">
        <v>38</v>
      </c>
      <c r="C867">
        <v>6</v>
      </c>
      <c r="D867" t="s">
        <v>9</v>
      </c>
      <c r="E867">
        <v>1990</v>
      </c>
      <c r="F867" t="s">
        <v>10</v>
      </c>
      <c r="G867" t="s">
        <v>309</v>
      </c>
      <c r="H867" s="54">
        <v>0.38326529978520901</v>
      </c>
      <c r="I867" s="54">
        <v>0.41633333333333333</v>
      </c>
      <c r="J867" s="54">
        <v>0.45883333333333332</v>
      </c>
      <c r="K867">
        <v>0.41399999999999998</v>
      </c>
      <c r="L867" t="s">
        <v>10</v>
      </c>
      <c r="M867" t="s">
        <v>10</v>
      </c>
      <c r="N867" t="s">
        <v>10</v>
      </c>
      <c r="O867" s="2" t="e">
        <f t="shared" si="410"/>
        <v>#VALUE!</v>
      </c>
      <c r="P867" s="79" t="e">
        <f t="shared" si="411"/>
        <v>#VALUE!</v>
      </c>
      <c r="Q867" s="78">
        <v>0.85441176471000002</v>
      </c>
      <c r="R867" s="78">
        <v>0.14117647058999999</v>
      </c>
      <c r="S867" s="78">
        <v>4.4117647059000002E-3</v>
      </c>
      <c r="T867" s="79" t="s">
        <v>10</v>
      </c>
      <c r="U867" s="2" t="s">
        <v>10</v>
      </c>
      <c r="V867" s="2" t="s">
        <v>10</v>
      </c>
      <c r="W867" s="2" t="e">
        <f t="shared" si="415"/>
        <v>#VALUE!</v>
      </c>
      <c r="X867" s="2" t="e">
        <f t="shared" si="416"/>
        <v>#VALUE!</v>
      </c>
      <c r="Y867" s="2" t="s">
        <v>10</v>
      </c>
      <c r="Z867" s="2" t="s">
        <v>10</v>
      </c>
      <c r="AA867" s="2" t="s">
        <v>10</v>
      </c>
      <c r="AB867" t="e">
        <f t="shared" si="417"/>
        <v>#VALUE!</v>
      </c>
      <c r="AC867" t="e">
        <f t="shared" si="418"/>
        <v>#VALUE!</v>
      </c>
    </row>
    <row r="868" spans="1:29" x14ac:dyDescent="0.25">
      <c r="A868">
        <v>20</v>
      </c>
      <c r="B868" t="s">
        <v>38</v>
      </c>
      <c r="C868">
        <v>6</v>
      </c>
      <c r="D868" t="s">
        <v>9</v>
      </c>
      <c r="E868">
        <v>1991</v>
      </c>
      <c r="F868" t="s">
        <v>10</v>
      </c>
      <c r="G868" t="s">
        <v>309</v>
      </c>
      <c r="H868" s="54">
        <v>0.32495642920263801</v>
      </c>
      <c r="I868" s="54">
        <v>0.35</v>
      </c>
      <c r="J868" s="54">
        <v>0.39349999999999996</v>
      </c>
      <c r="K868">
        <v>0.34399999999999997</v>
      </c>
      <c r="L868" t="s">
        <v>10</v>
      </c>
      <c r="M868" t="s">
        <v>10</v>
      </c>
      <c r="N868" t="s">
        <v>10</v>
      </c>
      <c r="O868" s="2" t="e">
        <f t="shared" si="410"/>
        <v>#VALUE!</v>
      </c>
      <c r="P868" s="79" t="e">
        <f t="shared" si="411"/>
        <v>#VALUE!</v>
      </c>
      <c r="Q868" s="78">
        <v>0.85441176471000002</v>
      </c>
      <c r="R868" s="78">
        <v>0.14117647058999999</v>
      </c>
      <c r="S868" s="78">
        <v>4.4117647059000002E-3</v>
      </c>
      <c r="T868" s="79" t="s">
        <v>10</v>
      </c>
      <c r="U868" s="2" t="s">
        <v>10</v>
      </c>
      <c r="V868" s="2" t="s">
        <v>10</v>
      </c>
      <c r="W868" s="2" t="e">
        <f t="shared" si="415"/>
        <v>#VALUE!</v>
      </c>
      <c r="X868" s="2" t="e">
        <f t="shared" si="416"/>
        <v>#VALUE!</v>
      </c>
      <c r="Y868" s="2" t="s">
        <v>10</v>
      </c>
      <c r="Z868" s="2" t="s">
        <v>10</v>
      </c>
      <c r="AA868" s="2" t="s">
        <v>10</v>
      </c>
      <c r="AB868" t="e">
        <f t="shared" si="417"/>
        <v>#VALUE!</v>
      </c>
      <c r="AC868" t="e">
        <f t="shared" si="418"/>
        <v>#VALUE!</v>
      </c>
    </row>
    <row r="869" spans="1:29" x14ac:dyDescent="0.25">
      <c r="A869">
        <v>20</v>
      </c>
      <c r="B869" t="s">
        <v>38</v>
      </c>
      <c r="C869">
        <v>6</v>
      </c>
      <c r="D869" t="s">
        <v>9</v>
      </c>
      <c r="E869">
        <v>1992</v>
      </c>
      <c r="F869" t="s">
        <v>10</v>
      </c>
      <c r="G869" t="s">
        <v>309</v>
      </c>
      <c r="H869" s="54">
        <v>0.32712893524410402</v>
      </c>
      <c r="I869" s="54">
        <v>0.35399999999999998</v>
      </c>
      <c r="J869" s="54">
        <v>0.40249999999999997</v>
      </c>
      <c r="K869">
        <v>0.35499999999999998</v>
      </c>
      <c r="L869" t="s">
        <v>10</v>
      </c>
      <c r="M869" t="s">
        <v>10</v>
      </c>
      <c r="N869" t="s">
        <v>10</v>
      </c>
      <c r="O869" s="2" t="e">
        <f t="shared" si="410"/>
        <v>#VALUE!</v>
      </c>
      <c r="P869" s="79" t="e">
        <f t="shared" si="411"/>
        <v>#VALUE!</v>
      </c>
      <c r="Q869" s="78">
        <v>0.85441176471000002</v>
      </c>
      <c r="R869" s="78">
        <v>0.14117647058999999</v>
      </c>
      <c r="S869" s="78">
        <v>4.4117647059000002E-3</v>
      </c>
      <c r="T869" s="79">
        <f t="shared" si="425"/>
        <v>69.201622077472294</v>
      </c>
      <c r="U869" s="2">
        <f t="shared" si="426"/>
        <v>71.784970953990381</v>
      </c>
      <c r="V869" s="2">
        <f t="shared" si="427"/>
        <v>76.223325554405804</v>
      </c>
      <c r="W869" s="2">
        <f t="shared" si="415"/>
        <v>69.478290424608119</v>
      </c>
      <c r="X869" s="2" t="e">
        <f t="shared" si="416"/>
        <v>#VALUE!</v>
      </c>
      <c r="Y869" s="2" t="s">
        <v>10</v>
      </c>
      <c r="Z869" s="2" t="s">
        <v>10</v>
      </c>
      <c r="AA869" s="2" t="s">
        <v>10</v>
      </c>
      <c r="AB869" t="e">
        <f t="shared" si="417"/>
        <v>#VALUE!</v>
      </c>
      <c r="AC869" t="e">
        <f t="shared" si="418"/>
        <v>#VALUE!</v>
      </c>
    </row>
    <row r="870" spans="1:29" x14ac:dyDescent="0.25">
      <c r="A870">
        <v>20</v>
      </c>
      <c r="B870" t="s">
        <v>38</v>
      </c>
      <c r="C870">
        <v>6</v>
      </c>
      <c r="D870" t="s">
        <v>9</v>
      </c>
      <c r="E870">
        <v>1993</v>
      </c>
      <c r="F870" t="s">
        <v>10</v>
      </c>
      <c r="G870" t="s">
        <v>299</v>
      </c>
      <c r="H870" s="54">
        <v>0.29235067022036199</v>
      </c>
      <c r="I870" s="54">
        <v>0.316</v>
      </c>
      <c r="J870" s="54">
        <v>0.35550000000000004</v>
      </c>
      <c r="K870">
        <v>0.216</v>
      </c>
      <c r="L870" t="s">
        <v>10</v>
      </c>
      <c r="M870" t="s">
        <v>10</v>
      </c>
      <c r="N870" t="s">
        <v>10</v>
      </c>
      <c r="O870" s="2" t="e">
        <f t="shared" si="410"/>
        <v>#VALUE!</v>
      </c>
      <c r="P870" s="79" t="e">
        <f t="shared" si="411"/>
        <v>#VALUE!</v>
      </c>
      <c r="Q870" s="78">
        <v>0.85441176471000002</v>
      </c>
      <c r="R870" s="78">
        <v>0.14117647058999999</v>
      </c>
      <c r="S870" s="78">
        <v>4.4117647059000002E-3</v>
      </c>
      <c r="T870" s="79">
        <f t="shared" si="425"/>
        <v>239.09389132780524</v>
      </c>
      <c r="U870" s="2">
        <f t="shared" si="426"/>
        <v>241.24002738533372</v>
      </c>
      <c r="V870" s="2">
        <f t="shared" si="427"/>
        <v>261.22324883716624</v>
      </c>
      <c r="W870" s="2">
        <f t="shared" si="415"/>
        <v>229.37393645918124</v>
      </c>
      <c r="X870" s="2" t="e">
        <f t="shared" si="416"/>
        <v>#VALUE!</v>
      </c>
      <c r="Y870" s="2" t="s">
        <v>10</v>
      </c>
      <c r="Z870" s="2" t="s">
        <v>10</v>
      </c>
      <c r="AA870" s="2" t="s">
        <v>10</v>
      </c>
      <c r="AB870" t="e">
        <f t="shared" si="417"/>
        <v>#VALUE!</v>
      </c>
      <c r="AC870" t="e">
        <f t="shared" si="418"/>
        <v>#VALUE!</v>
      </c>
    </row>
    <row r="871" spans="1:29" x14ac:dyDescent="0.25">
      <c r="A871">
        <v>20</v>
      </c>
      <c r="B871" t="s">
        <v>38</v>
      </c>
      <c r="C871">
        <v>6</v>
      </c>
      <c r="D871" t="s">
        <v>9</v>
      </c>
      <c r="E871">
        <v>1994</v>
      </c>
      <c r="F871" t="s">
        <v>10</v>
      </c>
      <c r="G871" t="s">
        <v>300</v>
      </c>
      <c r="H871" s="54">
        <v>0.33047368103241698</v>
      </c>
      <c r="I871" s="54">
        <v>0.37233333333333329</v>
      </c>
      <c r="J871" s="54">
        <v>0.42083333333333328</v>
      </c>
      <c r="K871">
        <v>0.36699999999999999</v>
      </c>
      <c r="L871" t="s">
        <v>10</v>
      </c>
      <c r="M871" t="s">
        <v>10</v>
      </c>
      <c r="N871" t="s">
        <v>10</v>
      </c>
      <c r="O871" s="2" t="e">
        <f t="shared" si="410"/>
        <v>#VALUE!</v>
      </c>
      <c r="P871" s="79" t="e">
        <f t="shared" si="411"/>
        <v>#VALUE!</v>
      </c>
      <c r="Q871" s="78">
        <v>0.85441176471000002</v>
      </c>
      <c r="R871" s="78">
        <v>0.14117647058999999</v>
      </c>
      <c r="S871" s="78">
        <v>4.4117647059000002E-3</v>
      </c>
      <c r="T871" s="79">
        <f t="shared" si="425"/>
        <v>196.29907151140884</v>
      </c>
      <c r="U871" s="2">
        <f t="shared" si="426"/>
        <v>177.97990693442341</v>
      </c>
      <c r="V871" s="2">
        <f t="shared" si="427"/>
        <v>190.08421226773177</v>
      </c>
      <c r="W871" s="2">
        <f t="shared" si="415"/>
        <v>173.07673968865123</v>
      </c>
      <c r="X871" s="2" t="e">
        <f t="shared" si="416"/>
        <v>#VALUE!</v>
      </c>
      <c r="Y871" s="2" t="s">
        <v>10</v>
      </c>
      <c r="Z871" s="2" t="s">
        <v>10</v>
      </c>
      <c r="AA871" s="2" t="s">
        <v>10</v>
      </c>
      <c r="AB871" t="e">
        <f t="shared" si="417"/>
        <v>#VALUE!</v>
      </c>
      <c r="AC871" t="e">
        <f t="shared" si="418"/>
        <v>#VALUE!</v>
      </c>
    </row>
    <row r="872" spans="1:29" x14ac:dyDescent="0.25">
      <c r="A872">
        <v>20</v>
      </c>
      <c r="B872" t="s">
        <v>38</v>
      </c>
      <c r="C872">
        <v>6</v>
      </c>
      <c r="D872" t="s">
        <v>9</v>
      </c>
      <c r="E872">
        <v>1995</v>
      </c>
      <c r="F872">
        <v>31</v>
      </c>
      <c r="G872" t="s">
        <v>300</v>
      </c>
      <c r="H872" s="54">
        <v>0.197903485305433</v>
      </c>
      <c r="I872" s="54">
        <v>0.24099999999999999</v>
      </c>
      <c r="J872" s="54">
        <v>0.26950000000000002</v>
      </c>
      <c r="K872">
        <v>0.23100000000000001</v>
      </c>
      <c r="L872" s="2">
        <f t="shared" ref="L872:L881" si="434">$F872/(1-H872)</f>
        <v>38.648715500035046</v>
      </c>
      <c r="M872" s="2">
        <f t="shared" ref="M872:M881" si="435">$F872/(1-I872)</f>
        <v>40.843214756258234</v>
      </c>
      <c r="N872" s="2">
        <f t="shared" ref="N872:N881" si="436">$F872/(1-J872)</f>
        <v>42.436687200547574</v>
      </c>
      <c r="O872" s="2">
        <f t="shared" si="410"/>
        <v>40.312093628088427</v>
      </c>
      <c r="P872" s="79" t="e">
        <f t="shared" si="411"/>
        <v>#VALUE!</v>
      </c>
      <c r="Q872" s="78">
        <v>0.85441176471000002</v>
      </c>
      <c r="R872" s="78">
        <v>0.14117647058999999</v>
      </c>
      <c r="S872" s="78">
        <v>4.4117647059000002E-3</v>
      </c>
      <c r="T872" s="79">
        <f t="shared" si="425"/>
        <v>402.02051343050806</v>
      </c>
      <c r="U872" s="2">
        <f t="shared" si="426"/>
        <v>382.31449744184602</v>
      </c>
      <c r="V872" s="2">
        <f t="shared" si="427"/>
        <v>398.92570191743914</v>
      </c>
      <c r="W872" s="2">
        <f t="shared" si="415"/>
        <v>381.74149964903529</v>
      </c>
      <c r="X872" s="2" t="e">
        <f t="shared" si="416"/>
        <v>#VALUE!</v>
      </c>
      <c r="Y872">
        <f t="shared" si="428"/>
        <v>12.968403659048647</v>
      </c>
      <c r="Z872">
        <f t="shared" si="429"/>
        <v>12.332725723930517</v>
      </c>
      <c r="AA872">
        <f t="shared" si="430"/>
        <v>12.868571029594811</v>
      </c>
      <c r="AB872">
        <f t="shared" si="417"/>
        <v>12.314241924162429</v>
      </c>
      <c r="AC872" t="e">
        <f t="shared" si="418"/>
        <v>#VALUE!</v>
      </c>
    </row>
    <row r="873" spans="1:29" x14ac:dyDescent="0.25">
      <c r="A873">
        <v>20</v>
      </c>
      <c r="B873" t="s">
        <v>38</v>
      </c>
      <c r="C873">
        <v>6</v>
      </c>
      <c r="D873" t="s">
        <v>9</v>
      </c>
      <c r="E873">
        <v>1996</v>
      </c>
      <c r="F873">
        <v>150</v>
      </c>
      <c r="G873" t="s">
        <v>299</v>
      </c>
      <c r="H873" s="54">
        <v>0.40303950660207699</v>
      </c>
      <c r="I873" s="54">
        <v>0.41599999999999998</v>
      </c>
      <c r="J873" s="54">
        <v>0.46100000000000002</v>
      </c>
      <c r="K873">
        <v>0.38500000000000001</v>
      </c>
      <c r="L873" s="2">
        <f t="shared" si="434"/>
        <v>251.2729094453035</v>
      </c>
      <c r="M873" s="2">
        <f t="shared" si="435"/>
        <v>256.84931506849313</v>
      </c>
      <c r="N873" s="2">
        <f t="shared" si="436"/>
        <v>278.29313543599261</v>
      </c>
      <c r="O873" s="2">
        <f t="shared" si="410"/>
        <v>243.90243902439025</v>
      </c>
      <c r="P873" s="79" t="e">
        <f t="shared" si="411"/>
        <v>#VALUE!</v>
      </c>
      <c r="Q873" s="78">
        <v>0.85441176471000002</v>
      </c>
      <c r="R873" s="78">
        <v>0.14117647058999999</v>
      </c>
      <c r="S873" s="78">
        <v>4.4117647059000002E-3</v>
      </c>
      <c r="T873" s="79">
        <f t="shared" si="425"/>
        <v>372.55657934330401</v>
      </c>
      <c r="U873" s="2">
        <f t="shared" si="426"/>
        <v>365.09111732305809</v>
      </c>
      <c r="V873" s="2">
        <f t="shared" si="427"/>
        <v>377.62120600814882</v>
      </c>
      <c r="W873" s="2">
        <f t="shared" si="415"/>
        <v>357.53895923891707</v>
      </c>
      <c r="X873" s="2" t="e">
        <f t="shared" si="416"/>
        <v>#VALUE!</v>
      </c>
      <c r="Y873">
        <f t="shared" si="428"/>
        <v>2.4837105289553603</v>
      </c>
      <c r="Z873">
        <f t="shared" si="429"/>
        <v>2.4339407821537207</v>
      </c>
      <c r="AA873">
        <f t="shared" si="430"/>
        <v>2.5174747067209919</v>
      </c>
      <c r="AB873">
        <f t="shared" si="417"/>
        <v>2.3835930615927805</v>
      </c>
      <c r="AC873" t="e">
        <f t="shared" si="418"/>
        <v>#VALUE!</v>
      </c>
    </row>
    <row r="874" spans="1:29" x14ac:dyDescent="0.25">
      <c r="A874">
        <v>20</v>
      </c>
      <c r="B874" t="s">
        <v>38</v>
      </c>
      <c r="C874">
        <v>6</v>
      </c>
      <c r="D874" t="s">
        <v>9</v>
      </c>
      <c r="E874">
        <v>1997</v>
      </c>
      <c r="F874">
        <v>100</v>
      </c>
      <c r="G874" t="s">
        <v>299</v>
      </c>
      <c r="H874" s="54">
        <v>0.375</v>
      </c>
      <c r="I874" s="54">
        <v>0.29633333333333334</v>
      </c>
      <c r="J874" s="54">
        <v>0.34783333333333333</v>
      </c>
      <c r="K874">
        <v>0.26700000000000002</v>
      </c>
      <c r="L874" s="2">
        <f t="shared" si="434"/>
        <v>160</v>
      </c>
      <c r="M874" s="2">
        <f t="shared" si="435"/>
        <v>142.11274277593557</v>
      </c>
      <c r="N874" s="2">
        <f t="shared" si="436"/>
        <v>153.33503705596729</v>
      </c>
      <c r="O874" s="2">
        <f t="shared" si="410"/>
        <v>136.4256480218281</v>
      </c>
      <c r="P874" s="79" t="e">
        <f t="shared" si="411"/>
        <v>#VALUE!</v>
      </c>
      <c r="Q874" s="78">
        <v>0.85441176471000002</v>
      </c>
      <c r="R874" s="78">
        <v>0.14117647058999999</v>
      </c>
      <c r="S874" s="78">
        <v>4.4117647059000002E-3</v>
      </c>
      <c r="T874" s="79">
        <f t="shared" si="425"/>
        <v>746.89593372465731</v>
      </c>
      <c r="U874" s="2">
        <f t="shared" si="426"/>
        <v>765.37009381858024</v>
      </c>
      <c r="V874" s="2">
        <f t="shared" si="427"/>
        <v>789.83183910117634</v>
      </c>
      <c r="W874" s="2">
        <f t="shared" si="415"/>
        <v>712.82601721533945</v>
      </c>
      <c r="X874" s="2" t="e">
        <f t="shared" si="416"/>
        <v>#VALUE!</v>
      </c>
      <c r="Y874">
        <f t="shared" si="428"/>
        <v>7.4689593372465728</v>
      </c>
      <c r="Z874">
        <f t="shared" si="429"/>
        <v>7.6537009381858025</v>
      </c>
      <c r="AA874">
        <f t="shared" si="430"/>
        <v>7.8983183910117631</v>
      </c>
      <c r="AB874">
        <f t="shared" si="417"/>
        <v>7.1282601721533947</v>
      </c>
      <c r="AC874" t="e">
        <f t="shared" si="418"/>
        <v>#VALUE!</v>
      </c>
    </row>
    <row r="875" spans="1:29" x14ac:dyDescent="0.25">
      <c r="A875">
        <v>20</v>
      </c>
      <c r="B875" t="s">
        <v>38</v>
      </c>
      <c r="C875">
        <v>6</v>
      </c>
      <c r="D875" t="s">
        <v>9</v>
      </c>
      <c r="E875">
        <v>1998</v>
      </c>
      <c r="F875">
        <v>360</v>
      </c>
      <c r="G875" t="s">
        <v>299</v>
      </c>
      <c r="H875" s="54">
        <v>0.125</v>
      </c>
      <c r="I875" s="54">
        <v>7.7666666666666662E-2</v>
      </c>
      <c r="J875" s="54">
        <v>0.11716666666666666</v>
      </c>
      <c r="K875">
        <v>7.6999999999999999E-2</v>
      </c>
      <c r="L875" s="2">
        <f t="shared" si="434"/>
        <v>411.42857142857144</v>
      </c>
      <c r="M875" s="2">
        <f t="shared" si="435"/>
        <v>390.31441994940366</v>
      </c>
      <c r="N875" s="2">
        <f t="shared" si="436"/>
        <v>407.77798754011701</v>
      </c>
      <c r="O875" s="2">
        <f t="shared" si="410"/>
        <v>390.03250270855904</v>
      </c>
      <c r="P875" s="79" t="e">
        <f t="shared" si="411"/>
        <v>#VALUE!</v>
      </c>
      <c r="Q875" s="78">
        <v>0.85441176471000002</v>
      </c>
      <c r="R875" s="78">
        <v>0.14117647058999999</v>
      </c>
      <c r="S875" s="78">
        <v>4.4117647059000002E-3</v>
      </c>
      <c r="T875" s="79">
        <f t="shared" si="425"/>
        <v>2025.9555661181871</v>
      </c>
      <c r="U875" s="2">
        <f t="shared" si="426"/>
        <v>2017.7365184937726</v>
      </c>
      <c r="V875" s="2">
        <f t="shared" si="427"/>
        <v>2076.4669355893116</v>
      </c>
      <c r="W875" s="2">
        <f t="shared" si="415"/>
        <v>1926.0906145142383</v>
      </c>
      <c r="X875" s="2" t="e">
        <f t="shared" si="416"/>
        <v>#VALUE!</v>
      </c>
      <c r="Y875">
        <f t="shared" si="428"/>
        <v>5.6276543503282976</v>
      </c>
      <c r="Z875">
        <f t="shared" si="429"/>
        <v>5.6048236624827013</v>
      </c>
      <c r="AA875">
        <f t="shared" si="430"/>
        <v>5.76796370997031</v>
      </c>
      <c r="AB875">
        <f t="shared" si="417"/>
        <v>5.350251706983995</v>
      </c>
      <c r="AC875" t="e">
        <f t="shared" si="418"/>
        <v>#VALUE!</v>
      </c>
    </row>
    <row r="876" spans="1:29" x14ac:dyDescent="0.25">
      <c r="A876">
        <v>20</v>
      </c>
      <c r="B876" t="s">
        <v>38</v>
      </c>
      <c r="C876">
        <v>6</v>
      </c>
      <c r="D876" t="s">
        <v>9</v>
      </c>
      <c r="E876">
        <v>1999</v>
      </c>
      <c r="F876">
        <v>300</v>
      </c>
      <c r="G876" t="s">
        <v>299</v>
      </c>
      <c r="H876" s="54">
        <v>0.123</v>
      </c>
      <c r="I876" s="54">
        <v>8.9666666666666672E-2</v>
      </c>
      <c r="J876" s="54">
        <v>0.12016666666666667</v>
      </c>
      <c r="K876">
        <v>8.6999999999999994E-2</v>
      </c>
      <c r="L876" s="2">
        <f t="shared" si="434"/>
        <v>342.07525655644241</v>
      </c>
      <c r="M876" s="2">
        <f t="shared" si="435"/>
        <v>329.54961552544853</v>
      </c>
      <c r="N876" s="2">
        <f t="shared" si="436"/>
        <v>340.97366925554081</v>
      </c>
      <c r="O876" s="2">
        <f t="shared" ref="O876:O901" si="437">$F876/(1-K876)</f>
        <v>328.58707557502737</v>
      </c>
      <c r="P876" s="79" t="e">
        <f t="shared" ref="P876:P901" si="438">$G876/(1-K876)</f>
        <v>#VALUE!</v>
      </c>
      <c r="Q876" s="78">
        <v>0.85441176471000002</v>
      </c>
      <c r="R876" s="78">
        <v>0.14117647058999999</v>
      </c>
      <c r="S876" s="78">
        <v>4.4117647059000002E-3</v>
      </c>
      <c r="T876" s="79">
        <f t="shared" si="425"/>
        <v>719.20287140275661</v>
      </c>
      <c r="U876" s="2">
        <f t="shared" si="426"/>
        <v>721.21504547569054</v>
      </c>
      <c r="V876" s="2">
        <f t="shared" si="427"/>
        <v>733.61372291375858</v>
      </c>
      <c r="W876" s="2">
        <f t="shared" ref="W876:W902" si="439">(O879*$Q876)+(O880*$R876)+(O881*$S876)</f>
        <v>689.34221290753248</v>
      </c>
      <c r="X876" s="2" t="e">
        <f t="shared" ref="X876:X902" si="440">(P879*$Q876)+(P880*$R876)+(P881*$S876)</f>
        <v>#VALUE!</v>
      </c>
      <c r="Y876">
        <f t="shared" si="428"/>
        <v>2.3973429046758552</v>
      </c>
      <c r="Z876">
        <f t="shared" si="429"/>
        <v>2.404050151585635</v>
      </c>
      <c r="AA876">
        <f t="shared" si="430"/>
        <v>2.4453790763791954</v>
      </c>
      <c r="AB876">
        <f t="shared" ref="AB876:AB902" si="441">W876/$F876</f>
        <v>2.2978073763584415</v>
      </c>
      <c r="AC876" t="e">
        <f t="shared" ref="AC876:AC902" si="442">X876/$G876</f>
        <v>#VALUE!</v>
      </c>
    </row>
    <row r="877" spans="1:29" x14ac:dyDescent="0.25">
      <c r="A877">
        <v>20</v>
      </c>
      <c r="B877" t="s">
        <v>38</v>
      </c>
      <c r="C877">
        <v>6</v>
      </c>
      <c r="D877" t="s">
        <v>9</v>
      </c>
      <c r="E877">
        <v>2000</v>
      </c>
      <c r="F877">
        <v>425</v>
      </c>
      <c r="G877" t="s">
        <v>299</v>
      </c>
      <c r="H877" s="54">
        <v>0.14699999999999999</v>
      </c>
      <c r="I877" s="54">
        <v>0.185</v>
      </c>
      <c r="J877" s="54">
        <v>0.21150000000000002</v>
      </c>
      <c r="K877">
        <v>0.109</v>
      </c>
      <c r="L877" s="2">
        <f t="shared" si="434"/>
        <v>498.24150058616647</v>
      </c>
      <c r="M877" s="2">
        <f t="shared" si="435"/>
        <v>521.47239263803681</v>
      </c>
      <c r="N877" s="2">
        <f t="shared" si="436"/>
        <v>538.99809765377302</v>
      </c>
      <c r="O877" s="2">
        <f t="shared" si="437"/>
        <v>476.99214365881033</v>
      </c>
      <c r="P877" s="79" t="e">
        <f t="shared" si="438"/>
        <v>#VALUE!</v>
      </c>
      <c r="Q877" s="78">
        <v>0.85441176471000002</v>
      </c>
      <c r="R877" s="78">
        <v>0.14117647058999999</v>
      </c>
      <c r="S877" s="78">
        <v>4.4117647059000002E-3</v>
      </c>
      <c r="T877" s="79">
        <f>(L880*$Q877)+(L881*$R877)</f>
        <v>930.40498007113547</v>
      </c>
      <c r="U877" s="2">
        <f>(M880*$Q877)+(M881*$R877)</f>
        <v>963.98784980678852</v>
      </c>
      <c r="V877" s="2">
        <f>(N880*$Q877)+(N881*$R877)</f>
        <v>989.97386673851054</v>
      </c>
      <c r="W877" s="2" t="e">
        <f t="shared" si="439"/>
        <v>#VALUE!</v>
      </c>
      <c r="X877" s="2" t="e">
        <f t="shared" si="440"/>
        <v>#VALUE!</v>
      </c>
      <c r="Y877">
        <f t="shared" si="428"/>
        <v>2.1891881884026718</v>
      </c>
      <c r="Z877">
        <f t="shared" si="429"/>
        <v>2.2682067054277377</v>
      </c>
      <c r="AA877">
        <f t="shared" si="430"/>
        <v>2.3293502746788484</v>
      </c>
      <c r="AB877" t="e">
        <f t="shared" si="441"/>
        <v>#VALUE!</v>
      </c>
      <c r="AC877" t="e">
        <f t="shared" si="442"/>
        <v>#VALUE!</v>
      </c>
    </row>
    <row r="878" spans="1:29" x14ac:dyDescent="0.25">
      <c r="A878">
        <v>20</v>
      </c>
      <c r="B878" t="s">
        <v>38</v>
      </c>
      <c r="C878">
        <v>6</v>
      </c>
      <c r="D878" t="s">
        <v>9</v>
      </c>
      <c r="E878">
        <v>2001</v>
      </c>
      <c r="F878">
        <v>1900</v>
      </c>
      <c r="G878">
        <v>1900</v>
      </c>
      <c r="H878" s="54">
        <v>0.157</v>
      </c>
      <c r="I878" s="54">
        <v>0.15333333333333332</v>
      </c>
      <c r="J878" s="54">
        <v>0.17783333333333332</v>
      </c>
      <c r="K878">
        <v>0.113</v>
      </c>
      <c r="L878" s="2">
        <f t="shared" si="434"/>
        <v>2253.8552787663107</v>
      </c>
      <c r="M878" s="2">
        <f t="shared" si="435"/>
        <v>2244.0944881889764</v>
      </c>
      <c r="N878" s="2">
        <f t="shared" si="436"/>
        <v>2310.9669572268394</v>
      </c>
      <c r="O878" s="2">
        <f t="shared" si="437"/>
        <v>2142.051860202931</v>
      </c>
      <c r="P878" s="79">
        <f t="shared" si="438"/>
        <v>2142.051860202931</v>
      </c>
      <c r="Q878" s="78">
        <v>0.85441176471000002</v>
      </c>
      <c r="R878" s="78">
        <v>0.14117647058999999</v>
      </c>
      <c r="S878" s="78">
        <v>4.4117647059000002E-3</v>
      </c>
      <c r="T878" s="79" t="s">
        <v>10</v>
      </c>
      <c r="U878" s="2" t="s">
        <v>10</v>
      </c>
      <c r="V878" s="2" t="s">
        <v>10</v>
      </c>
      <c r="W878" s="2" t="e">
        <f t="shared" si="439"/>
        <v>#VALUE!</v>
      </c>
      <c r="X878" s="2" t="e">
        <f t="shared" si="440"/>
        <v>#VALUE!</v>
      </c>
      <c r="Y878" s="2" t="s">
        <v>10</v>
      </c>
      <c r="Z878" s="2" t="s">
        <v>10</v>
      </c>
      <c r="AA878" s="2" t="s">
        <v>10</v>
      </c>
      <c r="AB878" t="e">
        <f t="shared" si="441"/>
        <v>#VALUE!</v>
      </c>
      <c r="AC878" t="e">
        <f t="shared" si="442"/>
        <v>#VALUE!</v>
      </c>
    </row>
    <row r="879" spans="1:29" x14ac:dyDescent="0.25">
      <c r="A879">
        <v>20</v>
      </c>
      <c r="B879" t="s">
        <v>38</v>
      </c>
      <c r="C879">
        <v>6</v>
      </c>
      <c r="D879" t="s">
        <v>9</v>
      </c>
      <c r="E879">
        <v>2002</v>
      </c>
      <c r="F879">
        <v>600</v>
      </c>
      <c r="G879">
        <v>600</v>
      </c>
      <c r="H879" s="54">
        <v>0.11799999999999999</v>
      </c>
      <c r="I879" s="54">
        <v>0.11899999999999999</v>
      </c>
      <c r="J879" s="54">
        <v>0.13250000000000001</v>
      </c>
      <c r="K879">
        <v>7.8E-2</v>
      </c>
      <c r="L879" s="2">
        <f t="shared" si="434"/>
        <v>680.27210884353747</v>
      </c>
      <c r="M879" s="2">
        <f t="shared" si="435"/>
        <v>681.04426787741204</v>
      </c>
      <c r="N879" s="2">
        <f t="shared" si="436"/>
        <v>691.64265129682997</v>
      </c>
      <c r="O879" s="2">
        <f t="shared" si="437"/>
        <v>650.75921908893702</v>
      </c>
      <c r="P879" s="79">
        <f t="shared" si="438"/>
        <v>650.75921908893702</v>
      </c>
      <c r="Q879" s="78">
        <v>0.85441176471000002</v>
      </c>
      <c r="R879" s="78">
        <v>0.14117647058999999</v>
      </c>
      <c r="S879" s="78">
        <v>4.4117647059000002E-3</v>
      </c>
      <c r="T879" s="79" t="s">
        <v>10</v>
      </c>
      <c r="U879" s="2" t="s">
        <v>10</v>
      </c>
      <c r="V879" s="2" t="s">
        <v>10</v>
      </c>
      <c r="W879" s="2" t="e">
        <f t="shared" si="439"/>
        <v>#VALUE!</v>
      </c>
      <c r="X879" s="2" t="e">
        <f t="shared" si="440"/>
        <v>#VALUE!</v>
      </c>
      <c r="Y879" s="2" t="s">
        <v>10</v>
      </c>
      <c r="Z879" s="2" t="s">
        <v>10</v>
      </c>
      <c r="AA879" s="2" t="s">
        <v>10</v>
      </c>
      <c r="AB879" t="e">
        <f t="shared" si="441"/>
        <v>#VALUE!</v>
      </c>
      <c r="AC879" t="e">
        <f t="shared" si="442"/>
        <v>#VALUE!</v>
      </c>
    </row>
    <row r="880" spans="1:29" x14ac:dyDescent="0.25">
      <c r="A880">
        <v>20</v>
      </c>
      <c r="B880" t="s">
        <v>38</v>
      </c>
      <c r="C880">
        <v>6</v>
      </c>
      <c r="D880" t="s">
        <v>9</v>
      </c>
      <c r="E880">
        <v>2003</v>
      </c>
      <c r="F880">
        <v>800</v>
      </c>
      <c r="G880" t="s">
        <v>299</v>
      </c>
      <c r="H880" s="54">
        <v>0.159</v>
      </c>
      <c r="I880" s="54">
        <v>0.16133333333333333</v>
      </c>
      <c r="J880" s="54">
        <v>0.18033333333333335</v>
      </c>
      <c r="K880">
        <v>0.123</v>
      </c>
      <c r="L880" s="2">
        <f t="shared" si="434"/>
        <v>951.2485136741974</v>
      </c>
      <c r="M880" s="2">
        <f t="shared" si="435"/>
        <v>953.89507154213038</v>
      </c>
      <c r="N880" s="2">
        <f t="shared" si="436"/>
        <v>976.00650671004473</v>
      </c>
      <c r="O880" s="2">
        <f t="shared" si="437"/>
        <v>912.2006841505131</v>
      </c>
      <c r="P880" s="79" t="e">
        <f t="shared" si="438"/>
        <v>#VALUE!</v>
      </c>
      <c r="Q880" s="78">
        <v>0.85441176471000002</v>
      </c>
      <c r="R880" s="78">
        <v>0.14117647058999999</v>
      </c>
      <c r="S880" s="78">
        <v>4.4117647059000002E-3</v>
      </c>
      <c r="T880" s="79" t="s">
        <v>10</v>
      </c>
      <c r="U880" s="2" t="s">
        <v>10</v>
      </c>
      <c r="V880" s="2" t="s">
        <v>10</v>
      </c>
      <c r="W880" s="2" t="e">
        <f t="shared" si="439"/>
        <v>#VALUE!</v>
      </c>
      <c r="X880" s="2" t="e">
        <f t="shared" si="440"/>
        <v>#VALUE!</v>
      </c>
      <c r="Y880" s="2" t="s">
        <v>10</v>
      </c>
      <c r="Z880" s="2" t="s">
        <v>10</v>
      </c>
      <c r="AA880" s="2" t="s">
        <v>10</v>
      </c>
      <c r="AB880" t="e">
        <f t="shared" si="441"/>
        <v>#VALUE!</v>
      </c>
      <c r="AC880" t="e">
        <f t="shared" si="442"/>
        <v>#VALUE!</v>
      </c>
    </row>
    <row r="881" spans="1:29" x14ac:dyDescent="0.25">
      <c r="A881">
        <v>20</v>
      </c>
      <c r="B881" t="s">
        <v>38</v>
      </c>
      <c r="C881">
        <v>6</v>
      </c>
      <c r="D881" t="s">
        <v>9</v>
      </c>
      <c r="E881">
        <v>2004</v>
      </c>
      <c r="F881">
        <v>650</v>
      </c>
      <c r="G881">
        <v>650</v>
      </c>
      <c r="H881" s="54">
        <v>0.22</v>
      </c>
      <c r="I881" s="54">
        <v>0.38400000000000001</v>
      </c>
      <c r="J881" s="54">
        <v>0.41199999999999998</v>
      </c>
      <c r="K881">
        <v>0.36899999999999999</v>
      </c>
      <c r="L881" s="2">
        <f t="shared" si="434"/>
        <v>833.33333333333326</v>
      </c>
      <c r="M881" s="2">
        <f t="shared" si="435"/>
        <v>1055.1948051948052</v>
      </c>
      <c r="N881" s="2">
        <f t="shared" si="436"/>
        <v>1105.4421768707482</v>
      </c>
      <c r="O881" s="2">
        <f t="shared" si="437"/>
        <v>1030.1109350237718</v>
      </c>
      <c r="P881" s="79">
        <f t="shared" si="438"/>
        <v>1030.1109350237718</v>
      </c>
      <c r="Q881" s="78">
        <v>0.85441176471000002</v>
      </c>
      <c r="R881" s="78">
        <v>0.14117647058999999</v>
      </c>
      <c r="S881" s="78">
        <v>4.4117647059000002E-3</v>
      </c>
      <c r="T881" s="79" t="s">
        <v>10</v>
      </c>
      <c r="U881" s="2" t="s">
        <v>10</v>
      </c>
      <c r="V881" s="2" t="s">
        <v>10</v>
      </c>
      <c r="W881" s="2" t="e">
        <f t="shared" si="439"/>
        <v>#VALUE!</v>
      </c>
      <c r="X881" s="2" t="e">
        <f t="shared" si="440"/>
        <v>#VALUE!</v>
      </c>
      <c r="Y881" s="2" t="s">
        <v>10</v>
      </c>
      <c r="Z881" s="2" t="s">
        <v>10</v>
      </c>
      <c r="AA881" s="2" t="s">
        <v>10</v>
      </c>
      <c r="AB881" t="e">
        <f t="shared" si="441"/>
        <v>#VALUE!</v>
      </c>
      <c r="AC881" t="e">
        <f t="shared" si="442"/>
        <v>#VALUE!</v>
      </c>
    </row>
    <row r="882" spans="1:29" x14ac:dyDescent="0.25">
      <c r="A882">
        <v>20</v>
      </c>
      <c r="B882" t="s">
        <v>38</v>
      </c>
      <c r="C882">
        <v>6</v>
      </c>
      <c r="D882" t="s">
        <v>9</v>
      </c>
      <c r="E882">
        <v>2005</v>
      </c>
      <c r="F882" t="s">
        <v>10</v>
      </c>
      <c r="G882" t="s">
        <v>299</v>
      </c>
      <c r="H882" s="54">
        <v>0.17699999999999999</v>
      </c>
      <c r="I882" s="54">
        <v>0.30133333333333334</v>
      </c>
      <c r="J882" s="54">
        <v>0.41533333333333339</v>
      </c>
      <c r="K882">
        <v>0.29199999999999998</v>
      </c>
      <c r="L882" t="s">
        <v>10</v>
      </c>
      <c r="M882" t="s">
        <v>10</v>
      </c>
      <c r="N882" t="s">
        <v>10</v>
      </c>
      <c r="O882" s="2" t="e">
        <f t="shared" si="437"/>
        <v>#VALUE!</v>
      </c>
      <c r="P882" s="79" t="e">
        <f t="shared" si="438"/>
        <v>#VALUE!</v>
      </c>
      <c r="Q882" s="78">
        <v>0.85441176471000002</v>
      </c>
      <c r="R882" s="78">
        <v>0.14117647058999999</v>
      </c>
      <c r="S882" s="78">
        <v>4.4117647059000002E-3</v>
      </c>
      <c r="T882" s="79">
        <f>(L885*$Q882)+(L886*$R882)</f>
        <v>797.72429676068646</v>
      </c>
      <c r="U882" s="2">
        <f>(M885*$Q882)+(M886*$R882)</f>
        <v>834.32075530772431</v>
      </c>
      <c r="V882" s="2">
        <f>(N885*$Q882)+(N886*$R882)</f>
        <v>883.46661634274233</v>
      </c>
      <c r="W882" s="2" t="e">
        <f t="shared" si="439"/>
        <v>#VALUE!</v>
      </c>
      <c r="X882" s="2" t="e">
        <f t="shared" si="440"/>
        <v>#VALUE!</v>
      </c>
      <c r="Y882" s="2" t="s">
        <v>10</v>
      </c>
      <c r="Z882" s="2" t="s">
        <v>10</v>
      </c>
      <c r="AA882" s="2" t="s">
        <v>10</v>
      </c>
      <c r="AB882" t="e">
        <f t="shared" si="441"/>
        <v>#VALUE!</v>
      </c>
      <c r="AC882" t="e">
        <f t="shared" si="442"/>
        <v>#VALUE!</v>
      </c>
    </row>
    <row r="883" spans="1:29" x14ac:dyDescent="0.25">
      <c r="A883">
        <v>20</v>
      </c>
      <c r="B883" t="s">
        <v>38</v>
      </c>
      <c r="C883">
        <v>6</v>
      </c>
      <c r="D883" t="s">
        <v>9</v>
      </c>
      <c r="E883">
        <v>2006</v>
      </c>
      <c r="F883" t="s">
        <v>10</v>
      </c>
      <c r="G883" t="s">
        <v>299</v>
      </c>
      <c r="H883" s="54">
        <v>0.153</v>
      </c>
      <c r="I883" s="54">
        <v>0.19966666666666669</v>
      </c>
      <c r="J883" s="54">
        <v>0.23666666666666669</v>
      </c>
      <c r="K883">
        <v>0.21299999999999999</v>
      </c>
      <c r="L883" t="s">
        <v>10</v>
      </c>
      <c r="M883" t="s">
        <v>10</v>
      </c>
      <c r="N883" t="s">
        <v>10</v>
      </c>
      <c r="O883" s="2" t="e">
        <f t="shared" si="437"/>
        <v>#VALUE!</v>
      </c>
      <c r="P883" s="79" t="e">
        <f t="shared" si="438"/>
        <v>#VALUE!</v>
      </c>
      <c r="Q883" s="78">
        <v>0.85441176471000002</v>
      </c>
      <c r="R883" s="78">
        <v>0.14117647058999999</v>
      </c>
      <c r="S883" s="78">
        <v>4.4117647059000002E-3</v>
      </c>
      <c r="T883" s="79" t="s">
        <v>10</v>
      </c>
      <c r="U883" s="2" t="s">
        <v>10</v>
      </c>
      <c r="V883" s="2" t="s">
        <v>10</v>
      </c>
      <c r="W883" s="2" t="e">
        <f t="shared" si="439"/>
        <v>#VALUE!</v>
      </c>
      <c r="X883" s="2" t="e">
        <f t="shared" si="440"/>
        <v>#VALUE!</v>
      </c>
      <c r="Y883" s="2" t="s">
        <v>10</v>
      </c>
      <c r="Z883" s="2" t="s">
        <v>10</v>
      </c>
      <c r="AA883" s="2" t="s">
        <v>10</v>
      </c>
      <c r="AB883" t="e">
        <f t="shared" si="441"/>
        <v>#VALUE!</v>
      </c>
      <c r="AC883" t="e">
        <f t="shared" si="442"/>
        <v>#VALUE!</v>
      </c>
    </row>
    <row r="884" spans="1:29" x14ac:dyDescent="0.25">
      <c r="A884">
        <v>20</v>
      </c>
      <c r="B884" t="s">
        <v>38</v>
      </c>
      <c r="C884">
        <v>6</v>
      </c>
      <c r="D884" t="s">
        <v>9</v>
      </c>
      <c r="E884">
        <v>2007</v>
      </c>
      <c r="F884" t="s">
        <v>10</v>
      </c>
      <c r="G884" t="s">
        <v>299</v>
      </c>
      <c r="H884" s="54">
        <v>0.188</v>
      </c>
      <c r="I884" s="54">
        <v>0.26533333333333331</v>
      </c>
      <c r="J884" s="54">
        <v>0.30733333333333335</v>
      </c>
      <c r="K884">
        <v>0.27100000000000002</v>
      </c>
      <c r="L884" t="s">
        <v>10</v>
      </c>
      <c r="M884" t="s">
        <v>10</v>
      </c>
      <c r="N884" t="s">
        <v>10</v>
      </c>
      <c r="O884" s="2" t="e">
        <f t="shared" si="437"/>
        <v>#VALUE!</v>
      </c>
      <c r="P884" s="79" t="e">
        <f t="shared" si="438"/>
        <v>#VALUE!</v>
      </c>
      <c r="Q884" s="78">
        <v>0.85441176471000002</v>
      </c>
      <c r="R884" s="78">
        <v>0.14117647058999999</v>
      </c>
      <c r="S884" s="78">
        <v>4.4117647059000002E-3</v>
      </c>
      <c r="T884" s="79" t="s">
        <v>10</v>
      </c>
      <c r="U884" s="2" t="s">
        <v>10</v>
      </c>
      <c r="V884" s="2" t="s">
        <v>10</v>
      </c>
      <c r="W884" s="2" t="e">
        <f t="shared" si="439"/>
        <v>#VALUE!</v>
      </c>
      <c r="X884" s="2" t="e">
        <f t="shared" si="440"/>
        <v>#VALUE!</v>
      </c>
      <c r="Y884" s="2" t="s">
        <v>10</v>
      </c>
      <c r="Z884" s="2" t="s">
        <v>10</v>
      </c>
      <c r="AA884" s="2" t="s">
        <v>10</v>
      </c>
      <c r="AB884" t="e">
        <f t="shared" si="441"/>
        <v>#VALUE!</v>
      </c>
      <c r="AC884" t="e">
        <f t="shared" si="442"/>
        <v>#VALUE!</v>
      </c>
    </row>
    <row r="885" spans="1:29" x14ac:dyDescent="0.25">
      <c r="A885">
        <v>20</v>
      </c>
      <c r="B885" t="s">
        <v>38</v>
      </c>
      <c r="C885">
        <v>6</v>
      </c>
      <c r="D885" t="s">
        <v>9</v>
      </c>
      <c r="E885">
        <v>2008</v>
      </c>
      <c r="F885">
        <v>500</v>
      </c>
      <c r="G885">
        <v>500</v>
      </c>
      <c r="H885" s="54">
        <v>0.2</v>
      </c>
      <c r="I885" s="54">
        <v>0.23666666666666669</v>
      </c>
      <c r="J885" s="54">
        <v>0.28266666666666668</v>
      </c>
      <c r="K885">
        <v>0.24299999999999999</v>
      </c>
      <c r="L885" s="2">
        <f t="shared" ref="L885:L886" si="443">$F885/(1-H885)</f>
        <v>625</v>
      </c>
      <c r="M885" s="2">
        <f t="shared" ref="M885:M886" si="444">$F885/(1-I885)</f>
        <v>655.02183406113534</v>
      </c>
      <c r="N885" s="2">
        <f t="shared" ref="N885:N886" si="445">$F885/(1-J885)</f>
        <v>697.02602230483262</v>
      </c>
      <c r="O885" s="2">
        <f t="shared" si="437"/>
        <v>660.50198150594451</v>
      </c>
      <c r="P885" s="79">
        <f t="shared" si="438"/>
        <v>660.50198150594451</v>
      </c>
      <c r="Q885" s="78">
        <v>0.85441176471000002</v>
      </c>
      <c r="R885" s="78">
        <v>0.14117647058999999</v>
      </c>
      <c r="S885" s="78">
        <v>4.4117647059000002E-3</v>
      </c>
      <c r="T885" s="79">
        <f t="shared" si="425"/>
        <v>864.10966873335144</v>
      </c>
      <c r="U885" s="2">
        <f t="shared" si="426"/>
        <v>923.03001976528537</v>
      </c>
      <c r="V885" s="2">
        <f t="shared" si="427"/>
        <v>950.32062358223607</v>
      </c>
      <c r="W885" s="2">
        <f t="shared" si="439"/>
        <v>941.04884024835326</v>
      </c>
      <c r="X885" s="2" t="e">
        <f t="shared" si="440"/>
        <v>#VALUE!</v>
      </c>
      <c r="Y885">
        <f t="shared" si="428"/>
        <v>1.728219337466703</v>
      </c>
      <c r="Z885">
        <f t="shared" si="429"/>
        <v>1.8460600395305709</v>
      </c>
      <c r="AA885">
        <f t="shared" si="430"/>
        <v>1.900641247164472</v>
      </c>
      <c r="AB885">
        <f t="shared" si="441"/>
        <v>1.8820976804967064</v>
      </c>
      <c r="AC885" t="e">
        <f t="shared" si="442"/>
        <v>#VALUE!</v>
      </c>
    </row>
    <row r="886" spans="1:29" x14ac:dyDescent="0.25">
      <c r="A886">
        <v>20</v>
      </c>
      <c r="B886" t="s">
        <v>38</v>
      </c>
      <c r="C886">
        <v>6</v>
      </c>
      <c r="D886" t="s">
        <v>9</v>
      </c>
      <c r="E886">
        <v>2009</v>
      </c>
      <c r="F886">
        <v>1500</v>
      </c>
      <c r="G886">
        <v>1500</v>
      </c>
      <c r="H886" s="54">
        <v>0.19700000000000001</v>
      </c>
      <c r="I886" s="54">
        <v>0.22899999999999998</v>
      </c>
      <c r="J886" s="54">
        <v>0.26449999999999996</v>
      </c>
      <c r="K886">
        <v>0.22900000000000001</v>
      </c>
      <c r="L886" s="2">
        <f t="shared" si="443"/>
        <v>1867.9950186799504</v>
      </c>
      <c r="M886" s="2">
        <f t="shared" si="444"/>
        <v>1945.5252918287938</v>
      </c>
      <c r="N886" s="2">
        <f t="shared" si="445"/>
        <v>2039.4289598912303</v>
      </c>
      <c r="O886" s="2">
        <f t="shared" si="437"/>
        <v>1945.5252918287938</v>
      </c>
      <c r="P886" s="79">
        <f t="shared" si="438"/>
        <v>1945.5252918287938</v>
      </c>
      <c r="Q886" s="78">
        <v>0.85441176471000002</v>
      </c>
      <c r="R886" s="78">
        <v>0.14117647058999999</v>
      </c>
      <c r="S886" s="78">
        <v>4.4117647059000002E-3</v>
      </c>
      <c r="T886" s="79">
        <f>(L889*$Q886)+(L890*$R886)</f>
        <v>517.471137409623</v>
      </c>
      <c r="U886" s="2">
        <f>(M889*$Q886)+(M890*$R886)</f>
        <v>581.94583808260813</v>
      </c>
      <c r="V886" s="2">
        <f>(N889*$Q886)+(N890*$R886)</f>
        <v>603.1951305064905</v>
      </c>
      <c r="W886" s="2" t="e">
        <f t="shared" si="439"/>
        <v>#VALUE!</v>
      </c>
      <c r="X886" s="2" t="e">
        <f t="shared" si="440"/>
        <v>#VALUE!</v>
      </c>
      <c r="Y886">
        <f t="shared" si="428"/>
        <v>0.344980758273082</v>
      </c>
      <c r="Z886">
        <f t="shared" si="429"/>
        <v>0.38796389205507209</v>
      </c>
      <c r="AA886">
        <f t="shared" si="430"/>
        <v>0.40213008700432701</v>
      </c>
      <c r="AB886" t="e">
        <f t="shared" si="441"/>
        <v>#VALUE!</v>
      </c>
      <c r="AC886" t="e">
        <f t="shared" si="442"/>
        <v>#VALUE!</v>
      </c>
    </row>
    <row r="887" spans="1:29" x14ac:dyDescent="0.25">
      <c r="A887">
        <v>20</v>
      </c>
      <c r="B887" t="s">
        <v>38</v>
      </c>
      <c r="C887">
        <v>6</v>
      </c>
      <c r="D887" t="s">
        <v>9</v>
      </c>
      <c r="E887">
        <v>2010</v>
      </c>
      <c r="F887" t="s">
        <v>10</v>
      </c>
      <c r="G887" t="s">
        <v>299</v>
      </c>
      <c r="H887" s="54">
        <v>0.16799999999999998</v>
      </c>
      <c r="I887" s="54">
        <v>0.25266666666666665</v>
      </c>
      <c r="J887" s="54">
        <v>0.27216666666666667</v>
      </c>
      <c r="K887">
        <v>0.249</v>
      </c>
      <c r="L887" t="s">
        <v>10</v>
      </c>
      <c r="M887" t="s">
        <v>10</v>
      </c>
      <c r="N887" t="s">
        <v>10</v>
      </c>
      <c r="O887" s="2" t="e">
        <f t="shared" si="437"/>
        <v>#VALUE!</v>
      </c>
      <c r="P887" s="79" t="e">
        <f t="shared" si="438"/>
        <v>#VALUE!</v>
      </c>
      <c r="Q887" s="78">
        <v>0.85441176471000002</v>
      </c>
      <c r="R887" s="78">
        <v>0.14117647058999999</v>
      </c>
      <c r="S887" s="78">
        <v>4.4117647059000002E-3</v>
      </c>
      <c r="T887" s="79" t="s">
        <v>10</v>
      </c>
      <c r="U887" s="2" t="s">
        <v>10</v>
      </c>
      <c r="V887" s="2" t="s">
        <v>10</v>
      </c>
      <c r="W887" s="2" t="e">
        <f t="shared" si="439"/>
        <v>#VALUE!</v>
      </c>
      <c r="X887" s="2" t="e">
        <f t="shared" si="440"/>
        <v>#VALUE!</v>
      </c>
      <c r="Y887" s="2" t="s">
        <v>10</v>
      </c>
      <c r="Z887" s="2" t="s">
        <v>10</v>
      </c>
      <c r="AA887" s="2" t="s">
        <v>10</v>
      </c>
      <c r="AB887" t="e">
        <f t="shared" si="441"/>
        <v>#VALUE!</v>
      </c>
      <c r="AC887" t="e">
        <f t="shared" si="442"/>
        <v>#VALUE!</v>
      </c>
    </row>
    <row r="888" spans="1:29" x14ac:dyDescent="0.25">
      <c r="A888">
        <v>20</v>
      </c>
      <c r="B888" t="s">
        <v>38</v>
      </c>
      <c r="C888">
        <v>6</v>
      </c>
      <c r="D888" t="s">
        <v>9</v>
      </c>
      <c r="E888">
        <v>2011</v>
      </c>
      <c r="F888">
        <v>770</v>
      </c>
      <c r="G888">
        <v>770</v>
      </c>
      <c r="H888" s="54">
        <v>0.16899999999999998</v>
      </c>
      <c r="I888" s="54">
        <v>0.21833333333333332</v>
      </c>
      <c r="J888" s="54">
        <v>0.24033333333333334</v>
      </c>
      <c r="K888">
        <v>0.23300000000000001</v>
      </c>
      <c r="L888" s="2">
        <f t="shared" ref="L888:L890" si="446">$F888/(1-H888)</f>
        <v>926.5944645006017</v>
      </c>
      <c r="M888" s="2">
        <f t="shared" ref="M888:M890" si="447">$F888/(1-I888)</f>
        <v>985.07462686567158</v>
      </c>
      <c r="N888" s="2">
        <f t="shared" ref="N888:N890" si="448">$F888/(1-J888)</f>
        <v>1013.602457218078</v>
      </c>
      <c r="O888" s="2">
        <f t="shared" si="437"/>
        <v>1003.9113428943937</v>
      </c>
      <c r="P888" s="79">
        <f t="shared" si="438"/>
        <v>1003.9113428943937</v>
      </c>
      <c r="Q888" s="78">
        <v>0.85441176471000002</v>
      </c>
      <c r="R888" s="78">
        <v>0.14117647058999999</v>
      </c>
      <c r="S888" s="78">
        <v>4.4117647059000002E-3</v>
      </c>
      <c r="T888" s="79" t="s">
        <v>10</v>
      </c>
      <c r="U888" s="2" t="s">
        <v>10</v>
      </c>
      <c r="V888" s="2" t="s">
        <v>10</v>
      </c>
      <c r="W888" s="2" t="e">
        <f t="shared" si="439"/>
        <v>#VALUE!</v>
      </c>
      <c r="X888" s="2" t="e">
        <f t="shared" si="440"/>
        <v>#VALUE!</v>
      </c>
      <c r="Y888" s="2" t="s">
        <v>10</v>
      </c>
      <c r="Z888" s="2" t="s">
        <v>10</v>
      </c>
      <c r="AA888" s="2" t="s">
        <v>10</v>
      </c>
      <c r="AB888" t="e">
        <f t="shared" si="441"/>
        <v>#VALUE!</v>
      </c>
      <c r="AC888" t="e">
        <f t="shared" si="442"/>
        <v>#VALUE!</v>
      </c>
    </row>
    <row r="889" spans="1:29" x14ac:dyDescent="0.25">
      <c r="A889">
        <v>20</v>
      </c>
      <c r="B889" t="s">
        <v>38</v>
      </c>
      <c r="C889">
        <v>6</v>
      </c>
      <c r="D889" t="s">
        <v>9</v>
      </c>
      <c r="E889">
        <v>2012</v>
      </c>
      <c r="F889">
        <v>425</v>
      </c>
      <c r="G889">
        <v>425</v>
      </c>
      <c r="H889" s="54">
        <v>0.13500000000000001</v>
      </c>
      <c r="I889" s="54">
        <v>0.23</v>
      </c>
      <c r="J889" s="54">
        <v>0.25650000000000001</v>
      </c>
      <c r="K889">
        <v>0.249</v>
      </c>
      <c r="L889" s="2">
        <f t="shared" si="446"/>
        <v>491.32947976878614</v>
      </c>
      <c r="M889" s="2">
        <f t="shared" si="447"/>
        <v>551.9480519480519</v>
      </c>
      <c r="N889" s="2">
        <f t="shared" si="448"/>
        <v>571.62071284465367</v>
      </c>
      <c r="O889" s="2">
        <f t="shared" si="437"/>
        <v>565.91211717709723</v>
      </c>
      <c r="P889" s="79">
        <f t="shared" si="438"/>
        <v>565.91211717709723</v>
      </c>
      <c r="Q889" s="78">
        <v>0.85441176471000002</v>
      </c>
      <c r="R889" s="78">
        <v>0.14117647058999999</v>
      </c>
      <c r="S889" s="78">
        <v>4.4117647059000002E-3</v>
      </c>
      <c r="T889" s="79">
        <f>(L892*$Q889)+(L893*$R889)</f>
        <v>449.53121146363645</v>
      </c>
      <c r="U889" s="2">
        <f>(M892*$Q889)+(M893*$R889)</f>
        <v>507.78130777767922</v>
      </c>
      <c r="V889" s="2">
        <f>(N892*$Q889)+(N893*$R889)</f>
        <v>527.11027765791437</v>
      </c>
      <c r="W889" s="2" t="e">
        <f t="shared" si="439"/>
        <v>#VALUE!</v>
      </c>
      <c r="X889" s="2" t="e">
        <f t="shared" si="440"/>
        <v>#VALUE!</v>
      </c>
      <c r="Y889">
        <f t="shared" si="428"/>
        <v>1.0577204975614976</v>
      </c>
      <c r="Z889">
        <f t="shared" si="429"/>
        <v>1.1947795477121863</v>
      </c>
      <c r="AA889">
        <f t="shared" si="430"/>
        <v>1.2402594768421515</v>
      </c>
      <c r="AB889" t="e">
        <f t="shared" si="441"/>
        <v>#VALUE!</v>
      </c>
      <c r="AC889" t="e">
        <f t="shared" si="442"/>
        <v>#VALUE!</v>
      </c>
    </row>
    <row r="890" spans="1:29" x14ac:dyDescent="0.25">
      <c r="A890">
        <v>20</v>
      </c>
      <c r="B890" t="s">
        <v>38</v>
      </c>
      <c r="C890">
        <v>6</v>
      </c>
      <c r="D890" t="s">
        <v>9</v>
      </c>
      <c r="E890">
        <v>2013</v>
      </c>
      <c r="F890">
        <v>586</v>
      </c>
      <c r="G890" t="s">
        <v>299</v>
      </c>
      <c r="H890" s="54">
        <v>0.153</v>
      </c>
      <c r="I890" s="54">
        <v>0.2503333333333333</v>
      </c>
      <c r="J890" s="54">
        <v>0.27933333333333332</v>
      </c>
      <c r="K890">
        <v>0.24</v>
      </c>
      <c r="L890" s="2">
        <f t="shared" si="446"/>
        <v>691.85360094451005</v>
      </c>
      <c r="M890" s="2">
        <f t="shared" si="447"/>
        <v>781.680746998666</v>
      </c>
      <c r="N890" s="2">
        <f t="shared" si="448"/>
        <v>813.1359851988899</v>
      </c>
      <c r="O890" s="2">
        <f t="shared" si="437"/>
        <v>771.0526315789474</v>
      </c>
      <c r="P890" s="79" t="e">
        <f t="shared" si="438"/>
        <v>#VALUE!</v>
      </c>
      <c r="Q890" s="78">
        <v>0.85441176471000002</v>
      </c>
      <c r="R890" s="78">
        <v>0.14117647058999999</v>
      </c>
      <c r="S890" s="78">
        <v>4.4117647059000002E-3</v>
      </c>
      <c r="T890" s="79" t="s">
        <v>10</v>
      </c>
      <c r="U890" s="2" t="s">
        <v>10</v>
      </c>
      <c r="V890" s="2" t="s">
        <v>10</v>
      </c>
      <c r="W890" s="2" t="e">
        <f t="shared" si="439"/>
        <v>#VALUE!</v>
      </c>
      <c r="X890" s="2" t="e">
        <f t="shared" si="440"/>
        <v>#VALUE!</v>
      </c>
      <c r="Y890" s="2" t="s">
        <v>10</v>
      </c>
      <c r="Z890" s="2" t="s">
        <v>10</v>
      </c>
      <c r="AA890" s="2" t="s">
        <v>10</v>
      </c>
      <c r="AB890" t="e">
        <f t="shared" si="441"/>
        <v>#VALUE!</v>
      </c>
      <c r="AC890" t="e">
        <f t="shared" si="442"/>
        <v>#VALUE!</v>
      </c>
    </row>
    <row r="891" spans="1:29" x14ac:dyDescent="0.25">
      <c r="A891">
        <v>20</v>
      </c>
      <c r="B891" t="s">
        <v>38</v>
      </c>
      <c r="C891">
        <v>6</v>
      </c>
      <c r="D891" t="s">
        <v>9</v>
      </c>
      <c r="E891">
        <v>2014</v>
      </c>
      <c r="F891" t="s">
        <v>10</v>
      </c>
      <c r="G891" t="s">
        <v>300</v>
      </c>
      <c r="H891" s="54">
        <v>9.7000000000000003E-2</v>
      </c>
      <c r="I891" s="54">
        <v>0.16933333333333334</v>
      </c>
      <c r="J891" s="54">
        <v>0.20033333333333331</v>
      </c>
      <c r="K891">
        <v>0.15</v>
      </c>
      <c r="L891" t="s">
        <v>10</v>
      </c>
      <c r="M891" t="s">
        <v>10</v>
      </c>
      <c r="N891" t="s">
        <v>10</v>
      </c>
      <c r="O891" s="2" t="e">
        <f t="shared" si="437"/>
        <v>#VALUE!</v>
      </c>
      <c r="P891" s="79" t="e">
        <f t="shared" si="438"/>
        <v>#VALUE!</v>
      </c>
      <c r="Q891" s="78">
        <v>0.85441176471000002</v>
      </c>
      <c r="R891" s="78">
        <v>0.14117647058999999</v>
      </c>
      <c r="S891" s="78">
        <v>4.4117647059000002E-3</v>
      </c>
      <c r="T891" s="79" t="s">
        <v>10</v>
      </c>
      <c r="U891" s="2" t="s">
        <v>10</v>
      </c>
      <c r="V891" s="2" t="s">
        <v>10</v>
      </c>
      <c r="W891" s="2" t="e">
        <f t="shared" si="439"/>
        <v>#VALUE!</v>
      </c>
      <c r="X891" s="2" t="e">
        <f t="shared" si="440"/>
        <v>#VALUE!</v>
      </c>
      <c r="Y891" s="2" t="s">
        <v>10</v>
      </c>
      <c r="Z891" s="2" t="s">
        <v>10</v>
      </c>
      <c r="AA891" s="2" t="s">
        <v>10</v>
      </c>
      <c r="AB891" t="e">
        <f t="shared" si="441"/>
        <v>#VALUE!</v>
      </c>
      <c r="AC891" t="e">
        <f t="shared" si="442"/>
        <v>#VALUE!</v>
      </c>
    </row>
    <row r="892" spans="1:29" x14ac:dyDescent="0.25">
      <c r="A892">
        <v>20</v>
      </c>
      <c r="B892" t="s">
        <v>38</v>
      </c>
      <c r="C892">
        <v>6</v>
      </c>
      <c r="D892" t="s">
        <v>9</v>
      </c>
      <c r="E892">
        <v>2015</v>
      </c>
      <c r="F892">
        <v>350</v>
      </c>
      <c r="G892">
        <v>350</v>
      </c>
      <c r="H892" s="54">
        <v>0.16099999999999998</v>
      </c>
      <c r="I892" s="54">
        <v>0.26</v>
      </c>
      <c r="J892" s="54">
        <v>0.28700000000000003</v>
      </c>
      <c r="K892">
        <v>0.29899999999999999</v>
      </c>
      <c r="L892" s="2">
        <f t="shared" ref="L892:L893" si="449">$F892/(1-H892)</f>
        <v>417.16328963051251</v>
      </c>
      <c r="M892" s="2">
        <f t="shared" ref="M892:M893" si="450">$F892/(1-I892)</f>
        <v>472.97297297297297</v>
      </c>
      <c r="N892" s="2">
        <f t="shared" ref="N892:N893" si="451">$F892/(1-J892)</f>
        <v>490.88359046283313</v>
      </c>
      <c r="O892" s="2">
        <f t="shared" si="437"/>
        <v>499.28673323823102</v>
      </c>
      <c r="P892" s="79">
        <f t="shared" si="438"/>
        <v>499.28673323823102</v>
      </c>
      <c r="Q892" s="78">
        <v>0.85441176471000002</v>
      </c>
      <c r="R892" s="78">
        <v>0.14117647058999999</v>
      </c>
      <c r="S892" s="78">
        <v>4.4117647059000002E-3</v>
      </c>
      <c r="T892" s="79" t="s">
        <v>10</v>
      </c>
      <c r="U892" s="2" t="s">
        <v>10</v>
      </c>
      <c r="V892" s="2" t="s">
        <v>10</v>
      </c>
      <c r="W892" s="2" t="e">
        <f t="shared" si="439"/>
        <v>#VALUE!</v>
      </c>
      <c r="X892" s="2" t="e">
        <f t="shared" si="440"/>
        <v>#VALUE!</v>
      </c>
      <c r="Y892" s="2" t="s">
        <v>10</v>
      </c>
      <c r="Z892" s="2" t="s">
        <v>10</v>
      </c>
      <c r="AA892" s="2" t="s">
        <v>10</v>
      </c>
      <c r="AB892" t="e">
        <f t="shared" si="441"/>
        <v>#VALUE!</v>
      </c>
      <c r="AC892" t="e">
        <f t="shared" si="442"/>
        <v>#VALUE!</v>
      </c>
    </row>
    <row r="893" spans="1:29" x14ac:dyDescent="0.25">
      <c r="A893">
        <v>20</v>
      </c>
      <c r="B893" t="s">
        <v>38</v>
      </c>
      <c r="C893">
        <v>6</v>
      </c>
      <c r="D893" t="s">
        <v>9</v>
      </c>
      <c r="E893">
        <v>2016</v>
      </c>
      <c r="F893">
        <v>550</v>
      </c>
      <c r="G893" t="s">
        <v>299</v>
      </c>
      <c r="H893" s="54">
        <v>0.16599999999999998</v>
      </c>
      <c r="I893" s="54">
        <v>0.251</v>
      </c>
      <c r="J893" s="54">
        <v>0.27900000000000003</v>
      </c>
      <c r="K893">
        <v>0.247</v>
      </c>
      <c r="L893" s="2">
        <f t="shared" si="449"/>
        <v>659.47242206235001</v>
      </c>
      <c r="M893" s="2">
        <f t="shared" si="450"/>
        <v>734.31241655540725</v>
      </c>
      <c r="N893" s="2">
        <f t="shared" si="451"/>
        <v>762.82940360610269</v>
      </c>
      <c r="O893" s="2">
        <f t="shared" si="437"/>
        <v>730.41168658698541</v>
      </c>
      <c r="P893" s="79" t="e">
        <f t="shared" si="438"/>
        <v>#VALUE!</v>
      </c>
      <c r="Q893" s="78">
        <v>0.85441176471000002</v>
      </c>
      <c r="R893" s="78">
        <v>0.14117647058999999</v>
      </c>
      <c r="S893" s="78">
        <v>4.4117647059000002E-3</v>
      </c>
      <c r="T893" s="79" t="s">
        <v>10</v>
      </c>
      <c r="U893" s="2" t="s">
        <v>10</v>
      </c>
      <c r="V893" s="2" t="s">
        <v>10</v>
      </c>
      <c r="W893" s="2" t="e">
        <f t="shared" si="439"/>
        <v>#VALUE!</v>
      </c>
      <c r="X893" s="2" t="e">
        <f t="shared" si="440"/>
        <v>#VALUE!</v>
      </c>
      <c r="Y893" s="2" t="s">
        <v>10</v>
      </c>
      <c r="Z893" s="2" t="s">
        <v>10</v>
      </c>
      <c r="AA893" s="2" t="s">
        <v>10</v>
      </c>
      <c r="AB893" t="e">
        <f t="shared" si="441"/>
        <v>#VALUE!</v>
      </c>
      <c r="AC893" t="e">
        <f t="shared" si="442"/>
        <v>#VALUE!</v>
      </c>
    </row>
    <row r="894" spans="1:29" x14ac:dyDescent="0.25">
      <c r="A894">
        <v>20</v>
      </c>
      <c r="B894" t="s">
        <v>38</v>
      </c>
      <c r="C894">
        <v>6</v>
      </c>
      <c r="D894" t="s">
        <v>9</v>
      </c>
      <c r="E894">
        <v>2017</v>
      </c>
      <c r="F894" t="s">
        <v>10</v>
      </c>
      <c r="G894" t="s">
        <v>299</v>
      </c>
      <c r="H894" s="54">
        <v>0.17614168903842634</v>
      </c>
      <c r="I894" s="54">
        <v>0.28134990851851172</v>
      </c>
      <c r="J894" s="54">
        <v>0.31269765999824639</v>
      </c>
      <c r="K894">
        <v>0.27300000000000002</v>
      </c>
      <c r="L894" t="s">
        <v>10</v>
      </c>
      <c r="M894" t="s">
        <v>10</v>
      </c>
      <c r="N894" t="s">
        <v>10</v>
      </c>
      <c r="O894" s="2" t="e">
        <f t="shared" si="437"/>
        <v>#VALUE!</v>
      </c>
      <c r="P894" s="79" t="e">
        <f t="shared" si="438"/>
        <v>#VALUE!</v>
      </c>
      <c r="Q894" s="78">
        <v>0.85441176471000002</v>
      </c>
      <c r="R894" s="78">
        <v>0.14117647058999999</v>
      </c>
      <c r="S894" s="78">
        <v>4.4117647059000002E-3</v>
      </c>
      <c r="T894" s="79" t="s">
        <v>10</v>
      </c>
      <c r="U894" s="2" t="s">
        <v>10</v>
      </c>
      <c r="V894" s="2" t="s">
        <v>10</v>
      </c>
      <c r="W894" s="2" t="e">
        <f t="shared" si="439"/>
        <v>#VALUE!</v>
      </c>
      <c r="X894" s="2" t="e">
        <f t="shared" si="440"/>
        <v>#VALUE!</v>
      </c>
      <c r="Y894" s="2" t="s">
        <v>10</v>
      </c>
      <c r="Z894" s="2" t="s">
        <v>10</v>
      </c>
      <c r="AA894" s="2" t="s">
        <v>10</v>
      </c>
      <c r="AB894" t="e">
        <f t="shared" si="441"/>
        <v>#VALUE!</v>
      </c>
      <c r="AC894" t="e">
        <f t="shared" si="442"/>
        <v>#VALUE!</v>
      </c>
    </row>
    <row r="895" spans="1:29" x14ac:dyDescent="0.25">
      <c r="A895">
        <v>20</v>
      </c>
      <c r="B895" t="s">
        <v>38</v>
      </c>
      <c r="C895">
        <v>6</v>
      </c>
      <c r="D895" t="s">
        <v>9</v>
      </c>
      <c r="E895">
        <v>2018</v>
      </c>
      <c r="F895">
        <v>95</v>
      </c>
      <c r="G895">
        <v>95</v>
      </c>
      <c r="H895" s="54">
        <v>0.16886166874172692</v>
      </c>
      <c r="I895" s="54">
        <v>0.3266245046167281</v>
      </c>
      <c r="J895" s="54">
        <v>0.34504815702446495</v>
      </c>
      <c r="K895">
        <v>0.22600000000000001</v>
      </c>
      <c r="L895" s="2">
        <f t="shared" ref="L895" si="452">$F895/(1-H895)</f>
        <v>114.30106930115717</v>
      </c>
      <c r="M895" s="2">
        <f t="shared" ref="M895" si="453">$F895/(1-I895)</f>
        <v>141.08027490060044</v>
      </c>
      <c r="N895" s="2">
        <f t="shared" ref="N895" si="454">$F895/(1-J895)</f>
        <v>145.04883224452371</v>
      </c>
      <c r="O895" s="2">
        <f t="shared" si="437"/>
        <v>122.7390180878553</v>
      </c>
      <c r="P895" s="79">
        <f t="shared" si="438"/>
        <v>122.7390180878553</v>
      </c>
      <c r="Q895" s="78">
        <v>0.85441176471000002</v>
      </c>
      <c r="R895" s="78">
        <v>0.14117647058999999</v>
      </c>
      <c r="S895" s="78">
        <v>4.4117647059000002E-3</v>
      </c>
      <c r="T895" s="79" t="s">
        <v>10</v>
      </c>
      <c r="U895" s="2" t="s">
        <v>10</v>
      </c>
      <c r="V895" s="2" t="s">
        <v>10</v>
      </c>
      <c r="W895" s="2" t="e">
        <f t="shared" si="439"/>
        <v>#VALUE!</v>
      </c>
      <c r="X895" s="2" t="e">
        <f t="shared" si="440"/>
        <v>#VALUE!</v>
      </c>
      <c r="Y895" s="2" t="s">
        <v>10</v>
      </c>
      <c r="Z895" s="2" t="s">
        <v>10</v>
      </c>
      <c r="AA895" s="2" t="s">
        <v>10</v>
      </c>
      <c r="AB895" t="e">
        <f t="shared" si="441"/>
        <v>#VALUE!</v>
      </c>
      <c r="AC895" t="e">
        <f t="shared" si="442"/>
        <v>#VALUE!</v>
      </c>
    </row>
    <row r="896" spans="1:29" x14ac:dyDescent="0.25">
      <c r="A896">
        <v>20</v>
      </c>
      <c r="B896" t="s">
        <v>38</v>
      </c>
      <c r="C896">
        <v>6</v>
      </c>
      <c r="D896" t="s">
        <v>9</v>
      </c>
      <c r="E896">
        <v>2019</v>
      </c>
      <c r="F896" t="s">
        <v>10</v>
      </c>
      <c r="H896" s="54">
        <v>0.15627672779650664</v>
      </c>
      <c r="I896" s="54">
        <v>0.29431007717911079</v>
      </c>
      <c r="J896" s="54">
        <v>0.31510957999927913</v>
      </c>
      <c r="K896">
        <v>0.24399999999999999</v>
      </c>
      <c r="L896" t="s">
        <v>10</v>
      </c>
      <c r="M896" t="s">
        <v>10</v>
      </c>
      <c r="N896" t="s">
        <v>10</v>
      </c>
      <c r="O896" s="2" t="e">
        <f t="shared" si="437"/>
        <v>#VALUE!</v>
      </c>
      <c r="P896" s="79">
        <f t="shared" si="438"/>
        <v>0</v>
      </c>
      <c r="Q896" s="78">
        <v>0.85441176471000002</v>
      </c>
      <c r="R896" s="78">
        <v>0.14117647058999999</v>
      </c>
      <c r="S896" s="78">
        <v>4.4117647059000002E-3</v>
      </c>
      <c r="T896" s="79" t="s">
        <v>10</v>
      </c>
      <c r="U896" s="2" t="s">
        <v>10</v>
      </c>
      <c r="V896" s="2" t="s">
        <v>10</v>
      </c>
      <c r="W896" s="2" t="e">
        <f t="shared" si="439"/>
        <v>#VALUE!</v>
      </c>
      <c r="X896" s="2" t="e">
        <f t="shared" si="440"/>
        <v>#VALUE!</v>
      </c>
      <c r="Y896" s="2" t="s">
        <v>10</v>
      </c>
      <c r="Z896" s="2" t="s">
        <v>10</v>
      </c>
      <c r="AA896" s="2" t="s">
        <v>10</v>
      </c>
      <c r="AB896" t="e">
        <f t="shared" si="441"/>
        <v>#VALUE!</v>
      </c>
      <c r="AC896" t="e">
        <f t="shared" si="442"/>
        <v>#VALUE!</v>
      </c>
    </row>
    <row r="897" spans="1:29" x14ac:dyDescent="0.25">
      <c r="A897">
        <v>20</v>
      </c>
      <c r="B897" t="s">
        <v>38</v>
      </c>
      <c r="C897">
        <v>6</v>
      </c>
      <c r="D897" t="s">
        <v>9</v>
      </c>
      <c r="E897">
        <v>2020</v>
      </c>
      <c r="F897" t="s">
        <v>10</v>
      </c>
      <c r="G897" t="s">
        <v>300</v>
      </c>
      <c r="H897" s="54">
        <v>7.1730431912490608E-2</v>
      </c>
      <c r="I897" s="54">
        <v>0.24184107416558059</v>
      </c>
      <c r="J897" s="54">
        <v>0.25426527177111524</v>
      </c>
      <c r="K897">
        <v>0.11799999999999999</v>
      </c>
      <c r="L897" t="s">
        <v>10</v>
      </c>
      <c r="M897" t="s">
        <v>10</v>
      </c>
      <c r="N897" t="s">
        <v>10</v>
      </c>
      <c r="O897" s="2" t="e">
        <f t="shared" si="437"/>
        <v>#VALUE!</v>
      </c>
      <c r="P897" s="79" t="e">
        <f t="shared" si="438"/>
        <v>#VALUE!</v>
      </c>
      <c r="Q897" s="78">
        <v>0.85441176471000002</v>
      </c>
      <c r="R897" s="78">
        <v>0.14117647058999999</v>
      </c>
      <c r="S897" s="78">
        <v>4.4117647059000002E-3</v>
      </c>
      <c r="T897" s="79" t="s">
        <v>10</v>
      </c>
      <c r="U897" s="2" t="s">
        <v>10</v>
      </c>
      <c r="V897" s="2" t="s">
        <v>10</v>
      </c>
      <c r="W897" s="2" t="e">
        <f t="shared" si="439"/>
        <v>#VALUE!</v>
      </c>
      <c r="X897" s="2" t="e">
        <f t="shared" si="440"/>
        <v>#VALUE!</v>
      </c>
      <c r="Y897" s="2" t="s">
        <v>10</v>
      </c>
      <c r="Z897" s="2" t="s">
        <v>10</v>
      </c>
      <c r="AA897" s="2" t="s">
        <v>10</v>
      </c>
      <c r="AB897" t="e">
        <f t="shared" si="441"/>
        <v>#VALUE!</v>
      </c>
      <c r="AC897" t="e">
        <f t="shared" si="442"/>
        <v>#VALUE!</v>
      </c>
    </row>
    <row r="898" spans="1:29" x14ac:dyDescent="0.25">
      <c r="A898">
        <v>20</v>
      </c>
      <c r="B898" t="s">
        <v>38</v>
      </c>
      <c r="C898">
        <v>6</v>
      </c>
      <c r="D898" t="s">
        <v>9</v>
      </c>
      <c r="E898">
        <v>2021</v>
      </c>
      <c r="F898" t="s">
        <v>10</v>
      </c>
      <c r="G898" t="s">
        <v>299</v>
      </c>
      <c r="H898" s="79" t="s">
        <v>10</v>
      </c>
      <c r="I898" s="2" t="s">
        <v>10</v>
      </c>
      <c r="J898" s="2" t="s">
        <v>10</v>
      </c>
      <c r="K898">
        <v>0.184</v>
      </c>
      <c r="L898" s="79" t="s">
        <v>10</v>
      </c>
      <c r="M898" s="2" t="s">
        <v>10</v>
      </c>
      <c r="N898" s="2" t="s">
        <v>10</v>
      </c>
      <c r="O898" s="2" t="e">
        <f t="shared" si="437"/>
        <v>#VALUE!</v>
      </c>
      <c r="P898" s="79" t="e">
        <f t="shared" si="438"/>
        <v>#VALUE!</v>
      </c>
      <c r="Q898" s="78">
        <v>0.85441176471000002</v>
      </c>
      <c r="R898" s="78">
        <v>0.14117647058999999</v>
      </c>
      <c r="S898" s="78">
        <v>4.4117647059000002E-3</v>
      </c>
      <c r="T898" s="79" t="s">
        <v>10</v>
      </c>
      <c r="U898" s="2" t="s">
        <v>10</v>
      </c>
      <c r="V898" s="2" t="s">
        <v>10</v>
      </c>
      <c r="W898" s="2" t="e">
        <f t="shared" si="439"/>
        <v>#VALUE!</v>
      </c>
      <c r="X898" s="2" t="e">
        <f t="shared" si="440"/>
        <v>#VALUE!</v>
      </c>
      <c r="Y898" s="79" t="s">
        <v>10</v>
      </c>
      <c r="Z898" s="2" t="s">
        <v>10</v>
      </c>
      <c r="AA898" s="2" t="s">
        <v>10</v>
      </c>
      <c r="AB898" t="e">
        <f t="shared" si="441"/>
        <v>#VALUE!</v>
      </c>
      <c r="AC898" t="e">
        <f t="shared" si="442"/>
        <v>#VALUE!</v>
      </c>
    </row>
    <row r="899" spans="1:29" x14ac:dyDescent="0.25">
      <c r="A899">
        <v>20</v>
      </c>
      <c r="B899" t="s">
        <v>38</v>
      </c>
      <c r="C899">
        <v>6</v>
      </c>
      <c r="D899" t="s">
        <v>9</v>
      </c>
      <c r="E899">
        <v>2022</v>
      </c>
      <c r="F899" t="s">
        <v>10</v>
      </c>
      <c r="G899" t="s">
        <v>299</v>
      </c>
      <c r="H899" s="79" t="s">
        <v>10</v>
      </c>
      <c r="I899" s="2" t="s">
        <v>10</v>
      </c>
      <c r="J899" s="2" t="s">
        <v>10</v>
      </c>
      <c r="K899">
        <v>0.182</v>
      </c>
      <c r="L899" s="79" t="s">
        <v>10</v>
      </c>
      <c r="M899" s="2" t="s">
        <v>10</v>
      </c>
      <c r="N899" s="2" t="s">
        <v>10</v>
      </c>
      <c r="O899" s="2" t="e">
        <f t="shared" si="437"/>
        <v>#VALUE!</v>
      </c>
      <c r="P899" s="79" t="e">
        <f t="shared" si="438"/>
        <v>#VALUE!</v>
      </c>
      <c r="Q899" s="78">
        <v>0.85441176471000002</v>
      </c>
      <c r="R899" s="78">
        <v>0.14117647058999999</v>
      </c>
      <c r="S899" s="78">
        <v>4.4117647059000002E-3</v>
      </c>
      <c r="T899" s="79" t="s">
        <v>10</v>
      </c>
      <c r="U899" s="2" t="s">
        <v>10</v>
      </c>
      <c r="V899" s="2" t="s">
        <v>10</v>
      </c>
      <c r="W899" s="2" t="e">
        <f t="shared" si="439"/>
        <v>#VALUE!</v>
      </c>
      <c r="X899" s="2" t="e">
        <f t="shared" si="440"/>
        <v>#VALUE!</v>
      </c>
      <c r="Y899" s="79" t="s">
        <v>10</v>
      </c>
      <c r="Z899" s="2" t="s">
        <v>10</v>
      </c>
      <c r="AA899" s="2" t="s">
        <v>10</v>
      </c>
      <c r="AB899" t="e">
        <f t="shared" si="441"/>
        <v>#VALUE!</v>
      </c>
      <c r="AC899" t="e">
        <f t="shared" si="442"/>
        <v>#VALUE!</v>
      </c>
    </row>
    <row r="900" spans="1:29" x14ac:dyDescent="0.25">
      <c r="A900">
        <v>20</v>
      </c>
      <c r="B900" t="s">
        <v>38</v>
      </c>
      <c r="C900">
        <v>6</v>
      </c>
      <c r="D900" t="s">
        <v>9</v>
      </c>
      <c r="E900">
        <v>2023</v>
      </c>
      <c r="F900" t="s">
        <v>10</v>
      </c>
      <c r="G900" t="s">
        <v>299</v>
      </c>
      <c r="H900" s="79" t="s">
        <v>10</v>
      </c>
      <c r="I900" s="2" t="s">
        <v>10</v>
      </c>
      <c r="J900" s="2" t="s">
        <v>10</v>
      </c>
      <c r="K900">
        <v>0.154</v>
      </c>
      <c r="L900" s="79" t="s">
        <v>10</v>
      </c>
      <c r="M900" s="2" t="s">
        <v>10</v>
      </c>
      <c r="N900" s="2" t="s">
        <v>10</v>
      </c>
      <c r="O900" s="2" t="e">
        <f t="shared" si="437"/>
        <v>#VALUE!</v>
      </c>
      <c r="P900" s="79" t="e">
        <f t="shared" si="438"/>
        <v>#VALUE!</v>
      </c>
      <c r="Q900" s="78">
        <v>0.85441176471000002</v>
      </c>
      <c r="R900" s="78">
        <v>0.14117647058999999</v>
      </c>
      <c r="S900" s="78">
        <v>4.4117647059000002E-3</v>
      </c>
      <c r="T900" s="79" t="s">
        <v>10</v>
      </c>
      <c r="U900" s="2" t="s">
        <v>10</v>
      </c>
      <c r="V900" s="2" t="s">
        <v>10</v>
      </c>
      <c r="W900" s="2" t="e">
        <f t="shared" si="439"/>
        <v>#VALUE!</v>
      </c>
      <c r="X900" s="2" t="e">
        <f t="shared" si="440"/>
        <v>#VALUE!</v>
      </c>
      <c r="Y900" s="79" t="s">
        <v>10</v>
      </c>
      <c r="Z900" s="2" t="s">
        <v>10</v>
      </c>
      <c r="AA900" s="2" t="s">
        <v>10</v>
      </c>
      <c r="AB900" t="e">
        <f t="shared" si="441"/>
        <v>#VALUE!</v>
      </c>
      <c r="AC900" t="e">
        <f t="shared" si="442"/>
        <v>#VALUE!</v>
      </c>
    </row>
    <row r="901" spans="1:29" x14ac:dyDescent="0.25">
      <c r="A901">
        <v>20</v>
      </c>
      <c r="B901" t="s">
        <v>38</v>
      </c>
      <c r="C901">
        <v>6</v>
      </c>
      <c r="D901" t="s">
        <v>9</v>
      </c>
      <c r="E901">
        <v>2024</v>
      </c>
      <c r="F901" t="s">
        <v>10</v>
      </c>
      <c r="G901" t="s">
        <v>10</v>
      </c>
      <c r="H901" s="79" t="s">
        <v>10</v>
      </c>
      <c r="I901" s="2" t="s">
        <v>10</v>
      </c>
      <c r="J901" s="2" t="s">
        <v>10</v>
      </c>
      <c r="K901">
        <v>0.20599999999999999</v>
      </c>
      <c r="L901" s="79" t="s">
        <v>10</v>
      </c>
      <c r="M901" s="2" t="s">
        <v>10</v>
      </c>
      <c r="N901" s="2" t="s">
        <v>10</v>
      </c>
      <c r="O901" s="2" t="e">
        <f t="shared" si="437"/>
        <v>#VALUE!</v>
      </c>
      <c r="P901" s="79" t="e">
        <f t="shared" si="438"/>
        <v>#VALUE!</v>
      </c>
      <c r="Q901" s="78">
        <v>0.85441176471000002</v>
      </c>
      <c r="R901" s="78">
        <v>0.14117647058999999</v>
      </c>
      <c r="S901" s="78">
        <v>4.4117647059000002E-3</v>
      </c>
      <c r="T901" s="79" t="s">
        <v>10</v>
      </c>
      <c r="U901" s="2" t="s">
        <v>10</v>
      </c>
      <c r="V901" s="2" t="s">
        <v>10</v>
      </c>
      <c r="W901" s="2" t="e">
        <f t="shared" si="439"/>
        <v>#VALUE!</v>
      </c>
      <c r="X901" s="2" t="e">
        <f t="shared" si="440"/>
        <v>#VALUE!</v>
      </c>
      <c r="Y901" s="79" t="s">
        <v>10</v>
      </c>
      <c r="Z901" s="2" t="s">
        <v>10</v>
      </c>
      <c r="AA901" s="2" t="s">
        <v>10</v>
      </c>
      <c r="AB901" t="e">
        <f t="shared" si="441"/>
        <v>#VALUE!</v>
      </c>
      <c r="AC901" t="e">
        <f t="shared" si="442"/>
        <v>#VALUE!</v>
      </c>
    </row>
    <row r="902" spans="1:29" x14ac:dyDescent="0.25">
      <c r="A902">
        <v>21</v>
      </c>
      <c r="B902" t="s">
        <v>39</v>
      </c>
      <c r="C902">
        <v>6</v>
      </c>
      <c r="D902" t="s">
        <v>9</v>
      </c>
      <c r="E902">
        <v>1980</v>
      </c>
      <c r="F902" t="s">
        <v>10</v>
      </c>
      <c r="G902" t="s">
        <v>309</v>
      </c>
      <c r="H902" s="54">
        <v>0.40667522081402602</v>
      </c>
      <c r="I902" s="54">
        <v>0.41633333333333333</v>
      </c>
      <c r="J902" s="54">
        <v>0.46133333333333337</v>
      </c>
      <c r="K902">
        <v>0.41599999999999998</v>
      </c>
      <c r="L902" t="s">
        <v>10</v>
      </c>
      <c r="M902" t="s">
        <v>10</v>
      </c>
      <c r="N902" t="s">
        <v>10</v>
      </c>
      <c r="O902" s="2" t="e">
        <f t="shared" ref="O902:O946" si="455">$F902/(1-K902)</f>
        <v>#VALUE!</v>
      </c>
      <c r="P902" s="79" t="e">
        <f t="shared" ref="P902:P946" si="456">$G902/(1-K902)</f>
        <v>#VALUE!</v>
      </c>
      <c r="Q902" s="78">
        <v>0.85441176471000002</v>
      </c>
      <c r="R902" s="78">
        <v>0.14117647058999999</v>
      </c>
      <c r="S902" s="78">
        <v>4.4117647059000002E-3</v>
      </c>
      <c r="T902" s="79" t="s">
        <v>10</v>
      </c>
      <c r="U902" s="2" t="s">
        <v>10</v>
      </c>
      <c r="V902" s="2" t="s">
        <v>10</v>
      </c>
      <c r="W902" s="2" t="e">
        <f t="shared" si="439"/>
        <v>#VALUE!</v>
      </c>
      <c r="X902" s="2" t="e">
        <f t="shared" si="440"/>
        <v>#VALUE!</v>
      </c>
      <c r="Y902" s="2" t="s">
        <v>10</v>
      </c>
      <c r="Z902" s="2" t="s">
        <v>10</v>
      </c>
      <c r="AA902" s="2" t="s">
        <v>10</v>
      </c>
      <c r="AB902" t="e">
        <f t="shared" si="441"/>
        <v>#VALUE!</v>
      </c>
      <c r="AC902" t="e">
        <f t="shared" si="442"/>
        <v>#VALUE!</v>
      </c>
    </row>
    <row r="903" spans="1:29" x14ac:dyDescent="0.25">
      <c r="A903">
        <v>21</v>
      </c>
      <c r="B903" t="s">
        <v>39</v>
      </c>
      <c r="C903">
        <v>6</v>
      </c>
      <c r="D903" t="s">
        <v>9</v>
      </c>
      <c r="E903">
        <v>1981</v>
      </c>
      <c r="F903">
        <v>100</v>
      </c>
      <c r="G903" t="s">
        <v>299</v>
      </c>
      <c r="H903" s="54">
        <v>0.36820594316945598</v>
      </c>
      <c r="I903" s="54">
        <v>0.39233333333333331</v>
      </c>
      <c r="J903" s="54">
        <v>0.43383333333333329</v>
      </c>
      <c r="K903">
        <v>0.39200000000000002</v>
      </c>
      <c r="L903" s="2">
        <f t="shared" ref="L903:L904" si="457">$F903/(1-H903)</f>
        <v>158.27942494688801</v>
      </c>
      <c r="M903" s="2">
        <f t="shared" ref="M903:M904" si="458">$F903/(1-I903)</f>
        <v>164.56390565002741</v>
      </c>
      <c r="N903" s="2">
        <f t="shared" ref="N903:N904" si="459">$F903/(1-J903)</f>
        <v>176.6264350897851</v>
      </c>
      <c r="O903" s="2">
        <f t="shared" si="455"/>
        <v>164.47368421052633</v>
      </c>
      <c r="P903" s="79" t="e">
        <f t="shared" si="456"/>
        <v>#VALUE!</v>
      </c>
      <c r="Q903" s="78">
        <v>0.85441176471000002</v>
      </c>
      <c r="R903" s="78">
        <v>0.14117647058999999</v>
      </c>
      <c r="S903" s="78">
        <v>4.4117647059000002E-3</v>
      </c>
      <c r="T903" s="79">
        <f t="shared" ref="T903" si="460">(L906*$Q903)+(L907*$R903)+(L908*$S903)</f>
        <v>161.8309331831957</v>
      </c>
      <c r="U903" s="2">
        <f t="shared" ref="U903" si="461">(M906*$Q903)+(M907*$R903)+(M908*$S903)</f>
        <v>165.88842042048461</v>
      </c>
      <c r="V903" s="2">
        <f t="shared" ref="V903" si="462">(N906*$Q903)+(N907*$R903)+(N908*$S903)</f>
        <v>179.44700793725548</v>
      </c>
      <c r="W903" s="2">
        <f t="shared" ref="W903:W946" si="463">(O906*$Q903)+(O907*$R903)+(O908*$S903)</f>
        <v>165.81833171091571</v>
      </c>
      <c r="X903" s="2" t="e">
        <f t="shared" ref="X903:X946" si="464">(P906*$Q903)+(P907*$R903)+(P908*$S903)</f>
        <v>#VALUE!</v>
      </c>
      <c r="Y903">
        <f t="shared" si="428"/>
        <v>1.618309331831957</v>
      </c>
      <c r="Z903">
        <f t="shared" si="429"/>
        <v>1.6588842042048462</v>
      </c>
      <c r="AA903">
        <f t="shared" si="430"/>
        <v>1.7944700793725548</v>
      </c>
      <c r="AB903">
        <f t="shared" ref="AB903:AB946" si="465">W903/$F903</f>
        <v>1.6581833171091571</v>
      </c>
      <c r="AC903" t="e">
        <f t="shared" ref="AC903:AC946" si="466">X903/$G903</f>
        <v>#VALUE!</v>
      </c>
    </row>
    <row r="904" spans="1:29" x14ac:dyDescent="0.25">
      <c r="A904">
        <v>21</v>
      </c>
      <c r="B904" t="s">
        <v>39</v>
      </c>
      <c r="C904">
        <v>6</v>
      </c>
      <c r="D904" t="s">
        <v>9</v>
      </c>
      <c r="E904">
        <v>1982</v>
      </c>
      <c r="F904">
        <v>75</v>
      </c>
      <c r="G904" t="s">
        <v>299</v>
      </c>
      <c r="H904" s="54">
        <v>0.31874544334072302</v>
      </c>
      <c r="I904" s="54">
        <v>0.36499999999999999</v>
      </c>
      <c r="J904" s="54">
        <v>0.39999999999999997</v>
      </c>
      <c r="K904">
        <v>0.36499999999999999</v>
      </c>
      <c r="L904" s="2">
        <f t="shared" si="457"/>
        <v>110.09100675639304</v>
      </c>
      <c r="M904" s="2">
        <f t="shared" si="458"/>
        <v>118.11023622047244</v>
      </c>
      <c r="N904" s="2">
        <f t="shared" si="459"/>
        <v>124.99999999999999</v>
      </c>
      <c r="O904" s="2">
        <f t="shared" si="455"/>
        <v>118.11023622047244</v>
      </c>
      <c r="P904" s="79" t="e">
        <f t="shared" si="456"/>
        <v>#VALUE!</v>
      </c>
      <c r="Q904" s="78">
        <v>0.85441176471000002</v>
      </c>
      <c r="R904" s="78">
        <v>0.14117647058999999</v>
      </c>
      <c r="S904" s="78">
        <v>4.4117647059000002E-3</v>
      </c>
      <c r="T904" s="79">
        <f t="shared" ref="T904:T937" si="467">(L907*$Q904)+(L908*$R904)+(L909*$S904)</f>
        <v>188.58819601734507</v>
      </c>
      <c r="U904" s="2">
        <f t="shared" ref="U904:U937" si="468">(M907*$Q904)+(M908*$R904)+(M909*$S904)</f>
        <v>189.72557343086825</v>
      </c>
      <c r="V904" s="2">
        <f t="shared" ref="V904:V937" si="469">(N907*$Q904)+(N908*$R904)+(N909*$S904)</f>
        <v>207.31364973129075</v>
      </c>
      <c r="W904" s="2">
        <f t="shared" si="463"/>
        <v>189.83728650282356</v>
      </c>
      <c r="X904" s="2" t="e">
        <f t="shared" si="464"/>
        <v>#VALUE!</v>
      </c>
      <c r="Y904">
        <f t="shared" si="428"/>
        <v>2.5145092802312674</v>
      </c>
      <c r="Z904">
        <f t="shared" si="429"/>
        <v>2.5296743124115766</v>
      </c>
      <c r="AA904">
        <f t="shared" si="430"/>
        <v>2.7641819964172099</v>
      </c>
      <c r="AB904">
        <f t="shared" si="465"/>
        <v>2.5311638200376474</v>
      </c>
      <c r="AC904" t="e">
        <f t="shared" si="466"/>
        <v>#VALUE!</v>
      </c>
    </row>
    <row r="905" spans="1:29" x14ac:dyDescent="0.25">
      <c r="A905">
        <v>21</v>
      </c>
      <c r="B905" t="s">
        <v>39</v>
      </c>
      <c r="C905">
        <v>6</v>
      </c>
      <c r="D905" t="s">
        <v>9</v>
      </c>
      <c r="E905">
        <v>1983</v>
      </c>
      <c r="F905" t="s">
        <v>10</v>
      </c>
      <c r="G905" t="s">
        <v>300</v>
      </c>
      <c r="H905" s="54">
        <v>0.44514449845859599</v>
      </c>
      <c r="I905" s="54">
        <v>0.44966666666666666</v>
      </c>
      <c r="J905" s="54">
        <v>0.4986666666666667</v>
      </c>
      <c r="K905">
        <v>0.45</v>
      </c>
      <c r="L905" t="s">
        <v>10</v>
      </c>
      <c r="M905" t="s">
        <v>10</v>
      </c>
      <c r="N905" t="s">
        <v>10</v>
      </c>
      <c r="O905" s="2" t="e">
        <f t="shared" si="455"/>
        <v>#VALUE!</v>
      </c>
      <c r="P905" s="79" t="e">
        <f t="shared" si="456"/>
        <v>#VALUE!</v>
      </c>
      <c r="Q905" s="78">
        <v>0.85441176471000002</v>
      </c>
      <c r="R905" s="78">
        <v>0.14117647058999999</v>
      </c>
      <c r="S905" s="78">
        <v>4.4117647059000002E-3</v>
      </c>
      <c r="T905" s="79">
        <f>(L908*$Q905)+(L909*$R905)</f>
        <v>525.74317315091957</v>
      </c>
      <c r="U905" s="2">
        <f>(M908*$Q905)+(M909*$R905)</f>
        <v>522.47306349214932</v>
      </c>
      <c r="V905" s="2">
        <f>(N908*$Q905)+(N909*$R905)</f>
        <v>573.83570250853131</v>
      </c>
      <c r="W905" s="2" t="e">
        <f t="shared" si="463"/>
        <v>#VALUE!</v>
      </c>
      <c r="X905" s="2" t="e">
        <f t="shared" si="464"/>
        <v>#VALUE!</v>
      </c>
      <c r="Y905" s="2" t="s">
        <v>10</v>
      </c>
      <c r="Z905" s="2" t="s">
        <v>10</v>
      </c>
      <c r="AA905" s="2" t="s">
        <v>10</v>
      </c>
      <c r="AB905" t="e">
        <f t="shared" si="465"/>
        <v>#VALUE!</v>
      </c>
      <c r="AC905" t="e">
        <f t="shared" si="466"/>
        <v>#VALUE!</v>
      </c>
    </row>
    <row r="906" spans="1:29" x14ac:dyDescent="0.25">
      <c r="A906">
        <v>21</v>
      </c>
      <c r="B906" t="s">
        <v>39</v>
      </c>
      <c r="C906">
        <v>6</v>
      </c>
      <c r="D906" t="s">
        <v>9</v>
      </c>
      <c r="E906">
        <v>1984</v>
      </c>
      <c r="F906">
        <v>100</v>
      </c>
      <c r="G906" t="s">
        <v>299</v>
      </c>
      <c r="H906" s="54">
        <v>0.39568399862986298</v>
      </c>
      <c r="I906" s="54">
        <v>0.41133333333333333</v>
      </c>
      <c r="J906" s="54">
        <v>0.45533333333333326</v>
      </c>
      <c r="K906">
        <v>0.41099999999999998</v>
      </c>
      <c r="L906" s="2">
        <f t="shared" ref="L906:L909" si="470">$F906/(1-H906)</f>
        <v>165.47633981770258</v>
      </c>
      <c r="M906" s="2">
        <f t="shared" ref="M906:M909" si="471">$F906/(1-I906)</f>
        <v>169.87542468856171</v>
      </c>
      <c r="N906" s="2">
        <f t="shared" ref="N906:N909" si="472">$F906/(1-J906)</f>
        <v>183.59853121175027</v>
      </c>
      <c r="O906" s="2">
        <f t="shared" si="455"/>
        <v>169.77928692699493</v>
      </c>
      <c r="P906" s="79" t="e">
        <f t="shared" si="456"/>
        <v>#VALUE!</v>
      </c>
      <c r="Q906" s="78">
        <v>0.85441176471000002</v>
      </c>
      <c r="R906" s="78">
        <v>0.14117647058999999</v>
      </c>
      <c r="S906" s="78">
        <v>4.4117647059000002E-3</v>
      </c>
      <c r="T906" s="79" t="s">
        <v>10</v>
      </c>
      <c r="U906" s="2" t="s">
        <v>10</v>
      </c>
      <c r="V906" s="2" t="s">
        <v>10</v>
      </c>
      <c r="W906" s="2" t="e">
        <f t="shared" si="463"/>
        <v>#VALUE!</v>
      </c>
      <c r="X906" s="2" t="e">
        <f t="shared" si="464"/>
        <v>#VALUE!</v>
      </c>
      <c r="Y906" s="2" t="s">
        <v>10</v>
      </c>
      <c r="Z906" s="2" t="s">
        <v>10</v>
      </c>
      <c r="AA906" s="2" t="s">
        <v>10</v>
      </c>
      <c r="AB906" t="e">
        <f t="shared" si="465"/>
        <v>#VALUE!</v>
      </c>
      <c r="AC906" t="e">
        <f t="shared" si="466"/>
        <v>#VALUE!</v>
      </c>
    </row>
    <row r="907" spans="1:29" x14ac:dyDescent="0.25">
      <c r="A907">
        <v>21</v>
      </c>
      <c r="B907" t="s">
        <v>39</v>
      </c>
      <c r="C907">
        <v>6</v>
      </c>
      <c r="D907" t="s">
        <v>9</v>
      </c>
      <c r="E907">
        <v>1985</v>
      </c>
      <c r="F907">
        <v>75</v>
      </c>
      <c r="G907" t="s">
        <v>299</v>
      </c>
      <c r="H907" s="54">
        <v>0.41217083190610698</v>
      </c>
      <c r="I907" s="54">
        <v>0.42266666666666663</v>
      </c>
      <c r="J907" s="54">
        <v>0.46866666666666668</v>
      </c>
      <c r="K907">
        <v>0.42299999999999999</v>
      </c>
      <c r="L907" s="2">
        <f t="shared" si="470"/>
        <v>127.58808863329554</v>
      </c>
      <c r="M907" s="2">
        <f t="shared" si="471"/>
        <v>129.90762124711316</v>
      </c>
      <c r="N907" s="2">
        <f t="shared" si="472"/>
        <v>141.15432873274781</v>
      </c>
      <c r="O907" s="2">
        <f t="shared" si="455"/>
        <v>129.98266897746967</v>
      </c>
      <c r="P907" s="79" t="e">
        <f t="shared" si="456"/>
        <v>#VALUE!</v>
      </c>
      <c r="Q907" s="78">
        <v>0.85441176471000002</v>
      </c>
      <c r="R907" s="78">
        <v>0.14117647058999999</v>
      </c>
      <c r="S907" s="78">
        <v>4.4117647059000002E-3</v>
      </c>
      <c r="T907" s="79" t="s">
        <v>10</v>
      </c>
      <c r="U907" s="2" t="s">
        <v>10</v>
      </c>
      <c r="V907" s="2" t="s">
        <v>10</v>
      </c>
      <c r="W907" s="2" t="e">
        <f t="shared" si="463"/>
        <v>#VALUE!</v>
      </c>
      <c r="X907" s="2" t="e">
        <f t="shared" si="464"/>
        <v>#VALUE!</v>
      </c>
      <c r="Y907" s="2" t="s">
        <v>10</v>
      </c>
      <c r="Z907" s="2" t="s">
        <v>10</v>
      </c>
      <c r="AA907" s="2" t="s">
        <v>10</v>
      </c>
      <c r="AB907" t="e">
        <f t="shared" si="465"/>
        <v>#VALUE!</v>
      </c>
      <c r="AC907" t="e">
        <f t="shared" si="466"/>
        <v>#VALUE!</v>
      </c>
    </row>
    <row r="908" spans="1:29" x14ac:dyDescent="0.25">
      <c r="A908">
        <v>21</v>
      </c>
      <c r="B908" t="s">
        <v>39</v>
      </c>
      <c r="C908">
        <v>6</v>
      </c>
      <c r="D908" t="s">
        <v>9</v>
      </c>
      <c r="E908">
        <v>1986</v>
      </c>
      <c r="F908">
        <v>300</v>
      </c>
      <c r="G908" t="s">
        <v>299</v>
      </c>
      <c r="H908" s="54">
        <v>0.45613572064275898</v>
      </c>
      <c r="I908" s="54">
        <v>0.44966666666666666</v>
      </c>
      <c r="J908" s="54">
        <v>0.50066666666666659</v>
      </c>
      <c r="K908">
        <v>0.45</v>
      </c>
      <c r="L908" s="2">
        <f t="shared" si="470"/>
        <v>551.60820702280932</v>
      </c>
      <c r="M908" s="2">
        <f t="shared" si="471"/>
        <v>545.12416717141127</v>
      </c>
      <c r="N908" s="2">
        <f t="shared" si="472"/>
        <v>600.80106809078768</v>
      </c>
      <c r="O908" s="2">
        <f t="shared" si="455"/>
        <v>545.45454545454538</v>
      </c>
      <c r="P908" s="79" t="e">
        <f t="shared" si="456"/>
        <v>#VALUE!</v>
      </c>
      <c r="Q908" s="78">
        <v>0.85441176471000002</v>
      </c>
      <c r="R908" s="78">
        <v>0.14117647058999999</v>
      </c>
      <c r="S908" s="78">
        <v>4.4117647059000002E-3</v>
      </c>
      <c r="T908" s="79" t="s">
        <v>10</v>
      </c>
      <c r="U908" s="2" t="s">
        <v>10</v>
      </c>
      <c r="V908" s="2" t="s">
        <v>10</v>
      </c>
      <c r="W908" s="2" t="e">
        <f t="shared" si="463"/>
        <v>#VALUE!</v>
      </c>
      <c r="X908" s="2" t="e">
        <f t="shared" si="464"/>
        <v>#VALUE!</v>
      </c>
      <c r="Y908" s="2" t="s">
        <v>10</v>
      </c>
      <c r="Z908" s="2" t="s">
        <v>10</v>
      </c>
      <c r="AA908" s="2" t="s">
        <v>10</v>
      </c>
      <c r="AB908" t="e">
        <f t="shared" si="465"/>
        <v>#VALUE!</v>
      </c>
      <c r="AC908" t="e">
        <f t="shared" si="466"/>
        <v>#VALUE!</v>
      </c>
    </row>
    <row r="909" spans="1:29" x14ac:dyDescent="0.25">
      <c r="A909">
        <v>21</v>
      </c>
      <c r="B909" t="s">
        <v>39</v>
      </c>
      <c r="C909">
        <v>6</v>
      </c>
      <c r="D909" t="s">
        <v>9</v>
      </c>
      <c r="E909">
        <v>1987</v>
      </c>
      <c r="F909">
        <v>250</v>
      </c>
      <c r="G909">
        <v>250</v>
      </c>
      <c r="H909" s="54">
        <v>0.35171910989321198</v>
      </c>
      <c r="I909" s="54">
        <v>0.37766666666666671</v>
      </c>
      <c r="J909" s="54">
        <v>0.41666666666666669</v>
      </c>
      <c r="K909">
        <v>0.378</v>
      </c>
      <c r="L909" s="2">
        <f t="shared" si="470"/>
        <v>385.63530687881109</v>
      </c>
      <c r="M909" s="2">
        <f t="shared" si="471"/>
        <v>401.71397964649174</v>
      </c>
      <c r="N909" s="2">
        <f t="shared" si="472"/>
        <v>428.57142857142861</v>
      </c>
      <c r="O909" s="2">
        <f t="shared" si="455"/>
        <v>401.92926045016077</v>
      </c>
      <c r="P909" s="79">
        <f t="shared" si="456"/>
        <v>401.92926045016077</v>
      </c>
      <c r="Q909" s="78">
        <v>0.85441176471000002</v>
      </c>
      <c r="R909" s="78">
        <v>0.14117647058999999</v>
      </c>
      <c r="S909" s="78">
        <v>4.4117647059000002E-3</v>
      </c>
      <c r="T909" s="79" t="s">
        <v>10</v>
      </c>
      <c r="U909" s="2" t="s">
        <v>10</v>
      </c>
      <c r="V909" s="2" t="s">
        <v>10</v>
      </c>
      <c r="W909" s="2" t="e">
        <f t="shared" si="463"/>
        <v>#VALUE!</v>
      </c>
      <c r="X909" s="2" t="e">
        <f t="shared" si="464"/>
        <v>#VALUE!</v>
      </c>
      <c r="Y909" s="2" t="s">
        <v>10</v>
      </c>
      <c r="Z909" s="2" t="s">
        <v>10</v>
      </c>
      <c r="AA909" s="2" t="s">
        <v>10</v>
      </c>
      <c r="AB909" t="e">
        <f t="shared" si="465"/>
        <v>#VALUE!</v>
      </c>
      <c r="AC909" t="e">
        <f t="shared" si="466"/>
        <v>#VALUE!</v>
      </c>
    </row>
    <row r="910" spans="1:29" x14ac:dyDescent="0.25">
      <c r="A910">
        <v>21</v>
      </c>
      <c r="B910" t="s">
        <v>39</v>
      </c>
      <c r="C910">
        <v>6</v>
      </c>
      <c r="D910" t="s">
        <v>9</v>
      </c>
      <c r="E910">
        <v>1988</v>
      </c>
      <c r="F910" t="s">
        <v>10</v>
      </c>
      <c r="G910" t="s">
        <v>309</v>
      </c>
      <c r="H910" s="54">
        <v>0.34622349880113001</v>
      </c>
      <c r="I910" s="54">
        <v>0.3713333333333334</v>
      </c>
      <c r="J910" s="54">
        <v>0.40983333333333338</v>
      </c>
      <c r="K910">
        <v>0.29799999999999999</v>
      </c>
      <c r="L910" t="s">
        <v>10</v>
      </c>
      <c r="M910" t="s">
        <v>10</v>
      </c>
      <c r="N910" t="s">
        <v>10</v>
      </c>
      <c r="O910" s="2" t="e">
        <f t="shared" si="455"/>
        <v>#VALUE!</v>
      </c>
      <c r="P910" s="79" t="e">
        <f t="shared" si="456"/>
        <v>#VALUE!</v>
      </c>
      <c r="Q910" s="78">
        <v>0.85441176471000002</v>
      </c>
      <c r="R910" s="78">
        <v>0.14117647058999999</v>
      </c>
      <c r="S910" s="78">
        <v>4.4117647059000002E-3</v>
      </c>
      <c r="T910" s="79" t="s">
        <v>10</v>
      </c>
      <c r="U910" s="2" t="s">
        <v>10</v>
      </c>
      <c r="V910" s="2" t="s">
        <v>10</v>
      </c>
      <c r="W910" s="2" t="e">
        <f t="shared" si="463"/>
        <v>#VALUE!</v>
      </c>
      <c r="X910" s="2" t="e">
        <f t="shared" si="464"/>
        <v>#VALUE!</v>
      </c>
      <c r="Y910" s="2" t="s">
        <v>10</v>
      </c>
      <c r="Z910" s="2" t="s">
        <v>10</v>
      </c>
      <c r="AA910" s="2" t="s">
        <v>10</v>
      </c>
      <c r="AB910" t="e">
        <f t="shared" si="465"/>
        <v>#VALUE!</v>
      </c>
      <c r="AC910" t="e">
        <f t="shared" si="466"/>
        <v>#VALUE!</v>
      </c>
    </row>
    <row r="911" spans="1:29" x14ac:dyDescent="0.25">
      <c r="A911">
        <v>21</v>
      </c>
      <c r="B911" t="s">
        <v>39</v>
      </c>
      <c r="C911">
        <v>6</v>
      </c>
      <c r="D911" t="s">
        <v>9</v>
      </c>
      <c r="E911">
        <v>1989</v>
      </c>
      <c r="F911" t="s">
        <v>10</v>
      </c>
      <c r="G911" t="s">
        <v>309</v>
      </c>
      <c r="H911" s="54">
        <v>0.337919300105678</v>
      </c>
      <c r="I911" s="54">
        <v>0.3676666666666667</v>
      </c>
      <c r="J911" s="54">
        <v>0.40566666666666668</v>
      </c>
      <c r="K911">
        <v>0.36699999999999999</v>
      </c>
      <c r="L911" t="s">
        <v>10</v>
      </c>
      <c r="M911" t="s">
        <v>10</v>
      </c>
      <c r="N911" t="s">
        <v>10</v>
      </c>
      <c r="O911" s="2" t="e">
        <f t="shared" si="455"/>
        <v>#VALUE!</v>
      </c>
      <c r="P911" s="79" t="e">
        <f t="shared" si="456"/>
        <v>#VALUE!</v>
      </c>
      <c r="Q911" s="78">
        <v>0.85441176471000002</v>
      </c>
      <c r="R911" s="78">
        <v>0.14117647058999999</v>
      </c>
      <c r="S911" s="78">
        <v>4.4117647059000002E-3</v>
      </c>
      <c r="T911" s="79" t="s">
        <v>10</v>
      </c>
      <c r="U911" s="2" t="s">
        <v>10</v>
      </c>
      <c r="V911" s="2" t="s">
        <v>10</v>
      </c>
      <c r="W911" s="2" t="e">
        <f t="shared" si="463"/>
        <v>#VALUE!</v>
      </c>
      <c r="X911" s="2" t="e">
        <f t="shared" si="464"/>
        <v>#VALUE!</v>
      </c>
      <c r="Y911" s="2" t="s">
        <v>10</v>
      </c>
      <c r="Z911" s="2" t="s">
        <v>10</v>
      </c>
      <c r="AA911" s="2" t="s">
        <v>10</v>
      </c>
      <c r="AB911" t="e">
        <f t="shared" si="465"/>
        <v>#VALUE!</v>
      </c>
      <c r="AC911" t="e">
        <f t="shared" si="466"/>
        <v>#VALUE!</v>
      </c>
    </row>
    <row r="912" spans="1:29" x14ac:dyDescent="0.25">
      <c r="A912">
        <v>21</v>
      </c>
      <c r="B912" t="s">
        <v>39</v>
      </c>
      <c r="C912">
        <v>6</v>
      </c>
      <c r="D912" t="s">
        <v>9</v>
      </c>
      <c r="E912">
        <v>1990</v>
      </c>
      <c r="F912" t="s">
        <v>10</v>
      </c>
      <c r="G912" t="s">
        <v>299</v>
      </c>
      <c r="H912" s="54">
        <v>0.38326529978520901</v>
      </c>
      <c r="I912" s="54">
        <v>0.41633333333333333</v>
      </c>
      <c r="J912" s="54">
        <v>0.45883333333333332</v>
      </c>
      <c r="K912">
        <v>0.41399999999999998</v>
      </c>
      <c r="L912" t="s">
        <v>10</v>
      </c>
      <c r="M912" t="s">
        <v>10</v>
      </c>
      <c r="N912" t="s">
        <v>10</v>
      </c>
      <c r="O912" s="2" t="e">
        <f t="shared" si="455"/>
        <v>#VALUE!</v>
      </c>
      <c r="P912" s="79" t="e">
        <f t="shared" si="456"/>
        <v>#VALUE!</v>
      </c>
      <c r="Q912" s="78">
        <v>0.85441176471000002</v>
      </c>
      <c r="R912" s="78">
        <v>0.14117647058999999</v>
      </c>
      <c r="S912" s="78">
        <v>4.4117647059000002E-3</v>
      </c>
      <c r="T912" s="79" t="s">
        <v>10</v>
      </c>
      <c r="U912" s="2" t="s">
        <v>10</v>
      </c>
      <c r="V912" s="2" t="s">
        <v>10</v>
      </c>
      <c r="W912" s="2" t="e">
        <f t="shared" si="463"/>
        <v>#VALUE!</v>
      </c>
      <c r="X912" s="2" t="e">
        <f t="shared" si="464"/>
        <v>#VALUE!</v>
      </c>
      <c r="Y912" s="2" t="s">
        <v>10</v>
      </c>
      <c r="Z912" s="2" t="s">
        <v>10</v>
      </c>
      <c r="AA912" s="2" t="s">
        <v>10</v>
      </c>
      <c r="AB912" t="e">
        <f t="shared" si="465"/>
        <v>#VALUE!</v>
      </c>
      <c r="AC912" t="e">
        <f t="shared" si="466"/>
        <v>#VALUE!</v>
      </c>
    </row>
    <row r="913" spans="1:29" x14ac:dyDescent="0.25">
      <c r="A913">
        <v>21</v>
      </c>
      <c r="B913" t="s">
        <v>39</v>
      </c>
      <c r="C913">
        <v>6</v>
      </c>
      <c r="D913" t="s">
        <v>9</v>
      </c>
      <c r="E913">
        <v>1991</v>
      </c>
      <c r="F913" t="s">
        <v>10</v>
      </c>
      <c r="G913" t="s">
        <v>309</v>
      </c>
      <c r="H913" s="54">
        <v>0.32495642920263801</v>
      </c>
      <c r="I913" s="54">
        <v>0.35</v>
      </c>
      <c r="J913" s="54">
        <v>0.39349999999999996</v>
      </c>
      <c r="K913">
        <v>0.34399999999999997</v>
      </c>
      <c r="L913" t="s">
        <v>10</v>
      </c>
      <c r="M913" t="s">
        <v>10</v>
      </c>
      <c r="N913" t="s">
        <v>10</v>
      </c>
      <c r="O913" s="2" t="e">
        <f t="shared" si="455"/>
        <v>#VALUE!</v>
      </c>
      <c r="P913" s="79" t="e">
        <f t="shared" si="456"/>
        <v>#VALUE!</v>
      </c>
      <c r="Q913" s="78">
        <v>0.85441176471000002</v>
      </c>
      <c r="R913" s="78">
        <v>0.14117647058999999</v>
      </c>
      <c r="S913" s="78">
        <v>4.4117647059000002E-3</v>
      </c>
      <c r="T913" s="79" t="s">
        <v>10</v>
      </c>
      <c r="U913" s="2" t="s">
        <v>10</v>
      </c>
      <c r="V913" s="2" t="s">
        <v>10</v>
      </c>
      <c r="W913" s="2" t="e">
        <f t="shared" si="463"/>
        <v>#VALUE!</v>
      </c>
      <c r="X913" s="2" t="e">
        <f t="shared" si="464"/>
        <v>#VALUE!</v>
      </c>
      <c r="Y913" s="2" t="s">
        <v>10</v>
      </c>
      <c r="Z913" s="2" t="s">
        <v>10</v>
      </c>
      <c r="AA913" s="2" t="s">
        <v>10</v>
      </c>
      <c r="AB913" t="e">
        <f t="shared" si="465"/>
        <v>#VALUE!</v>
      </c>
      <c r="AC913" t="e">
        <f t="shared" si="466"/>
        <v>#VALUE!</v>
      </c>
    </row>
    <row r="914" spans="1:29" x14ac:dyDescent="0.25">
      <c r="A914">
        <v>21</v>
      </c>
      <c r="B914" t="s">
        <v>39</v>
      </c>
      <c r="C914">
        <v>6</v>
      </c>
      <c r="D914" t="s">
        <v>9</v>
      </c>
      <c r="E914">
        <v>1992</v>
      </c>
      <c r="F914" t="s">
        <v>10</v>
      </c>
      <c r="G914" t="s">
        <v>300</v>
      </c>
      <c r="H914" s="54">
        <v>0.32712893524410402</v>
      </c>
      <c r="I914" s="54">
        <v>0.35399999999999998</v>
      </c>
      <c r="J914" s="54">
        <v>0.40249999999999997</v>
      </c>
      <c r="K914">
        <v>0.35499999999999998</v>
      </c>
      <c r="L914" t="s">
        <v>10</v>
      </c>
      <c r="M914" t="s">
        <v>10</v>
      </c>
      <c r="N914" t="s">
        <v>10</v>
      </c>
      <c r="O914" s="2" t="e">
        <f t="shared" si="455"/>
        <v>#VALUE!</v>
      </c>
      <c r="P914" s="79" t="e">
        <f t="shared" si="456"/>
        <v>#VALUE!</v>
      </c>
      <c r="Q914" s="78">
        <v>0.85441176471000002</v>
      </c>
      <c r="R914" s="78">
        <v>0.14117647058999999</v>
      </c>
      <c r="S914" s="78">
        <v>4.4117647059000002E-3</v>
      </c>
      <c r="T914" s="79">
        <f t="shared" si="467"/>
        <v>78.526446572351915</v>
      </c>
      <c r="U914" s="2">
        <f t="shared" si="468"/>
        <v>82.423044692519397</v>
      </c>
      <c r="V914" s="2">
        <f t="shared" si="469"/>
        <v>86.2988215992942</v>
      </c>
      <c r="W914" s="2">
        <f t="shared" si="463"/>
        <v>80.798557801700511</v>
      </c>
      <c r="X914" s="2" t="e">
        <f t="shared" si="464"/>
        <v>#VALUE!</v>
      </c>
      <c r="Y914" s="2" t="s">
        <v>10</v>
      </c>
      <c r="Z914" s="2" t="s">
        <v>10</v>
      </c>
      <c r="AA914" s="2" t="s">
        <v>10</v>
      </c>
      <c r="AB914" t="e">
        <f t="shared" si="465"/>
        <v>#VALUE!</v>
      </c>
      <c r="AC914" t="e">
        <f t="shared" si="466"/>
        <v>#VALUE!</v>
      </c>
    </row>
    <row r="915" spans="1:29" x14ac:dyDescent="0.25">
      <c r="A915">
        <v>21</v>
      </c>
      <c r="B915" t="s">
        <v>39</v>
      </c>
      <c r="C915">
        <v>6</v>
      </c>
      <c r="D915" t="s">
        <v>9</v>
      </c>
      <c r="E915">
        <v>1993</v>
      </c>
      <c r="F915" t="s">
        <v>10</v>
      </c>
      <c r="G915" t="s">
        <v>309</v>
      </c>
      <c r="H915" s="54">
        <v>0.29235067022036199</v>
      </c>
      <c r="I915" s="54">
        <v>0.316</v>
      </c>
      <c r="J915" s="54">
        <v>0.35550000000000004</v>
      </c>
      <c r="K915">
        <v>0.216</v>
      </c>
      <c r="L915" t="s">
        <v>10</v>
      </c>
      <c r="M915" t="s">
        <v>10</v>
      </c>
      <c r="N915" t="s">
        <v>10</v>
      </c>
      <c r="O915" s="2" t="e">
        <f t="shared" si="455"/>
        <v>#VALUE!</v>
      </c>
      <c r="P915" s="79" t="e">
        <f t="shared" si="456"/>
        <v>#VALUE!</v>
      </c>
      <c r="Q915" s="78">
        <v>0.85441176471000002</v>
      </c>
      <c r="R915" s="78">
        <v>0.14117647058999999</v>
      </c>
      <c r="S915" s="78">
        <v>4.4117647059000002E-3</v>
      </c>
      <c r="T915" s="79">
        <f t="shared" si="467"/>
        <v>100.03419518664025</v>
      </c>
      <c r="U915" s="2">
        <f t="shared" si="468"/>
        <v>100.39380768551861</v>
      </c>
      <c r="V915" s="2">
        <f t="shared" si="469"/>
        <v>108.698824702518</v>
      </c>
      <c r="W915" s="2">
        <f t="shared" si="463"/>
        <v>95.486877438833986</v>
      </c>
      <c r="X915" s="2" t="e">
        <f t="shared" si="464"/>
        <v>#VALUE!</v>
      </c>
      <c r="Y915" s="2" t="s">
        <v>10</v>
      </c>
      <c r="Z915" s="2" t="s">
        <v>10</v>
      </c>
      <c r="AA915" s="2" t="s">
        <v>10</v>
      </c>
      <c r="AB915" t="e">
        <f t="shared" si="465"/>
        <v>#VALUE!</v>
      </c>
      <c r="AC915" t="e">
        <f t="shared" si="466"/>
        <v>#VALUE!</v>
      </c>
    </row>
    <row r="916" spans="1:29" x14ac:dyDescent="0.25">
      <c r="A916">
        <v>21</v>
      </c>
      <c r="B916" t="s">
        <v>39</v>
      </c>
      <c r="C916">
        <v>6</v>
      </c>
      <c r="D916" t="s">
        <v>9</v>
      </c>
      <c r="E916">
        <v>1994</v>
      </c>
      <c r="F916" t="s">
        <v>10</v>
      </c>
      <c r="G916" t="s">
        <v>309</v>
      </c>
      <c r="H916" s="54">
        <v>0.33047368103241698</v>
      </c>
      <c r="I916" s="54">
        <v>0.37233333333333329</v>
      </c>
      <c r="J916" s="54">
        <v>0.42083333333333328</v>
      </c>
      <c r="K916">
        <v>0.36699999999999999</v>
      </c>
      <c r="L916" t="s">
        <v>10</v>
      </c>
      <c r="M916" t="s">
        <v>10</v>
      </c>
      <c r="N916" t="s">
        <v>10</v>
      </c>
      <c r="O916" s="2" t="e">
        <f t="shared" si="455"/>
        <v>#VALUE!</v>
      </c>
      <c r="P916" s="79" t="e">
        <f t="shared" si="456"/>
        <v>#VALUE!</v>
      </c>
      <c r="Q916" s="78">
        <v>0.85441176471000002</v>
      </c>
      <c r="R916" s="78">
        <v>0.14117647058999999</v>
      </c>
      <c r="S916" s="78">
        <v>4.4117647059000002E-3</v>
      </c>
      <c r="T916" s="79">
        <f t="shared" si="467"/>
        <v>101.51063691218692</v>
      </c>
      <c r="U916" s="2">
        <f t="shared" si="468"/>
        <v>91.342574962277382</v>
      </c>
      <c r="V916" s="2">
        <f t="shared" si="469"/>
        <v>97.921666083424839</v>
      </c>
      <c r="W916" s="2">
        <f t="shared" si="463"/>
        <v>88.413481994650681</v>
      </c>
      <c r="X916" s="2" t="e">
        <f t="shared" si="464"/>
        <v>#VALUE!</v>
      </c>
      <c r="Y916" s="2" t="s">
        <v>10</v>
      </c>
      <c r="Z916" s="2" t="s">
        <v>10</v>
      </c>
      <c r="AA916" s="2" t="s">
        <v>10</v>
      </c>
      <c r="AB916" t="e">
        <f t="shared" si="465"/>
        <v>#VALUE!</v>
      </c>
      <c r="AC916" t="e">
        <f t="shared" si="466"/>
        <v>#VALUE!</v>
      </c>
    </row>
    <row r="917" spans="1:29" x14ac:dyDescent="0.25">
      <c r="A917">
        <v>21</v>
      </c>
      <c r="B917" t="s">
        <v>39</v>
      </c>
      <c r="C917">
        <v>6</v>
      </c>
      <c r="D917" t="s">
        <v>9</v>
      </c>
      <c r="E917">
        <v>1995</v>
      </c>
      <c r="F917">
        <v>60</v>
      </c>
      <c r="G917" t="s">
        <v>299</v>
      </c>
      <c r="H917" s="54">
        <v>0.197903485305433</v>
      </c>
      <c r="I917" s="54">
        <v>0.24099999999999999</v>
      </c>
      <c r="J917" s="54">
        <v>0.26950000000000002</v>
      </c>
      <c r="K917">
        <v>0.23100000000000001</v>
      </c>
      <c r="L917" s="2">
        <f t="shared" ref="L917:L930" si="473">$F917/(1-H917)</f>
        <v>74.803965483938796</v>
      </c>
      <c r="M917" s="2">
        <f t="shared" ref="M917:M930" si="474">$F917/(1-I917)</f>
        <v>79.051383399209485</v>
      </c>
      <c r="N917" s="2">
        <f t="shared" ref="N917:N930" si="475">$F917/(1-J917)</f>
        <v>82.135523613963045</v>
      </c>
      <c r="O917" s="2">
        <f t="shared" si="455"/>
        <v>78.023407022106625</v>
      </c>
      <c r="P917" s="79" t="e">
        <f t="shared" si="456"/>
        <v>#VALUE!</v>
      </c>
      <c r="Q917" s="78">
        <v>0.85441176471000002</v>
      </c>
      <c r="R917" s="78">
        <v>0.14117647058999999</v>
      </c>
      <c r="S917" s="78">
        <v>4.4117647059000002E-3</v>
      </c>
      <c r="T917" s="79">
        <f t="shared" si="467"/>
        <v>122.49389964675004</v>
      </c>
      <c r="U917" s="2">
        <f t="shared" si="468"/>
        <v>116.3934338042824</v>
      </c>
      <c r="V917" s="2">
        <f t="shared" si="469"/>
        <v>121.54700890427277</v>
      </c>
      <c r="W917" s="2">
        <f t="shared" si="463"/>
        <v>116.18638549702293</v>
      </c>
      <c r="X917" s="2" t="e">
        <f t="shared" si="464"/>
        <v>#VALUE!</v>
      </c>
      <c r="Y917">
        <f t="shared" ref="Y917:Y966" si="476">T917/$F917</f>
        <v>2.0415649941125005</v>
      </c>
      <c r="Z917">
        <f t="shared" ref="Z917:Z966" si="477">U917/$F917</f>
        <v>1.9398905634047066</v>
      </c>
      <c r="AA917">
        <f t="shared" ref="AA917:AA966" si="478">V917/$F917</f>
        <v>2.0257834817378795</v>
      </c>
      <c r="AB917">
        <f t="shared" si="465"/>
        <v>1.9364397582837154</v>
      </c>
      <c r="AC917" t="e">
        <f t="shared" si="466"/>
        <v>#VALUE!</v>
      </c>
    </row>
    <row r="918" spans="1:29" x14ac:dyDescent="0.25">
      <c r="A918">
        <v>21</v>
      </c>
      <c r="B918" t="s">
        <v>39</v>
      </c>
      <c r="C918">
        <v>6</v>
      </c>
      <c r="D918" t="s">
        <v>9</v>
      </c>
      <c r="E918">
        <v>1996</v>
      </c>
      <c r="F918">
        <v>60</v>
      </c>
      <c r="G918" t="s">
        <v>299</v>
      </c>
      <c r="H918" s="54">
        <v>0.40303950660207699</v>
      </c>
      <c r="I918" s="54">
        <v>0.41599999999999998</v>
      </c>
      <c r="J918" s="54">
        <v>0.46100000000000002</v>
      </c>
      <c r="K918">
        <v>0.38500000000000001</v>
      </c>
      <c r="L918" s="2">
        <f t="shared" si="473"/>
        <v>100.50916377812139</v>
      </c>
      <c r="M918" s="2">
        <f t="shared" si="474"/>
        <v>102.73972602739725</v>
      </c>
      <c r="N918" s="2">
        <f t="shared" si="475"/>
        <v>111.31725417439705</v>
      </c>
      <c r="O918" s="2">
        <f t="shared" si="455"/>
        <v>97.560975609756099</v>
      </c>
      <c r="P918" s="79" t="e">
        <f t="shared" si="456"/>
        <v>#VALUE!</v>
      </c>
      <c r="Q918" s="78">
        <v>0.85441176471000002</v>
      </c>
      <c r="R918" s="78">
        <v>0.14117647058999999</v>
      </c>
      <c r="S918" s="78">
        <v>4.4117647059000002E-3</v>
      </c>
      <c r="T918" s="79">
        <f t="shared" si="467"/>
        <v>76.795979361770137</v>
      </c>
      <c r="U918" s="2">
        <f t="shared" si="468"/>
        <v>77.785437981378408</v>
      </c>
      <c r="V918" s="2">
        <f t="shared" si="469"/>
        <v>80.382518474563526</v>
      </c>
      <c r="W918" s="2">
        <f t="shared" si="463"/>
        <v>73.522149229079432</v>
      </c>
      <c r="X918" s="2" t="e">
        <f t="shared" si="464"/>
        <v>#VALUE!</v>
      </c>
      <c r="Y918">
        <f t="shared" si="476"/>
        <v>1.2799329893628355</v>
      </c>
      <c r="Z918">
        <f t="shared" si="477"/>
        <v>1.2964239663563069</v>
      </c>
      <c r="AA918">
        <f t="shared" si="478"/>
        <v>1.3397086412427255</v>
      </c>
      <c r="AB918">
        <f t="shared" si="465"/>
        <v>1.2253691538179905</v>
      </c>
      <c r="AC918" t="e">
        <f t="shared" si="466"/>
        <v>#VALUE!</v>
      </c>
    </row>
    <row r="919" spans="1:29" x14ac:dyDescent="0.25">
      <c r="A919">
        <v>21</v>
      </c>
      <c r="B919" t="s">
        <v>39</v>
      </c>
      <c r="C919">
        <v>6</v>
      </c>
      <c r="D919" t="s">
        <v>9</v>
      </c>
      <c r="E919">
        <v>1997</v>
      </c>
      <c r="F919">
        <v>60</v>
      </c>
      <c r="G919" t="s">
        <v>299</v>
      </c>
      <c r="H919" s="54">
        <v>0.375</v>
      </c>
      <c r="I919" s="54">
        <v>0.29633333333333334</v>
      </c>
      <c r="J919" s="54">
        <v>0.34783333333333333</v>
      </c>
      <c r="K919">
        <v>0.26700000000000002</v>
      </c>
      <c r="L919" s="2">
        <f t="shared" si="473"/>
        <v>96</v>
      </c>
      <c r="M919" s="2">
        <f t="shared" si="474"/>
        <v>85.267645665561346</v>
      </c>
      <c r="N919" s="2">
        <f t="shared" si="475"/>
        <v>92.001022233580372</v>
      </c>
      <c r="O919" s="2">
        <f t="shared" si="455"/>
        <v>81.855388813096866</v>
      </c>
      <c r="P919" s="79" t="e">
        <f t="shared" si="456"/>
        <v>#VALUE!</v>
      </c>
      <c r="Q919" s="78">
        <v>0.85441176471000002</v>
      </c>
      <c r="R919" s="78">
        <v>0.14117647058999999</v>
      </c>
      <c r="S919" s="78">
        <v>4.4117647059000002E-3</v>
      </c>
      <c r="T919" s="79">
        <f t="shared" si="467"/>
        <v>608.51011699358094</v>
      </c>
      <c r="U919" s="2">
        <f t="shared" si="468"/>
        <v>618.65726712318963</v>
      </c>
      <c r="V919" s="2">
        <f t="shared" si="469"/>
        <v>638.03311160395162</v>
      </c>
      <c r="W919" s="2">
        <f t="shared" si="463"/>
        <v>580.09207659096126</v>
      </c>
      <c r="X919" s="2" t="e">
        <f t="shared" si="464"/>
        <v>#VALUE!</v>
      </c>
      <c r="Y919">
        <f t="shared" si="476"/>
        <v>10.141835283226349</v>
      </c>
      <c r="Z919">
        <f t="shared" si="477"/>
        <v>10.31095445205316</v>
      </c>
      <c r="AA919">
        <f t="shared" si="478"/>
        <v>10.633885193399193</v>
      </c>
      <c r="AB919">
        <f t="shared" si="465"/>
        <v>9.6682012765160206</v>
      </c>
      <c r="AC919" t="e">
        <f t="shared" si="466"/>
        <v>#VALUE!</v>
      </c>
    </row>
    <row r="920" spans="1:29" x14ac:dyDescent="0.25">
      <c r="A920">
        <v>21</v>
      </c>
      <c r="B920" t="s">
        <v>39</v>
      </c>
      <c r="C920">
        <v>6</v>
      </c>
      <c r="D920" t="s">
        <v>9</v>
      </c>
      <c r="E920">
        <v>1998</v>
      </c>
      <c r="F920">
        <v>120</v>
      </c>
      <c r="G920" t="s">
        <v>299</v>
      </c>
      <c r="H920" s="54">
        <v>0.125</v>
      </c>
      <c r="I920" s="54">
        <v>7.7666666666666662E-2</v>
      </c>
      <c r="J920" s="54">
        <v>0.11716666666666666</v>
      </c>
      <c r="K920">
        <v>7.6999999999999999E-2</v>
      </c>
      <c r="L920" s="2">
        <f t="shared" si="473"/>
        <v>137.14285714285714</v>
      </c>
      <c r="M920" s="2">
        <f t="shared" si="474"/>
        <v>130.10480664980122</v>
      </c>
      <c r="N920" s="2">
        <f t="shared" si="475"/>
        <v>135.92599584670569</v>
      </c>
      <c r="O920" s="2">
        <f t="shared" si="455"/>
        <v>130.01083423618635</v>
      </c>
      <c r="P920" s="79" t="e">
        <f t="shared" si="456"/>
        <v>#VALUE!</v>
      </c>
      <c r="Q920" s="78">
        <v>0.85441176471000002</v>
      </c>
      <c r="R920" s="78">
        <v>0.14117647058999999</v>
      </c>
      <c r="S920" s="78">
        <v>4.4117647059000002E-3</v>
      </c>
      <c r="T920" s="79">
        <f t="shared" si="467"/>
        <v>2278.719239536867</v>
      </c>
      <c r="U920" s="2">
        <f t="shared" si="468"/>
        <v>2269.6045063699585</v>
      </c>
      <c r="V920" s="2">
        <f t="shared" si="469"/>
        <v>2335.342692778439</v>
      </c>
      <c r="W920" s="2">
        <f t="shared" si="463"/>
        <v>2166.5431255361755</v>
      </c>
      <c r="X920" s="2">
        <f t="shared" si="464"/>
        <v>2166.5431255361755</v>
      </c>
      <c r="Y920">
        <f t="shared" si="476"/>
        <v>18.989326996140559</v>
      </c>
      <c r="Z920">
        <f t="shared" si="477"/>
        <v>18.91337088641632</v>
      </c>
      <c r="AA920">
        <f t="shared" si="478"/>
        <v>19.461189106486991</v>
      </c>
      <c r="AB920">
        <f t="shared" si="465"/>
        <v>18.054526046134797</v>
      </c>
      <c r="AC920" t="e">
        <f t="shared" si="466"/>
        <v>#VALUE!</v>
      </c>
    </row>
    <row r="921" spans="1:29" x14ac:dyDescent="0.25">
      <c r="A921">
        <v>21</v>
      </c>
      <c r="B921" t="s">
        <v>39</v>
      </c>
      <c r="C921">
        <v>6</v>
      </c>
      <c r="D921" t="s">
        <v>9</v>
      </c>
      <c r="E921">
        <v>1999</v>
      </c>
      <c r="F921">
        <v>25</v>
      </c>
      <c r="G921" t="s">
        <v>299</v>
      </c>
      <c r="H921" s="54">
        <v>0.123</v>
      </c>
      <c r="I921" s="54">
        <v>8.9666666666666672E-2</v>
      </c>
      <c r="J921" s="54">
        <v>0.12016666666666667</v>
      </c>
      <c r="K921">
        <v>8.6999999999999994E-2</v>
      </c>
      <c r="L921" s="2">
        <f t="shared" si="473"/>
        <v>28.506271379703534</v>
      </c>
      <c r="M921" s="2">
        <f t="shared" si="474"/>
        <v>27.462467960454045</v>
      </c>
      <c r="N921" s="2">
        <f t="shared" si="475"/>
        <v>28.414472437961734</v>
      </c>
      <c r="O921" s="2">
        <f t="shared" si="455"/>
        <v>27.382256297918946</v>
      </c>
      <c r="P921" s="79" t="e">
        <f t="shared" si="456"/>
        <v>#VALUE!</v>
      </c>
      <c r="Q921" s="78">
        <v>0.85441176471000002</v>
      </c>
      <c r="R921" s="78">
        <v>0.14117647058999999</v>
      </c>
      <c r="S921" s="78">
        <v>4.4117647059000002E-3</v>
      </c>
      <c r="T921" s="79">
        <f t="shared" si="467"/>
        <v>981.8949670847685</v>
      </c>
      <c r="U921" s="2">
        <f t="shared" si="468"/>
        <v>984.19681127391823</v>
      </c>
      <c r="V921" s="2">
        <f t="shared" si="469"/>
        <v>1001.1058408270791</v>
      </c>
      <c r="W921" s="2">
        <f t="shared" si="463"/>
        <v>940.6626630964289</v>
      </c>
      <c r="X921" s="2">
        <f t="shared" si="464"/>
        <v>940.6626630964289</v>
      </c>
      <c r="Y921">
        <f t="shared" si="476"/>
        <v>39.27579868339074</v>
      </c>
      <c r="Z921">
        <f t="shared" si="477"/>
        <v>39.367872450956732</v>
      </c>
      <c r="AA921">
        <f t="shared" si="478"/>
        <v>40.044233633083167</v>
      </c>
      <c r="AB921">
        <f t="shared" si="465"/>
        <v>37.626506523857159</v>
      </c>
      <c r="AC921" t="e">
        <f t="shared" si="466"/>
        <v>#VALUE!</v>
      </c>
    </row>
    <row r="922" spans="1:29" x14ac:dyDescent="0.25">
      <c r="A922">
        <v>21</v>
      </c>
      <c r="B922" t="s">
        <v>39</v>
      </c>
      <c r="C922">
        <v>6</v>
      </c>
      <c r="D922" t="s">
        <v>9</v>
      </c>
      <c r="E922">
        <v>2000</v>
      </c>
      <c r="F922">
        <v>250</v>
      </c>
      <c r="G922" t="s">
        <v>299</v>
      </c>
      <c r="H922" s="54">
        <v>0.14699999999999999</v>
      </c>
      <c r="I922" s="54">
        <v>0.185</v>
      </c>
      <c r="J922" s="54">
        <v>0.21150000000000002</v>
      </c>
      <c r="K922">
        <v>0.109</v>
      </c>
      <c r="L922" s="2">
        <f t="shared" si="473"/>
        <v>293.08323563892145</v>
      </c>
      <c r="M922" s="2">
        <f t="shared" si="474"/>
        <v>306.74846625766872</v>
      </c>
      <c r="N922" s="2">
        <f t="shared" si="475"/>
        <v>317.05770450221939</v>
      </c>
      <c r="O922" s="2">
        <f t="shared" si="455"/>
        <v>280.58361391694723</v>
      </c>
      <c r="P922" s="79" t="e">
        <f t="shared" si="456"/>
        <v>#VALUE!</v>
      </c>
      <c r="Q922" s="78">
        <v>0.85441176471000002</v>
      </c>
      <c r="R922" s="78">
        <v>0.14117647058999999</v>
      </c>
      <c r="S922" s="78">
        <v>4.4117647059000002E-3</v>
      </c>
      <c r="T922" s="79">
        <f t="shared" si="467"/>
        <v>1266.1941065879353</v>
      </c>
      <c r="U922" s="2">
        <f t="shared" si="468"/>
        <v>1298.2932079254253</v>
      </c>
      <c r="V922" s="2">
        <f t="shared" si="469"/>
        <v>1332.6001131090063</v>
      </c>
      <c r="W922" s="2">
        <f t="shared" si="463"/>
        <v>1244.3739490028331</v>
      </c>
      <c r="X922" s="2">
        <f t="shared" si="464"/>
        <v>1244.3739490028331</v>
      </c>
      <c r="Y922">
        <f t="shared" si="476"/>
        <v>5.0647764263517407</v>
      </c>
      <c r="Z922">
        <f t="shared" si="477"/>
        <v>5.193172831701701</v>
      </c>
      <c r="AA922">
        <f t="shared" si="478"/>
        <v>5.3304004524360256</v>
      </c>
      <c r="AB922">
        <f t="shared" si="465"/>
        <v>4.9774957960113326</v>
      </c>
      <c r="AC922" t="e">
        <f t="shared" si="466"/>
        <v>#VALUE!</v>
      </c>
    </row>
    <row r="923" spans="1:29" x14ac:dyDescent="0.25">
      <c r="A923">
        <v>21</v>
      </c>
      <c r="B923" t="s">
        <v>39</v>
      </c>
      <c r="C923">
        <v>6</v>
      </c>
      <c r="D923" t="s">
        <v>9</v>
      </c>
      <c r="E923">
        <v>2001</v>
      </c>
      <c r="F923">
        <v>2114</v>
      </c>
      <c r="G923">
        <v>2114</v>
      </c>
      <c r="H923" s="54">
        <v>0.157</v>
      </c>
      <c r="I923" s="54">
        <v>0.15333333333333332</v>
      </c>
      <c r="J923" s="54">
        <v>0.17783333333333332</v>
      </c>
      <c r="K923">
        <v>0.113</v>
      </c>
      <c r="L923" s="2">
        <f t="shared" si="473"/>
        <v>2507.7105575326218</v>
      </c>
      <c r="M923" s="2">
        <f t="shared" si="474"/>
        <v>2496.8503937007872</v>
      </c>
      <c r="N923" s="2">
        <f t="shared" si="475"/>
        <v>2571.2548145144942</v>
      </c>
      <c r="O923" s="2">
        <f t="shared" si="455"/>
        <v>2383.3145434047351</v>
      </c>
      <c r="P923" s="79">
        <f t="shared" si="456"/>
        <v>2383.3145434047351</v>
      </c>
      <c r="Q923" s="78">
        <v>0.85441176471000002</v>
      </c>
      <c r="R923" s="78">
        <v>0.14117647058999999</v>
      </c>
      <c r="S923" s="78">
        <v>4.4117647059000002E-3</v>
      </c>
      <c r="T923" s="79">
        <f t="shared" si="467"/>
        <v>791.29540947395947</v>
      </c>
      <c r="U923" s="2">
        <f t="shared" si="468"/>
        <v>988.01226693756507</v>
      </c>
      <c r="V923" s="2">
        <f t="shared" si="469"/>
        <v>1061.2076679688371</v>
      </c>
      <c r="W923" s="2">
        <f t="shared" si="463"/>
        <v>966.54032846654741</v>
      </c>
      <c r="X923" s="2">
        <f t="shared" si="464"/>
        <v>966.54032846654741</v>
      </c>
      <c r="Y923">
        <f t="shared" si="476"/>
        <v>0.3743119250113337</v>
      </c>
      <c r="Z923">
        <f t="shared" si="477"/>
        <v>0.467366256829501</v>
      </c>
      <c r="AA923">
        <f t="shared" si="478"/>
        <v>0.50199038219907144</v>
      </c>
      <c r="AB923">
        <f t="shared" si="465"/>
        <v>0.45720923768521637</v>
      </c>
      <c r="AC923">
        <f t="shared" si="466"/>
        <v>0.45720923768521637</v>
      </c>
    </row>
    <row r="924" spans="1:29" x14ac:dyDescent="0.25">
      <c r="A924">
        <v>21</v>
      </c>
      <c r="B924" t="s">
        <v>39</v>
      </c>
      <c r="C924">
        <v>6</v>
      </c>
      <c r="D924" t="s">
        <v>9</v>
      </c>
      <c r="E924">
        <v>2002</v>
      </c>
      <c r="F924">
        <v>813</v>
      </c>
      <c r="G924">
        <v>813</v>
      </c>
      <c r="H924" s="54">
        <v>0.11799999999999999</v>
      </c>
      <c r="I924" s="54">
        <v>0.11899999999999999</v>
      </c>
      <c r="J924" s="54">
        <v>0.13250000000000001</v>
      </c>
      <c r="K924">
        <v>7.8E-2</v>
      </c>
      <c r="L924" s="2">
        <f t="shared" si="473"/>
        <v>921.76870748299314</v>
      </c>
      <c r="M924" s="2">
        <f t="shared" si="474"/>
        <v>922.81498297389328</v>
      </c>
      <c r="N924" s="2">
        <f t="shared" si="475"/>
        <v>937.17579250720473</v>
      </c>
      <c r="O924" s="2">
        <f t="shared" si="455"/>
        <v>881.77874186550969</v>
      </c>
      <c r="P924" s="79">
        <f t="shared" si="456"/>
        <v>881.77874186550969</v>
      </c>
      <c r="Q924" s="78">
        <v>0.85441176471000002</v>
      </c>
      <c r="R924" s="78">
        <v>0.14117647058999999</v>
      </c>
      <c r="S924" s="78">
        <v>4.4117647059000002E-3</v>
      </c>
      <c r="T924" s="79">
        <f t="shared" si="467"/>
        <v>1017.1616271610089</v>
      </c>
      <c r="U924" s="2">
        <f t="shared" si="468"/>
        <v>1185.7429104770802</v>
      </c>
      <c r="V924" s="2">
        <f t="shared" si="469"/>
        <v>1400.5903079760064</v>
      </c>
      <c r="W924" s="2">
        <f t="shared" si="463"/>
        <v>1173.4408797897354</v>
      </c>
      <c r="X924" s="2">
        <f t="shared" si="464"/>
        <v>1173.4408797897354</v>
      </c>
      <c r="Y924">
        <f t="shared" si="476"/>
        <v>1.2511213126211671</v>
      </c>
      <c r="Z924">
        <f t="shared" si="477"/>
        <v>1.4584783646704553</v>
      </c>
      <c r="AA924">
        <f t="shared" si="478"/>
        <v>1.7227433062435504</v>
      </c>
      <c r="AB924">
        <f t="shared" si="465"/>
        <v>1.4433467156085307</v>
      </c>
      <c r="AC924">
        <f t="shared" si="466"/>
        <v>1.4433467156085307</v>
      </c>
    </row>
    <row r="925" spans="1:29" x14ac:dyDescent="0.25">
      <c r="A925">
        <v>21</v>
      </c>
      <c r="B925" t="s">
        <v>39</v>
      </c>
      <c r="C925">
        <v>6</v>
      </c>
      <c r="D925" t="s">
        <v>9</v>
      </c>
      <c r="E925">
        <v>2003</v>
      </c>
      <c r="F925">
        <v>1138</v>
      </c>
      <c r="G925">
        <v>1138</v>
      </c>
      <c r="H925" s="54">
        <v>0.159</v>
      </c>
      <c r="I925" s="54">
        <v>0.16133333333333333</v>
      </c>
      <c r="J925" s="54">
        <v>0.18033333333333335</v>
      </c>
      <c r="K925">
        <v>0.123</v>
      </c>
      <c r="L925" s="2">
        <f t="shared" si="473"/>
        <v>1353.1510107015458</v>
      </c>
      <c r="M925" s="2">
        <f t="shared" si="474"/>
        <v>1356.9157392686805</v>
      </c>
      <c r="N925" s="2">
        <f t="shared" si="475"/>
        <v>1388.3692557950387</v>
      </c>
      <c r="O925" s="2">
        <f t="shared" si="455"/>
        <v>1297.605473204105</v>
      </c>
      <c r="P925" s="79">
        <f t="shared" si="456"/>
        <v>1297.605473204105</v>
      </c>
      <c r="Q925" s="78">
        <v>0.85441176471000002</v>
      </c>
      <c r="R925" s="78">
        <v>0.14117647058999999</v>
      </c>
      <c r="S925" s="78">
        <v>4.4117647059000002E-3</v>
      </c>
      <c r="T925" s="79">
        <f t="shared" si="467"/>
        <v>762.53400006104744</v>
      </c>
      <c r="U925" s="2">
        <f t="shared" si="468"/>
        <v>813.65190049663943</v>
      </c>
      <c r="V925" s="2">
        <f t="shared" si="469"/>
        <v>855.13113054535438</v>
      </c>
      <c r="W925" s="2">
        <f t="shared" si="463"/>
        <v>825.92240888840843</v>
      </c>
      <c r="X925" s="2">
        <f t="shared" si="464"/>
        <v>825.92240888840843</v>
      </c>
      <c r="Y925">
        <f t="shared" si="476"/>
        <v>0.67006502641568311</v>
      </c>
      <c r="Z925">
        <f t="shared" si="477"/>
        <v>0.71498409533975349</v>
      </c>
      <c r="AA925">
        <f t="shared" si="478"/>
        <v>0.75143333088343967</v>
      </c>
      <c r="AB925">
        <f t="shared" si="465"/>
        <v>0.72576661589491076</v>
      </c>
      <c r="AC925">
        <f t="shared" si="466"/>
        <v>0.72576661589491076</v>
      </c>
    </row>
    <row r="926" spans="1:29" x14ac:dyDescent="0.25">
      <c r="A926">
        <v>21</v>
      </c>
      <c r="B926" t="s">
        <v>39</v>
      </c>
      <c r="C926">
        <v>6</v>
      </c>
      <c r="D926" t="s">
        <v>9</v>
      </c>
      <c r="E926">
        <v>2004</v>
      </c>
      <c r="F926">
        <v>582</v>
      </c>
      <c r="G926">
        <v>582</v>
      </c>
      <c r="H926" s="54">
        <v>0.22</v>
      </c>
      <c r="I926" s="54">
        <v>0.38400000000000001</v>
      </c>
      <c r="J926" s="54">
        <v>0.41199999999999998</v>
      </c>
      <c r="K926">
        <v>0.36899999999999999</v>
      </c>
      <c r="L926" s="2">
        <f t="shared" si="473"/>
        <v>746.15384615384608</v>
      </c>
      <c r="M926" s="2">
        <f t="shared" si="474"/>
        <v>944.80519480519479</v>
      </c>
      <c r="N926" s="2">
        <f t="shared" si="475"/>
        <v>989.79591836734676</v>
      </c>
      <c r="O926" s="2">
        <f t="shared" si="455"/>
        <v>922.34548335974648</v>
      </c>
      <c r="P926" s="79">
        <f t="shared" si="456"/>
        <v>922.34548335974648</v>
      </c>
      <c r="Q926" s="78">
        <v>0.85441176471000002</v>
      </c>
      <c r="R926" s="78">
        <v>0.14117647058999999</v>
      </c>
      <c r="S926" s="78">
        <v>4.4117647059000002E-3</v>
      </c>
      <c r="T926" s="79">
        <f>(L929*$Q926)+(L930*$R926)</f>
        <v>1089.744421913656</v>
      </c>
      <c r="U926" s="2">
        <f>(M929*$Q926)+(M930*$R926)</f>
        <v>1191.7092990752003</v>
      </c>
      <c r="V926" s="2">
        <f>(N929*$Q926)+(N930*$R926)</f>
        <v>1264.7837129214149</v>
      </c>
      <c r="W926" s="2" t="e">
        <f t="shared" si="463"/>
        <v>#VALUE!</v>
      </c>
      <c r="X926" s="2" t="e">
        <f t="shared" si="464"/>
        <v>#VALUE!</v>
      </c>
      <c r="Y926">
        <f t="shared" si="476"/>
        <v>1.8724130960715739</v>
      </c>
      <c r="Z926">
        <f t="shared" si="477"/>
        <v>2.0476104795106536</v>
      </c>
      <c r="AA926">
        <f t="shared" si="478"/>
        <v>2.1731678916175512</v>
      </c>
      <c r="AB926" t="e">
        <f t="shared" si="465"/>
        <v>#VALUE!</v>
      </c>
      <c r="AC926" t="e">
        <f t="shared" si="466"/>
        <v>#VALUE!</v>
      </c>
    </row>
    <row r="927" spans="1:29" x14ac:dyDescent="0.25">
      <c r="A927">
        <v>21</v>
      </c>
      <c r="B927" t="s">
        <v>39</v>
      </c>
      <c r="C927">
        <v>6</v>
      </c>
      <c r="D927" t="s">
        <v>9</v>
      </c>
      <c r="E927">
        <v>2005</v>
      </c>
      <c r="F927">
        <v>878</v>
      </c>
      <c r="G927">
        <v>878</v>
      </c>
      <c r="H927" s="54">
        <v>0.17699999999999999</v>
      </c>
      <c r="I927" s="54">
        <v>0.30133333333333334</v>
      </c>
      <c r="J927" s="54">
        <v>0.41533333333333339</v>
      </c>
      <c r="K927">
        <v>0.29199999999999998</v>
      </c>
      <c r="L927" s="2">
        <f t="shared" si="473"/>
        <v>1066.8286755771569</v>
      </c>
      <c r="M927" s="2">
        <f t="shared" si="474"/>
        <v>1256.679389312977</v>
      </c>
      <c r="N927" s="2">
        <f t="shared" si="475"/>
        <v>1501.7103762827821</v>
      </c>
      <c r="O927" s="2">
        <f t="shared" si="455"/>
        <v>1240.1129943502826</v>
      </c>
      <c r="P927" s="79">
        <f t="shared" si="456"/>
        <v>1240.1129943502826</v>
      </c>
      <c r="Q927" s="78">
        <v>0.85441176471000002</v>
      </c>
      <c r="R927" s="78">
        <v>0.14117647058999999</v>
      </c>
      <c r="S927" s="78">
        <v>4.4117647059000002E-3</v>
      </c>
      <c r="T927" s="79" t="s">
        <v>10</v>
      </c>
      <c r="U927" s="2" t="s">
        <v>10</v>
      </c>
      <c r="V927" s="2" t="s">
        <v>10</v>
      </c>
      <c r="W927" s="2" t="e">
        <f t="shared" si="463"/>
        <v>#VALUE!</v>
      </c>
      <c r="X927" s="2" t="e">
        <f t="shared" si="464"/>
        <v>#VALUE!</v>
      </c>
      <c r="Y927" s="2" t="s">
        <v>10</v>
      </c>
      <c r="Z927" s="2" t="s">
        <v>10</v>
      </c>
      <c r="AA927" s="2" t="s">
        <v>10</v>
      </c>
      <c r="AB927" t="e">
        <f t="shared" si="465"/>
        <v>#VALUE!</v>
      </c>
      <c r="AC927" t="e">
        <f t="shared" si="466"/>
        <v>#VALUE!</v>
      </c>
    </row>
    <row r="928" spans="1:29" x14ac:dyDescent="0.25">
      <c r="A928">
        <v>21</v>
      </c>
      <c r="B928" t="s">
        <v>39</v>
      </c>
      <c r="C928">
        <v>6</v>
      </c>
      <c r="D928" t="s">
        <v>9</v>
      </c>
      <c r="E928">
        <v>2006</v>
      </c>
      <c r="F928">
        <v>607</v>
      </c>
      <c r="G928">
        <v>607</v>
      </c>
      <c r="H928" s="54">
        <v>0.153</v>
      </c>
      <c r="I928" s="54">
        <v>0.19966666666666669</v>
      </c>
      <c r="J928" s="54">
        <v>0.23666666666666669</v>
      </c>
      <c r="K928">
        <v>0.21299999999999999</v>
      </c>
      <c r="L928" s="2">
        <f t="shared" si="473"/>
        <v>716.64698937426215</v>
      </c>
      <c r="M928" s="2">
        <f t="shared" si="474"/>
        <v>758.43398583923363</v>
      </c>
      <c r="N928" s="2">
        <f t="shared" si="475"/>
        <v>795.19650655021837</v>
      </c>
      <c r="O928" s="2">
        <f t="shared" si="455"/>
        <v>771.28335451080045</v>
      </c>
      <c r="P928" s="79">
        <f t="shared" si="456"/>
        <v>771.28335451080045</v>
      </c>
      <c r="Q928" s="78">
        <v>0.85441176471000002</v>
      </c>
      <c r="R928" s="78">
        <v>0.14117647058999999</v>
      </c>
      <c r="S928" s="78">
        <v>4.4117647059000002E-3</v>
      </c>
      <c r="T928" s="79" t="s">
        <v>10</v>
      </c>
      <c r="U928" s="2" t="s">
        <v>10</v>
      </c>
      <c r="V928" s="2" t="s">
        <v>10</v>
      </c>
      <c r="W928" s="2" t="e">
        <f t="shared" si="463"/>
        <v>#VALUE!</v>
      </c>
      <c r="X928" s="2" t="e">
        <f t="shared" si="464"/>
        <v>#VALUE!</v>
      </c>
      <c r="Y928" s="2" t="s">
        <v>10</v>
      </c>
      <c r="Z928" s="2" t="s">
        <v>10</v>
      </c>
      <c r="AA928" s="2" t="s">
        <v>10</v>
      </c>
      <c r="AB928" t="e">
        <f t="shared" si="465"/>
        <v>#VALUE!</v>
      </c>
      <c r="AC928" t="e">
        <f t="shared" si="466"/>
        <v>#VALUE!</v>
      </c>
    </row>
    <row r="929" spans="1:29" x14ac:dyDescent="0.25">
      <c r="A929">
        <v>21</v>
      </c>
      <c r="B929" t="s">
        <v>39</v>
      </c>
      <c r="C929">
        <v>6</v>
      </c>
      <c r="D929" t="s">
        <v>9</v>
      </c>
      <c r="E929">
        <v>2007</v>
      </c>
      <c r="F929">
        <v>824</v>
      </c>
      <c r="G929">
        <v>824</v>
      </c>
      <c r="H929" s="54">
        <v>0.188</v>
      </c>
      <c r="I929" s="54">
        <v>0.26533333333333331</v>
      </c>
      <c r="J929" s="54">
        <v>0.30733333333333335</v>
      </c>
      <c r="K929">
        <v>0.27100000000000002</v>
      </c>
      <c r="L929" s="2">
        <f t="shared" si="473"/>
        <v>1014.7783251231526</v>
      </c>
      <c r="M929" s="2">
        <f t="shared" si="474"/>
        <v>1121.5970961887476</v>
      </c>
      <c r="N929" s="2">
        <f t="shared" si="475"/>
        <v>1189.6053897978827</v>
      </c>
      <c r="O929" s="2">
        <f t="shared" si="455"/>
        <v>1130.315500685871</v>
      </c>
      <c r="P929" s="79">
        <f t="shared" si="456"/>
        <v>1130.315500685871</v>
      </c>
      <c r="Q929" s="78">
        <v>0.85441176471000002</v>
      </c>
      <c r="R929" s="78">
        <v>0.14117647058999999</v>
      </c>
      <c r="S929" s="78">
        <v>4.4117647059000002E-3</v>
      </c>
      <c r="T929" s="79">
        <f t="shared" si="467"/>
        <v>746.27117436165611</v>
      </c>
      <c r="U929" s="2">
        <f t="shared" si="468"/>
        <v>820.6207492645575</v>
      </c>
      <c r="V929" s="2">
        <f t="shared" si="469"/>
        <v>843.10907126228881</v>
      </c>
      <c r="W929" s="2">
        <f t="shared" si="463"/>
        <v>821.9273731663119</v>
      </c>
      <c r="X929" s="2">
        <f t="shared" si="464"/>
        <v>871.49460152347933</v>
      </c>
      <c r="Y929">
        <f t="shared" si="476"/>
        <v>0.90566890092433994</v>
      </c>
      <c r="Z929">
        <f t="shared" si="477"/>
        <v>0.99589896755407459</v>
      </c>
      <c r="AA929">
        <f t="shared" si="478"/>
        <v>1.0231906204639427</v>
      </c>
      <c r="AB929">
        <f t="shared" si="465"/>
        <v>0.99748467617270864</v>
      </c>
      <c r="AC929">
        <f t="shared" si="466"/>
        <v>1.0576390795187856</v>
      </c>
    </row>
    <row r="930" spans="1:29" x14ac:dyDescent="0.25">
      <c r="A930">
        <v>21</v>
      </c>
      <c r="B930" t="s">
        <v>39</v>
      </c>
      <c r="C930">
        <v>6</v>
      </c>
      <c r="D930" t="s">
        <v>9</v>
      </c>
      <c r="E930">
        <v>2008</v>
      </c>
      <c r="F930">
        <v>1262</v>
      </c>
      <c r="G930">
        <v>1262</v>
      </c>
      <c r="H930" s="54">
        <v>0.2</v>
      </c>
      <c r="I930" s="54">
        <v>0.23666666666666669</v>
      </c>
      <c r="J930" s="54">
        <v>0.28266666666666668</v>
      </c>
      <c r="K930">
        <v>0.24299999999999999</v>
      </c>
      <c r="L930" s="2">
        <f t="shared" si="473"/>
        <v>1577.5</v>
      </c>
      <c r="M930" s="2">
        <f t="shared" si="474"/>
        <v>1653.2751091703058</v>
      </c>
      <c r="N930" s="2">
        <f t="shared" si="475"/>
        <v>1759.2936802973977</v>
      </c>
      <c r="O930" s="2">
        <f t="shared" si="455"/>
        <v>1667.107001321004</v>
      </c>
      <c r="P930" s="79">
        <f t="shared" si="456"/>
        <v>1667.107001321004</v>
      </c>
      <c r="Q930" s="78">
        <v>0.85441176471000002</v>
      </c>
      <c r="R930" s="78">
        <v>0.14117647058999999</v>
      </c>
      <c r="S930" s="78">
        <v>4.4117647059000002E-3</v>
      </c>
      <c r="T930" s="79">
        <f t="shared" si="467"/>
        <v>1341.2308259041795</v>
      </c>
      <c r="U930" s="2">
        <f t="shared" si="468"/>
        <v>1432.3728236601169</v>
      </c>
      <c r="V930" s="2">
        <f t="shared" si="469"/>
        <v>1474.6763755387365</v>
      </c>
      <c r="W930" s="2">
        <f t="shared" si="463"/>
        <v>1460.3779521139481</v>
      </c>
      <c r="X930" s="2">
        <f t="shared" si="464"/>
        <v>1463.4187803360724</v>
      </c>
      <c r="Y930">
        <f t="shared" si="476"/>
        <v>1.062781953965277</v>
      </c>
      <c r="Z930">
        <f t="shared" si="477"/>
        <v>1.1350022374485871</v>
      </c>
      <c r="AA930">
        <f t="shared" si="478"/>
        <v>1.1685232769720575</v>
      </c>
      <c r="AB930">
        <f t="shared" si="465"/>
        <v>1.1571933059540001</v>
      </c>
      <c r="AC930">
        <f t="shared" si="466"/>
        <v>1.1596028370333378</v>
      </c>
    </row>
    <row r="931" spans="1:29" x14ac:dyDescent="0.25">
      <c r="A931">
        <v>21</v>
      </c>
      <c r="B931" t="s">
        <v>39</v>
      </c>
      <c r="C931">
        <v>6</v>
      </c>
      <c r="D931" t="s">
        <v>9</v>
      </c>
      <c r="E931">
        <v>2009</v>
      </c>
      <c r="F931" t="s">
        <v>10</v>
      </c>
      <c r="G931" t="s">
        <v>299</v>
      </c>
      <c r="H931" s="54">
        <v>0.19700000000000001</v>
      </c>
      <c r="I931" s="54">
        <v>0.22899999999999998</v>
      </c>
      <c r="J931" s="54">
        <v>0.26449999999999996</v>
      </c>
      <c r="K931">
        <v>0.22900000000000001</v>
      </c>
      <c r="L931" t="s">
        <v>10</v>
      </c>
      <c r="M931" t="s">
        <v>10</v>
      </c>
      <c r="N931" t="s">
        <v>10</v>
      </c>
      <c r="O931" s="2" t="e">
        <f t="shared" si="455"/>
        <v>#VALUE!</v>
      </c>
      <c r="P931" s="79" t="e">
        <f t="shared" si="456"/>
        <v>#VALUE!</v>
      </c>
      <c r="Q931" s="78">
        <v>0.85441176471000002</v>
      </c>
      <c r="R931" s="78">
        <v>0.14117647058999999</v>
      </c>
      <c r="S931" s="78">
        <v>4.4117647059000002E-3</v>
      </c>
      <c r="T931" s="79">
        <f t="shared" si="467"/>
        <v>728.88251396054238</v>
      </c>
      <c r="U931" s="2">
        <f t="shared" si="468"/>
        <v>819.36114256041549</v>
      </c>
      <c r="V931" s="2">
        <f t="shared" si="469"/>
        <v>849.06439841994188</v>
      </c>
      <c r="W931" s="2">
        <f t="shared" si="463"/>
        <v>835.82616488764904</v>
      </c>
      <c r="X931" s="2">
        <f t="shared" si="464"/>
        <v>748.14699201886401</v>
      </c>
      <c r="Y931" s="2" t="s">
        <v>10</v>
      </c>
      <c r="Z931" s="2" t="s">
        <v>10</v>
      </c>
      <c r="AA931" s="2" t="s">
        <v>10</v>
      </c>
      <c r="AB931" t="e">
        <f t="shared" si="465"/>
        <v>#VALUE!</v>
      </c>
      <c r="AC931" t="e">
        <f t="shared" si="466"/>
        <v>#VALUE!</v>
      </c>
    </row>
    <row r="932" spans="1:29" x14ac:dyDescent="0.25">
      <c r="A932">
        <v>21</v>
      </c>
      <c r="B932" t="s">
        <v>39</v>
      </c>
      <c r="C932">
        <v>6</v>
      </c>
      <c r="D932" t="s">
        <v>9</v>
      </c>
      <c r="E932">
        <v>2010</v>
      </c>
      <c r="F932">
        <v>525</v>
      </c>
      <c r="G932">
        <v>568</v>
      </c>
      <c r="H932" s="54">
        <v>0.16799999999999998</v>
      </c>
      <c r="I932" s="54">
        <v>0.25266666666666665</v>
      </c>
      <c r="J932" s="54">
        <v>0.27216666666666667</v>
      </c>
      <c r="K932">
        <v>0.249</v>
      </c>
      <c r="L932" s="2">
        <f t="shared" ref="L932:L938" si="479">$F932/(1-H932)</f>
        <v>631.00961538461536</v>
      </c>
      <c r="M932" s="2">
        <f t="shared" ref="M932:M938" si="480">$F932/(1-I932)</f>
        <v>702.49776984834966</v>
      </c>
      <c r="N932" s="2">
        <f t="shared" ref="N932:N938" si="481">$F932/(1-J932)</f>
        <v>721.31898328371881</v>
      </c>
      <c r="O932" s="2">
        <f t="shared" si="455"/>
        <v>699.06790945406124</v>
      </c>
      <c r="P932" s="79">
        <f t="shared" si="456"/>
        <v>756.32490013315578</v>
      </c>
      <c r="Q932" s="78">
        <v>0.85441176471000002</v>
      </c>
      <c r="R932" s="78">
        <v>0.14117647058999999</v>
      </c>
      <c r="S932" s="78">
        <v>4.4117647059000002E-3</v>
      </c>
      <c r="T932" s="79">
        <f t="shared" si="467"/>
        <v>632.54692345376657</v>
      </c>
      <c r="U932" s="2">
        <f t="shared" si="468"/>
        <v>712.34553462276392</v>
      </c>
      <c r="V932" s="2">
        <f t="shared" si="469"/>
        <v>740.91534856179874</v>
      </c>
      <c r="W932" s="2">
        <f t="shared" si="463"/>
        <v>702.3388177580008</v>
      </c>
      <c r="X932" s="2">
        <f t="shared" si="464"/>
        <v>61.529994225500708</v>
      </c>
      <c r="Y932">
        <f t="shared" si="476"/>
        <v>1.2048512827690792</v>
      </c>
      <c r="Z932">
        <f t="shared" si="477"/>
        <v>1.3568486373766933</v>
      </c>
      <c r="AA932">
        <f t="shared" si="478"/>
        <v>1.4112673305939023</v>
      </c>
      <c r="AB932">
        <f t="shared" si="465"/>
        <v>1.337788224300954</v>
      </c>
      <c r="AC932">
        <f t="shared" si="466"/>
        <v>0.1083274546223604</v>
      </c>
    </row>
    <row r="933" spans="1:29" x14ac:dyDescent="0.25">
      <c r="A933">
        <v>21</v>
      </c>
      <c r="B933" t="s">
        <v>39</v>
      </c>
      <c r="C933">
        <v>6</v>
      </c>
      <c r="D933" t="s">
        <v>9</v>
      </c>
      <c r="E933">
        <v>2011</v>
      </c>
      <c r="F933">
        <v>1200</v>
      </c>
      <c r="G933">
        <v>1203</v>
      </c>
      <c r="H933" s="54">
        <v>0.16899999999999998</v>
      </c>
      <c r="I933" s="54">
        <v>0.21833333333333332</v>
      </c>
      <c r="J933" s="54">
        <v>0.24033333333333334</v>
      </c>
      <c r="K933">
        <v>0.23300000000000001</v>
      </c>
      <c r="L933" s="2">
        <f t="shared" si="479"/>
        <v>1444.043321299639</v>
      </c>
      <c r="M933" s="2">
        <f t="shared" si="480"/>
        <v>1535.1812366737738</v>
      </c>
      <c r="N933" s="2">
        <f t="shared" si="481"/>
        <v>1579.6401930671345</v>
      </c>
      <c r="O933" s="2">
        <f t="shared" si="455"/>
        <v>1564.5371577574967</v>
      </c>
      <c r="P933" s="79">
        <f t="shared" si="456"/>
        <v>1568.4485006518905</v>
      </c>
      <c r="Q933" s="78">
        <v>0.85441176471000002</v>
      </c>
      <c r="R933" s="78">
        <v>0.14117647058999999</v>
      </c>
      <c r="S933" s="78">
        <v>4.4117647059000002E-3</v>
      </c>
      <c r="T933" s="79">
        <f t="shared" si="467"/>
        <v>425.99923948227143</v>
      </c>
      <c r="U933" s="2">
        <f t="shared" si="468"/>
        <v>467.44327968101811</v>
      </c>
      <c r="V933" s="2">
        <f t="shared" si="469"/>
        <v>485.47204958961913</v>
      </c>
      <c r="W933" s="2">
        <f t="shared" si="463"/>
        <v>464.96299968926616</v>
      </c>
      <c r="X933" s="2">
        <f t="shared" si="464"/>
        <v>464.96299968926616</v>
      </c>
      <c r="Y933">
        <f t="shared" si="476"/>
        <v>0.35499936623522621</v>
      </c>
      <c r="Z933">
        <f t="shared" si="477"/>
        <v>0.38953606640084842</v>
      </c>
      <c r="AA933">
        <f t="shared" si="478"/>
        <v>0.4045600413246826</v>
      </c>
      <c r="AB933">
        <f t="shared" si="465"/>
        <v>0.38746916640772178</v>
      </c>
      <c r="AC933">
        <f t="shared" si="466"/>
        <v>0.38650290913488461</v>
      </c>
    </row>
    <row r="934" spans="1:29" x14ac:dyDescent="0.25">
      <c r="A934">
        <v>21</v>
      </c>
      <c r="B934" t="s">
        <v>39</v>
      </c>
      <c r="C934">
        <v>6</v>
      </c>
      <c r="D934" t="s">
        <v>9</v>
      </c>
      <c r="E934">
        <v>2012</v>
      </c>
      <c r="F934">
        <v>640</v>
      </c>
      <c r="G934">
        <v>656</v>
      </c>
      <c r="H934" s="54">
        <v>0.13500000000000001</v>
      </c>
      <c r="I934" s="54">
        <v>0.23</v>
      </c>
      <c r="J934" s="54">
        <v>0.25650000000000001</v>
      </c>
      <c r="K934">
        <v>0.249</v>
      </c>
      <c r="L934" s="2">
        <f t="shared" si="479"/>
        <v>739.88439306358384</v>
      </c>
      <c r="M934" s="2">
        <f t="shared" si="480"/>
        <v>831.16883116883116</v>
      </c>
      <c r="N934" s="2">
        <f t="shared" si="481"/>
        <v>860.79354404841956</v>
      </c>
      <c r="O934" s="2">
        <f t="shared" si="455"/>
        <v>852.19707057256994</v>
      </c>
      <c r="P934" s="79">
        <f t="shared" si="456"/>
        <v>873.50199733688419</v>
      </c>
      <c r="Q934" s="78">
        <v>0.85441176471000002</v>
      </c>
      <c r="R934" s="78">
        <v>0.14117647058999999</v>
      </c>
      <c r="S934" s="78">
        <v>4.4117647059000002E-3</v>
      </c>
      <c r="T934" s="79">
        <f>(L937*$Q934)+(L938*$R934)</f>
        <v>676.87662952863423</v>
      </c>
      <c r="U934" s="2">
        <f>(M937*$Q934)+(M938*$R934)</f>
        <v>764.85462333932912</v>
      </c>
      <c r="V934" s="2">
        <f>(N937*$Q934)+(N938*$R934)</f>
        <v>793.95493270448742</v>
      </c>
      <c r="W934" s="2" t="e">
        <f t="shared" si="463"/>
        <v>#VALUE!</v>
      </c>
      <c r="X934" s="2" t="e">
        <f t="shared" si="464"/>
        <v>#VALUE!</v>
      </c>
      <c r="Y934">
        <f t="shared" si="476"/>
        <v>1.0576197336384909</v>
      </c>
      <c r="Z934">
        <f t="shared" si="477"/>
        <v>1.1950853489677018</v>
      </c>
      <c r="AA934">
        <f t="shared" si="478"/>
        <v>1.2405545823507615</v>
      </c>
      <c r="AB934" t="e">
        <f t="shared" si="465"/>
        <v>#VALUE!</v>
      </c>
      <c r="AC934" t="e">
        <f t="shared" si="466"/>
        <v>#VALUE!</v>
      </c>
    </row>
    <row r="935" spans="1:29" x14ac:dyDescent="0.25">
      <c r="A935">
        <v>21</v>
      </c>
      <c r="B935" t="s">
        <v>39</v>
      </c>
      <c r="C935">
        <v>6</v>
      </c>
      <c r="D935" t="s">
        <v>9</v>
      </c>
      <c r="E935">
        <v>2013</v>
      </c>
      <c r="F935">
        <v>570</v>
      </c>
      <c r="H935" s="54">
        <v>0.153</v>
      </c>
      <c r="I935" s="54">
        <v>0.2503333333333333</v>
      </c>
      <c r="J935" s="54">
        <v>0.27933333333333332</v>
      </c>
      <c r="K935">
        <v>0.24</v>
      </c>
      <c r="L935" s="2">
        <f t="shared" si="479"/>
        <v>672.96340023612754</v>
      </c>
      <c r="M935" s="2">
        <f t="shared" si="480"/>
        <v>760.33792796798571</v>
      </c>
      <c r="N935" s="2">
        <f t="shared" si="481"/>
        <v>790.93432007400554</v>
      </c>
      <c r="O935" s="2">
        <f t="shared" si="455"/>
        <v>750</v>
      </c>
      <c r="P935" s="79">
        <f t="shared" si="456"/>
        <v>0</v>
      </c>
      <c r="Q935" s="78">
        <v>0.85441176471000002</v>
      </c>
      <c r="R935" s="78">
        <v>0.14117647058999999</v>
      </c>
      <c r="S935" s="78">
        <v>4.4117647059000002E-3</v>
      </c>
      <c r="T935" s="79" t="s">
        <v>10</v>
      </c>
      <c r="U935" s="2" t="s">
        <v>10</v>
      </c>
      <c r="V935" s="2" t="s">
        <v>10</v>
      </c>
      <c r="W935" s="2" t="e">
        <f t="shared" si="463"/>
        <v>#VALUE!</v>
      </c>
      <c r="X935" s="2" t="e">
        <f t="shared" si="464"/>
        <v>#VALUE!</v>
      </c>
      <c r="Y935" s="2" t="s">
        <v>10</v>
      </c>
      <c r="Z935" s="2" t="s">
        <v>10</v>
      </c>
      <c r="AA935" s="2" t="s">
        <v>10</v>
      </c>
      <c r="AB935" t="e">
        <f t="shared" si="465"/>
        <v>#VALUE!</v>
      </c>
      <c r="AC935" t="e">
        <f t="shared" si="466"/>
        <v>#VALUE!</v>
      </c>
    </row>
    <row r="936" spans="1:29" x14ac:dyDescent="0.25">
      <c r="A936">
        <v>21</v>
      </c>
      <c r="B936" t="s">
        <v>39</v>
      </c>
      <c r="C936">
        <v>6</v>
      </c>
      <c r="D936" t="s">
        <v>9</v>
      </c>
      <c r="E936">
        <v>2014</v>
      </c>
      <c r="F936">
        <v>350</v>
      </c>
      <c r="G936">
        <v>350</v>
      </c>
      <c r="H936" s="54">
        <v>9.7000000000000003E-2</v>
      </c>
      <c r="I936" s="54">
        <v>0.16933333333333334</v>
      </c>
      <c r="J936" s="54">
        <v>0.20033333333333331</v>
      </c>
      <c r="K936">
        <v>0.15</v>
      </c>
      <c r="L936" s="2">
        <f t="shared" si="479"/>
        <v>387.59689922480618</v>
      </c>
      <c r="M936" s="2">
        <f t="shared" si="480"/>
        <v>421.34831460674155</v>
      </c>
      <c r="N936" s="2">
        <f t="shared" si="481"/>
        <v>437.68236765318881</v>
      </c>
      <c r="O936" s="2">
        <f t="shared" si="455"/>
        <v>411.76470588235293</v>
      </c>
      <c r="P936" s="79">
        <f t="shared" si="456"/>
        <v>411.76470588235293</v>
      </c>
      <c r="Q936" s="78">
        <v>0.85441176471000002</v>
      </c>
      <c r="R936" s="78">
        <v>0.14117647058999999</v>
      </c>
      <c r="S936" s="78">
        <v>4.4117647059000002E-3</v>
      </c>
      <c r="T936" s="79" t="s">
        <v>10</v>
      </c>
      <c r="U936" s="2" t="s">
        <v>10</v>
      </c>
      <c r="V936" s="2" t="s">
        <v>10</v>
      </c>
      <c r="W936" s="2" t="e">
        <f t="shared" si="463"/>
        <v>#VALUE!</v>
      </c>
      <c r="X936" s="2" t="e">
        <f t="shared" si="464"/>
        <v>#VALUE!</v>
      </c>
      <c r="Y936" s="2" t="s">
        <v>10</v>
      </c>
      <c r="Z936" s="2" t="s">
        <v>10</v>
      </c>
      <c r="AA936" s="2" t="s">
        <v>10</v>
      </c>
      <c r="AB936" t="e">
        <f t="shared" si="465"/>
        <v>#VALUE!</v>
      </c>
      <c r="AC936" t="e">
        <f t="shared" si="466"/>
        <v>#VALUE!</v>
      </c>
    </row>
    <row r="937" spans="1:29" x14ac:dyDescent="0.25">
      <c r="A937">
        <v>21</v>
      </c>
      <c r="B937" t="s">
        <v>39</v>
      </c>
      <c r="C937">
        <v>6</v>
      </c>
      <c r="D937" t="s">
        <v>9</v>
      </c>
      <c r="E937">
        <v>2015</v>
      </c>
      <c r="F937">
        <v>540</v>
      </c>
      <c r="G937">
        <v>540</v>
      </c>
      <c r="H937" s="54">
        <v>0.16099999999999998</v>
      </c>
      <c r="I937" s="54">
        <v>0.26</v>
      </c>
      <c r="J937" s="54">
        <v>0.28700000000000003</v>
      </c>
      <c r="K937">
        <v>0.29899999999999999</v>
      </c>
      <c r="L937" s="2">
        <f t="shared" si="479"/>
        <v>643.6233611442193</v>
      </c>
      <c r="M937" s="2">
        <f t="shared" si="480"/>
        <v>729.72972972972968</v>
      </c>
      <c r="N937" s="2">
        <f t="shared" si="481"/>
        <v>757.36325385694249</v>
      </c>
      <c r="O937" s="2">
        <f t="shared" si="455"/>
        <v>770.32810271041365</v>
      </c>
      <c r="P937" s="79">
        <f t="shared" si="456"/>
        <v>770.32810271041365</v>
      </c>
      <c r="Q937" s="78">
        <v>0.85441176471000002</v>
      </c>
      <c r="R937" s="78">
        <v>0.14117647058999999</v>
      </c>
      <c r="S937" s="78">
        <v>4.4117647059000002E-3</v>
      </c>
      <c r="T937" s="79">
        <f t="shared" si="467"/>
        <v>73.192975971485708</v>
      </c>
      <c r="U937" s="2">
        <f t="shared" si="468"/>
        <v>89.938112429983192</v>
      </c>
      <c r="V937" s="2">
        <f t="shared" si="469"/>
        <v>92.474241220756383</v>
      </c>
      <c r="W937" s="2">
        <f t="shared" si="463"/>
        <v>78.988572173520723</v>
      </c>
      <c r="X937" s="2" t="e">
        <f t="shared" si="464"/>
        <v>#VALUE!</v>
      </c>
      <c r="Y937">
        <f t="shared" si="476"/>
        <v>0.13554254809534391</v>
      </c>
      <c r="Z937">
        <f t="shared" si="477"/>
        <v>0.16655206005552442</v>
      </c>
      <c r="AA937">
        <f t="shared" si="478"/>
        <v>0.17124859485325256</v>
      </c>
      <c r="AB937">
        <f t="shared" si="465"/>
        <v>0.14627513365466802</v>
      </c>
      <c r="AC937" t="e">
        <f t="shared" si="466"/>
        <v>#VALUE!</v>
      </c>
    </row>
    <row r="938" spans="1:29" x14ac:dyDescent="0.25">
      <c r="A938">
        <v>21</v>
      </c>
      <c r="B938" t="s">
        <v>39</v>
      </c>
      <c r="C938">
        <v>6</v>
      </c>
      <c r="D938" t="s">
        <v>9</v>
      </c>
      <c r="E938">
        <v>2016</v>
      </c>
      <c r="F938">
        <v>750</v>
      </c>
      <c r="G938">
        <v>750</v>
      </c>
      <c r="H938" s="54">
        <v>0.16599999999999998</v>
      </c>
      <c r="I938" s="54">
        <v>0.251</v>
      </c>
      <c r="J938" s="54">
        <v>0.27900000000000003</v>
      </c>
      <c r="K938">
        <v>0.247</v>
      </c>
      <c r="L938" s="2">
        <f t="shared" si="479"/>
        <v>899.2805755395683</v>
      </c>
      <c r="M938" s="2">
        <f t="shared" si="480"/>
        <v>1001.3351134846462</v>
      </c>
      <c r="N938" s="2">
        <f t="shared" si="481"/>
        <v>1040.2219140083218</v>
      </c>
      <c r="O938" s="2">
        <f t="shared" si="455"/>
        <v>996.01593625498003</v>
      </c>
      <c r="P938" s="79">
        <f t="shared" si="456"/>
        <v>996.01593625498003</v>
      </c>
      <c r="Q938" s="78">
        <v>0.85441176471000002</v>
      </c>
      <c r="R938" s="78">
        <v>0.14117647058999999</v>
      </c>
      <c r="S938" s="78">
        <v>4.4117647059000002E-3</v>
      </c>
      <c r="T938" s="79">
        <f>(L941*$Q938)+(L942*$R938)</f>
        <v>107.90664280054125</v>
      </c>
      <c r="U938" s="2">
        <f>(M941*$Q938)+(M942*$R938)</f>
        <v>130.36977976412672</v>
      </c>
      <c r="V938" s="2">
        <f>(N941*$Q938)+(N942*$R938)</f>
        <v>133.53765476829494</v>
      </c>
      <c r="W938" s="2">
        <f t="shared" si="463"/>
        <v>119.48480372636701</v>
      </c>
      <c r="X938" s="2" t="e">
        <f t="shared" si="464"/>
        <v>#VALUE!</v>
      </c>
      <c r="Y938">
        <f t="shared" si="476"/>
        <v>0.14387552373405499</v>
      </c>
      <c r="Z938">
        <f t="shared" si="477"/>
        <v>0.17382637301883563</v>
      </c>
      <c r="AA938">
        <f t="shared" si="478"/>
        <v>0.17805020635772659</v>
      </c>
      <c r="AB938">
        <f t="shared" si="465"/>
        <v>0.15931307163515601</v>
      </c>
      <c r="AC938" t="e">
        <f t="shared" si="466"/>
        <v>#VALUE!</v>
      </c>
    </row>
    <row r="939" spans="1:29" x14ac:dyDescent="0.25">
      <c r="A939">
        <v>21</v>
      </c>
      <c r="B939" t="s">
        <v>39</v>
      </c>
      <c r="C939">
        <v>6</v>
      </c>
      <c r="D939" t="s">
        <v>9</v>
      </c>
      <c r="E939">
        <v>2017</v>
      </c>
      <c r="F939" t="s">
        <v>10</v>
      </c>
      <c r="G939" t="s">
        <v>299</v>
      </c>
      <c r="H939" s="54">
        <v>0.17614168903842634</v>
      </c>
      <c r="I939" s="54">
        <v>0.28134990851851172</v>
      </c>
      <c r="J939" s="54">
        <v>0.31269765999824639</v>
      </c>
      <c r="K939">
        <v>0.27300000000000002</v>
      </c>
      <c r="L939" t="s">
        <v>10</v>
      </c>
      <c r="M939" t="s">
        <v>10</v>
      </c>
      <c r="N939" t="s">
        <v>10</v>
      </c>
      <c r="O939" s="2" t="e">
        <f t="shared" si="455"/>
        <v>#VALUE!</v>
      </c>
      <c r="P939" s="79" t="e">
        <f t="shared" si="456"/>
        <v>#VALUE!</v>
      </c>
      <c r="Q939" s="78">
        <v>0.85441176471000002</v>
      </c>
      <c r="R939" s="78">
        <v>0.14117647058999999</v>
      </c>
      <c r="S939" s="78">
        <v>4.4117647059000002E-3</v>
      </c>
      <c r="T939" s="79" t="s">
        <v>10</v>
      </c>
      <c r="U939" s="2" t="s">
        <v>10</v>
      </c>
      <c r="V939" s="2" t="s">
        <v>10</v>
      </c>
      <c r="W939" s="2" t="e">
        <f t="shared" si="463"/>
        <v>#VALUE!</v>
      </c>
      <c r="X939" s="2" t="e">
        <f t="shared" si="464"/>
        <v>#VALUE!</v>
      </c>
      <c r="Y939" s="2" t="s">
        <v>10</v>
      </c>
      <c r="Z939" s="2" t="s">
        <v>10</v>
      </c>
      <c r="AA939" s="2" t="s">
        <v>10</v>
      </c>
      <c r="AB939" t="e">
        <f t="shared" si="465"/>
        <v>#VALUE!</v>
      </c>
      <c r="AC939" t="e">
        <f t="shared" si="466"/>
        <v>#VALUE!</v>
      </c>
    </row>
    <row r="940" spans="1:29" x14ac:dyDescent="0.25">
      <c r="A940">
        <v>21</v>
      </c>
      <c r="B940" t="s">
        <v>39</v>
      </c>
      <c r="C940">
        <v>6</v>
      </c>
      <c r="D940" t="s">
        <v>9</v>
      </c>
      <c r="E940">
        <v>2018</v>
      </c>
      <c r="F940">
        <v>60</v>
      </c>
      <c r="G940">
        <v>60</v>
      </c>
      <c r="H940" s="54">
        <v>0.16886166874172692</v>
      </c>
      <c r="I940" s="54">
        <v>0.3266245046167281</v>
      </c>
      <c r="J940" s="54">
        <v>0.34504815702446495</v>
      </c>
      <c r="K940">
        <v>0.22600000000000001</v>
      </c>
      <c r="L940" s="2">
        <f t="shared" ref="L940:L970" si="482">$F940/(1-H940)</f>
        <v>72.19014903230979</v>
      </c>
      <c r="M940" s="2">
        <f t="shared" ref="M940:M970" si="483">$F940/(1-I940)</f>
        <v>89.103331516168694</v>
      </c>
      <c r="N940" s="2">
        <f t="shared" ref="N940:N970" si="484">$F940/(1-J940)</f>
        <v>91.60978878601496</v>
      </c>
      <c r="O940" s="2">
        <f t="shared" si="455"/>
        <v>77.519379844961236</v>
      </c>
      <c r="P940" s="79">
        <f t="shared" si="456"/>
        <v>77.519379844961236</v>
      </c>
      <c r="Q940" s="78">
        <v>0.85441176471000002</v>
      </c>
      <c r="R940" s="78">
        <v>0.14117647058999999</v>
      </c>
      <c r="S940" s="78">
        <v>4.4117647059000002E-3</v>
      </c>
      <c r="T940" s="79" t="s">
        <v>10</v>
      </c>
      <c r="U940" s="2" t="s">
        <v>10</v>
      </c>
      <c r="V940" s="2" t="s">
        <v>10</v>
      </c>
      <c r="W940" s="2" t="e">
        <f t="shared" si="463"/>
        <v>#VALUE!</v>
      </c>
      <c r="X940" s="2" t="e">
        <f t="shared" si="464"/>
        <v>#VALUE!</v>
      </c>
      <c r="Y940" s="2" t="s">
        <v>10</v>
      </c>
      <c r="Z940" s="2" t="s">
        <v>10</v>
      </c>
      <c r="AA940" s="2" t="s">
        <v>10</v>
      </c>
      <c r="AB940" t="e">
        <f t="shared" si="465"/>
        <v>#VALUE!</v>
      </c>
      <c r="AC940" t="e">
        <f t="shared" si="466"/>
        <v>#VALUE!</v>
      </c>
    </row>
    <row r="941" spans="1:29" x14ac:dyDescent="0.25">
      <c r="A941">
        <v>21</v>
      </c>
      <c r="B941" t="s">
        <v>39</v>
      </c>
      <c r="C941">
        <v>6</v>
      </c>
      <c r="D941" t="s">
        <v>9</v>
      </c>
      <c r="E941">
        <v>2019</v>
      </c>
      <c r="F941">
        <v>60</v>
      </c>
      <c r="H941" s="54">
        <v>0.15627672779650664</v>
      </c>
      <c r="I941" s="54">
        <v>0.29431007717911079</v>
      </c>
      <c r="J941" s="54">
        <v>0.31510957999927913</v>
      </c>
      <c r="K941">
        <v>0.24399999999999999</v>
      </c>
      <c r="L941" s="2">
        <f t="shared" si="482"/>
        <v>71.113363796760254</v>
      </c>
      <c r="M941" s="2">
        <f t="shared" si="483"/>
        <v>85.023178112221061</v>
      </c>
      <c r="N941" s="2">
        <f t="shared" si="484"/>
        <v>87.605255158827958</v>
      </c>
      <c r="O941" s="2">
        <f t="shared" si="455"/>
        <v>79.365079365079367</v>
      </c>
      <c r="P941" s="79">
        <f t="shared" si="456"/>
        <v>0</v>
      </c>
      <c r="Q941" s="78">
        <v>0.85441176471000002</v>
      </c>
      <c r="R941" s="78">
        <v>0.14117647058999999</v>
      </c>
      <c r="S941" s="78">
        <v>4.4117647059000002E-3</v>
      </c>
      <c r="T941" s="79" t="s">
        <v>10</v>
      </c>
      <c r="U941" s="2" t="s">
        <v>10</v>
      </c>
      <c r="V941" s="2" t="s">
        <v>10</v>
      </c>
      <c r="W941" s="2" t="e">
        <f t="shared" si="463"/>
        <v>#VALUE!</v>
      </c>
      <c r="X941" s="2" t="e">
        <f t="shared" si="464"/>
        <v>#VALUE!</v>
      </c>
      <c r="Y941" s="2" t="s">
        <v>10</v>
      </c>
      <c r="Z941" s="2" t="s">
        <v>10</v>
      </c>
      <c r="AA941" s="2" t="s">
        <v>10</v>
      </c>
      <c r="AB941" t="e">
        <f t="shared" si="465"/>
        <v>#VALUE!</v>
      </c>
      <c r="AC941" t="e">
        <f t="shared" si="466"/>
        <v>#VALUE!</v>
      </c>
    </row>
    <row r="942" spans="1:29" x14ac:dyDescent="0.25">
      <c r="A942">
        <v>21</v>
      </c>
      <c r="B942" t="s">
        <v>39</v>
      </c>
      <c r="C942">
        <v>6</v>
      </c>
      <c r="D942" t="s">
        <v>9</v>
      </c>
      <c r="E942">
        <v>2020</v>
      </c>
      <c r="F942">
        <v>310</v>
      </c>
      <c r="G942" t="s">
        <v>299</v>
      </c>
      <c r="H942" s="54">
        <v>7.1730431912490608E-2</v>
      </c>
      <c r="I942" s="54">
        <v>0.24184107416558059</v>
      </c>
      <c r="J942" s="54">
        <v>0.25426527177111524</v>
      </c>
      <c r="K942">
        <v>0.11799999999999999</v>
      </c>
      <c r="L942" s="2">
        <f t="shared" si="482"/>
        <v>333.95471601927579</v>
      </c>
      <c r="M942" s="2">
        <f t="shared" si="483"/>
        <v>408.88524745496886</v>
      </c>
      <c r="N942" s="2">
        <f t="shared" si="484"/>
        <v>415.69741660851446</v>
      </c>
      <c r="O942" s="2">
        <f t="shared" si="455"/>
        <v>351.47392290249434</v>
      </c>
      <c r="P942" s="79" t="e">
        <f t="shared" si="456"/>
        <v>#VALUE!</v>
      </c>
      <c r="Q942" s="78">
        <v>0.85441176471000002</v>
      </c>
      <c r="R942" s="78">
        <v>0.14117647058999999</v>
      </c>
      <c r="S942" s="78">
        <v>4.4117647059000002E-3</v>
      </c>
      <c r="T942" s="79" t="s">
        <v>10</v>
      </c>
      <c r="U942" s="2" t="s">
        <v>10</v>
      </c>
      <c r="V942" s="2" t="s">
        <v>10</v>
      </c>
      <c r="W942" s="2" t="e">
        <f t="shared" si="463"/>
        <v>#VALUE!</v>
      </c>
      <c r="X942" s="2" t="e">
        <f t="shared" si="464"/>
        <v>#VALUE!</v>
      </c>
      <c r="Y942" s="2" t="s">
        <v>10</v>
      </c>
      <c r="Z942" s="2" t="s">
        <v>10</v>
      </c>
      <c r="AA942" s="2" t="s">
        <v>10</v>
      </c>
      <c r="AB942" t="e">
        <f t="shared" si="465"/>
        <v>#VALUE!</v>
      </c>
      <c r="AC942" t="e">
        <f t="shared" si="466"/>
        <v>#VALUE!</v>
      </c>
    </row>
    <row r="943" spans="1:29" x14ac:dyDescent="0.25">
      <c r="A943">
        <v>21</v>
      </c>
      <c r="B943" t="s">
        <v>39</v>
      </c>
      <c r="C943">
        <v>6</v>
      </c>
      <c r="D943" t="s">
        <v>9</v>
      </c>
      <c r="E943">
        <v>2021</v>
      </c>
      <c r="F943">
        <v>380</v>
      </c>
      <c r="G943" t="s">
        <v>299</v>
      </c>
      <c r="H943" s="79" t="s">
        <v>10</v>
      </c>
      <c r="I943" s="2" t="s">
        <v>10</v>
      </c>
      <c r="J943" s="2" t="s">
        <v>10</v>
      </c>
      <c r="K943">
        <v>0.184</v>
      </c>
      <c r="L943" s="79" t="s">
        <v>10</v>
      </c>
      <c r="M943" s="2" t="s">
        <v>10</v>
      </c>
      <c r="N943" s="2" t="s">
        <v>10</v>
      </c>
      <c r="O943" s="2">
        <f t="shared" si="455"/>
        <v>465.68627450980387</v>
      </c>
      <c r="P943" s="79" t="e">
        <f t="shared" si="456"/>
        <v>#VALUE!</v>
      </c>
      <c r="Q943" s="78">
        <v>0.85441176471000002</v>
      </c>
      <c r="R943" s="78">
        <v>0.14117647058999999</v>
      </c>
      <c r="S943" s="78">
        <v>4.4117647059000002E-3</v>
      </c>
      <c r="T943" s="79" t="s">
        <v>10</v>
      </c>
      <c r="U943" s="2" t="s">
        <v>10</v>
      </c>
      <c r="V943" s="2" t="s">
        <v>10</v>
      </c>
      <c r="W943" s="2" t="e">
        <f t="shared" si="463"/>
        <v>#VALUE!</v>
      </c>
      <c r="X943" s="2" t="e">
        <f t="shared" si="464"/>
        <v>#VALUE!</v>
      </c>
      <c r="Y943" s="79" t="s">
        <v>10</v>
      </c>
      <c r="Z943" s="2" t="s">
        <v>10</v>
      </c>
      <c r="AA943" s="2" t="s">
        <v>10</v>
      </c>
      <c r="AB943" t="e">
        <f t="shared" si="465"/>
        <v>#VALUE!</v>
      </c>
      <c r="AC943" t="e">
        <f t="shared" si="466"/>
        <v>#VALUE!</v>
      </c>
    </row>
    <row r="944" spans="1:29" x14ac:dyDescent="0.25">
      <c r="A944">
        <v>21</v>
      </c>
      <c r="B944" t="s">
        <v>39</v>
      </c>
      <c r="C944">
        <v>6</v>
      </c>
      <c r="D944" t="s">
        <v>9</v>
      </c>
      <c r="E944">
        <v>2022</v>
      </c>
      <c r="F944" t="s">
        <v>10</v>
      </c>
      <c r="G944" t="s">
        <v>299</v>
      </c>
      <c r="H944" s="79" t="s">
        <v>10</v>
      </c>
      <c r="I944" s="2" t="s">
        <v>10</v>
      </c>
      <c r="J944" s="2" t="s">
        <v>10</v>
      </c>
      <c r="K944">
        <v>0.182</v>
      </c>
      <c r="L944" s="79" t="s">
        <v>10</v>
      </c>
      <c r="M944" s="2" t="s">
        <v>10</v>
      </c>
      <c r="N944" s="2" t="s">
        <v>10</v>
      </c>
      <c r="O944" s="2" t="e">
        <f t="shared" si="455"/>
        <v>#VALUE!</v>
      </c>
      <c r="P944" s="79" t="e">
        <f t="shared" si="456"/>
        <v>#VALUE!</v>
      </c>
      <c r="Q944" s="78">
        <v>0.85441176471000002</v>
      </c>
      <c r="R944" s="78">
        <v>0.14117647058999999</v>
      </c>
      <c r="S944" s="78">
        <v>4.4117647059000002E-3</v>
      </c>
      <c r="T944" s="79" t="s">
        <v>10</v>
      </c>
      <c r="U944" s="2" t="s">
        <v>10</v>
      </c>
      <c r="V944" s="2" t="s">
        <v>10</v>
      </c>
      <c r="W944" s="2">
        <f t="shared" si="463"/>
        <v>344.84589291745016</v>
      </c>
      <c r="X944" s="2" t="e">
        <f t="shared" si="464"/>
        <v>#VALUE!</v>
      </c>
      <c r="Y944" s="79" t="s">
        <v>10</v>
      </c>
      <c r="Z944" s="2" t="s">
        <v>10</v>
      </c>
      <c r="AA944" s="2" t="s">
        <v>10</v>
      </c>
      <c r="AB944" t="e">
        <f t="shared" si="465"/>
        <v>#VALUE!</v>
      </c>
      <c r="AC944" t="e">
        <f t="shared" si="466"/>
        <v>#VALUE!</v>
      </c>
    </row>
    <row r="945" spans="1:29" x14ac:dyDescent="0.25">
      <c r="A945">
        <v>21</v>
      </c>
      <c r="B945" t="s">
        <v>39</v>
      </c>
      <c r="C945">
        <v>6</v>
      </c>
      <c r="D945" t="s">
        <v>9</v>
      </c>
      <c r="E945">
        <v>2023</v>
      </c>
      <c r="F945" t="s">
        <v>10</v>
      </c>
      <c r="G945" t="s">
        <v>299</v>
      </c>
      <c r="H945" s="79" t="s">
        <v>10</v>
      </c>
      <c r="I945" s="2" t="s">
        <v>10</v>
      </c>
      <c r="J945" s="2" t="s">
        <v>10</v>
      </c>
      <c r="K945">
        <v>0.154</v>
      </c>
      <c r="L945" s="79" t="s">
        <v>10</v>
      </c>
      <c r="M945" s="2" t="s">
        <v>10</v>
      </c>
      <c r="N945" s="2" t="s">
        <v>10</v>
      </c>
      <c r="O945" s="2" t="e">
        <f t="shared" si="455"/>
        <v>#VALUE!</v>
      </c>
      <c r="P945" s="79" t="e">
        <f t="shared" si="456"/>
        <v>#VALUE!</v>
      </c>
      <c r="Q945" s="78">
        <v>0.85441176471000002</v>
      </c>
      <c r="R945" s="78">
        <v>0.14117647058999999</v>
      </c>
      <c r="S945" s="78">
        <v>4.4117647059000002E-3</v>
      </c>
      <c r="T945" s="79" t="s">
        <v>10</v>
      </c>
      <c r="U945" s="2" t="s">
        <v>10</v>
      </c>
      <c r="V945" s="2" t="s">
        <v>10</v>
      </c>
      <c r="W945" s="2">
        <f t="shared" si="463"/>
        <v>300.92564493233436</v>
      </c>
      <c r="X945" s="2" t="e">
        <f t="shared" si="464"/>
        <v>#VALUE!</v>
      </c>
      <c r="Y945" s="79" t="s">
        <v>10</v>
      </c>
      <c r="Z945" s="2" t="s">
        <v>10</v>
      </c>
      <c r="AA945" s="2" t="s">
        <v>10</v>
      </c>
      <c r="AB945" t="e">
        <f t="shared" si="465"/>
        <v>#VALUE!</v>
      </c>
      <c r="AC945" t="e">
        <f t="shared" si="466"/>
        <v>#VALUE!</v>
      </c>
    </row>
    <row r="946" spans="1:29" x14ac:dyDescent="0.25">
      <c r="A946">
        <v>21</v>
      </c>
      <c r="B946" t="s">
        <v>39</v>
      </c>
      <c r="C946">
        <v>6</v>
      </c>
      <c r="D946" t="s">
        <v>9</v>
      </c>
      <c r="E946">
        <v>2024</v>
      </c>
      <c r="F946" t="s">
        <v>10</v>
      </c>
      <c r="H946" s="79" t="s">
        <v>10</v>
      </c>
      <c r="I946" s="2" t="s">
        <v>10</v>
      </c>
      <c r="J946" s="2" t="s">
        <v>10</v>
      </c>
      <c r="K946">
        <v>0.20599999999999999</v>
      </c>
      <c r="L946" s="79" t="s">
        <v>10</v>
      </c>
      <c r="M946" s="2" t="s">
        <v>10</v>
      </c>
      <c r="N946" s="2" t="s">
        <v>10</v>
      </c>
      <c r="O946" s="2" t="e">
        <f t="shared" si="455"/>
        <v>#VALUE!</v>
      </c>
      <c r="P946" s="79">
        <f t="shared" si="456"/>
        <v>0</v>
      </c>
      <c r="Q946" s="78">
        <v>0.85441176471000002</v>
      </c>
      <c r="R946" s="78">
        <v>0.14117647058999999</v>
      </c>
      <c r="S946" s="78">
        <v>4.4117647059000002E-3</v>
      </c>
      <c r="T946" s="79" t="s">
        <v>10</v>
      </c>
      <c r="U946" s="2" t="s">
        <v>10</v>
      </c>
      <c r="V946" s="2" t="s">
        <v>10</v>
      </c>
      <c r="W946" s="2">
        <f t="shared" si="463"/>
        <v>579.71091411109603</v>
      </c>
      <c r="X946" s="2" t="e">
        <f t="shared" si="464"/>
        <v>#VALUE!</v>
      </c>
      <c r="Y946" s="79" t="s">
        <v>10</v>
      </c>
      <c r="Z946" s="2" t="s">
        <v>10</v>
      </c>
      <c r="AA946" s="2" t="s">
        <v>10</v>
      </c>
      <c r="AB946" t="e">
        <f t="shared" si="465"/>
        <v>#VALUE!</v>
      </c>
      <c r="AC946" t="e">
        <f t="shared" si="466"/>
        <v>#VALUE!</v>
      </c>
    </row>
    <row r="947" spans="1:29" x14ac:dyDescent="0.25">
      <c r="A947">
        <v>22</v>
      </c>
      <c r="B947" t="s">
        <v>40</v>
      </c>
      <c r="C947">
        <v>6</v>
      </c>
      <c r="D947" t="s">
        <v>9</v>
      </c>
      <c r="E947">
        <v>1980</v>
      </c>
      <c r="F947">
        <v>210</v>
      </c>
      <c r="G947" t="s">
        <v>10</v>
      </c>
      <c r="H947" s="54">
        <v>0.40667522081402602</v>
      </c>
      <c r="I947" s="54">
        <v>0.41633333333333333</v>
      </c>
      <c r="J947" s="54">
        <v>0.46133333333333337</v>
      </c>
      <c r="K947">
        <v>0.41599999999999998</v>
      </c>
      <c r="L947" s="2">
        <f t="shared" si="482"/>
        <v>353.93768702550148</v>
      </c>
      <c r="M947" s="2">
        <f t="shared" si="483"/>
        <v>359.79440319817246</v>
      </c>
      <c r="N947" s="2">
        <f t="shared" si="484"/>
        <v>389.85148514851488</v>
      </c>
      <c r="O947" s="2">
        <f t="shared" ref="O947:O991" si="485">$F947/(1-K947)</f>
        <v>359.58904109589037</v>
      </c>
      <c r="P947" s="79" t="e">
        <f t="shared" ref="P947:P991" si="486">$G947/(1-K947)</f>
        <v>#VALUE!</v>
      </c>
      <c r="Q947" s="78">
        <v>0.85441176471000002</v>
      </c>
      <c r="R947" s="78">
        <v>0.14117647058999999</v>
      </c>
      <c r="S947" s="78">
        <v>4.4117647059000002E-3</v>
      </c>
      <c r="T947" s="79">
        <f t="shared" ref="T947" si="487">(L950*$Q947)+(L951*$R947)+(L952*$S947)</f>
        <v>326.6792535388679</v>
      </c>
      <c r="U947" s="2">
        <f t="shared" ref="U947" si="488">(M950*$Q947)+(M951*$R947)+(M952*$S947)</f>
        <v>331.10238985331296</v>
      </c>
      <c r="V947" s="2">
        <f t="shared" ref="V947" si="489">(N950*$Q947)+(N951*$R947)+(N952*$S947)</f>
        <v>361.81194720888777</v>
      </c>
      <c r="W947" s="2">
        <f t="shared" ref="W947:W991" si="490">(O950*$Q947)+(O951*$R947)+(O952*$S947)</f>
        <v>331.19056421150873</v>
      </c>
      <c r="X947" s="2" t="e">
        <f t="shared" ref="X947:X991" si="491">(P950*$Q947)+(P951*$R947)+(P952*$S947)</f>
        <v>#VALUE!</v>
      </c>
      <c r="Y947">
        <f t="shared" si="476"/>
        <v>1.5556154930422281</v>
      </c>
      <c r="Z947">
        <f t="shared" si="477"/>
        <v>1.5766780469205379</v>
      </c>
      <c r="AA947">
        <f t="shared" si="478"/>
        <v>1.7229140343280369</v>
      </c>
      <c r="AB947">
        <f t="shared" ref="AB947:AB991" si="492">W947/$F947</f>
        <v>1.5770979248167083</v>
      </c>
      <c r="AC947" t="e">
        <f t="shared" ref="AC947:AC991" si="493">X947/$G947</f>
        <v>#VALUE!</v>
      </c>
    </row>
    <row r="948" spans="1:29" x14ac:dyDescent="0.25">
      <c r="A948">
        <v>22</v>
      </c>
      <c r="B948" t="s">
        <v>40</v>
      </c>
      <c r="C948">
        <v>6</v>
      </c>
      <c r="D948" t="s">
        <v>9</v>
      </c>
      <c r="E948">
        <v>1981</v>
      </c>
      <c r="F948">
        <v>150</v>
      </c>
      <c r="G948" t="s">
        <v>10</v>
      </c>
      <c r="H948" s="54">
        <v>0.36820594316945598</v>
      </c>
      <c r="I948" s="54">
        <v>0.39233333333333331</v>
      </c>
      <c r="J948" s="54">
        <v>0.43383333333333329</v>
      </c>
      <c r="K948">
        <v>0.39200000000000002</v>
      </c>
      <c r="L948" s="2">
        <f t="shared" si="482"/>
        <v>237.41913742033205</v>
      </c>
      <c r="M948" s="2">
        <f t="shared" si="483"/>
        <v>246.84585847504113</v>
      </c>
      <c r="N948" s="2">
        <f t="shared" si="484"/>
        <v>264.93965263467766</v>
      </c>
      <c r="O948" s="2">
        <f t="shared" si="485"/>
        <v>246.71052631578948</v>
      </c>
      <c r="P948" s="79" t="e">
        <f t="shared" si="486"/>
        <v>#VALUE!</v>
      </c>
      <c r="Q948" s="78">
        <v>0.85441176471000002</v>
      </c>
      <c r="R948" s="78">
        <v>0.14117647058999999</v>
      </c>
      <c r="S948" s="78">
        <v>4.4117647059000002E-3</v>
      </c>
      <c r="T948" s="79">
        <f t="shared" ref="T948:T965" si="494">(L951*$Q948)+(L952*$R948)+(L953*$S948)</f>
        <v>639.3335256163175</v>
      </c>
      <c r="U948" s="2">
        <f t="shared" ref="U948:U965" si="495">(M951*$Q948)+(M952*$R948)+(M953*$S948)</f>
        <v>655.6573977897915</v>
      </c>
      <c r="V948" s="2">
        <f t="shared" ref="V948:V965" si="496">(N951*$Q948)+(N952*$R948)+(N953*$S948)</f>
        <v>709.08525157149552</v>
      </c>
      <c r="W948" s="2">
        <f t="shared" si="490"/>
        <v>655.37225732491459</v>
      </c>
      <c r="X948" s="2" t="e">
        <f t="shared" si="491"/>
        <v>#VALUE!</v>
      </c>
      <c r="Y948">
        <f t="shared" si="476"/>
        <v>4.2622235041087837</v>
      </c>
      <c r="Z948">
        <f t="shared" si="477"/>
        <v>4.3710493185986099</v>
      </c>
      <c r="AA948">
        <f t="shared" si="478"/>
        <v>4.7272350104766367</v>
      </c>
      <c r="AB948">
        <f t="shared" si="492"/>
        <v>4.369148382166097</v>
      </c>
      <c r="AC948" t="e">
        <f t="shared" si="493"/>
        <v>#VALUE!</v>
      </c>
    </row>
    <row r="949" spans="1:29" x14ac:dyDescent="0.25">
      <c r="A949">
        <v>22</v>
      </c>
      <c r="B949" t="s">
        <v>40</v>
      </c>
      <c r="C949">
        <v>6</v>
      </c>
      <c r="D949" t="s">
        <v>9</v>
      </c>
      <c r="E949">
        <v>1982</v>
      </c>
      <c r="F949">
        <v>400</v>
      </c>
      <c r="G949" t="s">
        <v>10</v>
      </c>
      <c r="H949" s="54">
        <v>0.31874544334072302</v>
      </c>
      <c r="I949" s="54">
        <v>0.36499999999999999</v>
      </c>
      <c r="J949" s="54">
        <v>0.39999999999999997</v>
      </c>
      <c r="K949">
        <v>0.36499999999999999</v>
      </c>
      <c r="L949" s="2">
        <f t="shared" si="482"/>
        <v>587.15203603409623</v>
      </c>
      <c r="M949" s="2">
        <f t="shared" si="483"/>
        <v>629.9212598425197</v>
      </c>
      <c r="N949" s="2">
        <f t="shared" si="484"/>
        <v>666.66666666666652</v>
      </c>
      <c r="O949" s="2">
        <f t="shared" si="485"/>
        <v>629.9212598425197</v>
      </c>
      <c r="P949" s="79" t="e">
        <f t="shared" si="486"/>
        <v>#VALUE!</v>
      </c>
      <c r="Q949" s="78">
        <v>0.85441176471000002</v>
      </c>
      <c r="R949" s="78">
        <v>0.14117647058999999</v>
      </c>
      <c r="S949" s="78">
        <v>4.4117647059000002E-3</v>
      </c>
      <c r="T949" s="79">
        <f t="shared" si="494"/>
        <v>492.88162673711201</v>
      </c>
      <c r="U949" s="2">
        <f t="shared" si="495"/>
        <v>500.19549947790352</v>
      </c>
      <c r="V949" s="2">
        <f t="shared" si="496"/>
        <v>544.33706181335492</v>
      </c>
      <c r="W949" s="2">
        <f t="shared" si="490"/>
        <v>500.48598250242696</v>
      </c>
      <c r="X949" s="2" t="e">
        <f t="shared" si="491"/>
        <v>#VALUE!</v>
      </c>
      <c r="Y949">
        <f t="shared" si="476"/>
        <v>1.2322040668427801</v>
      </c>
      <c r="Z949">
        <f t="shared" si="477"/>
        <v>1.2504887486947589</v>
      </c>
      <c r="AA949">
        <f t="shared" si="478"/>
        <v>1.3608426545333874</v>
      </c>
      <c r="AB949">
        <f t="shared" si="492"/>
        <v>1.2512149562560675</v>
      </c>
      <c r="AC949" t="e">
        <f t="shared" si="493"/>
        <v>#VALUE!</v>
      </c>
    </row>
    <row r="950" spans="1:29" x14ac:dyDescent="0.25">
      <c r="A950">
        <v>22</v>
      </c>
      <c r="B950" t="s">
        <v>40</v>
      </c>
      <c r="C950">
        <v>6</v>
      </c>
      <c r="D950" t="s">
        <v>9</v>
      </c>
      <c r="E950">
        <v>1983</v>
      </c>
      <c r="F950">
        <v>150</v>
      </c>
      <c r="G950" t="s">
        <v>10</v>
      </c>
      <c r="H950" s="54">
        <v>0.44514449845859599</v>
      </c>
      <c r="I950" s="54">
        <v>0.44966666666666666</v>
      </c>
      <c r="J950" s="54">
        <v>0.4986666666666667</v>
      </c>
      <c r="K950">
        <v>0.45</v>
      </c>
      <c r="L950" s="2">
        <f t="shared" si="482"/>
        <v>270.34065550994052</v>
      </c>
      <c r="M950" s="2">
        <f t="shared" si="483"/>
        <v>272.56208358570564</v>
      </c>
      <c r="N950" s="2">
        <f t="shared" si="484"/>
        <v>299.2021276595745</v>
      </c>
      <c r="O950" s="2">
        <f t="shared" si="485"/>
        <v>272.72727272727269</v>
      </c>
      <c r="P950" s="79" t="e">
        <f t="shared" si="486"/>
        <v>#VALUE!</v>
      </c>
      <c r="Q950" s="78">
        <v>0.85441176471000002</v>
      </c>
      <c r="R950" s="78">
        <v>0.14117647058999999</v>
      </c>
      <c r="S950" s="78">
        <v>4.4117647059000002E-3</v>
      </c>
      <c r="T950" s="79">
        <f t="shared" si="494"/>
        <v>372.1179980025525</v>
      </c>
      <c r="U950" s="2">
        <f t="shared" si="495"/>
        <v>369.57697661303041</v>
      </c>
      <c r="V950" s="2">
        <f t="shared" si="496"/>
        <v>406.05896049849355</v>
      </c>
      <c r="W950" s="2">
        <f t="shared" si="490"/>
        <v>369.61424013216964</v>
      </c>
      <c r="X950" s="2" t="e">
        <f t="shared" si="491"/>
        <v>#VALUE!</v>
      </c>
      <c r="Y950">
        <f t="shared" si="476"/>
        <v>2.48078665335035</v>
      </c>
      <c r="Z950">
        <f t="shared" si="477"/>
        <v>2.4638465107535361</v>
      </c>
      <c r="AA950">
        <f t="shared" si="478"/>
        <v>2.7070597366566238</v>
      </c>
      <c r="AB950">
        <f t="shared" si="492"/>
        <v>2.4640949342144642</v>
      </c>
      <c r="AC950" t="e">
        <f t="shared" si="493"/>
        <v>#VALUE!</v>
      </c>
    </row>
    <row r="951" spans="1:29" x14ac:dyDescent="0.25">
      <c r="A951">
        <v>22</v>
      </c>
      <c r="B951" t="s">
        <v>40</v>
      </c>
      <c r="C951">
        <v>6</v>
      </c>
      <c r="D951" t="s">
        <v>9</v>
      </c>
      <c r="E951">
        <v>1984</v>
      </c>
      <c r="F951">
        <v>400</v>
      </c>
      <c r="G951" t="s">
        <v>10</v>
      </c>
      <c r="H951" s="54">
        <v>0.39568399862986298</v>
      </c>
      <c r="I951" s="54">
        <v>0.41133333333333333</v>
      </c>
      <c r="J951" s="54">
        <v>0.45533333333333326</v>
      </c>
      <c r="K951">
        <v>0.41099999999999998</v>
      </c>
      <c r="L951" s="2">
        <f t="shared" si="482"/>
        <v>661.90535927081032</v>
      </c>
      <c r="M951" s="2">
        <f t="shared" si="483"/>
        <v>679.50169875424683</v>
      </c>
      <c r="N951" s="2">
        <f t="shared" si="484"/>
        <v>734.39412484700108</v>
      </c>
      <c r="O951" s="2">
        <f t="shared" si="485"/>
        <v>679.11714770797971</v>
      </c>
      <c r="P951" s="79" t="e">
        <f t="shared" si="486"/>
        <v>#VALUE!</v>
      </c>
      <c r="Q951" s="78">
        <v>0.85441176471000002</v>
      </c>
      <c r="R951" s="78">
        <v>0.14117647058999999</v>
      </c>
      <c r="S951" s="78">
        <v>4.4117647059000002E-3</v>
      </c>
      <c r="T951" s="79">
        <f t="shared" si="494"/>
        <v>253.67884094777213</v>
      </c>
      <c r="U951" s="2">
        <f t="shared" si="495"/>
        <v>264.17180468744465</v>
      </c>
      <c r="V951" s="2">
        <f t="shared" si="496"/>
        <v>281.73644137619192</v>
      </c>
      <c r="W951" s="2">
        <f t="shared" si="490"/>
        <v>258.41525783814092</v>
      </c>
      <c r="X951" s="2" t="e">
        <f t="shared" si="491"/>
        <v>#VALUE!</v>
      </c>
      <c r="Y951">
        <f t="shared" si="476"/>
        <v>0.63419710236943028</v>
      </c>
      <c r="Z951">
        <f t="shared" si="477"/>
        <v>0.66042951171861164</v>
      </c>
      <c r="AA951">
        <f t="shared" si="478"/>
        <v>0.70434110344047984</v>
      </c>
      <c r="AB951">
        <f t="shared" si="492"/>
        <v>0.64603814459535225</v>
      </c>
      <c r="AC951" t="e">
        <f t="shared" si="493"/>
        <v>#VALUE!</v>
      </c>
    </row>
    <row r="952" spans="1:29" x14ac:dyDescent="0.25">
      <c r="A952">
        <v>22</v>
      </c>
      <c r="B952" t="s">
        <v>40</v>
      </c>
      <c r="C952">
        <v>6</v>
      </c>
      <c r="D952" t="s">
        <v>9</v>
      </c>
      <c r="E952">
        <v>1985</v>
      </c>
      <c r="F952">
        <v>300</v>
      </c>
      <c r="G952" t="s">
        <v>10</v>
      </c>
      <c r="H952" s="54">
        <v>0.41217083190610698</v>
      </c>
      <c r="I952" s="54">
        <v>0.42266666666666663</v>
      </c>
      <c r="J952" s="54">
        <v>0.46866666666666668</v>
      </c>
      <c r="K952">
        <v>0.42299999999999999</v>
      </c>
      <c r="L952" s="2">
        <f t="shared" si="482"/>
        <v>510.35235453318217</v>
      </c>
      <c r="M952" s="2">
        <f t="shared" si="483"/>
        <v>519.63048498845262</v>
      </c>
      <c r="N952" s="2">
        <f t="shared" si="484"/>
        <v>564.61731493099126</v>
      </c>
      <c r="O952" s="2">
        <f t="shared" si="485"/>
        <v>519.93067590987869</v>
      </c>
      <c r="P952" s="79" t="e">
        <f t="shared" si="486"/>
        <v>#VALUE!</v>
      </c>
      <c r="Q952" s="78">
        <v>0.85441176471000002</v>
      </c>
      <c r="R952" s="78">
        <v>0.14117647058999999</v>
      </c>
      <c r="S952" s="78">
        <v>4.4117647059000002E-3</v>
      </c>
      <c r="T952" s="79">
        <f t="shared" si="494"/>
        <v>391.58528851345483</v>
      </c>
      <c r="U952" s="2">
        <f t="shared" si="495"/>
        <v>407.69503974526327</v>
      </c>
      <c r="V952" s="2">
        <f t="shared" si="496"/>
        <v>434.21693985257792</v>
      </c>
      <c r="W952" s="2">
        <f t="shared" si="490"/>
        <v>372.12704997465914</v>
      </c>
      <c r="X952" s="2" t="e">
        <f t="shared" si="491"/>
        <v>#VALUE!</v>
      </c>
      <c r="Y952">
        <f t="shared" si="476"/>
        <v>1.3052842950448493</v>
      </c>
      <c r="Z952">
        <f t="shared" si="477"/>
        <v>1.3589834658175441</v>
      </c>
      <c r="AA952">
        <f t="shared" si="478"/>
        <v>1.4473897995085931</v>
      </c>
      <c r="AB952">
        <f t="shared" si="492"/>
        <v>1.2404234999155306</v>
      </c>
      <c r="AC952" t="e">
        <f t="shared" si="493"/>
        <v>#VALUE!</v>
      </c>
    </row>
    <row r="953" spans="1:29" x14ac:dyDescent="0.25">
      <c r="A953">
        <v>22</v>
      </c>
      <c r="B953" t="s">
        <v>40</v>
      </c>
      <c r="C953">
        <v>6</v>
      </c>
      <c r="D953" t="s">
        <v>9</v>
      </c>
      <c r="E953">
        <v>1986</v>
      </c>
      <c r="F953">
        <v>215</v>
      </c>
      <c r="G953" t="s">
        <v>10</v>
      </c>
      <c r="H953" s="54">
        <v>0.45613572064275898</v>
      </c>
      <c r="I953" s="54">
        <v>0.44966666666666666</v>
      </c>
      <c r="J953" s="54">
        <v>0.50066666666666659</v>
      </c>
      <c r="K953">
        <v>0.45</v>
      </c>
      <c r="L953" s="2">
        <f t="shared" si="482"/>
        <v>395.31921503301334</v>
      </c>
      <c r="M953" s="2">
        <f t="shared" si="483"/>
        <v>390.67231980617805</v>
      </c>
      <c r="N953" s="2">
        <f t="shared" si="484"/>
        <v>430.57409879839781</v>
      </c>
      <c r="O953" s="2">
        <f t="shared" si="485"/>
        <v>390.90909090909088</v>
      </c>
      <c r="P953" s="79" t="e">
        <f t="shared" si="486"/>
        <v>#VALUE!</v>
      </c>
      <c r="Q953" s="78">
        <v>0.85441176471000002</v>
      </c>
      <c r="R953" s="78">
        <v>0.14117647058999999</v>
      </c>
      <c r="S953" s="78">
        <v>4.4117647059000002E-3</v>
      </c>
      <c r="T953" s="79">
        <f t="shared" si="494"/>
        <v>417.39604595488623</v>
      </c>
      <c r="U953" s="2">
        <f t="shared" si="495"/>
        <v>437.29306293493158</v>
      </c>
      <c r="V953" s="2">
        <f t="shared" si="496"/>
        <v>465.70689450991284</v>
      </c>
      <c r="W953" s="2">
        <f t="shared" si="490"/>
        <v>436.73023326638224</v>
      </c>
      <c r="X953" s="2" t="e">
        <f t="shared" si="491"/>
        <v>#VALUE!</v>
      </c>
      <c r="Y953">
        <f t="shared" si="476"/>
        <v>1.9413769579297033</v>
      </c>
      <c r="Z953">
        <f t="shared" si="477"/>
        <v>2.03392122295317</v>
      </c>
      <c r="AA953">
        <f t="shared" si="478"/>
        <v>2.1660785791158736</v>
      </c>
      <c r="AB953">
        <f t="shared" si="492"/>
        <v>2.0313034105413128</v>
      </c>
      <c r="AC953" t="e">
        <f t="shared" si="493"/>
        <v>#VALUE!</v>
      </c>
    </row>
    <row r="954" spans="1:29" x14ac:dyDescent="0.25">
      <c r="A954">
        <v>22</v>
      </c>
      <c r="B954" t="s">
        <v>40</v>
      </c>
      <c r="C954">
        <v>6</v>
      </c>
      <c r="D954" t="s">
        <v>9</v>
      </c>
      <c r="E954">
        <v>1987</v>
      </c>
      <c r="F954">
        <v>150</v>
      </c>
      <c r="G954" t="s">
        <v>10</v>
      </c>
      <c r="H954" s="54">
        <v>0.35171910989321198</v>
      </c>
      <c r="I954" s="54">
        <v>0.37766666666666671</v>
      </c>
      <c r="J954" s="54">
        <v>0.41666666666666669</v>
      </c>
      <c r="K954">
        <v>0.378</v>
      </c>
      <c r="L954" s="2">
        <f t="shared" si="482"/>
        <v>231.38118412728664</v>
      </c>
      <c r="M954" s="2">
        <f t="shared" si="483"/>
        <v>241.02838778789504</v>
      </c>
      <c r="N954" s="2">
        <f t="shared" si="484"/>
        <v>257.14285714285717</v>
      </c>
      <c r="O954" s="2">
        <f t="shared" si="485"/>
        <v>241.15755627009648</v>
      </c>
      <c r="P954" s="79" t="e">
        <f t="shared" si="486"/>
        <v>#VALUE!</v>
      </c>
      <c r="Q954" s="78">
        <v>0.85441176471000002</v>
      </c>
      <c r="R954" s="78">
        <v>0.14117647058999999</v>
      </c>
      <c r="S954" s="78">
        <v>4.4117647059000002E-3</v>
      </c>
      <c r="T954" s="79">
        <f t="shared" si="494"/>
        <v>227.75149503121659</v>
      </c>
      <c r="U954" s="2">
        <f t="shared" si="495"/>
        <v>239.67259072610287</v>
      </c>
      <c r="V954" s="2">
        <f t="shared" si="496"/>
        <v>258.13152017013925</v>
      </c>
      <c r="W954" s="2">
        <f t="shared" si="490"/>
        <v>238.45105872123514</v>
      </c>
      <c r="X954" s="2" t="e">
        <f t="shared" si="491"/>
        <v>#VALUE!</v>
      </c>
      <c r="Y954">
        <f t="shared" si="476"/>
        <v>1.5183433002081106</v>
      </c>
      <c r="Z954">
        <f t="shared" si="477"/>
        <v>1.5978172715073524</v>
      </c>
      <c r="AA954">
        <f t="shared" si="478"/>
        <v>1.7208768011342617</v>
      </c>
      <c r="AB954">
        <f t="shared" si="492"/>
        <v>1.5896737248082342</v>
      </c>
      <c r="AC954" t="e">
        <f t="shared" si="493"/>
        <v>#VALUE!</v>
      </c>
    </row>
    <row r="955" spans="1:29" x14ac:dyDescent="0.25">
      <c r="A955">
        <v>22</v>
      </c>
      <c r="B955" t="s">
        <v>40</v>
      </c>
      <c r="C955">
        <v>6</v>
      </c>
      <c r="D955" t="s">
        <v>9</v>
      </c>
      <c r="E955">
        <v>1988</v>
      </c>
      <c r="F955">
        <v>250</v>
      </c>
      <c r="G955" t="s">
        <v>10</v>
      </c>
      <c r="H955" s="54">
        <v>0.34622349880113001</v>
      </c>
      <c r="I955" s="54">
        <v>0.3713333333333334</v>
      </c>
      <c r="J955" s="54">
        <v>0.40983333333333338</v>
      </c>
      <c r="K955">
        <v>0.29799999999999999</v>
      </c>
      <c r="L955" s="2">
        <f t="shared" si="482"/>
        <v>382.39367664876255</v>
      </c>
      <c r="M955" s="2">
        <f t="shared" si="483"/>
        <v>397.66702014846243</v>
      </c>
      <c r="N955" s="2">
        <f t="shared" si="484"/>
        <v>423.60914995763915</v>
      </c>
      <c r="O955" s="2">
        <f t="shared" si="485"/>
        <v>356.12535612535612</v>
      </c>
      <c r="P955" s="79" t="e">
        <f t="shared" si="486"/>
        <v>#VALUE!</v>
      </c>
      <c r="Q955" s="78">
        <v>0.85441176471000002</v>
      </c>
      <c r="R955" s="78">
        <v>0.14117647058999999</v>
      </c>
      <c r="S955" s="78">
        <v>4.4117647059000002E-3</v>
      </c>
      <c r="T955" s="79">
        <f t="shared" si="494"/>
        <v>391.57705916154055</v>
      </c>
      <c r="U955" s="2">
        <f t="shared" si="495"/>
        <v>406.88244516922992</v>
      </c>
      <c r="V955" s="2">
        <f t="shared" si="496"/>
        <v>436.76947390844992</v>
      </c>
      <c r="W955" s="2">
        <f t="shared" si="490"/>
        <v>403.76912073931322</v>
      </c>
      <c r="X955" s="2" t="e">
        <f t="shared" si="491"/>
        <v>#VALUE!</v>
      </c>
      <c r="Y955">
        <f t="shared" si="476"/>
        <v>1.5663082366461623</v>
      </c>
      <c r="Z955">
        <f t="shared" si="477"/>
        <v>1.6275297806769198</v>
      </c>
      <c r="AA955">
        <f t="shared" si="478"/>
        <v>1.7470778956337998</v>
      </c>
      <c r="AB955">
        <f t="shared" si="492"/>
        <v>1.6150764829572528</v>
      </c>
      <c r="AC955" t="e">
        <f t="shared" si="493"/>
        <v>#VALUE!</v>
      </c>
    </row>
    <row r="956" spans="1:29" x14ac:dyDescent="0.25">
      <c r="A956">
        <v>22</v>
      </c>
      <c r="B956" t="s">
        <v>40</v>
      </c>
      <c r="C956">
        <v>6</v>
      </c>
      <c r="D956" t="s">
        <v>9</v>
      </c>
      <c r="E956">
        <v>1989</v>
      </c>
      <c r="F956">
        <v>300</v>
      </c>
      <c r="G956" t="s">
        <v>10</v>
      </c>
      <c r="H956" s="54">
        <v>0.337919300105678</v>
      </c>
      <c r="I956" s="54">
        <v>0.3676666666666667</v>
      </c>
      <c r="J956" s="54">
        <v>0.40566666666666668</v>
      </c>
      <c r="K956">
        <v>0.36699999999999999</v>
      </c>
      <c r="L956" s="2">
        <f t="shared" si="482"/>
        <v>453.11696904604599</v>
      </c>
      <c r="M956" s="2">
        <f t="shared" si="483"/>
        <v>474.43331576172909</v>
      </c>
      <c r="N956" s="2">
        <f t="shared" si="484"/>
        <v>504.76724621424563</v>
      </c>
      <c r="O956" s="2">
        <f t="shared" si="485"/>
        <v>473.93364928909955</v>
      </c>
      <c r="P956" s="79" t="e">
        <f t="shared" si="486"/>
        <v>#VALUE!</v>
      </c>
      <c r="Q956" s="78">
        <v>0.85441176471000002</v>
      </c>
      <c r="R956" s="78">
        <v>0.14117647058999999</v>
      </c>
      <c r="S956" s="78">
        <v>4.4117647059000002E-3</v>
      </c>
      <c r="T956" s="79">
        <f t="shared" si="494"/>
        <v>501.92846473766127</v>
      </c>
      <c r="U956" s="2">
        <f t="shared" si="495"/>
        <v>522.4876702468523</v>
      </c>
      <c r="V956" s="2">
        <f t="shared" si="496"/>
        <v>563.77743605494561</v>
      </c>
      <c r="W956" s="2">
        <f t="shared" si="490"/>
        <v>515.94194384752461</v>
      </c>
      <c r="X956" s="2" t="e">
        <f t="shared" si="491"/>
        <v>#VALUE!</v>
      </c>
      <c r="Y956">
        <f t="shared" si="476"/>
        <v>1.6730948824588709</v>
      </c>
      <c r="Z956">
        <f t="shared" si="477"/>
        <v>1.7416255674895076</v>
      </c>
      <c r="AA956">
        <f t="shared" si="478"/>
        <v>1.879258120183152</v>
      </c>
      <c r="AB956">
        <f t="shared" si="492"/>
        <v>1.7198064794917487</v>
      </c>
      <c r="AC956" t="e">
        <f t="shared" si="493"/>
        <v>#VALUE!</v>
      </c>
    </row>
    <row r="957" spans="1:29" x14ac:dyDescent="0.25">
      <c r="A957">
        <v>22</v>
      </c>
      <c r="B957" t="s">
        <v>40</v>
      </c>
      <c r="C957">
        <v>6</v>
      </c>
      <c r="D957" t="s">
        <v>9</v>
      </c>
      <c r="E957">
        <v>1990</v>
      </c>
      <c r="F957">
        <v>125</v>
      </c>
      <c r="G957" t="s">
        <v>10</v>
      </c>
      <c r="H957" s="54">
        <v>0.38326529978520901</v>
      </c>
      <c r="I957" s="54">
        <v>0.41633333333333333</v>
      </c>
      <c r="J957" s="54">
        <v>0.45883333333333332</v>
      </c>
      <c r="K957">
        <v>0.41399999999999998</v>
      </c>
      <c r="L957" s="2">
        <f t="shared" si="482"/>
        <v>202.68034206031555</v>
      </c>
      <c r="M957" s="2">
        <f t="shared" si="483"/>
        <v>214.16333523700743</v>
      </c>
      <c r="N957" s="2">
        <f t="shared" si="484"/>
        <v>230.98244533415459</v>
      </c>
      <c r="O957" s="2">
        <f t="shared" si="485"/>
        <v>213.31058020477812</v>
      </c>
      <c r="P957" s="79" t="e">
        <f t="shared" si="486"/>
        <v>#VALUE!</v>
      </c>
      <c r="Q957" s="78">
        <v>0.85441176471000002</v>
      </c>
      <c r="R957" s="78">
        <v>0.14117647058999999</v>
      </c>
      <c r="S957" s="78">
        <v>4.4117647059000002E-3</v>
      </c>
      <c r="T957" s="79">
        <f t="shared" si="494"/>
        <v>417.86260046529628</v>
      </c>
      <c r="U957" s="2">
        <f t="shared" si="495"/>
        <v>435.0519774904256</v>
      </c>
      <c r="V957" s="2">
        <f t="shared" si="496"/>
        <v>463.70050122207243</v>
      </c>
      <c r="W957" s="2">
        <f t="shared" si="490"/>
        <v>390.45803818042742</v>
      </c>
      <c r="X957" s="2" t="e">
        <f t="shared" si="491"/>
        <v>#VALUE!</v>
      </c>
      <c r="Y957">
        <f t="shared" si="476"/>
        <v>3.3429008037223702</v>
      </c>
      <c r="Z957">
        <f t="shared" si="477"/>
        <v>3.480415819923405</v>
      </c>
      <c r="AA957">
        <f t="shared" si="478"/>
        <v>3.7096040097765797</v>
      </c>
      <c r="AB957">
        <f t="shared" si="492"/>
        <v>3.1236643054434192</v>
      </c>
      <c r="AC957" t="e">
        <f t="shared" si="493"/>
        <v>#VALUE!</v>
      </c>
    </row>
    <row r="958" spans="1:29" x14ac:dyDescent="0.25">
      <c r="A958">
        <v>22</v>
      </c>
      <c r="B958" t="s">
        <v>40</v>
      </c>
      <c r="C958">
        <v>6</v>
      </c>
      <c r="D958" t="s">
        <v>9</v>
      </c>
      <c r="E958">
        <v>1991</v>
      </c>
      <c r="F958">
        <v>250</v>
      </c>
      <c r="G958" t="s">
        <v>10</v>
      </c>
      <c r="H958" s="54">
        <v>0.32495642920263801</v>
      </c>
      <c r="I958" s="54">
        <v>0.35</v>
      </c>
      <c r="J958" s="54">
        <v>0.39349999999999996</v>
      </c>
      <c r="K958">
        <v>0.34399999999999997</v>
      </c>
      <c r="L958" s="2">
        <f t="shared" si="482"/>
        <v>370.34646475441548</v>
      </c>
      <c r="M958" s="2">
        <f t="shared" si="483"/>
        <v>384.61538461538458</v>
      </c>
      <c r="N958" s="2">
        <f t="shared" si="484"/>
        <v>412.20115416323165</v>
      </c>
      <c r="O958" s="2">
        <f t="shared" si="485"/>
        <v>381.09756097560972</v>
      </c>
      <c r="P958" s="79" t="e">
        <f t="shared" si="486"/>
        <v>#VALUE!</v>
      </c>
      <c r="Q958" s="78">
        <v>0.85441176471000002</v>
      </c>
      <c r="R958" s="78">
        <v>0.14117647058999999</v>
      </c>
      <c r="S958" s="78">
        <v>4.4117647059000002E-3</v>
      </c>
      <c r="T958" s="79">
        <f t="shared" si="494"/>
        <v>559.4580577272244</v>
      </c>
      <c r="U958" s="2">
        <f t="shared" si="495"/>
        <v>596.23208520481603</v>
      </c>
      <c r="V958" s="2">
        <f t="shared" si="496"/>
        <v>643.91456734664337</v>
      </c>
      <c r="W958" s="2">
        <f t="shared" si="490"/>
        <v>590.91517927617338</v>
      </c>
      <c r="X958" s="2" t="e">
        <f t="shared" si="491"/>
        <v>#VALUE!</v>
      </c>
      <c r="Y958">
        <f t="shared" si="476"/>
        <v>2.2378322309088974</v>
      </c>
      <c r="Z958">
        <f t="shared" si="477"/>
        <v>2.3849283408192643</v>
      </c>
      <c r="AA958">
        <f t="shared" si="478"/>
        <v>2.5756582693865733</v>
      </c>
      <c r="AB958">
        <f t="shared" si="492"/>
        <v>2.3636607171046937</v>
      </c>
      <c r="AC958" t="e">
        <f t="shared" si="493"/>
        <v>#VALUE!</v>
      </c>
    </row>
    <row r="959" spans="1:29" x14ac:dyDescent="0.25">
      <c r="A959">
        <v>22</v>
      </c>
      <c r="B959" t="s">
        <v>40</v>
      </c>
      <c r="C959">
        <v>6</v>
      </c>
      <c r="D959" t="s">
        <v>9</v>
      </c>
      <c r="E959">
        <v>1992</v>
      </c>
      <c r="F959">
        <v>350</v>
      </c>
      <c r="G959" t="s">
        <v>10</v>
      </c>
      <c r="H959" s="54">
        <v>0.32712893524410402</v>
      </c>
      <c r="I959" s="54">
        <v>0.35399999999999998</v>
      </c>
      <c r="J959" s="54">
        <v>0.40249999999999997</v>
      </c>
      <c r="K959">
        <v>0.35499999999999998</v>
      </c>
      <c r="L959" s="2">
        <f t="shared" si="482"/>
        <v>520.15908891397032</v>
      </c>
      <c r="M959" s="2">
        <f t="shared" si="483"/>
        <v>541.79566563467495</v>
      </c>
      <c r="N959" s="2">
        <f t="shared" si="484"/>
        <v>585.77405857740587</v>
      </c>
      <c r="O959" s="2">
        <f t="shared" si="485"/>
        <v>542.63565891472865</v>
      </c>
      <c r="P959" s="79" t="e">
        <f t="shared" si="486"/>
        <v>#VALUE!</v>
      </c>
      <c r="Q959" s="78">
        <v>0.85441176471000002</v>
      </c>
      <c r="R959" s="78">
        <v>0.14117647058999999</v>
      </c>
      <c r="S959" s="78">
        <v>4.4117647059000002E-3</v>
      </c>
      <c r="T959" s="79">
        <f t="shared" si="494"/>
        <v>336.07338260015382</v>
      </c>
      <c r="U959" s="2">
        <f t="shared" si="495"/>
        <v>353.32354750610443</v>
      </c>
      <c r="V959" s="2">
        <f t="shared" si="496"/>
        <v>369.29978861679956</v>
      </c>
      <c r="W959" s="2">
        <f t="shared" si="490"/>
        <v>346.89267178456441</v>
      </c>
      <c r="X959" s="2" t="e">
        <f t="shared" si="491"/>
        <v>#VALUE!</v>
      </c>
      <c r="Y959">
        <f t="shared" si="476"/>
        <v>0.96020966457186807</v>
      </c>
      <c r="Z959">
        <f t="shared" si="477"/>
        <v>1.0094958500174411</v>
      </c>
      <c r="AA959">
        <f t="shared" si="478"/>
        <v>1.0551422531908559</v>
      </c>
      <c r="AB959">
        <f t="shared" si="492"/>
        <v>0.99112191938446981</v>
      </c>
      <c r="AC959" t="e">
        <f t="shared" si="493"/>
        <v>#VALUE!</v>
      </c>
    </row>
    <row r="960" spans="1:29" x14ac:dyDescent="0.25">
      <c r="A960">
        <v>22</v>
      </c>
      <c r="B960" t="s">
        <v>40</v>
      </c>
      <c r="C960">
        <v>6</v>
      </c>
      <c r="D960" t="s">
        <v>9</v>
      </c>
      <c r="E960">
        <v>1993</v>
      </c>
      <c r="F960">
        <v>275</v>
      </c>
      <c r="G960" t="s">
        <v>10</v>
      </c>
      <c r="H960" s="54">
        <v>0.29235067022036199</v>
      </c>
      <c r="I960" s="54">
        <v>0.316</v>
      </c>
      <c r="J960" s="54">
        <v>0.35550000000000004</v>
      </c>
      <c r="K960">
        <v>0.216</v>
      </c>
      <c r="L960" s="2">
        <f t="shared" si="482"/>
        <v>388.61055670841233</v>
      </c>
      <c r="M960" s="2">
        <f t="shared" si="483"/>
        <v>402.04678362573105</v>
      </c>
      <c r="N960" s="2">
        <f t="shared" si="484"/>
        <v>426.68735453840191</v>
      </c>
      <c r="O960" s="2">
        <f t="shared" si="485"/>
        <v>350.76530612244898</v>
      </c>
      <c r="P960" s="79" t="e">
        <f t="shared" si="486"/>
        <v>#VALUE!</v>
      </c>
      <c r="Q960" s="78">
        <v>0.85441176471000002</v>
      </c>
      <c r="R960" s="78">
        <v>0.14117647058999999</v>
      </c>
      <c r="S960" s="78">
        <v>4.4117647059000002E-3</v>
      </c>
      <c r="T960" s="79">
        <f t="shared" si="494"/>
        <v>327.0540399777837</v>
      </c>
      <c r="U960" s="2">
        <f t="shared" si="495"/>
        <v>329.05896369566926</v>
      </c>
      <c r="V960" s="2">
        <f t="shared" si="496"/>
        <v>356.2520446805151</v>
      </c>
      <c r="W960" s="2">
        <f t="shared" si="490"/>
        <v>312.98250246746318</v>
      </c>
      <c r="X960" s="2" t="e">
        <f t="shared" si="491"/>
        <v>#VALUE!</v>
      </c>
      <c r="Y960">
        <f t="shared" si="476"/>
        <v>1.1892874181010316</v>
      </c>
      <c r="Z960">
        <f t="shared" si="477"/>
        <v>1.1965780498024337</v>
      </c>
      <c r="AA960">
        <f t="shared" si="478"/>
        <v>1.2954619806564185</v>
      </c>
      <c r="AB960">
        <f t="shared" si="492"/>
        <v>1.1381181907907751</v>
      </c>
      <c r="AC960" t="e">
        <f t="shared" si="493"/>
        <v>#VALUE!</v>
      </c>
    </row>
    <row r="961" spans="1:29" x14ac:dyDescent="0.25">
      <c r="A961">
        <v>22</v>
      </c>
      <c r="B961" t="s">
        <v>40</v>
      </c>
      <c r="C961">
        <v>6</v>
      </c>
      <c r="D961" t="s">
        <v>9</v>
      </c>
      <c r="E961">
        <v>1994</v>
      </c>
      <c r="F961">
        <v>400</v>
      </c>
      <c r="G961" t="s">
        <v>10</v>
      </c>
      <c r="H961" s="54">
        <v>0.33047368103241698</v>
      </c>
      <c r="I961" s="54">
        <v>0.37233333333333329</v>
      </c>
      <c r="J961" s="54">
        <v>0.42083333333333328</v>
      </c>
      <c r="K961">
        <v>0.36699999999999999</v>
      </c>
      <c r="L961" s="2">
        <f t="shared" si="482"/>
        <v>597.43730555178831</v>
      </c>
      <c r="M961" s="2">
        <f t="shared" si="483"/>
        <v>637.28093467870417</v>
      </c>
      <c r="N961" s="2">
        <f t="shared" si="484"/>
        <v>690.6474820143884</v>
      </c>
      <c r="O961" s="2">
        <f t="shared" si="485"/>
        <v>631.91153238546599</v>
      </c>
      <c r="P961" s="79" t="e">
        <f t="shared" si="486"/>
        <v>#VALUE!</v>
      </c>
      <c r="Q961" s="78">
        <v>0.85441176471000002</v>
      </c>
      <c r="R961" s="78">
        <v>0.14117647058999999</v>
      </c>
      <c r="S961" s="78">
        <v>4.4117647059000002E-3</v>
      </c>
      <c r="T961" s="79">
        <f t="shared" si="494"/>
        <v>339.10954457289495</v>
      </c>
      <c r="U961" s="2">
        <f t="shared" si="495"/>
        <v>308.0743119503511</v>
      </c>
      <c r="V961" s="2">
        <f t="shared" si="496"/>
        <v>328.70935198915652</v>
      </c>
      <c r="W961" s="2">
        <f t="shared" si="490"/>
        <v>299.97767520679679</v>
      </c>
      <c r="X961" s="2" t="e">
        <f t="shared" si="491"/>
        <v>#VALUE!</v>
      </c>
      <c r="Y961">
        <f t="shared" si="476"/>
        <v>0.84777386143223732</v>
      </c>
      <c r="Z961">
        <f t="shared" si="477"/>
        <v>0.77018577987587777</v>
      </c>
      <c r="AA961">
        <f t="shared" si="478"/>
        <v>0.82177337997289124</v>
      </c>
      <c r="AB961">
        <f t="shared" si="492"/>
        <v>0.74994418801699192</v>
      </c>
      <c r="AC961" t="e">
        <f t="shared" si="493"/>
        <v>#VALUE!</v>
      </c>
    </row>
    <row r="962" spans="1:29" x14ac:dyDescent="0.25">
      <c r="A962">
        <v>22</v>
      </c>
      <c r="B962" t="s">
        <v>40</v>
      </c>
      <c r="C962">
        <v>6</v>
      </c>
      <c r="D962" t="s">
        <v>9</v>
      </c>
      <c r="E962">
        <v>1995</v>
      </c>
      <c r="F962">
        <v>270</v>
      </c>
      <c r="G962" t="s">
        <v>10</v>
      </c>
      <c r="H962" s="54">
        <v>0.197903485305433</v>
      </c>
      <c r="I962" s="54">
        <v>0.24099999999999999</v>
      </c>
      <c r="J962" s="54">
        <v>0.26950000000000002</v>
      </c>
      <c r="K962">
        <v>0.23100000000000001</v>
      </c>
      <c r="L962" s="2">
        <f t="shared" si="482"/>
        <v>336.61784467772458</v>
      </c>
      <c r="M962" s="2">
        <f t="shared" si="483"/>
        <v>355.73122529644269</v>
      </c>
      <c r="N962" s="2">
        <f t="shared" si="484"/>
        <v>369.60985626283372</v>
      </c>
      <c r="O962" s="2">
        <f t="shared" si="485"/>
        <v>351.10533159947983</v>
      </c>
      <c r="P962" s="79" t="e">
        <f t="shared" si="486"/>
        <v>#VALUE!</v>
      </c>
      <c r="Q962" s="78">
        <v>0.85441176471000002</v>
      </c>
      <c r="R962" s="78">
        <v>0.14117647058999999</v>
      </c>
      <c r="S962" s="78">
        <v>4.4117647059000002E-3</v>
      </c>
      <c r="T962" s="79">
        <f t="shared" si="494"/>
        <v>704.13961700160576</v>
      </c>
      <c r="U962" s="2">
        <f t="shared" si="495"/>
        <v>668.41444780566928</v>
      </c>
      <c r="V962" s="2">
        <f t="shared" si="496"/>
        <v>698.11825922416722</v>
      </c>
      <c r="W962" s="2">
        <f t="shared" si="490"/>
        <v>667.77629447783056</v>
      </c>
      <c r="X962" s="2" t="e">
        <f t="shared" si="491"/>
        <v>#VALUE!</v>
      </c>
      <c r="Y962">
        <f t="shared" si="476"/>
        <v>2.6079245074133546</v>
      </c>
      <c r="Z962">
        <f t="shared" si="477"/>
        <v>2.4756090659469234</v>
      </c>
      <c r="AA962">
        <f t="shared" si="478"/>
        <v>2.5856231823117306</v>
      </c>
      <c r="AB962">
        <f t="shared" si="492"/>
        <v>2.473245535103076</v>
      </c>
      <c r="AC962" t="e">
        <f t="shared" si="493"/>
        <v>#VALUE!</v>
      </c>
    </row>
    <row r="963" spans="1:29" x14ac:dyDescent="0.25">
      <c r="A963">
        <v>22</v>
      </c>
      <c r="B963" t="s">
        <v>40</v>
      </c>
      <c r="C963">
        <v>6</v>
      </c>
      <c r="D963" t="s">
        <v>9</v>
      </c>
      <c r="E963">
        <v>1996</v>
      </c>
      <c r="F963">
        <v>200</v>
      </c>
      <c r="G963" t="s">
        <v>10</v>
      </c>
      <c r="H963" s="54">
        <v>0.40303950660207699</v>
      </c>
      <c r="I963" s="54">
        <v>0.41599999999999998</v>
      </c>
      <c r="J963" s="54">
        <v>0.46100000000000002</v>
      </c>
      <c r="K963">
        <v>0.38500000000000001</v>
      </c>
      <c r="L963" s="2">
        <f t="shared" si="482"/>
        <v>335.03054592707133</v>
      </c>
      <c r="M963" s="2">
        <f t="shared" si="483"/>
        <v>342.46575342465746</v>
      </c>
      <c r="N963" s="2">
        <f t="shared" si="484"/>
        <v>371.05751391465685</v>
      </c>
      <c r="O963" s="2">
        <f t="shared" si="485"/>
        <v>325.20325203252031</v>
      </c>
      <c r="P963" s="79" t="e">
        <f t="shared" si="486"/>
        <v>#VALUE!</v>
      </c>
      <c r="Q963" s="78">
        <v>0.85441176471000002</v>
      </c>
      <c r="R963" s="78">
        <v>0.14117647058999999</v>
      </c>
      <c r="S963" s="78">
        <v>4.4117647059000002E-3</v>
      </c>
      <c r="T963" s="79">
        <f t="shared" si="494"/>
        <v>161.42575229782796</v>
      </c>
      <c r="U963" s="2">
        <f t="shared" si="495"/>
        <v>159.06054067877153</v>
      </c>
      <c r="V963" s="2">
        <f t="shared" si="496"/>
        <v>164.51346689021273</v>
      </c>
      <c r="W963" s="2">
        <f t="shared" si="490"/>
        <v>154.89555233674915</v>
      </c>
      <c r="X963" s="2" t="e">
        <f t="shared" si="491"/>
        <v>#VALUE!</v>
      </c>
      <c r="Y963">
        <f t="shared" si="476"/>
        <v>0.80712876148913981</v>
      </c>
      <c r="Z963">
        <f t="shared" si="477"/>
        <v>0.79530270339385767</v>
      </c>
      <c r="AA963">
        <f t="shared" si="478"/>
        <v>0.82256733445106367</v>
      </c>
      <c r="AB963">
        <f t="shared" si="492"/>
        <v>0.77447776168374571</v>
      </c>
      <c r="AC963" t="e">
        <f t="shared" si="493"/>
        <v>#VALUE!</v>
      </c>
    </row>
    <row r="964" spans="1:29" x14ac:dyDescent="0.25">
      <c r="A964">
        <v>22</v>
      </c>
      <c r="B964" t="s">
        <v>40</v>
      </c>
      <c r="C964">
        <v>6</v>
      </c>
      <c r="D964" t="s">
        <v>9</v>
      </c>
      <c r="E964">
        <v>1997</v>
      </c>
      <c r="F964">
        <v>165</v>
      </c>
      <c r="G964" t="s">
        <v>10</v>
      </c>
      <c r="H964" s="54">
        <v>0.375</v>
      </c>
      <c r="I964" s="54">
        <v>0.29633333333333334</v>
      </c>
      <c r="J964" s="54">
        <v>0.34783333333333333</v>
      </c>
      <c r="K964">
        <v>0.26700000000000002</v>
      </c>
      <c r="L964" s="2">
        <f t="shared" si="482"/>
        <v>264</v>
      </c>
      <c r="M964" s="2">
        <f t="shared" si="483"/>
        <v>234.4860255802937</v>
      </c>
      <c r="N964" s="2">
        <f t="shared" si="484"/>
        <v>253.00281114234602</v>
      </c>
      <c r="O964" s="2">
        <f t="shared" si="485"/>
        <v>225.10231923601637</v>
      </c>
      <c r="P964" s="79" t="e">
        <f t="shared" si="486"/>
        <v>#VALUE!</v>
      </c>
      <c r="Q964" s="78">
        <v>0.85441176471000002</v>
      </c>
      <c r="R964" s="78">
        <v>0.14117647058999999</v>
      </c>
      <c r="S964" s="78">
        <v>4.4117647059000002E-3</v>
      </c>
      <c r="T964" s="79">
        <f t="shared" si="494"/>
        <v>355.89723909904512</v>
      </c>
      <c r="U964" s="2">
        <f t="shared" si="495"/>
        <v>367.14349455854062</v>
      </c>
      <c r="V964" s="2">
        <f t="shared" si="496"/>
        <v>379.01106960291236</v>
      </c>
      <c r="W964" s="2">
        <f t="shared" si="490"/>
        <v>340.01598385062812</v>
      </c>
      <c r="X964" s="2" t="e">
        <f t="shared" si="491"/>
        <v>#VALUE!</v>
      </c>
      <c r="Y964">
        <f t="shared" si="476"/>
        <v>2.1569529642366372</v>
      </c>
      <c r="Z964">
        <f t="shared" si="477"/>
        <v>2.2251120882335798</v>
      </c>
      <c r="AA964">
        <f t="shared" si="478"/>
        <v>2.297036785472196</v>
      </c>
      <c r="AB964">
        <f t="shared" si="492"/>
        <v>2.060702932428049</v>
      </c>
      <c r="AC964" t="e">
        <f t="shared" si="493"/>
        <v>#VALUE!</v>
      </c>
    </row>
    <row r="965" spans="1:29" x14ac:dyDescent="0.25">
      <c r="A965">
        <v>22</v>
      </c>
      <c r="B965" t="s">
        <v>40</v>
      </c>
      <c r="C965">
        <v>6</v>
      </c>
      <c r="D965" t="s">
        <v>9</v>
      </c>
      <c r="E965">
        <v>1998</v>
      </c>
      <c r="F965">
        <v>700</v>
      </c>
      <c r="G965" t="s">
        <v>10</v>
      </c>
      <c r="H965" s="54">
        <v>0.125</v>
      </c>
      <c r="I965" s="54">
        <v>7.7666666666666662E-2</v>
      </c>
      <c r="J965" s="54">
        <v>0.11716666666666666</v>
      </c>
      <c r="K965">
        <v>7.6999999999999999E-2</v>
      </c>
      <c r="L965" s="2">
        <f t="shared" si="482"/>
        <v>800</v>
      </c>
      <c r="M965" s="2">
        <f t="shared" si="483"/>
        <v>758.94470545717388</v>
      </c>
      <c r="N965" s="2">
        <f t="shared" si="484"/>
        <v>792.90164243911647</v>
      </c>
      <c r="O965" s="2">
        <f t="shared" si="485"/>
        <v>758.39653304442038</v>
      </c>
      <c r="P965" s="79" t="e">
        <f t="shared" si="486"/>
        <v>#VALUE!</v>
      </c>
      <c r="Q965" s="78">
        <v>0.85441176471000002</v>
      </c>
      <c r="R965" s="78">
        <v>0.14117647058999999</v>
      </c>
      <c r="S965" s="78">
        <v>4.4117647059000002E-3</v>
      </c>
      <c r="T965" s="79">
        <f t="shared" si="494"/>
        <v>770.54691317316019</v>
      </c>
      <c r="U965" s="2">
        <f t="shared" si="495"/>
        <v>768.10156509048966</v>
      </c>
      <c r="V965" s="2">
        <f t="shared" si="496"/>
        <v>788.6933190032313</v>
      </c>
      <c r="W965" s="2">
        <f t="shared" si="490"/>
        <v>733.3396474608511</v>
      </c>
      <c r="X965" s="2">
        <f t="shared" si="491"/>
        <v>733.3396474608511</v>
      </c>
      <c r="Y965">
        <f t="shared" si="476"/>
        <v>1.1007813045330861</v>
      </c>
      <c r="Z965">
        <f t="shared" si="477"/>
        <v>1.0972879501292709</v>
      </c>
      <c r="AA965">
        <f t="shared" si="478"/>
        <v>1.1267047414331877</v>
      </c>
      <c r="AB965">
        <f t="shared" si="492"/>
        <v>1.0476280678012158</v>
      </c>
      <c r="AC965" t="e">
        <f t="shared" si="493"/>
        <v>#VALUE!</v>
      </c>
    </row>
    <row r="966" spans="1:29" x14ac:dyDescent="0.25">
      <c r="A966">
        <v>22</v>
      </c>
      <c r="B966" t="s">
        <v>40</v>
      </c>
      <c r="C966">
        <v>6</v>
      </c>
      <c r="D966" t="s">
        <v>9</v>
      </c>
      <c r="E966">
        <v>1999</v>
      </c>
      <c r="F966">
        <v>120</v>
      </c>
      <c r="G966" t="s">
        <v>10</v>
      </c>
      <c r="H966" s="54">
        <v>0.123</v>
      </c>
      <c r="I966" s="54">
        <v>8.9666666666666672E-2</v>
      </c>
      <c r="J966" s="54">
        <v>0.12016666666666667</v>
      </c>
      <c r="K966">
        <v>8.6999999999999994E-2</v>
      </c>
      <c r="L966" s="2">
        <f t="shared" si="482"/>
        <v>136.83010262257696</v>
      </c>
      <c r="M966" s="2">
        <f t="shared" si="483"/>
        <v>131.81984621017943</v>
      </c>
      <c r="N966" s="2">
        <f t="shared" si="484"/>
        <v>136.38946770221634</v>
      </c>
      <c r="O966" s="2">
        <f t="shared" si="485"/>
        <v>131.43483023001096</v>
      </c>
      <c r="P966" s="79" t="e">
        <f t="shared" si="486"/>
        <v>#VALUE!</v>
      </c>
      <c r="Q966" s="78">
        <v>0.85441176471000002</v>
      </c>
      <c r="R966" s="78">
        <v>0.14117647058999999</v>
      </c>
      <c r="S966" s="78">
        <v>4.4117647059000002E-3</v>
      </c>
      <c r="T966" s="79">
        <f>(L969*$Q966)+(L970*$R966)</f>
        <v>1044.2611448123266</v>
      </c>
      <c r="U966" s="2">
        <f>(M969*$Q966)+(M970*$R966)</f>
        <v>1045.570882247634</v>
      </c>
      <c r="V966" s="2">
        <f>(N969*$Q966)+(N970*$R966)</f>
        <v>1062.4190961352833</v>
      </c>
      <c r="W966" s="2" t="e">
        <f t="shared" si="490"/>
        <v>#VALUE!</v>
      </c>
      <c r="X966" s="2" t="e">
        <f t="shared" si="491"/>
        <v>#VALUE!</v>
      </c>
      <c r="Y966">
        <f t="shared" si="476"/>
        <v>8.7021762067693889</v>
      </c>
      <c r="Z966">
        <f t="shared" si="477"/>
        <v>8.713090685396951</v>
      </c>
      <c r="AA966">
        <f t="shared" si="478"/>
        <v>8.8534924677940285</v>
      </c>
      <c r="AB966" t="e">
        <f t="shared" si="492"/>
        <v>#VALUE!</v>
      </c>
      <c r="AC966" t="e">
        <f t="shared" si="493"/>
        <v>#VALUE!</v>
      </c>
    </row>
    <row r="967" spans="1:29" x14ac:dyDescent="0.25">
      <c r="A967">
        <v>22</v>
      </c>
      <c r="B967" t="s">
        <v>40</v>
      </c>
      <c r="C967">
        <v>6</v>
      </c>
      <c r="D967" t="s">
        <v>9</v>
      </c>
      <c r="E967">
        <v>2000</v>
      </c>
      <c r="F967">
        <v>250</v>
      </c>
      <c r="G967" t="s">
        <v>10</v>
      </c>
      <c r="H967" s="54">
        <v>0.14699999999999999</v>
      </c>
      <c r="I967" s="54">
        <v>0.185</v>
      </c>
      <c r="J967" s="54">
        <v>0.21150000000000002</v>
      </c>
      <c r="K967">
        <v>0.109</v>
      </c>
      <c r="L967" s="2">
        <f t="shared" si="482"/>
        <v>293.08323563892145</v>
      </c>
      <c r="M967" s="2">
        <f t="shared" si="483"/>
        <v>306.74846625766872</v>
      </c>
      <c r="N967" s="2">
        <f t="shared" si="484"/>
        <v>317.05770450221939</v>
      </c>
      <c r="O967" s="2">
        <f t="shared" si="485"/>
        <v>280.58361391694723</v>
      </c>
      <c r="P967" s="79" t="e">
        <f t="shared" si="486"/>
        <v>#VALUE!</v>
      </c>
      <c r="Q967" s="78">
        <v>0.85441176471000002</v>
      </c>
      <c r="R967" s="78">
        <v>0.14117647058999999</v>
      </c>
      <c r="S967" s="78">
        <v>4.4117647059000002E-3</v>
      </c>
      <c r="T967" s="79" t="s">
        <v>10</v>
      </c>
      <c r="U967" s="2" t="s">
        <v>10</v>
      </c>
      <c r="V967" s="2" t="s">
        <v>10</v>
      </c>
      <c r="W967" s="2" t="e">
        <f t="shared" si="490"/>
        <v>#VALUE!</v>
      </c>
      <c r="X967" s="2" t="e">
        <f t="shared" si="491"/>
        <v>#VALUE!</v>
      </c>
      <c r="Y967" s="2" t="s">
        <v>10</v>
      </c>
      <c r="Z967" s="2" t="s">
        <v>10</v>
      </c>
      <c r="AA967" s="2" t="s">
        <v>10</v>
      </c>
      <c r="AB967" t="e">
        <f t="shared" si="492"/>
        <v>#VALUE!</v>
      </c>
      <c r="AC967" t="e">
        <f t="shared" si="493"/>
        <v>#VALUE!</v>
      </c>
    </row>
    <row r="968" spans="1:29" x14ac:dyDescent="0.25">
      <c r="A968">
        <v>22</v>
      </c>
      <c r="B968" t="s">
        <v>40</v>
      </c>
      <c r="C968">
        <v>6</v>
      </c>
      <c r="D968" t="s">
        <v>9</v>
      </c>
      <c r="E968">
        <v>2001</v>
      </c>
      <c r="F968">
        <v>600</v>
      </c>
      <c r="G968">
        <v>600</v>
      </c>
      <c r="H968" s="54">
        <v>0.157</v>
      </c>
      <c r="I968" s="54">
        <v>0.15333333333333332</v>
      </c>
      <c r="J968" s="54">
        <v>0.17783333333333332</v>
      </c>
      <c r="K968">
        <v>0.113</v>
      </c>
      <c r="L968" s="2">
        <f t="shared" si="482"/>
        <v>711.74377224199293</v>
      </c>
      <c r="M968" s="2">
        <f t="shared" si="483"/>
        <v>708.66141732283461</v>
      </c>
      <c r="N968" s="2">
        <f t="shared" si="484"/>
        <v>729.77903912426507</v>
      </c>
      <c r="O968" s="2">
        <f t="shared" si="485"/>
        <v>676.4374295377678</v>
      </c>
      <c r="P968" s="79">
        <f t="shared" si="486"/>
        <v>676.4374295377678</v>
      </c>
      <c r="Q968" s="78">
        <v>0.85441176471000002</v>
      </c>
      <c r="R968" s="78">
        <v>0.14117647058999999</v>
      </c>
      <c r="S968" s="78">
        <v>4.4117647059000002E-3</v>
      </c>
      <c r="T968" s="79" t="s">
        <v>10</v>
      </c>
      <c r="U968" s="2" t="s">
        <v>10</v>
      </c>
      <c r="V968" s="2" t="s">
        <v>10</v>
      </c>
      <c r="W968" s="2" t="e">
        <f t="shared" si="490"/>
        <v>#VALUE!</v>
      </c>
      <c r="X968" s="2" t="e">
        <f t="shared" si="491"/>
        <v>#VALUE!</v>
      </c>
      <c r="Y968" s="2" t="s">
        <v>10</v>
      </c>
      <c r="Z968" s="2" t="s">
        <v>10</v>
      </c>
      <c r="AA968" s="2" t="s">
        <v>10</v>
      </c>
      <c r="AB968" t="e">
        <f t="shared" si="492"/>
        <v>#VALUE!</v>
      </c>
      <c r="AC968" t="e">
        <f t="shared" si="493"/>
        <v>#VALUE!</v>
      </c>
    </row>
    <row r="969" spans="1:29" x14ac:dyDescent="0.25">
      <c r="A969">
        <v>22</v>
      </c>
      <c r="B969" t="s">
        <v>40</v>
      </c>
      <c r="C969">
        <v>6</v>
      </c>
      <c r="D969" t="s">
        <v>9</v>
      </c>
      <c r="E969">
        <v>2002</v>
      </c>
      <c r="F969">
        <v>1000</v>
      </c>
      <c r="G969">
        <v>1000</v>
      </c>
      <c r="H969" s="54">
        <v>0.11799999999999999</v>
      </c>
      <c r="I969" s="54">
        <v>0.11899999999999999</v>
      </c>
      <c r="J969" s="54">
        <v>0.13250000000000001</v>
      </c>
      <c r="K969">
        <v>7.8E-2</v>
      </c>
      <c r="L969" s="2">
        <f t="shared" si="482"/>
        <v>1133.7868480725624</v>
      </c>
      <c r="M969" s="2">
        <f t="shared" si="483"/>
        <v>1135.0737797956867</v>
      </c>
      <c r="N969" s="2">
        <f t="shared" si="484"/>
        <v>1152.7377521613835</v>
      </c>
      <c r="O969" s="2">
        <f t="shared" si="485"/>
        <v>1084.5986984815618</v>
      </c>
      <c r="P969" s="79">
        <f t="shared" si="486"/>
        <v>1084.5986984815618</v>
      </c>
      <c r="Q969" s="78">
        <v>0.85441176471000002</v>
      </c>
      <c r="R969" s="78">
        <v>0.14117647058999999</v>
      </c>
      <c r="S969" s="78">
        <v>4.4117647059000002E-3</v>
      </c>
      <c r="T969" s="79" t="s">
        <v>10</v>
      </c>
      <c r="U969" s="2" t="s">
        <v>10</v>
      </c>
      <c r="V969" s="2" t="s">
        <v>10</v>
      </c>
      <c r="W969" s="2" t="e">
        <f t="shared" si="490"/>
        <v>#VALUE!</v>
      </c>
      <c r="X969" s="2" t="e">
        <f t="shared" si="491"/>
        <v>#VALUE!</v>
      </c>
      <c r="Y969" s="2" t="s">
        <v>10</v>
      </c>
      <c r="Z969" s="2" t="s">
        <v>10</v>
      </c>
      <c r="AA969" s="2" t="s">
        <v>10</v>
      </c>
      <c r="AB969" t="e">
        <f t="shared" si="492"/>
        <v>#VALUE!</v>
      </c>
      <c r="AC969" t="e">
        <f t="shared" si="493"/>
        <v>#VALUE!</v>
      </c>
    </row>
    <row r="970" spans="1:29" x14ac:dyDescent="0.25">
      <c r="A970">
        <v>22</v>
      </c>
      <c r="B970" t="s">
        <v>40</v>
      </c>
      <c r="C970">
        <v>6</v>
      </c>
      <c r="D970" t="s">
        <v>9</v>
      </c>
      <c r="E970">
        <v>2003</v>
      </c>
      <c r="F970">
        <v>450</v>
      </c>
      <c r="G970">
        <v>450</v>
      </c>
      <c r="H970" s="54">
        <v>0.159</v>
      </c>
      <c r="I970" s="54">
        <v>0.16133333333333333</v>
      </c>
      <c r="J970" s="54">
        <v>0.18033333333333335</v>
      </c>
      <c r="K970">
        <v>0.123</v>
      </c>
      <c r="L970" s="2">
        <f t="shared" si="482"/>
        <v>535.07728894173601</v>
      </c>
      <c r="M970" s="2">
        <f t="shared" si="483"/>
        <v>536.56597774244835</v>
      </c>
      <c r="N970" s="2">
        <f t="shared" si="484"/>
        <v>549.00366002440012</v>
      </c>
      <c r="O970" s="2">
        <f t="shared" si="485"/>
        <v>513.11288483466365</v>
      </c>
      <c r="P970" s="79">
        <f t="shared" si="486"/>
        <v>513.11288483466365</v>
      </c>
      <c r="Q970" s="78">
        <v>0.85441176471000002</v>
      </c>
      <c r="R970" s="78">
        <v>0.14117647058999999</v>
      </c>
      <c r="S970" s="78">
        <v>4.4117647059000002E-3</v>
      </c>
      <c r="T970" s="79" t="s">
        <v>10</v>
      </c>
      <c r="U970" s="2" t="s">
        <v>10</v>
      </c>
      <c r="V970" s="2" t="s">
        <v>10</v>
      </c>
      <c r="W970" s="2" t="e">
        <f t="shared" si="490"/>
        <v>#VALUE!</v>
      </c>
      <c r="X970" s="2" t="e">
        <f t="shared" si="491"/>
        <v>#VALUE!</v>
      </c>
      <c r="Y970" s="2" t="s">
        <v>10</v>
      </c>
      <c r="Z970" s="2" t="s">
        <v>10</v>
      </c>
      <c r="AA970" s="2" t="s">
        <v>10</v>
      </c>
      <c r="AB970" t="e">
        <f t="shared" si="492"/>
        <v>#VALUE!</v>
      </c>
      <c r="AC970" t="e">
        <f t="shared" si="493"/>
        <v>#VALUE!</v>
      </c>
    </row>
    <row r="971" spans="1:29" x14ac:dyDescent="0.25">
      <c r="A971">
        <v>22</v>
      </c>
      <c r="B971" t="s">
        <v>40</v>
      </c>
      <c r="C971">
        <v>6</v>
      </c>
      <c r="D971" t="s">
        <v>9</v>
      </c>
      <c r="E971">
        <v>2004</v>
      </c>
      <c r="F971" t="s">
        <v>10</v>
      </c>
      <c r="G971" t="s">
        <v>10</v>
      </c>
      <c r="H971" s="54">
        <v>0.22</v>
      </c>
      <c r="I971" s="54">
        <v>0.38400000000000001</v>
      </c>
      <c r="J971" s="54">
        <v>0.41199999999999998</v>
      </c>
      <c r="K971">
        <v>0.36899999999999999</v>
      </c>
      <c r="L971" t="s">
        <v>10</v>
      </c>
      <c r="M971" t="s">
        <v>10</v>
      </c>
      <c r="N971" t="s">
        <v>10</v>
      </c>
      <c r="O971" s="2" t="e">
        <f t="shared" si="485"/>
        <v>#VALUE!</v>
      </c>
      <c r="P971" s="79" t="e">
        <f t="shared" si="486"/>
        <v>#VALUE!</v>
      </c>
      <c r="Q971" s="78">
        <v>0.85441176471000002</v>
      </c>
      <c r="R971" s="78">
        <v>0.14117647058999999</v>
      </c>
      <c r="S971" s="78">
        <v>4.4117647059000002E-3</v>
      </c>
      <c r="T971" s="79" t="s">
        <v>10</v>
      </c>
      <c r="U971" s="2" t="s">
        <v>10</v>
      </c>
      <c r="V971" s="2" t="s">
        <v>10</v>
      </c>
      <c r="W971" s="2" t="e">
        <f t="shared" si="490"/>
        <v>#VALUE!</v>
      </c>
      <c r="X971" s="2" t="e">
        <f t="shared" si="491"/>
        <v>#VALUE!</v>
      </c>
      <c r="Y971" s="2" t="s">
        <v>10</v>
      </c>
      <c r="Z971" s="2" t="s">
        <v>10</v>
      </c>
      <c r="AA971" s="2" t="s">
        <v>10</v>
      </c>
      <c r="AB971" t="e">
        <f t="shared" si="492"/>
        <v>#VALUE!</v>
      </c>
      <c r="AC971" t="e">
        <f t="shared" si="493"/>
        <v>#VALUE!</v>
      </c>
    </row>
    <row r="972" spans="1:29" x14ac:dyDescent="0.25">
      <c r="A972">
        <v>22</v>
      </c>
      <c r="B972" t="s">
        <v>40</v>
      </c>
      <c r="C972">
        <v>6</v>
      </c>
      <c r="D972" t="s">
        <v>9</v>
      </c>
      <c r="E972">
        <v>2005</v>
      </c>
      <c r="F972" t="s">
        <v>10</v>
      </c>
      <c r="G972" t="s">
        <v>10</v>
      </c>
      <c r="H972" s="54">
        <v>0.17699999999999999</v>
      </c>
      <c r="I972" s="54">
        <v>0.30133333333333334</v>
      </c>
      <c r="J972" s="54">
        <v>0.41533333333333339</v>
      </c>
      <c r="K972">
        <v>0.29199999999999998</v>
      </c>
      <c r="L972" t="s">
        <v>10</v>
      </c>
      <c r="M972" t="s">
        <v>10</v>
      </c>
      <c r="N972" t="s">
        <v>10</v>
      </c>
      <c r="O972" s="2" t="e">
        <f t="shared" si="485"/>
        <v>#VALUE!</v>
      </c>
      <c r="P972" s="79" t="e">
        <f t="shared" si="486"/>
        <v>#VALUE!</v>
      </c>
      <c r="Q972" s="78">
        <v>0.85441176471000002</v>
      </c>
      <c r="R972" s="78">
        <v>0.14117647058999999</v>
      </c>
      <c r="S972" s="78">
        <v>4.4117647059000002E-3</v>
      </c>
      <c r="T972" s="79" t="s">
        <v>10</v>
      </c>
      <c r="U972" s="2" t="s">
        <v>10</v>
      </c>
      <c r="V972" s="2" t="s">
        <v>10</v>
      </c>
      <c r="W972" s="2" t="e">
        <f t="shared" si="490"/>
        <v>#VALUE!</v>
      </c>
      <c r="X972" s="2" t="e">
        <f t="shared" si="491"/>
        <v>#VALUE!</v>
      </c>
      <c r="Y972" s="2" t="s">
        <v>10</v>
      </c>
      <c r="Z972" s="2" t="s">
        <v>10</v>
      </c>
      <c r="AA972" s="2" t="s">
        <v>10</v>
      </c>
      <c r="AB972" t="e">
        <f t="shared" si="492"/>
        <v>#VALUE!</v>
      </c>
      <c r="AC972" t="e">
        <f t="shared" si="493"/>
        <v>#VALUE!</v>
      </c>
    </row>
    <row r="973" spans="1:29" x14ac:dyDescent="0.25">
      <c r="A973">
        <v>22</v>
      </c>
      <c r="B973" t="s">
        <v>40</v>
      </c>
      <c r="C973">
        <v>6</v>
      </c>
      <c r="D973" t="s">
        <v>9</v>
      </c>
      <c r="E973">
        <v>2006</v>
      </c>
      <c r="F973" t="s">
        <v>10</v>
      </c>
      <c r="G973" t="s">
        <v>10</v>
      </c>
      <c r="H973" s="54">
        <v>0.153</v>
      </c>
      <c r="I973" s="54">
        <v>0.19966666666666669</v>
      </c>
      <c r="J973" s="54">
        <v>0.23666666666666669</v>
      </c>
      <c r="K973">
        <v>0.21299999999999999</v>
      </c>
      <c r="L973" t="s">
        <v>10</v>
      </c>
      <c r="M973" t="s">
        <v>10</v>
      </c>
      <c r="N973" t="s">
        <v>10</v>
      </c>
      <c r="O973" s="2" t="e">
        <f t="shared" si="485"/>
        <v>#VALUE!</v>
      </c>
      <c r="P973" s="79" t="e">
        <f t="shared" si="486"/>
        <v>#VALUE!</v>
      </c>
      <c r="Q973" s="78">
        <v>0.85441176471000002</v>
      </c>
      <c r="R973" s="78">
        <v>0.14117647058999999</v>
      </c>
      <c r="S973" s="78">
        <v>4.4117647059000002E-3</v>
      </c>
      <c r="T973" s="79" t="s">
        <v>10</v>
      </c>
      <c r="U973" s="2" t="s">
        <v>10</v>
      </c>
      <c r="V973" s="2" t="s">
        <v>10</v>
      </c>
      <c r="W973" s="2" t="e">
        <f t="shared" si="490"/>
        <v>#VALUE!</v>
      </c>
      <c r="X973" s="2" t="e">
        <f t="shared" si="491"/>
        <v>#VALUE!</v>
      </c>
      <c r="Y973" s="2" t="s">
        <v>10</v>
      </c>
      <c r="Z973" s="2" t="s">
        <v>10</v>
      </c>
      <c r="AA973" s="2" t="s">
        <v>10</v>
      </c>
      <c r="AB973" t="e">
        <f t="shared" si="492"/>
        <v>#VALUE!</v>
      </c>
      <c r="AC973" t="e">
        <f t="shared" si="493"/>
        <v>#VALUE!</v>
      </c>
    </row>
    <row r="974" spans="1:29" x14ac:dyDescent="0.25">
      <c r="A974">
        <v>22</v>
      </c>
      <c r="B974" t="s">
        <v>40</v>
      </c>
      <c r="C974">
        <v>6</v>
      </c>
      <c r="D974" t="s">
        <v>9</v>
      </c>
      <c r="E974">
        <v>2007</v>
      </c>
      <c r="F974" t="s">
        <v>10</v>
      </c>
      <c r="G974" t="s">
        <v>10</v>
      </c>
      <c r="H974" s="54">
        <v>0.188</v>
      </c>
      <c r="I974" s="54">
        <v>0.26533333333333331</v>
      </c>
      <c r="J974" s="54">
        <v>0.30733333333333335</v>
      </c>
      <c r="K974">
        <v>0.27100000000000002</v>
      </c>
      <c r="L974" t="s">
        <v>10</v>
      </c>
      <c r="M974" t="s">
        <v>10</v>
      </c>
      <c r="N974" t="s">
        <v>10</v>
      </c>
      <c r="O974" s="2" t="e">
        <f t="shared" si="485"/>
        <v>#VALUE!</v>
      </c>
      <c r="P974" s="79" t="e">
        <f t="shared" si="486"/>
        <v>#VALUE!</v>
      </c>
      <c r="Q974" s="78">
        <v>0.85441176471000002</v>
      </c>
      <c r="R974" s="78">
        <v>0.14117647058999999</v>
      </c>
      <c r="S974" s="78">
        <v>4.4117647059000002E-3</v>
      </c>
      <c r="T974" s="79" t="s">
        <v>10</v>
      </c>
      <c r="U974" s="2" t="s">
        <v>10</v>
      </c>
      <c r="V974" s="2" t="s">
        <v>10</v>
      </c>
      <c r="W974" s="2" t="e">
        <f t="shared" si="490"/>
        <v>#VALUE!</v>
      </c>
      <c r="X974" s="2" t="e">
        <f t="shared" si="491"/>
        <v>#VALUE!</v>
      </c>
      <c r="Y974" s="2" t="s">
        <v>10</v>
      </c>
      <c r="Z974" s="2" t="s">
        <v>10</v>
      </c>
      <c r="AA974" s="2" t="s">
        <v>10</v>
      </c>
      <c r="AB974" t="e">
        <f t="shared" si="492"/>
        <v>#VALUE!</v>
      </c>
      <c r="AC974" t="e">
        <f t="shared" si="493"/>
        <v>#VALUE!</v>
      </c>
    </row>
    <row r="975" spans="1:29" x14ac:dyDescent="0.25">
      <c r="A975">
        <v>22</v>
      </c>
      <c r="B975" t="s">
        <v>40</v>
      </c>
      <c r="C975">
        <v>6</v>
      </c>
      <c r="D975" t="s">
        <v>9</v>
      </c>
      <c r="E975">
        <v>2008</v>
      </c>
      <c r="F975" t="s">
        <v>10</v>
      </c>
      <c r="G975" t="s">
        <v>10</v>
      </c>
      <c r="H975" s="54">
        <v>0.2</v>
      </c>
      <c r="I975" s="54">
        <v>0.23666666666666669</v>
      </c>
      <c r="J975" s="54">
        <v>0.28266666666666668</v>
      </c>
      <c r="K975">
        <v>0.24299999999999999</v>
      </c>
      <c r="L975" t="s">
        <v>10</v>
      </c>
      <c r="M975" t="s">
        <v>10</v>
      </c>
      <c r="N975" t="s">
        <v>10</v>
      </c>
      <c r="O975" s="2" t="e">
        <f t="shared" si="485"/>
        <v>#VALUE!</v>
      </c>
      <c r="P975" s="79" t="e">
        <f t="shared" si="486"/>
        <v>#VALUE!</v>
      </c>
      <c r="Q975" s="78">
        <v>0.85441176471000002</v>
      </c>
      <c r="R975" s="78">
        <v>0.14117647058999999</v>
      </c>
      <c r="S975" s="78">
        <v>4.4117647059000002E-3</v>
      </c>
      <c r="T975" s="79" t="s">
        <v>10</v>
      </c>
      <c r="U975" s="2" t="s">
        <v>10</v>
      </c>
      <c r="V975" s="2" t="s">
        <v>10</v>
      </c>
      <c r="W975" s="2" t="e">
        <f t="shared" si="490"/>
        <v>#VALUE!</v>
      </c>
      <c r="X975" s="2" t="e">
        <f t="shared" si="491"/>
        <v>#VALUE!</v>
      </c>
      <c r="Y975" s="2" t="s">
        <v>10</v>
      </c>
      <c r="Z975" s="2" t="s">
        <v>10</v>
      </c>
      <c r="AA975" s="2" t="s">
        <v>10</v>
      </c>
      <c r="AB975" t="e">
        <f t="shared" si="492"/>
        <v>#VALUE!</v>
      </c>
      <c r="AC975" t="e">
        <f t="shared" si="493"/>
        <v>#VALUE!</v>
      </c>
    </row>
    <row r="976" spans="1:29" x14ac:dyDescent="0.25">
      <c r="A976">
        <v>22</v>
      </c>
      <c r="B976" t="s">
        <v>40</v>
      </c>
      <c r="C976">
        <v>6</v>
      </c>
      <c r="D976" t="s">
        <v>9</v>
      </c>
      <c r="E976">
        <v>2009</v>
      </c>
      <c r="F976" t="s">
        <v>10</v>
      </c>
      <c r="G976" t="s">
        <v>10</v>
      </c>
      <c r="H976" s="54">
        <v>0.19700000000000001</v>
      </c>
      <c r="I976" s="54">
        <v>0.22899999999999998</v>
      </c>
      <c r="J976" s="54">
        <v>0.26449999999999996</v>
      </c>
      <c r="K976">
        <v>0.22900000000000001</v>
      </c>
      <c r="L976" t="s">
        <v>10</v>
      </c>
      <c r="M976" t="s">
        <v>10</v>
      </c>
      <c r="N976" t="s">
        <v>10</v>
      </c>
      <c r="O976" s="2" t="e">
        <f t="shared" si="485"/>
        <v>#VALUE!</v>
      </c>
      <c r="P976" s="79" t="e">
        <f t="shared" si="486"/>
        <v>#VALUE!</v>
      </c>
      <c r="Q976" s="78">
        <v>0.85441176471000002</v>
      </c>
      <c r="R976" s="78">
        <v>0.14117647058999999</v>
      </c>
      <c r="S976" s="78">
        <v>4.4117647059000002E-3</v>
      </c>
      <c r="T976" s="79" t="s">
        <v>10</v>
      </c>
      <c r="U976" s="2" t="s">
        <v>10</v>
      </c>
      <c r="V976" s="2" t="s">
        <v>10</v>
      </c>
      <c r="W976" s="2" t="e">
        <f t="shared" si="490"/>
        <v>#VALUE!</v>
      </c>
      <c r="X976" s="2" t="e">
        <f t="shared" si="491"/>
        <v>#VALUE!</v>
      </c>
      <c r="Y976" s="2" t="s">
        <v>10</v>
      </c>
      <c r="Z976" s="2" t="s">
        <v>10</v>
      </c>
      <c r="AA976" s="2" t="s">
        <v>10</v>
      </c>
      <c r="AB976" t="e">
        <f t="shared" si="492"/>
        <v>#VALUE!</v>
      </c>
      <c r="AC976" t="e">
        <f t="shared" si="493"/>
        <v>#VALUE!</v>
      </c>
    </row>
    <row r="977" spans="1:29" x14ac:dyDescent="0.25">
      <c r="A977">
        <v>22</v>
      </c>
      <c r="B977" t="s">
        <v>40</v>
      </c>
      <c r="C977">
        <v>6</v>
      </c>
      <c r="D977" t="s">
        <v>9</v>
      </c>
      <c r="E977">
        <v>2010</v>
      </c>
      <c r="F977" t="s">
        <v>10</v>
      </c>
      <c r="G977" t="s">
        <v>10</v>
      </c>
      <c r="H977" s="54">
        <v>0.16799999999999998</v>
      </c>
      <c r="I977" s="54">
        <v>0.25266666666666665</v>
      </c>
      <c r="J977" s="54">
        <v>0.27216666666666667</v>
      </c>
      <c r="K977">
        <v>0.249</v>
      </c>
      <c r="L977" t="s">
        <v>10</v>
      </c>
      <c r="M977" t="s">
        <v>10</v>
      </c>
      <c r="N977" t="s">
        <v>10</v>
      </c>
      <c r="O977" s="2" t="e">
        <f t="shared" si="485"/>
        <v>#VALUE!</v>
      </c>
      <c r="P977" s="79" t="e">
        <f t="shared" si="486"/>
        <v>#VALUE!</v>
      </c>
      <c r="Q977" s="78">
        <v>0.85441176471000002</v>
      </c>
      <c r="R977" s="78">
        <v>0.14117647058999999</v>
      </c>
      <c r="S977" s="78">
        <v>4.4117647059000002E-3</v>
      </c>
      <c r="T977" s="79" t="s">
        <v>10</v>
      </c>
      <c r="U977" s="2" t="s">
        <v>10</v>
      </c>
      <c r="V977" s="2" t="s">
        <v>10</v>
      </c>
      <c r="W977" s="2" t="e">
        <f t="shared" si="490"/>
        <v>#VALUE!</v>
      </c>
      <c r="X977" s="2" t="e">
        <f t="shared" si="491"/>
        <v>#VALUE!</v>
      </c>
      <c r="Y977" s="2" t="s">
        <v>10</v>
      </c>
      <c r="Z977" s="2" t="s">
        <v>10</v>
      </c>
      <c r="AA977" s="2" t="s">
        <v>10</v>
      </c>
      <c r="AB977" t="e">
        <f t="shared" si="492"/>
        <v>#VALUE!</v>
      </c>
      <c r="AC977" t="e">
        <f t="shared" si="493"/>
        <v>#VALUE!</v>
      </c>
    </row>
    <row r="978" spans="1:29" x14ac:dyDescent="0.25">
      <c r="A978">
        <v>22</v>
      </c>
      <c r="B978" t="s">
        <v>40</v>
      </c>
      <c r="C978">
        <v>6</v>
      </c>
      <c r="D978" t="s">
        <v>9</v>
      </c>
      <c r="E978">
        <v>2011</v>
      </c>
      <c r="F978" t="s">
        <v>10</v>
      </c>
      <c r="G978" t="s">
        <v>10</v>
      </c>
      <c r="H978" s="54">
        <v>0.16899999999999998</v>
      </c>
      <c r="I978" s="54">
        <v>0.21833333333333332</v>
      </c>
      <c r="J978" s="54">
        <v>0.24033333333333334</v>
      </c>
      <c r="K978">
        <v>0.23300000000000001</v>
      </c>
      <c r="L978" t="s">
        <v>10</v>
      </c>
      <c r="M978" t="s">
        <v>10</v>
      </c>
      <c r="N978" t="s">
        <v>10</v>
      </c>
      <c r="O978" s="2" t="e">
        <f t="shared" si="485"/>
        <v>#VALUE!</v>
      </c>
      <c r="P978" s="79" t="e">
        <f t="shared" si="486"/>
        <v>#VALUE!</v>
      </c>
      <c r="Q978" s="78">
        <v>0.85441176471000002</v>
      </c>
      <c r="R978" s="78">
        <v>0.14117647058999999</v>
      </c>
      <c r="S978" s="78">
        <v>4.4117647059000002E-3</v>
      </c>
      <c r="T978" s="79" t="s">
        <v>10</v>
      </c>
      <c r="U978" s="2" t="s">
        <v>10</v>
      </c>
      <c r="V978" s="2" t="s">
        <v>10</v>
      </c>
      <c r="W978" s="2" t="e">
        <f t="shared" si="490"/>
        <v>#VALUE!</v>
      </c>
      <c r="X978" s="2" t="e">
        <f t="shared" si="491"/>
        <v>#VALUE!</v>
      </c>
      <c r="Y978" s="2" t="s">
        <v>10</v>
      </c>
      <c r="Z978" s="2" t="s">
        <v>10</v>
      </c>
      <c r="AA978" s="2" t="s">
        <v>10</v>
      </c>
      <c r="AB978" t="e">
        <f t="shared" si="492"/>
        <v>#VALUE!</v>
      </c>
      <c r="AC978" t="e">
        <f t="shared" si="493"/>
        <v>#VALUE!</v>
      </c>
    </row>
    <row r="979" spans="1:29" x14ac:dyDescent="0.25">
      <c r="A979">
        <v>22</v>
      </c>
      <c r="B979" t="s">
        <v>40</v>
      </c>
      <c r="C979">
        <v>6</v>
      </c>
      <c r="D979" t="s">
        <v>9</v>
      </c>
      <c r="E979">
        <v>2012</v>
      </c>
      <c r="F979" t="s">
        <v>10</v>
      </c>
      <c r="G979" t="s">
        <v>10</v>
      </c>
      <c r="H979" s="54">
        <v>0.13500000000000001</v>
      </c>
      <c r="I979" s="54">
        <v>0.23</v>
      </c>
      <c r="J979" s="54">
        <v>0.25650000000000001</v>
      </c>
      <c r="K979">
        <v>0.249</v>
      </c>
      <c r="L979" t="s">
        <v>10</v>
      </c>
      <c r="M979" t="s">
        <v>10</v>
      </c>
      <c r="N979" t="s">
        <v>10</v>
      </c>
      <c r="O979" s="2" t="e">
        <f t="shared" si="485"/>
        <v>#VALUE!</v>
      </c>
      <c r="P979" s="79" t="e">
        <f t="shared" si="486"/>
        <v>#VALUE!</v>
      </c>
      <c r="Q979" s="78">
        <v>0.85441176471000002</v>
      </c>
      <c r="R979" s="78">
        <v>0.14117647058999999</v>
      </c>
      <c r="S979" s="78">
        <v>4.4117647059000002E-3</v>
      </c>
      <c r="T979" s="79" t="s">
        <v>10</v>
      </c>
      <c r="U979" s="2" t="s">
        <v>10</v>
      </c>
      <c r="V979" s="2" t="s">
        <v>10</v>
      </c>
      <c r="W979" s="2" t="e">
        <f t="shared" si="490"/>
        <v>#VALUE!</v>
      </c>
      <c r="X979" s="2" t="e">
        <f t="shared" si="491"/>
        <v>#VALUE!</v>
      </c>
      <c r="Y979" s="2" t="s">
        <v>10</v>
      </c>
      <c r="Z979" s="2" t="s">
        <v>10</v>
      </c>
      <c r="AA979" s="2" t="s">
        <v>10</v>
      </c>
      <c r="AB979" t="e">
        <f t="shared" si="492"/>
        <v>#VALUE!</v>
      </c>
      <c r="AC979" t="e">
        <f t="shared" si="493"/>
        <v>#VALUE!</v>
      </c>
    </row>
    <row r="980" spans="1:29" x14ac:dyDescent="0.25">
      <c r="A980">
        <v>22</v>
      </c>
      <c r="B980" t="s">
        <v>40</v>
      </c>
      <c r="C980">
        <v>6</v>
      </c>
      <c r="D980" t="s">
        <v>9</v>
      </c>
      <c r="E980">
        <v>2013</v>
      </c>
      <c r="F980" t="s">
        <v>10</v>
      </c>
      <c r="G980" t="s">
        <v>10</v>
      </c>
      <c r="H980" s="54">
        <v>0.153</v>
      </c>
      <c r="I980" s="54">
        <v>0.2503333333333333</v>
      </c>
      <c r="J980" s="54">
        <v>0.27933333333333332</v>
      </c>
      <c r="K980">
        <v>0.24</v>
      </c>
      <c r="L980" t="s">
        <v>10</v>
      </c>
      <c r="M980" t="s">
        <v>10</v>
      </c>
      <c r="N980" t="s">
        <v>10</v>
      </c>
      <c r="O980" s="2" t="e">
        <f t="shared" si="485"/>
        <v>#VALUE!</v>
      </c>
      <c r="P980" s="79" t="e">
        <f t="shared" si="486"/>
        <v>#VALUE!</v>
      </c>
      <c r="Q980" s="78">
        <v>0.85441176471000002</v>
      </c>
      <c r="R980" s="78">
        <v>0.14117647058999999</v>
      </c>
      <c r="S980" s="78">
        <v>4.4117647059000002E-3</v>
      </c>
      <c r="T980" s="79" t="s">
        <v>10</v>
      </c>
      <c r="U980" s="2" t="s">
        <v>10</v>
      </c>
      <c r="V980" s="2" t="s">
        <v>10</v>
      </c>
      <c r="W980" s="2" t="e">
        <f t="shared" si="490"/>
        <v>#VALUE!</v>
      </c>
      <c r="X980" s="2" t="e">
        <f t="shared" si="491"/>
        <v>#VALUE!</v>
      </c>
      <c r="Y980" s="2" t="s">
        <v>10</v>
      </c>
      <c r="Z980" s="2" t="s">
        <v>10</v>
      </c>
      <c r="AA980" s="2" t="s">
        <v>10</v>
      </c>
      <c r="AB980" t="e">
        <f t="shared" si="492"/>
        <v>#VALUE!</v>
      </c>
      <c r="AC980" t="e">
        <f t="shared" si="493"/>
        <v>#VALUE!</v>
      </c>
    </row>
    <row r="981" spans="1:29" x14ac:dyDescent="0.25">
      <c r="A981">
        <v>22</v>
      </c>
      <c r="B981" t="s">
        <v>40</v>
      </c>
      <c r="C981">
        <v>6</v>
      </c>
      <c r="D981" t="s">
        <v>9</v>
      </c>
      <c r="E981">
        <v>2014</v>
      </c>
      <c r="F981" t="s">
        <v>10</v>
      </c>
      <c r="G981" t="s">
        <v>10</v>
      </c>
      <c r="H981" s="54">
        <v>9.7000000000000003E-2</v>
      </c>
      <c r="I981" s="54">
        <v>0.16933333333333334</v>
      </c>
      <c r="J981" s="54">
        <v>0.20033333333333331</v>
      </c>
      <c r="K981">
        <v>0.15</v>
      </c>
      <c r="L981" t="s">
        <v>10</v>
      </c>
      <c r="M981" t="s">
        <v>10</v>
      </c>
      <c r="N981" t="s">
        <v>10</v>
      </c>
      <c r="O981" s="2" t="e">
        <f t="shared" si="485"/>
        <v>#VALUE!</v>
      </c>
      <c r="P981" s="79" t="e">
        <f t="shared" si="486"/>
        <v>#VALUE!</v>
      </c>
      <c r="Q981" s="78">
        <v>0.85441176471000002</v>
      </c>
      <c r="R981" s="78">
        <v>0.14117647058999999</v>
      </c>
      <c r="S981" s="78">
        <v>4.4117647059000002E-3</v>
      </c>
      <c r="T981" s="79" t="s">
        <v>10</v>
      </c>
      <c r="U981" s="2" t="s">
        <v>10</v>
      </c>
      <c r="V981" s="2" t="s">
        <v>10</v>
      </c>
      <c r="W981" s="2" t="e">
        <f t="shared" si="490"/>
        <v>#VALUE!</v>
      </c>
      <c r="X981" s="2" t="e">
        <f t="shared" si="491"/>
        <v>#VALUE!</v>
      </c>
      <c r="Y981" s="2" t="s">
        <v>10</v>
      </c>
      <c r="Z981" s="2" t="s">
        <v>10</v>
      </c>
      <c r="AA981" s="2" t="s">
        <v>10</v>
      </c>
      <c r="AB981" t="e">
        <f t="shared" si="492"/>
        <v>#VALUE!</v>
      </c>
      <c r="AC981" t="e">
        <f t="shared" si="493"/>
        <v>#VALUE!</v>
      </c>
    </row>
    <row r="982" spans="1:29" x14ac:dyDescent="0.25">
      <c r="A982">
        <v>22</v>
      </c>
      <c r="B982" t="s">
        <v>40</v>
      </c>
      <c r="C982">
        <v>6</v>
      </c>
      <c r="D982" t="s">
        <v>9</v>
      </c>
      <c r="E982">
        <v>2015</v>
      </c>
      <c r="F982" t="s">
        <v>10</v>
      </c>
      <c r="G982" t="s">
        <v>10</v>
      </c>
      <c r="H982" s="54">
        <v>0.16099999999999998</v>
      </c>
      <c r="I982" s="54">
        <v>0.26</v>
      </c>
      <c r="J982" s="54">
        <v>0.28700000000000003</v>
      </c>
      <c r="K982">
        <v>0.29899999999999999</v>
      </c>
      <c r="L982" t="s">
        <v>10</v>
      </c>
      <c r="M982" t="s">
        <v>10</v>
      </c>
      <c r="N982" t="s">
        <v>10</v>
      </c>
      <c r="O982" s="2" t="e">
        <f t="shared" si="485"/>
        <v>#VALUE!</v>
      </c>
      <c r="P982" s="79" t="e">
        <f t="shared" si="486"/>
        <v>#VALUE!</v>
      </c>
      <c r="Q982" s="78">
        <v>0.85441176471000002</v>
      </c>
      <c r="R982" s="78">
        <v>0.14117647058999999</v>
      </c>
      <c r="S982" s="78">
        <v>4.4117647059000002E-3</v>
      </c>
      <c r="T982" s="79" t="s">
        <v>10</v>
      </c>
      <c r="U982" s="2" t="s">
        <v>10</v>
      </c>
      <c r="V982" s="2" t="s">
        <v>10</v>
      </c>
      <c r="W982" s="2" t="e">
        <f t="shared" si="490"/>
        <v>#VALUE!</v>
      </c>
      <c r="X982" s="2" t="e">
        <f t="shared" si="491"/>
        <v>#VALUE!</v>
      </c>
      <c r="Y982" s="2" t="s">
        <v>10</v>
      </c>
      <c r="Z982" s="2" t="s">
        <v>10</v>
      </c>
      <c r="AA982" s="2" t="s">
        <v>10</v>
      </c>
      <c r="AB982" t="e">
        <f t="shared" si="492"/>
        <v>#VALUE!</v>
      </c>
      <c r="AC982" t="e">
        <f t="shared" si="493"/>
        <v>#VALUE!</v>
      </c>
    </row>
    <row r="983" spans="1:29" x14ac:dyDescent="0.25">
      <c r="A983">
        <v>22</v>
      </c>
      <c r="B983" t="s">
        <v>40</v>
      </c>
      <c r="C983">
        <v>6</v>
      </c>
      <c r="D983" t="s">
        <v>9</v>
      </c>
      <c r="E983">
        <v>2016</v>
      </c>
      <c r="F983" t="s">
        <v>10</v>
      </c>
      <c r="G983" t="s">
        <v>10</v>
      </c>
      <c r="H983" s="54">
        <v>0.16599999999999998</v>
      </c>
      <c r="I983" s="54">
        <v>0.251</v>
      </c>
      <c r="J983" s="54">
        <v>0.27900000000000003</v>
      </c>
      <c r="K983">
        <v>0.247</v>
      </c>
      <c r="L983" t="s">
        <v>10</v>
      </c>
      <c r="M983" t="s">
        <v>10</v>
      </c>
      <c r="N983" t="s">
        <v>10</v>
      </c>
      <c r="O983" s="2" t="e">
        <f t="shared" si="485"/>
        <v>#VALUE!</v>
      </c>
      <c r="P983" s="79" t="e">
        <f t="shared" si="486"/>
        <v>#VALUE!</v>
      </c>
      <c r="Q983" s="78">
        <v>0.85441176471000002</v>
      </c>
      <c r="R983" s="78">
        <v>0.14117647058999999</v>
      </c>
      <c r="S983" s="78">
        <v>4.4117647059000002E-3</v>
      </c>
      <c r="T983" s="79" t="s">
        <v>10</v>
      </c>
      <c r="U983" s="2" t="s">
        <v>10</v>
      </c>
      <c r="V983" s="2" t="s">
        <v>10</v>
      </c>
      <c r="W983" s="2" t="e">
        <f t="shared" si="490"/>
        <v>#VALUE!</v>
      </c>
      <c r="X983" s="2" t="e">
        <f t="shared" si="491"/>
        <v>#VALUE!</v>
      </c>
      <c r="Y983" s="2" t="s">
        <v>10</v>
      </c>
      <c r="Z983" s="2" t="s">
        <v>10</v>
      </c>
      <c r="AA983" s="2" t="s">
        <v>10</v>
      </c>
      <c r="AB983" t="e">
        <f t="shared" si="492"/>
        <v>#VALUE!</v>
      </c>
      <c r="AC983" t="e">
        <f t="shared" si="493"/>
        <v>#VALUE!</v>
      </c>
    </row>
    <row r="984" spans="1:29" x14ac:dyDescent="0.25">
      <c r="A984">
        <v>22</v>
      </c>
      <c r="B984" t="s">
        <v>40</v>
      </c>
      <c r="C984">
        <v>6</v>
      </c>
      <c r="D984" t="s">
        <v>9</v>
      </c>
      <c r="E984">
        <v>2017</v>
      </c>
      <c r="F984" t="s">
        <v>10</v>
      </c>
      <c r="G984" t="s">
        <v>10</v>
      </c>
      <c r="H984" s="54">
        <v>0.17614168903842634</v>
      </c>
      <c r="I984" s="54">
        <v>0.28134990851851172</v>
      </c>
      <c r="J984" s="54">
        <v>0.31269765999824639</v>
      </c>
      <c r="K984">
        <v>0.27300000000000002</v>
      </c>
      <c r="L984" t="s">
        <v>10</v>
      </c>
      <c r="M984" t="s">
        <v>10</v>
      </c>
      <c r="N984" t="s">
        <v>10</v>
      </c>
      <c r="O984" s="2" t="e">
        <f t="shared" si="485"/>
        <v>#VALUE!</v>
      </c>
      <c r="P984" s="79" t="e">
        <f t="shared" si="486"/>
        <v>#VALUE!</v>
      </c>
      <c r="Q984" s="78">
        <v>0.85441176471000002</v>
      </c>
      <c r="R984" s="78">
        <v>0.14117647058999999</v>
      </c>
      <c r="S984" s="78">
        <v>4.4117647059000002E-3</v>
      </c>
      <c r="T984" s="79" t="s">
        <v>10</v>
      </c>
      <c r="U984" s="2" t="s">
        <v>10</v>
      </c>
      <c r="V984" s="2" t="s">
        <v>10</v>
      </c>
      <c r="W984" s="2" t="e">
        <f t="shared" si="490"/>
        <v>#VALUE!</v>
      </c>
      <c r="X984" s="2" t="e">
        <f t="shared" si="491"/>
        <v>#VALUE!</v>
      </c>
      <c r="Y984" s="2" t="s">
        <v>10</v>
      </c>
      <c r="Z984" s="2" t="s">
        <v>10</v>
      </c>
      <c r="AA984" s="2" t="s">
        <v>10</v>
      </c>
      <c r="AB984" t="e">
        <f t="shared" si="492"/>
        <v>#VALUE!</v>
      </c>
      <c r="AC984" t="e">
        <f t="shared" si="493"/>
        <v>#VALUE!</v>
      </c>
    </row>
    <row r="985" spans="1:29" x14ac:dyDescent="0.25">
      <c r="A985">
        <v>22</v>
      </c>
      <c r="B985" t="s">
        <v>40</v>
      </c>
      <c r="C985">
        <v>6</v>
      </c>
      <c r="D985" t="s">
        <v>9</v>
      </c>
      <c r="E985">
        <v>2018</v>
      </c>
      <c r="F985" t="s">
        <v>10</v>
      </c>
      <c r="G985" t="s">
        <v>10</v>
      </c>
      <c r="H985" s="54">
        <v>0.16886166874172692</v>
      </c>
      <c r="I985" s="54">
        <v>0.3266245046167281</v>
      </c>
      <c r="J985" s="54">
        <v>0.34504815702446495</v>
      </c>
      <c r="K985">
        <v>0.22600000000000001</v>
      </c>
      <c r="L985" t="s">
        <v>10</v>
      </c>
      <c r="M985" t="s">
        <v>10</v>
      </c>
      <c r="N985" t="s">
        <v>10</v>
      </c>
      <c r="O985" s="2" t="e">
        <f t="shared" si="485"/>
        <v>#VALUE!</v>
      </c>
      <c r="P985" s="79" t="e">
        <f t="shared" si="486"/>
        <v>#VALUE!</v>
      </c>
      <c r="Q985" s="78">
        <v>0.85441176471000002</v>
      </c>
      <c r="R985" s="78">
        <v>0.14117647058999999</v>
      </c>
      <c r="S985" s="78">
        <v>4.4117647059000002E-3</v>
      </c>
      <c r="T985" s="79" t="s">
        <v>10</v>
      </c>
      <c r="U985" s="2" t="s">
        <v>10</v>
      </c>
      <c r="V985" s="2" t="s">
        <v>10</v>
      </c>
      <c r="W985" s="2" t="e">
        <f t="shared" si="490"/>
        <v>#VALUE!</v>
      </c>
      <c r="X985" s="2" t="e">
        <f t="shared" si="491"/>
        <v>#VALUE!</v>
      </c>
      <c r="Y985" s="2" t="s">
        <v>10</v>
      </c>
      <c r="Z985" s="2" t="s">
        <v>10</v>
      </c>
      <c r="AA985" s="2" t="s">
        <v>10</v>
      </c>
      <c r="AB985" t="e">
        <f t="shared" si="492"/>
        <v>#VALUE!</v>
      </c>
      <c r="AC985" t="e">
        <f t="shared" si="493"/>
        <v>#VALUE!</v>
      </c>
    </row>
    <row r="986" spans="1:29" x14ac:dyDescent="0.25">
      <c r="A986">
        <v>22</v>
      </c>
      <c r="B986" t="s">
        <v>40</v>
      </c>
      <c r="C986">
        <v>6</v>
      </c>
      <c r="D986" t="s">
        <v>9</v>
      </c>
      <c r="E986">
        <v>2019</v>
      </c>
      <c r="F986">
        <v>358</v>
      </c>
      <c r="G986" t="s">
        <v>10</v>
      </c>
      <c r="H986" s="54">
        <v>0.15627672779650664</v>
      </c>
      <c r="I986" s="54">
        <v>0.29431007717911079</v>
      </c>
      <c r="J986" s="54">
        <v>0.31510957999927913</v>
      </c>
      <c r="K986">
        <v>0.24399999999999999</v>
      </c>
      <c r="L986" s="2">
        <f t="shared" ref="L986" si="497">$F986/(1-H986)</f>
        <v>424.30973732066951</v>
      </c>
      <c r="M986" s="2">
        <f t="shared" ref="M986" si="498">$F986/(1-I986)</f>
        <v>507.30496273625232</v>
      </c>
      <c r="N986" s="2">
        <f t="shared" ref="N986" si="499">$F986/(1-J986)</f>
        <v>522.71135578100677</v>
      </c>
      <c r="O986" s="2">
        <f t="shared" si="485"/>
        <v>473.54497354497352</v>
      </c>
      <c r="P986" s="79" t="e">
        <f t="shared" si="486"/>
        <v>#VALUE!</v>
      </c>
      <c r="Q986" s="78">
        <v>0.85441176471000002</v>
      </c>
      <c r="R986" s="78">
        <v>0.14117647058999999</v>
      </c>
      <c r="S986" s="78">
        <v>4.4117647059000002E-3</v>
      </c>
      <c r="T986" s="79" t="s">
        <v>10</v>
      </c>
      <c r="U986" s="2" t="s">
        <v>10</v>
      </c>
      <c r="V986" s="2" t="s">
        <v>10</v>
      </c>
      <c r="W986" s="2" t="e">
        <f t="shared" si="490"/>
        <v>#VALUE!</v>
      </c>
      <c r="X986" s="2" t="e">
        <f t="shared" si="491"/>
        <v>#VALUE!</v>
      </c>
      <c r="Y986" s="2" t="s">
        <v>10</v>
      </c>
      <c r="Z986" s="2" t="s">
        <v>10</v>
      </c>
      <c r="AA986" s="2" t="s">
        <v>10</v>
      </c>
      <c r="AB986" t="e">
        <f t="shared" si="492"/>
        <v>#VALUE!</v>
      </c>
      <c r="AC986" t="e">
        <f t="shared" si="493"/>
        <v>#VALUE!</v>
      </c>
    </row>
    <row r="987" spans="1:29" x14ac:dyDescent="0.25">
      <c r="A987">
        <v>22</v>
      </c>
      <c r="B987" t="s">
        <v>40</v>
      </c>
      <c r="C987">
        <v>6</v>
      </c>
      <c r="D987" t="s">
        <v>9</v>
      </c>
      <c r="E987">
        <v>2020</v>
      </c>
      <c r="F987" t="s">
        <v>10</v>
      </c>
      <c r="G987" t="s">
        <v>10</v>
      </c>
      <c r="H987" s="54">
        <v>7.1730431912490608E-2</v>
      </c>
      <c r="I987" s="54">
        <v>0.24184107416558059</v>
      </c>
      <c r="J987" s="54">
        <v>0.25426527177111524</v>
      </c>
      <c r="K987">
        <v>0.11799999999999999</v>
      </c>
      <c r="L987" t="s">
        <v>10</v>
      </c>
      <c r="M987" t="s">
        <v>10</v>
      </c>
      <c r="N987" t="s">
        <v>10</v>
      </c>
      <c r="O987" s="2" t="e">
        <f t="shared" si="485"/>
        <v>#VALUE!</v>
      </c>
      <c r="P987" s="79" t="e">
        <f t="shared" si="486"/>
        <v>#VALUE!</v>
      </c>
      <c r="Q987" s="78">
        <v>0.85441176471000002</v>
      </c>
      <c r="R987" s="78">
        <v>0.14117647058999999</v>
      </c>
      <c r="S987" s="78">
        <v>4.4117647059000002E-3</v>
      </c>
      <c r="T987" s="79" t="s">
        <v>10</v>
      </c>
      <c r="U987" s="2" t="s">
        <v>10</v>
      </c>
      <c r="V987" s="2" t="s">
        <v>10</v>
      </c>
      <c r="W987" s="2" t="e">
        <f t="shared" si="490"/>
        <v>#VALUE!</v>
      </c>
      <c r="X987" s="2" t="e">
        <f t="shared" si="491"/>
        <v>#VALUE!</v>
      </c>
      <c r="Y987" s="2" t="s">
        <v>10</v>
      </c>
      <c r="Z987" s="2" t="s">
        <v>10</v>
      </c>
      <c r="AA987" s="2" t="s">
        <v>10</v>
      </c>
      <c r="AB987" t="e">
        <f t="shared" si="492"/>
        <v>#VALUE!</v>
      </c>
      <c r="AC987" t="e">
        <f t="shared" si="493"/>
        <v>#VALUE!</v>
      </c>
    </row>
    <row r="988" spans="1:29" x14ac:dyDescent="0.25">
      <c r="A988">
        <v>22</v>
      </c>
      <c r="B988" t="s">
        <v>40</v>
      </c>
      <c r="C988">
        <v>6</v>
      </c>
      <c r="D988" t="s">
        <v>9</v>
      </c>
      <c r="E988">
        <v>2021</v>
      </c>
      <c r="F988" t="s">
        <v>10</v>
      </c>
      <c r="G988" t="s">
        <v>10</v>
      </c>
      <c r="H988" s="79" t="s">
        <v>10</v>
      </c>
      <c r="I988" s="2" t="s">
        <v>10</v>
      </c>
      <c r="J988" s="2" t="s">
        <v>10</v>
      </c>
      <c r="K988">
        <v>0.184</v>
      </c>
      <c r="L988" s="79" t="s">
        <v>10</v>
      </c>
      <c r="M988" s="2" t="s">
        <v>10</v>
      </c>
      <c r="N988" s="2" t="s">
        <v>10</v>
      </c>
      <c r="O988" s="2" t="e">
        <f t="shared" si="485"/>
        <v>#VALUE!</v>
      </c>
      <c r="P988" s="79" t="e">
        <f t="shared" si="486"/>
        <v>#VALUE!</v>
      </c>
      <c r="Q988" s="78">
        <v>0.85441176471000002</v>
      </c>
      <c r="R988" s="78">
        <v>0.14117647058999999</v>
      </c>
      <c r="S988" s="78">
        <v>4.4117647059000002E-3</v>
      </c>
      <c r="T988" s="79" t="s">
        <v>10</v>
      </c>
      <c r="U988" s="2" t="s">
        <v>10</v>
      </c>
      <c r="V988" s="2" t="s">
        <v>10</v>
      </c>
      <c r="W988" s="2" t="e">
        <f t="shared" si="490"/>
        <v>#VALUE!</v>
      </c>
      <c r="X988" s="2" t="e">
        <f t="shared" si="491"/>
        <v>#VALUE!</v>
      </c>
      <c r="Y988" s="2" t="s">
        <v>10</v>
      </c>
      <c r="Z988" s="2" t="s">
        <v>10</v>
      </c>
      <c r="AA988" s="2" t="s">
        <v>10</v>
      </c>
      <c r="AB988" t="e">
        <f t="shared" si="492"/>
        <v>#VALUE!</v>
      </c>
      <c r="AC988" t="e">
        <f t="shared" si="493"/>
        <v>#VALUE!</v>
      </c>
    </row>
    <row r="989" spans="1:29" x14ac:dyDescent="0.25">
      <c r="A989">
        <v>22</v>
      </c>
      <c r="B989" t="s">
        <v>40</v>
      </c>
      <c r="C989">
        <v>6</v>
      </c>
      <c r="D989" t="s">
        <v>9</v>
      </c>
      <c r="E989">
        <v>2022</v>
      </c>
      <c r="F989" t="s">
        <v>10</v>
      </c>
      <c r="G989" t="s">
        <v>10</v>
      </c>
      <c r="H989" s="79" t="s">
        <v>10</v>
      </c>
      <c r="I989" s="2" t="s">
        <v>10</v>
      </c>
      <c r="J989" s="2" t="s">
        <v>10</v>
      </c>
      <c r="K989">
        <v>0.182</v>
      </c>
      <c r="L989" s="79" t="s">
        <v>10</v>
      </c>
      <c r="M989" s="2" t="s">
        <v>10</v>
      </c>
      <c r="N989" s="2" t="s">
        <v>10</v>
      </c>
      <c r="O989" s="2" t="e">
        <f t="shared" si="485"/>
        <v>#VALUE!</v>
      </c>
      <c r="P989" s="79" t="e">
        <f t="shared" si="486"/>
        <v>#VALUE!</v>
      </c>
      <c r="Q989" s="78">
        <v>0.85441176471000002</v>
      </c>
      <c r="R989" s="78">
        <v>0.14117647058999999</v>
      </c>
      <c r="S989" s="78">
        <v>4.4117647059000002E-3</v>
      </c>
      <c r="T989" s="79" t="s">
        <v>10</v>
      </c>
      <c r="U989" s="2" t="s">
        <v>10</v>
      </c>
      <c r="V989" s="2" t="s">
        <v>10</v>
      </c>
      <c r="W989" s="2">
        <f t="shared" si="490"/>
        <v>122.37038504929725</v>
      </c>
      <c r="X989" s="2" t="e">
        <f t="shared" si="491"/>
        <v>#VALUE!</v>
      </c>
      <c r="Y989" s="2" t="s">
        <v>10</v>
      </c>
      <c r="Z989" s="2" t="s">
        <v>10</v>
      </c>
      <c r="AA989" s="2" t="s">
        <v>10</v>
      </c>
      <c r="AB989" t="e">
        <f t="shared" si="492"/>
        <v>#VALUE!</v>
      </c>
      <c r="AC989" t="e">
        <f t="shared" si="493"/>
        <v>#VALUE!</v>
      </c>
    </row>
    <row r="990" spans="1:29" x14ac:dyDescent="0.25">
      <c r="A990">
        <v>22</v>
      </c>
      <c r="B990" t="s">
        <v>40</v>
      </c>
      <c r="C990">
        <v>6</v>
      </c>
      <c r="D990" t="s">
        <v>9</v>
      </c>
      <c r="E990">
        <v>2023</v>
      </c>
      <c r="F990" t="s">
        <v>10</v>
      </c>
      <c r="G990" t="s">
        <v>10</v>
      </c>
      <c r="H990" s="79" t="s">
        <v>10</v>
      </c>
      <c r="I990" s="2" t="s">
        <v>10</v>
      </c>
      <c r="J990" s="2" t="s">
        <v>10</v>
      </c>
      <c r="K990">
        <v>0.154</v>
      </c>
      <c r="L990" s="79" t="s">
        <v>10</v>
      </c>
      <c r="M990" s="2" t="s">
        <v>10</v>
      </c>
      <c r="N990" s="2" t="s">
        <v>10</v>
      </c>
      <c r="O990" s="2" t="e">
        <f t="shared" si="485"/>
        <v>#VALUE!</v>
      </c>
      <c r="P990" s="79" t="e">
        <f t="shared" si="486"/>
        <v>#VALUE!</v>
      </c>
      <c r="Q990" s="78">
        <v>0.85441176471000002</v>
      </c>
      <c r="R990" s="78">
        <v>0.14117647058999999</v>
      </c>
      <c r="S990" s="78">
        <v>4.4117647059000002E-3</v>
      </c>
      <c r="T990" s="79" t="s">
        <v>10</v>
      </c>
      <c r="U990" s="2" t="s">
        <v>10</v>
      </c>
      <c r="V990" s="2" t="s">
        <v>10</v>
      </c>
      <c r="W990" s="2">
        <f t="shared" si="490"/>
        <v>370.78870080095174</v>
      </c>
      <c r="X990" s="2" t="e">
        <f t="shared" si="491"/>
        <v>#VALUE!</v>
      </c>
      <c r="Y990" s="2" t="s">
        <v>10</v>
      </c>
      <c r="Z990" s="2" t="s">
        <v>10</v>
      </c>
      <c r="AA990" s="2" t="s">
        <v>10</v>
      </c>
      <c r="AB990" t="e">
        <f t="shared" si="492"/>
        <v>#VALUE!</v>
      </c>
      <c r="AC990" t="e">
        <f t="shared" si="493"/>
        <v>#VALUE!</v>
      </c>
    </row>
    <row r="991" spans="1:29" x14ac:dyDescent="0.25">
      <c r="A991">
        <v>22</v>
      </c>
      <c r="B991" t="s">
        <v>40</v>
      </c>
      <c r="C991">
        <v>6</v>
      </c>
      <c r="D991" t="s">
        <v>9</v>
      </c>
      <c r="E991">
        <v>2024</v>
      </c>
      <c r="F991" t="s">
        <v>10</v>
      </c>
      <c r="G991" t="s">
        <v>10</v>
      </c>
      <c r="H991" s="79" t="s">
        <v>10</v>
      </c>
      <c r="I991" s="2" t="s">
        <v>10</v>
      </c>
      <c r="J991" s="2" t="s">
        <v>10</v>
      </c>
      <c r="K991">
        <v>0.20599999999999999</v>
      </c>
      <c r="L991" s="79" t="s">
        <v>10</v>
      </c>
      <c r="M991" s="2" t="s">
        <v>10</v>
      </c>
      <c r="N991" s="2" t="s">
        <v>10</v>
      </c>
      <c r="O991" s="2" t="e">
        <f t="shared" si="485"/>
        <v>#VALUE!</v>
      </c>
      <c r="P991" s="79" t="e">
        <f t="shared" si="486"/>
        <v>#VALUE!</v>
      </c>
      <c r="Q991" s="78">
        <v>0.85441176471000002</v>
      </c>
      <c r="R991" s="78">
        <v>0.14117647058999999</v>
      </c>
      <c r="S991" s="78">
        <v>4.4117647059000002E-3</v>
      </c>
      <c r="T991" s="79" t="s">
        <v>10</v>
      </c>
      <c r="U991" s="2" t="s">
        <v>10</v>
      </c>
      <c r="V991" s="2" t="s">
        <v>10</v>
      </c>
      <c r="W991" s="2">
        <f t="shared" si="490"/>
        <v>566.12766324614779</v>
      </c>
      <c r="X991" s="2" t="e">
        <f t="shared" si="491"/>
        <v>#VALUE!</v>
      </c>
      <c r="Y991" s="2" t="s">
        <v>10</v>
      </c>
      <c r="Z991" s="2" t="s">
        <v>10</v>
      </c>
      <c r="AA991" s="2" t="s">
        <v>10</v>
      </c>
      <c r="AB991" t="e">
        <f t="shared" si="492"/>
        <v>#VALUE!</v>
      </c>
      <c r="AC991" t="e">
        <f t="shared" si="493"/>
        <v>#VALUE!</v>
      </c>
    </row>
    <row r="992" spans="1:29" x14ac:dyDescent="0.25">
      <c r="A992">
        <v>23</v>
      </c>
      <c r="B992" t="s">
        <v>41</v>
      </c>
      <c r="C992">
        <v>6</v>
      </c>
      <c r="D992" t="s">
        <v>9</v>
      </c>
      <c r="E992">
        <v>1980</v>
      </c>
      <c r="F992">
        <v>50</v>
      </c>
      <c r="G992" t="s">
        <v>299</v>
      </c>
      <c r="H992" s="54">
        <v>0.40667522081402602</v>
      </c>
      <c r="I992" s="54">
        <v>0.41633333333333333</v>
      </c>
      <c r="J992" s="54">
        <v>0.46133333333333337</v>
      </c>
      <c r="K992">
        <v>0.41599999999999998</v>
      </c>
      <c r="L992" s="2">
        <f t="shared" ref="L992:L1015" si="500">$F992/(1-H992)</f>
        <v>84.270877863214636</v>
      </c>
      <c r="M992" s="2">
        <f t="shared" ref="M992:M1015" si="501">$F992/(1-I992)</f>
        <v>85.665334094802972</v>
      </c>
      <c r="N992" s="2">
        <f t="shared" ref="N992:N1015" si="502">$F992/(1-J992)</f>
        <v>92.821782178217831</v>
      </c>
      <c r="O992" s="2">
        <f t="shared" ref="O992:O1036" si="503">$F992/(1-K992)</f>
        <v>85.616438356164366</v>
      </c>
      <c r="P992" s="79" t="e">
        <f t="shared" ref="P992:P1036" si="504">$G992/(1-K992)</f>
        <v>#VALUE!</v>
      </c>
      <c r="Q992" s="78">
        <v>0.85441176471000002</v>
      </c>
      <c r="R992" s="78">
        <v>0.14117647058999999</v>
      </c>
      <c r="S992" s="78">
        <v>4.4117647059000002E-3</v>
      </c>
      <c r="T992" s="79">
        <f t="shared" ref="T992:T1010" si="505">(L995*$Q992)+(L996*$R992)+(L997*$S992)</f>
        <v>225.76092044189204</v>
      </c>
      <c r="U992" s="2">
        <f t="shared" ref="U992:U1010" si="506">(M995*$Q992)+(M996*$R992)+(M997*$S992)</f>
        <v>228.92010482085996</v>
      </c>
      <c r="V992" s="2">
        <f t="shared" ref="V992:V1010" si="507">(N995*$Q992)+(N996*$R992)+(N997*$S992)</f>
        <v>250.05547558178216</v>
      </c>
      <c r="W992" s="2">
        <f t="shared" ref="W992:W1036" si="508">(O995*$Q992)+(O996*$R992)+(O997*$S992)</f>
        <v>228.97447396067702</v>
      </c>
      <c r="X992" s="2" t="e">
        <f t="shared" ref="X992:X1036" si="509">(P995*$Q992)+(P996*$R992)+(P997*$S992)</f>
        <v>#VALUE!</v>
      </c>
      <c r="Y992">
        <f t="shared" ref="Y992:Y1054" si="510">T992/$F992</f>
        <v>4.5152184088378409</v>
      </c>
      <c r="Z992">
        <f t="shared" ref="Z992:Z1054" si="511">U992/$F992</f>
        <v>4.5784020964171992</v>
      </c>
      <c r="AA992">
        <f t="shared" ref="AA992:AA1054" si="512">V992/$F992</f>
        <v>5.0011095116356437</v>
      </c>
      <c r="AB992">
        <f t="shared" ref="AB992:AB1036" si="513">W992/$F992</f>
        <v>4.5794894792135405</v>
      </c>
      <c r="AC992" t="e">
        <f t="shared" ref="AC992:AC1036" si="514">X992/$G992</f>
        <v>#VALUE!</v>
      </c>
    </row>
    <row r="993" spans="1:29" x14ac:dyDescent="0.25">
      <c r="A993">
        <v>23</v>
      </c>
      <c r="B993" t="s">
        <v>41</v>
      </c>
      <c r="C993">
        <v>6</v>
      </c>
      <c r="D993" t="s">
        <v>9</v>
      </c>
      <c r="E993">
        <v>1981</v>
      </c>
      <c r="F993">
        <v>200</v>
      </c>
      <c r="G993" t="s">
        <v>299</v>
      </c>
      <c r="H993" s="54">
        <v>0.36820594316945598</v>
      </c>
      <c r="I993" s="54">
        <v>0.39233333333333331</v>
      </c>
      <c r="J993" s="54">
        <v>0.43383333333333329</v>
      </c>
      <c r="K993">
        <v>0.39200000000000002</v>
      </c>
      <c r="L993" s="2">
        <f t="shared" si="500"/>
        <v>316.55884989377603</v>
      </c>
      <c r="M993" s="2">
        <f t="shared" si="501"/>
        <v>329.12781130005482</v>
      </c>
      <c r="N993" s="2">
        <f t="shared" si="502"/>
        <v>353.25287017957021</v>
      </c>
      <c r="O993" s="2">
        <f t="shared" si="503"/>
        <v>328.94736842105266</v>
      </c>
      <c r="P993" s="79" t="e">
        <f t="shared" si="504"/>
        <v>#VALUE!</v>
      </c>
      <c r="Q993" s="78">
        <v>0.85441176471000002</v>
      </c>
      <c r="R993" s="78">
        <v>0.14117647058999999</v>
      </c>
      <c r="S993" s="78">
        <v>4.4117647059000002E-3</v>
      </c>
      <c r="T993" s="79">
        <f t="shared" si="505"/>
        <v>478.63825638876148</v>
      </c>
      <c r="U993" s="2">
        <f t="shared" si="506"/>
        <v>490.89129183113494</v>
      </c>
      <c r="V993" s="2">
        <f t="shared" si="507"/>
        <v>530.87518700972612</v>
      </c>
      <c r="W993" s="2">
        <f t="shared" si="508"/>
        <v>490.67692026640981</v>
      </c>
      <c r="X993" s="2" t="e">
        <f t="shared" si="509"/>
        <v>#VALUE!</v>
      </c>
      <c r="Y993">
        <f t="shared" si="510"/>
        <v>2.3931912819438073</v>
      </c>
      <c r="Z993">
        <f t="shared" si="511"/>
        <v>2.4544564591556748</v>
      </c>
      <c r="AA993">
        <f t="shared" si="512"/>
        <v>2.6543759350486305</v>
      </c>
      <c r="AB993">
        <f t="shared" si="513"/>
        <v>2.4533846013320488</v>
      </c>
      <c r="AC993" t="e">
        <f t="shared" si="514"/>
        <v>#VALUE!</v>
      </c>
    </row>
    <row r="994" spans="1:29" x14ac:dyDescent="0.25">
      <c r="A994">
        <v>23</v>
      </c>
      <c r="B994" t="s">
        <v>41</v>
      </c>
      <c r="C994">
        <v>6</v>
      </c>
      <c r="D994" t="s">
        <v>9</v>
      </c>
      <c r="E994">
        <v>1982</v>
      </c>
      <c r="F994">
        <v>400</v>
      </c>
      <c r="G994" t="s">
        <v>299</v>
      </c>
      <c r="H994" s="54">
        <v>0.31874544334072302</v>
      </c>
      <c r="I994" s="54">
        <v>0.36499999999999999</v>
      </c>
      <c r="J994" s="54">
        <v>0.39999999999999997</v>
      </c>
      <c r="K994">
        <v>0.36499999999999999</v>
      </c>
      <c r="L994" s="2">
        <f t="shared" si="500"/>
        <v>587.15203603409623</v>
      </c>
      <c r="M994" s="2">
        <f t="shared" si="501"/>
        <v>629.9212598425197</v>
      </c>
      <c r="N994" s="2">
        <f t="shared" si="502"/>
        <v>666.66666666666652</v>
      </c>
      <c r="O994" s="2">
        <f t="shared" si="503"/>
        <v>629.9212598425197</v>
      </c>
      <c r="P994" s="79" t="e">
        <f t="shared" si="504"/>
        <v>#VALUE!</v>
      </c>
      <c r="Q994" s="78">
        <v>0.85441176471000002</v>
      </c>
      <c r="R994" s="78">
        <v>0.14117647058999999</v>
      </c>
      <c r="S994" s="78">
        <v>4.4117647059000002E-3</v>
      </c>
      <c r="T994" s="79">
        <f t="shared" si="505"/>
        <v>342.33600953678433</v>
      </c>
      <c r="U994" s="2">
        <f t="shared" si="506"/>
        <v>348.15625638310706</v>
      </c>
      <c r="V994" s="2">
        <f t="shared" si="507"/>
        <v>378.49635640048058</v>
      </c>
      <c r="W994" s="2">
        <f t="shared" si="508"/>
        <v>348.35774220258043</v>
      </c>
      <c r="X994" s="2" t="e">
        <f t="shared" si="509"/>
        <v>#VALUE!</v>
      </c>
      <c r="Y994">
        <f t="shared" si="510"/>
        <v>0.85584002384196078</v>
      </c>
      <c r="Z994">
        <f t="shared" si="511"/>
        <v>0.87039064095776764</v>
      </c>
      <c r="AA994">
        <f t="shared" si="512"/>
        <v>0.94624089100120146</v>
      </c>
      <c r="AB994">
        <f t="shared" si="513"/>
        <v>0.87089435550645111</v>
      </c>
      <c r="AC994" t="e">
        <f t="shared" si="514"/>
        <v>#VALUE!</v>
      </c>
    </row>
    <row r="995" spans="1:29" x14ac:dyDescent="0.25">
      <c r="A995">
        <v>23</v>
      </c>
      <c r="B995" t="s">
        <v>41</v>
      </c>
      <c r="C995">
        <v>6</v>
      </c>
      <c r="D995" t="s">
        <v>9</v>
      </c>
      <c r="E995">
        <v>1983</v>
      </c>
      <c r="F995">
        <v>100</v>
      </c>
      <c r="G995" t="s">
        <v>299</v>
      </c>
      <c r="H995" s="54">
        <v>0.44514449845859599</v>
      </c>
      <c r="I995" s="54">
        <v>0.44966666666666666</v>
      </c>
      <c r="J995" s="54">
        <v>0.4986666666666667</v>
      </c>
      <c r="K995">
        <v>0.45</v>
      </c>
      <c r="L995" s="2">
        <f t="shared" si="500"/>
        <v>180.2271036732937</v>
      </c>
      <c r="M995" s="2">
        <f t="shared" si="501"/>
        <v>181.70805572380374</v>
      </c>
      <c r="N995" s="2">
        <f t="shared" si="502"/>
        <v>199.468085106383</v>
      </c>
      <c r="O995" s="2">
        <f t="shared" si="503"/>
        <v>181.81818181818181</v>
      </c>
      <c r="P995" s="79" t="e">
        <f t="shared" si="504"/>
        <v>#VALUE!</v>
      </c>
      <c r="Q995" s="78">
        <v>0.85441176471000002</v>
      </c>
      <c r="R995" s="78">
        <v>0.14117647058999999</v>
      </c>
      <c r="S995" s="78">
        <v>4.4117647059000002E-3</v>
      </c>
      <c r="T995" s="79">
        <f t="shared" si="505"/>
        <v>121.09511533936416</v>
      </c>
      <c r="U995" s="2">
        <f t="shared" si="506"/>
        <v>121.52225839307157</v>
      </c>
      <c r="V995" s="2">
        <f t="shared" si="507"/>
        <v>132.65593283674795</v>
      </c>
      <c r="W995" s="2">
        <f t="shared" si="508"/>
        <v>121.37231865375745</v>
      </c>
      <c r="X995" s="2" t="e">
        <f t="shared" si="509"/>
        <v>#VALUE!</v>
      </c>
      <c r="Y995">
        <f t="shared" si="510"/>
        <v>1.2109511533936415</v>
      </c>
      <c r="Z995">
        <f t="shared" si="511"/>
        <v>1.2152225839307156</v>
      </c>
      <c r="AA995">
        <f t="shared" si="512"/>
        <v>1.3265593283674795</v>
      </c>
      <c r="AB995">
        <f t="shared" si="513"/>
        <v>1.2137231865375744</v>
      </c>
      <c r="AC995" t="e">
        <f t="shared" si="514"/>
        <v>#VALUE!</v>
      </c>
    </row>
    <row r="996" spans="1:29" x14ac:dyDescent="0.25">
      <c r="A996">
        <v>23</v>
      </c>
      <c r="B996" t="s">
        <v>41</v>
      </c>
      <c r="C996">
        <v>6</v>
      </c>
      <c r="D996" t="s">
        <v>9</v>
      </c>
      <c r="E996">
        <v>1984</v>
      </c>
      <c r="F996">
        <v>300</v>
      </c>
      <c r="G996" t="s">
        <v>299</v>
      </c>
      <c r="H996" s="54">
        <v>0.39568399862986298</v>
      </c>
      <c r="I996" s="54">
        <v>0.41133333333333333</v>
      </c>
      <c r="J996" s="54">
        <v>0.45533333333333326</v>
      </c>
      <c r="K996">
        <v>0.41099999999999998</v>
      </c>
      <c r="L996" s="2">
        <f t="shared" si="500"/>
        <v>496.42901945310774</v>
      </c>
      <c r="M996" s="2">
        <f t="shared" si="501"/>
        <v>509.62627406568515</v>
      </c>
      <c r="N996" s="2">
        <f t="shared" si="502"/>
        <v>550.79559363525084</v>
      </c>
      <c r="O996" s="2">
        <f t="shared" si="503"/>
        <v>509.33786078098473</v>
      </c>
      <c r="P996" s="79" t="e">
        <f t="shared" si="504"/>
        <v>#VALUE!</v>
      </c>
      <c r="Q996" s="78">
        <v>0.85441176471000002</v>
      </c>
      <c r="R996" s="78">
        <v>0.14117647058999999</v>
      </c>
      <c r="S996" s="78">
        <v>4.4117647059000002E-3</v>
      </c>
      <c r="T996" s="79">
        <f t="shared" si="505"/>
        <v>263.80949039291943</v>
      </c>
      <c r="U996" s="2">
        <f t="shared" si="506"/>
        <v>274.70235390977155</v>
      </c>
      <c r="V996" s="2">
        <f t="shared" si="507"/>
        <v>292.95486554247435</v>
      </c>
      <c r="W996" s="2">
        <f t="shared" si="508"/>
        <v>267.77360076226046</v>
      </c>
      <c r="X996" s="2" t="e">
        <f t="shared" si="509"/>
        <v>#VALUE!</v>
      </c>
      <c r="Y996">
        <f t="shared" si="510"/>
        <v>0.87936496797639807</v>
      </c>
      <c r="Z996">
        <f t="shared" si="511"/>
        <v>0.91567451303257186</v>
      </c>
      <c r="AA996">
        <f t="shared" si="512"/>
        <v>0.97651621847491454</v>
      </c>
      <c r="AB996">
        <f t="shared" si="513"/>
        <v>0.89257866920753481</v>
      </c>
      <c r="AC996" t="e">
        <f t="shared" si="514"/>
        <v>#VALUE!</v>
      </c>
    </row>
    <row r="997" spans="1:29" x14ac:dyDescent="0.25">
      <c r="A997">
        <v>23</v>
      </c>
      <c r="B997" t="s">
        <v>41</v>
      </c>
      <c r="C997">
        <v>6</v>
      </c>
      <c r="D997" t="s">
        <v>9</v>
      </c>
      <c r="E997">
        <v>1985</v>
      </c>
      <c r="F997">
        <v>225</v>
      </c>
      <c r="G997">
        <v>225</v>
      </c>
      <c r="H997" s="54">
        <v>0.41217083190610698</v>
      </c>
      <c r="I997" s="54">
        <v>0.42266666666666663</v>
      </c>
      <c r="J997" s="54">
        <v>0.46866666666666668</v>
      </c>
      <c r="K997">
        <v>0.42299999999999999</v>
      </c>
      <c r="L997" s="2">
        <f t="shared" si="500"/>
        <v>382.76426589988665</v>
      </c>
      <c r="M997" s="2">
        <f t="shared" si="501"/>
        <v>389.72286374133949</v>
      </c>
      <c r="N997" s="2">
        <f t="shared" si="502"/>
        <v>423.46298619824341</v>
      </c>
      <c r="O997" s="2">
        <f t="shared" si="503"/>
        <v>389.94800693240904</v>
      </c>
      <c r="P997" s="79">
        <f t="shared" si="504"/>
        <v>389.94800693240904</v>
      </c>
      <c r="Q997" s="78">
        <v>0.85441176471000002</v>
      </c>
      <c r="R997" s="78">
        <v>0.14117647058999999</v>
      </c>
      <c r="S997" s="78">
        <v>4.4117647059000002E-3</v>
      </c>
      <c r="T997" s="79">
        <f t="shared" si="505"/>
        <v>435.60646824455137</v>
      </c>
      <c r="U997" s="2">
        <f t="shared" si="506"/>
        <v>453.32304215248229</v>
      </c>
      <c r="V997" s="2">
        <f t="shared" si="507"/>
        <v>482.85051536177951</v>
      </c>
      <c r="W997" s="2">
        <f t="shared" si="508"/>
        <v>410.67982880484311</v>
      </c>
      <c r="X997" s="2">
        <f t="shared" si="509"/>
        <v>410.67982880484311</v>
      </c>
      <c r="Y997">
        <f t="shared" si="510"/>
        <v>1.9360287477535616</v>
      </c>
      <c r="Z997">
        <f t="shared" si="511"/>
        <v>2.0147690762332546</v>
      </c>
      <c r="AA997">
        <f t="shared" si="512"/>
        <v>2.1460022904967979</v>
      </c>
      <c r="AB997">
        <f t="shared" si="513"/>
        <v>1.8252436835770804</v>
      </c>
      <c r="AC997">
        <f t="shared" si="514"/>
        <v>1.8252436835770804</v>
      </c>
    </row>
    <row r="998" spans="1:29" x14ac:dyDescent="0.25">
      <c r="A998">
        <v>23</v>
      </c>
      <c r="B998" t="s">
        <v>41</v>
      </c>
      <c r="C998">
        <v>6</v>
      </c>
      <c r="D998" t="s">
        <v>9</v>
      </c>
      <c r="E998">
        <v>1986</v>
      </c>
      <c r="F998">
        <v>55</v>
      </c>
      <c r="G998">
        <v>55</v>
      </c>
      <c r="H998" s="54">
        <v>0.45613572064275898</v>
      </c>
      <c r="I998" s="54">
        <v>0.44966666666666666</v>
      </c>
      <c r="J998" s="54">
        <v>0.50066666666666659</v>
      </c>
      <c r="K998">
        <v>0.45</v>
      </c>
      <c r="L998" s="2">
        <f t="shared" si="500"/>
        <v>101.12817128751504</v>
      </c>
      <c r="M998" s="2">
        <f t="shared" si="501"/>
        <v>99.93943064809207</v>
      </c>
      <c r="N998" s="2">
        <f t="shared" si="502"/>
        <v>110.14686248331107</v>
      </c>
      <c r="O998" s="2">
        <f t="shared" si="503"/>
        <v>99.999999999999986</v>
      </c>
      <c r="P998" s="79">
        <f t="shared" si="504"/>
        <v>99.999999999999986</v>
      </c>
      <c r="Q998" s="78">
        <v>0.85441176471000002</v>
      </c>
      <c r="R998" s="78">
        <v>0.14117647058999999</v>
      </c>
      <c r="S998" s="78">
        <v>4.4117647059000002E-3</v>
      </c>
      <c r="T998" s="79">
        <f t="shared" si="505"/>
        <v>288.18316809444423</v>
      </c>
      <c r="U998" s="2">
        <f t="shared" si="506"/>
        <v>302.00291082461388</v>
      </c>
      <c r="V998" s="2">
        <f t="shared" si="507"/>
        <v>321.76534985763908</v>
      </c>
      <c r="W998" s="2">
        <f t="shared" si="508"/>
        <v>301.58394010796394</v>
      </c>
      <c r="X998" s="2" t="e">
        <f t="shared" si="509"/>
        <v>#VALUE!</v>
      </c>
      <c r="Y998">
        <f t="shared" si="510"/>
        <v>5.2396939653535313</v>
      </c>
      <c r="Z998">
        <f t="shared" si="511"/>
        <v>5.4909620149929799</v>
      </c>
      <c r="AA998">
        <f t="shared" si="512"/>
        <v>5.8502790883207103</v>
      </c>
      <c r="AB998">
        <f t="shared" si="513"/>
        <v>5.4833443655993443</v>
      </c>
      <c r="AC998" t="e">
        <f t="shared" si="514"/>
        <v>#VALUE!</v>
      </c>
    </row>
    <row r="999" spans="1:29" x14ac:dyDescent="0.25">
      <c r="A999">
        <v>23</v>
      </c>
      <c r="B999" t="s">
        <v>41</v>
      </c>
      <c r="C999">
        <v>6</v>
      </c>
      <c r="D999" t="s">
        <v>9</v>
      </c>
      <c r="E999">
        <v>1987</v>
      </c>
      <c r="F999">
        <v>150</v>
      </c>
      <c r="G999" t="s">
        <v>299</v>
      </c>
      <c r="H999" s="54">
        <v>0.35171910989321198</v>
      </c>
      <c r="I999" s="54">
        <v>0.37766666666666671</v>
      </c>
      <c r="J999" s="54">
        <v>0.41666666666666669</v>
      </c>
      <c r="K999">
        <v>0.378</v>
      </c>
      <c r="L999" s="2">
        <f t="shared" si="500"/>
        <v>231.38118412728664</v>
      </c>
      <c r="M999" s="2">
        <f t="shared" si="501"/>
        <v>241.02838778789504</v>
      </c>
      <c r="N999" s="2">
        <f t="shared" si="502"/>
        <v>257.14285714285717</v>
      </c>
      <c r="O999" s="2">
        <f t="shared" si="503"/>
        <v>241.15755627009648</v>
      </c>
      <c r="P999" s="79" t="e">
        <f t="shared" si="504"/>
        <v>#VALUE!</v>
      </c>
      <c r="Q999" s="78">
        <v>0.85441176471000002</v>
      </c>
      <c r="R999" s="78">
        <v>0.14117647058999999</v>
      </c>
      <c r="S999" s="78">
        <v>4.4117647059000002E-3</v>
      </c>
      <c r="T999" s="79">
        <f t="shared" si="505"/>
        <v>222.19524299370485</v>
      </c>
      <c r="U999" s="2">
        <f t="shared" si="506"/>
        <v>233.90125861614752</v>
      </c>
      <c r="V999" s="2">
        <f t="shared" si="507"/>
        <v>251.94302442731265</v>
      </c>
      <c r="W999" s="2">
        <f t="shared" si="508"/>
        <v>232.72886059631247</v>
      </c>
      <c r="X999" s="2" t="e">
        <f t="shared" si="509"/>
        <v>#VALUE!</v>
      </c>
      <c r="Y999">
        <f t="shared" si="510"/>
        <v>1.4813016199580324</v>
      </c>
      <c r="Z999">
        <f t="shared" si="511"/>
        <v>1.5593417241076502</v>
      </c>
      <c r="AA999">
        <f t="shared" si="512"/>
        <v>1.679620162848751</v>
      </c>
      <c r="AB999">
        <f t="shared" si="513"/>
        <v>1.5515257373087499</v>
      </c>
      <c r="AC999" t="e">
        <f t="shared" si="514"/>
        <v>#VALUE!</v>
      </c>
    </row>
    <row r="1000" spans="1:29" x14ac:dyDescent="0.25">
      <c r="A1000">
        <v>23</v>
      </c>
      <c r="B1000" t="s">
        <v>41</v>
      </c>
      <c r="C1000">
        <v>6</v>
      </c>
      <c r="D1000" t="s">
        <v>9</v>
      </c>
      <c r="E1000">
        <v>1988</v>
      </c>
      <c r="F1000">
        <v>300</v>
      </c>
      <c r="G1000">
        <v>300</v>
      </c>
      <c r="H1000" s="54">
        <v>0.34622349880113001</v>
      </c>
      <c r="I1000" s="54">
        <v>0.3713333333333334</v>
      </c>
      <c r="J1000" s="54">
        <v>0.40983333333333338</v>
      </c>
      <c r="K1000">
        <v>0.29799999999999999</v>
      </c>
      <c r="L1000" s="2">
        <f t="shared" si="500"/>
        <v>458.87241197851506</v>
      </c>
      <c r="M1000" s="2">
        <f t="shared" si="501"/>
        <v>477.20042417815489</v>
      </c>
      <c r="N1000" s="2">
        <f t="shared" si="502"/>
        <v>508.33097994916693</v>
      </c>
      <c r="O1000" s="2">
        <f t="shared" si="503"/>
        <v>427.35042735042737</v>
      </c>
      <c r="P1000" s="79">
        <f t="shared" si="504"/>
        <v>427.35042735042737</v>
      </c>
      <c r="Q1000" s="78">
        <v>0.85441176471000002</v>
      </c>
      <c r="R1000" s="78">
        <v>0.14117647058999999</v>
      </c>
      <c r="S1000" s="78">
        <v>4.4117647059000002E-3</v>
      </c>
      <c r="T1000" s="79">
        <f t="shared" si="505"/>
        <v>349.84885364428567</v>
      </c>
      <c r="U1000" s="2">
        <f t="shared" si="506"/>
        <v>363.51272945697906</v>
      </c>
      <c r="V1000" s="2">
        <f t="shared" si="507"/>
        <v>390.1815331197464</v>
      </c>
      <c r="W1000" s="2">
        <f t="shared" si="508"/>
        <v>360.62955563901619</v>
      </c>
      <c r="X1000" s="2" t="e">
        <f t="shared" si="509"/>
        <v>#VALUE!</v>
      </c>
      <c r="Y1000">
        <f t="shared" si="510"/>
        <v>1.1661628454809523</v>
      </c>
      <c r="Z1000">
        <f t="shared" si="511"/>
        <v>1.2117090981899301</v>
      </c>
      <c r="AA1000">
        <f t="shared" si="512"/>
        <v>1.3006051103991547</v>
      </c>
      <c r="AB1000">
        <f t="shared" si="513"/>
        <v>1.2020985187967206</v>
      </c>
      <c r="AC1000" t="e">
        <f t="shared" si="514"/>
        <v>#VALUE!</v>
      </c>
    </row>
    <row r="1001" spans="1:29" x14ac:dyDescent="0.25">
      <c r="A1001">
        <v>23</v>
      </c>
      <c r="B1001" t="s">
        <v>41</v>
      </c>
      <c r="C1001">
        <v>6</v>
      </c>
      <c r="D1001" t="s">
        <v>9</v>
      </c>
      <c r="E1001">
        <v>1989</v>
      </c>
      <c r="F1001">
        <v>200</v>
      </c>
      <c r="G1001">
        <v>200</v>
      </c>
      <c r="H1001" s="54">
        <v>0.337919300105678</v>
      </c>
      <c r="I1001" s="54">
        <v>0.3676666666666667</v>
      </c>
      <c r="J1001" s="54">
        <v>0.40566666666666668</v>
      </c>
      <c r="K1001">
        <v>0.36699999999999999</v>
      </c>
      <c r="L1001" s="2">
        <f t="shared" si="500"/>
        <v>302.07797936403068</v>
      </c>
      <c r="M1001" s="2">
        <f t="shared" si="501"/>
        <v>316.28887717448606</v>
      </c>
      <c r="N1001" s="2">
        <f t="shared" si="502"/>
        <v>336.51149747616375</v>
      </c>
      <c r="O1001" s="2">
        <f t="shared" si="503"/>
        <v>315.95576619273299</v>
      </c>
      <c r="P1001" s="79">
        <f t="shared" si="504"/>
        <v>315.95576619273299</v>
      </c>
      <c r="Q1001" s="78">
        <v>0.85441176471000002</v>
      </c>
      <c r="R1001" s="78">
        <v>0.14117647058999999</v>
      </c>
      <c r="S1001" s="78">
        <v>4.4117647059000002E-3</v>
      </c>
      <c r="T1001" s="79">
        <f t="shared" si="505"/>
        <v>452.06493593361188</v>
      </c>
      <c r="U1001" s="2">
        <f t="shared" si="506"/>
        <v>470.47550476269657</v>
      </c>
      <c r="V1001" s="2">
        <f t="shared" si="507"/>
        <v>507.27841064545487</v>
      </c>
      <c r="W1001" s="2">
        <f t="shared" si="508"/>
        <v>462.1101168368192</v>
      </c>
      <c r="X1001" s="2">
        <f t="shared" si="509"/>
        <v>462.1101168368192</v>
      </c>
      <c r="Y1001">
        <f t="shared" si="510"/>
        <v>2.2603246796680594</v>
      </c>
      <c r="Z1001">
        <f t="shared" si="511"/>
        <v>2.352377523813483</v>
      </c>
      <c r="AA1001">
        <f t="shared" si="512"/>
        <v>2.5363920532272743</v>
      </c>
      <c r="AB1001">
        <f t="shared" si="513"/>
        <v>2.3105505841840959</v>
      </c>
      <c r="AC1001">
        <f t="shared" si="514"/>
        <v>2.3105505841840959</v>
      </c>
    </row>
    <row r="1002" spans="1:29" x14ac:dyDescent="0.25">
      <c r="A1002">
        <v>23</v>
      </c>
      <c r="B1002" t="s">
        <v>41</v>
      </c>
      <c r="C1002">
        <v>6</v>
      </c>
      <c r="D1002" t="s">
        <v>9</v>
      </c>
      <c r="E1002">
        <v>1990</v>
      </c>
      <c r="F1002">
        <v>125</v>
      </c>
      <c r="G1002">
        <v>125</v>
      </c>
      <c r="H1002" s="54">
        <v>0.38326529978520901</v>
      </c>
      <c r="I1002" s="54">
        <v>0.41633333333333333</v>
      </c>
      <c r="J1002" s="54">
        <v>0.45883333333333332</v>
      </c>
      <c r="K1002">
        <v>0.41399999999999998</v>
      </c>
      <c r="L1002" s="2">
        <f t="shared" si="500"/>
        <v>202.68034206031555</v>
      </c>
      <c r="M1002" s="2">
        <f t="shared" si="501"/>
        <v>214.16333523700743</v>
      </c>
      <c r="N1002" s="2">
        <f t="shared" si="502"/>
        <v>230.98244533415459</v>
      </c>
      <c r="O1002" s="2">
        <f t="shared" si="503"/>
        <v>213.31058020477812</v>
      </c>
      <c r="P1002" s="79">
        <f t="shared" si="504"/>
        <v>213.31058020477812</v>
      </c>
      <c r="Q1002" s="78">
        <v>0.85441176471000002</v>
      </c>
      <c r="R1002" s="78">
        <v>0.14117647058999999</v>
      </c>
      <c r="S1002" s="78">
        <v>4.4117647059000002E-3</v>
      </c>
      <c r="T1002" s="79">
        <f t="shared" si="505"/>
        <v>517.18173916696287</v>
      </c>
      <c r="U1002" s="2">
        <f t="shared" si="506"/>
        <v>538.47677914364738</v>
      </c>
      <c r="V1002" s="2">
        <f t="shared" si="507"/>
        <v>573.9748326142435</v>
      </c>
      <c r="W1002" s="2">
        <f t="shared" si="508"/>
        <v>483.34034254662646</v>
      </c>
      <c r="X1002" s="2" t="e">
        <f t="shared" si="509"/>
        <v>#VALUE!</v>
      </c>
      <c r="Y1002">
        <f t="shared" si="510"/>
        <v>4.1374539133357029</v>
      </c>
      <c r="Z1002">
        <f t="shared" si="511"/>
        <v>4.3078142331491787</v>
      </c>
      <c r="AA1002">
        <f t="shared" si="512"/>
        <v>4.5917986609139483</v>
      </c>
      <c r="AB1002">
        <f t="shared" si="513"/>
        <v>3.8667227403730116</v>
      </c>
      <c r="AC1002" t="e">
        <f t="shared" si="514"/>
        <v>#VALUE!</v>
      </c>
    </row>
    <row r="1003" spans="1:29" x14ac:dyDescent="0.25">
      <c r="A1003">
        <v>23</v>
      </c>
      <c r="B1003" t="s">
        <v>41</v>
      </c>
      <c r="C1003">
        <v>6</v>
      </c>
      <c r="D1003" t="s">
        <v>9</v>
      </c>
      <c r="E1003">
        <v>1991</v>
      </c>
      <c r="F1003">
        <v>225</v>
      </c>
      <c r="G1003" t="s">
        <v>299</v>
      </c>
      <c r="H1003" s="54">
        <v>0.32495642920263801</v>
      </c>
      <c r="I1003" s="54">
        <v>0.35</v>
      </c>
      <c r="J1003" s="54">
        <v>0.39349999999999996</v>
      </c>
      <c r="K1003">
        <v>0.34399999999999997</v>
      </c>
      <c r="L1003" s="2">
        <f t="shared" si="500"/>
        <v>333.31181827897393</v>
      </c>
      <c r="M1003" s="2">
        <f t="shared" si="501"/>
        <v>346.15384615384613</v>
      </c>
      <c r="N1003" s="2">
        <f t="shared" si="502"/>
        <v>370.9810387469085</v>
      </c>
      <c r="O1003" s="2">
        <f t="shared" si="503"/>
        <v>342.98780487804879</v>
      </c>
      <c r="P1003" s="79" t="e">
        <f t="shared" si="504"/>
        <v>#VALUE!</v>
      </c>
      <c r="Q1003" s="78">
        <v>0.85441176471000002</v>
      </c>
      <c r="R1003" s="78">
        <v>0.14117647058999999</v>
      </c>
      <c r="S1003" s="78">
        <v>4.4117647059000002E-3</v>
      </c>
      <c r="T1003" s="79">
        <f t="shared" si="505"/>
        <v>678.96724399513823</v>
      </c>
      <c r="U1003" s="2">
        <f t="shared" si="506"/>
        <v>723.79816094037335</v>
      </c>
      <c r="V1003" s="2">
        <f t="shared" si="507"/>
        <v>782.53757101587212</v>
      </c>
      <c r="W1003" s="2">
        <f t="shared" si="508"/>
        <v>717.45269920890394</v>
      </c>
      <c r="X1003" s="2" t="e">
        <f t="shared" si="509"/>
        <v>#VALUE!</v>
      </c>
      <c r="Y1003">
        <f t="shared" si="510"/>
        <v>3.0176321955339476</v>
      </c>
      <c r="Z1003">
        <f t="shared" si="511"/>
        <v>3.2168807152905483</v>
      </c>
      <c r="AA1003">
        <f t="shared" si="512"/>
        <v>3.4779447600705429</v>
      </c>
      <c r="AB1003">
        <f t="shared" si="513"/>
        <v>3.188678663150684</v>
      </c>
      <c r="AC1003" t="e">
        <f t="shared" si="514"/>
        <v>#VALUE!</v>
      </c>
    </row>
    <row r="1004" spans="1:29" x14ac:dyDescent="0.25">
      <c r="A1004">
        <v>23</v>
      </c>
      <c r="B1004" t="s">
        <v>41</v>
      </c>
      <c r="C1004">
        <v>6</v>
      </c>
      <c r="D1004" t="s">
        <v>9</v>
      </c>
      <c r="E1004">
        <v>1992</v>
      </c>
      <c r="F1004">
        <v>300</v>
      </c>
      <c r="G1004">
        <v>300</v>
      </c>
      <c r="H1004" s="54">
        <v>0.32712893524410402</v>
      </c>
      <c r="I1004" s="54">
        <v>0.35399999999999998</v>
      </c>
      <c r="J1004" s="54">
        <v>0.40249999999999997</v>
      </c>
      <c r="K1004">
        <v>0.35499999999999998</v>
      </c>
      <c r="L1004" s="2">
        <f t="shared" si="500"/>
        <v>445.85064764054601</v>
      </c>
      <c r="M1004" s="2">
        <f t="shared" si="501"/>
        <v>464.39628482972137</v>
      </c>
      <c r="N1004" s="2">
        <f t="shared" si="502"/>
        <v>502.09205020920501</v>
      </c>
      <c r="O1004" s="2">
        <f t="shared" si="503"/>
        <v>465.11627906976742</v>
      </c>
      <c r="P1004" s="79">
        <f t="shared" si="504"/>
        <v>465.11627906976742</v>
      </c>
      <c r="Q1004" s="78">
        <v>0.85441176471000002</v>
      </c>
      <c r="R1004" s="78">
        <v>0.14117647058999999</v>
      </c>
      <c r="S1004" s="78">
        <v>4.4117647059000002E-3</v>
      </c>
      <c r="T1004" s="79">
        <f t="shared" si="505"/>
        <v>283.00250831933556</v>
      </c>
      <c r="U1004" s="2">
        <f t="shared" si="506"/>
        <v>297.31287499675688</v>
      </c>
      <c r="V1004" s="2">
        <f t="shared" si="507"/>
        <v>310.86267249959116</v>
      </c>
      <c r="W1004" s="2">
        <f t="shared" si="508"/>
        <v>291.81776884925273</v>
      </c>
      <c r="X1004" s="2" t="e">
        <f t="shared" si="509"/>
        <v>#VALUE!</v>
      </c>
      <c r="Y1004">
        <f t="shared" si="510"/>
        <v>0.94334169439778526</v>
      </c>
      <c r="Z1004">
        <f t="shared" si="511"/>
        <v>0.9910429166558562</v>
      </c>
      <c r="AA1004">
        <f t="shared" si="512"/>
        <v>1.0362089083319705</v>
      </c>
      <c r="AB1004">
        <f t="shared" si="513"/>
        <v>0.97272589616417582</v>
      </c>
      <c r="AC1004" t="e">
        <f t="shared" si="514"/>
        <v>#VALUE!</v>
      </c>
    </row>
    <row r="1005" spans="1:29" x14ac:dyDescent="0.25">
      <c r="A1005">
        <v>23</v>
      </c>
      <c r="B1005" t="s">
        <v>41</v>
      </c>
      <c r="C1005">
        <v>6</v>
      </c>
      <c r="D1005" t="s">
        <v>9</v>
      </c>
      <c r="E1005">
        <v>1993</v>
      </c>
      <c r="F1005">
        <v>340</v>
      </c>
      <c r="G1005">
        <v>340</v>
      </c>
      <c r="H1005" s="54">
        <v>0.29235067022036199</v>
      </c>
      <c r="I1005" s="54">
        <v>0.316</v>
      </c>
      <c r="J1005" s="54">
        <v>0.35550000000000004</v>
      </c>
      <c r="K1005">
        <v>0.216</v>
      </c>
      <c r="L1005" s="2">
        <f t="shared" si="500"/>
        <v>480.46396102130979</v>
      </c>
      <c r="M1005" s="2">
        <f t="shared" si="501"/>
        <v>497.0760233918129</v>
      </c>
      <c r="N1005" s="2">
        <f t="shared" si="502"/>
        <v>527.54072924747868</v>
      </c>
      <c r="O1005" s="2">
        <f t="shared" si="503"/>
        <v>433.67346938775506</v>
      </c>
      <c r="P1005" s="79">
        <f t="shared" si="504"/>
        <v>433.67346938775506</v>
      </c>
      <c r="Q1005" s="78">
        <v>0.85441176471000002</v>
      </c>
      <c r="R1005" s="78">
        <v>0.14117647058999999</v>
      </c>
      <c r="S1005" s="78">
        <v>4.4117647059000002E-3</v>
      </c>
      <c r="T1005" s="79">
        <f t="shared" si="505"/>
        <v>315.86724296412365</v>
      </c>
      <c r="U1005" s="2">
        <f t="shared" si="506"/>
        <v>314.31322735218083</v>
      </c>
      <c r="V1005" s="2">
        <f t="shared" si="507"/>
        <v>340.18472184275282</v>
      </c>
      <c r="W1005" s="2">
        <f t="shared" si="508"/>
        <v>299.19742704027732</v>
      </c>
      <c r="X1005" s="2" t="e">
        <f t="shared" si="509"/>
        <v>#VALUE!</v>
      </c>
      <c r="Y1005">
        <f t="shared" si="510"/>
        <v>0.92902130283565776</v>
      </c>
      <c r="Z1005">
        <f t="shared" si="511"/>
        <v>0.92445066868288484</v>
      </c>
      <c r="AA1005">
        <f t="shared" si="512"/>
        <v>1.0005432995375083</v>
      </c>
      <c r="AB1005">
        <f t="shared" si="513"/>
        <v>0.87999243247140391</v>
      </c>
      <c r="AC1005" t="e">
        <f t="shared" si="514"/>
        <v>#VALUE!</v>
      </c>
    </row>
    <row r="1006" spans="1:29" x14ac:dyDescent="0.25">
      <c r="A1006">
        <v>23</v>
      </c>
      <c r="B1006" t="s">
        <v>41</v>
      </c>
      <c r="C1006">
        <v>6</v>
      </c>
      <c r="D1006" t="s">
        <v>9</v>
      </c>
      <c r="E1006">
        <v>1994</v>
      </c>
      <c r="F1006">
        <v>500</v>
      </c>
      <c r="G1006">
        <v>500</v>
      </c>
      <c r="H1006" s="54">
        <v>0.33047368103241698</v>
      </c>
      <c r="I1006" s="54">
        <v>0.37233333333333329</v>
      </c>
      <c r="J1006" s="54">
        <v>0.42083333333333328</v>
      </c>
      <c r="K1006">
        <v>0.36699999999999999</v>
      </c>
      <c r="L1006" s="2">
        <f t="shared" si="500"/>
        <v>746.79663193973533</v>
      </c>
      <c r="M1006" s="2">
        <f t="shared" si="501"/>
        <v>796.60116834838016</v>
      </c>
      <c r="N1006" s="2">
        <f t="shared" si="502"/>
        <v>863.30935251798553</v>
      </c>
      <c r="O1006" s="2">
        <f t="shared" si="503"/>
        <v>789.88941548183254</v>
      </c>
      <c r="P1006" s="79">
        <f t="shared" si="504"/>
        <v>789.88941548183254</v>
      </c>
      <c r="Q1006" s="78">
        <v>0.85441176471000002</v>
      </c>
      <c r="R1006" s="78">
        <v>0.14117647058999999</v>
      </c>
      <c r="S1006" s="78">
        <v>4.4117647059000002E-3</v>
      </c>
      <c r="T1006" s="79">
        <f t="shared" si="505"/>
        <v>482.07275567324064</v>
      </c>
      <c r="U1006" s="2">
        <f t="shared" si="506"/>
        <v>434.61618863074204</v>
      </c>
      <c r="V1006" s="2">
        <f t="shared" si="507"/>
        <v>465.47795216421343</v>
      </c>
      <c r="W1006" s="2">
        <f t="shared" si="508"/>
        <v>421.17820679489586</v>
      </c>
      <c r="X1006" s="2" t="e">
        <f t="shared" si="509"/>
        <v>#VALUE!</v>
      </c>
      <c r="Y1006">
        <f t="shared" si="510"/>
        <v>0.9641455113464813</v>
      </c>
      <c r="Z1006">
        <f t="shared" si="511"/>
        <v>0.86923237726148406</v>
      </c>
      <c r="AA1006">
        <f t="shared" si="512"/>
        <v>0.9309559043284269</v>
      </c>
      <c r="AB1006">
        <f t="shared" si="513"/>
        <v>0.84235641358979174</v>
      </c>
      <c r="AC1006" t="e">
        <f t="shared" si="514"/>
        <v>#VALUE!</v>
      </c>
    </row>
    <row r="1007" spans="1:29" x14ac:dyDescent="0.25">
      <c r="A1007">
        <v>23</v>
      </c>
      <c r="B1007" t="s">
        <v>41</v>
      </c>
      <c r="C1007">
        <v>6</v>
      </c>
      <c r="D1007" t="s">
        <v>9</v>
      </c>
      <c r="E1007">
        <v>1995</v>
      </c>
      <c r="F1007">
        <v>225</v>
      </c>
      <c r="G1007" t="s">
        <v>299</v>
      </c>
      <c r="H1007" s="54">
        <v>0.197903485305433</v>
      </c>
      <c r="I1007" s="54">
        <v>0.24099999999999999</v>
      </c>
      <c r="J1007" s="54">
        <v>0.26950000000000002</v>
      </c>
      <c r="K1007">
        <v>0.23100000000000001</v>
      </c>
      <c r="L1007" s="2">
        <f t="shared" si="500"/>
        <v>280.51487056477049</v>
      </c>
      <c r="M1007" s="2">
        <f t="shared" si="501"/>
        <v>296.44268774703556</v>
      </c>
      <c r="N1007" s="2">
        <f t="shared" si="502"/>
        <v>308.00821355236144</v>
      </c>
      <c r="O1007" s="2">
        <f t="shared" si="503"/>
        <v>292.58777633289986</v>
      </c>
      <c r="P1007" s="79" t="e">
        <f t="shared" si="504"/>
        <v>#VALUE!</v>
      </c>
      <c r="Q1007" s="78">
        <v>0.85441176471000002</v>
      </c>
      <c r="R1007" s="78">
        <v>0.14117647058999999</v>
      </c>
      <c r="S1007" s="78">
        <v>4.4117647059000002E-3</v>
      </c>
      <c r="T1007" s="79">
        <f t="shared" si="505"/>
        <v>676.50164731653217</v>
      </c>
      <c r="U1007" s="2">
        <f t="shared" si="506"/>
        <v>642.52784164267052</v>
      </c>
      <c r="V1007" s="2">
        <f t="shared" si="507"/>
        <v>670.86726084553186</v>
      </c>
      <c r="W1007" s="2">
        <f t="shared" si="508"/>
        <v>641.84117152334181</v>
      </c>
      <c r="X1007" s="2" t="e">
        <f t="shared" si="509"/>
        <v>#VALUE!</v>
      </c>
      <c r="Y1007">
        <f t="shared" si="510"/>
        <v>3.0066739880734765</v>
      </c>
      <c r="Z1007">
        <f t="shared" si="511"/>
        <v>2.8556792961896469</v>
      </c>
      <c r="AA1007">
        <f t="shared" si="512"/>
        <v>2.9816322704245861</v>
      </c>
      <c r="AB1007">
        <f t="shared" si="513"/>
        <v>2.8526274289926303</v>
      </c>
      <c r="AC1007" t="e">
        <f t="shared" si="514"/>
        <v>#VALUE!</v>
      </c>
    </row>
    <row r="1008" spans="1:29" x14ac:dyDescent="0.25">
      <c r="A1008">
        <v>23</v>
      </c>
      <c r="B1008" t="s">
        <v>41</v>
      </c>
      <c r="C1008">
        <v>6</v>
      </c>
      <c r="D1008" t="s">
        <v>9</v>
      </c>
      <c r="E1008">
        <v>1996</v>
      </c>
      <c r="F1008">
        <v>175</v>
      </c>
      <c r="G1008" t="s">
        <v>299</v>
      </c>
      <c r="H1008" s="54">
        <v>0.40303950660207699</v>
      </c>
      <c r="I1008" s="54">
        <v>0.41599999999999998</v>
      </c>
      <c r="J1008" s="54">
        <v>0.46100000000000002</v>
      </c>
      <c r="K1008">
        <v>0.38500000000000001</v>
      </c>
      <c r="L1008" s="2">
        <f t="shared" si="500"/>
        <v>293.15172768618743</v>
      </c>
      <c r="M1008" s="2">
        <f t="shared" si="501"/>
        <v>299.65753424657532</v>
      </c>
      <c r="N1008" s="2">
        <f t="shared" si="502"/>
        <v>324.6753246753247</v>
      </c>
      <c r="O1008" s="2">
        <f t="shared" si="503"/>
        <v>284.55284552845529</v>
      </c>
      <c r="P1008" s="79" t="e">
        <f t="shared" si="504"/>
        <v>#VALUE!</v>
      </c>
      <c r="Q1008" s="78">
        <v>0.85441176471000002</v>
      </c>
      <c r="R1008" s="78">
        <v>0.14117647058999999</v>
      </c>
      <c r="S1008" s="78">
        <v>4.4117647059000002E-3</v>
      </c>
      <c r="T1008" s="79">
        <f t="shared" si="505"/>
        <v>295.56771904478296</v>
      </c>
      <c r="U1008" s="2">
        <f t="shared" si="506"/>
        <v>288.95419169605128</v>
      </c>
      <c r="V1008" s="2">
        <f t="shared" si="507"/>
        <v>298.90461068014952</v>
      </c>
      <c r="W1008" s="2">
        <f t="shared" si="508"/>
        <v>283.72959651732089</v>
      </c>
      <c r="X1008" s="2" t="e">
        <f t="shared" si="509"/>
        <v>#VALUE!</v>
      </c>
      <c r="Y1008">
        <f t="shared" si="510"/>
        <v>1.6889583945416169</v>
      </c>
      <c r="Z1008">
        <f t="shared" si="511"/>
        <v>1.6511668096917216</v>
      </c>
      <c r="AA1008">
        <f t="shared" si="512"/>
        <v>1.7080263467437116</v>
      </c>
      <c r="AB1008">
        <f t="shared" si="513"/>
        <v>1.6213119800989766</v>
      </c>
      <c r="AC1008" t="e">
        <f t="shared" si="514"/>
        <v>#VALUE!</v>
      </c>
    </row>
    <row r="1009" spans="1:29" x14ac:dyDescent="0.25">
      <c r="A1009">
        <v>23</v>
      </c>
      <c r="B1009" t="s">
        <v>41</v>
      </c>
      <c r="C1009">
        <v>6</v>
      </c>
      <c r="D1009" t="s">
        <v>9</v>
      </c>
      <c r="E1009">
        <v>1997</v>
      </c>
      <c r="F1009">
        <v>275</v>
      </c>
      <c r="G1009" t="s">
        <v>299</v>
      </c>
      <c r="H1009" s="54">
        <v>0.375</v>
      </c>
      <c r="I1009" s="54">
        <v>0.29633333333333334</v>
      </c>
      <c r="J1009" s="54">
        <v>0.34783333333333333</v>
      </c>
      <c r="K1009">
        <v>0.26700000000000002</v>
      </c>
      <c r="L1009" s="2">
        <f t="shared" si="500"/>
        <v>440</v>
      </c>
      <c r="M1009" s="2">
        <f t="shared" si="501"/>
        <v>390.81004263382283</v>
      </c>
      <c r="N1009" s="2">
        <f t="shared" si="502"/>
        <v>421.67135190391002</v>
      </c>
      <c r="O1009" s="2">
        <f t="shared" si="503"/>
        <v>375.17053206002731</v>
      </c>
      <c r="P1009" s="79" t="e">
        <f t="shared" si="504"/>
        <v>#VALUE!</v>
      </c>
      <c r="Q1009" s="78">
        <v>0.85441176471000002</v>
      </c>
      <c r="R1009" s="78">
        <v>0.14117647058999999</v>
      </c>
      <c r="S1009" s="78">
        <v>4.4117647059000002E-3</v>
      </c>
      <c r="T1009" s="79">
        <f t="shared" si="505"/>
        <v>379.3590233403923</v>
      </c>
      <c r="U1009" s="2">
        <f t="shared" si="506"/>
        <v>393.047511266676</v>
      </c>
      <c r="V1009" s="2">
        <f t="shared" si="507"/>
        <v>405.90804658406648</v>
      </c>
      <c r="W1009" s="2">
        <f t="shared" si="508"/>
        <v>362.65301149703947</v>
      </c>
      <c r="X1009" s="2" t="e">
        <f t="shared" si="509"/>
        <v>#VALUE!</v>
      </c>
      <c r="Y1009">
        <f t="shared" si="510"/>
        <v>1.3794873576014266</v>
      </c>
      <c r="Z1009">
        <f t="shared" si="511"/>
        <v>1.4292636773333673</v>
      </c>
      <c r="AA1009">
        <f t="shared" si="512"/>
        <v>1.4760292603056964</v>
      </c>
      <c r="AB1009">
        <f t="shared" si="513"/>
        <v>1.318738223625598</v>
      </c>
      <c r="AC1009" t="e">
        <f t="shared" si="514"/>
        <v>#VALUE!</v>
      </c>
    </row>
    <row r="1010" spans="1:29" x14ac:dyDescent="0.25">
      <c r="A1010">
        <v>23</v>
      </c>
      <c r="B1010" t="s">
        <v>41</v>
      </c>
      <c r="C1010">
        <v>6</v>
      </c>
      <c r="D1010" t="s">
        <v>9</v>
      </c>
      <c r="E1010">
        <v>1998</v>
      </c>
      <c r="F1010">
        <v>650</v>
      </c>
      <c r="G1010" t="s">
        <v>299</v>
      </c>
      <c r="H1010" s="54">
        <v>0.125</v>
      </c>
      <c r="I1010" s="54">
        <v>7.7666666666666662E-2</v>
      </c>
      <c r="J1010" s="54">
        <v>0.11716666666666666</v>
      </c>
      <c r="K1010">
        <v>7.6999999999999999E-2</v>
      </c>
      <c r="L1010" s="2">
        <f t="shared" si="500"/>
        <v>742.85714285714289</v>
      </c>
      <c r="M1010" s="2">
        <f t="shared" si="501"/>
        <v>704.73436935308996</v>
      </c>
      <c r="N1010" s="2">
        <f t="shared" si="502"/>
        <v>736.26581083632243</v>
      </c>
      <c r="O1010" s="2">
        <f t="shared" si="503"/>
        <v>704.22535211267598</v>
      </c>
      <c r="P1010" s="79" t="e">
        <f t="shared" si="504"/>
        <v>#VALUE!</v>
      </c>
      <c r="Q1010" s="78">
        <v>0.85441176471000002</v>
      </c>
      <c r="R1010" s="78">
        <v>0.14117647058999999</v>
      </c>
      <c r="S1010" s="78">
        <v>4.4117647059000002E-3</v>
      </c>
      <c r="T1010" s="79">
        <f t="shared" si="505"/>
        <v>570.4971423738283</v>
      </c>
      <c r="U1010" s="2">
        <f t="shared" si="506"/>
        <v>568.65568902407472</v>
      </c>
      <c r="V1010" s="2">
        <f t="shared" si="507"/>
        <v>583.98853562680029</v>
      </c>
      <c r="W1010" s="2">
        <f t="shared" si="508"/>
        <v>542.91467811159555</v>
      </c>
      <c r="X1010" s="2" t="e">
        <f t="shared" si="509"/>
        <v>#VALUE!</v>
      </c>
      <c r="Y1010">
        <f t="shared" si="510"/>
        <v>0.8776879113443512</v>
      </c>
      <c r="Z1010">
        <f t="shared" si="511"/>
        <v>0.87485490619088413</v>
      </c>
      <c r="AA1010">
        <f t="shared" si="512"/>
        <v>0.89844390096430815</v>
      </c>
      <c r="AB1010">
        <f t="shared" si="513"/>
        <v>0.83525335094091624</v>
      </c>
      <c r="AC1010" t="e">
        <f t="shared" si="514"/>
        <v>#VALUE!</v>
      </c>
    </row>
    <row r="1011" spans="1:29" x14ac:dyDescent="0.25">
      <c r="A1011">
        <v>23</v>
      </c>
      <c r="B1011" t="s">
        <v>41</v>
      </c>
      <c r="C1011">
        <v>6</v>
      </c>
      <c r="D1011" t="s">
        <v>9</v>
      </c>
      <c r="E1011">
        <v>1999</v>
      </c>
      <c r="F1011">
        <v>250</v>
      </c>
      <c r="G1011">
        <v>250</v>
      </c>
      <c r="H1011" s="54">
        <v>0.123</v>
      </c>
      <c r="I1011" s="54">
        <v>8.9666666666666672E-2</v>
      </c>
      <c r="J1011" s="54">
        <v>0.12016666666666667</v>
      </c>
      <c r="K1011">
        <v>8.6999999999999994E-2</v>
      </c>
      <c r="L1011" s="2">
        <f t="shared" si="500"/>
        <v>285.06271379703537</v>
      </c>
      <c r="M1011" s="2">
        <f t="shared" si="501"/>
        <v>274.62467960454046</v>
      </c>
      <c r="N1011" s="2">
        <f t="shared" si="502"/>
        <v>284.14472437961734</v>
      </c>
      <c r="O1011" s="2">
        <f t="shared" si="503"/>
        <v>273.82256297918946</v>
      </c>
      <c r="P1011" s="79">
        <f t="shared" si="504"/>
        <v>273.82256297918946</v>
      </c>
      <c r="Q1011" s="78">
        <v>0.85441176471000002</v>
      </c>
      <c r="R1011" s="78">
        <v>0.14117647058999999</v>
      </c>
      <c r="S1011" s="78">
        <v>4.4117647059000002E-3</v>
      </c>
      <c r="T1011" s="79">
        <f>(L1014*$Q1011)+(L1015*$R1011)</f>
        <v>753.64489831232663</v>
      </c>
      <c r="U1011" s="2">
        <f>(M1014*$Q1011)+(M1015*$R1011)</f>
        <v>754.62476486624917</v>
      </c>
      <c r="V1011" s="2">
        <f>(N1014*$Q1011)+(N1015*$R1011)</f>
        <v>766.94528701366937</v>
      </c>
      <c r="W1011" s="2" t="e">
        <f t="shared" si="508"/>
        <v>#VALUE!</v>
      </c>
      <c r="X1011" s="2" t="e">
        <f t="shared" si="509"/>
        <v>#VALUE!</v>
      </c>
      <c r="Y1011">
        <f t="shared" si="510"/>
        <v>3.0145795932493065</v>
      </c>
      <c r="Z1011">
        <f t="shared" si="511"/>
        <v>3.0184990594649967</v>
      </c>
      <c r="AA1011">
        <f t="shared" si="512"/>
        <v>3.0677811480546775</v>
      </c>
      <c r="AB1011" t="e">
        <f t="shared" si="513"/>
        <v>#VALUE!</v>
      </c>
      <c r="AC1011" t="e">
        <f t="shared" si="514"/>
        <v>#VALUE!</v>
      </c>
    </row>
    <row r="1012" spans="1:29" x14ac:dyDescent="0.25">
      <c r="A1012">
        <v>23</v>
      </c>
      <c r="B1012" t="s">
        <v>41</v>
      </c>
      <c r="C1012">
        <v>6</v>
      </c>
      <c r="D1012" t="s">
        <v>9</v>
      </c>
      <c r="E1012">
        <v>2000</v>
      </c>
      <c r="F1012">
        <v>300</v>
      </c>
      <c r="G1012" t="s">
        <v>299</v>
      </c>
      <c r="H1012" s="54">
        <v>0.14699999999999999</v>
      </c>
      <c r="I1012" s="54">
        <v>0.185</v>
      </c>
      <c r="J1012" s="54">
        <v>0.21150000000000002</v>
      </c>
      <c r="K1012">
        <v>0.109</v>
      </c>
      <c r="L1012" s="2">
        <f t="shared" si="500"/>
        <v>351.69988276670574</v>
      </c>
      <c r="M1012" s="2">
        <f t="shared" si="501"/>
        <v>368.0981595092025</v>
      </c>
      <c r="N1012" s="2">
        <f t="shared" si="502"/>
        <v>380.46924540266332</v>
      </c>
      <c r="O1012" s="2">
        <f t="shared" si="503"/>
        <v>336.70033670033672</v>
      </c>
      <c r="P1012" s="79" t="e">
        <f t="shared" si="504"/>
        <v>#VALUE!</v>
      </c>
      <c r="Q1012" s="78">
        <v>0.85441176471000002</v>
      </c>
      <c r="R1012" s="78">
        <v>0.14117647058999999</v>
      </c>
      <c r="S1012" s="78">
        <v>4.4117647059000002E-3</v>
      </c>
      <c r="T1012" s="79" t="s">
        <v>10</v>
      </c>
      <c r="U1012" s="2" t="s">
        <v>10</v>
      </c>
      <c r="V1012" s="2" t="s">
        <v>10</v>
      </c>
      <c r="W1012" s="2" t="e">
        <f t="shared" si="508"/>
        <v>#VALUE!</v>
      </c>
      <c r="X1012" s="2" t="e">
        <f t="shared" si="509"/>
        <v>#VALUE!</v>
      </c>
      <c r="Y1012" s="2" t="s">
        <v>10</v>
      </c>
      <c r="Z1012" s="2" t="s">
        <v>10</v>
      </c>
      <c r="AA1012" s="2" t="s">
        <v>10</v>
      </c>
      <c r="AB1012" t="e">
        <f t="shared" si="513"/>
        <v>#VALUE!</v>
      </c>
      <c r="AC1012" t="e">
        <f t="shared" si="514"/>
        <v>#VALUE!</v>
      </c>
    </row>
    <row r="1013" spans="1:29" x14ac:dyDescent="0.25">
      <c r="A1013">
        <v>23</v>
      </c>
      <c r="B1013" t="s">
        <v>41</v>
      </c>
      <c r="C1013">
        <v>6</v>
      </c>
      <c r="D1013" t="s">
        <v>9</v>
      </c>
      <c r="E1013">
        <v>2001</v>
      </c>
      <c r="F1013">
        <v>450</v>
      </c>
      <c r="G1013">
        <v>450</v>
      </c>
      <c r="H1013" s="54">
        <v>0.157</v>
      </c>
      <c r="I1013" s="54">
        <v>0.15333333333333332</v>
      </c>
      <c r="J1013" s="54">
        <v>0.17783333333333332</v>
      </c>
      <c r="K1013">
        <v>0.113</v>
      </c>
      <c r="L1013" s="2">
        <f t="shared" si="500"/>
        <v>533.80782918149464</v>
      </c>
      <c r="M1013" s="2">
        <f t="shared" si="501"/>
        <v>531.49606299212599</v>
      </c>
      <c r="N1013" s="2">
        <f t="shared" si="502"/>
        <v>547.33427934319889</v>
      </c>
      <c r="O1013" s="2">
        <f t="shared" si="503"/>
        <v>507.32807215332582</v>
      </c>
      <c r="P1013" s="79">
        <f t="shared" si="504"/>
        <v>507.32807215332582</v>
      </c>
      <c r="Q1013" s="78">
        <v>0.85441176471000002</v>
      </c>
      <c r="R1013" s="78">
        <v>0.14117647058999999</v>
      </c>
      <c r="S1013" s="78">
        <v>4.4117647059000002E-3</v>
      </c>
      <c r="T1013" s="79" t="s">
        <v>10</v>
      </c>
      <c r="U1013" s="2" t="s">
        <v>10</v>
      </c>
      <c r="V1013" s="2" t="s">
        <v>10</v>
      </c>
      <c r="W1013" s="2" t="e">
        <f t="shared" si="508"/>
        <v>#VALUE!</v>
      </c>
      <c r="X1013" s="2" t="e">
        <f t="shared" si="509"/>
        <v>#VALUE!</v>
      </c>
      <c r="Y1013" s="2" t="s">
        <v>10</v>
      </c>
      <c r="Z1013" s="2" t="s">
        <v>10</v>
      </c>
      <c r="AA1013" s="2" t="s">
        <v>10</v>
      </c>
      <c r="AB1013" t="e">
        <f t="shared" si="513"/>
        <v>#VALUE!</v>
      </c>
      <c r="AC1013" t="e">
        <f t="shared" si="514"/>
        <v>#VALUE!</v>
      </c>
    </row>
    <row r="1014" spans="1:29" x14ac:dyDescent="0.25">
      <c r="A1014">
        <v>23</v>
      </c>
      <c r="B1014" t="s">
        <v>41</v>
      </c>
      <c r="C1014">
        <v>6</v>
      </c>
      <c r="D1014" t="s">
        <v>9</v>
      </c>
      <c r="E1014">
        <v>2002</v>
      </c>
      <c r="F1014">
        <v>700</v>
      </c>
      <c r="G1014">
        <v>700</v>
      </c>
      <c r="H1014" s="54">
        <v>0.11799999999999999</v>
      </c>
      <c r="I1014" s="54">
        <v>0.11899999999999999</v>
      </c>
      <c r="J1014" s="54">
        <v>0.13250000000000001</v>
      </c>
      <c r="K1014">
        <v>7.8E-2</v>
      </c>
      <c r="L1014" s="2">
        <f t="shared" si="500"/>
        <v>793.65079365079362</v>
      </c>
      <c r="M1014" s="2">
        <f t="shared" si="501"/>
        <v>794.55164585698071</v>
      </c>
      <c r="N1014" s="2">
        <f t="shared" si="502"/>
        <v>806.91642651296831</v>
      </c>
      <c r="O1014" s="2">
        <f t="shared" si="503"/>
        <v>759.21908893709326</v>
      </c>
      <c r="P1014" s="79">
        <f t="shared" si="504"/>
        <v>759.21908893709326</v>
      </c>
      <c r="Q1014" s="78">
        <v>0.85441176471000002</v>
      </c>
      <c r="R1014" s="78">
        <v>0.14117647058999999</v>
      </c>
      <c r="S1014" s="78">
        <v>4.4117647059000002E-3</v>
      </c>
      <c r="T1014" s="79" t="s">
        <v>10</v>
      </c>
      <c r="U1014" s="2" t="s">
        <v>10</v>
      </c>
      <c r="V1014" s="2" t="s">
        <v>10</v>
      </c>
      <c r="W1014" s="2" t="e">
        <f t="shared" si="508"/>
        <v>#VALUE!</v>
      </c>
      <c r="X1014" s="2" t="e">
        <f t="shared" si="509"/>
        <v>#VALUE!</v>
      </c>
      <c r="Y1014" s="2" t="s">
        <v>10</v>
      </c>
      <c r="Z1014" s="2" t="s">
        <v>10</v>
      </c>
      <c r="AA1014" s="2" t="s">
        <v>10</v>
      </c>
      <c r="AB1014" t="e">
        <f t="shared" si="513"/>
        <v>#VALUE!</v>
      </c>
      <c r="AC1014" t="e">
        <f t="shared" si="514"/>
        <v>#VALUE!</v>
      </c>
    </row>
    <row r="1015" spans="1:29" x14ac:dyDescent="0.25">
      <c r="A1015">
        <v>23</v>
      </c>
      <c r="B1015" t="s">
        <v>41</v>
      </c>
      <c r="C1015">
        <v>6</v>
      </c>
      <c r="D1015" t="s">
        <v>9</v>
      </c>
      <c r="E1015">
        <v>2003</v>
      </c>
      <c r="F1015">
        <v>450</v>
      </c>
      <c r="G1015" t="s">
        <v>299</v>
      </c>
      <c r="H1015" s="54">
        <v>0.159</v>
      </c>
      <c r="I1015" s="54">
        <v>0.16133333333333333</v>
      </c>
      <c r="J1015" s="54">
        <v>0.18033333333333335</v>
      </c>
      <c r="K1015">
        <v>0.123</v>
      </c>
      <c r="L1015" s="2">
        <f t="shared" si="500"/>
        <v>535.07728894173601</v>
      </c>
      <c r="M1015" s="2">
        <f t="shared" si="501"/>
        <v>536.56597774244835</v>
      </c>
      <c r="N1015" s="2">
        <f t="shared" si="502"/>
        <v>549.00366002440012</v>
      </c>
      <c r="O1015" s="2">
        <f t="shared" si="503"/>
        <v>513.11288483466365</v>
      </c>
      <c r="P1015" s="79" t="e">
        <f t="shared" si="504"/>
        <v>#VALUE!</v>
      </c>
      <c r="Q1015" s="78">
        <v>0.85441176471000002</v>
      </c>
      <c r="R1015" s="78">
        <v>0.14117647058999999</v>
      </c>
      <c r="S1015" s="78">
        <v>4.4117647059000002E-3</v>
      </c>
      <c r="T1015" s="79" t="s">
        <v>10</v>
      </c>
      <c r="U1015" s="2" t="s">
        <v>10</v>
      </c>
      <c r="V1015" s="2" t="s">
        <v>10</v>
      </c>
      <c r="W1015" s="2" t="e">
        <f t="shared" si="508"/>
        <v>#VALUE!</v>
      </c>
      <c r="X1015" s="2" t="e">
        <f t="shared" si="509"/>
        <v>#VALUE!</v>
      </c>
      <c r="Y1015" s="2" t="s">
        <v>10</v>
      </c>
      <c r="Z1015" s="2" t="s">
        <v>10</v>
      </c>
      <c r="AA1015" s="2" t="s">
        <v>10</v>
      </c>
      <c r="AB1015" t="e">
        <f t="shared" si="513"/>
        <v>#VALUE!</v>
      </c>
      <c r="AC1015" t="e">
        <f t="shared" si="514"/>
        <v>#VALUE!</v>
      </c>
    </row>
    <row r="1016" spans="1:29" x14ac:dyDescent="0.25">
      <c r="A1016">
        <v>23</v>
      </c>
      <c r="B1016" t="s">
        <v>41</v>
      </c>
      <c r="C1016">
        <v>6</v>
      </c>
      <c r="D1016" t="s">
        <v>9</v>
      </c>
      <c r="E1016">
        <v>2004</v>
      </c>
      <c r="F1016" t="s">
        <v>10</v>
      </c>
      <c r="G1016" t="s">
        <v>299</v>
      </c>
      <c r="H1016" s="54">
        <v>0.22</v>
      </c>
      <c r="I1016" s="54">
        <v>0.38400000000000001</v>
      </c>
      <c r="J1016" s="54">
        <v>0.41199999999999998</v>
      </c>
      <c r="K1016">
        <v>0.36899999999999999</v>
      </c>
      <c r="L1016" t="s">
        <v>10</v>
      </c>
      <c r="M1016" t="s">
        <v>10</v>
      </c>
      <c r="N1016" t="s">
        <v>10</v>
      </c>
      <c r="O1016" s="2" t="e">
        <f t="shared" si="503"/>
        <v>#VALUE!</v>
      </c>
      <c r="P1016" s="79" t="e">
        <f t="shared" si="504"/>
        <v>#VALUE!</v>
      </c>
      <c r="Q1016" s="78">
        <v>0.85441176471000002</v>
      </c>
      <c r="R1016" s="78">
        <v>0.14117647058999999</v>
      </c>
      <c r="S1016" s="78">
        <v>4.4117647059000002E-3</v>
      </c>
      <c r="T1016" s="79" t="s">
        <v>10</v>
      </c>
      <c r="U1016" s="2" t="s">
        <v>10</v>
      </c>
      <c r="V1016" s="2" t="s">
        <v>10</v>
      </c>
      <c r="W1016" s="2" t="e">
        <f t="shared" si="508"/>
        <v>#VALUE!</v>
      </c>
      <c r="X1016" s="2" t="e">
        <f t="shared" si="509"/>
        <v>#VALUE!</v>
      </c>
      <c r="Y1016" s="2" t="s">
        <v>10</v>
      </c>
      <c r="Z1016" s="2" t="s">
        <v>10</v>
      </c>
      <c r="AA1016" s="2" t="s">
        <v>10</v>
      </c>
      <c r="AB1016" t="e">
        <f t="shared" si="513"/>
        <v>#VALUE!</v>
      </c>
      <c r="AC1016" t="e">
        <f t="shared" si="514"/>
        <v>#VALUE!</v>
      </c>
    </row>
    <row r="1017" spans="1:29" x14ac:dyDescent="0.25">
      <c r="A1017">
        <v>23</v>
      </c>
      <c r="B1017" t="s">
        <v>41</v>
      </c>
      <c r="C1017">
        <v>6</v>
      </c>
      <c r="D1017" t="s">
        <v>9</v>
      </c>
      <c r="E1017">
        <v>2005</v>
      </c>
      <c r="F1017" t="s">
        <v>10</v>
      </c>
      <c r="G1017" t="s">
        <v>299</v>
      </c>
      <c r="H1017" s="54">
        <v>0.17699999999999999</v>
      </c>
      <c r="I1017" s="54">
        <v>0.30133333333333334</v>
      </c>
      <c r="J1017" s="54">
        <v>0.41533333333333339</v>
      </c>
      <c r="K1017">
        <v>0.29199999999999998</v>
      </c>
      <c r="L1017" t="s">
        <v>10</v>
      </c>
      <c r="M1017" t="s">
        <v>10</v>
      </c>
      <c r="N1017" t="s">
        <v>10</v>
      </c>
      <c r="O1017" s="2" t="e">
        <f t="shared" si="503"/>
        <v>#VALUE!</v>
      </c>
      <c r="P1017" s="79" t="e">
        <f t="shared" si="504"/>
        <v>#VALUE!</v>
      </c>
      <c r="Q1017" s="78">
        <v>0.85441176471000002</v>
      </c>
      <c r="R1017" s="78">
        <v>0.14117647058999999</v>
      </c>
      <c r="S1017" s="78">
        <v>4.4117647059000002E-3</v>
      </c>
      <c r="T1017" s="79" t="s">
        <v>10</v>
      </c>
      <c r="U1017" s="2" t="s">
        <v>10</v>
      </c>
      <c r="V1017" s="2" t="s">
        <v>10</v>
      </c>
      <c r="W1017" s="2" t="e">
        <f t="shared" si="508"/>
        <v>#VALUE!</v>
      </c>
      <c r="X1017" s="2" t="e">
        <f t="shared" si="509"/>
        <v>#VALUE!</v>
      </c>
      <c r="Y1017" s="2" t="s">
        <v>10</v>
      </c>
      <c r="Z1017" s="2" t="s">
        <v>10</v>
      </c>
      <c r="AA1017" s="2" t="s">
        <v>10</v>
      </c>
      <c r="AB1017" t="e">
        <f t="shared" si="513"/>
        <v>#VALUE!</v>
      </c>
      <c r="AC1017" t="e">
        <f t="shared" si="514"/>
        <v>#VALUE!</v>
      </c>
    </row>
    <row r="1018" spans="1:29" x14ac:dyDescent="0.25">
      <c r="A1018">
        <v>23</v>
      </c>
      <c r="B1018" t="s">
        <v>41</v>
      </c>
      <c r="C1018">
        <v>6</v>
      </c>
      <c r="D1018" t="s">
        <v>9</v>
      </c>
      <c r="E1018">
        <v>2006</v>
      </c>
      <c r="F1018" t="s">
        <v>10</v>
      </c>
      <c r="G1018" t="s">
        <v>299</v>
      </c>
      <c r="H1018" s="54">
        <v>0.153</v>
      </c>
      <c r="I1018" s="54">
        <v>0.19966666666666669</v>
      </c>
      <c r="J1018" s="54">
        <v>0.23666666666666669</v>
      </c>
      <c r="K1018">
        <v>0.21299999999999999</v>
      </c>
      <c r="L1018" t="s">
        <v>10</v>
      </c>
      <c r="M1018" t="s">
        <v>10</v>
      </c>
      <c r="N1018" t="s">
        <v>10</v>
      </c>
      <c r="O1018" s="2" t="e">
        <f t="shared" si="503"/>
        <v>#VALUE!</v>
      </c>
      <c r="P1018" s="79" t="e">
        <f t="shared" si="504"/>
        <v>#VALUE!</v>
      </c>
      <c r="Q1018" s="78">
        <v>0.85441176471000002</v>
      </c>
      <c r="R1018" s="78">
        <v>0.14117647058999999</v>
      </c>
      <c r="S1018" s="78">
        <v>4.4117647059000002E-3</v>
      </c>
      <c r="T1018" s="79" t="s">
        <v>10</v>
      </c>
      <c r="U1018" s="2" t="s">
        <v>10</v>
      </c>
      <c r="V1018" s="2" t="s">
        <v>10</v>
      </c>
      <c r="W1018" s="2" t="e">
        <f t="shared" si="508"/>
        <v>#VALUE!</v>
      </c>
      <c r="X1018" s="2" t="e">
        <f t="shared" si="509"/>
        <v>#VALUE!</v>
      </c>
      <c r="Y1018" s="2" t="s">
        <v>10</v>
      </c>
      <c r="Z1018" s="2" t="s">
        <v>10</v>
      </c>
      <c r="AA1018" s="2" t="s">
        <v>10</v>
      </c>
      <c r="AB1018" t="e">
        <f t="shared" si="513"/>
        <v>#VALUE!</v>
      </c>
      <c r="AC1018" t="e">
        <f t="shared" si="514"/>
        <v>#VALUE!</v>
      </c>
    </row>
    <row r="1019" spans="1:29" x14ac:dyDescent="0.25">
      <c r="A1019">
        <v>23</v>
      </c>
      <c r="B1019" t="s">
        <v>41</v>
      </c>
      <c r="C1019">
        <v>6</v>
      </c>
      <c r="D1019" t="s">
        <v>9</v>
      </c>
      <c r="E1019">
        <v>2007</v>
      </c>
      <c r="F1019" t="s">
        <v>10</v>
      </c>
      <c r="G1019" t="s">
        <v>299</v>
      </c>
      <c r="H1019" s="54">
        <v>0.188</v>
      </c>
      <c r="I1019" s="54">
        <v>0.26533333333333331</v>
      </c>
      <c r="J1019" s="54">
        <v>0.30733333333333335</v>
      </c>
      <c r="K1019">
        <v>0.27100000000000002</v>
      </c>
      <c r="L1019" t="s">
        <v>10</v>
      </c>
      <c r="M1019" t="s">
        <v>10</v>
      </c>
      <c r="N1019" t="s">
        <v>10</v>
      </c>
      <c r="O1019" s="2" t="e">
        <f t="shared" si="503"/>
        <v>#VALUE!</v>
      </c>
      <c r="P1019" s="79" t="e">
        <f t="shared" si="504"/>
        <v>#VALUE!</v>
      </c>
      <c r="Q1019" s="78">
        <v>0.85441176471000002</v>
      </c>
      <c r="R1019" s="78">
        <v>0.14117647058999999</v>
      </c>
      <c r="S1019" s="78">
        <v>4.4117647059000002E-3</v>
      </c>
      <c r="T1019" s="79" t="s">
        <v>10</v>
      </c>
      <c r="U1019" s="2" t="s">
        <v>10</v>
      </c>
      <c r="V1019" s="2" t="s">
        <v>10</v>
      </c>
      <c r="W1019" s="2" t="e">
        <f t="shared" si="508"/>
        <v>#VALUE!</v>
      </c>
      <c r="X1019" s="2" t="e">
        <f t="shared" si="509"/>
        <v>#VALUE!</v>
      </c>
      <c r="Y1019" s="2" t="s">
        <v>10</v>
      </c>
      <c r="Z1019" s="2" t="s">
        <v>10</v>
      </c>
      <c r="AA1019" s="2" t="s">
        <v>10</v>
      </c>
      <c r="AB1019" t="e">
        <f t="shared" si="513"/>
        <v>#VALUE!</v>
      </c>
      <c r="AC1019" t="e">
        <f t="shared" si="514"/>
        <v>#VALUE!</v>
      </c>
    </row>
    <row r="1020" spans="1:29" x14ac:dyDescent="0.25">
      <c r="A1020">
        <v>23</v>
      </c>
      <c r="B1020" t="s">
        <v>41</v>
      </c>
      <c r="C1020">
        <v>6</v>
      </c>
      <c r="D1020" t="s">
        <v>9</v>
      </c>
      <c r="E1020">
        <v>2008</v>
      </c>
      <c r="F1020" t="s">
        <v>10</v>
      </c>
      <c r="G1020" t="s">
        <v>299</v>
      </c>
      <c r="H1020" s="54">
        <v>0.2</v>
      </c>
      <c r="I1020" s="54">
        <v>0.23666666666666669</v>
      </c>
      <c r="J1020" s="54">
        <v>0.28266666666666668</v>
      </c>
      <c r="K1020">
        <v>0.24299999999999999</v>
      </c>
      <c r="L1020" t="s">
        <v>10</v>
      </c>
      <c r="M1020" t="s">
        <v>10</v>
      </c>
      <c r="N1020" t="s">
        <v>10</v>
      </c>
      <c r="O1020" s="2" t="e">
        <f t="shared" si="503"/>
        <v>#VALUE!</v>
      </c>
      <c r="P1020" s="79" t="e">
        <f t="shared" si="504"/>
        <v>#VALUE!</v>
      </c>
      <c r="Q1020" s="78">
        <v>0.85441176471000002</v>
      </c>
      <c r="R1020" s="78">
        <v>0.14117647058999999</v>
      </c>
      <c r="S1020" s="78">
        <v>4.4117647059000002E-3</v>
      </c>
      <c r="T1020" s="79" t="s">
        <v>10</v>
      </c>
      <c r="U1020" s="2" t="s">
        <v>10</v>
      </c>
      <c r="V1020" s="2" t="s">
        <v>10</v>
      </c>
      <c r="W1020" s="2" t="e">
        <f t="shared" si="508"/>
        <v>#VALUE!</v>
      </c>
      <c r="X1020" s="2" t="e">
        <f t="shared" si="509"/>
        <v>#VALUE!</v>
      </c>
      <c r="Y1020" s="2" t="s">
        <v>10</v>
      </c>
      <c r="Z1020" s="2" t="s">
        <v>10</v>
      </c>
      <c r="AA1020" s="2" t="s">
        <v>10</v>
      </c>
      <c r="AB1020" t="e">
        <f t="shared" si="513"/>
        <v>#VALUE!</v>
      </c>
      <c r="AC1020" t="e">
        <f t="shared" si="514"/>
        <v>#VALUE!</v>
      </c>
    </row>
    <row r="1021" spans="1:29" x14ac:dyDescent="0.25">
      <c r="A1021">
        <v>23</v>
      </c>
      <c r="B1021" t="s">
        <v>41</v>
      </c>
      <c r="C1021">
        <v>6</v>
      </c>
      <c r="D1021" t="s">
        <v>9</v>
      </c>
      <c r="E1021">
        <v>2009</v>
      </c>
      <c r="F1021" t="s">
        <v>10</v>
      </c>
      <c r="G1021" t="s">
        <v>299</v>
      </c>
      <c r="H1021" s="54">
        <v>0.19700000000000001</v>
      </c>
      <c r="I1021" s="54">
        <v>0.22899999999999998</v>
      </c>
      <c r="J1021" s="54">
        <v>0.26449999999999996</v>
      </c>
      <c r="K1021">
        <v>0.22900000000000001</v>
      </c>
      <c r="L1021" t="s">
        <v>10</v>
      </c>
      <c r="M1021" t="s">
        <v>10</v>
      </c>
      <c r="N1021" t="s">
        <v>10</v>
      </c>
      <c r="O1021" s="2" t="e">
        <f t="shared" si="503"/>
        <v>#VALUE!</v>
      </c>
      <c r="P1021" s="79" t="e">
        <f t="shared" si="504"/>
        <v>#VALUE!</v>
      </c>
      <c r="Q1021" s="78">
        <v>0.85441176471000002</v>
      </c>
      <c r="R1021" s="78">
        <v>0.14117647058999999</v>
      </c>
      <c r="S1021" s="78">
        <v>4.4117647059000002E-3</v>
      </c>
      <c r="T1021" s="79" t="s">
        <v>10</v>
      </c>
      <c r="U1021" s="2" t="s">
        <v>10</v>
      </c>
      <c r="V1021" s="2" t="s">
        <v>10</v>
      </c>
      <c r="W1021" s="2" t="e">
        <f t="shared" si="508"/>
        <v>#VALUE!</v>
      </c>
      <c r="X1021" s="2" t="e">
        <f t="shared" si="509"/>
        <v>#VALUE!</v>
      </c>
      <c r="Y1021" s="2" t="s">
        <v>10</v>
      </c>
      <c r="Z1021" s="2" t="s">
        <v>10</v>
      </c>
      <c r="AA1021" s="2" t="s">
        <v>10</v>
      </c>
      <c r="AB1021" t="e">
        <f t="shared" si="513"/>
        <v>#VALUE!</v>
      </c>
      <c r="AC1021" t="e">
        <f t="shared" si="514"/>
        <v>#VALUE!</v>
      </c>
    </row>
    <row r="1022" spans="1:29" x14ac:dyDescent="0.25">
      <c r="A1022">
        <v>23</v>
      </c>
      <c r="B1022" t="s">
        <v>41</v>
      </c>
      <c r="C1022">
        <v>6</v>
      </c>
      <c r="D1022" t="s">
        <v>9</v>
      </c>
      <c r="E1022">
        <v>2010</v>
      </c>
      <c r="F1022" t="s">
        <v>10</v>
      </c>
      <c r="G1022" t="s">
        <v>299</v>
      </c>
      <c r="H1022" s="54">
        <v>0.16799999999999998</v>
      </c>
      <c r="I1022" s="54">
        <v>0.25266666666666665</v>
      </c>
      <c r="J1022" s="54">
        <v>0.27216666666666667</v>
      </c>
      <c r="K1022">
        <v>0.249</v>
      </c>
      <c r="L1022" t="s">
        <v>10</v>
      </c>
      <c r="M1022" t="s">
        <v>10</v>
      </c>
      <c r="N1022" t="s">
        <v>10</v>
      </c>
      <c r="O1022" s="2" t="e">
        <f t="shared" si="503"/>
        <v>#VALUE!</v>
      </c>
      <c r="P1022" s="79" t="e">
        <f t="shared" si="504"/>
        <v>#VALUE!</v>
      </c>
      <c r="Q1022" s="78">
        <v>0.85441176471000002</v>
      </c>
      <c r="R1022" s="78">
        <v>0.14117647058999999</v>
      </c>
      <c r="S1022" s="78">
        <v>4.4117647059000002E-3</v>
      </c>
      <c r="T1022" s="79" t="s">
        <v>10</v>
      </c>
      <c r="U1022" s="2" t="s">
        <v>10</v>
      </c>
      <c r="V1022" s="2" t="s">
        <v>10</v>
      </c>
      <c r="W1022" s="2" t="e">
        <f t="shared" si="508"/>
        <v>#VALUE!</v>
      </c>
      <c r="X1022" s="2" t="e">
        <f t="shared" si="509"/>
        <v>#VALUE!</v>
      </c>
      <c r="Y1022" s="2" t="s">
        <v>10</v>
      </c>
      <c r="Z1022" s="2" t="s">
        <v>10</v>
      </c>
      <c r="AA1022" s="2" t="s">
        <v>10</v>
      </c>
      <c r="AB1022" t="e">
        <f t="shared" si="513"/>
        <v>#VALUE!</v>
      </c>
      <c r="AC1022" t="e">
        <f t="shared" si="514"/>
        <v>#VALUE!</v>
      </c>
    </row>
    <row r="1023" spans="1:29" x14ac:dyDescent="0.25">
      <c r="A1023">
        <v>23</v>
      </c>
      <c r="B1023" t="s">
        <v>41</v>
      </c>
      <c r="C1023">
        <v>6</v>
      </c>
      <c r="D1023" t="s">
        <v>9</v>
      </c>
      <c r="E1023">
        <v>2011</v>
      </c>
      <c r="F1023" t="s">
        <v>10</v>
      </c>
      <c r="G1023" t="s">
        <v>299</v>
      </c>
      <c r="H1023" s="54">
        <v>0.16899999999999998</v>
      </c>
      <c r="I1023" s="54">
        <v>0.21833333333333332</v>
      </c>
      <c r="J1023" s="54">
        <v>0.24033333333333334</v>
      </c>
      <c r="K1023">
        <v>0.23300000000000001</v>
      </c>
      <c r="L1023" t="s">
        <v>10</v>
      </c>
      <c r="M1023" t="s">
        <v>10</v>
      </c>
      <c r="N1023" t="s">
        <v>10</v>
      </c>
      <c r="O1023" s="2" t="e">
        <f t="shared" si="503"/>
        <v>#VALUE!</v>
      </c>
      <c r="P1023" s="79" t="e">
        <f t="shared" si="504"/>
        <v>#VALUE!</v>
      </c>
      <c r="Q1023" s="78">
        <v>0.85441176471000002</v>
      </c>
      <c r="R1023" s="78">
        <v>0.14117647058999999</v>
      </c>
      <c r="S1023" s="78">
        <v>4.4117647059000002E-3</v>
      </c>
      <c r="T1023" s="79" t="s">
        <v>10</v>
      </c>
      <c r="U1023" s="2" t="s">
        <v>10</v>
      </c>
      <c r="V1023" s="2" t="s">
        <v>10</v>
      </c>
      <c r="W1023" s="2" t="e">
        <f t="shared" si="508"/>
        <v>#VALUE!</v>
      </c>
      <c r="X1023" s="2" t="e">
        <f t="shared" si="509"/>
        <v>#VALUE!</v>
      </c>
      <c r="Y1023" s="2" t="s">
        <v>10</v>
      </c>
      <c r="Z1023" s="2" t="s">
        <v>10</v>
      </c>
      <c r="AA1023" s="2" t="s">
        <v>10</v>
      </c>
      <c r="AB1023" t="e">
        <f t="shared" si="513"/>
        <v>#VALUE!</v>
      </c>
      <c r="AC1023" t="e">
        <f t="shared" si="514"/>
        <v>#VALUE!</v>
      </c>
    </row>
    <row r="1024" spans="1:29" x14ac:dyDescent="0.25">
      <c r="A1024">
        <v>23</v>
      </c>
      <c r="B1024" t="s">
        <v>41</v>
      </c>
      <c r="C1024">
        <v>6</v>
      </c>
      <c r="D1024" t="s">
        <v>9</v>
      </c>
      <c r="E1024">
        <v>2012</v>
      </c>
      <c r="F1024" t="s">
        <v>10</v>
      </c>
      <c r="G1024" t="s">
        <v>299</v>
      </c>
      <c r="H1024" s="54">
        <v>0.13500000000000001</v>
      </c>
      <c r="I1024" s="54">
        <v>0.23</v>
      </c>
      <c r="J1024" s="54">
        <v>0.25650000000000001</v>
      </c>
      <c r="K1024">
        <v>0.249</v>
      </c>
      <c r="L1024" t="s">
        <v>10</v>
      </c>
      <c r="M1024" t="s">
        <v>10</v>
      </c>
      <c r="N1024" t="s">
        <v>10</v>
      </c>
      <c r="O1024" s="2" t="e">
        <f t="shared" si="503"/>
        <v>#VALUE!</v>
      </c>
      <c r="P1024" s="79" t="e">
        <f t="shared" si="504"/>
        <v>#VALUE!</v>
      </c>
      <c r="Q1024" s="78">
        <v>0.85441176471000002</v>
      </c>
      <c r="R1024" s="78">
        <v>0.14117647058999999</v>
      </c>
      <c r="S1024" s="78">
        <v>4.4117647059000002E-3</v>
      </c>
      <c r="T1024" s="79" t="s">
        <v>10</v>
      </c>
      <c r="U1024" s="2" t="s">
        <v>10</v>
      </c>
      <c r="V1024" s="2" t="s">
        <v>10</v>
      </c>
      <c r="W1024" s="2" t="e">
        <f t="shared" si="508"/>
        <v>#VALUE!</v>
      </c>
      <c r="X1024" s="2" t="e">
        <f t="shared" si="509"/>
        <v>#VALUE!</v>
      </c>
      <c r="Y1024" s="2" t="s">
        <v>10</v>
      </c>
      <c r="Z1024" s="2" t="s">
        <v>10</v>
      </c>
      <c r="AA1024" s="2" t="s">
        <v>10</v>
      </c>
      <c r="AB1024" t="e">
        <f t="shared" si="513"/>
        <v>#VALUE!</v>
      </c>
      <c r="AC1024" t="e">
        <f t="shared" si="514"/>
        <v>#VALUE!</v>
      </c>
    </row>
    <row r="1025" spans="1:29" x14ac:dyDescent="0.25">
      <c r="A1025">
        <v>23</v>
      </c>
      <c r="B1025" t="s">
        <v>41</v>
      </c>
      <c r="C1025">
        <v>6</v>
      </c>
      <c r="D1025" t="s">
        <v>9</v>
      </c>
      <c r="E1025">
        <v>2013</v>
      </c>
      <c r="F1025" t="s">
        <v>10</v>
      </c>
      <c r="H1025" s="54">
        <v>0.153</v>
      </c>
      <c r="I1025" s="54">
        <v>0.2503333333333333</v>
      </c>
      <c r="J1025" s="54">
        <v>0.27933333333333332</v>
      </c>
      <c r="K1025">
        <v>0.24</v>
      </c>
      <c r="L1025" t="s">
        <v>10</v>
      </c>
      <c r="M1025" t="s">
        <v>10</v>
      </c>
      <c r="N1025" t="s">
        <v>10</v>
      </c>
      <c r="O1025" s="2" t="e">
        <f t="shared" si="503"/>
        <v>#VALUE!</v>
      </c>
      <c r="P1025" s="79">
        <f t="shared" si="504"/>
        <v>0</v>
      </c>
      <c r="Q1025" s="78">
        <v>0.85441176471000002</v>
      </c>
      <c r="R1025" s="78">
        <v>0.14117647058999999</v>
      </c>
      <c r="S1025" s="78">
        <v>4.4117647059000002E-3</v>
      </c>
      <c r="T1025" s="79" t="s">
        <v>10</v>
      </c>
      <c r="U1025" s="2" t="s">
        <v>10</v>
      </c>
      <c r="V1025" s="2" t="s">
        <v>10</v>
      </c>
      <c r="W1025" s="2" t="e">
        <f t="shared" si="508"/>
        <v>#VALUE!</v>
      </c>
      <c r="X1025" s="2" t="e">
        <f t="shared" si="509"/>
        <v>#VALUE!</v>
      </c>
      <c r="Y1025" s="2" t="s">
        <v>10</v>
      </c>
      <c r="Z1025" s="2" t="s">
        <v>10</v>
      </c>
      <c r="AA1025" s="2" t="s">
        <v>10</v>
      </c>
      <c r="AB1025" t="e">
        <f t="shared" si="513"/>
        <v>#VALUE!</v>
      </c>
      <c r="AC1025" t="e">
        <f t="shared" si="514"/>
        <v>#VALUE!</v>
      </c>
    </row>
    <row r="1026" spans="1:29" x14ac:dyDescent="0.25">
      <c r="A1026">
        <v>23</v>
      </c>
      <c r="B1026" t="s">
        <v>41</v>
      </c>
      <c r="C1026">
        <v>6</v>
      </c>
      <c r="D1026" t="s">
        <v>9</v>
      </c>
      <c r="E1026">
        <v>2014</v>
      </c>
      <c r="F1026" t="s">
        <v>10</v>
      </c>
      <c r="G1026" t="s">
        <v>299</v>
      </c>
      <c r="H1026" s="54">
        <v>9.7000000000000003E-2</v>
      </c>
      <c r="I1026" s="54">
        <v>0.16933333333333334</v>
      </c>
      <c r="J1026" s="54">
        <v>0.20033333333333331</v>
      </c>
      <c r="K1026">
        <v>0.15</v>
      </c>
      <c r="L1026" t="s">
        <v>10</v>
      </c>
      <c r="M1026" t="s">
        <v>10</v>
      </c>
      <c r="N1026" t="s">
        <v>10</v>
      </c>
      <c r="O1026" s="2" t="e">
        <f t="shared" si="503"/>
        <v>#VALUE!</v>
      </c>
      <c r="P1026" s="79" t="e">
        <f t="shared" si="504"/>
        <v>#VALUE!</v>
      </c>
      <c r="Q1026" s="78">
        <v>0.85441176471000002</v>
      </c>
      <c r="R1026" s="78">
        <v>0.14117647058999999</v>
      </c>
      <c r="S1026" s="78">
        <v>4.4117647059000002E-3</v>
      </c>
      <c r="T1026" s="79" t="s">
        <v>10</v>
      </c>
      <c r="U1026" s="2" t="s">
        <v>10</v>
      </c>
      <c r="V1026" s="2" t="s">
        <v>10</v>
      </c>
      <c r="W1026" s="2" t="e">
        <f t="shared" si="508"/>
        <v>#VALUE!</v>
      </c>
      <c r="X1026" s="2" t="e">
        <f t="shared" si="509"/>
        <v>#VALUE!</v>
      </c>
      <c r="Y1026" s="2" t="s">
        <v>10</v>
      </c>
      <c r="Z1026" s="2" t="s">
        <v>10</v>
      </c>
      <c r="AA1026" s="2" t="s">
        <v>10</v>
      </c>
      <c r="AB1026" t="e">
        <f t="shared" si="513"/>
        <v>#VALUE!</v>
      </c>
      <c r="AC1026" t="e">
        <f t="shared" si="514"/>
        <v>#VALUE!</v>
      </c>
    </row>
    <row r="1027" spans="1:29" x14ac:dyDescent="0.25">
      <c r="A1027">
        <v>23</v>
      </c>
      <c r="B1027" t="s">
        <v>41</v>
      </c>
      <c r="C1027">
        <v>6</v>
      </c>
      <c r="D1027" t="s">
        <v>9</v>
      </c>
      <c r="E1027">
        <v>2015</v>
      </c>
      <c r="F1027" t="s">
        <v>10</v>
      </c>
      <c r="G1027" t="s">
        <v>299</v>
      </c>
      <c r="H1027" s="54">
        <v>0.16099999999999998</v>
      </c>
      <c r="I1027" s="54">
        <v>0.26</v>
      </c>
      <c r="J1027" s="54">
        <v>0.28700000000000003</v>
      </c>
      <c r="K1027">
        <v>0.29899999999999999</v>
      </c>
      <c r="L1027" t="s">
        <v>10</v>
      </c>
      <c r="M1027" t="s">
        <v>10</v>
      </c>
      <c r="N1027" t="s">
        <v>10</v>
      </c>
      <c r="O1027" s="2" t="e">
        <f t="shared" si="503"/>
        <v>#VALUE!</v>
      </c>
      <c r="P1027" s="79" t="e">
        <f t="shared" si="504"/>
        <v>#VALUE!</v>
      </c>
      <c r="Q1027" s="78">
        <v>0.85441176471000002</v>
      </c>
      <c r="R1027" s="78">
        <v>0.14117647058999999</v>
      </c>
      <c r="S1027" s="78">
        <v>4.4117647059000002E-3</v>
      </c>
      <c r="T1027" s="79" t="s">
        <v>10</v>
      </c>
      <c r="U1027" s="2" t="s">
        <v>10</v>
      </c>
      <c r="V1027" s="2" t="s">
        <v>10</v>
      </c>
      <c r="W1027" s="2" t="e">
        <f t="shared" si="508"/>
        <v>#VALUE!</v>
      </c>
      <c r="X1027" s="2" t="e">
        <f t="shared" si="509"/>
        <v>#VALUE!</v>
      </c>
      <c r="Y1027" s="2" t="s">
        <v>10</v>
      </c>
      <c r="Z1027" s="2" t="s">
        <v>10</v>
      </c>
      <c r="AA1027" s="2" t="s">
        <v>10</v>
      </c>
      <c r="AB1027" t="e">
        <f t="shared" si="513"/>
        <v>#VALUE!</v>
      </c>
      <c r="AC1027" t="e">
        <f t="shared" si="514"/>
        <v>#VALUE!</v>
      </c>
    </row>
    <row r="1028" spans="1:29" x14ac:dyDescent="0.25">
      <c r="A1028">
        <v>23</v>
      </c>
      <c r="B1028" t="s">
        <v>41</v>
      </c>
      <c r="C1028">
        <v>6</v>
      </c>
      <c r="D1028" t="s">
        <v>9</v>
      </c>
      <c r="E1028">
        <v>2016</v>
      </c>
      <c r="F1028" t="s">
        <v>10</v>
      </c>
      <c r="G1028" t="s">
        <v>299</v>
      </c>
      <c r="H1028" s="54">
        <v>0.16599999999999998</v>
      </c>
      <c r="I1028" s="54">
        <v>0.251</v>
      </c>
      <c r="J1028" s="54">
        <v>0.27900000000000003</v>
      </c>
      <c r="K1028">
        <v>0.247</v>
      </c>
      <c r="L1028" t="s">
        <v>10</v>
      </c>
      <c r="M1028" t="s">
        <v>10</v>
      </c>
      <c r="N1028" t="s">
        <v>10</v>
      </c>
      <c r="O1028" s="2" t="e">
        <f t="shared" si="503"/>
        <v>#VALUE!</v>
      </c>
      <c r="P1028" s="79" t="e">
        <f t="shared" si="504"/>
        <v>#VALUE!</v>
      </c>
      <c r="Q1028" s="78">
        <v>0.85441176471000002</v>
      </c>
      <c r="R1028" s="78">
        <v>0.14117647058999999</v>
      </c>
      <c r="S1028" s="78">
        <v>4.4117647059000002E-3</v>
      </c>
      <c r="T1028" s="79" t="s">
        <v>10</v>
      </c>
      <c r="U1028" s="2" t="s">
        <v>10</v>
      </c>
      <c r="V1028" s="2" t="s">
        <v>10</v>
      </c>
      <c r="W1028" s="2" t="e">
        <f t="shared" si="508"/>
        <v>#VALUE!</v>
      </c>
      <c r="X1028" s="2" t="e">
        <f t="shared" si="509"/>
        <v>#VALUE!</v>
      </c>
      <c r="Y1028" s="2" t="s">
        <v>10</v>
      </c>
      <c r="Z1028" s="2" t="s">
        <v>10</v>
      </c>
      <c r="AA1028" s="2" t="s">
        <v>10</v>
      </c>
      <c r="AB1028" t="e">
        <f t="shared" si="513"/>
        <v>#VALUE!</v>
      </c>
      <c r="AC1028" t="e">
        <f t="shared" si="514"/>
        <v>#VALUE!</v>
      </c>
    </row>
    <row r="1029" spans="1:29" x14ac:dyDescent="0.25">
      <c r="A1029">
        <v>23</v>
      </c>
      <c r="B1029" t="s">
        <v>41</v>
      </c>
      <c r="C1029">
        <v>6</v>
      </c>
      <c r="D1029" t="s">
        <v>9</v>
      </c>
      <c r="E1029">
        <v>2017</v>
      </c>
      <c r="F1029" t="s">
        <v>10</v>
      </c>
      <c r="G1029" t="s">
        <v>300</v>
      </c>
      <c r="H1029" s="54">
        <v>0.17614168903842634</v>
      </c>
      <c r="I1029" s="54">
        <v>0.28134990851851172</v>
      </c>
      <c r="J1029" s="54">
        <v>0.31269765999824639</v>
      </c>
      <c r="K1029">
        <v>0.27300000000000002</v>
      </c>
      <c r="L1029" t="s">
        <v>10</v>
      </c>
      <c r="M1029" t="s">
        <v>10</v>
      </c>
      <c r="N1029" t="s">
        <v>10</v>
      </c>
      <c r="O1029" s="2" t="e">
        <f t="shared" si="503"/>
        <v>#VALUE!</v>
      </c>
      <c r="P1029" s="79" t="e">
        <f t="shared" si="504"/>
        <v>#VALUE!</v>
      </c>
      <c r="Q1029" s="78">
        <v>0.85441176471000002</v>
      </c>
      <c r="R1029" s="78">
        <v>0.14117647058999999</v>
      </c>
      <c r="S1029" s="78">
        <v>4.4117647059000002E-3</v>
      </c>
      <c r="T1029" s="79" t="s">
        <v>10</v>
      </c>
      <c r="U1029" s="2" t="s">
        <v>10</v>
      </c>
      <c r="V1029" s="2" t="s">
        <v>10</v>
      </c>
      <c r="W1029" s="2" t="e">
        <f t="shared" si="508"/>
        <v>#VALUE!</v>
      </c>
      <c r="X1029" s="2" t="e">
        <f t="shared" si="509"/>
        <v>#VALUE!</v>
      </c>
      <c r="Y1029" s="2" t="s">
        <v>10</v>
      </c>
      <c r="Z1029" s="2" t="s">
        <v>10</v>
      </c>
      <c r="AA1029" s="2" t="s">
        <v>10</v>
      </c>
      <c r="AB1029" t="e">
        <f t="shared" si="513"/>
        <v>#VALUE!</v>
      </c>
      <c r="AC1029" t="e">
        <f t="shared" si="514"/>
        <v>#VALUE!</v>
      </c>
    </row>
    <row r="1030" spans="1:29" x14ac:dyDescent="0.25">
      <c r="A1030">
        <v>23</v>
      </c>
      <c r="B1030" t="s">
        <v>41</v>
      </c>
      <c r="C1030">
        <v>6</v>
      </c>
      <c r="D1030" t="s">
        <v>9</v>
      </c>
      <c r="E1030">
        <v>2018</v>
      </c>
      <c r="F1030" t="s">
        <v>10</v>
      </c>
      <c r="G1030" t="s">
        <v>299</v>
      </c>
      <c r="H1030" s="54">
        <v>0.16886166874172692</v>
      </c>
      <c r="I1030" s="54">
        <v>0.3266245046167281</v>
      </c>
      <c r="J1030" s="54">
        <v>0.34504815702446495</v>
      </c>
      <c r="K1030">
        <v>0.22600000000000001</v>
      </c>
      <c r="L1030" t="s">
        <v>10</v>
      </c>
      <c r="M1030" t="s">
        <v>10</v>
      </c>
      <c r="N1030" t="s">
        <v>10</v>
      </c>
      <c r="O1030" s="2" t="e">
        <f t="shared" si="503"/>
        <v>#VALUE!</v>
      </c>
      <c r="P1030" s="79" t="e">
        <f t="shared" si="504"/>
        <v>#VALUE!</v>
      </c>
      <c r="Q1030" s="78">
        <v>0.85441176471000002</v>
      </c>
      <c r="R1030" s="78">
        <v>0.14117647058999999</v>
      </c>
      <c r="S1030" s="78">
        <v>4.4117647059000002E-3</v>
      </c>
      <c r="T1030" s="79" t="s">
        <v>10</v>
      </c>
      <c r="U1030" s="2" t="s">
        <v>10</v>
      </c>
      <c r="V1030" s="2" t="s">
        <v>10</v>
      </c>
      <c r="W1030" s="2" t="e">
        <f t="shared" si="508"/>
        <v>#VALUE!</v>
      </c>
      <c r="X1030" s="2" t="e">
        <f t="shared" si="509"/>
        <v>#VALUE!</v>
      </c>
      <c r="Y1030" s="2" t="s">
        <v>10</v>
      </c>
      <c r="Z1030" s="2" t="s">
        <v>10</v>
      </c>
      <c r="AA1030" s="2" t="s">
        <v>10</v>
      </c>
      <c r="AB1030" t="e">
        <f t="shared" si="513"/>
        <v>#VALUE!</v>
      </c>
      <c r="AC1030" t="e">
        <f t="shared" si="514"/>
        <v>#VALUE!</v>
      </c>
    </row>
    <row r="1031" spans="1:29" x14ac:dyDescent="0.25">
      <c r="A1031">
        <v>23</v>
      </c>
      <c r="B1031" t="s">
        <v>41</v>
      </c>
      <c r="C1031">
        <v>6</v>
      </c>
      <c r="D1031" t="s">
        <v>9</v>
      </c>
      <c r="E1031">
        <v>2019</v>
      </c>
      <c r="F1031">
        <v>790</v>
      </c>
      <c r="G1031" t="s">
        <v>299</v>
      </c>
      <c r="H1031" s="54">
        <v>0.15627672779650664</v>
      </c>
      <c r="I1031" s="54">
        <v>0.29431007717911079</v>
      </c>
      <c r="J1031" s="54">
        <v>0.31510957999927913</v>
      </c>
      <c r="K1031">
        <v>0.24399999999999999</v>
      </c>
      <c r="L1031" s="2">
        <f t="shared" ref="L1031" si="515">$F1031/(1-H1031)</f>
        <v>936.32595665734334</v>
      </c>
      <c r="M1031" s="2">
        <f t="shared" ref="M1031" si="516">$F1031/(1-I1031)</f>
        <v>1119.4718451442438</v>
      </c>
      <c r="N1031" s="2">
        <f t="shared" ref="N1031" si="517">$F1031/(1-J1031)</f>
        <v>1153.4691929245682</v>
      </c>
      <c r="O1031" s="2">
        <f t="shared" si="503"/>
        <v>1044.9735449735449</v>
      </c>
      <c r="P1031" s="79" t="e">
        <f t="shared" si="504"/>
        <v>#VALUE!</v>
      </c>
      <c r="Q1031" s="78">
        <v>0.85441176471000002</v>
      </c>
      <c r="R1031" s="78">
        <v>0.14117647058999999</v>
      </c>
      <c r="S1031" s="78">
        <v>4.4117647059000002E-3</v>
      </c>
      <c r="T1031" s="79" t="s">
        <v>10</v>
      </c>
      <c r="U1031" s="2" t="s">
        <v>10</v>
      </c>
      <c r="V1031" s="2" t="s">
        <v>10</v>
      </c>
      <c r="W1031" s="2" t="e">
        <f t="shared" si="508"/>
        <v>#VALUE!</v>
      </c>
      <c r="X1031" s="2" t="e">
        <f t="shared" si="509"/>
        <v>#VALUE!</v>
      </c>
      <c r="Y1031" s="2" t="s">
        <v>10</v>
      </c>
      <c r="Z1031" s="2" t="s">
        <v>10</v>
      </c>
      <c r="AA1031" s="2" t="s">
        <v>10</v>
      </c>
      <c r="AB1031" t="e">
        <f t="shared" si="513"/>
        <v>#VALUE!</v>
      </c>
      <c r="AC1031" t="e">
        <f t="shared" si="514"/>
        <v>#VALUE!</v>
      </c>
    </row>
    <row r="1032" spans="1:29" x14ac:dyDescent="0.25">
      <c r="A1032">
        <v>23</v>
      </c>
      <c r="B1032" t="s">
        <v>41</v>
      </c>
      <c r="C1032">
        <v>6</v>
      </c>
      <c r="D1032" t="s">
        <v>9</v>
      </c>
      <c r="E1032">
        <v>2020</v>
      </c>
      <c r="F1032" t="s">
        <v>10</v>
      </c>
      <c r="G1032" t="s">
        <v>299</v>
      </c>
      <c r="H1032" s="54">
        <v>7.1730431912490608E-2</v>
      </c>
      <c r="I1032" s="54">
        <v>0.24184107416558059</v>
      </c>
      <c r="J1032" s="54">
        <v>0.25426527177111524</v>
      </c>
      <c r="K1032">
        <v>0.11799999999999999</v>
      </c>
      <c r="L1032" t="s">
        <v>10</v>
      </c>
      <c r="M1032" t="s">
        <v>10</v>
      </c>
      <c r="N1032" t="s">
        <v>10</v>
      </c>
      <c r="O1032" s="2" t="e">
        <f t="shared" si="503"/>
        <v>#VALUE!</v>
      </c>
      <c r="P1032" s="79" t="e">
        <f t="shared" si="504"/>
        <v>#VALUE!</v>
      </c>
      <c r="Q1032" s="78">
        <v>0.85441176471000002</v>
      </c>
      <c r="R1032" s="78">
        <v>0.14117647058999999</v>
      </c>
      <c r="S1032" s="78">
        <v>4.4117647059000002E-3</v>
      </c>
      <c r="T1032" s="79" t="s">
        <v>10</v>
      </c>
      <c r="U1032" s="2" t="s">
        <v>10</v>
      </c>
      <c r="V1032" s="2" t="s">
        <v>10</v>
      </c>
      <c r="W1032" s="2" t="e">
        <f t="shared" si="508"/>
        <v>#VALUE!</v>
      </c>
      <c r="X1032" s="2" t="e">
        <f t="shared" si="509"/>
        <v>#VALUE!</v>
      </c>
      <c r="Y1032" s="2" t="s">
        <v>10</v>
      </c>
      <c r="Z1032" s="2" t="s">
        <v>10</v>
      </c>
      <c r="AA1032" s="2" t="s">
        <v>10</v>
      </c>
      <c r="AB1032" t="e">
        <f t="shared" si="513"/>
        <v>#VALUE!</v>
      </c>
      <c r="AC1032" t="e">
        <f t="shared" si="514"/>
        <v>#VALUE!</v>
      </c>
    </row>
    <row r="1033" spans="1:29" x14ac:dyDescent="0.25">
      <c r="A1033">
        <v>23</v>
      </c>
      <c r="B1033" t="s">
        <v>41</v>
      </c>
      <c r="C1033">
        <v>6</v>
      </c>
      <c r="D1033" t="s">
        <v>9</v>
      </c>
      <c r="E1033">
        <v>2021</v>
      </c>
      <c r="F1033" t="s">
        <v>10</v>
      </c>
      <c r="G1033" t="s">
        <v>10</v>
      </c>
      <c r="H1033" s="79" t="s">
        <v>10</v>
      </c>
      <c r="I1033" s="2" t="s">
        <v>10</v>
      </c>
      <c r="J1033" s="2" t="s">
        <v>10</v>
      </c>
      <c r="K1033">
        <v>0.184</v>
      </c>
      <c r="L1033" s="79" t="s">
        <v>10</v>
      </c>
      <c r="M1033" s="2" t="s">
        <v>10</v>
      </c>
      <c r="N1033" s="2" t="s">
        <v>10</v>
      </c>
      <c r="O1033" s="2" t="e">
        <f t="shared" si="503"/>
        <v>#VALUE!</v>
      </c>
      <c r="P1033" s="79" t="e">
        <f t="shared" si="504"/>
        <v>#VALUE!</v>
      </c>
      <c r="Q1033" s="78">
        <v>0.85441176471000002</v>
      </c>
      <c r="R1033" s="78">
        <v>0.14117647058999999</v>
      </c>
      <c r="S1033" s="78">
        <v>4.4117647059000002E-3</v>
      </c>
      <c r="T1033" s="79" t="s">
        <v>10</v>
      </c>
      <c r="U1033" s="2" t="s">
        <v>10</v>
      </c>
      <c r="V1033" s="2" t="s">
        <v>10</v>
      </c>
      <c r="W1033" s="2" t="e">
        <f t="shared" si="508"/>
        <v>#VALUE!</v>
      </c>
      <c r="X1033" s="2" t="e">
        <f t="shared" si="509"/>
        <v>#VALUE!</v>
      </c>
      <c r="Y1033" s="79" t="s">
        <v>10</v>
      </c>
      <c r="Z1033" s="2" t="s">
        <v>10</v>
      </c>
      <c r="AA1033" s="2" t="s">
        <v>10</v>
      </c>
      <c r="AB1033" t="e">
        <f t="shared" si="513"/>
        <v>#VALUE!</v>
      </c>
      <c r="AC1033" t="e">
        <f t="shared" si="514"/>
        <v>#VALUE!</v>
      </c>
    </row>
    <row r="1034" spans="1:29" x14ac:dyDescent="0.25">
      <c r="A1034">
        <v>23</v>
      </c>
      <c r="B1034" t="s">
        <v>41</v>
      </c>
      <c r="C1034">
        <v>6</v>
      </c>
      <c r="D1034" t="s">
        <v>9</v>
      </c>
      <c r="E1034">
        <v>2022</v>
      </c>
      <c r="F1034" t="s">
        <v>10</v>
      </c>
      <c r="G1034" t="s">
        <v>299</v>
      </c>
      <c r="H1034" s="79" t="s">
        <v>10</v>
      </c>
      <c r="I1034" s="2" t="s">
        <v>10</v>
      </c>
      <c r="J1034" s="2" t="s">
        <v>10</v>
      </c>
      <c r="K1034">
        <v>0.182</v>
      </c>
      <c r="L1034" s="79" t="s">
        <v>10</v>
      </c>
      <c r="M1034" s="2" t="s">
        <v>10</v>
      </c>
      <c r="N1034" s="2" t="s">
        <v>10</v>
      </c>
      <c r="O1034" s="2" t="e">
        <f t="shared" si="503"/>
        <v>#VALUE!</v>
      </c>
      <c r="P1034" s="79" t="e">
        <f t="shared" si="504"/>
        <v>#VALUE!</v>
      </c>
      <c r="Q1034" s="78">
        <v>0.85441176471000002</v>
      </c>
      <c r="R1034" s="78">
        <v>0.14117647058999999</v>
      </c>
      <c r="S1034" s="78">
        <v>4.4117647059000002E-3</v>
      </c>
      <c r="T1034" s="79" t="s">
        <v>10</v>
      </c>
      <c r="U1034" s="2" t="s">
        <v>10</v>
      </c>
      <c r="V1034" s="2" t="s">
        <v>10</v>
      </c>
      <c r="W1034" s="2">
        <f t="shared" si="508"/>
        <v>120.98085285846261</v>
      </c>
      <c r="X1034" s="2" t="e">
        <f t="shared" si="509"/>
        <v>#VALUE!</v>
      </c>
      <c r="Y1034" s="79" t="s">
        <v>10</v>
      </c>
      <c r="Z1034" s="2" t="s">
        <v>10</v>
      </c>
      <c r="AA1034" s="2" t="s">
        <v>10</v>
      </c>
      <c r="AB1034" t="e">
        <f t="shared" si="513"/>
        <v>#VALUE!</v>
      </c>
      <c r="AC1034" t="e">
        <f t="shared" si="514"/>
        <v>#VALUE!</v>
      </c>
    </row>
    <row r="1035" spans="1:29" x14ac:dyDescent="0.25">
      <c r="A1035">
        <v>23</v>
      </c>
      <c r="B1035" t="s">
        <v>41</v>
      </c>
      <c r="C1035">
        <v>6</v>
      </c>
      <c r="D1035" t="s">
        <v>9</v>
      </c>
      <c r="E1035">
        <v>2023</v>
      </c>
      <c r="F1035" t="s">
        <v>10</v>
      </c>
      <c r="G1035" t="s">
        <v>10</v>
      </c>
      <c r="H1035" s="79" t="s">
        <v>10</v>
      </c>
      <c r="I1035" s="2" t="s">
        <v>10</v>
      </c>
      <c r="J1035" s="2" t="s">
        <v>10</v>
      </c>
      <c r="K1035">
        <v>0.154</v>
      </c>
      <c r="L1035" s="79" t="s">
        <v>10</v>
      </c>
      <c r="M1035" s="2" t="s">
        <v>10</v>
      </c>
      <c r="N1035" s="2" t="s">
        <v>10</v>
      </c>
      <c r="O1035" s="2" t="e">
        <f t="shared" si="503"/>
        <v>#VALUE!</v>
      </c>
      <c r="P1035" s="79" t="e">
        <f t="shared" si="504"/>
        <v>#VALUE!</v>
      </c>
      <c r="Q1035" s="78">
        <v>0.85441176471000002</v>
      </c>
      <c r="R1035" s="78">
        <v>0.14117647058999999</v>
      </c>
      <c r="S1035" s="78">
        <v>4.4117647059000002E-3</v>
      </c>
      <c r="T1035" s="79" t="s">
        <v>10</v>
      </c>
      <c r="U1035" s="2" t="s">
        <v>10</v>
      </c>
      <c r="V1035" s="2" t="s">
        <v>10</v>
      </c>
      <c r="W1035" s="2">
        <f t="shared" si="508"/>
        <v>326.3236706938651</v>
      </c>
      <c r="X1035" s="2" t="e">
        <f t="shared" si="509"/>
        <v>#VALUE!</v>
      </c>
      <c r="Y1035" s="79" t="s">
        <v>10</v>
      </c>
      <c r="Z1035" s="2" t="s">
        <v>10</v>
      </c>
      <c r="AA1035" s="2" t="s">
        <v>10</v>
      </c>
      <c r="AB1035" t="e">
        <f t="shared" si="513"/>
        <v>#VALUE!</v>
      </c>
      <c r="AC1035" t="e">
        <f t="shared" si="514"/>
        <v>#VALUE!</v>
      </c>
    </row>
    <row r="1036" spans="1:29" x14ac:dyDescent="0.25">
      <c r="A1036">
        <v>23</v>
      </c>
      <c r="B1036" t="s">
        <v>41</v>
      </c>
      <c r="C1036">
        <v>6</v>
      </c>
      <c r="D1036" t="s">
        <v>9</v>
      </c>
      <c r="E1036">
        <v>2024</v>
      </c>
      <c r="F1036" t="s">
        <v>10</v>
      </c>
      <c r="G1036" t="s">
        <v>299</v>
      </c>
      <c r="H1036" s="79" t="s">
        <v>10</v>
      </c>
      <c r="I1036" s="2" t="s">
        <v>10</v>
      </c>
      <c r="J1036" s="2" t="s">
        <v>10</v>
      </c>
      <c r="K1036">
        <v>0.20599999999999999</v>
      </c>
      <c r="L1036" s="79" t="s">
        <v>10</v>
      </c>
      <c r="M1036" s="2" t="s">
        <v>10</v>
      </c>
      <c r="N1036" s="2" t="s">
        <v>10</v>
      </c>
      <c r="O1036" s="2" t="e">
        <f t="shared" si="503"/>
        <v>#VALUE!</v>
      </c>
      <c r="P1036" s="79" t="e">
        <f t="shared" si="504"/>
        <v>#VALUE!</v>
      </c>
      <c r="Q1036" s="78">
        <v>0.85441176471000002</v>
      </c>
      <c r="R1036" s="78">
        <v>0.14117647058999999</v>
      </c>
      <c r="S1036" s="78">
        <v>4.4117647059000002E-3</v>
      </c>
      <c r="T1036" s="79" t="s">
        <v>10</v>
      </c>
      <c r="U1036" s="2" t="s">
        <v>10</v>
      </c>
      <c r="V1036" s="2" t="s">
        <v>10</v>
      </c>
      <c r="W1036" s="2">
        <f t="shared" si="508"/>
        <v>296.64708248802214</v>
      </c>
      <c r="X1036" s="2" t="e">
        <f t="shared" si="509"/>
        <v>#VALUE!</v>
      </c>
      <c r="Y1036" s="79" t="s">
        <v>10</v>
      </c>
      <c r="Z1036" s="2" t="s">
        <v>10</v>
      </c>
      <c r="AA1036" s="2" t="s">
        <v>10</v>
      </c>
      <c r="AB1036" t="e">
        <f t="shared" si="513"/>
        <v>#VALUE!</v>
      </c>
      <c r="AC1036" t="e">
        <f t="shared" si="514"/>
        <v>#VALUE!</v>
      </c>
    </row>
    <row r="1037" spans="1:29" x14ac:dyDescent="0.25">
      <c r="A1037">
        <v>24</v>
      </c>
      <c r="B1037" t="s">
        <v>42</v>
      </c>
      <c r="C1037">
        <v>6</v>
      </c>
      <c r="D1037" t="s">
        <v>9</v>
      </c>
      <c r="E1037">
        <v>1980</v>
      </c>
      <c r="F1037">
        <v>50</v>
      </c>
      <c r="G1037" t="s">
        <v>299</v>
      </c>
      <c r="H1037" s="54">
        <v>0.40667522081402602</v>
      </c>
      <c r="I1037" s="54">
        <v>0.41633333333333333</v>
      </c>
      <c r="J1037" s="54">
        <v>0.46133333333333337</v>
      </c>
      <c r="K1037">
        <v>0.41599999999999998</v>
      </c>
      <c r="L1037" s="2">
        <f t="shared" ref="L1037:L1052" si="518">$F1037/(1-H1037)</f>
        <v>84.270877863214636</v>
      </c>
      <c r="M1037" s="2">
        <f t="shared" ref="M1037:M1052" si="519">$F1037/(1-I1037)</f>
        <v>85.665334094802972</v>
      </c>
      <c r="N1037" s="2">
        <f t="shared" ref="N1037:N1052" si="520">$F1037/(1-J1037)</f>
        <v>92.821782178217831</v>
      </c>
      <c r="O1037" s="2">
        <f t="shared" ref="O1037:O1081" si="521">$F1037/(1-K1037)</f>
        <v>85.616438356164366</v>
      </c>
      <c r="P1037" s="79" t="e">
        <f t="shared" ref="P1037:P1081" si="522">$G1037/(1-K1037)</f>
        <v>#VALUE!</v>
      </c>
      <c r="Q1037" s="78">
        <v>0.85441176471000002</v>
      </c>
      <c r="R1037" s="78">
        <v>0.14117647058999999</v>
      </c>
      <c r="S1037" s="78">
        <v>4.4117647059000002E-3</v>
      </c>
      <c r="T1037" s="79">
        <f t="shared" ref="T1037:T1056" si="523">(L1040*$Q1037)+(L1041*$R1037)+(L1042*$S1037)</f>
        <v>215.581273967953</v>
      </c>
      <c r="U1037" s="2">
        <f t="shared" ref="U1037:U1056" si="524">(M1040*$Q1037)+(M1041*$R1037)+(M1042*$S1037)</f>
        <v>218.45722332796021</v>
      </c>
      <c r="V1037" s="2">
        <f t="shared" ref="V1037:V1056" si="525">(N1040*$Q1037)+(N1041*$R1037)+(N1042*$S1037)</f>
        <v>238.75621842235913</v>
      </c>
      <c r="W1037" s="2">
        <f t="shared" ref="W1037:W1081" si="526">(O1040*$Q1037)+(O1041*$R1037)+(O1042*$S1037)</f>
        <v>218.51926157718626</v>
      </c>
      <c r="X1037" s="2" t="e">
        <f t="shared" ref="X1037:X1081" si="527">(P1040*$Q1037)+(P1041*$R1037)+(P1042*$S1037)</f>
        <v>#VALUE!</v>
      </c>
      <c r="Y1037">
        <f t="shared" si="510"/>
        <v>4.3116254793590603</v>
      </c>
      <c r="Z1037">
        <f t="shared" si="511"/>
        <v>4.3691444665592041</v>
      </c>
      <c r="AA1037">
        <f t="shared" si="512"/>
        <v>4.7751243684471829</v>
      </c>
      <c r="AB1037">
        <f t="shared" ref="AB1037:AB1081" si="528">W1037/$F1037</f>
        <v>4.3703852315437253</v>
      </c>
      <c r="AC1037" t="e">
        <f t="shared" ref="AC1037:AC1081" si="529">X1037/$G1037</f>
        <v>#VALUE!</v>
      </c>
    </row>
    <row r="1038" spans="1:29" x14ac:dyDescent="0.25">
      <c r="A1038">
        <v>24</v>
      </c>
      <c r="B1038" t="s">
        <v>42</v>
      </c>
      <c r="C1038">
        <v>6</v>
      </c>
      <c r="D1038" t="s">
        <v>9</v>
      </c>
      <c r="E1038">
        <v>1981</v>
      </c>
      <c r="F1038">
        <v>200</v>
      </c>
      <c r="G1038" t="s">
        <v>299</v>
      </c>
      <c r="H1038" s="54">
        <v>0.36820594316945598</v>
      </c>
      <c r="I1038" s="54">
        <v>0.39233333333333331</v>
      </c>
      <c r="J1038" s="54">
        <v>0.43383333333333329</v>
      </c>
      <c r="K1038">
        <v>0.39200000000000002</v>
      </c>
      <c r="L1038" s="2">
        <f t="shared" si="518"/>
        <v>316.55884989377603</v>
      </c>
      <c r="M1038" s="2">
        <f t="shared" si="519"/>
        <v>329.12781130005482</v>
      </c>
      <c r="N1038" s="2">
        <f t="shared" si="520"/>
        <v>353.25287017957021</v>
      </c>
      <c r="O1038" s="2">
        <f t="shared" si="521"/>
        <v>328.94736842105266</v>
      </c>
      <c r="P1038" s="79" t="e">
        <f t="shared" si="522"/>
        <v>#VALUE!</v>
      </c>
      <c r="Q1038" s="78">
        <v>0.85441176471000002</v>
      </c>
      <c r="R1038" s="78">
        <v>0.14117647058999999</v>
      </c>
      <c r="S1038" s="78">
        <v>4.4117647059000002E-3</v>
      </c>
      <c r="T1038" s="79">
        <f t="shared" si="523"/>
        <v>457.96636533062758</v>
      </c>
      <c r="U1038" s="2">
        <f t="shared" si="524"/>
        <v>469.18996003258638</v>
      </c>
      <c r="V1038" s="2">
        <f t="shared" si="525"/>
        <v>507.74591856206871</v>
      </c>
      <c r="W1038" s="2">
        <f t="shared" si="526"/>
        <v>469.04610268183256</v>
      </c>
      <c r="X1038" s="2" t="e">
        <f t="shared" si="527"/>
        <v>#VALUE!</v>
      </c>
      <c r="Y1038">
        <f t="shared" si="510"/>
        <v>2.2898318266531379</v>
      </c>
      <c r="Z1038">
        <f t="shared" si="511"/>
        <v>2.345949800162932</v>
      </c>
      <c r="AA1038">
        <f t="shared" si="512"/>
        <v>2.5387295928103435</v>
      </c>
      <c r="AB1038">
        <f t="shared" si="528"/>
        <v>2.3452305134091627</v>
      </c>
      <c r="AC1038" t="e">
        <f t="shared" si="529"/>
        <v>#VALUE!</v>
      </c>
    </row>
    <row r="1039" spans="1:29" x14ac:dyDescent="0.25">
      <c r="A1039">
        <v>24</v>
      </c>
      <c r="B1039" t="s">
        <v>42</v>
      </c>
      <c r="C1039">
        <v>6</v>
      </c>
      <c r="D1039" t="s">
        <v>9</v>
      </c>
      <c r="E1039">
        <v>1982</v>
      </c>
      <c r="F1039">
        <v>200</v>
      </c>
      <c r="G1039" t="s">
        <v>299</v>
      </c>
      <c r="H1039" s="54">
        <v>0.31874544334072302</v>
      </c>
      <c r="I1039" s="54">
        <v>0.36499999999999999</v>
      </c>
      <c r="J1039" s="54">
        <v>0.39999999999999997</v>
      </c>
      <c r="K1039">
        <v>0.36499999999999999</v>
      </c>
      <c r="L1039" s="2">
        <f t="shared" si="518"/>
        <v>293.57601801704811</v>
      </c>
      <c r="M1039" s="2">
        <f t="shared" si="519"/>
        <v>314.96062992125985</v>
      </c>
      <c r="N1039" s="2">
        <f t="shared" si="520"/>
        <v>333.33333333333326</v>
      </c>
      <c r="O1039" s="2">
        <f t="shared" si="521"/>
        <v>314.96062992125985</v>
      </c>
      <c r="P1039" s="79" t="e">
        <f t="shared" si="522"/>
        <v>#VALUE!</v>
      </c>
      <c r="Q1039" s="78">
        <v>0.85441176471000002</v>
      </c>
      <c r="R1039" s="78">
        <v>0.14117647058999999</v>
      </c>
      <c r="S1039" s="78">
        <v>4.4117647059000002E-3</v>
      </c>
      <c r="T1039" s="79">
        <f t="shared" si="523"/>
        <v>696.46376173659303</v>
      </c>
      <c r="U1039" s="2">
        <f t="shared" si="524"/>
        <v>706.81423927434594</v>
      </c>
      <c r="V1039" s="2">
        <f t="shared" si="525"/>
        <v>769.1865607553716</v>
      </c>
      <c r="W1039" s="2">
        <f t="shared" si="526"/>
        <v>707.22471189292196</v>
      </c>
      <c r="X1039" s="2" t="e">
        <f t="shared" si="527"/>
        <v>#VALUE!</v>
      </c>
      <c r="Y1039">
        <f t="shared" si="510"/>
        <v>3.4823188086829653</v>
      </c>
      <c r="Z1039">
        <f t="shared" si="511"/>
        <v>3.5340711963717295</v>
      </c>
      <c r="AA1039">
        <f t="shared" si="512"/>
        <v>3.8459328037768579</v>
      </c>
      <c r="AB1039">
        <f t="shared" si="528"/>
        <v>3.5361235594646097</v>
      </c>
      <c r="AC1039" t="e">
        <f t="shared" si="529"/>
        <v>#VALUE!</v>
      </c>
    </row>
    <row r="1040" spans="1:29" x14ac:dyDescent="0.25">
      <c r="A1040">
        <v>24</v>
      </c>
      <c r="B1040" t="s">
        <v>42</v>
      </c>
      <c r="C1040">
        <v>6</v>
      </c>
      <c r="D1040" t="s">
        <v>9</v>
      </c>
      <c r="E1040">
        <v>1983</v>
      </c>
      <c r="F1040">
        <v>100</v>
      </c>
      <c r="G1040" t="s">
        <v>299</v>
      </c>
      <c r="H1040" s="54">
        <v>0.44514449845859599</v>
      </c>
      <c r="I1040" s="54">
        <v>0.44966666666666666</v>
      </c>
      <c r="J1040" s="54">
        <v>0.4986666666666667</v>
      </c>
      <c r="K1040">
        <v>0.45</v>
      </c>
      <c r="L1040" s="2">
        <f t="shared" si="518"/>
        <v>180.2271036732937</v>
      </c>
      <c r="M1040" s="2">
        <f t="shared" si="519"/>
        <v>181.70805572380374</v>
      </c>
      <c r="N1040" s="2">
        <f t="shared" si="520"/>
        <v>199.468085106383</v>
      </c>
      <c r="O1040" s="2">
        <f t="shared" si="521"/>
        <v>181.81818181818181</v>
      </c>
      <c r="P1040" s="79" t="e">
        <f t="shared" si="522"/>
        <v>#VALUE!</v>
      </c>
      <c r="Q1040" s="78">
        <v>0.85441176471000002</v>
      </c>
      <c r="R1040" s="78">
        <v>0.14117647058999999</v>
      </c>
      <c r="S1040" s="78">
        <v>4.4117647059000002E-3</v>
      </c>
      <c r="T1040" s="79">
        <f t="shared" si="523"/>
        <v>500.20888829729688</v>
      </c>
      <c r="U1040" s="2">
        <f t="shared" si="524"/>
        <v>495.87119589976339</v>
      </c>
      <c r="V1040" s="2">
        <f t="shared" si="525"/>
        <v>545.45246556469647</v>
      </c>
      <c r="W1040" s="2">
        <f t="shared" si="526"/>
        <v>495.98539923654027</v>
      </c>
      <c r="X1040" s="2" t="e">
        <f t="shared" si="527"/>
        <v>#VALUE!</v>
      </c>
      <c r="Y1040">
        <f t="shared" si="510"/>
        <v>5.0020888829729691</v>
      </c>
      <c r="Z1040">
        <f t="shared" si="511"/>
        <v>4.9587119589976343</v>
      </c>
      <c r="AA1040">
        <f t="shared" si="512"/>
        <v>5.4545246556469644</v>
      </c>
      <c r="AB1040">
        <f t="shared" si="528"/>
        <v>4.959853992365403</v>
      </c>
      <c r="AC1040" t="e">
        <f t="shared" si="529"/>
        <v>#VALUE!</v>
      </c>
    </row>
    <row r="1041" spans="1:29" x14ac:dyDescent="0.25">
      <c r="A1041">
        <v>24</v>
      </c>
      <c r="B1041" t="s">
        <v>42</v>
      </c>
      <c r="C1041">
        <v>6</v>
      </c>
      <c r="D1041" t="s">
        <v>9</v>
      </c>
      <c r="E1041">
        <v>1984</v>
      </c>
      <c r="F1041">
        <v>250</v>
      </c>
      <c r="G1041" t="s">
        <v>299</v>
      </c>
      <c r="H1041" s="54">
        <v>0.39568399862986298</v>
      </c>
      <c r="I1041" s="54">
        <v>0.41133333333333333</v>
      </c>
      <c r="J1041" s="54">
        <v>0.45533333333333326</v>
      </c>
      <c r="K1041">
        <v>0.41099999999999998</v>
      </c>
      <c r="L1041" s="2">
        <f t="shared" si="518"/>
        <v>413.69084954425642</v>
      </c>
      <c r="M1041" s="2">
        <f t="shared" si="519"/>
        <v>424.68856172140431</v>
      </c>
      <c r="N1041" s="2">
        <f t="shared" si="520"/>
        <v>458.99632802937572</v>
      </c>
      <c r="O1041" s="2">
        <f t="shared" si="521"/>
        <v>424.44821731748726</v>
      </c>
      <c r="P1041" s="79" t="e">
        <f t="shared" si="522"/>
        <v>#VALUE!</v>
      </c>
      <c r="Q1041" s="78">
        <v>0.85441176471000002</v>
      </c>
      <c r="R1041" s="78">
        <v>0.14117647058999999</v>
      </c>
      <c r="S1041" s="78">
        <v>4.4117647059000002E-3</v>
      </c>
      <c r="T1041" s="79">
        <f t="shared" si="523"/>
        <v>220.39653239734446</v>
      </c>
      <c r="U1041" s="2">
        <f t="shared" si="524"/>
        <v>229.50004163530429</v>
      </c>
      <c r="V1041" s="2">
        <f t="shared" si="525"/>
        <v>244.74764193026817</v>
      </c>
      <c r="W1041" s="2">
        <f t="shared" si="526"/>
        <v>223.72546834268152</v>
      </c>
      <c r="X1041" s="2" t="e">
        <f t="shared" si="527"/>
        <v>#VALUE!</v>
      </c>
      <c r="Y1041">
        <f t="shared" si="510"/>
        <v>0.88158612958937788</v>
      </c>
      <c r="Z1041">
        <f t="shared" si="511"/>
        <v>0.91800016654121719</v>
      </c>
      <c r="AA1041">
        <f t="shared" si="512"/>
        <v>0.97899056772107274</v>
      </c>
      <c r="AB1041">
        <f t="shared" si="528"/>
        <v>0.89490187337072613</v>
      </c>
      <c r="AC1041" t="e">
        <f t="shared" si="529"/>
        <v>#VALUE!</v>
      </c>
    </row>
    <row r="1042" spans="1:29" x14ac:dyDescent="0.25">
      <c r="A1042">
        <v>24</v>
      </c>
      <c r="B1042" t="s">
        <v>42</v>
      </c>
      <c r="C1042">
        <v>6</v>
      </c>
      <c r="D1042" t="s">
        <v>9</v>
      </c>
      <c r="E1042">
        <v>1985</v>
      </c>
      <c r="F1042">
        <v>425</v>
      </c>
      <c r="G1042" t="s">
        <v>299</v>
      </c>
      <c r="H1042" s="54">
        <v>0.41217083190610698</v>
      </c>
      <c r="I1042" s="54">
        <v>0.42266666666666663</v>
      </c>
      <c r="J1042" s="54">
        <v>0.46866666666666668</v>
      </c>
      <c r="K1042">
        <v>0.42299999999999999</v>
      </c>
      <c r="L1042" s="2">
        <f t="shared" si="518"/>
        <v>722.99916892200804</v>
      </c>
      <c r="M1042" s="2">
        <f t="shared" si="519"/>
        <v>736.14318706697452</v>
      </c>
      <c r="N1042" s="2">
        <f t="shared" si="520"/>
        <v>799.87452948557086</v>
      </c>
      <c r="O1042" s="2">
        <f t="shared" si="521"/>
        <v>736.56845753899483</v>
      </c>
      <c r="P1042" s="79" t="e">
        <f t="shared" si="522"/>
        <v>#VALUE!</v>
      </c>
      <c r="Q1042" s="78">
        <v>0.85441176471000002</v>
      </c>
      <c r="R1042" s="78">
        <v>0.14117647058999999</v>
      </c>
      <c r="S1042" s="78">
        <v>4.4117647059000002E-3</v>
      </c>
      <c r="T1042" s="79">
        <f t="shared" si="523"/>
        <v>382.17556194261567</v>
      </c>
      <c r="U1042" s="2">
        <f t="shared" si="524"/>
        <v>397.85467644484635</v>
      </c>
      <c r="V1042" s="2">
        <f t="shared" si="525"/>
        <v>423.76671975092859</v>
      </c>
      <c r="W1042" s="2">
        <f t="shared" si="526"/>
        <v>362.29317651604634</v>
      </c>
      <c r="X1042" s="2" t="e">
        <f t="shared" si="527"/>
        <v>#VALUE!</v>
      </c>
      <c r="Y1042">
        <f t="shared" si="510"/>
        <v>0.89923661633556629</v>
      </c>
      <c r="Z1042">
        <f t="shared" si="511"/>
        <v>0.93612865045846194</v>
      </c>
      <c r="AA1042">
        <f t="shared" si="512"/>
        <v>0.99709816411983199</v>
      </c>
      <c r="AB1042">
        <f t="shared" si="528"/>
        <v>0.85245453297893259</v>
      </c>
      <c r="AC1042" t="e">
        <f t="shared" si="529"/>
        <v>#VALUE!</v>
      </c>
    </row>
    <row r="1043" spans="1:29" x14ac:dyDescent="0.25">
      <c r="A1043">
        <v>24</v>
      </c>
      <c r="B1043" t="s">
        <v>42</v>
      </c>
      <c r="C1043">
        <v>6</v>
      </c>
      <c r="D1043" t="s">
        <v>9</v>
      </c>
      <c r="E1043">
        <v>1986</v>
      </c>
      <c r="F1043">
        <v>300</v>
      </c>
      <c r="G1043" t="s">
        <v>299</v>
      </c>
      <c r="H1043" s="54">
        <v>0.45613572064275898</v>
      </c>
      <c r="I1043" s="54">
        <v>0.44966666666666666</v>
      </c>
      <c r="J1043" s="54">
        <v>0.50066666666666659</v>
      </c>
      <c r="K1043">
        <v>0.45</v>
      </c>
      <c r="L1043" s="2">
        <f t="shared" si="518"/>
        <v>551.60820702280932</v>
      </c>
      <c r="M1043" s="2">
        <f t="shared" si="519"/>
        <v>545.12416717141127</v>
      </c>
      <c r="N1043" s="2">
        <f t="shared" si="520"/>
        <v>600.80106809078768</v>
      </c>
      <c r="O1043" s="2">
        <f t="shared" si="521"/>
        <v>545.45454545454538</v>
      </c>
      <c r="P1043" s="79" t="e">
        <f t="shared" si="522"/>
        <v>#VALUE!</v>
      </c>
      <c r="Q1043" s="78">
        <v>0.85441176471000002</v>
      </c>
      <c r="R1043" s="78">
        <v>0.14117647058999999</v>
      </c>
      <c r="S1043" s="78">
        <v>4.4117647059000002E-3</v>
      </c>
      <c r="T1043" s="79">
        <f t="shared" si="523"/>
        <v>393.58402717270548</v>
      </c>
      <c r="U1043" s="2">
        <f t="shared" si="524"/>
        <v>412.74031485837043</v>
      </c>
      <c r="V1043" s="2">
        <f t="shared" si="525"/>
        <v>440.20746367115981</v>
      </c>
      <c r="W1043" s="2">
        <f t="shared" si="526"/>
        <v>412.07388622717264</v>
      </c>
      <c r="X1043" s="2" t="e">
        <f t="shared" si="527"/>
        <v>#VALUE!</v>
      </c>
      <c r="Y1043">
        <f t="shared" si="510"/>
        <v>1.3119467572423515</v>
      </c>
      <c r="Z1043">
        <f t="shared" si="511"/>
        <v>1.3758010495279014</v>
      </c>
      <c r="AA1043">
        <f t="shared" si="512"/>
        <v>1.4673582122371993</v>
      </c>
      <c r="AB1043">
        <f t="shared" si="528"/>
        <v>1.3735796207572422</v>
      </c>
      <c r="AC1043" t="e">
        <f t="shared" si="529"/>
        <v>#VALUE!</v>
      </c>
    </row>
    <row r="1044" spans="1:29" x14ac:dyDescent="0.25">
      <c r="A1044">
        <v>24</v>
      </c>
      <c r="B1044" t="s">
        <v>42</v>
      </c>
      <c r="C1044">
        <v>6</v>
      </c>
      <c r="D1044" t="s">
        <v>9</v>
      </c>
      <c r="E1044">
        <v>1987</v>
      </c>
      <c r="F1044">
        <v>125</v>
      </c>
      <c r="G1044" t="s">
        <v>299</v>
      </c>
      <c r="H1044" s="54">
        <v>0.35171910989321198</v>
      </c>
      <c r="I1044" s="54">
        <v>0.37766666666666671</v>
      </c>
      <c r="J1044" s="54">
        <v>0.41666666666666669</v>
      </c>
      <c r="K1044">
        <v>0.378</v>
      </c>
      <c r="L1044" s="2">
        <f t="shared" si="518"/>
        <v>192.81765343940555</v>
      </c>
      <c r="M1044" s="2">
        <f t="shared" si="519"/>
        <v>200.85698982324587</v>
      </c>
      <c r="N1044" s="2">
        <f t="shared" si="520"/>
        <v>214.28571428571431</v>
      </c>
      <c r="O1044" s="2">
        <f t="shared" si="521"/>
        <v>200.96463022508038</v>
      </c>
      <c r="P1044" s="79" t="e">
        <f t="shared" si="522"/>
        <v>#VALUE!</v>
      </c>
      <c r="Q1044" s="78">
        <v>0.85441176471000002</v>
      </c>
      <c r="R1044" s="78">
        <v>0.14117647058999999</v>
      </c>
      <c r="S1044" s="78">
        <v>4.4117647059000002E-3</v>
      </c>
      <c r="T1044" s="79">
        <f t="shared" si="523"/>
        <v>491.92621236791581</v>
      </c>
      <c r="U1044" s="2">
        <f t="shared" si="524"/>
        <v>518.42285985562671</v>
      </c>
      <c r="V1044" s="2">
        <f t="shared" si="525"/>
        <v>558.62749137386982</v>
      </c>
      <c r="W1044" s="2">
        <f t="shared" si="526"/>
        <v>515.98395229460073</v>
      </c>
      <c r="X1044" s="2" t="e">
        <f t="shared" si="527"/>
        <v>#VALUE!</v>
      </c>
      <c r="Y1044">
        <f t="shared" si="510"/>
        <v>3.9354096989433263</v>
      </c>
      <c r="Z1044">
        <f t="shared" si="511"/>
        <v>4.147382878845014</v>
      </c>
      <c r="AA1044">
        <f t="shared" si="512"/>
        <v>4.4690199309909584</v>
      </c>
      <c r="AB1044">
        <f t="shared" si="528"/>
        <v>4.1278716183568056</v>
      </c>
      <c r="AC1044" t="e">
        <f t="shared" si="529"/>
        <v>#VALUE!</v>
      </c>
    </row>
    <row r="1045" spans="1:29" x14ac:dyDescent="0.25">
      <c r="A1045">
        <v>24</v>
      </c>
      <c r="B1045" t="s">
        <v>42</v>
      </c>
      <c r="C1045">
        <v>6</v>
      </c>
      <c r="D1045" t="s">
        <v>9</v>
      </c>
      <c r="E1045">
        <v>1988</v>
      </c>
      <c r="F1045">
        <v>250</v>
      </c>
      <c r="G1045" t="s">
        <v>299</v>
      </c>
      <c r="H1045" s="54">
        <v>0.34622349880113001</v>
      </c>
      <c r="I1045" s="54">
        <v>0.3713333333333334</v>
      </c>
      <c r="J1045" s="54">
        <v>0.40983333333333338</v>
      </c>
      <c r="K1045">
        <v>0.29799999999999999</v>
      </c>
      <c r="L1045" s="2">
        <f t="shared" si="518"/>
        <v>382.39367664876255</v>
      </c>
      <c r="M1045" s="2">
        <f t="shared" si="519"/>
        <v>397.66702014846243</v>
      </c>
      <c r="N1045" s="2">
        <f t="shared" si="520"/>
        <v>423.60914995763915</v>
      </c>
      <c r="O1045" s="2">
        <f t="shared" si="521"/>
        <v>356.12535612535612</v>
      </c>
      <c r="P1045" s="79" t="e">
        <f t="shared" si="522"/>
        <v>#VALUE!</v>
      </c>
      <c r="Q1045" s="78">
        <v>0.85441176471000002</v>
      </c>
      <c r="R1045" s="78">
        <v>0.14117647058999999</v>
      </c>
      <c r="S1045" s="78">
        <v>4.4117647059000002E-3</v>
      </c>
      <c r="T1045" s="79">
        <f t="shared" si="523"/>
        <v>544.68663814647414</v>
      </c>
      <c r="U1045" s="2">
        <f t="shared" si="524"/>
        <v>565.97033491052719</v>
      </c>
      <c r="V1045" s="2">
        <f t="shared" si="525"/>
        <v>607.52236919321149</v>
      </c>
      <c r="W1045" s="2">
        <f t="shared" si="526"/>
        <v>561.65596024636443</v>
      </c>
      <c r="X1045" s="2" t="e">
        <f t="shared" si="527"/>
        <v>#VALUE!</v>
      </c>
      <c r="Y1045">
        <f t="shared" si="510"/>
        <v>2.1787465525858964</v>
      </c>
      <c r="Z1045">
        <f t="shared" si="511"/>
        <v>2.2638813396421087</v>
      </c>
      <c r="AA1045">
        <f t="shared" si="512"/>
        <v>2.4300894767728458</v>
      </c>
      <c r="AB1045">
        <f t="shared" si="528"/>
        <v>2.2466238409854578</v>
      </c>
      <c r="AC1045" t="e">
        <f t="shared" si="529"/>
        <v>#VALUE!</v>
      </c>
    </row>
    <row r="1046" spans="1:29" x14ac:dyDescent="0.25">
      <c r="A1046">
        <v>24</v>
      </c>
      <c r="B1046" t="s">
        <v>42</v>
      </c>
      <c r="C1046">
        <v>6</v>
      </c>
      <c r="D1046" t="s">
        <v>9</v>
      </c>
      <c r="E1046">
        <v>1989</v>
      </c>
      <c r="F1046">
        <v>250</v>
      </c>
      <c r="G1046" t="s">
        <v>299</v>
      </c>
      <c r="H1046" s="54">
        <v>0.337919300105678</v>
      </c>
      <c r="I1046" s="54">
        <v>0.3676666666666667</v>
      </c>
      <c r="J1046" s="54">
        <v>0.40566666666666668</v>
      </c>
      <c r="K1046">
        <v>0.36699999999999999</v>
      </c>
      <c r="L1046" s="2">
        <f t="shared" si="518"/>
        <v>377.59747420503834</v>
      </c>
      <c r="M1046" s="2">
        <f t="shared" si="519"/>
        <v>395.36109646810758</v>
      </c>
      <c r="N1046" s="2">
        <f t="shared" si="520"/>
        <v>420.63937184520466</v>
      </c>
      <c r="O1046" s="2">
        <f t="shared" si="521"/>
        <v>394.94470774091627</v>
      </c>
      <c r="P1046" s="79" t="e">
        <f t="shared" si="522"/>
        <v>#VALUE!</v>
      </c>
      <c r="Q1046" s="78">
        <v>0.85441176471000002</v>
      </c>
      <c r="R1046" s="78">
        <v>0.14117647058999999</v>
      </c>
      <c r="S1046" s="78">
        <v>4.4117647059000002E-3</v>
      </c>
      <c r="T1046" s="79">
        <f t="shared" si="523"/>
        <v>670.95798027592571</v>
      </c>
      <c r="U1046" s="2">
        <f t="shared" si="524"/>
        <v>698.48638323211571</v>
      </c>
      <c r="V1046" s="2">
        <f t="shared" si="525"/>
        <v>753.857941622471</v>
      </c>
      <c r="W1046" s="2">
        <f t="shared" si="526"/>
        <v>690.87770124408746</v>
      </c>
      <c r="X1046" s="2" t="e">
        <f t="shared" si="527"/>
        <v>#VALUE!</v>
      </c>
      <c r="Y1046">
        <f t="shared" si="510"/>
        <v>2.6838319211037027</v>
      </c>
      <c r="Z1046">
        <f t="shared" si="511"/>
        <v>2.793945532928463</v>
      </c>
      <c r="AA1046">
        <f t="shared" si="512"/>
        <v>3.015431766489884</v>
      </c>
      <c r="AB1046">
        <f t="shared" si="528"/>
        <v>2.7635108049763497</v>
      </c>
      <c r="AC1046" t="e">
        <f t="shared" si="529"/>
        <v>#VALUE!</v>
      </c>
    </row>
    <row r="1047" spans="1:29" x14ac:dyDescent="0.25">
      <c r="A1047">
        <v>24</v>
      </c>
      <c r="B1047" t="s">
        <v>42</v>
      </c>
      <c r="C1047">
        <v>6</v>
      </c>
      <c r="D1047" t="s">
        <v>9</v>
      </c>
      <c r="E1047">
        <v>1990</v>
      </c>
      <c r="F1047">
        <v>300</v>
      </c>
      <c r="G1047" t="s">
        <v>299</v>
      </c>
      <c r="H1047" s="54">
        <v>0.38326529978520901</v>
      </c>
      <c r="I1047" s="54">
        <v>0.41633333333333333</v>
      </c>
      <c r="J1047" s="54">
        <v>0.45883333333333332</v>
      </c>
      <c r="K1047">
        <v>0.41399999999999998</v>
      </c>
      <c r="L1047" s="2">
        <f t="shared" si="518"/>
        <v>486.43282094475734</v>
      </c>
      <c r="M1047" s="2">
        <f t="shared" si="519"/>
        <v>513.99200456881783</v>
      </c>
      <c r="N1047" s="2">
        <f t="shared" si="520"/>
        <v>554.35786880197099</v>
      </c>
      <c r="O1047" s="2">
        <f t="shared" si="521"/>
        <v>511.94539249146749</v>
      </c>
      <c r="P1047" s="79" t="e">
        <f t="shared" si="522"/>
        <v>#VALUE!</v>
      </c>
      <c r="Q1047" s="78">
        <v>0.85441176471000002</v>
      </c>
      <c r="R1047" s="78">
        <v>0.14117647058999999</v>
      </c>
      <c r="S1047" s="78">
        <v>4.4117647059000002E-3</v>
      </c>
      <c r="T1047" s="79">
        <f t="shared" si="523"/>
        <v>488.25279886564681</v>
      </c>
      <c r="U1047" s="2">
        <f t="shared" si="524"/>
        <v>508.20291481280077</v>
      </c>
      <c r="V1047" s="2">
        <f t="shared" si="525"/>
        <v>541.59951091381095</v>
      </c>
      <c r="W1047" s="2">
        <f t="shared" si="526"/>
        <v>455.55494793647733</v>
      </c>
      <c r="X1047" s="2" t="e">
        <f t="shared" si="527"/>
        <v>#VALUE!</v>
      </c>
      <c r="Y1047">
        <f t="shared" si="510"/>
        <v>1.6275093295521561</v>
      </c>
      <c r="Z1047">
        <f t="shared" si="511"/>
        <v>1.6940097160426693</v>
      </c>
      <c r="AA1047">
        <f t="shared" si="512"/>
        <v>1.8053317030460365</v>
      </c>
      <c r="AB1047">
        <f t="shared" si="528"/>
        <v>1.5185164931215911</v>
      </c>
      <c r="AC1047" t="e">
        <f t="shared" si="529"/>
        <v>#VALUE!</v>
      </c>
    </row>
    <row r="1048" spans="1:29" x14ac:dyDescent="0.25">
      <c r="A1048">
        <v>24</v>
      </c>
      <c r="B1048" t="s">
        <v>42</v>
      </c>
      <c r="C1048">
        <v>6</v>
      </c>
      <c r="D1048" t="s">
        <v>9</v>
      </c>
      <c r="E1048">
        <v>1991</v>
      </c>
      <c r="F1048">
        <v>350</v>
      </c>
      <c r="G1048" t="s">
        <v>299</v>
      </c>
      <c r="H1048" s="54">
        <v>0.32495642920263801</v>
      </c>
      <c r="I1048" s="54">
        <v>0.35</v>
      </c>
      <c r="J1048" s="54">
        <v>0.39349999999999996</v>
      </c>
      <c r="K1048">
        <v>0.34399999999999997</v>
      </c>
      <c r="L1048" s="2">
        <f t="shared" si="518"/>
        <v>518.48505065618167</v>
      </c>
      <c r="M1048" s="2">
        <f t="shared" si="519"/>
        <v>538.46153846153845</v>
      </c>
      <c r="N1048" s="2">
        <f t="shared" si="520"/>
        <v>577.08161582852426</v>
      </c>
      <c r="O1048" s="2">
        <f t="shared" si="521"/>
        <v>533.53658536585363</v>
      </c>
      <c r="P1048" s="79" t="e">
        <f t="shared" si="522"/>
        <v>#VALUE!</v>
      </c>
      <c r="Q1048" s="78">
        <v>0.85441176471000002</v>
      </c>
      <c r="R1048" s="78">
        <v>0.14117647058999999</v>
      </c>
      <c r="S1048" s="78">
        <v>4.4117647059000002E-3</v>
      </c>
      <c r="T1048" s="79">
        <f>(L1051*$Q1048)+(L1052*$R1048)</f>
        <v>605.06627820431504</v>
      </c>
      <c r="U1048" s="2">
        <f>(M1051*$Q1048)+(M1052*$R1048)</f>
        <v>645.11343865210415</v>
      </c>
      <c r="V1048" s="2">
        <f>(N1051*$Q1048)+(N1052*$R1048)</f>
        <v>697.68001036180488</v>
      </c>
      <c r="W1048" s="2" t="e">
        <f t="shared" si="526"/>
        <v>#VALUE!</v>
      </c>
      <c r="X1048" s="2" t="e">
        <f t="shared" si="527"/>
        <v>#VALUE!</v>
      </c>
      <c r="Y1048">
        <f t="shared" si="510"/>
        <v>1.7287607948694717</v>
      </c>
      <c r="Z1048">
        <f t="shared" si="511"/>
        <v>1.8431812532917262</v>
      </c>
      <c r="AA1048">
        <f t="shared" si="512"/>
        <v>1.9933714581765853</v>
      </c>
      <c r="AB1048" t="e">
        <f t="shared" si="528"/>
        <v>#VALUE!</v>
      </c>
      <c r="AC1048" t="e">
        <f t="shared" si="529"/>
        <v>#VALUE!</v>
      </c>
    </row>
    <row r="1049" spans="1:29" x14ac:dyDescent="0.25">
      <c r="A1049">
        <v>24</v>
      </c>
      <c r="B1049" t="s">
        <v>42</v>
      </c>
      <c r="C1049">
        <v>6</v>
      </c>
      <c r="D1049" t="s">
        <v>9</v>
      </c>
      <c r="E1049">
        <v>1992</v>
      </c>
      <c r="F1049">
        <v>475</v>
      </c>
      <c r="G1049" t="s">
        <v>299</v>
      </c>
      <c r="H1049" s="54">
        <v>0.32712893524410402</v>
      </c>
      <c r="I1049" s="54">
        <v>0.35399999999999998</v>
      </c>
      <c r="J1049" s="54">
        <v>0.40249999999999997</v>
      </c>
      <c r="K1049">
        <v>0.35499999999999998</v>
      </c>
      <c r="L1049" s="2">
        <f t="shared" si="518"/>
        <v>705.93019209753118</v>
      </c>
      <c r="M1049" s="2">
        <f t="shared" si="519"/>
        <v>735.29411764705878</v>
      </c>
      <c r="N1049" s="2">
        <f t="shared" si="520"/>
        <v>794.97907949790795</v>
      </c>
      <c r="O1049" s="2">
        <f t="shared" si="521"/>
        <v>736.4341085271318</v>
      </c>
      <c r="P1049" s="79" t="e">
        <f t="shared" si="522"/>
        <v>#VALUE!</v>
      </c>
      <c r="Q1049" s="78">
        <v>0.85441176471000002</v>
      </c>
      <c r="R1049" s="78">
        <v>0.14117647058999999</v>
      </c>
      <c r="S1049" s="78">
        <v>4.4117647059000002E-3</v>
      </c>
      <c r="T1049" s="79" t="s">
        <v>10</v>
      </c>
      <c r="U1049" s="2" t="s">
        <v>10</v>
      </c>
      <c r="V1049" s="2" t="s">
        <v>10</v>
      </c>
      <c r="W1049" s="2" t="e">
        <f t="shared" si="526"/>
        <v>#VALUE!</v>
      </c>
      <c r="X1049" s="2" t="e">
        <f t="shared" si="527"/>
        <v>#VALUE!</v>
      </c>
      <c r="Y1049" s="2" t="s">
        <v>10</v>
      </c>
      <c r="Z1049" s="2" t="s">
        <v>10</v>
      </c>
      <c r="AA1049" s="2" t="s">
        <v>10</v>
      </c>
      <c r="AB1049" t="e">
        <f t="shared" si="528"/>
        <v>#VALUE!</v>
      </c>
      <c r="AC1049" t="e">
        <f t="shared" si="529"/>
        <v>#VALUE!</v>
      </c>
    </row>
    <row r="1050" spans="1:29" x14ac:dyDescent="0.25">
      <c r="A1050">
        <v>24</v>
      </c>
      <c r="B1050" t="s">
        <v>42</v>
      </c>
      <c r="C1050">
        <v>6</v>
      </c>
      <c r="D1050" t="s">
        <v>9</v>
      </c>
      <c r="E1050">
        <v>1993</v>
      </c>
      <c r="F1050">
        <v>325</v>
      </c>
      <c r="G1050" t="s">
        <v>299</v>
      </c>
      <c r="H1050" s="54">
        <v>0.29235067022036199</v>
      </c>
      <c r="I1050" s="54">
        <v>0.316</v>
      </c>
      <c r="J1050" s="54">
        <v>0.35550000000000004</v>
      </c>
      <c r="K1050">
        <v>0.216</v>
      </c>
      <c r="L1050" s="2">
        <f t="shared" si="518"/>
        <v>459.26702156448732</v>
      </c>
      <c r="M1050" s="2">
        <f t="shared" si="519"/>
        <v>475.14619883040939</v>
      </c>
      <c r="N1050" s="2">
        <f t="shared" si="520"/>
        <v>504.26687354538404</v>
      </c>
      <c r="O1050" s="2">
        <f t="shared" si="521"/>
        <v>414.5408163265306</v>
      </c>
      <c r="P1050" s="79" t="e">
        <f t="shared" si="522"/>
        <v>#VALUE!</v>
      </c>
      <c r="Q1050" s="78">
        <v>0.85441176471000002</v>
      </c>
      <c r="R1050" s="78">
        <v>0.14117647058999999</v>
      </c>
      <c r="S1050" s="78">
        <v>4.4117647059000002E-3</v>
      </c>
      <c r="T1050" s="79" t="s">
        <v>10</v>
      </c>
      <c r="U1050" s="2" t="s">
        <v>10</v>
      </c>
      <c r="V1050" s="2" t="s">
        <v>10</v>
      </c>
      <c r="W1050" s="2" t="e">
        <f t="shared" si="526"/>
        <v>#VALUE!</v>
      </c>
      <c r="X1050" s="2" t="e">
        <f t="shared" si="527"/>
        <v>#VALUE!</v>
      </c>
      <c r="Y1050" s="2" t="s">
        <v>10</v>
      </c>
      <c r="Z1050" s="2" t="s">
        <v>10</v>
      </c>
      <c r="AA1050" s="2" t="s">
        <v>10</v>
      </c>
      <c r="AB1050" t="e">
        <f t="shared" si="528"/>
        <v>#VALUE!</v>
      </c>
      <c r="AC1050" t="e">
        <f t="shared" si="529"/>
        <v>#VALUE!</v>
      </c>
    </row>
    <row r="1051" spans="1:29" x14ac:dyDescent="0.25">
      <c r="A1051">
        <v>24</v>
      </c>
      <c r="B1051" t="s">
        <v>42</v>
      </c>
      <c r="C1051">
        <v>6</v>
      </c>
      <c r="D1051" t="s">
        <v>9</v>
      </c>
      <c r="E1051">
        <v>1994</v>
      </c>
      <c r="F1051">
        <v>450</v>
      </c>
      <c r="G1051" t="s">
        <v>299</v>
      </c>
      <c r="H1051" s="54">
        <v>0.33047368103241698</v>
      </c>
      <c r="I1051" s="54">
        <v>0.37233333333333329</v>
      </c>
      <c r="J1051" s="54">
        <v>0.42083333333333328</v>
      </c>
      <c r="K1051">
        <v>0.36699999999999999</v>
      </c>
      <c r="L1051" s="2">
        <f t="shared" si="518"/>
        <v>672.11696874576182</v>
      </c>
      <c r="M1051" s="2">
        <f t="shared" si="519"/>
        <v>716.94105151354222</v>
      </c>
      <c r="N1051" s="2">
        <f t="shared" si="520"/>
        <v>776.97841726618697</v>
      </c>
      <c r="O1051" s="2">
        <f t="shared" si="521"/>
        <v>710.90047393364932</v>
      </c>
      <c r="P1051" s="79" t="e">
        <f t="shared" si="522"/>
        <v>#VALUE!</v>
      </c>
      <c r="Q1051" s="78">
        <v>0.85441176471000002</v>
      </c>
      <c r="R1051" s="78">
        <v>0.14117647058999999</v>
      </c>
      <c r="S1051" s="78">
        <v>4.4117647059000002E-3</v>
      </c>
      <c r="T1051" s="79">
        <f t="shared" si="523"/>
        <v>348.40870423692922</v>
      </c>
      <c r="U1051" s="2">
        <f t="shared" si="524"/>
        <v>317.30961982454721</v>
      </c>
      <c r="V1051" s="2">
        <f t="shared" si="525"/>
        <v>338.15008263823745</v>
      </c>
      <c r="W1051" s="2">
        <f t="shared" si="526"/>
        <v>309.44488353616697</v>
      </c>
      <c r="X1051" s="2" t="e">
        <f t="shared" si="527"/>
        <v>#VALUE!</v>
      </c>
      <c r="Y1051">
        <f t="shared" si="510"/>
        <v>0.77424156497095387</v>
      </c>
      <c r="Z1051">
        <f t="shared" si="511"/>
        <v>0.70513248849899379</v>
      </c>
      <c r="AA1051">
        <f t="shared" si="512"/>
        <v>0.75144462808497214</v>
      </c>
      <c r="AB1051">
        <f t="shared" si="528"/>
        <v>0.68765529674703774</v>
      </c>
      <c r="AC1051" t="e">
        <f t="shared" si="529"/>
        <v>#VALUE!</v>
      </c>
    </row>
    <row r="1052" spans="1:29" x14ac:dyDescent="0.25">
      <c r="A1052">
        <v>24</v>
      </c>
      <c r="B1052" t="s">
        <v>42</v>
      </c>
      <c r="C1052">
        <v>6</v>
      </c>
      <c r="D1052" t="s">
        <v>9</v>
      </c>
      <c r="E1052">
        <v>1995</v>
      </c>
      <c r="F1052">
        <v>175</v>
      </c>
      <c r="G1052" t="s">
        <v>299</v>
      </c>
      <c r="H1052" s="54">
        <v>0.197903485305433</v>
      </c>
      <c r="I1052" s="54">
        <v>0.24099999999999999</v>
      </c>
      <c r="J1052" s="54">
        <v>0.26950000000000002</v>
      </c>
      <c r="K1052">
        <v>0.23100000000000001</v>
      </c>
      <c r="L1052" s="2">
        <f t="shared" si="518"/>
        <v>218.17823266148815</v>
      </c>
      <c r="M1052" s="2">
        <f t="shared" si="519"/>
        <v>230.566534914361</v>
      </c>
      <c r="N1052" s="2">
        <f t="shared" si="520"/>
        <v>239.5619438740589</v>
      </c>
      <c r="O1052" s="2">
        <f t="shared" si="521"/>
        <v>227.56827048114434</v>
      </c>
      <c r="P1052" s="79" t="e">
        <f t="shared" si="522"/>
        <v>#VALUE!</v>
      </c>
      <c r="Q1052" s="78">
        <v>0.85441176471000002</v>
      </c>
      <c r="R1052" s="78">
        <v>0.14117647058999999</v>
      </c>
      <c r="S1052" s="78">
        <v>4.4117647059000002E-3</v>
      </c>
      <c r="T1052" s="79">
        <f t="shared" si="523"/>
        <v>803.33829295546514</v>
      </c>
      <c r="U1052" s="2">
        <f t="shared" si="524"/>
        <v>762.67430814652369</v>
      </c>
      <c r="V1052" s="2">
        <f t="shared" si="525"/>
        <v>796.57744166383839</v>
      </c>
      <c r="W1052" s="2">
        <f t="shared" si="526"/>
        <v>761.83072573238235</v>
      </c>
      <c r="X1052" s="2" t="e">
        <f t="shared" si="527"/>
        <v>#VALUE!</v>
      </c>
      <c r="Y1052">
        <f t="shared" si="510"/>
        <v>4.5905045311740862</v>
      </c>
      <c r="Z1052">
        <f t="shared" si="511"/>
        <v>4.3581389036944209</v>
      </c>
      <c r="AA1052">
        <f t="shared" si="512"/>
        <v>4.5518710952219337</v>
      </c>
      <c r="AB1052">
        <f t="shared" si="528"/>
        <v>4.3533184327564705</v>
      </c>
      <c r="AC1052" t="e">
        <f t="shared" si="529"/>
        <v>#VALUE!</v>
      </c>
    </row>
    <row r="1053" spans="1:29" x14ac:dyDescent="0.25">
      <c r="A1053">
        <v>24</v>
      </c>
      <c r="B1053" t="s">
        <v>42</v>
      </c>
      <c r="C1053">
        <v>6</v>
      </c>
      <c r="D1053" t="s">
        <v>9</v>
      </c>
      <c r="E1053">
        <v>1996</v>
      </c>
      <c r="F1053" t="s">
        <v>10</v>
      </c>
      <c r="G1053" t="s">
        <v>299</v>
      </c>
      <c r="H1053" s="54">
        <v>0.40303950660207699</v>
      </c>
      <c r="I1053" s="54">
        <v>0.41599999999999998</v>
      </c>
      <c r="J1053" s="54">
        <v>0.46100000000000002</v>
      </c>
      <c r="K1053">
        <v>0.38500000000000001</v>
      </c>
      <c r="L1053" t="s">
        <v>10</v>
      </c>
      <c r="M1053" t="s">
        <v>10</v>
      </c>
      <c r="N1053" t="s">
        <v>10</v>
      </c>
      <c r="O1053" s="2" t="e">
        <f t="shared" si="521"/>
        <v>#VALUE!</v>
      </c>
      <c r="P1053" s="79" t="e">
        <f t="shared" si="522"/>
        <v>#VALUE!</v>
      </c>
      <c r="Q1053" s="78">
        <v>0.85441176471000002</v>
      </c>
      <c r="R1053" s="78">
        <v>0.14117647058999999</v>
      </c>
      <c r="S1053" s="78">
        <v>4.4117647059000002E-3</v>
      </c>
      <c r="T1053" s="79">
        <f t="shared" si="523"/>
        <v>212.64752348075893</v>
      </c>
      <c r="U1053" s="2">
        <f t="shared" si="524"/>
        <v>212.59056338364454</v>
      </c>
      <c r="V1053" s="2">
        <f t="shared" si="525"/>
        <v>219.83657882815834</v>
      </c>
      <c r="W1053" s="2">
        <f t="shared" si="526"/>
        <v>203.92185890725958</v>
      </c>
      <c r="X1053" s="2" t="e">
        <f t="shared" si="527"/>
        <v>#VALUE!</v>
      </c>
      <c r="Y1053" s="2" t="s">
        <v>10</v>
      </c>
      <c r="Z1053" s="2" t="s">
        <v>10</v>
      </c>
      <c r="AA1053" s="2" t="s">
        <v>10</v>
      </c>
      <c r="AB1053" t="e">
        <f t="shared" si="528"/>
        <v>#VALUE!</v>
      </c>
      <c r="AC1053" t="e">
        <f t="shared" si="529"/>
        <v>#VALUE!</v>
      </c>
    </row>
    <row r="1054" spans="1:29" x14ac:dyDescent="0.25">
      <c r="A1054">
        <v>24</v>
      </c>
      <c r="B1054" t="s">
        <v>42</v>
      </c>
      <c r="C1054">
        <v>6</v>
      </c>
      <c r="D1054" t="s">
        <v>9</v>
      </c>
      <c r="E1054">
        <v>1997</v>
      </c>
      <c r="F1054">
        <v>160</v>
      </c>
      <c r="G1054" t="s">
        <v>299</v>
      </c>
      <c r="H1054" s="54">
        <v>0.375</v>
      </c>
      <c r="I1054" s="54">
        <v>0.29633333333333334</v>
      </c>
      <c r="J1054" s="54">
        <v>0.34783333333333333</v>
      </c>
      <c r="K1054">
        <v>0.26700000000000002</v>
      </c>
      <c r="L1054" s="2">
        <f t="shared" ref="L1054:L1061" si="530">$F1054/(1-H1054)</f>
        <v>256</v>
      </c>
      <c r="M1054" s="2">
        <f t="shared" ref="M1054:M1061" si="531">$F1054/(1-I1054)</f>
        <v>227.38038844149693</v>
      </c>
      <c r="N1054" s="2">
        <f t="shared" ref="N1054:N1061" si="532">$F1054/(1-J1054)</f>
        <v>245.33605928954765</v>
      </c>
      <c r="O1054" s="2">
        <f t="shared" si="521"/>
        <v>218.28103683492498</v>
      </c>
      <c r="P1054" s="79" t="e">
        <f t="shared" si="522"/>
        <v>#VALUE!</v>
      </c>
      <c r="Q1054" s="78">
        <v>0.85441176471000002</v>
      </c>
      <c r="R1054" s="78">
        <v>0.14117647058999999</v>
      </c>
      <c r="S1054" s="78">
        <v>4.4117647059000002E-3</v>
      </c>
      <c r="T1054" s="79">
        <f t="shared" si="523"/>
        <v>709.13549384698501</v>
      </c>
      <c r="U1054" s="2">
        <f t="shared" si="524"/>
        <v>734.17789070192134</v>
      </c>
      <c r="V1054" s="2">
        <f t="shared" si="525"/>
        <v>758.14508737741858</v>
      </c>
      <c r="W1054" s="2">
        <f t="shared" si="526"/>
        <v>677.83773427678386</v>
      </c>
      <c r="X1054" s="2" t="e">
        <f t="shared" si="527"/>
        <v>#VALUE!</v>
      </c>
      <c r="Y1054">
        <f t="shared" si="510"/>
        <v>4.4320968365436562</v>
      </c>
      <c r="Z1054">
        <f t="shared" si="511"/>
        <v>4.588611816887008</v>
      </c>
      <c r="AA1054">
        <f t="shared" si="512"/>
        <v>4.7384067961088663</v>
      </c>
      <c r="AB1054">
        <f t="shared" si="528"/>
        <v>4.236485839229899</v>
      </c>
      <c r="AC1054" t="e">
        <f t="shared" si="529"/>
        <v>#VALUE!</v>
      </c>
    </row>
    <row r="1055" spans="1:29" x14ac:dyDescent="0.25">
      <c r="A1055">
        <v>24</v>
      </c>
      <c r="B1055" t="s">
        <v>42</v>
      </c>
      <c r="C1055">
        <v>6</v>
      </c>
      <c r="D1055" t="s">
        <v>9</v>
      </c>
      <c r="E1055">
        <v>1998</v>
      </c>
      <c r="F1055">
        <v>800</v>
      </c>
      <c r="G1055">
        <v>800</v>
      </c>
      <c r="H1055" s="54">
        <v>0.125</v>
      </c>
      <c r="I1055" s="54">
        <v>7.7666666666666662E-2</v>
      </c>
      <c r="J1055" s="54">
        <v>0.11716666666666666</v>
      </c>
      <c r="K1055">
        <v>7.6999999999999999E-2</v>
      </c>
      <c r="L1055" s="2">
        <f t="shared" si="530"/>
        <v>914.28571428571433</v>
      </c>
      <c r="M1055" s="2">
        <f t="shared" si="531"/>
        <v>867.3653776653415</v>
      </c>
      <c r="N1055" s="2">
        <f t="shared" si="532"/>
        <v>906.17330564470456</v>
      </c>
      <c r="O1055" s="2">
        <f t="shared" si="521"/>
        <v>866.73889490790896</v>
      </c>
      <c r="P1055" s="79">
        <f t="shared" si="522"/>
        <v>866.73889490790896</v>
      </c>
      <c r="Q1055" s="78">
        <v>0.85441176471000002</v>
      </c>
      <c r="R1055" s="78">
        <v>0.14117647058999999</v>
      </c>
      <c r="S1055" s="78">
        <v>4.4117647059000002E-3</v>
      </c>
      <c r="T1055" s="79">
        <f t="shared" si="523"/>
        <v>1154.6925107683389</v>
      </c>
      <c r="U1055" s="2">
        <f t="shared" si="524"/>
        <v>1151.0213507218612</v>
      </c>
      <c r="V1055" s="2">
        <f t="shared" si="525"/>
        <v>1181.8827649077323</v>
      </c>
      <c r="W1055" s="2">
        <f t="shared" si="526"/>
        <v>1098.9279097183364</v>
      </c>
      <c r="X1055" s="2">
        <f t="shared" si="527"/>
        <v>1098.9279097183364</v>
      </c>
      <c r="Y1055">
        <f t="shared" ref="Y1055:Y1117" si="533">T1055/$F1055</f>
        <v>1.4433656384604237</v>
      </c>
      <c r="Z1055">
        <f t="shared" ref="Z1055:Z1117" si="534">U1055/$F1055</f>
        <v>1.4387766884023265</v>
      </c>
      <c r="AA1055">
        <f t="shared" ref="AA1055:AA1117" si="535">V1055/$F1055</f>
        <v>1.4773534561346653</v>
      </c>
      <c r="AB1055">
        <f t="shared" si="528"/>
        <v>1.3736598871479204</v>
      </c>
      <c r="AC1055">
        <f t="shared" si="529"/>
        <v>1.3736598871479204</v>
      </c>
    </row>
    <row r="1056" spans="1:29" x14ac:dyDescent="0.25">
      <c r="A1056">
        <v>24</v>
      </c>
      <c r="B1056" t="s">
        <v>42</v>
      </c>
      <c r="C1056">
        <v>6</v>
      </c>
      <c r="D1056" t="s">
        <v>9</v>
      </c>
      <c r="E1056">
        <v>1999</v>
      </c>
      <c r="F1056">
        <v>120</v>
      </c>
      <c r="G1056" t="s">
        <v>299</v>
      </c>
      <c r="H1056" s="54">
        <v>0.123</v>
      </c>
      <c r="I1056" s="54">
        <v>8.9666666666666672E-2</v>
      </c>
      <c r="J1056" s="54">
        <v>0.12016666666666667</v>
      </c>
      <c r="K1056">
        <v>8.6999999999999994E-2</v>
      </c>
      <c r="L1056" s="2">
        <f t="shared" si="530"/>
        <v>136.83010262257696</v>
      </c>
      <c r="M1056" s="2">
        <f t="shared" si="531"/>
        <v>131.81984621017943</v>
      </c>
      <c r="N1056" s="2">
        <f t="shared" si="532"/>
        <v>136.38946770221634</v>
      </c>
      <c r="O1056" s="2">
        <f t="shared" si="521"/>
        <v>131.43483023001096</v>
      </c>
      <c r="P1056" s="79" t="e">
        <f t="shared" si="522"/>
        <v>#VALUE!</v>
      </c>
      <c r="Q1056" s="78">
        <v>0.85441176471000002</v>
      </c>
      <c r="R1056" s="78">
        <v>0.14117647058999999</v>
      </c>
      <c r="S1056" s="78">
        <v>4.4117647059000002E-3</v>
      </c>
      <c r="T1056" s="79">
        <f t="shared" si="523"/>
        <v>1535.9563380906491</v>
      </c>
      <c r="U1056" s="2">
        <f t="shared" si="524"/>
        <v>1539.3263778185903</v>
      </c>
      <c r="V1056" s="2">
        <f t="shared" si="525"/>
        <v>1564.100810295444</v>
      </c>
      <c r="W1056" s="2">
        <f t="shared" si="526"/>
        <v>1471.0817671450609</v>
      </c>
      <c r="X1056" s="2">
        <f t="shared" si="527"/>
        <v>1471.0817671450609</v>
      </c>
      <c r="Y1056">
        <f t="shared" si="533"/>
        <v>12.79963615075541</v>
      </c>
      <c r="Z1056">
        <f t="shared" si="534"/>
        <v>12.82771981515492</v>
      </c>
      <c r="AA1056">
        <f t="shared" si="535"/>
        <v>13.034173419128701</v>
      </c>
      <c r="AB1056">
        <f t="shared" si="528"/>
        <v>12.259014726208841</v>
      </c>
      <c r="AC1056" t="e">
        <f t="shared" si="529"/>
        <v>#VALUE!</v>
      </c>
    </row>
    <row r="1057" spans="1:29" x14ac:dyDescent="0.25">
      <c r="A1057">
        <v>24</v>
      </c>
      <c r="B1057" t="s">
        <v>42</v>
      </c>
      <c r="C1057">
        <v>6</v>
      </c>
      <c r="D1057" t="s">
        <v>9</v>
      </c>
      <c r="E1057">
        <v>2000</v>
      </c>
      <c r="F1057">
        <v>550</v>
      </c>
      <c r="G1057" t="s">
        <v>299</v>
      </c>
      <c r="H1057" s="54">
        <v>0.14699999999999999</v>
      </c>
      <c r="I1057" s="54">
        <v>0.185</v>
      </c>
      <c r="J1057" s="54">
        <v>0.21150000000000002</v>
      </c>
      <c r="K1057">
        <v>0.109</v>
      </c>
      <c r="L1057" s="2">
        <f t="shared" si="530"/>
        <v>644.78311840562719</v>
      </c>
      <c r="M1057" s="2">
        <f t="shared" si="531"/>
        <v>674.84662576687117</v>
      </c>
      <c r="N1057" s="2">
        <f t="shared" si="532"/>
        <v>697.52694990488271</v>
      </c>
      <c r="O1057" s="2">
        <f t="shared" si="521"/>
        <v>617.28395061728395</v>
      </c>
      <c r="P1057" s="79" t="e">
        <f t="shared" si="522"/>
        <v>#VALUE!</v>
      </c>
      <c r="Q1057" s="78">
        <v>0.85441176471000002</v>
      </c>
      <c r="R1057" s="78">
        <v>0.14117647058999999</v>
      </c>
      <c r="S1057" s="78">
        <v>4.4117647059000002E-3</v>
      </c>
      <c r="T1057" s="79">
        <f>(L1060*$Q1057)+(L1061*$R1057)</f>
        <v>648.33127983191252</v>
      </c>
      <c r="U1057" s="2">
        <f>(M1060*$Q1057)+(M1061*$R1057)</f>
        <v>697.81860569570131</v>
      </c>
      <c r="V1057" s="2">
        <f>(N1060*$Q1057)+(N1061*$R1057)</f>
        <v>719.595117434146</v>
      </c>
      <c r="W1057" s="2" t="e">
        <f t="shared" si="526"/>
        <v>#VALUE!</v>
      </c>
      <c r="X1057" s="2">
        <f t="shared" si="527"/>
        <v>673.8370234119717</v>
      </c>
      <c r="Y1057">
        <f t="shared" si="533"/>
        <v>1.1787841451489318</v>
      </c>
      <c r="Z1057">
        <f t="shared" si="534"/>
        <v>1.2687611012649114</v>
      </c>
      <c r="AA1057">
        <f t="shared" si="535"/>
        <v>1.3083547589711746</v>
      </c>
      <c r="AB1057" t="e">
        <f t="shared" si="528"/>
        <v>#VALUE!</v>
      </c>
      <c r="AC1057" t="e">
        <f t="shared" si="529"/>
        <v>#VALUE!</v>
      </c>
    </row>
    <row r="1058" spans="1:29" x14ac:dyDescent="0.25">
      <c r="A1058">
        <v>24</v>
      </c>
      <c r="B1058" t="s">
        <v>42</v>
      </c>
      <c r="C1058">
        <v>6</v>
      </c>
      <c r="D1058" t="s">
        <v>9</v>
      </c>
      <c r="E1058">
        <v>2001</v>
      </c>
      <c r="F1058">
        <v>900</v>
      </c>
      <c r="G1058">
        <v>900</v>
      </c>
      <c r="H1058" s="54">
        <v>0.157</v>
      </c>
      <c r="I1058" s="54">
        <v>0.15333333333333332</v>
      </c>
      <c r="J1058" s="54">
        <v>0.17783333333333332</v>
      </c>
      <c r="K1058">
        <v>0.113</v>
      </c>
      <c r="L1058" s="2">
        <f t="shared" si="530"/>
        <v>1067.6156583629893</v>
      </c>
      <c r="M1058" s="2">
        <f t="shared" si="531"/>
        <v>1062.992125984252</v>
      </c>
      <c r="N1058" s="2">
        <f t="shared" si="532"/>
        <v>1094.6685586863978</v>
      </c>
      <c r="O1058" s="2">
        <f t="shared" si="521"/>
        <v>1014.6561443066516</v>
      </c>
      <c r="P1058" s="79">
        <f t="shared" si="522"/>
        <v>1014.6561443066516</v>
      </c>
      <c r="Q1058" s="78">
        <v>0.85441176471000002</v>
      </c>
      <c r="R1058" s="78">
        <v>0.14117647058999999</v>
      </c>
      <c r="S1058" s="78">
        <v>4.4117647059000002E-3</v>
      </c>
      <c r="T1058" s="79" t="s">
        <v>10</v>
      </c>
      <c r="U1058" s="2" t="s">
        <v>10</v>
      </c>
      <c r="V1058" s="2" t="s">
        <v>10</v>
      </c>
      <c r="W1058" s="2" t="e">
        <f t="shared" si="526"/>
        <v>#VALUE!</v>
      </c>
      <c r="X1058" s="2" t="e">
        <f t="shared" si="527"/>
        <v>#VALUE!</v>
      </c>
      <c r="Y1058" s="2" t="s">
        <v>10</v>
      </c>
      <c r="Z1058" s="2" t="s">
        <v>10</v>
      </c>
      <c r="AA1058" s="2" t="s">
        <v>10</v>
      </c>
      <c r="AB1058" t="e">
        <f t="shared" si="528"/>
        <v>#VALUE!</v>
      </c>
      <c r="AC1058" t="e">
        <f t="shared" si="529"/>
        <v>#VALUE!</v>
      </c>
    </row>
    <row r="1059" spans="1:29" x14ac:dyDescent="0.25">
      <c r="A1059">
        <v>24</v>
      </c>
      <c r="B1059" t="s">
        <v>42</v>
      </c>
      <c r="C1059">
        <v>6</v>
      </c>
      <c r="D1059" t="s">
        <v>9</v>
      </c>
      <c r="E1059">
        <v>2002</v>
      </c>
      <c r="F1059">
        <v>1500</v>
      </c>
      <c r="G1059">
        <v>1500</v>
      </c>
      <c r="H1059" s="54">
        <v>0.11799999999999999</v>
      </c>
      <c r="I1059" s="54">
        <v>0.11899999999999999</v>
      </c>
      <c r="J1059" s="54">
        <v>0.13250000000000001</v>
      </c>
      <c r="K1059">
        <v>7.8E-2</v>
      </c>
      <c r="L1059" s="2">
        <f t="shared" si="530"/>
        <v>1700.6802721088436</v>
      </c>
      <c r="M1059" s="2">
        <f t="shared" si="531"/>
        <v>1702.6106696935301</v>
      </c>
      <c r="N1059" s="2">
        <f t="shared" si="532"/>
        <v>1729.106628242075</v>
      </c>
      <c r="O1059" s="2">
        <f t="shared" si="521"/>
        <v>1626.8980477223427</v>
      </c>
      <c r="P1059" s="79">
        <f t="shared" si="522"/>
        <v>1626.8980477223427</v>
      </c>
      <c r="Q1059" s="78">
        <v>0.85441176471000002</v>
      </c>
      <c r="R1059" s="78">
        <v>0.14117647058999999</v>
      </c>
      <c r="S1059" s="78">
        <v>4.4117647059000002E-3</v>
      </c>
      <c r="T1059" s="79" t="s">
        <v>10</v>
      </c>
      <c r="U1059" s="2" t="s">
        <v>10</v>
      </c>
      <c r="V1059" s="2" t="s">
        <v>10</v>
      </c>
      <c r="W1059" s="2" t="e">
        <f t="shared" si="526"/>
        <v>#VALUE!</v>
      </c>
      <c r="X1059" s="2" t="e">
        <f t="shared" si="527"/>
        <v>#VALUE!</v>
      </c>
      <c r="Y1059" s="2" t="s">
        <v>10</v>
      </c>
      <c r="Z1059" s="2" t="s">
        <v>10</v>
      </c>
      <c r="AA1059" s="2" t="s">
        <v>10</v>
      </c>
      <c r="AB1059" t="e">
        <f t="shared" si="528"/>
        <v>#VALUE!</v>
      </c>
      <c r="AC1059" t="e">
        <f t="shared" si="529"/>
        <v>#VALUE!</v>
      </c>
    </row>
    <row r="1060" spans="1:29" x14ac:dyDescent="0.25">
      <c r="A1060">
        <v>24</v>
      </c>
      <c r="B1060" t="s">
        <v>42</v>
      </c>
      <c r="C1060">
        <v>6</v>
      </c>
      <c r="D1060" t="s">
        <v>9</v>
      </c>
      <c r="E1060">
        <v>2003</v>
      </c>
      <c r="F1060">
        <v>460</v>
      </c>
      <c r="G1060">
        <v>460</v>
      </c>
      <c r="H1060" s="54">
        <v>0.159</v>
      </c>
      <c r="I1060" s="54">
        <v>0.16133333333333333</v>
      </c>
      <c r="J1060" s="54">
        <v>0.18033333333333335</v>
      </c>
      <c r="K1060">
        <v>0.123</v>
      </c>
      <c r="L1060" s="2">
        <f t="shared" si="530"/>
        <v>546.96789536266351</v>
      </c>
      <c r="M1060" s="2">
        <f t="shared" si="531"/>
        <v>548.48966613672496</v>
      </c>
      <c r="N1060" s="2">
        <f t="shared" si="532"/>
        <v>561.20374135827569</v>
      </c>
      <c r="O1060" s="2">
        <f t="shared" si="521"/>
        <v>524.51539338654504</v>
      </c>
      <c r="P1060" s="79">
        <f t="shared" si="522"/>
        <v>524.51539338654504</v>
      </c>
      <c r="Q1060" s="78">
        <v>0.85441176471000002</v>
      </c>
      <c r="R1060" s="78">
        <v>0.14117647058999999</v>
      </c>
      <c r="S1060" s="78">
        <v>4.4117647059000002E-3</v>
      </c>
      <c r="T1060" s="79" t="s">
        <v>10</v>
      </c>
      <c r="U1060" s="2" t="s">
        <v>10</v>
      </c>
      <c r="V1060" s="2" t="s">
        <v>10</v>
      </c>
      <c r="W1060" s="2" t="e">
        <f t="shared" si="526"/>
        <v>#VALUE!</v>
      </c>
      <c r="X1060" s="2" t="e">
        <f t="shared" si="527"/>
        <v>#VALUE!</v>
      </c>
      <c r="Y1060" s="2" t="s">
        <v>10</v>
      </c>
      <c r="Z1060" s="2" t="s">
        <v>10</v>
      </c>
      <c r="AA1060" s="2" t="s">
        <v>10</v>
      </c>
      <c r="AB1060" t="e">
        <f t="shared" si="528"/>
        <v>#VALUE!</v>
      </c>
      <c r="AC1060" t="e">
        <f t="shared" si="529"/>
        <v>#VALUE!</v>
      </c>
    </row>
    <row r="1061" spans="1:29" x14ac:dyDescent="0.25">
      <c r="A1061">
        <v>24</v>
      </c>
      <c r="B1061" t="s">
        <v>42</v>
      </c>
      <c r="C1061">
        <v>6</v>
      </c>
      <c r="D1061" t="s">
        <v>9</v>
      </c>
      <c r="E1061">
        <v>2004</v>
      </c>
      <c r="F1061">
        <v>1000</v>
      </c>
      <c r="G1061">
        <v>1000</v>
      </c>
      <c r="H1061" s="54">
        <v>0.22</v>
      </c>
      <c r="I1061" s="54">
        <v>0.38400000000000001</v>
      </c>
      <c r="J1061" s="54">
        <v>0.41199999999999998</v>
      </c>
      <c r="K1061">
        <v>0.36899999999999999</v>
      </c>
      <c r="L1061" s="2">
        <f t="shared" si="530"/>
        <v>1282.051282051282</v>
      </c>
      <c r="M1061" s="2">
        <f t="shared" si="531"/>
        <v>1623.3766233766235</v>
      </c>
      <c r="N1061" s="2">
        <f t="shared" si="532"/>
        <v>1700.6802721088434</v>
      </c>
      <c r="O1061" s="2">
        <f t="shared" si="521"/>
        <v>1584.7860538827258</v>
      </c>
      <c r="P1061" s="79">
        <f t="shared" si="522"/>
        <v>1584.7860538827258</v>
      </c>
      <c r="Q1061" s="78">
        <v>0.85441176471000002</v>
      </c>
      <c r="R1061" s="78">
        <v>0.14117647058999999</v>
      </c>
      <c r="S1061" s="78">
        <v>4.4117647059000002E-3</v>
      </c>
      <c r="T1061" s="79" t="s">
        <v>10</v>
      </c>
      <c r="U1061" s="2" t="s">
        <v>10</v>
      </c>
      <c r="V1061" s="2" t="s">
        <v>10</v>
      </c>
      <c r="W1061" s="2" t="e">
        <f t="shared" si="526"/>
        <v>#VALUE!</v>
      </c>
      <c r="X1061" s="2" t="e">
        <f t="shared" si="527"/>
        <v>#VALUE!</v>
      </c>
      <c r="Y1061" s="2" t="s">
        <v>10</v>
      </c>
      <c r="Z1061" s="2" t="s">
        <v>10</v>
      </c>
      <c r="AA1061" s="2" t="s">
        <v>10</v>
      </c>
      <c r="AB1061" t="e">
        <f t="shared" si="528"/>
        <v>#VALUE!</v>
      </c>
      <c r="AC1061" t="e">
        <f t="shared" si="529"/>
        <v>#VALUE!</v>
      </c>
    </row>
    <row r="1062" spans="1:29" x14ac:dyDescent="0.25">
      <c r="A1062">
        <v>24</v>
      </c>
      <c r="B1062" t="s">
        <v>42</v>
      </c>
      <c r="C1062">
        <v>6</v>
      </c>
      <c r="D1062" t="s">
        <v>9</v>
      </c>
      <c r="E1062">
        <v>2005</v>
      </c>
      <c r="F1062" t="s">
        <v>10</v>
      </c>
      <c r="G1062">
        <v>313</v>
      </c>
      <c r="H1062" s="54">
        <v>0.17699999999999999</v>
      </c>
      <c r="I1062" s="54">
        <v>0.30133333333333334</v>
      </c>
      <c r="J1062" s="54">
        <v>0.41533333333333339</v>
      </c>
      <c r="K1062">
        <v>0.29199999999999998</v>
      </c>
      <c r="L1062" t="s">
        <v>10</v>
      </c>
      <c r="M1062" t="s">
        <v>10</v>
      </c>
      <c r="N1062" t="s">
        <v>10</v>
      </c>
      <c r="O1062" s="2" t="e">
        <f t="shared" si="521"/>
        <v>#VALUE!</v>
      </c>
      <c r="P1062" s="79">
        <f t="shared" si="522"/>
        <v>442.09039548022599</v>
      </c>
      <c r="Q1062" s="78">
        <v>0.85441176471000002</v>
      </c>
      <c r="R1062" s="78">
        <v>0.14117647058999999</v>
      </c>
      <c r="S1062" s="78">
        <v>4.4117647059000002E-3</v>
      </c>
      <c r="T1062" s="79" t="s">
        <v>10</v>
      </c>
      <c r="U1062" s="2" t="s">
        <v>10</v>
      </c>
      <c r="V1062" s="2" t="s">
        <v>10</v>
      </c>
      <c r="W1062" s="2" t="e">
        <f t="shared" si="526"/>
        <v>#VALUE!</v>
      </c>
      <c r="X1062" s="2" t="e">
        <f t="shared" si="527"/>
        <v>#VALUE!</v>
      </c>
      <c r="Y1062" s="2" t="s">
        <v>10</v>
      </c>
      <c r="Z1062" s="2" t="s">
        <v>10</v>
      </c>
      <c r="AA1062" s="2" t="s">
        <v>10</v>
      </c>
      <c r="AB1062" t="e">
        <f t="shared" si="528"/>
        <v>#VALUE!</v>
      </c>
      <c r="AC1062" t="e">
        <f t="shared" si="529"/>
        <v>#VALUE!</v>
      </c>
    </row>
    <row r="1063" spans="1:29" x14ac:dyDescent="0.25">
      <c r="A1063">
        <v>24</v>
      </c>
      <c r="B1063" t="s">
        <v>42</v>
      </c>
      <c r="C1063">
        <v>6</v>
      </c>
      <c r="D1063" t="s">
        <v>9</v>
      </c>
      <c r="E1063">
        <v>2006</v>
      </c>
      <c r="F1063" t="s">
        <v>10</v>
      </c>
      <c r="G1063" t="s">
        <v>299</v>
      </c>
      <c r="H1063" s="54">
        <v>0.153</v>
      </c>
      <c r="I1063" s="54">
        <v>0.19966666666666669</v>
      </c>
      <c r="J1063" s="54">
        <v>0.23666666666666669</v>
      </c>
      <c r="K1063">
        <v>0.21299999999999999</v>
      </c>
      <c r="L1063" t="s">
        <v>10</v>
      </c>
      <c r="M1063" t="s">
        <v>10</v>
      </c>
      <c r="N1063" t="s">
        <v>10</v>
      </c>
      <c r="O1063" s="2" t="e">
        <f t="shared" si="521"/>
        <v>#VALUE!</v>
      </c>
      <c r="P1063" s="79" t="e">
        <f t="shared" si="522"/>
        <v>#VALUE!</v>
      </c>
      <c r="Q1063" s="78">
        <v>0.85441176471000002</v>
      </c>
      <c r="R1063" s="78">
        <v>0.14117647058999999</v>
      </c>
      <c r="S1063" s="78">
        <v>4.4117647059000002E-3</v>
      </c>
      <c r="T1063" s="79" t="s">
        <v>10</v>
      </c>
      <c r="U1063" s="2" t="s">
        <v>10</v>
      </c>
      <c r="V1063" s="2" t="s">
        <v>10</v>
      </c>
      <c r="W1063" s="2" t="e">
        <f t="shared" si="526"/>
        <v>#VALUE!</v>
      </c>
      <c r="X1063" s="2" t="e">
        <f t="shared" si="527"/>
        <v>#VALUE!</v>
      </c>
      <c r="Y1063" s="2" t="s">
        <v>10</v>
      </c>
      <c r="Z1063" s="2" t="s">
        <v>10</v>
      </c>
      <c r="AA1063" s="2" t="s">
        <v>10</v>
      </c>
      <c r="AB1063" t="e">
        <f t="shared" si="528"/>
        <v>#VALUE!</v>
      </c>
      <c r="AC1063" t="e">
        <f t="shared" si="529"/>
        <v>#VALUE!</v>
      </c>
    </row>
    <row r="1064" spans="1:29" x14ac:dyDescent="0.25">
      <c r="A1064">
        <v>24</v>
      </c>
      <c r="B1064" t="s">
        <v>42</v>
      </c>
      <c r="C1064">
        <v>6</v>
      </c>
      <c r="D1064" t="s">
        <v>9</v>
      </c>
      <c r="E1064">
        <v>2007</v>
      </c>
      <c r="F1064" t="s">
        <v>10</v>
      </c>
      <c r="G1064">
        <v>130</v>
      </c>
      <c r="H1064" s="54">
        <v>0.188</v>
      </c>
      <c r="I1064" s="54">
        <v>0.26533333333333331</v>
      </c>
      <c r="J1064" s="54">
        <v>0.30733333333333335</v>
      </c>
      <c r="K1064">
        <v>0.27100000000000002</v>
      </c>
      <c r="L1064" t="s">
        <v>10</v>
      </c>
      <c r="M1064" t="s">
        <v>10</v>
      </c>
      <c r="N1064" t="s">
        <v>10</v>
      </c>
      <c r="O1064" s="2" t="e">
        <f t="shared" si="521"/>
        <v>#VALUE!</v>
      </c>
      <c r="P1064" s="79">
        <f t="shared" si="522"/>
        <v>178.32647462277092</v>
      </c>
      <c r="Q1064" s="78">
        <v>0.85441176471000002</v>
      </c>
      <c r="R1064" s="78">
        <v>0.14117647058999999</v>
      </c>
      <c r="S1064" s="78">
        <v>4.4117647059000002E-3</v>
      </c>
      <c r="T1064" s="79" t="s">
        <v>10</v>
      </c>
      <c r="U1064" s="2" t="s">
        <v>10</v>
      </c>
      <c r="V1064" s="2" t="s">
        <v>10</v>
      </c>
      <c r="W1064" s="2" t="e">
        <f t="shared" si="526"/>
        <v>#VALUE!</v>
      </c>
      <c r="X1064" s="2" t="e">
        <f t="shared" si="527"/>
        <v>#VALUE!</v>
      </c>
      <c r="Y1064" s="2" t="s">
        <v>10</v>
      </c>
      <c r="Z1064" s="2" t="s">
        <v>10</v>
      </c>
      <c r="AA1064" s="2" t="s">
        <v>10</v>
      </c>
      <c r="AB1064" t="e">
        <f t="shared" si="528"/>
        <v>#VALUE!</v>
      </c>
      <c r="AC1064" t="e">
        <f t="shared" si="529"/>
        <v>#VALUE!</v>
      </c>
    </row>
    <row r="1065" spans="1:29" x14ac:dyDescent="0.25">
      <c r="A1065">
        <v>24</v>
      </c>
      <c r="B1065" t="s">
        <v>42</v>
      </c>
      <c r="C1065">
        <v>6</v>
      </c>
      <c r="D1065" t="s">
        <v>9</v>
      </c>
      <c r="E1065">
        <v>2008</v>
      </c>
      <c r="F1065">
        <v>350</v>
      </c>
      <c r="G1065">
        <v>350</v>
      </c>
      <c r="H1065" s="54">
        <v>0.2</v>
      </c>
      <c r="I1065" s="54">
        <v>0.23666666666666669</v>
      </c>
      <c r="J1065" s="54">
        <v>0.28266666666666668</v>
      </c>
      <c r="K1065">
        <v>0.24299999999999999</v>
      </c>
      <c r="L1065" s="2">
        <f t="shared" ref="L1065" si="536">$F1065/(1-H1065)</f>
        <v>437.5</v>
      </c>
      <c r="M1065" s="2">
        <f t="shared" ref="M1065" si="537">$F1065/(1-I1065)</f>
        <v>458.51528384279476</v>
      </c>
      <c r="N1065" s="2">
        <f t="shared" ref="N1065" si="538">$F1065/(1-J1065)</f>
        <v>487.91821561338287</v>
      </c>
      <c r="O1065" s="2">
        <f t="shared" si="521"/>
        <v>462.35138705416114</v>
      </c>
      <c r="P1065" s="79">
        <f t="shared" si="522"/>
        <v>462.35138705416114</v>
      </c>
      <c r="Q1065" s="78">
        <v>0.85441176471000002</v>
      </c>
      <c r="R1065" s="78">
        <v>0.14117647058999999</v>
      </c>
      <c r="S1065" s="78">
        <v>4.4117647059000002E-3</v>
      </c>
      <c r="T1065" s="79" t="s">
        <v>10</v>
      </c>
      <c r="U1065" s="2" t="s">
        <v>10</v>
      </c>
      <c r="V1065" s="2" t="s">
        <v>10</v>
      </c>
      <c r="W1065" s="2" t="e">
        <f t="shared" si="526"/>
        <v>#VALUE!</v>
      </c>
      <c r="X1065" s="2" t="e">
        <f t="shared" si="527"/>
        <v>#VALUE!</v>
      </c>
      <c r="Y1065" s="2" t="s">
        <v>10</v>
      </c>
      <c r="Z1065" s="2" t="s">
        <v>10</v>
      </c>
      <c r="AA1065" s="2" t="s">
        <v>10</v>
      </c>
      <c r="AB1065" t="e">
        <f t="shared" si="528"/>
        <v>#VALUE!</v>
      </c>
      <c r="AC1065" t="e">
        <f t="shared" si="529"/>
        <v>#VALUE!</v>
      </c>
    </row>
    <row r="1066" spans="1:29" x14ac:dyDescent="0.25">
      <c r="A1066">
        <v>24</v>
      </c>
      <c r="B1066" t="s">
        <v>42</v>
      </c>
      <c r="C1066">
        <v>6</v>
      </c>
      <c r="D1066" t="s">
        <v>9</v>
      </c>
      <c r="E1066">
        <v>2009</v>
      </c>
      <c r="F1066" t="s">
        <v>10</v>
      </c>
      <c r="G1066" t="s">
        <v>299</v>
      </c>
      <c r="H1066" s="54">
        <v>0.19700000000000001</v>
      </c>
      <c r="I1066" s="54">
        <v>0.22899999999999998</v>
      </c>
      <c r="J1066" s="54">
        <v>0.26449999999999996</v>
      </c>
      <c r="K1066">
        <v>0.22900000000000001</v>
      </c>
      <c r="L1066" t="s">
        <v>10</v>
      </c>
      <c r="M1066" t="s">
        <v>10</v>
      </c>
      <c r="N1066" t="s">
        <v>10</v>
      </c>
      <c r="O1066" s="2" t="e">
        <f t="shared" si="521"/>
        <v>#VALUE!</v>
      </c>
      <c r="P1066" s="79" t="e">
        <f t="shared" si="522"/>
        <v>#VALUE!</v>
      </c>
      <c r="Q1066" s="78">
        <v>0.85441176471000002</v>
      </c>
      <c r="R1066" s="78">
        <v>0.14117647058999999</v>
      </c>
      <c r="S1066" s="78">
        <v>4.4117647059000002E-3</v>
      </c>
      <c r="T1066" s="79" t="s">
        <v>10</v>
      </c>
      <c r="U1066" s="2" t="s">
        <v>10</v>
      </c>
      <c r="V1066" s="2" t="s">
        <v>10</v>
      </c>
      <c r="W1066" s="2" t="e">
        <f t="shared" si="526"/>
        <v>#VALUE!</v>
      </c>
      <c r="X1066" s="2" t="e">
        <f t="shared" si="527"/>
        <v>#VALUE!</v>
      </c>
      <c r="Y1066" s="2" t="s">
        <v>10</v>
      </c>
      <c r="Z1066" s="2" t="s">
        <v>10</v>
      </c>
      <c r="AA1066" s="2" t="s">
        <v>10</v>
      </c>
      <c r="AB1066" t="e">
        <f t="shared" si="528"/>
        <v>#VALUE!</v>
      </c>
      <c r="AC1066" t="e">
        <f t="shared" si="529"/>
        <v>#VALUE!</v>
      </c>
    </row>
    <row r="1067" spans="1:29" x14ac:dyDescent="0.25">
      <c r="A1067">
        <v>24</v>
      </c>
      <c r="B1067" t="s">
        <v>42</v>
      </c>
      <c r="C1067">
        <v>6</v>
      </c>
      <c r="D1067" t="s">
        <v>9</v>
      </c>
      <c r="E1067">
        <v>2010</v>
      </c>
      <c r="F1067" t="s">
        <v>10</v>
      </c>
      <c r="G1067" t="s">
        <v>299</v>
      </c>
      <c r="H1067" s="54">
        <v>0.16799999999999998</v>
      </c>
      <c r="I1067" s="54">
        <v>0.25266666666666665</v>
      </c>
      <c r="J1067" s="54">
        <v>0.27216666666666667</v>
      </c>
      <c r="K1067">
        <v>0.249</v>
      </c>
      <c r="L1067" t="s">
        <v>10</v>
      </c>
      <c r="M1067" t="s">
        <v>10</v>
      </c>
      <c r="N1067" t="s">
        <v>10</v>
      </c>
      <c r="O1067" s="2" t="e">
        <f t="shared" si="521"/>
        <v>#VALUE!</v>
      </c>
      <c r="P1067" s="79" t="e">
        <f t="shared" si="522"/>
        <v>#VALUE!</v>
      </c>
      <c r="Q1067" s="78">
        <v>0.85441176471000002</v>
      </c>
      <c r="R1067" s="78">
        <v>0.14117647058999999</v>
      </c>
      <c r="S1067" s="78">
        <v>4.4117647059000002E-3</v>
      </c>
      <c r="T1067" s="79" t="s">
        <v>10</v>
      </c>
      <c r="U1067" s="2" t="s">
        <v>10</v>
      </c>
      <c r="V1067" s="2" t="s">
        <v>10</v>
      </c>
      <c r="W1067" s="2" t="e">
        <f t="shared" si="526"/>
        <v>#VALUE!</v>
      </c>
      <c r="X1067" s="2" t="e">
        <f t="shared" si="527"/>
        <v>#VALUE!</v>
      </c>
      <c r="Y1067" s="2" t="s">
        <v>10</v>
      </c>
      <c r="Z1067" s="2" t="s">
        <v>10</v>
      </c>
      <c r="AA1067" s="2" t="s">
        <v>10</v>
      </c>
      <c r="AB1067" t="e">
        <f t="shared" si="528"/>
        <v>#VALUE!</v>
      </c>
      <c r="AC1067" t="e">
        <f t="shared" si="529"/>
        <v>#VALUE!</v>
      </c>
    </row>
    <row r="1068" spans="1:29" x14ac:dyDescent="0.25">
      <c r="A1068">
        <v>24</v>
      </c>
      <c r="B1068" t="s">
        <v>42</v>
      </c>
      <c r="C1068">
        <v>6</v>
      </c>
      <c r="D1068" t="s">
        <v>9</v>
      </c>
      <c r="E1068">
        <v>2011</v>
      </c>
      <c r="F1068" t="s">
        <v>10</v>
      </c>
      <c r="G1068" t="s">
        <v>299</v>
      </c>
      <c r="H1068" s="54">
        <v>0.16899999999999998</v>
      </c>
      <c r="I1068" s="54">
        <v>0.21833333333333332</v>
      </c>
      <c r="J1068" s="54">
        <v>0.24033333333333334</v>
      </c>
      <c r="K1068">
        <v>0.23300000000000001</v>
      </c>
      <c r="L1068" t="s">
        <v>10</v>
      </c>
      <c r="M1068" t="s">
        <v>10</v>
      </c>
      <c r="N1068" t="s">
        <v>10</v>
      </c>
      <c r="O1068" s="2" t="e">
        <f t="shared" si="521"/>
        <v>#VALUE!</v>
      </c>
      <c r="P1068" s="79" t="e">
        <f t="shared" si="522"/>
        <v>#VALUE!</v>
      </c>
      <c r="Q1068" s="78">
        <v>0.85441176471000002</v>
      </c>
      <c r="R1068" s="78">
        <v>0.14117647058999999</v>
      </c>
      <c r="S1068" s="78">
        <v>4.4117647059000002E-3</v>
      </c>
      <c r="T1068" s="79" t="s">
        <v>10</v>
      </c>
      <c r="U1068" s="2" t="s">
        <v>10</v>
      </c>
      <c r="V1068" s="2" t="s">
        <v>10</v>
      </c>
      <c r="W1068" s="2" t="e">
        <f t="shared" si="526"/>
        <v>#VALUE!</v>
      </c>
      <c r="X1068" s="2" t="e">
        <f t="shared" si="527"/>
        <v>#VALUE!</v>
      </c>
      <c r="Y1068" s="2" t="s">
        <v>10</v>
      </c>
      <c r="Z1068" s="2" t="s">
        <v>10</v>
      </c>
      <c r="AA1068" s="2" t="s">
        <v>10</v>
      </c>
      <c r="AB1068" t="e">
        <f t="shared" si="528"/>
        <v>#VALUE!</v>
      </c>
      <c r="AC1068" t="e">
        <f t="shared" si="529"/>
        <v>#VALUE!</v>
      </c>
    </row>
    <row r="1069" spans="1:29" x14ac:dyDescent="0.25">
      <c r="A1069">
        <v>24</v>
      </c>
      <c r="B1069" t="s">
        <v>42</v>
      </c>
      <c r="C1069">
        <v>6</v>
      </c>
      <c r="D1069" t="s">
        <v>9</v>
      </c>
      <c r="E1069">
        <v>2012</v>
      </c>
      <c r="F1069" t="s">
        <v>10</v>
      </c>
      <c r="G1069" t="s">
        <v>299</v>
      </c>
      <c r="H1069" s="54">
        <v>0.13500000000000001</v>
      </c>
      <c r="I1069" s="54">
        <v>0.23</v>
      </c>
      <c r="J1069" s="54">
        <v>0.25650000000000001</v>
      </c>
      <c r="K1069">
        <v>0.249</v>
      </c>
      <c r="L1069" t="s">
        <v>10</v>
      </c>
      <c r="M1069" t="s">
        <v>10</v>
      </c>
      <c r="N1069" t="s">
        <v>10</v>
      </c>
      <c r="O1069" s="2" t="e">
        <f t="shared" si="521"/>
        <v>#VALUE!</v>
      </c>
      <c r="P1069" s="79" t="e">
        <f t="shared" si="522"/>
        <v>#VALUE!</v>
      </c>
      <c r="Q1069" s="78">
        <v>0.85441176471000002</v>
      </c>
      <c r="R1069" s="78">
        <v>0.14117647058999999</v>
      </c>
      <c r="S1069" s="78">
        <v>4.4117647059000002E-3</v>
      </c>
      <c r="T1069" s="79" t="s">
        <v>10</v>
      </c>
      <c r="U1069" s="2" t="s">
        <v>10</v>
      </c>
      <c r="V1069" s="2" t="s">
        <v>10</v>
      </c>
      <c r="W1069" s="2" t="e">
        <f t="shared" si="526"/>
        <v>#VALUE!</v>
      </c>
      <c r="X1069" s="2" t="e">
        <f t="shared" si="527"/>
        <v>#VALUE!</v>
      </c>
      <c r="Y1069" s="2" t="s">
        <v>10</v>
      </c>
      <c r="Z1069" s="2" t="s">
        <v>10</v>
      </c>
      <c r="AA1069" s="2" t="s">
        <v>10</v>
      </c>
      <c r="AB1069" t="e">
        <f t="shared" si="528"/>
        <v>#VALUE!</v>
      </c>
      <c r="AC1069" t="e">
        <f t="shared" si="529"/>
        <v>#VALUE!</v>
      </c>
    </row>
    <row r="1070" spans="1:29" x14ac:dyDescent="0.25">
      <c r="A1070">
        <v>24</v>
      </c>
      <c r="B1070" t="s">
        <v>42</v>
      </c>
      <c r="C1070">
        <v>6</v>
      </c>
      <c r="D1070" t="s">
        <v>9</v>
      </c>
      <c r="E1070">
        <v>2013</v>
      </c>
      <c r="F1070" t="s">
        <v>10</v>
      </c>
      <c r="G1070" t="s">
        <v>300</v>
      </c>
      <c r="H1070" s="54">
        <v>0.153</v>
      </c>
      <c r="I1070" s="54">
        <v>0.2503333333333333</v>
      </c>
      <c r="J1070" s="54">
        <v>0.27933333333333332</v>
      </c>
      <c r="K1070">
        <v>0.24</v>
      </c>
      <c r="L1070" t="s">
        <v>10</v>
      </c>
      <c r="M1070" t="s">
        <v>10</v>
      </c>
      <c r="N1070" t="s">
        <v>10</v>
      </c>
      <c r="O1070" s="2" t="e">
        <f t="shared" si="521"/>
        <v>#VALUE!</v>
      </c>
      <c r="P1070" s="79" t="e">
        <f t="shared" si="522"/>
        <v>#VALUE!</v>
      </c>
      <c r="Q1070" s="78">
        <v>0.85441176471000002</v>
      </c>
      <c r="R1070" s="78">
        <v>0.14117647058999999</v>
      </c>
      <c r="S1070" s="78">
        <v>4.4117647059000002E-3</v>
      </c>
      <c r="T1070" s="79" t="s">
        <v>10</v>
      </c>
      <c r="U1070" s="2" t="s">
        <v>10</v>
      </c>
      <c r="V1070" s="2" t="s">
        <v>10</v>
      </c>
      <c r="W1070" s="2" t="e">
        <f t="shared" si="526"/>
        <v>#VALUE!</v>
      </c>
      <c r="X1070" s="2" t="e">
        <f t="shared" si="527"/>
        <v>#VALUE!</v>
      </c>
      <c r="Y1070" s="2" t="s">
        <v>10</v>
      </c>
      <c r="Z1070" s="2" t="s">
        <v>10</v>
      </c>
      <c r="AA1070" s="2" t="s">
        <v>10</v>
      </c>
      <c r="AB1070" t="e">
        <f t="shared" si="528"/>
        <v>#VALUE!</v>
      </c>
      <c r="AC1070" t="e">
        <f t="shared" si="529"/>
        <v>#VALUE!</v>
      </c>
    </row>
    <row r="1071" spans="1:29" x14ac:dyDescent="0.25">
      <c r="A1071">
        <v>24</v>
      </c>
      <c r="B1071" t="s">
        <v>42</v>
      </c>
      <c r="C1071">
        <v>6</v>
      </c>
      <c r="D1071" t="s">
        <v>9</v>
      </c>
      <c r="E1071">
        <v>2014</v>
      </c>
      <c r="F1071" t="s">
        <v>10</v>
      </c>
      <c r="G1071" t="s">
        <v>299</v>
      </c>
      <c r="H1071" s="54">
        <v>9.7000000000000003E-2</v>
      </c>
      <c r="I1071" s="54">
        <v>0.16933333333333334</v>
      </c>
      <c r="J1071" s="54">
        <v>0.20033333333333331</v>
      </c>
      <c r="K1071">
        <v>0.15</v>
      </c>
      <c r="L1071" t="s">
        <v>10</v>
      </c>
      <c r="M1071" t="s">
        <v>10</v>
      </c>
      <c r="N1071" t="s">
        <v>10</v>
      </c>
      <c r="O1071" s="2" t="e">
        <f t="shared" si="521"/>
        <v>#VALUE!</v>
      </c>
      <c r="P1071" s="79" t="e">
        <f t="shared" si="522"/>
        <v>#VALUE!</v>
      </c>
      <c r="Q1071" s="78">
        <v>0.85441176471000002</v>
      </c>
      <c r="R1071" s="78">
        <v>0.14117647058999999</v>
      </c>
      <c r="S1071" s="78">
        <v>4.4117647059000002E-3</v>
      </c>
      <c r="T1071" s="79" t="s">
        <v>10</v>
      </c>
      <c r="U1071" s="2" t="s">
        <v>10</v>
      </c>
      <c r="V1071" s="2" t="s">
        <v>10</v>
      </c>
      <c r="W1071" s="2" t="e">
        <f t="shared" si="526"/>
        <v>#VALUE!</v>
      </c>
      <c r="X1071" s="2" t="e">
        <f t="shared" si="527"/>
        <v>#VALUE!</v>
      </c>
      <c r="Y1071" s="2" t="s">
        <v>10</v>
      </c>
      <c r="Z1071" s="2" t="s">
        <v>10</v>
      </c>
      <c r="AA1071" s="2" t="s">
        <v>10</v>
      </c>
      <c r="AB1071" t="e">
        <f t="shared" si="528"/>
        <v>#VALUE!</v>
      </c>
      <c r="AC1071" t="e">
        <f t="shared" si="529"/>
        <v>#VALUE!</v>
      </c>
    </row>
    <row r="1072" spans="1:29" x14ac:dyDescent="0.25">
      <c r="A1072">
        <v>24</v>
      </c>
      <c r="B1072" t="s">
        <v>42</v>
      </c>
      <c r="C1072">
        <v>6</v>
      </c>
      <c r="D1072" t="s">
        <v>9</v>
      </c>
      <c r="E1072">
        <v>2015</v>
      </c>
      <c r="F1072" t="s">
        <v>10</v>
      </c>
      <c r="G1072" t="s">
        <v>299</v>
      </c>
      <c r="H1072" s="54">
        <v>0.16099999999999998</v>
      </c>
      <c r="I1072" s="54">
        <v>0.26</v>
      </c>
      <c r="J1072" s="54">
        <v>0.28700000000000003</v>
      </c>
      <c r="K1072">
        <v>0.29899999999999999</v>
      </c>
      <c r="L1072" t="s">
        <v>10</v>
      </c>
      <c r="M1072" t="s">
        <v>10</v>
      </c>
      <c r="N1072" t="s">
        <v>10</v>
      </c>
      <c r="O1072" s="2" t="e">
        <f t="shared" si="521"/>
        <v>#VALUE!</v>
      </c>
      <c r="P1072" s="79" t="e">
        <f t="shared" si="522"/>
        <v>#VALUE!</v>
      </c>
      <c r="Q1072" s="78">
        <v>0.85441176471000002</v>
      </c>
      <c r="R1072" s="78">
        <v>0.14117647058999999</v>
      </c>
      <c r="S1072" s="78">
        <v>4.4117647059000002E-3</v>
      </c>
      <c r="T1072" s="79" t="s">
        <v>10</v>
      </c>
      <c r="U1072" s="2" t="s">
        <v>10</v>
      </c>
      <c r="V1072" s="2" t="s">
        <v>10</v>
      </c>
      <c r="W1072" s="2" t="e">
        <f t="shared" si="526"/>
        <v>#VALUE!</v>
      </c>
      <c r="X1072" s="2" t="e">
        <f t="shared" si="527"/>
        <v>#VALUE!</v>
      </c>
      <c r="Y1072" s="2" t="s">
        <v>10</v>
      </c>
      <c r="Z1072" s="2" t="s">
        <v>10</v>
      </c>
      <c r="AA1072" s="2" t="s">
        <v>10</v>
      </c>
      <c r="AB1072" t="e">
        <f t="shared" si="528"/>
        <v>#VALUE!</v>
      </c>
      <c r="AC1072" t="e">
        <f t="shared" si="529"/>
        <v>#VALUE!</v>
      </c>
    </row>
    <row r="1073" spans="1:29" x14ac:dyDescent="0.25">
      <c r="A1073">
        <v>24</v>
      </c>
      <c r="B1073" t="s">
        <v>42</v>
      </c>
      <c r="C1073">
        <v>6</v>
      </c>
      <c r="D1073" t="s">
        <v>9</v>
      </c>
      <c r="E1073">
        <v>2016</v>
      </c>
      <c r="F1073" t="s">
        <v>10</v>
      </c>
      <c r="G1073" t="s">
        <v>299</v>
      </c>
      <c r="H1073" s="54">
        <v>0.16599999999999998</v>
      </c>
      <c r="I1073" s="54">
        <v>0.251</v>
      </c>
      <c r="J1073" s="54">
        <v>0.27900000000000003</v>
      </c>
      <c r="K1073">
        <v>0.247</v>
      </c>
      <c r="L1073" t="s">
        <v>10</v>
      </c>
      <c r="M1073" t="s">
        <v>10</v>
      </c>
      <c r="N1073" t="s">
        <v>10</v>
      </c>
      <c r="O1073" s="2" t="e">
        <f t="shared" si="521"/>
        <v>#VALUE!</v>
      </c>
      <c r="P1073" s="79" t="e">
        <f t="shared" si="522"/>
        <v>#VALUE!</v>
      </c>
      <c r="Q1073" s="78">
        <v>0.85441176471000002</v>
      </c>
      <c r="R1073" s="78">
        <v>0.14117647058999999</v>
      </c>
      <c r="S1073" s="78">
        <v>4.4117647059000002E-3</v>
      </c>
      <c r="T1073" s="79" t="s">
        <v>10</v>
      </c>
      <c r="U1073" s="2" t="s">
        <v>10</v>
      </c>
      <c r="V1073" s="2" t="s">
        <v>10</v>
      </c>
      <c r="W1073" s="2" t="e">
        <f t="shared" si="526"/>
        <v>#VALUE!</v>
      </c>
      <c r="X1073" s="2" t="e">
        <f t="shared" si="527"/>
        <v>#VALUE!</v>
      </c>
      <c r="Y1073" s="2" t="s">
        <v>10</v>
      </c>
      <c r="Z1073" s="2" t="s">
        <v>10</v>
      </c>
      <c r="AA1073" s="2" t="s">
        <v>10</v>
      </c>
      <c r="AB1073" t="e">
        <f t="shared" si="528"/>
        <v>#VALUE!</v>
      </c>
      <c r="AC1073" t="e">
        <f t="shared" si="529"/>
        <v>#VALUE!</v>
      </c>
    </row>
    <row r="1074" spans="1:29" x14ac:dyDescent="0.25">
      <c r="A1074">
        <v>24</v>
      </c>
      <c r="B1074" t="s">
        <v>42</v>
      </c>
      <c r="C1074">
        <v>6</v>
      </c>
      <c r="D1074" t="s">
        <v>9</v>
      </c>
      <c r="E1074">
        <v>2017</v>
      </c>
      <c r="F1074" t="s">
        <v>10</v>
      </c>
      <c r="G1074" t="s">
        <v>300</v>
      </c>
      <c r="H1074" s="54">
        <v>0.17614168903842634</v>
      </c>
      <c r="I1074" s="54">
        <v>0.28134990851851172</v>
      </c>
      <c r="J1074" s="54">
        <v>0.31269765999824639</v>
      </c>
      <c r="K1074">
        <v>0.27300000000000002</v>
      </c>
      <c r="L1074" t="s">
        <v>10</v>
      </c>
      <c r="M1074" t="s">
        <v>10</v>
      </c>
      <c r="N1074" t="s">
        <v>10</v>
      </c>
      <c r="O1074" s="2" t="e">
        <f t="shared" si="521"/>
        <v>#VALUE!</v>
      </c>
      <c r="P1074" s="79" t="e">
        <f t="shared" si="522"/>
        <v>#VALUE!</v>
      </c>
      <c r="Q1074" s="78">
        <v>0.85441176471000002</v>
      </c>
      <c r="R1074" s="78">
        <v>0.14117647058999999</v>
      </c>
      <c r="S1074" s="78">
        <v>4.4117647059000002E-3</v>
      </c>
      <c r="T1074" s="79" t="s">
        <v>10</v>
      </c>
      <c r="U1074" s="2" t="s">
        <v>10</v>
      </c>
      <c r="V1074" s="2" t="s">
        <v>10</v>
      </c>
      <c r="W1074" s="2" t="e">
        <f t="shared" si="526"/>
        <v>#VALUE!</v>
      </c>
      <c r="X1074" s="2" t="e">
        <f t="shared" si="527"/>
        <v>#VALUE!</v>
      </c>
      <c r="Y1074" s="2" t="s">
        <v>10</v>
      </c>
      <c r="Z1074" s="2" t="s">
        <v>10</v>
      </c>
      <c r="AA1074" s="2" t="s">
        <v>10</v>
      </c>
      <c r="AB1074" t="e">
        <f t="shared" si="528"/>
        <v>#VALUE!</v>
      </c>
      <c r="AC1074" t="e">
        <f t="shared" si="529"/>
        <v>#VALUE!</v>
      </c>
    </row>
    <row r="1075" spans="1:29" x14ac:dyDescent="0.25">
      <c r="A1075">
        <v>24</v>
      </c>
      <c r="B1075" t="s">
        <v>42</v>
      </c>
      <c r="C1075">
        <v>6</v>
      </c>
      <c r="D1075" t="s">
        <v>9</v>
      </c>
      <c r="E1075">
        <v>2018</v>
      </c>
      <c r="F1075" t="s">
        <v>10</v>
      </c>
      <c r="G1075" t="s">
        <v>299</v>
      </c>
      <c r="H1075" s="54">
        <v>0.16886166874172692</v>
      </c>
      <c r="I1075" s="54">
        <v>0.3266245046167281</v>
      </c>
      <c r="J1075" s="54">
        <v>0.34504815702446495</v>
      </c>
      <c r="K1075">
        <v>0.22600000000000001</v>
      </c>
      <c r="L1075" t="s">
        <v>10</v>
      </c>
      <c r="M1075" t="s">
        <v>10</v>
      </c>
      <c r="N1075" t="s">
        <v>10</v>
      </c>
      <c r="O1075" s="2" t="e">
        <f t="shared" si="521"/>
        <v>#VALUE!</v>
      </c>
      <c r="P1075" s="79" t="e">
        <f t="shared" si="522"/>
        <v>#VALUE!</v>
      </c>
      <c r="Q1075" s="78">
        <v>0.85441176471000002</v>
      </c>
      <c r="R1075" s="78">
        <v>0.14117647058999999</v>
      </c>
      <c r="S1075" s="78">
        <v>4.4117647059000002E-3</v>
      </c>
      <c r="T1075" s="79" t="s">
        <v>10</v>
      </c>
      <c r="U1075" s="2" t="s">
        <v>10</v>
      </c>
      <c r="V1075" s="2" t="s">
        <v>10</v>
      </c>
      <c r="W1075" s="2" t="e">
        <f t="shared" si="526"/>
        <v>#VALUE!</v>
      </c>
      <c r="X1075" s="2" t="e">
        <f t="shared" si="527"/>
        <v>#VALUE!</v>
      </c>
      <c r="Y1075" s="2" t="s">
        <v>10</v>
      </c>
      <c r="Z1075" s="2" t="s">
        <v>10</v>
      </c>
      <c r="AA1075" s="2" t="s">
        <v>10</v>
      </c>
      <c r="AB1075" t="e">
        <f t="shared" si="528"/>
        <v>#VALUE!</v>
      </c>
      <c r="AC1075" t="e">
        <f t="shared" si="529"/>
        <v>#VALUE!</v>
      </c>
    </row>
    <row r="1076" spans="1:29" x14ac:dyDescent="0.25">
      <c r="A1076">
        <v>24</v>
      </c>
      <c r="B1076" t="s">
        <v>42</v>
      </c>
      <c r="C1076">
        <v>6</v>
      </c>
      <c r="D1076" t="s">
        <v>9</v>
      </c>
      <c r="E1076">
        <v>2019</v>
      </c>
      <c r="F1076">
        <v>280</v>
      </c>
      <c r="G1076" t="s">
        <v>299</v>
      </c>
      <c r="H1076" s="54">
        <v>0.15627672779650664</v>
      </c>
      <c r="I1076" s="54">
        <v>0.29431007717911079</v>
      </c>
      <c r="J1076" s="54">
        <v>0.31510957999927913</v>
      </c>
      <c r="K1076">
        <v>0.24399999999999999</v>
      </c>
      <c r="L1076" s="2">
        <f t="shared" ref="L1076" si="539">$F1076/(1-H1076)</f>
        <v>331.86236438488118</v>
      </c>
      <c r="M1076" s="2">
        <f t="shared" ref="M1076" si="540">$F1076/(1-I1076)</f>
        <v>396.77483119036492</v>
      </c>
      <c r="N1076" s="2">
        <f t="shared" ref="N1076" si="541">$F1076/(1-J1076)</f>
        <v>408.82452407453047</v>
      </c>
      <c r="O1076" s="2">
        <f t="shared" si="521"/>
        <v>370.37037037037038</v>
      </c>
      <c r="P1076" s="79" t="e">
        <f t="shared" si="522"/>
        <v>#VALUE!</v>
      </c>
      <c r="Q1076" s="78">
        <v>0.85441176471000002</v>
      </c>
      <c r="R1076" s="78">
        <v>0.14117647058999999</v>
      </c>
      <c r="S1076" s="78">
        <v>4.4117647059000002E-3</v>
      </c>
      <c r="T1076" s="79" t="s">
        <v>10</v>
      </c>
      <c r="U1076" s="2" t="s">
        <v>10</v>
      </c>
      <c r="V1076" s="2" t="s">
        <v>10</v>
      </c>
      <c r="W1076" s="2" t="e">
        <f t="shared" si="526"/>
        <v>#VALUE!</v>
      </c>
      <c r="X1076" s="2" t="e">
        <f t="shared" si="527"/>
        <v>#VALUE!</v>
      </c>
      <c r="Y1076" s="2" t="s">
        <v>10</v>
      </c>
      <c r="Z1076" s="2" t="s">
        <v>10</v>
      </c>
      <c r="AA1076" s="2" t="s">
        <v>10</v>
      </c>
      <c r="AB1076" t="e">
        <f t="shared" si="528"/>
        <v>#VALUE!</v>
      </c>
      <c r="AC1076" t="e">
        <f t="shared" si="529"/>
        <v>#VALUE!</v>
      </c>
    </row>
    <row r="1077" spans="1:29" x14ac:dyDescent="0.25">
      <c r="A1077">
        <v>24</v>
      </c>
      <c r="B1077" t="s">
        <v>42</v>
      </c>
      <c r="C1077">
        <v>6</v>
      </c>
      <c r="D1077" t="s">
        <v>9</v>
      </c>
      <c r="E1077">
        <v>2020</v>
      </c>
      <c r="F1077" t="s">
        <v>10</v>
      </c>
      <c r="G1077" t="s">
        <v>300</v>
      </c>
      <c r="H1077" s="54">
        <v>7.1730431912490608E-2</v>
      </c>
      <c r="I1077" s="54">
        <v>0.24184107416558059</v>
      </c>
      <c r="J1077" s="54">
        <v>0.25426527177111524</v>
      </c>
      <c r="K1077">
        <v>0.11799999999999999</v>
      </c>
      <c r="L1077" t="s">
        <v>10</v>
      </c>
      <c r="M1077" t="s">
        <v>10</v>
      </c>
      <c r="N1077" t="s">
        <v>10</v>
      </c>
      <c r="O1077" s="2" t="e">
        <f t="shared" si="521"/>
        <v>#VALUE!</v>
      </c>
      <c r="P1077" s="79" t="e">
        <f t="shared" si="522"/>
        <v>#VALUE!</v>
      </c>
      <c r="Q1077" s="78">
        <v>0.85441176471000002</v>
      </c>
      <c r="R1077" s="78">
        <v>0.14117647058999999</v>
      </c>
      <c r="S1077" s="78">
        <v>4.4117647059000002E-3</v>
      </c>
      <c r="T1077" s="79" t="s">
        <v>10</v>
      </c>
      <c r="U1077" s="2" t="s">
        <v>10</v>
      </c>
      <c r="V1077" s="2" t="s">
        <v>10</v>
      </c>
      <c r="W1077" s="2" t="e">
        <f t="shared" si="526"/>
        <v>#VALUE!</v>
      </c>
      <c r="X1077" s="2" t="e">
        <f t="shared" si="527"/>
        <v>#VALUE!</v>
      </c>
      <c r="Y1077" s="2" t="s">
        <v>10</v>
      </c>
      <c r="Z1077" s="2" t="s">
        <v>10</v>
      </c>
      <c r="AA1077" s="2" t="s">
        <v>10</v>
      </c>
      <c r="AB1077" t="e">
        <f t="shared" si="528"/>
        <v>#VALUE!</v>
      </c>
      <c r="AC1077" t="e">
        <f t="shared" si="529"/>
        <v>#VALUE!</v>
      </c>
    </row>
    <row r="1078" spans="1:29" x14ac:dyDescent="0.25">
      <c r="A1078">
        <v>24</v>
      </c>
      <c r="B1078" t="s">
        <v>42</v>
      </c>
      <c r="C1078">
        <v>6</v>
      </c>
      <c r="D1078" t="s">
        <v>9</v>
      </c>
      <c r="E1078">
        <v>2021</v>
      </c>
      <c r="F1078" t="s">
        <v>10</v>
      </c>
      <c r="G1078" t="s">
        <v>299</v>
      </c>
      <c r="H1078" s="79" t="s">
        <v>10</v>
      </c>
      <c r="I1078" s="2" t="s">
        <v>10</v>
      </c>
      <c r="J1078" s="2" t="s">
        <v>10</v>
      </c>
      <c r="K1078">
        <v>0.184</v>
      </c>
      <c r="L1078" s="79" t="s">
        <v>10</v>
      </c>
      <c r="M1078" s="2" t="s">
        <v>10</v>
      </c>
      <c r="N1078" s="2" t="s">
        <v>10</v>
      </c>
      <c r="O1078" s="2" t="e">
        <f t="shared" si="521"/>
        <v>#VALUE!</v>
      </c>
      <c r="P1078" s="79" t="e">
        <f t="shared" si="522"/>
        <v>#VALUE!</v>
      </c>
      <c r="Q1078" s="78">
        <v>0.85441176471000002</v>
      </c>
      <c r="R1078" s="78">
        <v>0.14117647058999999</v>
      </c>
      <c r="S1078" s="78">
        <v>4.4117647059000002E-3</v>
      </c>
      <c r="T1078" s="79" t="s">
        <v>10</v>
      </c>
      <c r="U1078" s="2" t="s">
        <v>10</v>
      </c>
      <c r="V1078" s="2" t="s">
        <v>10</v>
      </c>
      <c r="W1078" s="2" t="e">
        <f t="shared" si="526"/>
        <v>#VALUE!</v>
      </c>
      <c r="X1078" s="2" t="e">
        <f t="shared" si="527"/>
        <v>#VALUE!</v>
      </c>
      <c r="Y1078" s="79" t="s">
        <v>10</v>
      </c>
      <c r="Z1078" s="2" t="s">
        <v>10</v>
      </c>
      <c r="AA1078" s="2" t="s">
        <v>10</v>
      </c>
      <c r="AB1078" t="e">
        <f t="shared" si="528"/>
        <v>#VALUE!</v>
      </c>
      <c r="AC1078" t="e">
        <f t="shared" si="529"/>
        <v>#VALUE!</v>
      </c>
    </row>
    <row r="1079" spans="1:29" x14ac:dyDescent="0.25">
      <c r="A1079">
        <v>24</v>
      </c>
      <c r="B1079" t="s">
        <v>42</v>
      </c>
      <c r="C1079">
        <v>6</v>
      </c>
      <c r="D1079" t="s">
        <v>9</v>
      </c>
      <c r="E1079">
        <v>2022</v>
      </c>
      <c r="F1079" t="s">
        <v>10</v>
      </c>
      <c r="G1079" t="s">
        <v>299</v>
      </c>
      <c r="H1079" s="79" t="s">
        <v>10</v>
      </c>
      <c r="I1079" s="2" t="s">
        <v>10</v>
      </c>
      <c r="J1079" s="2" t="s">
        <v>10</v>
      </c>
      <c r="K1079">
        <v>0.182</v>
      </c>
      <c r="L1079" s="79" t="s">
        <v>10</v>
      </c>
      <c r="M1079" s="2" t="s">
        <v>10</v>
      </c>
      <c r="N1079" s="2" t="s">
        <v>10</v>
      </c>
      <c r="O1079" s="2" t="e">
        <f t="shared" si="521"/>
        <v>#VALUE!</v>
      </c>
      <c r="P1079" s="79" t="e">
        <f t="shared" si="522"/>
        <v>#VALUE!</v>
      </c>
      <c r="Q1079" s="78">
        <v>0.85441176471000002</v>
      </c>
      <c r="R1079" s="78">
        <v>0.14117647058999999</v>
      </c>
      <c r="S1079" s="78">
        <v>4.4117647059000002E-3</v>
      </c>
      <c r="T1079" s="79" t="s">
        <v>10</v>
      </c>
      <c r="U1079" s="2" t="s">
        <v>10</v>
      </c>
      <c r="V1079" s="2" t="s">
        <v>10</v>
      </c>
      <c r="W1079" s="2" t="e">
        <f t="shared" si="526"/>
        <v>#VALUE!</v>
      </c>
      <c r="X1079" s="2" t="e">
        <f t="shared" si="527"/>
        <v>#VALUE!</v>
      </c>
      <c r="Y1079" s="79" t="s">
        <v>10</v>
      </c>
      <c r="Z1079" s="2" t="s">
        <v>10</v>
      </c>
      <c r="AA1079" s="2" t="s">
        <v>10</v>
      </c>
      <c r="AB1079" t="e">
        <f t="shared" si="528"/>
        <v>#VALUE!</v>
      </c>
      <c r="AC1079" t="e">
        <f t="shared" si="529"/>
        <v>#VALUE!</v>
      </c>
    </row>
    <row r="1080" spans="1:29" x14ac:dyDescent="0.25">
      <c r="A1080">
        <v>24</v>
      </c>
      <c r="B1080" t="s">
        <v>42</v>
      </c>
      <c r="C1080">
        <v>6</v>
      </c>
      <c r="D1080" t="s">
        <v>9</v>
      </c>
      <c r="E1080">
        <v>2023</v>
      </c>
      <c r="F1080" t="s">
        <v>10</v>
      </c>
      <c r="G1080" t="s">
        <v>10</v>
      </c>
      <c r="H1080" s="79" t="s">
        <v>10</v>
      </c>
      <c r="I1080" s="2" t="s">
        <v>10</v>
      </c>
      <c r="J1080" s="2" t="s">
        <v>10</v>
      </c>
      <c r="K1080">
        <v>0.154</v>
      </c>
      <c r="L1080" s="79" t="s">
        <v>10</v>
      </c>
      <c r="M1080" s="2" t="s">
        <v>10</v>
      </c>
      <c r="N1080" s="2" t="s">
        <v>10</v>
      </c>
      <c r="O1080" s="2" t="e">
        <f t="shared" si="521"/>
        <v>#VALUE!</v>
      </c>
      <c r="P1080" s="79" t="e">
        <f t="shared" si="522"/>
        <v>#VALUE!</v>
      </c>
      <c r="Q1080" s="78">
        <v>0.85441176471000002</v>
      </c>
      <c r="R1080" s="78">
        <v>0.14117647058999999</v>
      </c>
      <c r="S1080" s="78">
        <v>4.4117647059000002E-3</v>
      </c>
      <c r="T1080" s="79" t="s">
        <v>10</v>
      </c>
      <c r="U1080" s="2" t="s">
        <v>10</v>
      </c>
      <c r="V1080" s="2" t="s">
        <v>10</v>
      </c>
      <c r="W1080" s="2" t="e">
        <f t="shared" si="526"/>
        <v>#VALUE!</v>
      </c>
      <c r="X1080" s="2" t="e">
        <f t="shared" si="527"/>
        <v>#VALUE!</v>
      </c>
      <c r="Y1080" s="79" t="s">
        <v>10</v>
      </c>
      <c r="Z1080" s="2" t="s">
        <v>10</v>
      </c>
      <c r="AA1080" s="2" t="s">
        <v>10</v>
      </c>
      <c r="AB1080" t="e">
        <f t="shared" si="528"/>
        <v>#VALUE!</v>
      </c>
      <c r="AC1080" t="e">
        <f t="shared" si="529"/>
        <v>#VALUE!</v>
      </c>
    </row>
    <row r="1081" spans="1:29" x14ac:dyDescent="0.25">
      <c r="A1081">
        <v>24</v>
      </c>
      <c r="B1081" t="s">
        <v>42</v>
      </c>
      <c r="C1081">
        <v>6</v>
      </c>
      <c r="D1081" t="s">
        <v>9</v>
      </c>
      <c r="E1081">
        <v>2024</v>
      </c>
      <c r="F1081" t="s">
        <v>10</v>
      </c>
      <c r="G1081" t="s">
        <v>10</v>
      </c>
      <c r="H1081" s="79" t="s">
        <v>10</v>
      </c>
      <c r="I1081" s="2" t="s">
        <v>10</v>
      </c>
      <c r="J1081" s="2" t="s">
        <v>10</v>
      </c>
      <c r="K1081">
        <v>0.20599999999999999</v>
      </c>
      <c r="L1081" s="79" t="s">
        <v>10</v>
      </c>
      <c r="M1081" s="2" t="s">
        <v>10</v>
      </c>
      <c r="N1081" s="2" t="s">
        <v>10</v>
      </c>
      <c r="O1081" s="2" t="e">
        <f t="shared" si="521"/>
        <v>#VALUE!</v>
      </c>
      <c r="P1081" s="79" t="e">
        <f t="shared" si="522"/>
        <v>#VALUE!</v>
      </c>
      <c r="Q1081" s="78">
        <v>0.85441176471000002</v>
      </c>
      <c r="R1081" s="78">
        <v>0.14117647058999999</v>
      </c>
      <c r="S1081" s="78">
        <v>4.4117647059000002E-3</v>
      </c>
      <c r="T1081" s="79" t="s">
        <v>10</v>
      </c>
      <c r="U1081" s="2" t="s">
        <v>10</v>
      </c>
      <c r="V1081" s="2" t="s">
        <v>10</v>
      </c>
      <c r="W1081" s="2" t="e">
        <f t="shared" si="526"/>
        <v>#VALUE!</v>
      </c>
      <c r="X1081" s="2" t="e">
        <f t="shared" si="527"/>
        <v>#VALUE!</v>
      </c>
      <c r="Y1081" s="79" t="s">
        <v>10</v>
      </c>
      <c r="Z1081" s="2" t="s">
        <v>10</v>
      </c>
      <c r="AA1081" s="2" t="s">
        <v>10</v>
      </c>
      <c r="AB1081" t="e">
        <f t="shared" si="528"/>
        <v>#VALUE!</v>
      </c>
      <c r="AC1081" t="e">
        <f t="shared" si="529"/>
        <v>#VALUE!</v>
      </c>
    </row>
    <row r="1082" spans="1:29" x14ac:dyDescent="0.25">
      <c r="A1082">
        <v>25</v>
      </c>
      <c r="B1082" t="s">
        <v>43</v>
      </c>
      <c r="C1082">
        <v>7</v>
      </c>
      <c r="D1082" t="s">
        <v>21</v>
      </c>
      <c r="E1082">
        <v>1980</v>
      </c>
      <c r="F1082" t="s">
        <v>10</v>
      </c>
      <c r="G1082" t="s">
        <v>10</v>
      </c>
      <c r="H1082" s="54">
        <v>0.44700000000000001</v>
      </c>
      <c r="I1082" s="54">
        <v>0.46733333333333338</v>
      </c>
      <c r="J1082" s="54">
        <v>0.46133333333333337</v>
      </c>
      <c r="K1082">
        <v>0.46700000000000003</v>
      </c>
      <c r="L1082" t="s">
        <v>10</v>
      </c>
      <c r="M1082" t="s">
        <v>10</v>
      </c>
      <c r="N1082" t="s">
        <v>10</v>
      </c>
      <c r="O1082" s="2" t="e">
        <f t="shared" ref="O1082:O1126" si="542">$F1082/(1-K1082)</f>
        <v>#VALUE!</v>
      </c>
      <c r="P1082" s="79" t="e">
        <f t="shared" ref="P1082:P1126" si="543">$G1082/(1-K1082)</f>
        <v>#VALUE!</v>
      </c>
      <c r="Q1082" s="80">
        <v>0.71359223300999997</v>
      </c>
      <c r="R1082" s="80">
        <v>0.28640776698999998</v>
      </c>
      <c r="S1082" s="80">
        <v>0</v>
      </c>
      <c r="T1082" s="79" t="s">
        <v>10</v>
      </c>
      <c r="U1082" s="2" t="s">
        <v>10</v>
      </c>
      <c r="V1082" s="2" t="s">
        <v>10</v>
      </c>
      <c r="W1082" s="2" t="e">
        <f t="shared" ref="W1082:W1126" si="544">(O1085*$Q1082)+(O1086*$R1082)+(O1087*$S1082)</f>
        <v>#VALUE!</v>
      </c>
      <c r="X1082" s="2" t="e">
        <f t="shared" ref="X1082:X1126" si="545">(P1085*$Q1082)+(P1086*$R1082)+(P1087*$S1082)</f>
        <v>#VALUE!</v>
      </c>
      <c r="Y1082" s="2" t="s">
        <v>10</v>
      </c>
      <c r="Z1082" s="2" t="s">
        <v>10</v>
      </c>
      <c r="AA1082" s="2" t="s">
        <v>10</v>
      </c>
      <c r="AB1082" t="e">
        <f t="shared" ref="AB1082:AB1123" si="546">W1082/$F1082</f>
        <v>#VALUE!</v>
      </c>
      <c r="AC1082" t="e">
        <f t="shared" ref="AC1082:AC1123" si="547">X1082/$G1082</f>
        <v>#VALUE!</v>
      </c>
    </row>
    <row r="1083" spans="1:29" x14ac:dyDescent="0.25">
      <c r="A1083">
        <v>25</v>
      </c>
      <c r="B1083" t="s">
        <v>43</v>
      </c>
      <c r="C1083">
        <v>7</v>
      </c>
      <c r="D1083" t="s">
        <v>21</v>
      </c>
      <c r="E1083">
        <v>1981</v>
      </c>
      <c r="F1083" t="s">
        <v>10</v>
      </c>
      <c r="G1083" t="s">
        <v>10</v>
      </c>
      <c r="H1083" s="54">
        <v>0.40500000000000003</v>
      </c>
      <c r="I1083" s="54">
        <v>0.4393333333333333</v>
      </c>
      <c r="J1083" s="54">
        <v>0.43383333333333329</v>
      </c>
      <c r="K1083">
        <v>0.439</v>
      </c>
      <c r="L1083" t="s">
        <v>10</v>
      </c>
      <c r="M1083" t="s">
        <v>10</v>
      </c>
      <c r="N1083" t="s">
        <v>10</v>
      </c>
      <c r="O1083" s="2" t="e">
        <f t="shared" si="542"/>
        <v>#VALUE!</v>
      </c>
      <c r="P1083" s="79" t="e">
        <f t="shared" si="543"/>
        <v>#VALUE!</v>
      </c>
      <c r="Q1083" s="80">
        <v>0.71359223300999997</v>
      </c>
      <c r="R1083" s="80">
        <v>0.28640776698999998</v>
      </c>
      <c r="S1083" s="80">
        <v>0</v>
      </c>
      <c r="T1083" s="79">
        <f t="shared" ref="T1083:T1117" si="548">(L1086*$Q1083)+(L1087*$R1083)+(L1088*$S1083)</f>
        <v>352.04828122277297</v>
      </c>
      <c r="U1083" s="2">
        <f t="shared" ref="U1083:U1117" si="549">(M1086*$Q1083)+(M1087*$R1083)+(M1088*$S1083)</f>
        <v>366.85761160234989</v>
      </c>
      <c r="V1083" s="2">
        <f t="shared" ref="V1083:V1117" si="550">(N1086*$Q1083)+(N1087*$R1083)+(N1088*$S1083)</f>
        <v>362.72591450597429</v>
      </c>
      <c r="W1083" s="2">
        <f t="shared" si="544"/>
        <v>367.04072626371061</v>
      </c>
      <c r="X1083" s="2">
        <f t="shared" si="545"/>
        <v>367.04072626371061</v>
      </c>
      <c r="Y1083" s="2" t="s">
        <v>10</v>
      </c>
      <c r="Z1083" s="2" t="s">
        <v>10</v>
      </c>
      <c r="AA1083" s="2" t="s">
        <v>10</v>
      </c>
      <c r="AB1083" t="e">
        <f t="shared" si="546"/>
        <v>#VALUE!</v>
      </c>
      <c r="AC1083" t="e">
        <f t="shared" si="547"/>
        <v>#VALUE!</v>
      </c>
    </row>
    <row r="1084" spans="1:29" x14ac:dyDescent="0.25">
      <c r="A1084">
        <v>25</v>
      </c>
      <c r="B1084" t="s">
        <v>43</v>
      </c>
      <c r="C1084">
        <v>7</v>
      </c>
      <c r="D1084" t="s">
        <v>21</v>
      </c>
      <c r="E1084">
        <v>1982</v>
      </c>
      <c r="F1084">
        <v>400</v>
      </c>
      <c r="G1084">
        <v>400</v>
      </c>
      <c r="H1084" s="54">
        <v>0.35099999999999998</v>
      </c>
      <c r="I1084" s="54">
        <v>0.40499999999999997</v>
      </c>
      <c r="J1084" s="54">
        <v>0.39999999999999997</v>
      </c>
      <c r="K1084">
        <v>0.40500000000000003</v>
      </c>
      <c r="L1084" s="2">
        <f t="shared" ref="L1084:L1149" si="551">$F1084/(1-H1084)</f>
        <v>616.33281972265024</v>
      </c>
      <c r="M1084" s="2">
        <f t="shared" ref="M1084:M1149" si="552">$F1084/(1-I1084)</f>
        <v>672.26890756302521</v>
      </c>
      <c r="N1084" s="2">
        <f t="shared" ref="N1084:N1149" si="553">$F1084/(1-J1084)</f>
        <v>666.66666666666652</v>
      </c>
      <c r="O1084" s="2">
        <f t="shared" si="542"/>
        <v>672.26890756302521</v>
      </c>
      <c r="P1084" s="79">
        <f t="shared" si="543"/>
        <v>672.26890756302521</v>
      </c>
      <c r="Q1084" s="80">
        <v>0.71359223300999997</v>
      </c>
      <c r="R1084" s="80">
        <v>0.28640776698999998</v>
      </c>
      <c r="S1084" s="80">
        <v>0</v>
      </c>
      <c r="T1084" s="79">
        <f t="shared" si="548"/>
        <v>828.74299063482601</v>
      </c>
      <c r="U1084" s="2">
        <f t="shared" si="549"/>
        <v>861.55534802104501</v>
      </c>
      <c r="V1084" s="2">
        <f t="shared" si="550"/>
        <v>851.6994857333234</v>
      </c>
      <c r="W1084" s="2">
        <f t="shared" si="544"/>
        <v>862.10434919911722</v>
      </c>
      <c r="X1084" s="2">
        <f t="shared" si="545"/>
        <v>862.10434919911722</v>
      </c>
      <c r="Y1084">
        <f t="shared" si="533"/>
        <v>2.071857476587065</v>
      </c>
      <c r="Z1084">
        <f t="shared" si="534"/>
        <v>2.1538883700526124</v>
      </c>
      <c r="AA1084">
        <f t="shared" si="535"/>
        <v>2.1292487143333085</v>
      </c>
      <c r="AB1084">
        <f t="shared" si="546"/>
        <v>2.1552608729977929</v>
      </c>
      <c r="AC1084">
        <f t="shared" si="547"/>
        <v>2.1552608729977929</v>
      </c>
    </row>
    <row r="1085" spans="1:29" x14ac:dyDescent="0.25">
      <c r="A1085">
        <v>25</v>
      </c>
      <c r="B1085" t="s">
        <v>43</v>
      </c>
      <c r="C1085">
        <v>7</v>
      </c>
      <c r="D1085" t="s">
        <v>21</v>
      </c>
      <c r="E1085">
        <v>1983</v>
      </c>
      <c r="F1085" t="s">
        <v>10</v>
      </c>
      <c r="G1085" t="s">
        <v>10</v>
      </c>
      <c r="H1085" s="54">
        <v>0.49</v>
      </c>
      <c r="I1085" s="54">
        <v>0.50566666666666671</v>
      </c>
      <c r="J1085" s="54">
        <v>0.4986666666666667</v>
      </c>
      <c r="K1085">
        <v>0.50600000000000001</v>
      </c>
      <c r="L1085" t="s">
        <v>10</v>
      </c>
      <c r="M1085" t="s">
        <v>10</v>
      </c>
      <c r="N1085" t="s">
        <v>10</v>
      </c>
      <c r="O1085" s="2" t="e">
        <f t="shared" si="542"/>
        <v>#VALUE!</v>
      </c>
      <c r="P1085" s="79" t="e">
        <f t="shared" si="543"/>
        <v>#VALUE!</v>
      </c>
      <c r="Q1085" s="80">
        <v>0.71359223300999997</v>
      </c>
      <c r="R1085" s="80">
        <v>0.28640776698999998</v>
      </c>
      <c r="S1085" s="80">
        <v>0</v>
      </c>
      <c r="T1085" s="79">
        <f t="shared" si="548"/>
        <v>132.85499176900154</v>
      </c>
      <c r="U1085" s="2">
        <f t="shared" si="549"/>
        <v>135.26665182408416</v>
      </c>
      <c r="V1085" s="2">
        <f t="shared" si="550"/>
        <v>133.47559853269857</v>
      </c>
      <c r="W1085" s="2">
        <f t="shared" si="544"/>
        <v>135.35634894430794</v>
      </c>
      <c r="X1085" s="2">
        <f t="shared" si="545"/>
        <v>135.35634894430794</v>
      </c>
      <c r="Y1085" s="2" t="s">
        <v>10</v>
      </c>
      <c r="Z1085" s="2" t="s">
        <v>10</v>
      </c>
      <c r="AA1085" s="2" t="s">
        <v>10</v>
      </c>
      <c r="AB1085" t="e">
        <f t="shared" si="546"/>
        <v>#VALUE!</v>
      </c>
      <c r="AC1085" t="e">
        <f t="shared" si="547"/>
        <v>#VALUE!</v>
      </c>
    </row>
    <row r="1086" spans="1:29" x14ac:dyDescent="0.25">
      <c r="A1086">
        <v>25</v>
      </c>
      <c r="B1086" t="s">
        <v>43</v>
      </c>
      <c r="C1086">
        <v>7</v>
      </c>
      <c r="D1086" t="s">
        <v>21</v>
      </c>
      <c r="E1086">
        <v>1984</v>
      </c>
      <c r="F1086">
        <v>30</v>
      </c>
      <c r="G1086">
        <v>30</v>
      </c>
      <c r="H1086" s="54">
        <v>0.435</v>
      </c>
      <c r="I1086" s="54">
        <v>0.46133333333333326</v>
      </c>
      <c r="J1086" s="54">
        <v>0.45533333333333326</v>
      </c>
      <c r="K1086">
        <v>0.46100000000000002</v>
      </c>
      <c r="L1086" s="2">
        <f t="shared" si="551"/>
        <v>53.097345132743371</v>
      </c>
      <c r="M1086" s="2">
        <f t="shared" si="552"/>
        <v>55.693069306930688</v>
      </c>
      <c r="N1086" s="2">
        <f t="shared" si="553"/>
        <v>55.079559363525085</v>
      </c>
      <c r="O1086" s="2">
        <f t="shared" si="542"/>
        <v>55.658627087198525</v>
      </c>
      <c r="P1086" s="79">
        <f t="shared" si="543"/>
        <v>55.658627087198525</v>
      </c>
      <c r="Q1086" s="80">
        <v>0.71359223300999997</v>
      </c>
      <c r="R1086" s="80">
        <v>0.28640776698999998</v>
      </c>
      <c r="S1086" s="80">
        <v>0</v>
      </c>
      <c r="T1086" s="79">
        <f t="shared" si="548"/>
        <v>126.37133328487684</v>
      </c>
      <c r="U1086" s="2">
        <f t="shared" si="549"/>
        <v>133.70121539519943</v>
      </c>
      <c r="V1086" s="2">
        <f t="shared" si="550"/>
        <v>132.63620336522678</v>
      </c>
      <c r="W1086" s="2">
        <f t="shared" si="544"/>
        <v>124.20564767743016</v>
      </c>
      <c r="X1086" s="2">
        <f t="shared" si="545"/>
        <v>124.20564767743016</v>
      </c>
      <c r="Y1086">
        <f t="shared" si="533"/>
        <v>4.2123777761625609</v>
      </c>
      <c r="Z1086">
        <f t="shared" si="534"/>
        <v>4.4567071798399809</v>
      </c>
      <c r="AA1086">
        <f t="shared" si="535"/>
        <v>4.4212067788408929</v>
      </c>
      <c r="AB1086">
        <f t="shared" si="546"/>
        <v>4.1401882559143388</v>
      </c>
      <c r="AC1086">
        <f t="shared" si="547"/>
        <v>4.1401882559143388</v>
      </c>
    </row>
    <row r="1087" spans="1:29" x14ac:dyDescent="0.25">
      <c r="A1087">
        <v>25</v>
      </c>
      <c r="B1087" t="s">
        <v>43</v>
      </c>
      <c r="C1087">
        <v>7</v>
      </c>
      <c r="D1087" t="s">
        <v>21</v>
      </c>
      <c r="E1087">
        <v>1985</v>
      </c>
      <c r="F1087">
        <v>600</v>
      </c>
      <c r="G1087">
        <v>600</v>
      </c>
      <c r="H1087" s="54">
        <v>0.45300000000000001</v>
      </c>
      <c r="I1087" s="54">
        <v>0.47466666666666668</v>
      </c>
      <c r="J1087" s="54">
        <v>0.46866666666666668</v>
      </c>
      <c r="K1087">
        <v>0.47499999999999998</v>
      </c>
      <c r="L1087" s="2">
        <f t="shared" si="551"/>
        <v>1096.892138939671</v>
      </c>
      <c r="M1087" s="2">
        <f t="shared" si="552"/>
        <v>1142.1319796954315</v>
      </c>
      <c r="N1087" s="2">
        <f t="shared" si="553"/>
        <v>1129.2346298619825</v>
      </c>
      <c r="O1087" s="2">
        <f t="shared" si="542"/>
        <v>1142.8571428571429</v>
      </c>
      <c r="P1087" s="79">
        <f t="shared" si="543"/>
        <v>1142.8571428571429</v>
      </c>
      <c r="Q1087" s="80">
        <v>0.71359223300999997</v>
      </c>
      <c r="R1087" s="80">
        <v>0.28640776698999998</v>
      </c>
      <c r="S1087" s="80">
        <v>0</v>
      </c>
      <c r="T1087" s="79">
        <f>(L1090*$Q1087)+(L1091*$R1087)</f>
        <v>258.75046916294582</v>
      </c>
      <c r="U1087" s="2">
        <f>(M1090*$Q1087)+(M1091*$R1087)</f>
        <v>273.97302456477206</v>
      </c>
      <c r="V1087" s="2">
        <f>(N1090*$Q1087)+(N1091*$R1087)</f>
        <v>271.83613106834838</v>
      </c>
      <c r="W1087" s="2" t="e">
        <f t="shared" si="544"/>
        <v>#VALUE!</v>
      </c>
      <c r="X1087" s="2" t="e">
        <f t="shared" si="545"/>
        <v>#VALUE!</v>
      </c>
      <c r="Y1087">
        <f t="shared" si="533"/>
        <v>0.43125078193824301</v>
      </c>
      <c r="Z1087">
        <f t="shared" si="534"/>
        <v>0.45662170760795345</v>
      </c>
      <c r="AA1087">
        <f t="shared" si="535"/>
        <v>0.45306021844724731</v>
      </c>
      <c r="AB1087" t="e">
        <f t="shared" si="546"/>
        <v>#VALUE!</v>
      </c>
      <c r="AC1087" t="e">
        <f t="shared" si="547"/>
        <v>#VALUE!</v>
      </c>
    </row>
    <row r="1088" spans="1:29" x14ac:dyDescent="0.25">
      <c r="A1088">
        <v>25</v>
      </c>
      <c r="B1088" t="s">
        <v>43</v>
      </c>
      <c r="C1088">
        <v>7</v>
      </c>
      <c r="D1088" t="s">
        <v>21</v>
      </c>
      <c r="E1088">
        <v>1986</v>
      </c>
      <c r="F1088">
        <v>80</v>
      </c>
      <c r="G1088">
        <v>80</v>
      </c>
      <c r="H1088" s="54">
        <v>0.502</v>
      </c>
      <c r="I1088" s="54">
        <v>0.50766666666666671</v>
      </c>
      <c r="J1088" s="54">
        <v>0.50066666666666659</v>
      </c>
      <c r="K1088">
        <v>0.50800000000000001</v>
      </c>
      <c r="L1088" s="2">
        <f t="shared" si="551"/>
        <v>160.64257028112451</v>
      </c>
      <c r="M1088" s="2">
        <f t="shared" si="552"/>
        <v>162.49153689911986</v>
      </c>
      <c r="N1088" s="2">
        <f t="shared" si="553"/>
        <v>160.21361815754338</v>
      </c>
      <c r="O1088" s="2">
        <f t="shared" si="542"/>
        <v>162.60162601626016</v>
      </c>
      <c r="P1088" s="79">
        <f t="shared" si="543"/>
        <v>162.60162601626016</v>
      </c>
      <c r="Q1088" s="80">
        <v>0.71359223300999997</v>
      </c>
      <c r="R1088" s="80">
        <v>0.28640776698999998</v>
      </c>
      <c r="S1088" s="80">
        <v>0</v>
      </c>
      <c r="T1088" s="79" t="s">
        <v>10</v>
      </c>
      <c r="U1088" s="2" t="s">
        <v>10</v>
      </c>
      <c r="V1088" s="2" t="s">
        <v>10</v>
      </c>
      <c r="W1088" s="2" t="e">
        <f t="shared" si="544"/>
        <v>#VALUE!</v>
      </c>
      <c r="X1088" s="2" t="e">
        <f t="shared" si="545"/>
        <v>#VALUE!</v>
      </c>
      <c r="Y1088" s="2" t="s">
        <v>10</v>
      </c>
      <c r="Z1088" s="2" t="s">
        <v>10</v>
      </c>
      <c r="AA1088" s="2" t="s">
        <v>10</v>
      </c>
      <c r="AB1088" t="e">
        <f t="shared" si="546"/>
        <v>#VALUE!</v>
      </c>
      <c r="AC1088" t="e">
        <f t="shared" si="547"/>
        <v>#VALUE!</v>
      </c>
    </row>
    <row r="1089" spans="1:29" x14ac:dyDescent="0.25">
      <c r="A1089">
        <v>25</v>
      </c>
      <c r="B1089" t="s">
        <v>43</v>
      </c>
      <c r="C1089">
        <v>7</v>
      </c>
      <c r="D1089" t="s">
        <v>21</v>
      </c>
      <c r="E1089">
        <v>1987</v>
      </c>
      <c r="F1089">
        <v>39</v>
      </c>
      <c r="G1089">
        <v>39</v>
      </c>
      <c r="H1089" s="54">
        <v>0.38700000000000001</v>
      </c>
      <c r="I1089" s="54">
        <v>0.42166666666666669</v>
      </c>
      <c r="J1089" s="54">
        <v>0.41666666666666669</v>
      </c>
      <c r="K1089">
        <v>0.42199999999999999</v>
      </c>
      <c r="L1089" s="2">
        <f t="shared" si="551"/>
        <v>63.621533442088094</v>
      </c>
      <c r="M1089" s="2">
        <f t="shared" si="552"/>
        <v>67.435158501440924</v>
      </c>
      <c r="N1089" s="2">
        <f t="shared" si="553"/>
        <v>66.857142857142861</v>
      </c>
      <c r="O1089" s="2">
        <f t="shared" si="542"/>
        <v>67.474048442906565</v>
      </c>
      <c r="P1089" s="79">
        <f t="shared" si="543"/>
        <v>67.474048442906565</v>
      </c>
      <c r="Q1089" s="80">
        <v>0.71359223300999997</v>
      </c>
      <c r="R1089" s="80">
        <v>0.28640776698999998</v>
      </c>
      <c r="S1089" s="80">
        <v>0</v>
      </c>
      <c r="T1089" s="79" t="s">
        <v>10</v>
      </c>
      <c r="U1089" s="2" t="s">
        <v>10</v>
      </c>
      <c r="V1089" s="2" t="s">
        <v>10</v>
      </c>
      <c r="W1089" s="2" t="e">
        <f t="shared" si="544"/>
        <v>#VALUE!</v>
      </c>
      <c r="X1089" s="2" t="e">
        <f t="shared" si="545"/>
        <v>#VALUE!</v>
      </c>
      <c r="Y1089" s="2" t="s">
        <v>10</v>
      </c>
      <c r="Z1089" s="2" t="s">
        <v>10</v>
      </c>
      <c r="AA1089" s="2" t="s">
        <v>10</v>
      </c>
      <c r="AB1089" t="e">
        <f t="shared" si="546"/>
        <v>#VALUE!</v>
      </c>
      <c r="AC1089" t="e">
        <f t="shared" si="547"/>
        <v>#VALUE!</v>
      </c>
    </row>
    <row r="1090" spans="1:29" x14ac:dyDescent="0.25">
      <c r="A1090">
        <v>25</v>
      </c>
      <c r="B1090" t="s">
        <v>43</v>
      </c>
      <c r="C1090">
        <v>7</v>
      </c>
      <c r="D1090" t="s">
        <v>21</v>
      </c>
      <c r="E1090">
        <v>1988</v>
      </c>
      <c r="F1090">
        <v>175</v>
      </c>
      <c r="G1090">
        <v>175</v>
      </c>
      <c r="H1090" s="54">
        <v>0.38100000000000001</v>
      </c>
      <c r="I1090" s="54">
        <v>0.41433333333333339</v>
      </c>
      <c r="J1090" s="54">
        <v>0.40983333333333338</v>
      </c>
      <c r="K1090">
        <v>0.34100000000000003</v>
      </c>
      <c r="L1090" s="2">
        <f t="shared" si="551"/>
        <v>282.71405492730213</v>
      </c>
      <c r="M1090" s="2">
        <f t="shared" si="552"/>
        <v>298.80478087649408</v>
      </c>
      <c r="N1090" s="2">
        <f t="shared" si="553"/>
        <v>296.52640497034736</v>
      </c>
      <c r="O1090" s="2">
        <f t="shared" si="542"/>
        <v>265.55386949924127</v>
      </c>
      <c r="P1090" s="79">
        <f t="shared" si="543"/>
        <v>265.55386949924127</v>
      </c>
      <c r="Q1090" s="80">
        <v>0.71359223300999997</v>
      </c>
      <c r="R1090" s="80">
        <v>0.28640776698999998</v>
      </c>
      <c r="S1090" s="80">
        <v>0</v>
      </c>
      <c r="T1090" s="79">
        <f t="shared" si="548"/>
        <v>876.71332480524234</v>
      </c>
      <c r="U1090" s="2">
        <f t="shared" si="549"/>
        <v>927.22739962226387</v>
      </c>
      <c r="V1090" s="2">
        <f t="shared" si="550"/>
        <v>898.55330572870184</v>
      </c>
      <c r="W1090" s="2">
        <f t="shared" si="544"/>
        <v>920.84578612892233</v>
      </c>
      <c r="X1090" s="2">
        <f t="shared" si="545"/>
        <v>920.84578612892233</v>
      </c>
      <c r="Y1090">
        <f t="shared" si="533"/>
        <v>5.0097904274585279</v>
      </c>
      <c r="Z1090">
        <f t="shared" si="534"/>
        <v>5.2984422835557936</v>
      </c>
      <c r="AA1090">
        <f t="shared" si="535"/>
        <v>5.1345903184497246</v>
      </c>
      <c r="AB1090">
        <f t="shared" si="546"/>
        <v>5.261975920736699</v>
      </c>
      <c r="AC1090">
        <f t="shared" si="547"/>
        <v>5.261975920736699</v>
      </c>
    </row>
    <row r="1091" spans="1:29" x14ac:dyDescent="0.25">
      <c r="A1091">
        <v>25</v>
      </c>
      <c r="B1091" t="s">
        <v>43</v>
      </c>
      <c r="C1091">
        <v>7</v>
      </c>
      <c r="D1091" t="s">
        <v>21</v>
      </c>
      <c r="E1091">
        <v>1989</v>
      </c>
      <c r="F1091">
        <v>125</v>
      </c>
      <c r="G1091">
        <v>125</v>
      </c>
      <c r="H1091" s="54">
        <v>0.372</v>
      </c>
      <c r="I1091" s="54">
        <v>0.41066666666666668</v>
      </c>
      <c r="J1091" s="54">
        <v>0.40566666666666668</v>
      </c>
      <c r="K1091">
        <v>0.41</v>
      </c>
      <c r="L1091" s="2">
        <f t="shared" si="551"/>
        <v>199.04458598726114</v>
      </c>
      <c r="M1091" s="2">
        <f t="shared" si="552"/>
        <v>212.10407239819008</v>
      </c>
      <c r="N1091" s="2">
        <f t="shared" si="553"/>
        <v>210.31968592260233</v>
      </c>
      <c r="O1091" s="2">
        <f t="shared" si="542"/>
        <v>211.86440677966098</v>
      </c>
      <c r="P1091" s="79">
        <f t="shared" si="543"/>
        <v>211.86440677966098</v>
      </c>
      <c r="Q1091" s="80">
        <v>0.71359223300999997</v>
      </c>
      <c r="R1091" s="80">
        <v>0.28640776698999998</v>
      </c>
      <c r="S1091" s="80">
        <v>0</v>
      </c>
      <c r="T1091" s="79">
        <f>(L1094*$Q1091)+(L1095*$R1091)</f>
        <v>719.35351825983321</v>
      </c>
      <c r="U1091" s="2">
        <f>(M1094*$Q1091)+(M1095*$R1091)</f>
        <v>759.49982856660381</v>
      </c>
      <c r="V1091" s="2">
        <f>(N1094*$Q1091)+(N1095*$R1091)</f>
        <v>730.46457295994742</v>
      </c>
      <c r="W1091" s="2" t="e">
        <f t="shared" si="544"/>
        <v>#VALUE!</v>
      </c>
      <c r="X1091" s="2" t="e">
        <f t="shared" si="545"/>
        <v>#VALUE!</v>
      </c>
      <c r="Y1091">
        <f t="shared" si="533"/>
        <v>5.7548281460786654</v>
      </c>
      <c r="Z1091">
        <f t="shared" si="534"/>
        <v>6.0759986285328305</v>
      </c>
      <c r="AA1091">
        <f t="shared" si="535"/>
        <v>5.843716583679579</v>
      </c>
      <c r="AB1091" t="e">
        <f t="shared" si="546"/>
        <v>#VALUE!</v>
      </c>
      <c r="AC1091" t="e">
        <f t="shared" si="547"/>
        <v>#VALUE!</v>
      </c>
    </row>
    <row r="1092" spans="1:29" x14ac:dyDescent="0.25">
      <c r="A1092">
        <v>25</v>
      </c>
      <c r="B1092" t="s">
        <v>43</v>
      </c>
      <c r="C1092">
        <v>7</v>
      </c>
      <c r="D1092" t="s">
        <v>21</v>
      </c>
      <c r="E1092">
        <v>1990</v>
      </c>
      <c r="F1092" t="s">
        <v>10</v>
      </c>
      <c r="G1092" t="s">
        <v>10</v>
      </c>
      <c r="H1092" s="54">
        <v>0.42099999999999999</v>
      </c>
      <c r="I1092" s="54">
        <v>0.46433333333333326</v>
      </c>
      <c r="J1092" s="54">
        <v>0.45883333333333332</v>
      </c>
      <c r="K1092">
        <v>0.46200000000000002</v>
      </c>
      <c r="L1092" t="s">
        <v>10</v>
      </c>
      <c r="M1092" t="s">
        <v>10</v>
      </c>
      <c r="N1092" t="s">
        <v>10</v>
      </c>
      <c r="O1092" s="2" t="e">
        <f t="shared" si="542"/>
        <v>#VALUE!</v>
      </c>
      <c r="P1092" s="79" t="e">
        <f t="shared" si="543"/>
        <v>#VALUE!</v>
      </c>
      <c r="Q1092" s="80">
        <v>0.71359223300999997</v>
      </c>
      <c r="R1092" s="80">
        <v>0.28640776698999998</v>
      </c>
      <c r="S1092" s="80">
        <v>0</v>
      </c>
      <c r="T1092" s="79" t="s">
        <v>10</v>
      </c>
      <c r="U1092" s="2" t="s">
        <v>10</v>
      </c>
      <c r="V1092" s="2" t="s">
        <v>10</v>
      </c>
      <c r="W1092" s="2" t="e">
        <f t="shared" si="544"/>
        <v>#VALUE!</v>
      </c>
      <c r="X1092" s="2" t="e">
        <f t="shared" si="545"/>
        <v>#VALUE!</v>
      </c>
      <c r="Y1092" s="2" t="s">
        <v>10</v>
      </c>
      <c r="Z1092" s="2" t="s">
        <v>10</v>
      </c>
      <c r="AA1092" s="2" t="s">
        <v>10</v>
      </c>
      <c r="AB1092" t="e">
        <f t="shared" si="546"/>
        <v>#VALUE!</v>
      </c>
      <c r="AC1092" t="e">
        <f t="shared" si="547"/>
        <v>#VALUE!</v>
      </c>
    </row>
    <row r="1093" spans="1:29" x14ac:dyDescent="0.25">
      <c r="A1093">
        <v>25</v>
      </c>
      <c r="B1093" t="s">
        <v>43</v>
      </c>
      <c r="C1093">
        <v>7</v>
      </c>
      <c r="D1093" t="s">
        <v>21</v>
      </c>
      <c r="E1093">
        <v>1991</v>
      </c>
      <c r="F1093">
        <v>560</v>
      </c>
      <c r="G1093">
        <v>560</v>
      </c>
      <c r="H1093" s="54">
        <v>0.376</v>
      </c>
      <c r="I1093" s="54">
        <v>0.41</v>
      </c>
      <c r="J1093" s="54">
        <v>0.39349999999999996</v>
      </c>
      <c r="K1093">
        <v>0.40400000000000003</v>
      </c>
      <c r="L1093" s="2">
        <f t="shared" si="551"/>
        <v>897.43589743589746</v>
      </c>
      <c r="M1093" s="2">
        <f t="shared" si="552"/>
        <v>949.15254237288127</v>
      </c>
      <c r="N1093" s="2">
        <f t="shared" si="553"/>
        <v>923.33058532563882</v>
      </c>
      <c r="O1093" s="2">
        <f t="shared" si="542"/>
        <v>939.59731543624162</v>
      </c>
      <c r="P1093" s="79">
        <f t="shared" si="543"/>
        <v>939.59731543624162</v>
      </c>
      <c r="Q1093" s="80">
        <v>0.71359223300999997</v>
      </c>
      <c r="R1093" s="80">
        <v>0.28640776698999998</v>
      </c>
      <c r="S1093" s="80">
        <v>0</v>
      </c>
      <c r="T1093" s="79" t="s">
        <v>10</v>
      </c>
      <c r="U1093" s="2" t="s">
        <v>10</v>
      </c>
      <c r="V1093" s="2" t="s">
        <v>10</v>
      </c>
      <c r="W1093" s="2" t="e">
        <f t="shared" si="544"/>
        <v>#VALUE!</v>
      </c>
      <c r="X1093" s="2" t="e">
        <f t="shared" si="545"/>
        <v>#VALUE!</v>
      </c>
      <c r="Y1093" s="2" t="s">
        <v>10</v>
      </c>
      <c r="Z1093" s="2" t="s">
        <v>10</v>
      </c>
      <c r="AA1093" s="2" t="s">
        <v>10</v>
      </c>
      <c r="AB1093" t="e">
        <f t="shared" si="546"/>
        <v>#VALUE!</v>
      </c>
      <c r="AC1093" t="e">
        <f t="shared" si="547"/>
        <v>#VALUE!</v>
      </c>
    </row>
    <row r="1094" spans="1:29" x14ac:dyDescent="0.25">
      <c r="A1094">
        <v>25</v>
      </c>
      <c r="B1094" t="s">
        <v>43</v>
      </c>
      <c r="C1094">
        <v>7</v>
      </c>
      <c r="D1094" t="s">
        <v>21</v>
      </c>
      <c r="E1094">
        <v>1992</v>
      </c>
      <c r="F1094">
        <v>500</v>
      </c>
      <c r="G1094">
        <v>500</v>
      </c>
      <c r="H1094" s="54">
        <v>0.39400000000000002</v>
      </c>
      <c r="I1094" s="54">
        <v>0.42699999999999999</v>
      </c>
      <c r="J1094" s="54">
        <v>0.40249999999999997</v>
      </c>
      <c r="K1094">
        <v>0.42799999999999999</v>
      </c>
      <c r="L1094" s="2">
        <f t="shared" si="551"/>
        <v>825.08250825082507</v>
      </c>
      <c r="M1094" s="2">
        <f t="shared" si="552"/>
        <v>872.60034904013969</v>
      </c>
      <c r="N1094" s="2">
        <f t="shared" si="553"/>
        <v>836.82008368200832</v>
      </c>
      <c r="O1094" s="2">
        <f t="shared" si="542"/>
        <v>874.12587412587402</v>
      </c>
      <c r="P1094" s="79">
        <f t="shared" si="543"/>
        <v>874.12587412587402</v>
      </c>
      <c r="Q1094" s="80">
        <v>0.71359223300999997</v>
      </c>
      <c r="R1094" s="80">
        <v>0.28640776698999998</v>
      </c>
      <c r="S1094" s="80">
        <v>0</v>
      </c>
      <c r="T1094" s="79" t="s">
        <v>10</v>
      </c>
      <c r="U1094" s="2" t="s">
        <v>10</v>
      </c>
      <c r="V1094" s="2" t="s">
        <v>10</v>
      </c>
      <c r="W1094" s="2" t="e">
        <f t="shared" si="544"/>
        <v>#VALUE!</v>
      </c>
      <c r="X1094" s="2" t="e">
        <f t="shared" si="545"/>
        <v>#VALUE!</v>
      </c>
      <c r="Y1094" s="2" t="s">
        <v>10</v>
      </c>
      <c r="Z1094" s="2" t="s">
        <v>10</v>
      </c>
      <c r="AA1094" s="2" t="s">
        <v>10</v>
      </c>
      <c r="AB1094" t="e">
        <f t="shared" si="546"/>
        <v>#VALUE!</v>
      </c>
      <c r="AC1094" t="e">
        <f t="shared" si="547"/>
        <v>#VALUE!</v>
      </c>
    </row>
    <row r="1095" spans="1:29" x14ac:dyDescent="0.25">
      <c r="A1095">
        <v>25</v>
      </c>
      <c r="B1095" t="s">
        <v>43</v>
      </c>
      <c r="C1095">
        <v>7</v>
      </c>
      <c r="D1095" t="s">
        <v>21</v>
      </c>
      <c r="E1095">
        <v>1993</v>
      </c>
      <c r="F1095">
        <v>300</v>
      </c>
      <c r="G1095">
        <v>300</v>
      </c>
      <c r="H1095" s="54">
        <v>0.34200000000000003</v>
      </c>
      <c r="I1095" s="54">
        <v>0.372</v>
      </c>
      <c r="J1095" s="54">
        <v>0.35550000000000004</v>
      </c>
      <c r="K1095">
        <v>0.27200000000000002</v>
      </c>
      <c r="L1095" s="2">
        <f t="shared" si="551"/>
        <v>455.92705167173256</v>
      </c>
      <c r="M1095" s="2">
        <f t="shared" si="552"/>
        <v>477.70700636942672</v>
      </c>
      <c r="N1095" s="2">
        <f t="shared" si="553"/>
        <v>465.47711404189295</v>
      </c>
      <c r="O1095" s="2">
        <f t="shared" si="542"/>
        <v>412.08791208791212</v>
      </c>
      <c r="P1095" s="79">
        <f t="shared" si="543"/>
        <v>412.08791208791212</v>
      </c>
      <c r="Q1095" s="80">
        <v>0.71359223300999997</v>
      </c>
      <c r="R1095" s="80">
        <v>0.28640776698999998</v>
      </c>
      <c r="S1095" s="80">
        <v>0</v>
      </c>
      <c r="T1095" s="79" t="s">
        <v>10</v>
      </c>
      <c r="U1095" s="2" t="s">
        <v>10</v>
      </c>
      <c r="V1095" s="2" t="s">
        <v>10</v>
      </c>
      <c r="W1095" s="2" t="e">
        <f t="shared" si="544"/>
        <v>#VALUE!</v>
      </c>
      <c r="X1095" s="2" t="e">
        <f t="shared" si="545"/>
        <v>#VALUE!</v>
      </c>
      <c r="Y1095" s="2" t="s">
        <v>10</v>
      </c>
      <c r="Z1095" s="2" t="s">
        <v>10</v>
      </c>
      <c r="AA1095" s="2" t="s">
        <v>10</v>
      </c>
      <c r="AB1095" t="e">
        <f t="shared" si="546"/>
        <v>#VALUE!</v>
      </c>
      <c r="AC1095" t="e">
        <f t="shared" si="547"/>
        <v>#VALUE!</v>
      </c>
    </row>
    <row r="1096" spans="1:29" x14ac:dyDescent="0.25">
      <c r="A1096">
        <v>25</v>
      </c>
      <c r="B1096" t="s">
        <v>43</v>
      </c>
      <c r="C1096">
        <v>7</v>
      </c>
      <c r="D1096" t="s">
        <v>21</v>
      </c>
      <c r="E1096">
        <v>1994</v>
      </c>
      <c r="F1096" t="s">
        <v>10</v>
      </c>
      <c r="G1096" t="s">
        <v>10</v>
      </c>
      <c r="H1096" s="54">
        <v>0.40200000000000002</v>
      </c>
      <c r="I1096" s="54">
        <v>0.4413333333333333</v>
      </c>
      <c r="J1096" s="54">
        <v>0.42083333333333328</v>
      </c>
      <c r="K1096">
        <v>0.436</v>
      </c>
      <c r="L1096" t="s">
        <v>10</v>
      </c>
      <c r="M1096" t="s">
        <v>10</v>
      </c>
      <c r="N1096" t="s">
        <v>10</v>
      </c>
      <c r="O1096" s="2" t="e">
        <f t="shared" si="542"/>
        <v>#VALUE!</v>
      </c>
      <c r="P1096" s="79" t="e">
        <f t="shared" si="543"/>
        <v>#VALUE!</v>
      </c>
      <c r="Q1096" s="80">
        <v>0.71359223300999997</v>
      </c>
      <c r="R1096" s="80">
        <v>0.28640776698999998</v>
      </c>
      <c r="S1096" s="80">
        <v>0</v>
      </c>
      <c r="T1096" s="79" t="s">
        <v>10</v>
      </c>
      <c r="U1096" s="2" t="s">
        <v>10</v>
      </c>
      <c r="V1096" s="2" t="s">
        <v>10</v>
      </c>
      <c r="W1096" s="2" t="e">
        <f t="shared" si="544"/>
        <v>#VALUE!</v>
      </c>
      <c r="X1096" s="2" t="e">
        <f t="shared" si="545"/>
        <v>#VALUE!</v>
      </c>
      <c r="Y1096" s="2" t="s">
        <v>10</v>
      </c>
      <c r="Z1096" s="2" t="s">
        <v>10</v>
      </c>
      <c r="AA1096" s="2" t="s">
        <v>10</v>
      </c>
      <c r="AB1096" t="e">
        <f t="shared" si="546"/>
        <v>#VALUE!</v>
      </c>
      <c r="AC1096" t="e">
        <f t="shared" si="547"/>
        <v>#VALUE!</v>
      </c>
    </row>
    <row r="1097" spans="1:29" x14ac:dyDescent="0.25">
      <c r="A1097">
        <v>25</v>
      </c>
      <c r="B1097" t="s">
        <v>43</v>
      </c>
      <c r="C1097">
        <v>7</v>
      </c>
      <c r="D1097" t="s">
        <v>21</v>
      </c>
      <c r="E1097">
        <v>1995</v>
      </c>
      <c r="F1097" t="s">
        <v>10</v>
      </c>
      <c r="G1097" t="s">
        <v>10</v>
      </c>
      <c r="H1097" s="54">
        <v>0.245</v>
      </c>
      <c r="I1097" s="54">
        <v>0.27800000000000002</v>
      </c>
      <c r="J1097" s="54">
        <v>0.26950000000000002</v>
      </c>
      <c r="K1097">
        <v>0.26800000000000002</v>
      </c>
      <c r="L1097" t="s">
        <v>10</v>
      </c>
      <c r="M1097" t="s">
        <v>10</v>
      </c>
      <c r="N1097" t="s">
        <v>10</v>
      </c>
      <c r="O1097" s="2" t="e">
        <f t="shared" si="542"/>
        <v>#VALUE!</v>
      </c>
      <c r="P1097" s="79" t="e">
        <f t="shared" si="543"/>
        <v>#VALUE!</v>
      </c>
      <c r="Q1097" s="80">
        <v>0.71359223300999997</v>
      </c>
      <c r="R1097" s="80">
        <v>0.28640776698999998</v>
      </c>
      <c r="S1097" s="80">
        <v>0</v>
      </c>
      <c r="T1097" s="79">
        <f t="shared" si="548"/>
        <v>3950.8462308364678</v>
      </c>
      <c r="U1097" s="2">
        <f t="shared" si="549"/>
        <v>3779.8567855070896</v>
      </c>
      <c r="V1097" s="2">
        <f t="shared" si="550"/>
        <v>3786.583704223865</v>
      </c>
      <c r="W1097" s="2">
        <f t="shared" si="544"/>
        <v>3775.7274795475705</v>
      </c>
      <c r="X1097" s="2">
        <f t="shared" si="545"/>
        <v>3775.7274795475705</v>
      </c>
      <c r="Y1097" s="2" t="s">
        <v>10</v>
      </c>
      <c r="Z1097" s="2" t="s">
        <v>10</v>
      </c>
      <c r="AA1097" s="2" t="s">
        <v>10</v>
      </c>
      <c r="AB1097" t="e">
        <f t="shared" si="546"/>
        <v>#VALUE!</v>
      </c>
      <c r="AC1097" t="e">
        <f t="shared" si="547"/>
        <v>#VALUE!</v>
      </c>
    </row>
    <row r="1098" spans="1:29" x14ac:dyDescent="0.25">
      <c r="A1098">
        <v>25</v>
      </c>
      <c r="B1098" t="s">
        <v>43</v>
      </c>
      <c r="C1098">
        <v>7</v>
      </c>
      <c r="D1098" t="s">
        <v>21</v>
      </c>
      <c r="E1098">
        <v>1996</v>
      </c>
      <c r="F1098" t="s">
        <v>10</v>
      </c>
      <c r="G1098" t="s">
        <v>10</v>
      </c>
      <c r="H1098" s="54">
        <v>0.44700000000000001</v>
      </c>
      <c r="I1098" s="54">
        <v>0.47199999999999998</v>
      </c>
      <c r="J1098" s="54">
        <v>0.46100000000000002</v>
      </c>
      <c r="K1098">
        <v>0.441</v>
      </c>
      <c r="L1098" t="s">
        <v>10</v>
      </c>
      <c r="M1098" t="s">
        <v>10</v>
      </c>
      <c r="N1098" t="s">
        <v>10</v>
      </c>
      <c r="O1098" s="2" t="e">
        <f t="shared" si="542"/>
        <v>#VALUE!</v>
      </c>
      <c r="P1098" s="79" t="e">
        <f t="shared" si="543"/>
        <v>#VALUE!</v>
      </c>
      <c r="Q1098" s="80">
        <v>0.71359223300999997</v>
      </c>
      <c r="R1098" s="80">
        <v>0.28640776698999998</v>
      </c>
      <c r="S1098" s="80">
        <v>0</v>
      </c>
      <c r="T1098" s="79">
        <f t="shared" si="548"/>
        <v>1881.5111072241834</v>
      </c>
      <c r="U1098" s="2">
        <f t="shared" si="549"/>
        <v>1864.287986613153</v>
      </c>
      <c r="V1098" s="2">
        <f t="shared" si="550"/>
        <v>1832.830530670102</v>
      </c>
      <c r="W1098" s="2">
        <f t="shared" si="544"/>
        <v>1817.3135989656048</v>
      </c>
      <c r="X1098" s="2">
        <f t="shared" si="545"/>
        <v>1817.3135989656048</v>
      </c>
      <c r="Y1098" s="2" t="s">
        <v>10</v>
      </c>
      <c r="Z1098" s="2" t="s">
        <v>10</v>
      </c>
      <c r="AA1098" s="2" t="s">
        <v>10</v>
      </c>
      <c r="AB1098" t="e">
        <f t="shared" si="546"/>
        <v>#VALUE!</v>
      </c>
      <c r="AC1098" t="e">
        <f t="shared" si="547"/>
        <v>#VALUE!</v>
      </c>
    </row>
    <row r="1099" spans="1:29" x14ac:dyDescent="0.25">
      <c r="A1099">
        <v>25</v>
      </c>
      <c r="B1099" t="s">
        <v>43</v>
      </c>
      <c r="C1099">
        <v>7</v>
      </c>
      <c r="D1099" t="s">
        <v>21</v>
      </c>
      <c r="E1099">
        <v>1997</v>
      </c>
      <c r="F1099" t="s">
        <v>10</v>
      </c>
      <c r="G1099" t="s">
        <v>10</v>
      </c>
      <c r="H1099" s="54">
        <v>0.437</v>
      </c>
      <c r="I1099" s="54">
        <v>0.36633333333333334</v>
      </c>
      <c r="J1099" s="54">
        <v>0.34783333333333333</v>
      </c>
      <c r="K1099">
        <v>0.33700000000000002</v>
      </c>
      <c r="L1099" t="s">
        <v>10</v>
      </c>
      <c r="M1099" t="s">
        <v>10</v>
      </c>
      <c r="N1099" t="s">
        <v>10</v>
      </c>
      <c r="O1099" s="2" t="e">
        <f t="shared" si="542"/>
        <v>#VALUE!</v>
      </c>
      <c r="P1099" s="79" t="e">
        <f t="shared" si="543"/>
        <v>#VALUE!</v>
      </c>
      <c r="Q1099" s="80">
        <v>0.71359223300999997</v>
      </c>
      <c r="R1099" s="80">
        <v>0.28640776698999998</v>
      </c>
      <c r="S1099" s="80">
        <v>0</v>
      </c>
      <c r="T1099" s="79">
        <f t="shared" si="548"/>
        <v>1551.4202637189053</v>
      </c>
      <c r="U1099" s="2">
        <f t="shared" si="549"/>
        <v>1620.3883953066008</v>
      </c>
      <c r="V1099" s="2">
        <f t="shared" si="550"/>
        <v>1566.6962121431684</v>
      </c>
      <c r="W1099" s="2">
        <f t="shared" si="544"/>
        <v>1492.4092950481884</v>
      </c>
      <c r="X1099" s="2">
        <f t="shared" si="545"/>
        <v>1492.4092950481884</v>
      </c>
      <c r="Y1099" s="2" t="s">
        <v>10</v>
      </c>
      <c r="Z1099" s="2" t="s">
        <v>10</v>
      </c>
      <c r="AA1099" s="2" t="s">
        <v>10</v>
      </c>
      <c r="AB1099" t="e">
        <f t="shared" si="546"/>
        <v>#VALUE!</v>
      </c>
      <c r="AC1099" t="e">
        <f t="shared" si="547"/>
        <v>#VALUE!</v>
      </c>
    </row>
    <row r="1100" spans="1:29" x14ac:dyDescent="0.25">
      <c r="A1100">
        <v>25</v>
      </c>
      <c r="B1100" t="s">
        <v>43</v>
      </c>
      <c r="C1100">
        <v>7</v>
      </c>
      <c r="D1100" t="s">
        <v>21</v>
      </c>
      <c r="E1100">
        <v>1998</v>
      </c>
      <c r="F1100">
        <v>4000</v>
      </c>
      <c r="G1100">
        <v>4000</v>
      </c>
      <c r="H1100" s="54">
        <v>0.154</v>
      </c>
      <c r="I1100" s="54">
        <v>0.11366666666666667</v>
      </c>
      <c r="J1100" s="54">
        <v>0.11716666666666666</v>
      </c>
      <c r="K1100">
        <v>0.113</v>
      </c>
      <c r="L1100" s="2">
        <f t="shared" si="551"/>
        <v>4728.1323877068562</v>
      </c>
      <c r="M1100" s="2">
        <f t="shared" si="552"/>
        <v>4512.9748025573526</v>
      </c>
      <c r="N1100" s="2">
        <f t="shared" si="553"/>
        <v>4530.8665282235224</v>
      </c>
      <c r="O1100" s="2">
        <f t="shared" si="542"/>
        <v>4509.5828635851185</v>
      </c>
      <c r="P1100" s="79">
        <f t="shared" si="543"/>
        <v>4509.5828635851185</v>
      </c>
      <c r="Q1100" s="80">
        <v>0.71359223300999997</v>
      </c>
      <c r="R1100" s="80">
        <v>0.28640776698999998</v>
      </c>
      <c r="S1100" s="80">
        <v>0</v>
      </c>
      <c r="T1100" s="79">
        <f t="shared" si="548"/>
        <v>1771.0434157244936</v>
      </c>
      <c r="U1100" s="2">
        <f t="shared" si="549"/>
        <v>1787.5934645323223</v>
      </c>
      <c r="V1100" s="2">
        <f t="shared" si="550"/>
        <v>1745.2324538194287</v>
      </c>
      <c r="W1100" s="2">
        <f t="shared" si="544"/>
        <v>1703.1762256066445</v>
      </c>
      <c r="X1100" s="2">
        <f t="shared" si="545"/>
        <v>1703.1762256066445</v>
      </c>
      <c r="Y1100">
        <f t="shared" si="533"/>
        <v>0.44276085393112341</v>
      </c>
      <c r="Z1100">
        <f t="shared" si="534"/>
        <v>0.44689836613308059</v>
      </c>
      <c r="AA1100">
        <f t="shared" si="535"/>
        <v>0.43630811345485715</v>
      </c>
      <c r="AB1100">
        <f t="shared" si="546"/>
        <v>0.42579405640166113</v>
      </c>
      <c r="AC1100">
        <f t="shared" si="547"/>
        <v>0.42579405640166113</v>
      </c>
    </row>
    <row r="1101" spans="1:29" x14ac:dyDescent="0.25">
      <c r="A1101">
        <v>25</v>
      </c>
      <c r="B1101" t="s">
        <v>43</v>
      </c>
      <c r="C1101">
        <v>7</v>
      </c>
      <c r="D1101" t="s">
        <v>21</v>
      </c>
      <c r="E1101">
        <v>1999</v>
      </c>
      <c r="F1101">
        <v>1700</v>
      </c>
      <c r="G1101">
        <v>1700</v>
      </c>
      <c r="H1101" s="54">
        <v>0.156</v>
      </c>
      <c r="I1101" s="54">
        <v>0.12966666666666665</v>
      </c>
      <c r="J1101" s="54">
        <v>0.12016666666666667</v>
      </c>
      <c r="K1101">
        <v>0.127</v>
      </c>
      <c r="L1101" s="2">
        <f t="shared" si="551"/>
        <v>2014.2180094786731</v>
      </c>
      <c r="M1101" s="2">
        <f t="shared" si="552"/>
        <v>1953.2746074301033</v>
      </c>
      <c r="N1101" s="2">
        <f t="shared" si="553"/>
        <v>1932.1841257813981</v>
      </c>
      <c r="O1101" s="2">
        <f t="shared" si="542"/>
        <v>1947.3081328751432</v>
      </c>
      <c r="P1101" s="79">
        <f t="shared" si="543"/>
        <v>1947.3081328751432</v>
      </c>
      <c r="Q1101" s="80">
        <v>0.71359223300999997</v>
      </c>
      <c r="R1101" s="80">
        <v>0.28640776698999998</v>
      </c>
      <c r="S1101" s="80">
        <v>0</v>
      </c>
      <c r="T1101" s="79">
        <f t="shared" si="548"/>
        <v>2355.5384599073504</v>
      </c>
      <c r="U1101" s="2">
        <f t="shared" si="549"/>
        <v>2385.7070013364332</v>
      </c>
      <c r="V1101" s="2">
        <f t="shared" si="550"/>
        <v>2344.0090236658752</v>
      </c>
      <c r="W1101" s="2">
        <f t="shared" si="544"/>
        <v>2276.5427698442404</v>
      </c>
      <c r="X1101" s="2">
        <f t="shared" si="545"/>
        <v>2276.5427698442404</v>
      </c>
      <c r="Y1101">
        <f t="shared" si="533"/>
        <v>1.3856108587690297</v>
      </c>
      <c r="Z1101">
        <f t="shared" si="534"/>
        <v>1.4033570596096665</v>
      </c>
      <c r="AA1101">
        <f t="shared" si="535"/>
        <v>1.3788288374505149</v>
      </c>
      <c r="AB1101">
        <f t="shared" si="546"/>
        <v>1.3391428057907298</v>
      </c>
      <c r="AC1101">
        <f t="shared" si="547"/>
        <v>1.3391428057907298</v>
      </c>
    </row>
    <row r="1102" spans="1:29" x14ac:dyDescent="0.25">
      <c r="A1102">
        <v>25</v>
      </c>
      <c r="B1102" t="s">
        <v>43</v>
      </c>
      <c r="C1102">
        <v>7</v>
      </c>
      <c r="D1102" t="s">
        <v>21</v>
      </c>
      <c r="E1102">
        <v>2000</v>
      </c>
      <c r="F1102">
        <v>1250</v>
      </c>
      <c r="G1102">
        <v>1250</v>
      </c>
      <c r="H1102" s="54">
        <v>0.19400000000000001</v>
      </c>
      <c r="I1102" s="54">
        <v>0.23899999999999999</v>
      </c>
      <c r="J1102" s="54">
        <v>0.21150000000000002</v>
      </c>
      <c r="K1102">
        <v>0.16300000000000001</v>
      </c>
      <c r="L1102" s="2">
        <f t="shared" si="551"/>
        <v>1550.8684863523572</v>
      </c>
      <c r="M1102" s="2">
        <f t="shared" si="552"/>
        <v>1642.5755584756898</v>
      </c>
      <c r="N1102" s="2">
        <f t="shared" si="553"/>
        <v>1585.288522511097</v>
      </c>
      <c r="O1102" s="2">
        <f t="shared" si="542"/>
        <v>1493.4289127837515</v>
      </c>
      <c r="P1102" s="79">
        <f t="shared" si="543"/>
        <v>1493.4289127837515</v>
      </c>
      <c r="Q1102" s="80">
        <v>0.71359223300999997</v>
      </c>
      <c r="R1102" s="80">
        <v>0.28640776698999998</v>
      </c>
      <c r="S1102" s="80">
        <v>0</v>
      </c>
      <c r="T1102" s="79">
        <f t="shared" si="548"/>
        <v>2406.8457944786073</v>
      </c>
      <c r="U1102" s="2">
        <f t="shared" si="549"/>
        <v>2631.4835780853809</v>
      </c>
      <c r="V1102" s="2">
        <f t="shared" si="550"/>
        <v>2569.226322856463</v>
      </c>
      <c r="W1102" s="2">
        <f t="shared" si="544"/>
        <v>2528.4894394732296</v>
      </c>
      <c r="X1102" s="2">
        <f t="shared" si="545"/>
        <v>2528.4894394732296</v>
      </c>
      <c r="Y1102">
        <f t="shared" si="533"/>
        <v>1.9254766355828858</v>
      </c>
      <c r="Z1102">
        <f t="shared" si="534"/>
        <v>2.1051868624683046</v>
      </c>
      <c r="AA1102">
        <f t="shared" si="535"/>
        <v>2.0553810582851701</v>
      </c>
      <c r="AB1102">
        <f t="shared" si="546"/>
        <v>2.0227915515785835</v>
      </c>
      <c r="AC1102">
        <f t="shared" si="547"/>
        <v>2.0227915515785835</v>
      </c>
    </row>
    <row r="1103" spans="1:29" x14ac:dyDescent="0.25">
      <c r="A1103">
        <v>25</v>
      </c>
      <c r="B1103" t="s">
        <v>43</v>
      </c>
      <c r="C1103">
        <v>7</v>
      </c>
      <c r="D1103" t="s">
        <v>21</v>
      </c>
      <c r="E1103">
        <v>2001</v>
      </c>
      <c r="F1103">
        <v>1250</v>
      </c>
      <c r="G1103">
        <v>1250</v>
      </c>
      <c r="H1103" s="54">
        <v>0.19499999999999998</v>
      </c>
      <c r="I1103" s="54">
        <v>0.20133333333333331</v>
      </c>
      <c r="J1103" s="54">
        <v>0.17783333333333332</v>
      </c>
      <c r="K1103">
        <v>0.161</v>
      </c>
      <c r="L1103" s="2">
        <f t="shared" si="551"/>
        <v>1552.7950310559006</v>
      </c>
      <c r="M1103" s="2">
        <f t="shared" si="552"/>
        <v>1565.1085141903172</v>
      </c>
      <c r="N1103" s="2">
        <f t="shared" si="553"/>
        <v>1520.3729981755523</v>
      </c>
      <c r="O1103" s="2">
        <f t="shared" si="542"/>
        <v>1489.8688915375446</v>
      </c>
      <c r="P1103" s="79">
        <f t="shared" si="543"/>
        <v>1489.8688915375446</v>
      </c>
      <c r="Q1103" s="80">
        <v>0.71359223300999997</v>
      </c>
      <c r="R1103" s="80">
        <v>0.28640776698999998</v>
      </c>
      <c r="S1103" s="80">
        <v>0</v>
      </c>
      <c r="T1103" s="79">
        <f t="shared" si="548"/>
        <v>2173.5237198097657</v>
      </c>
      <c r="U1103" s="2">
        <f t="shared" si="549"/>
        <v>2778.0496066814212</v>
      </c>
      <c r="V1103" s="2">
        <f t="shared" si="550"/>
        <v>2797.9043739138119</v>
      </c>
      <c r="W1103" s="2">
        <f t="shared" si="544"/>
        <v>2714.6028317422124</v>
      </c>
      <c r="X1103" s="2">
        <f t="shared" si="545"/>
        <v>2714.6028317422124</v>
      </c>
      <c r="Y1103">
        <f t="shared" si="533"/>
        <v>1.7388189758478125</v>
      </c>
      <c r="Z1103">
        <f t="shared" si="534"/>
        <v>2.2224396853451371</v>
      </c>
      <c r="AA1103">
        <f t="shared" si="535"/>
        <v>2.2383234991310497</v>
      </c>
      <c r="AB1103">
        <f t="shared" si="546"/>
        <v>2.1716822653937697</v>
      </c>
      <c r="AC1103">
        <f t="shared" si="547"/>
        <v>2.1716822653937697</v>
      </c>
    </row>
    <row r="1104" spans="1:29" x14ac:dyDescent="0.25">
      <c r="A1104">
        <v>25</v>
      </c>
      <c r="B1104" t="s">
        <v>43</v>
      </c>
      <c r="C1104">
        <v>7</v>
      </c>
      <c r="D1104" t="s">
        <v>21</v>
      </c>
      <c r="E1104">
        <v>2002</v>
      </c>
      <c r="F1104">
        <v>2000</v>
      </c>
      <c r="G1104">
        <v>2000</v>
      </c>
      <c r="H1104" s="54">
        <v>0.13600000000000001</v>
      </c>
      <c r="I1104" s="54">
        <v>0.14600000000000002</v>
      </c>
      <c r="J1104" s="54">
        <v>0.13250000000000001</v>
      </c>
      <c r="K1104">
        <v>0.105</v>
      </c>
      <c r="L1104" s="2">
        <f t="shared" si="551"/>
        <v>2314.8148148148148</v>
      </c>
      <c r="M1104" s="2">
        <f t="shared" si="552"/>
        <v>2341.9203747072602</v>
      </c>
      <c r="N1104" s="2">
        <f t="shared" si="553"/>
        <v>2305.4755043227669</v>
      </c>
      <c r="O1104" s="2">
        <f t="shared" si="542"/>
        <v>2234.63687150838</v>
      </c>
      <c r="P1104" s="79">
        <f t="shared" si="543"/>
        <v>2234.63687150838</v>
      </c>
      <c r="Q1104" s="80">
        <v>0.71359223300999997</v>
      </c>
      <c r="R1104" s="80">
        <v>0.28640776698999998</v>
      </c>
      <c r="S1104" s="80">
        <v>0</v>
      </c>
      <c r="T1104" s="79">
        <f t="shared" si="548"/>
        <v>1708.4925941248775</v>
      </c>
      <c r="U1104" s="2">
        <f t="shared" si="549"/>
        <v>2013.2129117762672</v>
      </c>
      <c r="V1104" s="2">
        <f t="shared" si="550"/>
        <v>2205.9735280231407</v>
      </c>
      <c r="W1104" s="2">
        <f t="shared" si="544"/>
        <v>1996.8489374492383</v>
      </c>
      <c r="X1104" s="2">
        <f t="shared" si="545"/>
        <v>1996.8489374492383</v>
      </c>
      <c r="Y1104">
        <f t="shared" si="533"/>
        <v>0.85424629706243882</v>
      </c>
      <c r="Z1104">
        <f t="shared" si="534"/>
        <v>1.0066064558881336</v>
      </c>
      <c r="AA1104">
        <f t="shared" si="535"/>
        <v>1.1029867640115703</v>
      </c>
      <c r="AB1104">
        <f t="shared" si="546"/>
        <v>0.9984244687246191</v>
      </c>
      <c r="AC1104">
        <f t="shared" si="547"/>
        <v>0.9984244687246191</v>
      </c>
    </row>
    <row r="1105" spans="1:29" x14ac:dyDescent="0.25">
      <c r="A1105">
        <v>25</v>
      </c>
      <c r="B1105" t="s">
        <v>43</v>
      </c>
      <c r="C1105">
        <v>7</v>
      </c>
      <c r="D1105" t="s">
        <v>21</v>
      </c>
      <c r="E1105">
        <v>2003</v>
      </c>
      <c r="F1105">
        <v>2000</v>
      </c>
      <c r="G1105">
        <v>2000</v>
      </c>
      <c r="H1105" s="54">
        <v>0.186</v>
      </c>
      <c r="I1105" s="54">
        <v>0.19833333333333333</v>
      </c>
      <c r="J1105" s="54">
        <v>0.18033333333333335</v>
      </c>
      <c r="K1105">
        <v>0.16</v>
      </c>
      <c r="L1105" s="2">
        <f t="shared" si="551"/>
        <v>2457.002457002457</v>
      </c>
      <c r="M1105" s="2">
        <f t="shared" si="552"/>
        <v>2494.8024948024949</v>
      </c>
      <c r="N1105" s="2">
        <f t="shared" si="553"/>
        <v>2440.0162667751119</v>
      </c>
      <c r="O1105" s="2">
        <f t="shared" si="542"/>
        <v>2380.9523809523812</v>
      </c>
      <c r="P1105" s="79">
        <f t="shared" si="543"/>
        <v>2380.9523809523812</v>
      </c>
      <c r="Q1105" s="80">
        <v>0.71359223300999997</v>
      </c>
      <c r="R1105" s="80">
        <v>0.28640776698999998</v>
      </c>
      <c r="S1105" s="80">
        <v>0</v>
      </c>
      <c r="T1105" s="79">
        <f t="shared" si="548"/>
        <v>1079.3585580827744</v>
      </c>
      <c r="U1105" s="2">
        <f t="shared" si="549"/>
        <v>1169.5478628910084</v>
      </c>
      <c r="V1105" s="2">
        <f t="shared" si="550"/>
        <v>1162.2541258087545</v>
      </c>
      <c r="W1105" s="2">
        <f t="shared" si="544"/>
        <v>1188.1889025830562</v>
      </c>
      <c r="X1105" s="2">
        <f t="shared" si="545"/>
        <v>1188.1889025830562</v>
      </c>
      <c r="Y1105">
        <f t="shared" si="533"/>
        <v>0.53967927904138724</v>
      </c>
      <c r="Z1105">
        <f t="shared" si="534"/>
        <v>0.58477393144550427</v>
      </c>
      <c r="AA1105">
        <f t="shared" si="535"/>
        <v>0.58112706290437721</v>
      </c>
      <c r="AB1105">
        <f t="shared" si="546"/>
        <v>0.59409445129152816</v>
      </c>
      <c r="AC1105">
        <f t="shared" si="547"/>
        <v>0.59409445129152816</v>
      </c>
    </row>
    <row r="1106" spans="1:29" x14ac:dyDescent="0.25">
      <c r="A1106">
        <v>25</v>
      </c>
      <c r="B1106" t="s">
        <v>43</v>
      </c>
      <c r="C1106">
        <v>7</v>
      </c>
      <c r="D1106" t="s">
        <v>21</v>
      </c>
      <c r="E1106">
        <v>2004</v>
      </c>
      <c r="F1106">
        <v>1700</v>
      </c>
      <c r="G1106">
        <v>1700</v>
      </c>
      <c r="H1106" s="54">
        <v>0.255</v>
      </c>
      <c r="I1106" s="54">
        <v>0.42799999999999999</v>
      </c>
      <c r="J1106" s="54">
        <v>0.41199999999999998</v>
      </c>
      <c r="K1106">
        <v>0.41299999999999998</v>
      </c>
      <c r="L1106" s="2">
        <f t="shared" si="551"/>
        <v>2281.8791946308725</v>
      </c>
      <c r="M1106" s="2">
        <f t="shared" si="552"/>
        <v>2972.0279720279718</v>
      </c>
      <c r="N1106" s="2">
        <f t="shared" si="553"/>
        <v>2891.1564625850338</v>
      </c>
      <c r="O1106" s="2">
        <f t="shared" si="542"/>
        <v>2896.0817717206132</v>
      </c>
      <c r="P1106" s="79">
        <f t="shared" si="543"/>
        <v>2896.0817717206132</v>
      </c>
      <c r="Q1106" s="80">
        <v>0.71359223300999997</v>
      </c>
      <c r="R1106" s="80">
        <v>0.28640776698999998</v>
      </c>
      <c r="S1106" s="80">
        <v>0</v>
      </c>
      <c r="T1106" s="79">
        <f t="shared" si="548"/>
        <v>844.27475503804214</v>
      </c>
      <c r="U1106" s="2">
        <f t="shared" si="549"/>
        <v>931.84775829686782</v>
      </c>
      <c r="V1106" s="2">
        <f t="shared" si="550"/>
        <v>905.99281762990995</v>
      </c>
      <c r="W1106" s="2">
        <f t="shared" si="544"/>
        <v>939.99352064147672</v>
      </c>
      <c r="X1106" s="2">
        <f t="shared" si="545"/>
        <v>939.99352064147672</v>
      </c>
      <c r="Y1106">
        <f t="shared" si="533"/>
        <v>0.49663220884590714</v>
      </c>
      <c r="Z1106">
        <f t="shared" si="534"/>
        <v>0.54814574017462814</v>
      </c>
      <c r="AA1106">
        <f t="shared" si="535"/>
        <v>0.53293695154700582</v>
      </c>
      <c r="AB1106">
        <f t="shared" si="546"/>
        <v>0.55293736508322155</v>
      </c>
      <c r="AC1106">
        <f t="shared" si="547"/>
        <v>0.55293736508322155</v>
      </c>
    </row>
    <row r="1107" spans="1:29" x14ac:dyDescent="0.25">
      <c r="A1107">
        <v>25</v>
      </c>
      <c r="B1107" t="s">
        <v>43</v>
      </c>
      <c r="C1107">
        <v>7</v>
      </c>
      <c r="D1107" t="s">
        <v>21</v>
      </c>
      <c r="E1107">
        <v>2005</v>
      </c>
      <c r="F1107">
        <v>1500</v>
      </c>
      <c r="G1107">
        <v>1500</v>
      </c>
      <c r="H1107" s="54">
        <v>0.21200000000000002</v>
      </c>
      <c r="I1107" s="54">
        <v>0.34633333333333338</v>
      </c>
      <c r="J1107" s="54">
        <v>0.41533333333333339</v>
      </c>
      <c r="K1107">
        <v>0.33700000000000002</v>
      </c>
      <c r="L1107" s="2">
        <f t="shared" si="551"/>
        <v>1903.5532994923858</v>
      </c>
      <c r="M1107" s="2">
        <f t="shared" si="552"/>
        <v>2294.7475777664458</v>
      </c>
      <c r="N1107" s="2">
        <f t="shared" si="553"/>
        <v>2565.564424173318</v>
      </c>
      <c r="O1107" s="2">
        <f t="shared" si="542"/>
        <v>2262.443438914027</v>
      </c>
      <c r="P1107" s="79">
        <f t="shared" si="543"/>
        <v>2262.443438914027</v>
      </c>
      <c r="Q1107" s="80">
        <v>0.71359223300999997</v>
      </c>
      <c r="R1107" s="80">
        <v>0.28640776698999998</v>
      </c>
      <c r="S1107" s="80">
        <v>0</v>
      </c>
      <c r="T1107" s="79">
        <f t="shared" si="548"/>
        <v>1313.022871500086</v>
      </c>
      <c r="U1107" s="2">
        <f t="shared" si="549"/>
        <v>1395.255852807129</v>
      </c>
      <c r="V1107" s="2">
        <f t="shared" si="550"/>
        <v>1351.7941931539528</v>
      </c>
      <c r="W1107" s="2">
        <f t="shared" si="544"/>
        <v>1403.2742786129443</v>
      </c>
      <c r="X1107" s="2">
        <f t="shared" si="545"/>
        <v>1403.2742786129443</v>
      </c>
      <c r="Y1107">
        <f t="shared" si="533"/>
        <v>0.8753485810000573</v>
      </c>
      <c r="Z1107">
        <f t="shared" si="534"/>
        <v>0.930170568538086</v>
      </c>
      <c r="AA1107">
        <f t="shared" si="535"/>
        <v>0.90119612876930189</v>
      </c>
      <c r="AB1107">
        <f t="shared" si="546"/>
        <v>0.93551618574196282</v>
      </c>
      <c r="AC1107">
        <f t="shared" si="547"/>
        <v>0.93551618574196282</v>
      </c>
    </row>
    <row r="1108" spans="1:29" x14ac:dyDescent="0.25">
      <c r="A1108">
        <v>25</v>
      </c>
      <c r="B1108" t="s">
        <v>43</v>
      </c>
      <c r="C1108">
        <v>7</v>
      </c>
      <c r="D1108" t="s">
        <v>21</v>
      </c>
      <c r="E1108">
        <v>2006</v>
      </c>
      <c r="F1108">
        <v>1000</v>
      </c>
      <c r="G1108">
        <v>1000</v>
      </c>
      <c r="H1108" s="54">
        <v>0.182</v>
      </c>
      <c r="I1108" s="54">
        <v>0.23766666666666669</v>
      </c>
      <c r="J1108" s="54">
        <v>0.23666666666666669</v>
      </c>
      <c r="K1108">
        <v>0.251</v>
      </c>
      <c r="L1108" s="2">
        <f t="shared" si="551"/>
        <v>1222.4938875305622</v>
      </c>
      <c r="M1108" s="2">
        <f t="shared" si="552"/>
        <v>1311.7621337997377</v>
      </c>
      <c r="N1108" s="2">
        <f t="shared" si="553"/>
        <v>1310.0436681222707</v>
      </c>
      <c r="O1108" s="2">
        <f t="shared" si="542"/>
        <v>1335.1134846461948</v>
      </c>
      <c r="P1108" s="79">
        <f t="shared" si="543"/>
        <v>1335.1134846461948</v>
      </c>
      <c r="Q1108" s="80">
        <v>0.71359223300999997</v>
      </c>
      <c r="R1108" s="80">
        <v>0.28640776698999998</v>
      </c>
      <c r="S1108" s="80">
        <v>0</v>
      </c>
      <c r="T1108" s="79">
        <f t="shared" si="548"/>
        <v>1695.6391869560364</v>
      </c>
      <c r="U1108" s="2">
        <f t="shared" si="549"/>
        <v>1827.8086196728848</v>
      </c>
      <c r="V1108" s="2">
        <f t="shared" si="550"/>
        <v>1772.8374664834544</v>
      </c>
      <c r="W1108" s="2">
        <f t="shared" si="544"/>
        <v>1825.1092667139028</v>
      </c>
      <c r="X1108" s="2">
        <f t="shared" si="545"/>
        <v>1825.1092667139028</v>
      </c>
      <c r="Y1108">
        <f t="shared" si="533"/>
        <v>1.6956391869560363</v>
      </c>
      <c r="Z1108">
        <f t="shared" si="534"/>
        <v>1.8278086196728849</v>
      </c>
      <c r="AA1108">
        <f t="shared" si="535"/>
        <v>1.7728374664834543</v>
      </c>
      <c r="AB1108">
        <f t="shared" si="546"/>
        <v>1.8251092667139028</v>
      </c>
      <c r="AC1108">
        <f t="shared" si="547"/>
        <v>1.8251092667139028</v>
      </c>
    </row>
    <row r="1109" spans="1:29" x14ac:dyDescent="0.25">
      <c r="A1109">
        <v>25</v>
      </c>
      <c r="B1109" t="s">
        <v>43</v>
      </c>
      <c r="C1109">
        <v>7</v>
      </c>
      <c r="D1109" t="s">
        <v>21</v>
      </c>
      <c r="E1109">
        <v>2007</v>
      </c>
      <c r="F1109">
        <v>550</v>
      </c>
      <c r="G1109">
        <v>550</v>
      </c>
      <c r="H1109" s="54">
        <v>0.23899999999999999</v>
      </c>
      <c r="I1109" s="54">
        <v>0.32533333333333336</v>
      </c>
      <c r="J1109" s="54">
        <v>0.30733333333333335</v>
      </c>
      <c r="K1109">
        <v>0.33100000000000002</v>
      </c>
      <c r="L1109" s="2">
        <f t="shared" si="551"/>
        <v>722.73324572930358</v>
      </c>
      <c r="M1109" s="2">
        <f t="shared" si="552"/>
        <v>815.21739130434787</v>
      </c>
      <c r="N1109" s="2">
        <f t="shared" si="553"/>
        <v>794.0327237728585</v>
      </c>
      <c r="O1109" s="2">
        <f t="shared" si="542"/>
        <v>822.12257100149475</v>
      </c>
      <c r="P1109" s="79">
        <f t="shared" si="543"/>
        <v>822.12257100149475</v>
      </c>
      <c r="Q1109" s="80">
        <v>0.71359223300999997</v>
      </c>
      <c r="R1109" s="80">
        <v>0.28640776698999998</v>
      </c>
      <c r="S1109" s="80">
        <v>0</v>
      </c>
      <c r="T1109" s="79">
        <f t="shared" si="548"/>
        <v>2115.0667233222648</v>
      </c>
      <c r="U1109" s="2">
        <f t="shared" si="549"/>
        <v>2273.2247535491833</v>
      </c>
      <c r="V1109" s="2">
        <f t="shared" si="550"/>
        <v>2217.1078494159483</v>
      </c>
      <c r="W1109" s="2">
        <f t="shared" si="544"/>
        <v>2285.9758427733832</v>
      </c>
      <c r="X1109" s="2">
        <f t="shared" si="545"/>
        <v>2285.9758427733832</v>
      </c>
      <c r="Y1109">
        <f t="shared" si="533"/>
        <v>3.845575860585936</v>
      </c>
      <c r="Z1109">
        <f t="shared" si="534"/>
        <v>4.1331359155439698</v>
      </c>
      <c r="AA1109">
        <f t="shared" si="535"/>
        <v>4.0311051807562697</v>
      </c>
      <c r="AB1109">
        <f t="shared" si="546"/>
        <v>4.1563197141334243</v>
      </c>
      <c r="AC1109">
        <f t="shared" si="547"/>
        <v>4.1563197141334243</v>
      </c>
    </row>
    <row r="1110" spans="1:29" x14ac:dyDescent="0.25">
      <c r="A1110">
        <v>25</v>
      </c>
      <c r="B1110" t="s">
        <v>43</v>
      </c>
      <c r="C1110">
        <v>7</v>
      </c>
      <c r="D1110" t="s">
        <v>21</v>
      </c>
      <c r="E1110">
        <v>2008</v>
      </c>
      <c r="F1110">
        <v>850</v>
      </c>
      <c r="G1110">
        <v>850</v>
      </c>
      <c r="H1110" s="54">
        <v>0.25900000000000001</v>
      </c>
      <c r="I1110" s="54">
        <v>0.3046666666666667</v>
      </c>
      <c r="J1110" s="54">
        <v>0.28266666666666668</v>
      </c>
      <c r="K1110">
        <v>0.311</v>
      </c>
      <c r="L1110" s="2">
        <f t="shared" si="551"/>
        <v>1147.0985155195681</v>
      </c>
      <c r="M1110" s="2">
        <f t="shared" si="552"/>
        <v>1222.4352828379674</v>
      </c>
      <c r="N1110" s="2">
        <f t="shared" si="553"/>
        <v>1184.9442379182155</v>
      </c>
      <c r="O1110" s="2">
        <f t="shared" si="542"/>
        <v>1233.6719883889693</v>
      </c>
      <c r="P1110" s="79">
        <f t="shared" si="543"/>
        <v>1233.6719883889693</v>
      </c>
      <c r="Q1110" s="80">
        <v>0.71359223300999997</v>
      </c>
      <c r="R1110" s="80">
        <v>0.28640776698999998</v>
      </c>
      <c r="S1110" s="80">
        <v>0</v>
      </c>
      <c r="T1110" s="79">
        <f t="shared" si="548"/>
        <v>3109.2088350971762</v>
      </c>
      <c r="U1110" s="2">
        <f t="shared" si="549"/>
        <v>3199.8407724022968</v>
      </c>
      <c r="V1110" s="2">
        <f t="shared" si="550"/>
        <v>3118.8039748095798</v>
      </c>
      <c r="W1110" s="2">
        <f t="shared" si="544"/>
        <v>3269.8700551695683</v>
      </c>
      <c r="X1110" s="2">
        <f t="shared" si="545"/>
        <v>3269.8700551695683</v>
      </c>
      <c r="Y1110">
        <f t="shared" si="533"/>
        <v>3.6578927471731486</v>
      </c>
      <c r="Z1110">
        <f t="shared" si="534"/>
        <v>3.7645185557674079</v>
      </c>
      <c r="AA1110">
        <f t="shared" si="535"/>
        <v>3.6691811468347999</v>
      </c>
      <c r="AB1110">
        <f t="shared" si="546"/>
        <v>3.8469059472583158</v>
      </c>
      <c r="AC1110">
        <f t="shared" si="547"/>
        <v>3.8469059472583158</v>
      </c>
    </row>
    <row r="1111" spans="1:29" x14ac:dyDescent="0.25">
      <c r="A1111">
        <v>25</v>
      </c>
      <c r="B1111" t="s">
        <v>43</v>
      </c>
      <c r="C1111">
        <v>7</v>
      </c>
      <c r="D1111" t="s">
        <v>21</v>
      </c>
      <c r="E1111">
        <v>2009</v>
      </c>
      <c r="F1111">
        <v>1300</v>
      </c>
      <c r="G1111">
        <v>1300</v>
      </c>
      <c r="H1111" s="54">
        <v>0.247</v>
      </c>
      <c r="I1111" s="54">
        <v>0.28799999999999998</v>
      </c>
      <c r="J1111" s="54">
        <v>0.26449999999999996</v>
      </c>
      <c r="K1111">
        <v>0.28799999999999998</v>
      </c>
      <c r="L1111" s="2">
        <f t="shared" si="551"/>
        <v>1726.4276228419656</v>
      </c>
      <c r="M1111" s="2">
        <f t="shared" si="552"/>
        <v>1825.8426966292136</v>
      </c>
      <c r="N1111" s="2">
        <f t="shared" si="553"/>
        <v>1767.5050985723997</v>
      </c>
      <c r="O1111" s="2">
        <f t="shared" si="542"/>
        <v>1825.8426966292136</v>
      </c>
      <c r="P1111" s="79">
        <f t="shared" si="543"/>
        <v>1825.8426966292136</v>
      </c>
      <c r="Q1111" s="80">
        <v>0.71359223300999997</v>
      </c>
      <c r="R1111" s="80">
        <v>0.28640776698999998</v>
      </c>
      <c r="S1111" s="80">
        <v>0</v>
      </c>
      <c r="T1111" s="79">
        <f t="shared" si="548"/>
        <v>2122.7798444776627</v>
      </c>
      <c r="U1111" s="2">
        <f t="shared" si="549"/>
        <v>2349.451873714228</v>
      </c>
      <c r="V1111" s="2">
        <f t="shared" si="550"/>
        <v>2277.2272350997046</v>
      </c>
      <c r="W1111" s="2">
        <f t="shared" si="544"/>
        <v>2397.6189361179049</v>
      </c>
      <c r="X1111" s="2" t="e">
        <f t="shared" si="545"/>
        <v>#VALUE!</v>
      </c>
      <c r="Y1111">
        <f t="shared" si="533"/>
        <v>1.6329075726751252</v>
      </c>
      <c r="Z1111">
        <f t="shared" si="534"/>
        <v>1.8072706720878677</v>
      </c>
      <c r="AA1111">
        <f t="shared" si="535"/>
        <v>1.7517132577690036</v>
      </c>
      <c r="AB1111">
        <f t="shared" si="546"/>
        <v>1.8443222585522345</v>
      </c>
      <c r="AC1111" t="e">
        <f t="shared" si="547"/>
        <v>#VALUE!</v>
      </c>
    </row>
    <row r="1112" spans="1:29" x14ac:dyDescent="0.25">
      <c r="A1112">
        <v>25</v>
      </c>
      <c r="B1112" t="s">
        <v>43</v>
      </c>
      <c r="C1112">
        <v>7</v>
      </c>
      <c r="D1112" t="s">
        <v>21</v>
      </c>
      <c r="E1112">
        <v>2010</v>
      </c>
      <c r="F1112">
        <v>1300</v>
      </c>
      <c r="G1112">
        <v>1300</v>
      </c>
      <c r="H1112" s="54">
        <v>0.19700000000000001</v>
      </c>
      <c r="I1112" s="54">
        <v>0.29066666666666668</v>
      </c>
      <c r="J1112" s="54">
        <v>0.27216666666666667</v>
      </c>
      <c r="K1112">
        <v>0.28699999999999998</v>
      </c>
      <c r="L1112" s="2">
        <f t="shared" si="551"/>
        <v>1618.9290161892902</v>
      </c>
      <c r="M1112" s="2">
        <f t="shared" si="552"/>
        <v>1832.7067669172932</v>
      </c>
      <c r="N1112" s="2">
        <f t="shared" si="553"/>
        <v>1786.1231967025417</v>
      </c>
      <c r="O1112" s="2">
        <f t="shared" si="542"/>
        <v>1823.28190743338</v>
      </c>
      <c r="P1112" s="79">
        <f t="shared" si="543"/>
        <v>1823.28190743338</v>
      </c>
      <c r="Q1112" s="80">
        <v>0.71359223300999997</v>
      </c>
      <c r="R1112" s="80">
        <v>0.28640776698999998</v>
      </c>
      <c r="S1112" s="80">
        <v>0</v>
      </c>
      <c r="T1112" s="79">
        <f t="shared" si="548"/>
        <v>1569.9427001761712</v>
      </c>
      <c r="U1112" s="2">
        <f t="shared" si="549"/>
        <v>1713.776440645644</v>
      </c>
      <c r="V1112" s="2">
        <f t="shared" si="550"/>
        <v>1679.1148099422746</v>
      </c>
      <c r="W1112" s="2">
        <f t="shared" si="544"/>
        <v>1681.5170706416657</v>
      </c>
      <c r="X1112" s="2" t="e">
        <f t="shared" si="545"/>
        <v>#VALUE!</v>
      </c>
      <c r="Y1112">
        <f t="shared" si="533"/>
        <v>1.2076482309047472</v>
      </c>
      <c r="Z1112">
        <f t="shared" si="534"/>
        <v>1.3182895697274184</v>
      </c>
      <c r="AA1112">
        <f t="shared" si="535"/>
        <v>1.2916267768786729</v>
      </c>
      <c r="AB1112">
        <f t="shared" si="546"/>
        <v>1.2934746697243582</v>
      </c>
      <c r="AC1112" t="e">
        <f t="shared" si="547"/>
        <v>#VALUE!</v>
      </c>
    </row>
    <row r="1113" spans="1:29" x14ac:dyDescent="0.25">
      <c r="A1113">
        <v>25</v>
      </c>
      <c r="B1113" t="s">
        <v>43</v>
      </c>
      <c r="C1113">
        <v>7</v>
      </c>
      <c r="D1113" t="s">
        <v>21</v>
      </c>
      <c r="E1113">
        <v>2011</v>
      </c>
      <c r="F1113">
        <v>2500</v>
      </c>
      <c r="G1113">
        <v>2500</v>
      </c>
      <c r="H1113" s="54">
        <v>0.254</v>
      </c>
      <c r="I1113" s="54">
        <v>0.2583333333333333</v>
      </c>
      <c r="J1113" s="54">
        <v>0.24033333333333334</v>
      </c>
      <c r="K1113">
        <v>0.27300000000000002</v>
      </c>
      <c r="L1113" s="2">
        <f t="shared" si="551"/>
        <v>3351.2064343163538</v>
      </c>
      <c r="M1113" s="2">
        <f t="shared" si="552"/>
        <v>3370.7865168539324</v>
      </c>
      <c r="N1113" s="2">
        <f t="shared" si="553"/>
        <v>3290.9170688898639</v>
      </c>
      <c r="O1113" s="2">
        <f t="shared" si="542"/>
        <v>3438.7895460797799</v>
      </c>
      <c r="P1113" s="79">
        <f t="shared" si="543"/>
        <v>3438.7895460797799</v>
      </c>
      <c r="Q1113" s="80">
        <v>0.71359223300999997</v>
      </c>
      <c r="R1113" s="80">
        <v>0.28640776698999998</v>
      </c>
      <c r="S1113" s="80">
        <v>0</v>
      </c>
      <c r="T1113" s="79">
        <f>(L1116*$Q1113)+(L1117*$R1113)</f>
        <v>2589.8484074263156</v>
      </c>
      <c r="U1113" s="2">
        <f>(M1116*$Q1113)+(M1117*$R1113)</f>
        <v>2796.0769067392071</v>
      </c>
      <c r="V1113" s="2">
        <f>(N1116*$Q1113)+(N1117*$R1113)</f>
        <v>2766.5844850714898</v>
      </c>
      <c r="W1113" s="2" t="e">
        <f t="shared" si="544"/>
        <v>#VALUE!</v>
      </c>
      <c r="X1113" s="2" t="e">
        <f t="shared" si="545"/>
        <v>#VALUE!</v>
      </c>
      <c r="Y1113">
        <f t="shared" si="533"/>
        <v>1.0359393629705262</v>
      </c>
      <c r="Z1113">
        <f t="shared" si="534"/>
        <v>1.1184307626956829</v>
      </c>
      <c r="AA1113">
        <f t="shared" si="535"/>
        <v>1.106633794028596</v>
      </c>
      <c r="AB1113" t="e">
        <f t="shared" si="546"/>
        <v>#VALUE!</v>
      </c>
      <c r="AC1113" t="e">
        <f t="shared" si="547"/>
        <v>#VALUE!</v>
      </c>
    </row>
    <row r="1114" spans="1:29" x14ac:dyDescent="0.25">
      <c r="A1114">
        <v>25</v>
      </c>
      <c r="B1114" t="s">
        <v>43</v>
      </c>
      <c r="C1114">
        <v>7</v>
      </c>
      <c r="D1114" t="s">
        <v>21</v>
      </c>
      <c r="E1114">
        <v>2012</v>
      </c>
      <c r="F1114">
        <v>2000</v>
      </c>
      <c r="G1114">
        <v>2000</v>
      </c>
      <c r="H1114" s="54">
        <v>0.20199999999999999</v>
      </c>
      <c r="I1114" s="54">
        <v>0.27900000000000003</v>
      </c>
      <c r="J1114" s="54">
        <v>0.25650000000000001</v>
      </c>
      <c r="K1114">
        <v>0.29799999999999999</v>
      </c>
      <c r="L1114" s="2">
        <f t="shared" si="551"/>
        <v>2506.2656641604008</v>
      </c>
      <c r="M1114" s="2">
        <f t="shared" si="552"/>
        <v>2773.9251040221916</v>
      </c>
      <c r="N1114" s="2">
        <f t="shared" si="553"/>
        <v>2689.9798251513112</v>
      </c>
      <c r="O1114" s="2">
        <f t="shared" si="542"/>
        <v>2849.002849002849</v>
      </c>
      <c r="P1114" s="79">
        <f t="shared" si="543"/>
        <v>2849.002849002849</v>
      </c>
      <c r="Q1114" s="80">
        <v>0.71359223300999997</v>
      </c>
      <c r="R1114" s="80">
        <v>0.28640776698999998</v>
      </c>
      <c r="S1114" s="80">
        <v>0</v>
      </c>
      <c r="T1114" s="79" t="s">
        <v>10</v>
      </c>
      <c r="U1114" s="2" t="s">
        <v>10</v>
      </c>
      <c r="V1114" s="2" t="s">
        <v>10</v>
      </c>
      <c r="W1114" s="2" t="e">
        <f t="shared" si="544"/>
        <v>#VALUE!</v>
      </c>
      <c r="X1114" s="2" t="e">
        <f t="shared" si="545"/>
        <v>#VALUE!</v>
      </c>
      <c r="Y1114" s="2" t="s">
        <v>10</v>
      </c>
      <c r="Z1114" s="2" t="s">
        <v>10</v>
      </c>
      <c r="AA1114" s="2" t="s">
        <v>10</v>
      </c>
      <c r="AB1114" t="e">
        <f t="shared" si="546"/>
        <v>#VALUE!</v>
      </c>
      <c r="AC1114" t="e">
        <f t="shared" si="547"/>
        <v>#VALUE!</v>
      </c>
    </row>
    <row r="1115" spans="1:29" x14ac:dyDescent="0.25">
      <c r="A1115">
        <v>25</v>
      </c>
      <c r="B1115" t="s">
        <v>43</v>
      </c>
      <c r="C1115">
        <v>7</v>
      </c>
      <c r="D1115" t="s">
        <v>21</v>
      </c>
      <c r="E1115">
        <v>2013</v>
      </c>
      <c r="F1115">
        <v>900</v>
      </c>
      <c r="G1115">
        <v>900</v>
      </c>
      <c r="H1115" s="54">
        <v>0.22900000000000001</v>
      </c>
      <c r="I1115" s="54">
        <v>0.30333333333333334</v>
      </c>
      <c r="J1115" s="54">
        <v>0.27933333333333332</v>
      </c>
      <c r="K1115">
        <v>0.29299999999999998</v>
      </c>
      <c r="L1115" s="2">
        <f t="shared" si="551"/>
        <v>1167.3151750972763</v>
      </c>
      <c r="M1115" s="2">
        <f t="shared" si="552"/>
        <v>1291.8660287081341</v>
      </c>
      <c r="N1115" s="2">
        <f t="shared" si="553"/>
        <v>1248.8436632747455</v>
      </c>
      <c r="O1115" s="2">
        <f t="shared" si="542"/>
        <v>1272.9844413012729</v>
      </c>
      <c r="P1115" s="79">
        <f t="shared" si="543"/>
        <v>1272.9844413012729</v>
      </c>
      <c r="Q1115" s="80">
        <v>0.71359223300999997</v>
      </c>
      <c r="R1115" s="80">
        <v>0.28640776698999998</v>
      </c>
      <c r="S1115" s="80">
        <v>0</v>
      </c>
      <c r="T1115" s="79" t="s">
        <v>10</v>
      </c>
      <c r="U1115" s="2" t="s">
        <v>10</v>
      </c>
      <c r="V1115" s="2" t="s">
        <v>10</v>
      </c>
      <c r="W1115" s="2" t="e">
        <f t="shared" si="544"/>
        <v>#VALUE!</v>
      </c>
      <c r="X1115" s="2" t="e">
        <f t="shared" si="545"/>
        <v>#VALUE!</v>
      </c>
      <c r="Y1115" s="2" t="s">
        <v>10</v>
      </c>
      <c r="Z1115" s="2" t="s">
        <v>10</v>
      </c>
      <c r="AA1115" s="2" t="s">
        <v>10</v>
      </c>
      <c r="AB1115" t="e">
        <f t="shared" si="546"/>
        <v>#VALUE!</v>
      </c>
      <c r="AC1115" t="e">
        <f t="shared" si="547"/>
        <v>#VALUE!</v>
      </c>
    </row>
    <row r="1116" spans="1:29" x14ac:dyDescent="0.25">
      <c r="A1116">
        <v>25</v>
      </c>
      <c r="B1116" t="s">
        <v>43</v>
      </c>
      <c r="C1116">
        <v>7</v>
      </c>
      <c r="D1116" t="s">
        <v>21</v>
      </c>
      <c r="E1116">
        <v>2014</v>
      </c>
      <c r="F1116">
        <v>2200</v>
      </c>
      <c r="G1116" t="s">
        <v>299</v>
      </c>
      <c r="H1116" s="54">
        <v>0.14499999999999999</v>
      </c>
      <c r="I1116" s="54">
        <v>0.20433333333333331</v>
      </c>
      <c r="J1116" s="54">
        <v>0.20033333333333331</v>
      </c>
      <c r="K1116">
        <v>0.185</v>
      </c>
      <c r="L1116" s="2">
        <f t="shared" si="551"/>
        <v>2573.0994152046783</v>
      </c>
      <c r="M1116" s="2">
        <f t="shared" si="552"/>
        <v>2764.9769585253453</v>
      </c>
      <c r="N1116" s="2">
        <f t="shared" si="553"/>
        <v>2751.1463109629008</v>
      </c>
      <c r="O1116" s="2">
        <f t="shared" si="542"/>
        <v>2699.3865030674847</v>
      </c>
      <c r="P1116" s="79" t="e">
        <f t="shared" si="543"/>
        <v>#VALUE!</v>
      </c>
      <c r="Q1116" s="80">
        <v>0.71359223300999997</v>
      </c>
      <c r="R1116" s="80">
        <v>0.28640776698999998</v>
      </c>
      <c r="S1116" s="80">
        <v>0</v>
      </c>
      <c r="T1116" s="79">
        <f t="shared" si="548"/>
        <v>1547.3625228729279</v>
      </c>
      <c r="U1116" s="2">
        <f t="shared" si="549"/>
        <v>1728.8329172841482</v>
      </c>
      <c r="V1116" s="2">
        <f t="shared" si="550"/>
        <v>1683.1969273851976</v>
      </c>
      <c r="W1116" s="2">
        <f t="shared" si="544"/>
        <v>1653.9012878843246</v>
      </c>
      <c r="X1116" s="2" t="e">
        <f t="shared" si="545"/>
        <v>#VALUE!</v>
      </c>
      <c r="Y1116">
        <f t="shared" si="533"/>
        <v>0.70334660130587634</v>
      </c>
      <c r="Z1116">
        <f t="shared" si="534"/>
        <v>0.78583314422006734</v>
      </c>
      <c r="AA1116">
        <f t="shared" si="535"/>
        <v>0.76508951244781709</v>
      </c>
      <c r="AB1116">
        <f t="shared" si="546"/>
        <v>0.75177331267469294</v>
      </c>
      <c r="AC1116" t="e">
        <f t="shared" si="547"/>
        <v>#VALUE!</v>
      </c>
    </row>
    <row r="1117" spans="1:29" x14ac:dyDescent="0.25">
      <c r="A1117">
        <v>25</v>
      </c>
      <c r="B1117" t="s">
        <v>43</v>
      </c>
      <c r="C1117">
        <v>7</v>
      </c>
      <c r="D1117" t="s">
        <v>21</v>
      </c>
      <c r="E1117">
        <v>2015</v>
      </c>
      <c r="F1117">
        <v>2000</v>
      </c>
      <c r="G1117">
        <v>2000</v>
      </c>
      <c r="H1117" s="54">
        <v>0.24</v>
      </c>
      <c r="I1117" s="54">
        <v>0.30400000000000005</v>
      </c>
      <c r="J1117" s="54">
        <v>0.28700000000000003</v>
      </c>
      <c r="K1117">
        <v>0.34300000000000003</v>
      </c>
      <c r="L1117" s="2">
        <f t="shared" si="551"/>
        <v>2631.5789473684208</v>
      </c>
      <c r="M1117" s="2">
        <f t="shared" si="552"/>
        <v>2873.5632183908046</v>
      </c>
      <c r="N1117" s="2">
        <f t="shared" si="553"/>
        <v>2805.0490883590464</v>
      </c>
      <c r="O1117" s="2">
        <f t="shared" si="542"/>
        <v>3044.1400304414001</v>
      </c>
      <c r="P1117" s="79">
        <f t="shared" si="543"/>
        <v>3044.1400304414001</v>
      </c>
      <c r="Q1117" s="80">
        <v>0.71359223300999997</v>
      </c>
      <c r="R1117" s="80">
        <v>0.28640776698999998</v>
      </c>
      <c r="S1117" s="80">
        <v>0</v>
      </c>
      <c r="T1117" s="79">
        <f t="shared" si="548"/>
        <v>1127.7390990363117</v>
      </c>
      <c r="U1117" s="2">
        <f t="shared" si="549"/>
        <v>1299.1743069347656</v>
      </c>
      <c r="V1117" s="2">
        <f t="shared" si="550"/>
        <v>1281.8968913072708</v>
      </c>
      <c r="W1117" s="2">
        <f t="shared" si="544"/>
        <v>1137.2492060180755</v>
      </c>
      <c r="X1117" s="2">
        <f t="shared" si="545"/>
        <v>1137.2492060180755</v>
      </c>
      <c r="Y1117">
        <f t="shared" si="533"/>
        <v>0.56386954951815582</v>
      </c>
      <c r="Z1117">
        <f t="shared" si="534"/>
        <v>0.64958715346738283</v>
      </c>
      <c r="AA1117">
        <f t="shared" si="535"/>
        <v>0.6409484456536354</v>
      </c>
      <c r="AB1117">
        <f t="shared" si="546"/>
        <v>0.56862460300903772</v>
      </c>
      <c r="AC1117">
        <f t="shared" si="547"/>
        <v>0.56862460300903772</v>
      </c>
    </row>
    <row r="1118" spans="1:29" x14ac:dyDescent="0.25">
      <c r="A1118">
        <v>25</v>
      </c>
      <c r="B1118" t="s">
        <v>43</v>
      </c>
      <c r="C1118">
        <v>7</v>
      </c>
      <c r="D1118" t="s">
        <v>21</v>
      </c>
      <c r="E1118">
        <v>2016</v>
      </c>
      <c r="F1118" t="s">
        <v>10</v>
      </c>
      <c r="G1118" t="s">
        <v>299</v>
      </c>
      <c r="H1118" s="54">
        <v>0.252</v>
      </c>
      <c r="I1118" s="54">
        <v>0.29700000000000004</v>
      </c>
      <c r="J1118" s="54">
        <v>0.27900000000000003</v>
      </c>
      <c r="K1118">
        <v>0.29199999999999998</v>
      </c>
      <c r="L1118" t="s">
        <v>10</v>
      </c>
      <c r="M1118" t="s">
        <v>10</v>
      </c>
      <c r="N1118" t="s">
        <v>10</v>
      </c>
      <c r="O1118" s="2" t="e">
        <f t="shared" si="542"/>
        <v>#VALUE!</v>
      </c>
      <c r="P1118" s="79" t="e">
        <f t="shared" si="543"/>
        <v>#VALUE!</v>
      </c>
      <c r="Q1118" s="80">
        <v>0.71359223300999997</v>
      </c>
      <c r="R1118" s="80">
        <v>0.28640776698999998</v>
      </c>
      <c r="S1118" s="80">
        <v>0</v>
      </c>
      <c r="T1118" s="79">
        <f>(L1121*$Q1118)+(L1122*$R1118)</f>
        <v>589.23004379059034</v>
      </c>
      <c r="U1118" s="2">
        <f>(M1121*$Q1118)+(M1122*$R1118)</f>
        <v>679.61259324887101</v>
      </c>
      <c r="V1118" s="2">
        <f>(N1121*$Q1118)+(N1122*$R1118)</f>
        <v>671.30788889431437</v>
      </c>
      <c r="W1118" s="2">
        <f t="shared" si="544"/>
        <v>618.5590529663923</v>
      </c>
      <c r="X1118" s="2">
        <f t="shared" si="545"/>
        <v>618.5590529663923</v>
      </c>
      <c r="Y1118" s="2" t="s">
        <v>10</v>
      </c>
      <c r="Z1118" s="2" t="s">
        <v>10</v>
      </c>
      <c r="AA1118" s="2" t="s">
        <v>10</v>
      </c>
      <c r="AB1118" t="e">
        <f t="shared" si="546"/>
        <v>#VALUE!</v>
      </c>
      <c r="AC1118" t="e">
        <f t="shared" si="547"/>
        <v>#VALUE!</v>
      </c>
    </row>
    <row r="1119" spans="1:29" x14ac:dyDescent="0.25">
      <c r="A1119">
        <v>25</v>
      </c>
      <c r="B1119" t="s">
        <v>43</v>
      </c>
      <c r="C1119">
        <v>7</v>
      </c>
      <c r="D1119" t="s">
        <v>21</v>
      </c>
      <c r="E1119">
        <v>2017</v>
      </c>
      <c r="F1119">
        <v>1200</v>
      </c>
      <c r="G1119" t="s">
        <v>299</v>
      </c>
      <c r="H1119" s="54">
        <v>0.26421253355763952</v>
      </c>
      <c r="I1119" s="54">
        <v>0.33404541147798106</v>
      </c>
      <c r="J1119" s="54">
        <v>0.31269765999824639</v>
      </c>
      <c r="K1119">
        <v>0.32600000000000001</v>
      </c>
      <c r="L1119" s="2">
        <f t="shared" si="551"/>
        <v>1630.9057366825975</v>
      </c>
      <c r="M1119" s="2">
        <f t="shared" si="552"/>
        <v>1801.9246667602524</v>
      </c>
      <c r="N1119" s="2">
        <f t="shared" si="553"/>
        <v>1745.9565174722645</v>
      </c>
      <c r="O1119" s="2">
        <f t="shared" si="542"/>
        <v>1780.4154302670624</v>
      </c>
      <c r="P1119" s="79" t="e">
        <f t="shared" si="543"/>
        <v>#VALUE!</v>
      </c>
      <c r="Q1119" s="80">
        <v>0.71359223300999997</v>
      </c>
      <c r="R1119" s="80">
        <v>0.28640776698999998</v>
      </c>
      <c r="S1119" s="80">
        <v>0</v>
      </c>
      <c r="T1119" s="79" t="s">
        <v>10</v>
      </c>
      <c r="U1119" s="2" t="s">
        <v>10</v>
      </c>
      <c r="V1119" s="2" t="s">
        <v>10</v>
      </c>
      <c r="W1119" s="2">
        <f t="shared" si="544"/>
        <v>657.74608413580029</v>
      </c>
      <c r="X1119" s="2">
        <f t="shared" si="545"/>
        <v>657.74608413580029</v>
      </c>
      <c r="Y1119" s="2" t="s">
        <v>10</v>
      </c>
      <c r="Z1119" s="2" t="s">
        <v>10</v>
      </c>
      <c r="AA1119" s="2" t="s">
        <v>10</v>
      </c>
      <c r="AB1119">
        <f t="shared" si="546"/>
        <v>0.54812173677983356</v>
      </c>
      <c r="AC1119" t="e">
        <f t="shared" si="547"/>
        <v>#VALUE!</v>
      </c>
    </row>
    <row r="1120" spans="1:29" x14ac:dyDescent="0.25">
      <c r="A1120">
        <v>25</v>
      </c>
      <c r="B1120" t="s">
        <v>43</v>
      </c>
      <c r="C1120">
        <v>7</v>
      </c>
      <c r="D1120" t="s">
        <v>21</v>
      </c>
      <c r="E1120">
        <v>2018</v>
      </c>
      <c r="F1120">
        <v>1000</v>
      </c>
      <c r="G1120">
        <v>1000</v>
      </c>
      <c r="H1120" s="54">
        <v>0.25329250311259038</v>
      </c>
      <c r="I1120" s="54">
        <v>0.35347180943220174</v>
      </c>
      <c r="J1120" s="54">
        <v>0.34504815702446495</v>
      </c>
      <c r="K1120">
        <v>0.253</v>
      </c>
      <c r="L1120" s="2">
        <f t="shared" si="551"/>
        <v>1339.2124816858272</v>
      </c>
      <c r="M1120" s="2">
        <f t="shared" si="552"/>
        <v>1546.7229651993573</v>
      </c>
      <c r="N1120" s="2">
        <f t="shared" si="553"/>
        <v>1526.8298131002493</v>
      </c>
      <c r="O1120" s="2">
        <f t="shared" si="542"/>
        <v>1338.6880856760374</v>
      </c>
      <c r="P1120" s="79">
        <f t="shared" si="543"/>
        <v>1338.6880856760374</v>
      </c>
      <c r="Q1120" s="80">
        <v>0.71359223300999997</v>
      </c>
      <c r="R1120" s="80">
        <v>0.28640776698999998</v>
      </c>
      <c r="S1120" s="80">
        <v>0</v>
      </c>
      <c r="T1120" s="79" t="s">
        <v>10</v>
      </c>
      <c r="U1120" s="2" t="s">
        <v>10</v>
      </c>
      <c r="V1120" s="2" t="s">
        <v>10</v>
      </c>
      <c r="W1120" s="2">
        <f t="shared" si="544"/>
        <v>947.41565849086123</v>
      </c>
      <c r="X1120" s="2" t="e">
        <f t="shared" si="545"/>
        <v>#VALUE!</v>
      </c>
      <c r="Y1120" s="2" t="s">
        <v>10</v>
      </c>
      <c r="Z1120" s="2" t="s">
        <v>10</v>
      </c>
      <c r="AA1120" s="2" t="s">
        <v>10</v>
      </c>
      <c r="AB1120">
        <f t="shared" si="546"/>
        <v>0.94741565849086118</v>
      </c>
      <c r="AC1120" t="e">
        <f t="shared" si="547"/>
        <v>#VALUE!</v>
      </c>
    </row>
    <row r="1121" spans="1:29" x14ac:dyDescent="0.25">
      <c r="A1121">
        <v>25</v>
      </c>
      <c r="B1121" t="s">
        <v>43</v>
      </c>
      <c r="C1121">
        <v>7</v>
      </c>
      <c r="D1121" t="s">
        <v>21</v>
      </c>
      <c r="E1121">
        <v>2019</v>
      </c>
      <c r="F1121">
        <v>460</v>
      </c>
      <c r="G1121">
        <v>460</v>
      </c>
      <c r="H1121" s="54">
        <v>0.23441509169475994</v>
      </c>
      <c r="I1121" s="54">
        <v>0.32590908281944742</v>
      </c>
      <c r="J1121" s="54">
        <v>0.31510957999927913</v>
      </c>
      <c r="K1121">
        <v>0.27600000000000002</v>
      </c>
      <c r="L1121" s="2">
        <f t="shared" si="551"/>
        <v>600.84778972236109</v>
      </c>
      <c r="M1121" s="2">
        <f t="shared" si="552"/>
        <v>682.400531257701</v>
      </c>
      <c r="N1121" s="2">
        <f t="shared" si="553"/>
        <v>671.64028955101435</v>
      </c>
      <c r="O1121" s="2">
        <f t="shared" si="542"/>
        <v>635.35911602209944</v>
      </c>
      <c r="P1121" s="79">
        <f t="shared" si="543"/>
        <v>635.35911602209944</v>
      </c>
      <c r="Q1121" s="80">
        <v>0.71359223300999997</v>
      </c>
      <c r="R1121" s="80">
        <v>0.28640776698999998</v>
      </c>
      <c r="S1121" s="80">
        <v>0</v>
      </c>
      <c r="T1121" s="79" t="s">
        <v>10</v>
      </c>
      <c r="U1121" s="2" t="s">
        <v>10</v>
      </c>
      <c r="V1121" s="2" t="s">
        <v>10</v>
      </c>
      <c r="W1121" s="2" t="e">
        <f t="shared" si="544"/>
        <v>#VALUE!</v>
      </c>
      <c r="X1121" s="2" t="e">
        <f t="shared" si="545"/>
        <v>#VALUE!</v>
      </c>
      <c r="Y1121" s="2" t="s">
        <v>10</v>
      </c>
      <c r="Z1121" s="2" t="s">
        <v>10</v>
      </c>
      <c r="AA1121" s="2" t="s">
        <v>10</v>
      </c>
      <c r="AB1121" t="e">
        <f t="shared" si="546"/>
        <v>#VALUE!</v>
      </c>
      <c r="AC1121" t="e">
        <f t="shared" si="547"/>
        <v>#VALUE!</v>
      </c>
    </row>
    <row r="1122" spans="1:29" x14ac:dyDescent="0.25">
      <c r="A1122">
        <v>25</v>
      </c>
      <c r="B1122" t="s">
        <v>43</v>
      </c>
      <c r="C1122">
        <v>7</v>
      </c>
      <c r="D1122" t="s">
        <v>21</v>
      </c>
      <c r="E1122">
        <v>2020</v>
      </c>
      <c r="F1122">
        <v>500</v>
      </c>
      <c r="G1122">
        <v>500</v>
      </c>
      <c r="H1122" s="54">
        <v>0.10759564786873591</v>
      </c>
      <c r="I1122" s="54">
        <v>0.25668946937664994</v>
      </c>
      <c r="J1122" s="54">
        <v>0.25426527177111524</v>
      </c>
      <c r="K1122">
        <v>0.13300000000000001</v>
      </c>
      <c r="L1122" s="2">
        <f t="shared" si="551"/>
        <v>560.28413443512068</v>
      </c>
      <c r="M1122" s="2">
        <f t="shared" si="552"/>
        <v>672.66637482008139</v>
      </c>
      <c r="N1122" s="2">
        <f t="shared" si="553"/>
        <v>670.47970420728132</v>
      </c>
      <c r="O1122" s="2">
        <f t="shared" si="542"/>
        <v>576.70126874279129</v>
      </c>
      <c r="P1122" s="79">
        <f t="shared" si="543"/>
        <v>576.70126874279129</v>
      </c>
      <c r="Q1122" s="80">
        <v>0.71359223300999997</v>
      </c>
      <c r="R1122" s="80">
        <v>0.28640776698999998</v>
      </c>
      <c r="S1122" s="80">
        <v>0</v>
      </c>
      <c r="T1122" s="79" t="s">
        <v>10</v>
      </c>
      <c r="U1122" s="2" t="s">
        <v>10</v>
      </c>
      <c r="V1122" s="2" t="s">
        <v>10</v>
      </c>
      <c r="W1122" s="2" t="e">
        <f t="shared" si="544"/>
        <v>#VALUE!</v>
      </c>
      <c r="X1122" s="2" t="e">
        <f t="shared" si="545"/>
        <v>#VALUE!</v>
      </c>
      <c r="Y1122" s="2" t="s">
        <v>10</v>
      </c>
      <c r="Z1122" s="2" t="s">
        <v>10</v>
      </c>
      <c r="AA1122" s="2" t="s">
        <v>10</v>
      </c>
      <c r="AB1122" t="e">
        <f t="shared" si="546"/>
        <v>#VALUE!</v>
      </c>
      <c r="AC1122" t="e">
        <f t="shared" si="547"/>
        <v>#VALUE!</v>
      </c>
    </row>
    <row r="1123" spans="1:29" x14ac:dyDescent="0.25">
      <c r="A1123">
        <v>25</v>
      </c>
      <c r="B1123" t="s">
        <v>43</v>
      </c>
      <c r="C1123">
        <v>7</v>
      </c>
      <c r="D1123" t="s">
        <v>21</v>
      </c>
      <c r="E1123">
        <v>2021</v>
      </c>
      <c r="F1123">
        <v>680</v>
      </c>
      <c r="G1123">
        <v>680</v>
      </c>
      <c r="H1123" s="79" t="s">
        <v>10</v>
      </c>
      <c r="I1123" s="2" t="s">
        <v>10</v>
      </c>
      <c r="J1123" s="2" t="s">
        <v>10</v>
      </c>
      <c r="K1123">
        <v>0.20899999999999999</v>
      </c>
      <c r="L1123" s="79" t="s">
        <v>10</v>
      </c>
      <c r="M1123" s="2" t="s">
        <v>10</v>
      </c>
      <c r="N1123" s="2" t="s">
        <v>10</v>
      </c>
      <c r="O1123" s="2">
        <f t="shared" si="542"/>
        <v>859.67130214917825</v>
      </c>
      <c r="P1123" s="79">
        <f t="shared" si="543"/>
        <v>859.67130214917825</v>
      </c>
      <c r="Q1123" s="80">
        <v>0.71359223300999997</v>
      </c>
      <c r="R1123" s="80">
        <v>0.28640776698999998</v>
      </c>
      <c r="S1123" s="80">
        <v>0</v>
      </c>
      <c r="T1123" s="79" t="s">
        <v>10</v>
      </c>
      <c r="U1123" s="2" t="s">
        <v>10</v>
      </c>
      <c r="V1123" s="2" t="s">
        <v>10</v>
      </c>
      <c r="W1123" s="2" t="e">
        <f t="shared" si="544"/>
        <v>#VALUE!</v>
      </c>
      <c r="X1123" s="2" t="e">
        <f t="shared" si="545"/>
        <v>#VALUE!</v>
      </c>
      <c r="Y1123" s="79" t="s">
        <v>10</v>
      </c>
      <c r="Z1123" s="2" t="s">
        <v>10</v>
      </c>
      <c r="AA1123" s="2" t="s">
        <v>10</v>
      </c>
      <c r="AB1123" t="e">
        <f t="shared" si="546"/>
        <v>#VALUE!</v>
      </c>
      <c r="AC1123" t="e">
        <f t="shared" si="547"/>
        <v>#VALUE!</v>
      </c>
    </row>
    <row r="1124" spans="1:29" x14ac:dyDescent="0.25">
      <c r="A1124">
        <v>25</v>
      </c>
      <c r="B1124" t="s">
        <v>43</v>
      </c>
      <c r="C1124">
        <v>7</v>
      </c>
      <c r="D1124" t="s">
        <v>21</v>
      </c>
      <c r="E1124">
        <v>2022</v>
      </c>
      <c r="F1124">
        <v>920</v>
      </c>
      <c r="G1124">
        <v>920</v>
      </c>
      <c r="H1124" s="79" t="s">
        <v>10</v>
      </c>
      <c r="I1124" s="2" t="s">
        <v>10</v>
      </c>
      <c r="J1124" s="2" t="s">
        <v>10</v>
      </c>
      <c r="K1124">
        <v>0.21099999999999999</v>
      </c>
      <c r="L1124" s="79" t="s">
        <v>10</v>
      </c>
      <c r="M1124" s="2" t="s">
        <v>10</v>
      </c>
      <c r="N1124" s="2" t="s">
        <v>10</v>
      </c>
      <c r="O1124" s="2">
        <f t="shared" si="542"/>
        <v>1166.0329531051964</v>
      </c>
      <c r="P1124" s="79">
        <f t="shared" si="543"/>
        <v>1166.0329531051964</v>
      </c>
      <c r="Q1124" s="80">
        <v>0.71359223300999997</v>
      </c>
      <c r="R1124" s="80">
        <v>0.28640776698999998</v>
      </c>
      <c r="S1124" s="80">
        <v>0</v>
      </c>
      <c r="T1124" s="79" t="s">
        <v>10</v>
      </c>
      <c r="U1124" s="2" t="s">
        <v>10</v>
      </c>
      <c r="V1124" s="2" t="s">
        <v>10</v>
      </c>
      <c r="W1124" s="2" t="e">
        <f t="shared" si="544"/>
        <v>#VALUE!</v>
      </c>
      <c r="X1124" s="2" t="e">
        <f t="shared" si="545"/>
        <v>#VALUE!</v>
      </c>
      <c r="Y1124" s="79" t="s">
        <v>10</v>
      </c>
      <c r="Z1124" s="2" t="s">
        <v>10</v>
      </c>
      <c r="AA1124" s="2" t="s">
        <v>10</v>
      </c>
      <c r="AB1124" t="e">
        <f t="shared" ref="AB1124:AB1171" si="554">W1124/$F1124</f>
        <v>#VALUE!</v>
      </c>
      <c r="AC1124" t="e">
        <f t="shared" ref="AC1124:AC1171" si="555">X1124/$G1124</f>
        <v>#VALUE!</v>
      </c>
    </row>
    <row r="1125" spans="1:29" x14ac:dyDescent="0.25">
      <c r="A1125">
        <v>25</v>
      </c>
      <c r="B1125" t="s">
        <v>43</v>
      </c>
      <c r="C1125">
        <v>7</v>
      </c>
      <c r="D1125" t="s">
        <v>21</v>
      </c>
      <c r="E1125">
        <v>2023</v>
      </c>
      <c r="F1125">
        <v>1100</v>
      </c>
      <c r="G1125" t="s">
        <v>299</v>
      </c>
      <c r="H1125" s="79" t="s">
        <v>10</v>
      </c>
      <c r="I1125" s="2" t="s">
        <v>10</v>
      </c>
      <c r="J1125" s="2" t="s">
        <v>10</v>
      </c>
      <c r="K1125">
        <v>0.17799999999999999</v>
      </c>
      <c r="L1125" s="79" t="s">
        <v>10</v>
      </c>
      <c r="M1125" s="2" t="s">
        <v>10</v>
      </c>
      <c r="N1125" s="2" t="s">
        <v>10</v>
      </c>
      <c r="O1125" s="2">
        <f t="shared" si="542"/>
        <v>1338.1995133819951</v>
      </c>
      <c r="P1125" s="79" t="e">
        <f t="shared" si="543"/>
        <v>#VALUE!</v>
      </c>
      <c r="Q1125" s="80">
        <v>0.71359223300999997</v>
      </c>
      <c r="R1125" s="80">
        <v>0.28640776698999998</v>
      </c>
      <c r="S1125" s="80">
        <v>0</v>
      </c>
      <c r="T1125" s="79" t="s">
        <v>10</v>
      </c>
      <c r="U1125" s="2" t="s">
        <v>10</v>
      </c>
      <c r="V1125" s="2" t="s">
        <v>10</v>
      </c>
      <c r="W1125" s="2" t="e">
        <f t="shared" si="544"/>
        <v>#VALUE!</v>
      </c>
      <c r="X1125" s="2" t="e">
        <f t="shared" si="545"/>
        <v>#VALUE!</v>
      </c>
      <c r="Y1125" s="79" t="s">
        <v>10</v>
      </c>
      <c r="Z1125" s="2" t="s">
        <v>10</v>
      </c>
      <c r="AA1125" s="2" t="s">
        <v>10</v>
      </c>
      <c r="AB1125" t="e">
        <f t="shared" si="554"/>
        <v>#VALUE!</v>
      </c>
      <c r="AC1125" t="e">
        <f t="shared" si="555"/>
        <v>#VALUE!</v>
      </c>
    </row>
    <row r="1126" spans="1:29" x14ac:dyDescent="0.25">
      <c r="A1126">
        <v>25</v>
      </c>
      <c r="B1126" t="s">
        <v>43</v>
      </c>
      <c r="C1126">
        <v>7</v>
      </c>
      <c r="D1126" t="s">
        <v>21</v>
      </c>
      <c r="E1126">
        <v>2024</v>
      </c>
      <c r="F1126" t="s">
        <v>10</v>
      </c>
      <c r="G1126" t="s">
        <v>299</v>
      </c>
      <c r="H1126" s="79" t="s">
        <v>10</v>
      </c>
      <c r="I1126" s="2" t="s">
        <v>10</v>
      </c>
      <c r="J1126" s="2" t="s">
        <v>10</v>
      </c>
      <c r="K1126">
        <v>0.216</v>
      </c>
      <c r="L1126" s="79" t="s">
        <v>10</v>
      </c>
      <c r="M1126" s="2" t="s">
        <v>10</v>
      </c>
      <c r="N1126" s="2" t="s">
        <v>10</v>
      </c>
      <c r="O1126" s="2" t="e">
        <f t="shared" si="542"/>
        <v>#VALUE!</v>
      </c>
      <c r="P1126" s="79" t="e">
        <f t="shared" si="543"/>
        <v>#VALUE!</v>
      </c>
      <c r="Q1126" s="80">
        <v>0.71359223300999997</v>
      </c>
      <c r="R1126" s="80">
        <v>0.28640776698999998</v>
      </c>
      <c r="S1126" s="80">
        <v>0</v>
      </c>
      <c r="T1126" s="79" t="s">
        <v>10</v>
      </c>
      <c r="U1126" s="2" t="s">
        <v>10</v>
      </c>
      <c r="V1126" s="2" t="s">
        <v>10</v>
      </c>
      <c r="W1126" s="2" t="e">
        <f t="shared" si="544"/>
        <v>#VALUE!</v>
      </c>
      <c r="X1126" s="2" t="e">
        <f t="shared" si="545"/>
        <v>#VALUE!</v>
      </c>
      <c r="Y1126" s="79" t="s">
        <v>10</v>
      </c>
      <c r="Z1126" s="2" t="s">
        <v>10</v>
      </c>
      <c r="AA1126" s="2" t="s">
        <v>10</v>
      </c>
      <c r="AB1126" t="e">
        <f t="shared" si="554"/>
        <v>#VALUE!</v>
      </c>
      <c r="AC1126" t="e">
        <f t="shared" si="555"/>
        <v>#VALUE!</v>
      </c>
    </row>
    <row r="1127" spans="1:29" x14ac:dyDescent="0.25">
      <c r="A1127">
        <v>26</v>
      </c>
      <c r="B1127" t="s">
        <v>44</v>
      </c>
      <c r="C1127">
        <v>7</v>
      </c>
      <c r="D1127" t="s">
        <v>21</v>
      </c>
      <c r="E1127">
        <v>1980</v>
      </c>
      <c r="F1127" t="s">
        <v>10</v>
      </c>
      <c r="G1127" t="s">
        <v>309</v>
      </c>
      <c r="H1127" s="54">
        <v>0.44700000000000001</v>
      </c>
      <c r="I1127" s="54">
        <v>0.46733333333333338</v>
      </c>
      <c r="J1127" s="54">
        <v>0.46133333333333337</v>
      </c>
      <c r="K1127">
        <v>0.46700000000000003</v>
      </c>
      <c r="L1127" t="s">
        <v>10</v>
      </c>
      <c r="M1127" t="s">
        <v>10</v>
      </c>
      <c r="N1127" t="s">
        <v>10</v>
      </c>
      <c r="O1127" s="2" t="e">
        <f t="shared" ref="O1127:O1167" si="556">$F1127/(1-K1127)</f>
        <v>#VALUE!</v>
      </c>
      <c r="P1127" s="79" t="e">
        <f t="shared" ref="P1127:P1167" si="557">$G1127/(1-K1127)</f>
        <v>#VALUE!</v>
      </c>
      <c r="Q1127" s="80">
        <v>0.71359223300999997</v>
      </c>
      <c r="R1127" s="80">
        <v>0.28640776698999998</v>
      </c>
      <c r="S1127" s="80">
        <v>0</v>
      </c>
      <c r="T1127" s="79" t="s">
        <v>10</v>
      </c>
      <c r="U1127" s="2" t="s">
        <v>10</v>
      </c>
      <c r="V1127" s="2" t="s">
        <v>10</v>
      </c>
      <c r="W1127" s="2" t="e">
        <f t="shared" ref="W1127:W1171" si="558">(O1130*$Q1127)+(O1131*$R1127)+(O1132*$S1127)</f>
        <v>#VALUE!</v>
      </c>
      <c r="X1127" s="2" t="e">
        <f t="shared" ref="X1127:X1171" si="559">(P1130*$Q1127)+(P1131*$R1127)+(P1132*$S1127)</f>
        <v>#VALUE!</v>
      </c>
      <c r="Y1127" s="2" t="s">
        <v>10</v>
      </c>
      <c r="Z1127" s="2" t="s">
        <v>10</v>
      </c>
      <c r="AA1127" s="2" t="s">
        <v>10</v>
      </c>
      <c r="AB1127" t="e">
        <f t="shared" si="554"/>
        <v>#VALUE!</v>
      </c>
      <c r="AC1127" t="e">
        <f t="shared" si="555"/>
        <v>#VALUE!</v>
      </c>
    </row>
    <row r="1128" spans="1:29" x14ac:dyDescent="0.25">
      <c r="A1128">
        <v>26</v>
      </c>
      <c r="B1128" t="s">
        <v>44</v>
      </c>
      <c r="C1128">
        <v>7</v>
      </c>
      <c r="D1128" t="s">
        <v>21</v>
      </c>
      <c r="E1128">
        <v>1981</v>
      </c>
      <c r="F1128" t="s">
        <v>10</v>
      </c>
      <c r="G1128" t="s">
        <v>309</v>
      </c>
      <c r="H1128" s="54">
        <v>0.40500000000000003</v>
      </c>
      <c r="I1128" s="54">
        <v>0.4393333333333333</v>
      </c>
      <c r="J1128" s="54">
        <v>0.43383333333333329</v>
      </c>
      <c r="K1128">
        <v>0.439</v>
      </c>
      <c r="L1128" t="s">
        <v>10</v>
      </c>
      <c r="M1128" t="s">
        <v>10</v>
      </c>
      <c r="N1128" t="s">
        <v>10</v>
      </c>
      <c r="O1128" s="2" t="e">
        <f t="shared" si="556"/>
        <v>#VALUE!</v>
      </c>
      <c r="P1128" s="79" t="e">
        <f t="shared" si="557"/>
        <v>#VALUE!</v>
      </c>
      <c r="Q1128" s="80">
        <v>0.71359223300999997</v>
      </c>
      <c r="R1128" s="80">
        <v>0.28640776698999998</v>
      </c>
      <c r="S1128" s="80">
        <v>0</v>
      </c>
      <c r="T1128" s="79">
        <f t="shared" ref="T1128" si="560">(L1131*$Q1128)+(L1132*$R1128)+(L1133*$S1128)</f>
        <v>277.36469755185311</v>
      </c>
      <c r="U1128" s="2">
        <f t="shared" ref="U1128" si="561">(M1131*$Q1128)+(M1132*$R1128)+(M1133*$S1128)</f>
        <v>289.38337657364013</v>
      </c>
      <c r="V1128" s="2">
        <f t="shared" ref="V1128" si="562">(N1131*$Q1128)+(N1132*$R1128)+(N1133*$S1128)</f>
        <v>286.13753146455207</v>
      </c>
      <c r="W1128" s="2">
        <f t="shared" si="558"/>
        <v>289.46749043818301</v>
      </c>
      <c r="X1128" s="2" t="e">
        <f t="shared" si="559"/>
        <v>#VALUE!</v>
      </c>
      <c r="Y1128" s="2" t="s">
        <v>10</v>
      </c>
      <c r="Z1128" s="2" t="s">
        <v>10</v>
      </c>
      <c r="AA1128" s="2" t="s">
        <v>10</v>
      </c>
      <c r="AB1128" t="e">
        <f t="shared" si="554"/>
        <v>#VALUE!</v>
      </c>
      <c r="AC1128" t="e">
        <f t="shared" si="555"/>
        <v>#VALUE!</v>
      </c>
    </row>
    <row r="1129" spans="1:29" x14ac:dyDescent="0.25">
      <c r="A1129">
        <v>26</v>
      </c>
      <c r="B1129" t="s">
        <v>44</v>
      </c>
      <c r="C1129">
        <v>7</v>
      </c>
      <c r="D1129" t="s">
        <v>21</v>
      </c>
      <c r="E1129">
        <v>1982</v>
      </c>
      <c r="F1129">
        <v>350</v>
      </c>
      <c r="G1129" t="s">
        <v>299</v>
      </c>
      <c r="H1129" s="54">
        <v>0.35099999999999998</v>
      </c>
      <c r="I1129" s="54">
        <v>0.40499999999999997</v>
      </c>
      <c r="J1129" s="54">
        <v>0.39999999999999997</v>
      </c>
      <c r="K1129">
        <v>0.40500000000000003</v>
      </c>
      <c r="L1129" s="2">
        <f t="shared" si="551"/>
        <v>539.29121725731898</v>
      </c>
      <c r="M1129" s="2">
        <f t="shared" si="552"/>
        <v>588.23529411764707</v>
      </c>
      <c r="N1129" s="2">
        <f t="shared" si="553"/>
        <v>583.33333333333326</v>
      </c>
      <c r="O1129" s="2">
        <f t="shared" si="556"/>
        <v>588.23529411764707</v>
      </c>
      <c r="P1129" s="79" t="e">
        <f t="shared" si="557"/>
        <v>#VALUE!</v>
      </c>
      <c r="Q1129" s="80">
        <v>0.71359223300999997</v>
      </c>
      <c r="R1129" s="80">
        <v>0.28640776698999998</v>
      </c>
      <c r="S1129" s="80">
        <v>0</v>
      </c>
      <c r="T1129" s="79">
        <f>(L1132*$Q1129)+(L1133*$R1129)</f>
        <v>554.01457091225961</v>
      </c>
      <c r="U1129" s="2">
        <f>(M1132*$Q1129)+(M1133*$R1129)</f>
        <v>575.32512012856148</v>
      </c>
      <c r="V1129" s="2">
        <f>(N1132*$Q1129)+(N1133*$R1129)</f>
        <v>568.68560857752959</v>
      </c>
      <c r="W1129" s="2" t="e">
        <f t="shared" si="558"/>
        <v>#VALUE!</v>
      </c>
      <c r="X1129" s="2" t="e">
        <f t="shared" si="559"/>
        <v>#VALUE!</v>
      </c>
      <c r="Y1129">
        <f t="shared" ref="Y1129:Y1194" si="563">T1129/$F1129</f>
        <v>1.5828987740350275</v>
      </c>
      <c r="Z1129">
        <f t="shared" ref="Z1129:Z1194" si="564">U1129/$F1129</f>
        <v>1.6437860575101757</v>
      </c>
      <c r="AA1129">
        <f t="shared" ref="AA1129:AA1194" si="565">V1129/$F1129</f>
        <v>1.6248160245072274</v>
      </c>
      <c r="AB1129" t="e">
        <f t="shared" si="554"/>
        <v>#VALUE!</v>
      </c>
      <c r="AC1129" t="e">
        <f t="shared" si="555"/>
        <v>#VALUE!</v>
      </c>
    </row>
    <row r="1130" spans="1:29" x14ac:dyDescent="0.25">
      <c r="A1130">
        <v>26</v>
      </c>
      <c r="B1130" t="s">
        <v>44</v>
      </c>
      <c r="C1130">
        <v>7</v>
      </c>
      <c r="D1130" t="s">
        <v>21</v>
      </c>
      <c r="E1130">
        <v>1983</v>
      </c>
      <c r="F1130" t="s">
        <v>10</v>
      </c>
      <c r="G1130" t="s">
        <v>309</v>
      </c>
      <c r="H1130" s="54">
        <v>0.49</v>
      </c>
      <c r="I1130" s="54">
        <v>0.50566666666666671</v>
      </c>
      <c r="J1130" s="54">
        <v>0.4986666666666667</v>
      </c>
      <c r="K1130">
        <v>0.50600000000000001</v>
      </c>
      <c r="L1130" t="s">
        <v>10</v>
      </c>
      <c r="M1130" t="s">
        <v>10</v>
      </c>
      <c r="N1130" t="s">
        <v>10</v>
      </c>
      <c r="O1130" s="2" t="e">
        <f t="shared" si="556"/>
        <v>#VALUE!</v>
      </c>
      <c r="P1130" s="79" t="e">
        <f t="shared" si="557"/>
        <v>#VALUE!</v>
      </c>
      <c r="Q1130" s="80">
        <v>0.71359223300999997</v>
      </c>
      <c r="R1130" s="80">
        <v>0.28640776698999998</v>
      </c>
      <c r="S1130" s="80">
        <v>0</v>
      </c>
      <c r="T1130" s="79" t="s">
        <v>10</v>
      </c>
      <c r="U1130" s="2" t="s">
        <v>10</v>
      </c>
      <c r="V1130" s="2" t="s">
        <v>10</v>
      </c>
      <c r="W1130" s="2" t="e">
        <f t="shared" si="558"/>
        <v>#VALUE!</v>
      </c>
      <c r="X1130" s="2" t="e">
        <f t="shared" si="559"/>
        <v>#VALUE!</v>
      </c>
      <c r="Y1130" s="2" t="s">
        <v>10</v>
      </c>
      <c r="Z1130" s="2" t="s">
        <v>10</v>
      </c>
      <c r="AA1130" s="2" t="s">
        <v>10</v>
      </c>
      <c r="AB1130" t="e">
        <f t="shared" si="554"/>
        <v>#VALUE!</v>
      </c>
      <c r="AC1130" t="e">
        <f t="shared" si="555"/>
        <v>#VALUE!</v>
      </c>
    </row>
    <row r="1131" spans="1:29" x14ac:dyDescent="0.25">
      <c r="A1131">
        <v>26</v>
      </c>
      <c r="B1131" t="s">
        <v>44</v>
      </c>
      <c r="C1131">
        <v>7</v>
      </c>
      <c r="D1131" t="s">
        <v>21</v>
      </c>
      <c r="E1131">
        <v>1984</v>
      </c>
      <c r="F1131">
        <v>60</v>
      </c>
      <c r="G1131" t="s">
        <v>299</v>
      </c>
      <c r="H1131" s="54">
        <v>0.435</v>
      </c>
      <c r="I1131" s="54">
        <v>0.46133333333333326</v>
      </c>
      <c r="J1131" s="54">
        <v>0.45533333333333326</v>
      </c>
      <c r="K1131">
        <v>0.46100000000000002</v>
      </c>
      <c r="L1131" s="2">
        <f t="shared" si="551"/>
        <v>106.19469026548674</v>
      </c>
      <c r="M1131" s="2">
        <f t="shared" si="552"/>
        <v>111.38613861386138</v>
      </c>
      <c r="N1131" s="2">
        <f t="shared" si="553"/>
        <v>110.15911872705017</v>
      </c>
      <c r="O1131" s="2">
        <f t="shared" si="556"/>
        <v>111.31725417439705</v>
      </c>
      <c r="P1131" s="79" t="e">
        <f t="shared" si="557"/>
        <v>#VALUE!</v>
      </c>
      <c r="Q1131" s="80">
        <v>0.71359223300999997</v>
      </c>
      <c r="R1131" s="80">
        <v>0.28640776698999998</v>
      </c>
      <c r="S1131" s="80">
        <v>0</v>
      </c>
      <c r="T1131" s="79" t="s">
        <v>10</v>
      </c>
      <c r="U1131" s="2" t="s">
        <v>10</v>
      </c>
      <c r="V1131" s="2" t="s">
        <v>10</v>
      </c>
      <c r="W1131" s="2" t="e">
        <f t="shared" si="558"/>
        <v>#VALUE!</v>
      </c>
      <c r="X1131" s="2" t="e">
        <f t="shared" si="559"/>
        <v>#VALUE!</v>
      </c>
      <c r="Y1131" s="2" t="s">
        <v>10</v>
      </c>
      <c r="Z1131" s="2" t="s">
        <v>10</v>
      </c>
      <c r="AA1131" s="2" t="s">
        <v>10</v>
      </c>
      <c r="AB1131" t="e">
        <f t="shared" si="554"/>
        <v>#VALUE!</v>
      </c>
      <c r="AC1131" t="e">
        <f t="shared" si="555"/>
        <v>#VALUE!</v>
      </c>
    </row>
    <row r="1132" spans="1:29" x14ac:dyDescent="0.25">
      <c r="A1132">
        <v>26</v>
      </c>
      <c r="B1132" t="s">
        <v>44</v>
      </c>
      <c r="C1132">
        <v>7</v>
      </c>
      <c r="D1132" t="s">
        <v>21</v>
      </c>
      <c r="E1132">
        <v>1985</v>
      </c>
      <c r="F1132">
        <v>385</v>
      </c>
      <c r="G1132">
        <v>385</v>
      </c>
      <c r="H1132" s="54">
        <v>0.45300000000000001</v>
      </c>
      <c r="I1132" s="54">
        <v>0.47466666666666668</v>
      </c>
      <c r="J1132" s="54">
        <v>0.46866666666666668</v>
      </c>
      <c r="K1132">
        <v>0.47499999999999998</v>
      </c>
      <c r="L1132" s="2">
        <f t="shared" si="551"/>
        <v>703.83912248628894</v>
      </c>
      <c r="M1132" s="2">
        <f t="shared" si="552"/>
        <v>732.86802030456852</v>
      </c>
      <c r="N1132" s="2">
        <f t="shared" si="553"/>
        <v>724.59222082810538</v>
      </c>
      <c r="O1132" s="2">
        <f t="shared" si="556"/>
        <v>733.33333333333326</v>
      </c>
      <c r="P1132" s="79">
        <f t="shared" si="557"/>
        <v>733.33333333333326</v>
      </c>
      <c r="Q1132" s="80">
        <v>0.71359223300999997</v>
      </c>
      <c r="R1132" s="80">
        <v>0.28640776698999998</v>
      </c>
      <c r="S1132" s="80">
        <v>0</v>
      </c>
      <c r="T1132" s="79" t="s">
        <v>10</v>
      </c>
      <c r="U1132" s="2" t="s">
        <v>10</v>
      </c>
      <c r="V1132" s="2" t="s">
        <v>10</v>
      </c>
      <c r="W1132" s="2" t="e">
        <f t="shared" si="558"/>
        <v>#VALUE!</v>
      </c>
      <c r="X1132" s="2" t="e">
        <f t="shared" si="559"/>
        <v>#VALUE!</v>
      </c>
      <c r="Y1132" s="2" t="s">
        <v>10</v>
      </c>
      <c r="Z1132" s="2" t="s">
        <v>10</v>
      </c>
      <c r="AA1132" s="2" t="s">
        <v>10</v>
      </c>
      <c r="AB1132" t="e">
        <f t="shared" si="554"/>
        <v>#VALUE!</v>
      </c>
      <c r="AC1132" t="e">
        <f t="shared" si="555"/>
        <v>#VALUE!</v>
      </c>
    </row>
    <row r="1133" spans="1:29" x14ac:dyDescent="0.25">
      <c r="A1133">
        <v>26</v>
      </c>
      <c r="B1133" t="s">
        <v>44</v>
      </c>
      <c r="C1133">
        <v>7</v>
      </c>
      <c r="D1133" t="s">
        <v>21</v>
      </c>
      <c r="E1133">
        <v>1986</v>
      </c>
      <c r="F1133">
        <v>90</v>
      </c>
      <c r="G1133" t="s">
        <v>299</v>
      </c>
      <c r="H1133" s="54">
        <v>0.502</v>
      </c>
      <c r="I1133" s="54">
        <v>0.50766666666666671</v>
      </c>
      <c r="J1133" s="54">
        <v>0.50066666666666659</v>
      </c>
      <c r="K1133">
        <v>0.50800000000000001</v>
      </c>
      <c r="L1133" s="2">
        <f t="shared" si="551"/>
        <v>180.72289156626505</v>
      </c>
      <c r="M1133" s="2">
        <f t="shared" si="552"/>
        <v>182.80297901150982</v>
      </c>
      <c r="N1133" s="2">
        <f t="shared" si="553"/>
        <v>180.2403204272363</v>
      </c>
      <c r="O1133" s="2">
        <f t="shared" si="556"/>
        <v>182.92682926829269</v>
      </c>
      <c r="P1133" s="79" t="e">
        <f t="shared" si="557"/>
        <v>#VALUE!</v>
      </c>
      <c r="Q1133" s="80">
        <v>0.71359223300999997</v>
      </c>
      <c r="R1133" s="80">
        <v>0.28640776698999998</v>
      </c>
      <c r="S1133" s="80">
        <v>0</v>
      </c>
      <c r="T1133" s="79" t="s">
        <v>10</v>
      </c>
      <c r="U1133" s="2" t="s">
        <v>10</v>
      </c>
      <c r="V1133" s="2" t="s">
        <v>10</v>
      </c>
      <c r="W1133" s="2" t="e">
        <f t="shared" si="558"/>
        <v>#VALUE!</v>
      </c>
      <c r="X1133" s="2" t="e">
        <f t="shared" si="559"/>
        <v>#VALUE!</v>
      </c>
      <c r="Y1133" s="2" t="s">
        <v>10</v>
      </c>
      <c r="Z1133" s="2" t="s">
        <v>10</v>
      </c>
      <c r="AA1133" s="2" t="s">
        <v>10</v>
      </c>
      <c r="AB1133" t="e">
        <f t="shared" si="554"/>
        <v>#VALUE!</v>
      </c>
      <c r="AC1133" t="e">
        <f t="shared" si="555"/>
        <v>#VALUE!</v>
      </c>
    </row>
    <row r="1134" spans="1:29" x14ac:dyDescent="0.25">
      <c r="A1134">
        <v>26</v>
      </c>
      <c r="B1134" t="s">
        <v>44</v>
      </c>
      <c r="C1134">
        <v>7</v>
      </c>
      <c r="D1134" t="s">
        <v>21</v>
      </c>
      <c r="E1134">
        <v>1987</v>
      </c>
      <c r="F1134" t="s">
        <v>10</v>
      </c>
      <c r="G1134" t="s">
        <v>299</v>
      </c>
      <c r="H1134" s="54">
        <v>0.38700000000000001</v>
      </c>
      <c r="I1134" s="54">
        <v>0.42166666666666669</v>
      </c>
      <c r="J1134" s="54">
        <v>0.41666666666666669</v>
      </c>
      <c r="K1134">
        <v>0.42199999999999999</v>
      </c>
      <c r="L1134" t="s">
        <v>10</v>
      </c>
      <c r="M1134" t="s">
        <v>10</v>
      </c>
      <c r="N1134" t="s">
        <v>10</v>
      </c>
      <c r="O1134" s="2" t="e">
        <f t="shared" si="556"/>
        <v>#VALUE!</v>
      </c>
      <c r="P1134" s="79" t="e">
        <f t="shared" si="557"/>
        <v>#VALUE!</v>
      </c>
      <c r="Q1134" s="80">
        <v>0.71359223300999997</v>
      </c>
      <c r="R1134" s="80">
        <v>0.28640776698999998</v>
      </c>
      <c r="S1134" s="80">
        <v>0</v>
      </c>
      <c r="T1134" s="79">
        <f t="shared" ref="T1134:T1162" si="566">(L1137*$Q1134)+(L1138*$R1134)+(L1139*$S1134)</f>
        <v>532.67722445150662</v>
      </c>
      <c r="U1134" s="2">
        <f t="shared" ref="U1134:U1162" si="567">(M1137*$Q1134)+(M1138*$R1134)+(M1139*$S1134)</f>
        <v>571.97727176610806</v>
      </c>
      <c r="V1134" s="2">
        <f t="shared" ref="V1134:V1162" si="568">(N1137*$Q1134)+(N1138*$R1134)+(N1139*$S1134)</f>
        <v>563.22727868778361</v>
      </c>
      <c r="W1134" s="2">
        <f t="shared" si="558"/>
        <v>568.50911491607019</v>
      </c>
      <c r="X1134" s="2" t="e">
        <f t="shared" si="559"/>
        <v>#VALUE!</v>
      </c>
      <c r="Y1134" s="2" t="s">
        <v>10</v>
      </c>
      <c r="Z1134" s="2" t="s">
        <v>10</v>
      </c>
      <c r="AA1134" s="2" t="s">
        <v>10</v>
      </c>
      <c r="AB1134" t="e">
        <f t="shared" si="554"/>
        <v>#VALUE!</v>
      </c>
      <c r="AC1134" t="e">
        <f t="shared" si="555"/>
        <v>#VALUE!</v>
      </c>
    </row>
    <row r="1135" spans="1:29" x14ac:dyDescent="0.25">
      <c r="A1135">
        <v>26</v>
      </c>
      <c r="B1135" t="s">
        <v>44</v>
      </c>
      <c r="C1135">
        <v>7</v>
      </c>
      <c r="D1135" t="s">
        <v>21</v>
      </c>
      <c r="E1135">
        <v>1988</v>
      </c>
      <c r="F1135">
        <v>150</v>
      </c>
      <c r="G1135">
        <v>125</v>
      </c>
      <c r="H1135" s="54">
        <v>0.38100000000000001</v>
      </c>
      <c r="I1135" s="54">
        <v>0.41433333333333339</v>
      </c>
      <c r="J1135" s="54">
        <v>0.40983333333333338</v>
      </c>
      <c r="K1135">
        <v>0.34100000000000003</v>
      </c>
      <c r="L1135" s="2">
        <f t="shared" si="551"/>
        <v>242.32633279483036</v>
      </c>
      <c r="M1135" s="2">
        <f t="shared" si="552"/>
        <v>256.11838360842347</v>
      </c>
      <c r="N1135" s="2">
        <f t="shared" si="553"/>
        <v>254.16548997458347</v>
      </c>
      <c r="O1135" s="2">
        <f t="shared" si="556"/>
        <v>227.61760242792107</v>
      </c>
      <c r="P1135" s="79">
        <f t="shared" si="557"/>
        <v>189.6813353566009</v>
      </c>
      <c r="Q1135" s="80">
        <v>0.71359223300999997</v>
      </c>
      <c r="R1135" s="80">
        <v>0.28640776698999998</v>
      </c>
      <c r="S1135" s="80">
        <v>0</v>
      </c>
      <c r="T1135" s="79">
        <f t="shared" si="566"/>
        <v>689.54198677883903</v>
      </c>
      <c r="U1135" s="2">
        <f t="shared" si="567"/>
        <v>729.26823909897098</v>
      </c>
      <c r="V1135" s="2">
        <f t="shared" si="568"/>
        <v>705.28995555676715</v>
      </c>
      <c r="W1135" s="2">
        <f t="shared" si="558"/>
        <v>725.47008116650215</v>
      </c>
      <c r="X1135" s="2" t="e">
        <f t="shared" si="559"/>
        <v>#VALUE!</v>
      </c>
      <c r="Y1135">
        <f t="shared" si="563"/>
        <v>4.5969465785255936</v>
      </c>
      <c r="Z1135">
        <f t="shared" si="564"/>
        <v>4.8617882606598064</v>
      </c>
      <c r="AA1135">
        <f t="shared" si="565"/>
        <v>4.701933037045114</v>
      </c>
      <c r="AB1135">
        <f t="shared" si="554"/>
        <v>4.836467207776681</v>
      </c>
      <c r="AC1135" t="e">
        <f t="shared" si="555"/>
        <v>#VALUE!</v>
      </c>
    </row>
    <row r="1136" spans="1:29" x14ac:dyDescent="0.25">
      <c r="A1136">
        <v>26</v>
      </c>
      <c r="B1136" t="s">
        <v>44</v>
      </c>
      <c r="C1136">
        <v>7</v>
      </c>
      <c r="D1136" t="s">
        <v>21</v>
      </c>
      <c r="E1136">
        <v>1989</v>
      </c>
      <c r="F1136" t="s">
        <v>10</v>
      </c>
      <c r="G1136" t="s">
        <v>299</v>
      </c>
      <c r="H1136" s="54">
        <v>0.372</v>
      </c>
      <c r="I1136" s="54">
        <v>0.41066666666666668</v>
      </c>
      <c r="J1136" s="54">
        <v>0.40566666666666668</v>
      </c>
      <c r="K1136">
        <v>0.41</v>
      </c>
      <c r="L1136" t="s">
        <v>10</v>
      </c>
      <c r="M1136" t="s">
        <v>10</v>
      </c>
      <c r="N1136" t="s">
        <v>10</v>
      </c>
      <c r="O1136" s="2" t="e">
        <f t="shared" si="556"/>
        <v>#VALUE!</v>
      </c>
      <c r="P1136" s="79" t="e">
        <f t="shared" si="557"/>
        <v>#VALUE!</v>
      </c>
      <c r="Q1136" s="80">
        <v>0.71359223300999997</v>
      </c>
      <c r="R1136" s="80">
        <v>0.28640776698999998</v>
      </c>
      <c r="S1136" s="80">
        <v>0</v>
      </c>
      <c r="T1136" s="79">
        <f>(L1139*$Q1136)+(L1140*$R1136)</f>
        <v>1011.2160771953866</v>
      </c>
      <c r="U1136" s="2">
        <f>(M1139*$Q1136)+(M1140*$R1136)</f>
        <v>1066.4613241789693</v>
      </c>
      <c r="V1136" s="2">
        <f>(N1139*$Q1136)+(N1140*$R1136)</f>
        <v>1027.6492498119835</v>
      </c>
      <c r="W1136" s="2" t="e">
        <f t="shared" si="558"/>
        <v>#VALUE!</v>
      </c>
      <c r="X1136" s="2" t="e">
        <f t="shared" si="559"/>
        <v>#VALUE!</v>
      </c>
      <c r="Y1136" s="2" t="s">
        <v>10</v>
      </c>
      <c r="Z1136" s="2" t="s">
        <v>10</v>
      </c>
      <c r="AA1136" s="2" t="s">
        <v>10</v>
      </c>
      <c r="AB1136" t="e">
        <f t="shared" si="554"/>
        <v>#VALUE!</v>
      </c>
      <c r="AC1136" t="e">
        <f t="shared" si="555"/>
        <v>#VALUE!</v>
      </c>
    </row>
    <row r="1137" spans="1:29" x14ac:dyDescent="0.25">
      <c r="A1137">
        <v>26</v>
      </c>
      <c r="B1137" t="s">
        <v>44</v>
      </c>
      <c r="C1137">
        <v>7</v>
      </c>
      <c r="D1137" t="s">
        <v>21</v>
      </c>
      <c r="E1137">
        <v>1990</v>
      </c>
      <c r="F1137">
        <v>300</v>
      </c>
      <c r="G1137" t="s">
        <v>299</v>
      </c>
      <c r="H1137" s="54">
        <v>0.42099999999999999</v>
      </c>
      <c r="I1137" s="54">
        <v>0.46433333333333326</v>
      </c>
      <c r="J1137" s="54">
        <v>0.45883333333333332</v>
      </c>
      <c r="K1137">
        <v>0.46200000000000002</v>
      </c>
      <c r="L1137" s="2">
        <f t="shared" si="551"/>
        <v>518.13471502590676</v>
      </c>
      <c r="M1137" s="2">
        <f t="shared" si="552"/>
        <v>560.04978220286239</v>
      </c>
      <c r="N1137" s="2">
        <f t="shared" si="553"/>
        <v>554.35786880197099</v>
      </c>
      <c r="O1137" s="2">
        <f t="shared" si="556"/>
        <v>557.62081784386612</v>
      </c>
      <c r="P1137" s="79" t="e">
        <f t="shared" si="557"/>
        <v>#VALUE!</v>
      </c>
      <c r="Q1137" s="80">
        <v>0.71359223300999997</v>
      </c>
      <c r="R1137" s="80">
        <v>0.28640776698999998</v>
      </c>
      <c r="S1137" s="80">
        <v>0</v>
      </c>
      <c r="T1137" s="79" t="s">
        <v>10</v>
      </c>
      <c r="U1137" s="2" t="s">
        <v>10</v>
      </c>
      <c r="V1137" s="2" t="s">
        <v>10</v>
      </c>
      <c r="W1137" s="2" t="e">
        <f t="shared" si="558"/>
        <v>#VALUE!</v>
      </c>
      <c r="X1137" s="2" t="e">
        <f t="shared" si="559"/>
        <v>#VALUE!</v>
      </c>
      <c r="Y1137" s="2" t="s">
        <v>10</v>
      </c>
      <c r="Z1137" s="2" t="s">
        <v>10</v>
      </c>
      <c r="AA1137" s="2" t="s">
        <v>10</v>
      </c>
      <c r="AB1137" t="e">
        <f t="shared" si="554"/>
        <v>#VALUE!</v>
      </c>
      <c r="AC1137" t="e">
        <f t="shared" si="555"/>
        <v>#VALUE!</v>
      </c>
    </row>
    <row r="1138" spans="1:29" x14ac:dyDescent="0.25">
      <c r="A1138">
        <v>26</v>
      </c>
      <c r="B1138" t="s">
        <v>44</v>
      </c>
      <c r="C1138">
        <v>7</v>
      </c>
      <c r="D1138" t="s">
        <v>21</v>
      </c>
      <c r="E1138">
        <v>1991</v>
      </c>
      <c r="F1138">
        <v>355</v>
      </c>
      <c r="G1138" t="s">
        <v>299</v>
      </c>
      <c r="H1138" s="54">
        <v>0.376</v>
      </c>
      <c r="I1138" s="54">
        <v>0.41</v>
      </c>
      <c r="J1138" s="54">
        <v>0.39349999999999996</v>
      </c>
      <c r="K1138">
        <v>0.40400000000000003</v>
      </c>
      <c r="L1138" s="2">
        <f t="shared" si="551"/>
        <v>568.91025641025647</v>
      </c>
      <c r="M1138" s="2">
        <f t="shared" si="552"/>
        <v>601.69491525423723</v>
      </c>
      <c r="N1138" s="2">
        <f t="shared" si="553"/>
        <v>585.32563891178893</v>
      </c>
      <c r="O1138" s="2">
        <f t="shared" si="556"/>
        <v>595.6375838926175</v>
      </c>
      <c r="P1138" s="79" t="e">
        <f t="shared" si="557"/>
        <v>#VALUE!</v>
      </c>
      <c r="Q1138" s="80">
        <v>0.71359223300999997</v>
      </c>
      <c r="R1138" s="80">
        <v>0.28640776698999998</v>
      </c>
      <c r="S1138" s="80">
        <v>0</v>
      </c>
      <c r="T1138" s="79" t="s">
        <v>10</v>
      </c>
      <c r="U1138" s="2" t="s">
        <v>10</v>
      </c>
      <c r="V1138" s="2" t="s">
        <v>10</v>
      </c>
      <c r="W1138" s="2" t="e">
        <f t="shared" si="558"/>
        <v>#VALUE!</v>
      </c>
      <c r="X1138" s="2" t="e">
        <f t="shared" si="559"/>
        <v>#VALUE!</v>
      </c>
      <c r="Y1138" s="2" t="s">
        <v>10</v>
      </c>
      <c r="Z1138" s="2" t="s">
        <v>10</v>
      </c>
      <c r="AA1138" s="2" t="s">
        <v>10</v>
      </c>
      <c r="AB1138" t="e">
        <f t="shared" si="554"/>
        <v>#VALUE!</v>
      </c>
      <c r="AC1138" t="e">
        <f t="shared" si="555"/>
        <v>#VALUE!</v>
      </c>
    </row>
    <row r="1139" spans="1:29" x14ac:dyDescent="0.25">
      <c r="A1139">
        <v>26</v>
      </c>
      <c r="B1139" t="s">
        <v>44</v>
      </c>
      <c r="C1139">
        <v>7</v>
      </c>
      <c r="D1139" t="s">
        <v>21</v>
      </c>
      <c r="E1139">
        <v>1992</v>
      </c>
      <c r="F1139">
        <v>600</v>
      </c>
      <c r="G1139">
        <v>600</v>
      </c>
      <c r="H1139" s="54">
        <v>0.39400000000000002</v>
      </c>
      <c r="I1139" s="54">
        <v>0.42699999999999999</v>
      </c>
      <c r="J1139" s="54">
        <v>0.40249999999999997</v>
      </c>
      <c r="K1139">
        <v>0.42799999999999999</v>
      </c>
      <c r="L1139" s="2">
        <f t="shared" si="551"/>
        <v>990.09900990099015</v>
      </c>
      <c r="M1139" s="2">
        <f t="shared" si="552"/>
        <v>1047.1204188481677</v>
      </c>
      <c r="N1139" s="2">
        <f t="shared" si="553"/>
        <v>1004.18410041841</v>
      </c>
      <c r="O1139" s="2">
        <f t="shared" si="556"/>
        <v>1048.9510489510487</v>
      </c>
      <c r="P1139" s="79">
        <f t="shared" si="557"/>
        <v>1048.9510489510487</v>
      </c>
      <c r="Q1139" s="80">
        <v>0.71359223300999997</v>
      </c>
      <c r="R1139" s="80">
        <v>0.28640776698999998</v>
      </c>
      <c r="S1139" s="80">
        <v>0</v>
      </c>
      <c r="T1139" s="79" t="s">
        <v>10</v>
      </c>
      <c r="U1139" s="2" t="s">
        <v>10</v>
      </c>
      <c r="V1139" s="2" t="s">
        <v>10</v>
      </c>
      <c r="W1139" s="2" t="e">
        <f t="shared" si="558"/>
        <v>#VALUE!</v>
      </c>
      <c r="X1139" s="2" t="e">
        <f t="shared" si="559"/>
        <v>#VALUE!</v>
      </c>
      <c r="Y1139" s="2" t="s">
        <v>10</v>
      </c>
      <c r="Z1139" s="2" t="s">
        <v>10</v>
      </c>
      <c r="AA1139" s="2" t="s">
        <v>10</v>
      </c>
      <c r="AB1139" t="e">
        <f t="shared" si="554"/>
        <v>#VALUE!</v>
      </c>
      <c r="AC1139" t="e">
        <f t="shared" si="555"/>
        <v>#VALUE!</v>
      </c>
    </row>
    <row r="1140" spans="1:29" x14ac:dyDescent="0.25">
      <c r="A1140">
        <v>26</v>
      </c>
      <c r="B1140" t="s">
        <v>44</v>
      </c>
      <c r="C1140">
        <v>7</v>
      </c>
      <c r="D1140" t="s">
        <v>21</v>
      </c>
      <c r="E1140">
        <v>1993</v>
      </c>
      <c r="F1140">
        <v>700</v>
      </c>
      <c r="G1140" t="s">
        <v>299</v>
      </c>
      <c r="H1140" s="54">
        <v>0.34200000000000003</v>
      </c>
      <c r="I1140" s="54">
        <v>0.372</v>
      </c>
      <c r="J1140" s="54">
        <v>0.35550000000000004</v>
      </c>
      <c r="K1140">
        <v>0.27200000000000002</v>
      </c>
      <c r="L1140" s="2">
        <f t="shared" si="551"/>
        <v>1063.8297872340427</v>
      </c>
      <c r="M1140" s="2">
        <f t="shared" si="552"/>
        <v>1114.6496815286623</v>
      </c>
      <c r="N1140" s="2">
        <f t="shared" si="553"/>
        <v>1086.1132660977503</v>
      </c>
      <c r="O1140" s="2">
        <f t="shared" si="556"/>
        <v>961.53846153846155</v>
      </c>
      <c r="P1140" s="79" t="e">
        <f t="shared" si="557"/>
        <v>#VALUE!</v>
      </c>
      <c r="Q1140" s="80">
        <v>0.71359223300999997</v>
      </c>
      <c r="R1140" s="80">
        <v>0.28640776698999998</v>
      </c>
      <c r="S1140" s="80">
        <v>0</v>
      </c>
      <c r="T1140" s="79" t="s">
        <v>10</v>
      </c>
      <c r="U1140" s="2" t="s">
        <v>10</v>
      </c>
      <c r="V1140" s="2" t="s">
        <v>10</v>
      </c>
      <c r="W1140" s="2" t="e">
        <f t="shared" si="558"/>
        <v>#VALUE!</v>
      </c>
      <c r="X1140" s="2" t="e">
        <f t="shared" si="559"/>
        <v>#VALUE!</v>
      </c>
      <c r="Y1140" s="2" t="s">
        <v>10</v>
      </c>
      <c r="Z1140" s="2" t="s">
        <v>10</v>
      </c>
      <c r="AA1140" s="2" t="s">
        <v>10</v>
      </c>
      <c r="AB1140" t="e">
        <f t="shared" si="554"/>
        <v>#VALUE!</v>
      </c>
      <c r="AC1140" t="e">
        <f t="shared" si="555"/>
        <v>#VALUE!</v>
      </c>
    </row>
    <row r="1141" spans="1:29" x14ac:dyDescent="0.25">
      <c r="A1141">
        <v>26</v>
      </c>
      <c r="B1141" t="s">
        <v>44</v>
      </c>
      <c r="C1141">
        <v>7</v>
      </c>
      <c r="D1141" t="s">
        <v>21</v>
      </c>
      <c r="E1141">
        <v>1994</v>
      </c>
      <c r="F1141" t="s">
        <v>10</v>
      </c>
      <c r="G1141" t="s">
        <v>300</v>
      </c>
      <c r="H1141" s="54">
        <v>0.40200000000000002</v>
      </c>
      <c r="I1141" s="54">
        <v>0.4413333333333333</v>
      </c>
      <c r="J1141" s="54">
        <v>0.42083333333333328</v>
      </c>
      <c r="K1141">
        <v>0.436</v>
      </c>
      <c r="L1141" t="s">
        <v>10</v>
      </c>
      <c r="M1141" t="s">
        <v>10</v>
      </c>
      <c r="N1141" t="s">
        <v>10</v>
      </c>
      <c r="O1141" s="2" t="e">
        <f t="shared" si="556"/>
        <v>#VALUE!</v>
      </c>
      <c r="P1141" s="79" t="e">
        <f t="shared" si="557"/>
        <v>#VALUE!</v>
      </c>
      <c r="Q1141" s="80">
        <v>0.71359223300999997</v>
      </c>
      <c r="R1141" s="80">
        <v>0.28640776698999998</v>
      </c>
      <c r="S1141" s="80">
        <v>0</v>
      </c>
      <c r="T1141" s="79" t="s">
        <v>10</v>
      </c>
      <c r="U1141" s="2" t="s">
        <v>10</v>
      </c>
      <c r="V1141" s="2" t="s">
        <v>10</v>
      </c>
      <c r="W1141" s="2" t="e">
        <f t="shared" si="558"/>
        <v>#VALUE!</v>
      </c>
      <c r="X1141" s="2" t="e">
        <f t="shared" si="559"/>
        <v>#VALUE!</v>
      </c>
      <c r="Y1141" s="2" t="s">
        <v>10</v>
      </c>
      <c r="Z1141" s="2" t="s">
        <v>10</v>
      </c>
      <c r="AA1141" s="2" t="s">
        <v>10</v>
      </c>
      <c r="AB1141" t="e">
        <f t="shared" si="554"/>
        <v>#VALUE!</v>
      </c>
      <c r="AC1141" t="e">
        <f t="shared" si="555"/>
        <v>#VALUE!</v>
      </c>
    </row>
    <row r="1142" spans="1:29" x14ac:dyDescent="0.25">
      <c r="A1142">
        <v>26</v>
      </c>
      <c r="B1142" t="s">
        <v>44</v>
      </c>
      <c r="C1142">
        <v>7</v>
      </c>
      <c r="D1142" t="s">
        <v>21</v>
      </c>
      <c r="E1142">
        <v>1995</v>
      </c>
      <c r="F1142" t="s">
        <v>10</v>
      </c>
      <c r="G1142" t="s">
        <v>299</v>
      </c>
      <c r="H1142" s="54">
        <v>0.245</v>
      </c>
      <c r="I1142" s="54">
        <v>0.27800000000000002</v>
      </c>
      <c r="J1142" s="54">
        <v>0.26950000000000002</v>
      </c>
      <c r="K1142">
        <v>0.26800000000000002</v>
      </c>
      <c r="L1142" t="s">
        <v>10</v>
      </c>
      <c r="M1142" t="s">
        <v>10</v>
      </c>
      <c r="N1142" t="s">
        <v>10</v>
      </c>
      <c r="O1142" s="2" t="e">
        <f t="shared" si="556"/>
        <v>#VALUE!</v>
      </c>
      <c r="P1142" s="79" t="e">
        <f t="shared" si="557"/>
        <v>#VALUE!</v>
      </c>
      <c r="Q1142" s="80">
        <v>0.71359223300999997</v>
      </c>
      <c r="R1142" s="80">
        <v>0.28640776698999998</v>
      </c>
      <c r="S1142" s="80">
        <v>0</v>
      </c>
      <c r="T1142" s="79">
        <f t="shared" si="566"/>
        <v>921.06106900865939</v>
      </c>
      <c r="U1142" s="2">
        <f t="shared" si="567"/>
        <v>883.54596560518075</v>
      </c>
      <c r="V1142" s="2">
        <f t="shared" si="568"/>
        <v>882.91961356652951</v>
      </c>
      <c r="W1142" s="2">
        <f t="shared" si="558"/>
        <v>882.23770678336825</v>
      </c>
      <c r="X1142" s="2" t="e">
        <f t="shared" si="559"/>
        <v>#VALUE!</v>
      </c>
      <c r="Y1142" s="2" t="s">
        <v>10</v>
      </c>
      <c r="Z1142" s="2" t="s">
        <v>10</v>
      </c>
      <c r="AA1142" s="2" t="s">
        <v>10</v>
      </c>
      <c r="AB1142" t="e">
        <f t="shared" si="554"/>
        <v>#VALUE!</v>
      </c>
      <c r="AC1142" t="e">
        <f t="shared" si="555"/>
        <v>#VALUE!</v>
      </c>
    </row>
    <row r="1143" spans="1:29" x14ac:dyDescent="0.25">
      <c r="A1143">
        <v>26</v>
      </c>
      <c r="B1143" t="s">
        <v>44</v>
      </c>
      <c r="C1143">
        <v>7</v>
      </c>
      <c r="D1143" t="s">
        <v>21</v>
      </c>
      <c r="E1143">
        <v>1996</v>
      </c>
      <c r="F1143" t="s">
        <v>10</v>
      </c>
      <c r="G1143" t="s">
        <v>300</v>
      </c>
      <c r="H1143" s="54">
        <v>0.44700000000000001</v>
      </c>
      <c r="I1143" s="54">
        <v>0.47199999999999998</v>
      </c>
      <c r="J1143" s="54">
        <v>0.46100000000000002</v>
      </c>
      <c r="K1143">
        <v>0.441</v>
      </c>
      <c r="L1143" t="s">
        <v>10</v>
      </c>
      <c r="M1143" t="s">
        <v>10</v>
      </c>
      <c r="N1143" t="s">
        <v>10</v>
      </c>
      <c r="O1143" s="2" t="e">
        <f t="shared" si="556"/>
        <v>#VALUE!</v>
      </c>
      <c r="P1143" s="79" t="e">
        <f t="shared" si="557"/>
        <v>#VALUE!</v>
      </c>
      <c r="Q1143" s="80">
        <v>0.71359223300999997</v>
      </c>
      <c r="R1143" s="80">
        <v>0.28640776698999998</v>
      </c>
      <c r="S1143" s="80">
        <v>0</v>
      </c>
      <c r="T1143" s="79">
        <f t="shared" si="566"/>
        <v>896.33747560495783</v>
      </c>
      <c r="U1143" s="2">
        <f t="shared" si="567"/>
        <v>885.09935352503908</v>
      </c>
      <c r="V1143" s="2">
        <f t="shared" si="568"/>
        <v>871.0113707583231</v>
      </c>
      <c r="W1143" s="2">
        <f t="shared" si="558"/>
        <v>865.88383547593276</v>
      </c>
      <c r="X1143" s="2" t="e">
        <f t="shared" si="559"/>
        <v>#VALUE!</v>
      </c>
      <c r="Y1143" s="2" t="s">
        <v>10</v>
      </c>
      <c r="Z1143" s="2" t="s">
        <v>10</v>
      </c>
      <c r="AA1143" s="2" t="s">
        <v>10</v>
      </c>
      <c r="AB1143" t="e">
        <f t="shared" si="554"/>
        <v>#VALUE!</v>
      </c>
      <c r="AC1143" t="e">
        <f t="shared" si="555"/>
        <v>#VALUE!</v>
      </c>
    </row>
    <row r="1144" spans="1:29" x14ac:dyDescent="0.25">
      <c r="A1144">
        <v>26</v>
      </c>
      <c r="B1144" t="s">
        <v>44</v>
      </c>
      <c r="C1144">
        <v>7</v>
      </c>
      <c r="D1144" t="s">
        <v>21</v>
      </c>
      <c r="E1144">
        <v>1997</v>
      </c>
      <c r="F1144" t="s">
        <v>10</v>
      </c>
      <c r="G1144" t="s">
        <v>300</v>
      </c>
      <c r="H1144" s="54">
        <v>0.437</v>
      </c>
      <c r="I1144" s="54">
        <v>0.36633333333333334</v>
      </c>
      <c r="J1144" s="54">
        <v>0.34783333333333333</v>
      </c>
      <c r="K1144">
        <v>0.33700000000000002</v>
      </c>
      <c r="L1144" t="s">
        <v>10</v>
      </c>
      <c r="M1144" t="s">
        <v>10</v>
      </c>
      <c r="N1144" t="s">
        <v>10</v>
      </c>
      <c r="O1144" s="2" t="e">
        <f t="shared" si="556"/>
        <v>#VALUE!</v>
      </c>
      <c r="P1144" s="79" t="e">
        <f t="shared" si="557"/>
        <v>#VALUE!</v>
      </c>
      <c r="Q1144" s="80">
        <v>0.71359223300999997</v>
      </c>
      <c r="R1144" s="80">
        <v>0.28640776698999998</v>
      </c>
      <c r="S1144" s="80">
        <v>0</v>
      </c>
      <c r="T1144" s="79">
        <f t="shared" si="566"/>
        <v>656.14671008259324</v>
      </c>
      <c r="U1144" s="2">
        <f t="shared" si="567"/>
        <v>684.01609689434315</v>
      </c>
      <c r="V1144" s="2">
        <f t="shared" si="568"/>
        <v>661.51421568921546</v>
      </c>
      <c r="W1144" s="2">
        <f t="shared" si="558"/>
        <v>631.10051980592618</v>
      </c>
      <c r="X1144" s="2" t="e">
        <f t="shared" si="559"/>
        <v>#VALUE!</v>
      </c>
      <c r="Y1144" s="2" t="s">
        <v>10</v>
      </c>
      <c r="Z1144" s="2" t="s">
        <v>10</v>
      </c>
      <c r="AA1144" s="2" t="s">
        <v>10</v>
      </c>
      <c r="AB1144" t="e">
        <f t="shared" si="554"/>
        <v>#VALUE!</v>
      </c>
      <c r="AC1144" t="e">
        <f t="shared" si="555"/>
        <v>#VALUE!</v>
      </c>
    </row>
    <row r="1145" spans="1:29" x14ac:dyDescent="0.25">
      <c r="A1145">
        <v>26</v>
      </c>
      <c r="B1145" t="s">
        <v>44</v>
      </c>
      <c r="C1145">
        <v>7</v>
      </c>
      <c r="D1145" t="s">
        <v>21</v>
      </c>
      <c r="E1145">
        <v>1998</v>
      </c>
      <c r="F1145">
        <v>750</v>
      </c>
      <c r="G1145">
        <v>1000</v>
      </c>
      <c r="H1145" s="54">
        <v>0.154</v>
      </c>
      <c r="I1145" s="54">
        <v>0.11366666666666667</v>
      </c>
      <c r="J1145" s="54">
        <v>0.11716666666666666</v>
      </c>
      <c r="K1145">
        <v>0.113</v>
      </c>
      <c r="L1145" s="2">
        <f t="shared" si="551"/>
        <v>886.52482269503548</v>
      </c>
      <c r="M1145" s="2">
        <f t="shared" si="552"/>
        <v>846.18277547950356</v>
      </c>
      <c r="N1145" s="2">
        <f t="shared" si="553"/>
        <v>849.53747404191051</v>
      </c>
      <c r="O1145" s="2">
        <f t="shared" si="556"/>
        <v>845.54678692220966</v>
      </c>
      <c r="P1145" s="79">
        <f t="shared" si="557"/>
        <v>1127.3957158962796</v>
      </c>
      <c r="Q1145" s="80">
        <v>0.71359223300999997</v>
      </c>
      <c r="R1145" s="80">
        <v>0.28640776698999998</v>
      </c>
      <c r="S1145" s="80">
        <v>0</v>
      </c>
      <c r="T1145" s="79">
        <f t="shared" si="566"/>
        <v>1128.5528352324791</v>
      </c>
      <c r="U1145" s="2">
        <f t="shared" si="567"/>
        <v>1139.7574206705967</v>
      </c>
      <c r="V1145" s="2">
        <f t="shared" si="568"/>
        <v>1115.0401360714814</v>
      </c>
      <c r="W1145" s="2">
        <f t="shared" si="558"/>
        <v>1086.331877980128</v>
      </c>
      <c r="X1145" s="2" t="e">
        <f t="shared" si="559"/>
        <v>#VALUE!</v>
      </c>
      <c r="Y1145">
        <f t="shared" si="563"/>
        <v>1.5047371136433054</v>
      </c>
      <c r="Z1145">
        <f t="shared" si="564"/>
        <v>1.5196765608941289</v>
      </c>
      <c r="AA1145">
        <f t="shared" si="565"/>
        <v>1.4867201814286417</v>
      </c>
      <c r="AB1145">
        <f t="shared" si="554"/>
        <v>1.448442503973504</v>
      </c>
      <c r="AC1145" t="e">
        <f t="shared" si="555"/>
        <v>#VALUE!</v>
      </c>
    </row>
    <row r="1146" spans="1:29" x14ac:dyDescent="0.25">
      <c r="A1146">
        <v>26</v>
      </c>
      <c r="B1146" t="s">
        <v>44</v>
      </c>
      <c r="C1146">
        <v>7</v>
      </c>
      <c r="D1146" t="s">
        <v>21</v>
      </c>
      <c r="E1146">
        <v>1999</v>
      </c>
      <c r="F1146">
        <v>850</v>
      </c>
      <c r="G1146">
        <v>800</v>
      </c>
      <c r="H1146" s="54">
        <v>0.156</v>
      </c>
      <c r="I1146" s="54">
        <v>0.12966666666666665</v>
      </c>
      <c r="J1146" s="54">
        <v>0.12016666666666667</v>
      </c>
      <c r="K1146">
        <v>0.127</v>
      </c>
      <c r="L1146" s="2">
        <f t="shared" si="551"/>
        <v>1007.1090047393366</v>
      </c>
      <c r="M1146" s="2">
        <f t="shared" si="552"/>
        <v>976.63730371505164</v>
      </c>
      <c r="N1146" s="2">
        <f t="shared" si="553"/>
        <v>966.09206289069903</v>
      </c>
      <c r="O1146" s="2">
        <f t="shared" si="556"/>
        <v>973.6540664375716</v>
      </c>
      <c r="P1146" s="79">
        <f t="shared" si="557"/>
        <v>916.38029782359683</v>
      </c>
      <c r="Q1146" s="80">
        <v>0.71359223300999997</v>
      </c>
      <c r="R1146" s="80">
        <v>0.28640776698999998</v>
      </c>
      <c r="S1146" s="80">
        <v>0</v>
      </c>
      <c r="T1146" s="79">
        <f t="shared" si="566"/>
        <v>1627.3914028773033</v>
      </c>
      <c r="U1146" s="2">
        <f t="shared" si="567"/>
        <v>1646.9647330705654</v>
      </c>
      <c r="V1146" s="2">
        <f t="shared" si="568"/>
        <v>1620.4203940288523</v>
      </c>
      <c r="W1146" s="2">
        <f t="shared" si="558"/>
        <v>1571.5422145431498</v>
      </c>
      <c r="X1146" s="2" t="e">
        <f t="shared" si="559"/>
        <v>#VALUE!</v>
      </c>
      <c r="Y1146">
        <f t="shared" si="563"/>
        <v>1.9145781210321215</v>
      </c>
      <c r="Z1146">
        <f t="shared" si="564"/>
        <v>1.9376055683183122</v>
      </c>
      <c r="AA1146">
        <f t="shared" si="565"/>
        <v>1.906376934151591</v>
      </c>
      <c r="AB1146">
        <f t="shared" si="554"/>
        <v>1.8488731935801763</v>
      </c>
      <c r="AC1146" t="e">
        <f t="shared" si="555"/>
        <v>#VALUE!</v>
      </c>
    </row>
    <row r="1147" spans="1:29" x14ac:dyDescent="0.25">
      <c r="A1147">
        <v>26</v>
      </c>
      <c r="B1147" t="s">
        <v>44</v>
      </c>
      <c r="C1147">
        <v>7</v>
      </c>
      <c r="D1147" t="s">
        <v>21</v>
      </c>
      <c r="E1147">
        <v>2000</v>
      </c>
      <c r="F1147">
        <v>500</v>
      </c>
      <c r="G1147" t="s">
        <v>299</v>
      </c>
      <c r="H1147" s="54">
        <v>0.19400000000000001</v>
      </c>
      <c r="I1147" s="54">
        <v>0.23899999999999999</v>
      </c>
      <c r="J1147" s="54">
        <v>0.21150000000000002</v>
      </c>
      <c r="K1147">
        <v>0.16300000000000001</v>
      </c>
      <c r="L1147" s="2">
        <f t="shared" si="551"/>
        <v>620.3473945409429</v>
      </c>
      <c r="M1147" s="2">
        <f t="shared" si="552"/>
        <v>657.03022339027598</v>
      </c>
      <c r="N1147" s="2">
        <f t="shared" si="553"/>
        <v>634.11540900443879</v>
      </c>
      <c r="O1147" s="2">
        <f t="shared" si="556"/>
        <v>597.37156511350065</v>
      </c>
      <c r="P1147" s="79" t="e">
        <f t="shared" si="557"/>
        <v>#VALUE!</v>
      </c>
      <c r="Q1147" s="80">
        <v>0.71359223300999997</v>
      </c>
      <c r="R1147" s="80">
        <v>0.28640776698999998</v>
      </c>
      <c r="S1147" s="80">
        <v>0</v>
      </c>
      <c r="T1147" s="79">
        <f t="shared" si="566"/>
        <v>619.76754294458055</v>
      </c>
      <c r="U1147" s="2">
        <f t="shared" si="567"/>
        <v>706.55335218420896</v>
      </c>
      <c r="V1147" s="2">
        <f t="shared" si="568"/>
        <v>689.19695864680273</v>
      </c>
      <c r="W1147" s="2">
        <f t="shared" si="558"/>
        <v>681.34830717301043</v>
      </c>
      <c r="X1147" s="2" t="e">
        <f t="shared" si="559"/>
        <v>#VALUE!</v>
      </c>
      <c r="Y1147">
        <f t="shared" si="563"/>
        <v>1.2395350858891612</v>
      </c>
      <c r="Z1147">
        <f t="shared" si="564"/>
        <v>1.413106704368418</v>
      </c>
      <c r="AA1147">
        <f t="shared" si="565"/>
        <v>1.3783939172936055</v>
      </c>
      <c r="AB1147">
        <f t="shared" si="554"/>
        <v>1.3626966143460209</v>
      </c>
      <c r="AC1147" t="e">
        <f t="shared" si="555"/>
        <v>#VALUE!</v>
      </c>
    </row>
    <row r="1148" spans="1:29" x14ac:dyDescent="0.25">
      <c r="A1148">
        <v>26</v>
      </c>
      <c r="B1148" t="s">
        <v>44</v>
      </c>
      <c r="C1148">
        <v>7</v>
      </c>
      <c r="D1148" t="s">
        <v>21</v>
      </c>
      <c r="E1148">
        <v>2001</v>
      </c>
      <c r="F1148">
        <v>600</v>
      </c>
      <c r="G1148" t="s">
        <v>299</v>
      </c>
      <c r="H1148" s="54">
        <v>0.19499999999999998</v>
      </c>
      <c r="I1148" s="54">
        <v>0.20133333333333331</v>
      </c>
      <c r="J1148" s="54">
        <v>0.17783333333333332</v>
      </c>
      <c r="K1148">
        <v>0.161</v>
      </c>
      <c r="L1148" s="2">
        <f t="shared" si="551"/>
        <v>745.34161490683221</v>
      </c>
      <c r="M1148" s="2">
        <f t="shared" si="552"/>
        <v>751.25208681135223</v>
      </c>
      <c r="N1148" s="2">
        <f t="shared" si="553"/>
        <v>729.77903912426507</v>
      </c>
      <c r="O1148" s="2">
        <f t="shared" si="556"/>
        <v>715.13706793802146</v>
      </c>
      <c r="P1148" s="79" t="e">
        <f t="shared" si="557"/>
        <v>#VALUE!</v>
      </c>
      <c r="Q1148" s="80">
        <v>0.71359223300999997</v>
      </c>
      <c r="R1148" s="80">
        <v>0.28640776698999998</v>
      </c>
      <c r="S1148" s="80">
        <v>0</v>
      </c>
      <c r="T1148" s="79">
        <f t="shared" si="566"/>
        <v>1015.7778980265875</v>
      </c>
      <c r="U1148" s="2">
        <f t="shared" si="567"/>
        <v>1289.5251102797602</v>
      </c>
      <c r="V1148" s="2">
        <f t="shared" si="568"/>
        <v>1314.8863623782374</v>
      </c>
      <c r="W1148" s="2">
        <f t="shared" si="558"/>
        <v>1261.3499800913057</v>
      </c>
      <c r="X1148" s="2">
        <f t="shared" si="559"/>
        <v>1261.3499800913057</v>
      </c>
      <c r="Y1148">
        <f t="shared" si="563"/>
        <v>1.6929631633776459</v>
      </c>
      <c r="Z1148">
        <f t="shared" si="564"/>
        <v>2.1492085171329336</v>
      </c>
      <c r="AA1148">
        <f t="shared" si="565"/>
        <v>2.1914772706303958</v>
      </c>
      <c r="AB1148">
        <f t="shared" si="554"/>
        <v>2.1022499668188428</v>
      </c>
      <c r="AC1148" t="e">
        <f t="shared" si="555"/>
        <v>#VALUE!</v>
      </c>
    </row>
    <row r="1149" spans="1:29" x14ac:dyDescent="0.25">
      <c r="A1149">
        <v>26</v>
      </c>
      <c r="B1149" t="s">
        <v>44</v>
      </c>
      <c r="C1149">
        <v>7</v>
      </c>
      <c r="D1149" t="s">
        <v>21</v>
      </c>
      <c r="E1149">
        <v>2002</v>
      </c>
      <c r="F1149">
        <v>1800</v>
      </c>
      <c r="G1149">
        <v>1800</v>
      </c>
      <c r="H1149" s="54">
        <v>0.13600000000000001</v>
      </c>
      <c r="I1149" s="54">
        <v>0.14600000000000002</v>
      </c>
      <c r="J1149" s="54">
        <v>0.13250000000000001</v>
      </c>
      <c r="K1149">
        <v>0.105</v>
      </c>
      <c r="L1149" s="2">
        <f t="shared" si="551"/>
        <v>2083.3333333333335</v>
      </c>
      <c r="M1149" s="2">
        <f t="shared" si="552"/>
        <v>2107.7283372365341</v>
      </c>
      <c r="N1149" s="2">
        <f t="shared" si="553"/>
        <v>2074.9279538904902</v>
      </c>
      <c r="O1149" s="2">
        <f t="shared" si="556"/>
        <v>2011.1731843575419</v>
      </c>
      <c r="P1149" s="79">
        <f t="shared" si="557"/>
        <v>2011.1731843575419</v>
      </c>
      <c r="Q1149" s="80">
        <v>0.71359223300999997</v>
      </c>
      <c r="R1149" s="80">
        <v>0.28640776698999998</v>
      </c>
      <c r="S1149" s="80">
        <v>0</v>
      </c>
      <c r="T1149" s="79">
        <f>(L1152*$Q1149)+(L1153*$R1149)</f>
        <v>1105.3874259115257</v>
      </c>
      <c r="U1149" s="2">
        <f>(M1152*$Q1149)+(M1153*$R1149)</f>
        <v>1300.0814350292105</v>
      </c>
      <c r="V1149" s="2">
        <f>(N1152*$Q1149)+(N1153*$R1149)</f>
        <v>1422.1303465244087</v>
      </c>
      <c r="W1149" s="2" t="e">
        <f t="shared" si="558"/>
        <v>#VALUE!</v>
      </c>
      <c r="X1149" s="2" t="e">
        <f t="shared" si="559"/>
        <v>#VALUE!</v>
      </c>
      <c r="Y1149">
        <f t="shared" si="563"/>
        <v>0.61410412550640314</v>
      </c>
      <c r="Z1149">
        <f t="shared" si="564"/>
        <v>0.72226746390511698</v>
      </c>
      <c r="AA1149">
        <f t="shared" si="565"/>
        <v>0.7900724147357826</v>
      </c>
      <c r="AB1149" t="e">
        <f t="shared" si="554"/>
        <v>#VALUE!</v>
      </c>
      <c r="AC1149" t="e">
        <f t="shared" si="555"/>
        <v>#VALUE!</v>
      </c>
    </row>
    <row r="1150" spans="1:29" x14ac:dyDescent="0.25">
      <c r="A1150">
        <v>26</v>
      </c>
      <c r="B1150" t="s">
        <v>44</v>
      </c>
      <c r="C1150">
        <v>7</v>
      </c>
      <c r="D1150" t="s">
        <v>21</v>
      </c>
      <c r="E1150">
        <v>2003</v>
      </c>
      <c r="F1150">
        <v>400</v>
      </c>
      <c r="G1150" t="s">
        <v>299</v>
      </c>
      <c r="H1150" s="54">
        <v>0.186</v>
      </c>
      <c r="I1150" s="54">
        <v>0.19833333333333333</v>
      </c>
      <c r="J1150" s="54">
        <v>0.18033333333333335</v>
      </c>
      <c r="K1150">
        <v>0.16</v>
      </c>
      <c r="L1150" s="2">
        <f t="shared" ref="L1150:L1221" si="569">$F1150/(1-H1150)</f>
        <v>491.40049140049138</v>
      </c>
      <c r="M1150" s="2">
        <f t="shared" ref="M1150:M1221" si="570">$F1150/(1-I1150)</f>
        <v>498.96049896049897</v>
      </c>
      <c r="N1150" s="2">
        <f t="shared" ref="N1150:N1221" si="571">$F1150/(1-J1150)</f>
        <v>488.00325335502237</v>
      </c>
      <c r="O1150" s="2">
        <f t="shared" si="556"/>
        <v>476.1904761904762</v>
      </c>
      <c r="P1150" s="79" t="e">
        <f t="shared" si="557"/>
        <v>#VALUE!</v>
      </c>
      <c r="Q1150" s="80">
        <v>0.71359223300999997</v>
      </c>
      <c r="R1150" s="80">
        <v>0.28640776698999998</v>
      </c>
      <c r="S1150" s="80">
        <v>0</v>
      </c>
      <c r="T1150" s="79" t="s">
        <v>10</v>
      </c>
      <c r="U1150" s="2" t="s">
        <v>10</v>
      </c>
      <c r="V1150" s="2" t="s">
        <v>10</v>
      </c>
      <c r="W1150" s="2" t="e">
        <f t="shared" si="558"/>
        <v>#VALUE!</v>
      </c>
      <c r="X1150" s="2" t="e">
        <f t="shared" si="559"/>
        <v>#VALUE!</v>
      </c>
      <c r="Y1150" s="2" t="s">
        <v>10</v>
      </c>
      <c r="Z1150" s="2" t="s">
        <v>10</v>
      </c>
      <c r="AA1150" s="2" t="s">
        <v>10</v>
      </c>
      <c r="AB1150" t="e">
        <f t="shared" si="554"/>
        <v>#VALUE!</v>
      </c>
      <c r="AC1150" t="e">
        <f t="shared" si="555"/>
        <v>#VALUE!</v>
      </c>
    </row>
    <row r="1151" spans="1:29" x14ac:dyDescent="0.25">
      <c r="A1151">
        <v>26</v>
      </c>
      <c r="B1151" t="s">
        <v>44</v>
      </c>
      <c r="C1151">
        <v>7</v>
      </c>
      <c r="D1151" t="s">
        <v>21</v>
      </c>
      <c r="E1151">
        <v>2004</v>
      </c>
      <c r="F1151">
        <v>700</v>
      </c>
      <c r="G1151">
        <v>700</v>
      </c>
      <c r="H1151" s="54">
        <v>0.255</v>
      </c>
      <c r="I1151" s="54">
        <v>0.42799999999999999</v>
      </c>
      <c r="J1151" s="54">
        <v>0.41199999999999998</v>
      </c>
      <c r="K1151">
        <v>0.41299999999999998</v>
      </c>
      <c r="L1151" s="2">
        <f t="shared" si="569"/>
        <v>939.59731543624162</v>
      </c>
      <c r="M1151" s="2">
        <f t="shared" si="570"/>
        <v>1223.7762237762236</v>
      </c>
      <c r="N1151" s="2">
        <f t="shared" si="571"/>
        <v>1190.4761904761904</v>
      </c>
      <c r="O1151" s="2">
        <f t="shared" si="556"/>
        <v>1192.5042589437819</v>
      </c>
      <c r="P1151" s="79">
        <f t="shared" si="557"/>
        <v>1192.5042589437819</v>
      </c>
      <c r="Q1151" s="80">
        <v>0.71359223300999997</v>
      </c>
      <c r="R1151" s="80">
        <v>0.28640776698999998</v>
      </c>
      <c r="S1151" s="80">
        <v>0</v>
      </c>
      <c r="T1151" s="79" t="s">
        <v>10</v>
      </c>
      <c r="U1151" s="2" t="s">
        <v>10</v>
      </c>
      <c r="V1151" s="2" t="s">
        <v>10</v>
      </c>
      <c r="W1151" s="2" t="e">
        <f t="shared" si="558"/>
        <v>#VALUE!</v>
      </c>
      <c r="X1151" s="2" t="e">
        <f t="shared" si="559"/>
        <v>#VALUE!</v>
      </c>
      <c r="Y1151" s="2" t="s">
        <v>10</v>
      </c>
      <c r="Z1151" s="2" t="s">
        <v>10</v>
      </c>
      <c r="AA1151" s="2" t="s">
        <v>10</v>
      </c>
      <c r="AB1151" t="e">
        <f t="shared" si="554"/>
        <v>#VALUE!</v>
      </c>
      <c r="AC1151" t="e">
        <f t="shared" si="555"/>
        <v>#VALUE!</v>
      </c>
    </row>
    <row r="1152" spans="1:29" x14ac:dyDescent="0.25">
      <c r="A1152">
        <v>26</v>
      </c>
      <c r="B1152" t="s">
        <v>44</v>
      </c>
      <c r="C1152">
        <v>7</v>
      </c>
      <c r="D1152" t="s">
        <v>21</v>
      </c>
      <c r="E1152">
        <v>2005</v>
      </c>
      <c r="F1152">
        <v>950</v>
      </c>
      <c r="G1152">
        <v>950</v>
      </c>
      <c r="H1152" s="54">
        <v>0.21200000000000002</v>
      </c>
      <c r="I1152" s="54">
        <v>0.34633333333333338</v>
      </c>
      <c r="J1152" s="54">
        <v>0.41533333333333339</v>
      </c>
      <c r="K1152">
        <v>0.33700000000000002</v>
      </c>
      <c r="L1152" s="2">
        <f t="shared" si="569"/>
        <v>1205.5837563451776</v>
      </c>
      <c r="M1152" s="2">
        <f t="shared" si="570"/>
        <v>1453.3401325854156</v>
      </c>
      <c r="N1152" s="2">
        <f t="shared" si="571"/>
        <v>1624.8574686431016</v>
      </c>
      <c r="O1152" s="2">
        <f t="shared" si="556"/>
        <v>1432.8808446455505</v>
      </c>
      <c r="P1152" s="79">
        <f t="shared" si="557"/>
        <v>1432.8808446455505</v>
      </c>
      <c r="Q1152" s="80">
        <v>0.71359223300999997</v>
      </c>
      <c r="R1152" s="80">
        <v>0.28640776698999998</v>
      </c>
      <c r="S1152" s="80">
        <v>0</v>
      </c>
      <c r="T1152" s="79">
        <f t="shared" si="566"/>
        <v>835.15367927035709</v>
      </c>
      <c r="U1152" s="2">
        <f t="shared" si="567"/>
        <v>888.31043727761789</v>
      </c>
      <c r="V1152" s="2">
        <f t="shared" si="568"/>
        <v>860.78310369632663</v>
      </c>
      <c r="W1152" s="2">
        <f t="shared" si="558"/>
        <v>894.44217465853546</v>
      </c>
      <c r="X1152" s="2">
        <f t="shared" si="559"/>
        <v>894.44217465853546</v>
      </c>
      <c r="Y1152">
        <f t="shared" si="563"/>
        <v>0.87910913607406005</v>
      </c>
      <c r="Z1152">
        <f t="shared" si="564"/>
        <v>0.93506361818696615</v>
      </c>
      <c r="AA1152">
        <f t="shared" si="565"/>
        <v>0.90608747757508068</v>
      </c>
      <c r="AB1152">
        <f t="shared" si="554"/>
        <v>0.94151807858793202</v>
      </c>
      <c r="AC1152">
        <f t="shared" si="555"/>
        <v>0.94151807858793202</v>
      </c>
    </row>
    <row r="1153" spans="1:29" x14ac:dyDescent="0.25">
      <c r="A1153">
        <v>26</v>
      </c>
      <c r="B1153" t="s">
        <v>44</v>
      </c>
      <c r="C1153">
        <v>7</v>
      </c>
      <c r="D1153" t="s">
        <v>21</v>
      </c>
      <c r="E1153">
        <v>2006</v>
      </c>
      <c r="F1153">
        <v>700</v>
      </c>
      <c r="G1153">
        <v>700</v>
      </c>
      <c r="H1153" s="54">
        <v>0.182</v>
      </c>
      <c r="I1153" s="54">
        <v>0.23766666666666669</v>
      </c>
      <c r="J1153" s="54">
        <v>0.23666666666666669</v>
      </c>
      <c r="K1153">
        <v>0.251</v>
      </c>
      <c r="L1153" s="2">
        <f t="shared" si="569"/>
        <v>855.74572127139356</v>
      </c>
      <c r="M1153" s="2">
        <f t="shared" si="570"/>
        <v>918.23349365981642</v>
      </c>
      <c r="N1153" s="2">
        <f t="shared" si="571"/>
        <v>917.03056768558952</v>
      </c>
      <c r="O1153" s="2">
        <f t="shared" si="556"/>
        <v>934.57943925233644</v>
      </c>
      <c r="P1153" s="79">
        <f t="shared" si="557"/>
        <v>934.57943925233644</v>
      </c>
      <c r="Q1153" s="80">
        <v>0.71359223300999997</v>
      </c>
      <c r="R1153" s="80">
        <v>0.28640776698999998</v>
      </c>
      <c r="S1153" s="80">
        <v>0</v>
      </c>
      <c r="T1153" s="79">
        <f t="shared" si="566"/>
        <v>735.21941926763429</v>
      </c>
      <c r="U1153" s="2">
        <f t="shared" si="567"/>
        <v>793.49216419469144</v>
      </c>
      <c r="V1153" s="2">
        <f t="shared" si="568"/>
        <v>769.72198798671582</v>
      </c>
      <c r="W1153" s="2">
        <f t="shared" si="558"/>
        <v>792.24630898285363</v>
      </c>
      <c r="X1153" s="2">
        <f t="shared" si="559"/>
        <v>792.24630898285363</v>
      </c>
      <c r="Y1153">
        <f t="shared" si="563"/>
        <v>1.0503134560966205</v>
      </c>
      <c r="Z1153">
        <f t="shared" si="564"/>
        <v>1.1335602345638449</v>
      </c>
      <c r="AA1153">
        <f t="shared" si="565"/>
        <v>1.0996028399810227</v>
      </c>
      <c r="AB1153">
        <f t="shared" si="554"/>
        <v>1.1317804414040766</v>
      </c>
      <c r="AC1153">
        <f t="shared" si="555"/>
        <v>1.1317804414040766</v>
      </c>
    </row>
    <row r="1154" spans="1:29" x14ac:dyDescent="0.25">
      <c r="A1154">
        <v>26</v>
      </c>
      <c r="B1154" t="s">
        <v>44</v>
      </c>
      <c r="C1154">
        <v>7</v>
      </c>
      <c r="D1154" t="s">
        <v>21</v>
      </c>
      <c r="E1154">
        <v>2007</v>
      </c>
      <c r="F1154" t="s">
        <v>10</v>
      </c>
      <c r="G1154" t="s">
        <v>299</v>
      </c>
      <c r="H1154" s="54">
        <v>0.23899999999999999</v>
      </c>
      <c r="I1154" s="54">
        <v>0.32533333333333336</v>
      </c>
      <c r="J1154" s="54">
        <v>0.30733333333333335</v>
      </c>
      <c r="K1154">
        <v>0.33100000000000002</v>
      </c>
      <c r="L1154" t="s">
        <v>10</v>
      </c>
      <c r="M1154" t="s">
        <v>10</v>
      </c>
      <c r="N1154" t="s">
        <v>10</v>
      </c>
      <c r="O1154" s="2" t="e">
        <f t="shared" si="556"/>
        <v>#VALUE!</v>
      </c>
      <c r="P1154" s="79" t="e">
        <f t="shared" si="557"/>
        <v>#VALUE!</v>
      </c>
      <c r="Q1154" s="80">
        <v>0.71359223300999997</v>
      </c>
      <c r="R1154" s="80">
        <v>0.28640776698999998</v>
      </c>
      <c r="S1154" s="80">
        <v>0</v>
      </c>
      <c r="T1154" s="79">
        <f t="shared" si="566"/>
        <v>1262.6514738496039</v>
      </c>
      <c r="U1154" s="2">
        <f t="shared" si="567"/>
        <v>1337.3212265960449</v>
      </c>
      <c r="V1154" s="2">
        <f t="shared" si="568"/>
        <v>1304.5937405853672</v>
      </c>
      <c r="W1154" s="2">
        <f t="shared" si="558"/>
        <v>1349.0193594308007</v>
      </c>
      <c r="X1154" s="2">
        <f t="shared" si="559"/>
        <v>1349.0193594308007</v>
      </c>
      <c r="Y1154" s="2" t="s">
        <v>10</v>
      </c>
      <c r="Z1154" s="2" t="s">
        <v>10</v>
      </c>
      <c r="AA1154" s="2" t="s">
        <v>10</v>
      </c>
      <c r="AB1154" t="e">
        <f t="shared" si="554"/>
        <v>#VALUE!</v>
      </c>
      <c r="AC1154" t="e">
        <f t="shared" si="555"/>
        <v>#VALUE!</v>
      </c>
    </row>
    <row r="1155" spans="1:29" x14ac:dyDescent="0.25">
      <c r="A1155">
        <v>26</v>
      </c>
      <c r="B1155" t="s">
        <v>44</v>
      </c>
      <c r="C1155">
        <v>7</v>
      </c>
      <c r="D1155" t="s">
        <v>21</v>
      </c>
      <c r="E1155">
        <v>2008</v>
      </c>
      <c r="F1155">
        <v>650</v>
      </c>
      <c r="G1155">
        <v>650</v>
      </c>
      <c r="H1155" s="54">
        <v>0.25900000000000001</v>
      </c>
      <c r="I1155" s="54">
        <v>0.3046666666666667</v>
      </c>
      <c r="J1155" s="54">
        <v>0.28266666666666668</v>
      </c>
      <c r="K1155">
        <v>0.311</v>
      </c>
      <c r="L1155" s="2">
        <f t="shared" si="569"/>
        <v>877.19298245614038</v>
      </c>
      <c r="M1155" s="2">
        <f t="shared" si="570"/>
        <v>934.80345158197508</v>
      </c>
      <c r="N1155" s="2">
        <f t="shared" si="571"/>
        <v>906.13382899628243</v>
      </c>
      <c r="O1155" s="2">
        <f t="shared" si="556"/>
        <v>943.39622641509425</v>
      </c>
      <c r="P1155" s="79">
        <f t="shared" si="557"/>
        <v>943.39622641509425</v>
      </c>
      <c r="Q1155" s="80">
        <v>0.71359223300999997</v>
      </c>
      <c r="R1155" s="80">
        <v>0.28640776698999998</v>
      </c>
      <c r="S1155" s="80">
        <v>0</v>
      </c>
      <c r="T1155" s="79">
        <f t="shared" si="566"/>
        <v>2068.6949942079391</v>
      </c>
      <c r="U1155" s="2">
        <f t="shared" si="567"/>
        <v>2106.1447721411409</v>
      </c>
      <c r="V1155" s="2">
        <f t="shared" si="568"/>
        <v>2054.4142637176878</v>
      </c>
      <c r="W1155" s="2">
        <f t="shared" si="558"/>
        <v>2150.5508588351399</v>
      </c>
      <c r="X1155" s="2">
        <f t="shared" si="559"/>
        <v>2150.5508588351399</v>
      </c>
      <c r="Y1155">
        <f t="shared" si="563"/>
        <v>3.1826076833968293</v>
      </c>
      <c r="Z1155">
        <f t="shared" si="564"/>
        <v>3.2402227263709862</v>
      </c>
      <c r="AA1155">
        <f t="shared" si="565"/>
        <v>3.1606373287964429</v>
      </c>
      <c r="AB1155">
        <f t="shared" si="554"/>
        <v>3.3085397828232921</v>
      </c>
      <c r="AC1155">
        <f t="shared" si="555"/>
        <v>3.3085397828232921</v>
      </c>
    </row>
    <row r="1156" spans="1:29" x14ac:dyDescent="0.25">
      <c r="A1156">
        <v>26</v>
      </c>
      <c r="B1156" t="s">
        <v>44</v>
      </c>
      <c r="C1156">
        <v>7</v>
      </c>
      <c r="D1156" t="s">
        <v>21</v>
      </c>
      <c r="E1156">
        <v>2009</v>
      </c>
      <c r="F1156">
        <v>550</v>
      </c>
      <c r="G1156">
        <v>550</v>
      </c>
      <c r="H1156" s="54">
        <v>0.247</v>
      </c>
      <c r="I1156" s="54">
        <v>0.28799999999999998</v>
      </c>
      <c r="J1156" s="54">
        <v>0.26449999999999996</v>
      </c>
      <c r="K1156">
        <v>0.28799999999999998</v>
      </c>
      <c r="L1156" s="2">
        <f t="shared" si="569"/>
        <v>730.41168658698541</v>
      </c>
      <c r="M1156" s="2">
        <f t="shared" si="570"/>
        <v>772.47191011235964</v>
      </c>
      <c r="N1156" s="2">
        <f t="shared" si="571"/>
        <v>747.79061862678441</v>
      </c>
      <c r="O1156" s="2">
        <f t="shared" si="556"/>
        <v>772.47191011235964</v>
      </c>
      <c r="P1156" s="79">
        <f t="shared" si="557"/>
        <v>772.47191011235964</v>
      </c>
      <c r="Q1156" s="80">
        <v>0.71359223300999997</v>
      </c>
      <c r="R1156" s="80">
        <v>0.28640776698999998</v>
      </c>
      <c r="S1156" s="80">
        <v>0</v>
      </c>
      <c r="T1156" s="79">
        <f t="shared" si="566"/>
        <v>841.41400685427652</v>
      </c>
      <c r="U1156" s="2">
        <f t="shared" si="567"/>
        <v>931.25273702344862</v>
      </c>
      <c r="V1156" s="2">
        <f t="shared" si="568"/>
        <v>902.34598684412413</v>
      </c>
      <c r="W1156" s="2">
        <f t="shared" si="558"/>
        <v>946.51890239706586</v>
      </c>
      <c r="X1156" s="2">
        <f t="shared" si="559"/>
        <v>946.51890239706586</v>
      </c>
      <c r="Y1156">
        <f t="shared" si="563"/>
        <v>1.5298436488259572</v>
      </c>
      <c r="Z1156">
        <f t="shared" si="564"/>
        <v>1.6931867945880883</v>
      </c>
      <c r="AA1156">
        <f t="shared" si="565"/>
        <v>1.6406290669893167</v>
      </c>
      <c r="AB1156">
        <f t="shared" si="554"/>
        <v>1.720943458903756</v>
      </c>
      <c r="AC1156">
        <f t="shared" si="555"/>
        <v>1.720943458903756</v>
      </c>
    </row>
    <row r="1157" spans="1:29" x14ac:dyDescent="0.25">
      <c r="A1157">
        <v>26</v>
      </c>
      <c r="B1157" t="s">
        <v>44</v>
      </c>
      <c r="C1157">
        <v>7</v>
      </c>
      <c r="D1157" t="s">
        <v>21</v>
      </c>
      <c r="E1157">
        <v>2010</v>
      </c>
      <c r="F1157">
        <v>600</v>
      </c>
      <c r="G1157">
        <v>600</v>
      </c>
      <c r="H1157" s="54">
        <v>0.19700000000000001</v>
      </c>
      <c r="I1157" s="54">
        <v>0.29066666666666668</v>
      </c>
      <c r="J1157" s="54">
        <v>0.27216666666666667</v>
      </c>
      <c r="K1157">
        <v>0.28699999999999998</v>
      </c>
      <c r="L1157" s="2">
        <f t="shared" si="569"/>
        <v>747.19800747198019</v>
      </c>
      <c r="M1157" s="2">
        <f t="shared" si="570"/>
        <v>845.86466165413526</v>
      </c>
      <c r="N1157" s="2">
        <f t="shared" si="571"/>
        <v>824.3645523242501</v>
      </c>
      <c r="O1157" s="2">
        <f t="shared" si="556"/>
        <v>841.51472650771382</v>
      </c>
      <c r="P1157" s="79">
        <f t="shared" si="557"/>
        <v>841.51472650771382</v>
      </c>
      <c r="Q1157" s="80">
        <v>0.71359223300999997</v>
      </c>
      <c r="R1157" s="80">
        <v>0.28640776698999998</v>
      </c>
      <c r="S1157" s="80">
        <v>0</v>
      </c>
      <c r="T1157" s="79">
        <f t="shared" si="566"/>
        <v>1005.7856539902837</v>
      </c>
      <c r="U1157" s="2">
        <f t="shared" si="567"/>
        <v>1098.0344263840004</v>
      </c>
      <c r="V1157" s="2">
        <f t="shared" si="568"/>
        <v>1075.7289407782687</v>
      </c>
      <c r="W1157" s="2">
        <f t="shared" si="558"/>
        <v>1077.3968575602935</v>
      </c>
      <c r="X1157" s="2">
        <f t="shared" si="559"/>
        <v>1077.3968575602935</v>
      </c>
      <c r="Y1157">
        <f t="shared" si="563"/>
        <v>1.6763094233171394</v>
      </c>
      <c r="Z1157">
        <f t="shared" si="564"/>
        <v>1.8300573773066673</v>
      </c>
      <c r="AA1157">
        <f t="shared" si="565"/>
        <v>1.7928815679637811</v>
      </c>
      <c r="AB1157">
        <f t="shared" si="554"/>
        <v>1.7956614292671558</v>
      </c>
      <c r="AC1157">
        <f t="shared" si="555"/>
        <v>1.7956614292671558</v>
      </c>
    </row>
    <row r="1158" spans="1:29" x14ac:dyDescent="0.25">
      <c r="A1158">
        <v>26</v>
      </c>
      <c r="B1158" t="s">
        <v>44</v>
      </c>
      <c r="C1158">
        <v>7</v>
      </c>
      <c r="D1158" t="s">
        <v>21</v>
      </c>
      <c r="E1158">
        <v>2011</v>
      </c>
      <c r="F1158">
        <v>1900</v>
      </c>
      <c r="G1158">
        <v>1900</v>
      </c>
      <c r="H1158" s="54">
        <v>0.254</v>
      </c>
      <c r="I1158" s="54">
        <v>0.2583333333333333</v>
      </c>
      <c r="J1158" s="54">
        <v>0.24033333333333334</v>
      </c>
      <c r="K1158">
        <v>0.27300000000000002</v>
      </c>
      <c r="L1158" s="2">
        <f t="shared" si="569"/>
        <v>2546.9168900804289</v>
      </c>
      <c r="M1158" s="2">
        <f t="shared" si="570"/>
        <v>2561.7977528089887</v>
      </c>
      <c r="N1158" s="2">
        <f t="shared" si="571"/>
        <v>2501.0969723562966</v>
      </c>
      <c r="O1158" s="2">
        <f t="shared" si="556"/>
        <v>2613.4800550206328</v>
      </c>
      <c r="P1158" s="79">
        <f t="shared" si="557"/>
        <v>2613.4800550206328</v>
      </c>
      <c r="Q1158" s="80">
        <v>0.71359223300999997</v>
      </c>
      <c r="R1158" s="80">
        <v>0.28640776698999998</v>
      </c>
      <c r="S1158" s="80">
        <v>0</v>
      </c>
      <c r="T1158" s="79">
        <f>(L1161*$Q1158)+(L1162*$R1158)</f>
        <v>1451.0943621190788</v>
      </c>
      <c r="U1158" s="2">
        <f>(M1161*$Q1158)+(M1162*$R1158)</f>
        <v>1564.2165660189287</v>
      </c>
      <c r="V1158" s="2">
        <f>(N1161*$Q1158)+(N1162*$R1158)</f>
        <v>1550.5773944663147</v>
      </c>
      <c r="W1158" s="2" t="e">
        <f t="shared" si="558"/>
        <v>#VALUE!</v>
      </c>
      <c r="X1158" s="2" t="e">
        <f t="shared" si="559"/>
        <v>#VALUE!</v>
      </c>
      <c r="Y1158">
        <f t="shared" si="563"/>
        <v>0.76373387479951516</v>
      </c>
      <c r="Z1158">
        <f t="shared" si="564"/>
        <v>0.82327187685206771</v>
      </c>
      <c r="AA1158">
        <f t="shared" si="565"/>
        <v>0.81609336550858669</v>
      </c>
      <c r="AB1158" t="e">
        <f t="shared" si="554"/>
        <v>#VALUE!</v>
      </c>
      <c r="AC1158" t="e">
        <f t="shared" si="555"/>
        <v>#VALUE!</v>
      </c>
    </row>
    <row r="1159" spans="1:29" x14ac:dyDescent="0.25">
      <c r="A1159">
        <v>26</v>
      </c>
      <c r="B1159" t="s">
        <v>44</v>
      </c>
      <c r="C1159">
        <v>7</v>
      </c>
      <c r="D1159" t="s">
        <v>21</v>
      </c>
      <c r="E1159">
        <v>2012</v>
      </c>
      <c r="F1159">
        <v>700</v>
      </c>
      <c r="G1159">
        <v>700</v>
      </c>
      <c r="H1159" s="54">
        <v>0.20199999999999999</v>
      </c>
      <c r="I1159" s="54">
        <v>0.27900000000000003</v>
      </c>
      <c r="J1159" s="54">
        <v>0.25650000000000001</v>
      </c>
      <c r="K1159">
        <v>0.29799999999999999</v>
      </c>
      <c r="L1159" s="2">
        <f t="shared" si="569"/>
        <v>877.19298245614027</v>
      </c>
      <c r="M1159" s="2">
        <f t="shared" si="570"/>
        <v>970.87378640776706</v>
      </c>
      <c r="N1159" s="2">
        <f t="shared" si="571"/>
        <v>941.49293880295886</v>
      </c>
      <c r="O1159" s="2">
        <f t="shared" si="556"/>
        <v>997.15099715099723</v>
      </c>
      <c r="P1159" s="79">
        <f t="shared" si="557"/>
        <v>997.15099715099723</v>
      </c>
      <c r="Q1159" s="80">
        <v>0.71359223300999997</v>
      </c>
      <c r="R1159" s="80">
        <v>0.28640776698999998</v>
      </c>
      <c r="S1159" s="80">
        <v>0</v>
      </c>
      <c r="T1159" s="79" t="s">
        <v>10</v>
      </c>
      <c r="U1159" s="2" t="s">
        <v>10</v>
      </c>
      <c r="V1159" s="2" t="s">
        <v>10</v>
      </c>
      <c r="W1159" s="2" t="e">
        <f t="shared" si="558"/>
        <v>#VALUE!</v>
      </c>
      <c r="X1159" s="2" t="e">
        <f t="shared" si="559"/>
        <v>#VALUE!</v>
      </c>
      <c r="Y1159" s="2" t="s">
        <v>10</v>
      </c>
      <c r="Z1159" s="2" t="s">
        <v>10</v>
      </c>
      <c r="AA1159" s="2" t="s">
        <v>10</v>
      </c>
      <c r="AB1159" t="e">
        <f t="shared" si="554"/>
        <v>#VALUE!</v>
      </c>
      <c r="AC1159" t="e">
        <f t="shared" si="555"/>
        <v>#VALUE!</v>
      </c>
    </row>
    <row r="1160" spans="1:29" x14ac:dyDescent="0.25">
      <c r="A1160">
        <v>26</v>
      </c>
      <c r="B1160" t="s">
        <v>44</v>
      </c>
      <c r="C1160">
        <v>7</v>
      </c>
      <c r="D1160" t="s">
        <v>21</v>
      </c>
      <c r="E1160">
        <v>2013</v>
      </c>
      <c r="F1160">
        <v>580</v>
      </c>
      <c r="G1160">
        <v>580</v>
      </c>
      <c r="H1160" s="54">
        <v>0.22900000000000001</v>
      </c>
      <c r="I1160" s="54">
        <v>0.30333333333333334</v>
      </c>
      <c r="J1160" s="54">
        <v>0.27933333333333332</v>
      </c>
      <c r="K1160">
        <v>0.29299999999999998</v>
      </c>
      <c r="L1160" s="2">
        <f t="shared" si="569"/>
        <v>752.26977950713353</v>
      </c>
      <c r="M1160" s="2">
        <f t="shared" si="570"/>
        <v>832.53588516746413</v>
      </c>
      <c r="N1160" s="2">
        <f t="shared" si="571"/>
        <v>804.81036077705824</v>
      </c>
      <c r="O1160" s="2">
        <f t="shared" si="556"/>
        <v>820.3677510608203</v>
      </c>
      <c r="P1160" s="79">
        <f t="shared" si="557"/>
        <v>820.3677510608203</v>
      </c>
      <c r="Q1160" s="80">
        <v>0.71359223300999997</v>
      </c>
      <c r="R1160" s="80">
        <v>0.28640776698999998</v>
      </c>
      <c r="S1160" s="80">
        <v>0</v>
      </c>
      <c r="T1160" s="79" t="s">
        <v>10</v>
      </c>
      <c r="U1160" s="2" t="s">
        <v>10</v>
      </c>
      <c r="V1160" s="2" t="s">
        <v>10</v>
      </c>
      <c r="W1160" s="2" t="e">
        <f t="shared" si="558"/>
        <v>#VALUE!</v>
      </c>
      <c r="X1160" s="2" t="e">
        <f t="shared" si="559"/>
        <v>#VALUE!</v>
      </c>
      <c r="Y1160" s="2" t="s">
        <v>10</v>
      </c>
      <c r="Z1160" s="2" t="s">
        <v>10</v>
      </c>
      <c r="AA1160" s="2" t="s">
        <v>10</v>
      </c>
      <c r="AB1160" t="e">
        <f t="shared" si="554"/>
        <v>#VALUE!</v>
      </c>
      <c r="AC1160" t="e">
        <f t="shared" si="555"/>
        <v>#VALUE!</v>
      </c>
    </row>
    <row r="1161" spans="1:29" x14ac:dyDescent="0.25">
      <c r="A1161">
        <v>26</v>
      </c>
      <c r="B1161" t="s">
        <v>44</v>
      </c>
      <c r="C1161">
        <v>7</v>
      </c>
      <c r="D1161" t="s">
        <v>21</v>
      </c>
      <c r="E1161">
        <v>2014</v>
      </c>
      <c r="F1161">
        <v>1400</v>
      </c>
      <c r="G1161">
        <v>1400</v>
      </c>
      <c r="H1161" s="54">
        <v>0.14499999999999999</v>
      </c>
      <c r="I1161" s="54">
        <v>0.20433333333333331</v>
      </c>
      <c r="J1161" s="54">
        <v>0.20033333333333331</v>
      </c>
      <c r="K1161">
        <v>0.185</v>
      </c>
      <c r="L1161" s="2">
        <f t="shared" si="569"/>
        <v>1637.4269005847952</v>
      </c>
      <c r="M1161" s="2">
        <f t="shared" si="570"/>
        <v>1759.530791788856</v>
      </c>
      <c r="N1161" s="2">
        <f t="shared" si="571"/>
        <v>1750.7294706127552</v>
      </c>
      <c r="O1161" s="2">
        <f t="shared" si="556"/>
        <v>1717.7914110429449</v>
      </c>
      <c r="P1161" s="79">
        <f t="shared" si="557"/>
        <v>1717.7914110429449</v>
      </c>
      <c r="Q1161" s="80">
        <v>0.71359223300999997</v>
      </c>
      <c r="R1161" s="80">
        <v>0.28640776698999998</v>
      </c>
      <c r="S1161" s="80">
        <v>0</v>
      </c>
      <c r="T1161" s="79" t="s">
        <v>10</v>
      </c>
      <c r="U1161" s="2" t="s">
        <v>10</v>
      </c>
      <c r="V1161" s="2" t="s">
        <v>10</v>
      </c>
      <c r="W1161" s="2" t="e">
        <f t="shared" si="558"/>
        <v>#VALUE!</v>
      </c>
      <c r="X1161" s="2" t="e">
        <f t="shared" si="559"/>
        <v>#VALUE!</v>
      </c>
      <c r="Y1161" s="2" t="s">
        <v>10</v>
      </c>
      <c r="Z1161" s="2" t="s">
        <v>10</v>
      </c>
      <c r="AA1161" s="2" t="s">
        <v>10</v>
      </c>
      <c r="AB1161" t="e">
        <f t="shared" si="554"/>
        <v>#VALUE!</v>
      </c>
      <c r="AC1161" t="e">
        <f t="shared" si="555"/>
        <v>#VALUE!</v>
      </c>
    </row>
    <row r="1162" spans="1:29" x14ac:dyDescent="0.25">
      <c r="A1162">
        <v>26</v>
      </c>
      <c r="B1162" t="s">
        <v>44</v>
      </c>
      <c r="C1162">
        <v>7</v>
      </c>
      <c r="D1162" t="s">
        <v>21</v>
      </c>
      <c r="E1162">
        <v>2015</v>
      </c>
      <c r="F1162">
        <v>750</v>
      </c>
      <c r="G1162">
        <v>750</v>
      </c>
      <c r="H1162" s="54">
        <v>0.24</v>
      </c>
      <c r="I1162" s="54">
        <v>0.30400000000000005</v>
      </c>
      <c r="J1162" s="54">
        <v>0.28700000000000003</v>
      </c>
      <c r="K1162">
        <v>0.34300000000000003</v>
      </c>
      <c r="L1162" s="2">
        <f t="shared" si="569"/>
        <v>986.84210526315792</v>
      </c>
      <c r="M1162" s="2">
        <f t="shared" si="570"/>
        <v>1077.5862068965519</v>
      </c>
      <c r="N1162" s="2">
        <f t="shared" si="571"/>
        <v>1051.8934081346424</v>
      </c>
      <c r="O1162" s="2">
        <f t="shared" si="556"/>
        <v>1141.552511415525</v>
      </c>
      <c r="P1162" s="79">
        <f t="shared" si="557"/>
        <v>1141.552511415525</v>
      </c>
      <c r="Q1162" s="80">
        <v>0.71359223300999997</v>
      </c>
      <c r="R1162" s="80">
        <v>0.28640776698999998</v>
      </c>
      <c r="S1162" s="80">
        <v>0</v>
      </c>
      <c r="T1162" s="79">
        <f t="shared" si="566"/>
        <v>554.34812386767976</v>
      </c>
      <c r="U1162" s="2">
        <f t="shared" si="567"/>
        <v>636.93661018409102</v>
      </c>
      <c r="V1162" s="2">
        <f t="shared" si="568"/>
        <v>628.17655385340208</v>
      </c>
      <c r="W1162" s="2">
        <f t="shared" si="558"/>
        <v>564.08275380120801</v>
      </c>
      <c r="X1162" s="2">
        <f t="shared" si="559"/>
        <v>564.08275380120801</v>
      </c>
      <c r="Y1162">
        <f t="shared" si="563"/>
        <v>0.73913083182357298</v>
      </c>
      <c r="Z1162">
        <f t="shared" si="564"/>
        <v>0.84924881357878801</v>
      </c>
      <c r="AA1162">
        <f t="shared" si="565"/>
        <v>0.83756873847120272</v>
      </c>
      <c r="AB1162">
        <f t="shared" si="554"/>
        <v>0.75211033840161068</v>
      </c>
      <c r="AC1162">
        <f t="shared" si="555"/>
        <v>0.75211033840161068</v>
      </c>
    </row>
    <row r="1163" spans="1:29" x14ac:dyDescent="0.25">
      <c r="A1163">
        <v>26</v>
      </c>
      <c r="B1163" t="s">
        <v>44</v>
      </c>
      <c r="C1163">
        <v>7</v>
      </c>
      <c r="D1163" t="s">
        <v>21</v>
      </c>
      <c r="E1163">
        <v>2016</v>
      </c>
      <c r="F1163" t="s">
        <v>10</v>
      </c>
      <c r="G1163" t="s">
        <v>299</v>
      </c>
      <c r="H1163" s="54">
        <v>0.252</v>
      </c>
      <c r="I1163" s="54">
        <v>0.29700000000000004</v>
      </c>
      <c r="J1163" s="54">
        <v>0.27900000000000003</v>
      </c>
      <c r="K1163">
        <v>0.29199999999999998</v>
      </c>
      <c r="L1163" t="s">
        <v>10</v>
      </c>
      <c r="M1163" t="s">
        <v>10</v>
      </c>
      <c r="N1163" t="s">
        <v>10</v>
      </c>
      <c r="O1163" s="2" t="e">
        <f t="shared" si="556"/>
        <v>#VALUE!</v>
      </c>
      <c r="P1163" s="79" t="e">
        <f t="shared" si="557"/>
        <v>#VALUE!</v>
      </c>
      <c r="Q1163" s="80">
        <v>0.71359223300999997</v>
      </c>
      <c r="R1163" s="80">
        <v>0.28640776698999998</v>
      </c>
      <c r="S1163" s="80">
        <v>0</v>
      </c>
      <c r="T1163" s="79">
        <f>(L1166*$Q1163)+(L1167*$R1163)+(L1172*$S1163)</f>
        <v>517.01866627002084</v>
      </c>
      <c r="U1163" s="2">
        <f>(M1166*$Q1163)+(M1167*$R1163)+(M1172*$S1163)</f>
        <v>592.91699979520592</v>
      </c>
      <c r="V1163" s="2">
        <f>(N1166*$Q1163)+(N1167*$R1163)+(N1172*$S1163)</f>
        <v>584.89412119195902</v>
      </c>
      <c r="W1163" s="2" t="e">
        <f t="shared" si="558"/>
        <v>#VALUE!</v>
      </c>
      <c r="X1163" s="2" t="e">
        <f t="shared" si="559"/>
        <v>#VALUE!</v>
      </c>
      <c r="Y1163" s="2" t="s">
        <v>10</v>
      </c>
      <c r="Z1163" s="2" t="s">
        <v>10</v>
      </c>
      <c r="AA1163" s="2" t="s">
        <v>10</v>
      </c>
      <c r="AB1163" t="e">
        <f t="shared" si="554"/>
        <v>#VALUE!</v>
      </c>
      <c r="AC1163" t="e">
        <f t="shared" si="555"/>
        <v>#VALUE!</v>
      </c>
    </row>
    <row r="1164" spans="1:29" x14ac:dyDescent="0.25">
      <c r="A1164">
        <v>26</v>
      </c>
      <c r="B1164" t="s">
        <v>44</v>
      </c>
      <c r="C1164">
        <v>7</v>
      </c>
      <c r="D1164" t="s">
        <v>21</v>
      </c>
      <c r="E1164">
        <v>2017</v>
      </c>
      <c r="F1164" t="s">
        <v>10</v>
      </c>
      <c r="G1164" t="s">
        <v>299</v>
      </c>
      <c r="H1164" s="54">
        <v>0.26421253355763952</v>
      </c>
      <c r="I1164" s="54">
        <v>0.33404541147798106</v>
      </c>
      <c r="J1164" s="54">
        <v>0.31269765999824639</v>
      </c>
      <c r="K1164">
        <v>0.32600000000000001</v>
      </c>
      <c r="L1164" t="s">
        <v>10</v>
      </c>
      <c r="M1164" t="s">
        <v>10</v>
      </c>
      <c r="N1164" t="s">
        <v>10</v>
      </c>
      <c r="O1164" s="2" t="e">
        <f t="shared" si="556"/>
        <v>#VALUE!</v>
      </c>
      <c r="P1164" s="79" t="e">
        <f t="shared" si="557"/>
        <v>#VALUE!</v>
      </c>
      <c r="Q1164" s="80">
        <v>0.71359223300999997</v>
      </c>
      <c r="R1164" s="80">
        <v>0.28640776698999998</v>
      </c>
      <c r="S1164" s="80">
        <v>0</v>
      </c>
      <c r="T1164" s="79" t="s">
        <v>10</v>
      </c>
      <c r="U1164" s="2" t="s">
        <v>10</v>
      </c>
      <c r="V1164" s="2" t="s">
        <v>10</v>
      </c>
      <c r="W1164" s="2" t="e">
        <f t="shared" si="558"/>
        <v>#VALUE!</v>
      </c>
      <c r="X1164" s="2" t="e">
        <f t="shared" si="559"/>
        <v>#VALUE!</v>
      </c>
      <c r="Y1164" s="2" t="s">
        <v>10</v>
      </c>
      <c r="Z1164" s="2" t="s">
        <v>10</v>
      </c>
      <c r="AA1164" s="2" t="s">
        <v>10</v>
      </c>
      <c r="AB1164" t="e">
        <f t="shared" si="554"/>
        <v>#VALUE!</v>
      </c>
      <c r="AC1164" t="e">
        <f t="shared" si="555"/>
        <v>#VALUE!</v>
      </c>
    </row>
    <row r="1165" spans="1:29" x14ac:dyDescent="0.25">
      <c r="A1165">
        <v>26</v>
      </c>
      <c r="B1165" t="s">
        <v>44</v>
      </c>
      <c r="C1165">
        <v>7</v>
      </c>
      <c r="D1165" t="s">
        <v>21</v>
      </c>
      <c r="E1165">
        <v>2018</v>
      </c>
      <c r="F1165">
        <v>400</v>
      </c>
      <c r="G1165">
        <v>400</v>
      </c>
      <c r="H1165" s="54">
        <v>0.25329250311259038</v>
      </c>
      <c r="I1165" s="54">
        <v>0.35347180943220174</v>
      </c>
      <c r="J1165" s="54">
        <v>0.34504815702446495</v>
      </c>
      <c r="K1165">
        <v>0.253</v>
      </c>
      <c r="L1165" s="2">
        <f t="shared" si="569"/>
        <v>535.68499267433083</v>
      </c>
      <c r="M1165" s="2">
        <f t="shared" si="570"/>
        <v>618.68918607974297</v>
      </c>
      <c r="N1165" s="2">
        <f t="shared" si="571"/>
        <v>610.73192524009971</v>
      </c>
      <c r="O1165" s="2">
        <f t="shared" si="556"/>
        <v>535.47523427041494</v>
      </c>
      <c r="P1165" s="79">
        <f t="shared" si="557"/>
        <v>535.47523427041494</v>
      </c>
      <c r="Q1165" s="80">
        <v>0.71359223300999997</v>
      </c>
      <c r="R1165" s="80">
        <v>0.28640776698999998</v>
      </c>
      <c r="S1165" s="80">
        <v>0</v>
      </c>
      <c r="T1165" s="79" t="s">
        <v>10</v>
      </c>
      <c r="U1165" s="2" t="s">
        <v>10</v>
      </c>
      <c r="V1165" s="2" t="s">
        <v>10</v>
      </c>
      <c r="W1165" s="2" t="e">
        <f t="shared" si="558"/>
        <v>#VALUE!</v>
      </c>
      <c r="X1165" s="2" t="e">
        <f t="shared" si="559"/>
        <v>#VALUE!</v>
      </c>
      <c r="Y1165" s="2" t="s">
        <v>10</v>
      </c>
      <c r="Z1165" s="2" t="s">
        <v>10</v>
      </c>
      <c r="AA1165" s="2" t="s">
        <v>10</v>
      </c>
      <c r="AB1165" t="e">
        <f t="shared" si="554"/>
        <v>#VALUE!</v>
      </c>
      <c r="AC1165" t="e">
        <f t="shared" si="555"/>
        <v>#VALUE!</v>
      </c>
    </row>
    <row r="1166" spans="1:29" x14ac:dyDescent="0.25">
      <c r="A1166">
        <v>26</v>
      </c>
      <c r="B1166" t="s">
        <v>44</v>
      </c>
      <c r="C1166">
        <v>7</v>
      </c>
      <c r="D1166" t="s">
        <v>21</v>
      </c>
      <c r="E1166">
        <v>2019</v>
      </c>
      <c r="F1166">
        <v>460</v>
      </c>
      <c r="G1166">
        <v>460</v>
      </c>
      <c r="H1166" s="54">
        <v>0.23441509169475994</v>
      </c>
      <c r="I1166" s="54">
        <v>0.32590908281944742</v>
      </c>
      <c r="J1166" s="54">
        <v>0.31510957999927913</v>
      </c>
      <c r="K1166">
        <v>0.27600000000000002</v>
      </c>
      <c r="L1166" s="2">
        <f t="shared" si="569"/>
        <v>600.84778972236109</v>
      </c>
      <c r="M1166" s="2">
        <f t="shared" si="570"/>
        <v>682.400531257701</v>
      </c>
      <c r="N1166" s="2">
        <f t="shared" si="571"/>
        <v>671.64028955101435</v>
      </c>
      <c r="O1166" s="2">
        <f t="shared" si="556"/>
        <v>635.35911602209944</v>
      </c>
      <c r="P1166" s="79">
        <f t="shared" si="557"/>
        <v>635.35911602209944</v>
      </c>
      <c r="Q1166" s="80">
        <v>0.71359223300999997</v>
      </c>
      <c r="R1166" s="80">
        <v>0.28640776698999998</v>
      </c>
      <c r="S1166" s="80">
        <v>0</v>
      </c>
      <c r="T1166" s="79" t="s">
        <v>10</v>
      </c>
      <c r="U1166" s="2" t="s">
        <v>10</v>
      </c>
      <c r="V1166" s="2" t="s">
        <v>10</v>
      </c>
      <c r="W1166" s="2" t="e">
        <f t="shared" si="558"/>
        <v>#VALUE!</v>
      </c>
      <c r="X1166" s="2" t="e">
        <f t="shared" si="559"/>
        <v>#VALUE!</v>
      </c>
      <c r="Y1166" s="2" t="s">
        <v>10</v>
      </c>
      <c r="Z1166" s="2" t="s">
        <v>10</v>
      </c>
      <c r="AA1166" s="2" t="s">
        <v>10</v>
      </c>
      <c r="AB1166" t="e">
        <f t="shared" si="554"/>
        <v>#VALUE!</v>
      </c>
      <c r="AC1166" t="e">
        <f t="shared" si="555"/>
        <v>#VALUE!</v>
      </c>
    </row>
    <row r="1167" spans="1:29" x14ac:dyDescent="0.25">
      <c r="A1167">
        <v>26</v>
      </c>
      <c r="B1167" t="s">
        <v>44</v>
      </c>
      <c r="C1167">
        <v>7</v>
      </c>
      <c r="D1167" t="s">
        <v>21</v>
      </c>
      <c r="E1167">
        <v>2020</v>
      </c>
      <c r="F1167">
        <v>275</v>
      </c>
      <c r="G1167">
        <v>275</v>
      </c>
      <c r="H1167" s="54">
        <v>0.10759564786873591</v>
      </c>
      <c r="I1167" s="54">
        <v>0.25668946937664994</v>
      </c>
      <c r="J1167" s="54">
        <v>0.25426527177111524</v>
      </c>
      <c r="K1167">
        <v>0.13300000000000001</v>
      </c>
      <c r="L1167" s="2">
        <f t="shared" si="569"/>
        <v>308.15627393931641</v>
      </c>
      <c r="M1167" s="2">
        <f t="shared" si="570"/>
        <v>369.96650615104477</v>
      </c>
      <c r="N1167" s="2">
        <f t="shared" si="571"/>
        <v>368.76383731400472</v>
      </c>
      <c r="O1167" s="2">
        <f t="shared" si="556"/>
        <v>317.18569780853517</v>
      </c>
      <c r="P1167" s="79">
        <f t="shared" si="557"/>
        <v>317.18569780853517</v>
      </c>
      <c r="Q1167" s="80">
        <v>0.71359223300999997</v>
      </c>
      <c r="R1167" s="80">
        <v>0.28640776698999998</v>
      </c>
      <c r="S1167" s="80">
        <v>0</v>
      </c>
      <c r="T1167" s="79" t="s">
        <v>10</v>
      </c>
      <c r="U1167" s="2" t="s">
        <v>10</v>
      </c>
      <c r="V1167" s="2" t="s">
        <v>10</v>
      </c>
      <c r="W1167" s="2" t="e">
        <f t="shared" si="558"/>
        <v>#VALUE!</v>
      </c>
      <c r="X1167" s="2" t="e">
        <f t="shared" si="559"/>
        <v>#VALUE!</v>
      </c>
      <c r="Y1167" s="2" t="s">
        <v>10</v>
      </c>
      <c r="Z1167" s="2" t="s">
        <v>10</v>
      </c>
      <c r="AA1167" s="2" t="s">
        <v>10</v>
      </c>
      <c r="AB1167" t="e">
        <f t="shared" si="554"/>
        <v>#VALUE!</v>
      </c>
      <c r="AC1167" t="e">
        <f t="shared" si="555"/>
        <v>#VALUE!</v>
      </c>
    </row>
    <row r="1168" spans="1:29" x14ac:dyDescent="0.25">
      <c r="A1168">
        <v>26</v>
      </c>
      <c r="B1168" t="s">
        <v>44</v>
      </c>
      <c r="C1168">
        <v>7</v>
      </c>
      <c r="D1168" t="s">
        <v>21</v>
      </c>
      <c r="E1168">
        <v>2021</v>
      </c>
      <c r="F1168" t="s">
        <v>10</v>
      </c>
      <c r="G1168" t="s">
        <v>299</v>
      </c>
      <c r="H1168" s="79" t="s">
        <v>10</v>
      </c>
      <c r="I1168" s="2" t="s">
        <v>10</v>
      </c>
      <c r="J1168" s="2" t="s">
        <v>10</v>
      </c>
      <c r="K1168">
        <v>0.20899999999999999</v>
      </c>
      <c r="L1168" s="79" t="s">
        <v>10</v>
      </c>
      <c r="M1168" s="2" t="s">
        <v>10</v>
      </c>
      <c r="N1168" s="2" t="s">
        <v>10</v>
      </c>
      <c r="O1168" s="2" t="e">
        <f t="shared" ref="O1168:O1171" si="572">$F1168/(1-K1168)</f>
        <v>#VALUE!</v>
      </c>
      <c r="P1168" s="79" t="e">
        <f t="shared" ref="P1168:P1171" si="573">$G1168/(1-K1168)</f>
        <v>#VALUE!</v>
      </c>
      <c r="Q1168" s="80">
        <v>0.71359223300999997</v>
      </c>
      <c r="R1168" s="80">
        <v>0.28640776698999998</v>
      </c>
      <c r="S1168" s="80">
        <v>0</v>
      </c>
      <c r="T1168" s="79" t="s">
        <v>10</v>
      </c>
      <c r="U1168" s="2" t="s">
        <v>10</v>
      </c>
      <c r="V1168" s="2" t="s">
        <v>10</v>
      </c>
      <c r="W1168" s="2" t="e">
        <f t="shared" si="558"/>
        <v>#VALUE!</v>
      </c>
      <c r="X1168" s="2" t="e">
        <f t="shared" si="559"/>
        <v>#VALUE!</v>
      </c>
      <c r="Y1168" s="79" t="s">
        <v>10</v>
      </c>
      <c r="Z1168" s="2" t="s">
        <v>10</v>
      </c>
      <c r="AA1168" s="2" t="s">
        <v>10</v>
      </c>
      <c r="AB1168" t="e">
        <f t="shared" si="554"/>
        <v>#VALUE!</v>
      </c>
      <c r="AC1168" t="e">
        <f t="shared" si="555"/>
        <v>#VALUE!</v>
      </c>
    </row>
    <row r="1169" spans="1:29" x14ac:dyDescent="0.25">
      <c r="A1169">
        <v>26</v>
      </c>
      <c r="B1169" t="s">
        <v>44</v>
      </c>
      <c r="C1169">
        <v>7</v>
      </c>
      <c r="D1169" t="s">
        <v>21</v>
      </c>
      <c r="E1169">
        <v>2022</v>
      </c>
      <c r="F1169">
        <v>350</v>
      </c>
      <c r="G1169" t="s">
        <v>299</v>
      </c>
      <c r="H1169" s="79" t="s">
        <v>10</v>
      </c>
      <c r="I1169" s="2" t="s">
        <v>10</v>
      </c>
      <c r="J1169" s="2" t="s">
        <v>10</v>
      </c>
      <c r="K1169">
        <v>0.21099999999999999</v>
      </c>
      <c r="L1169" s="79" t="s">
        <v>10</v>
      </c>
      <c r="M1169" s="2" t="s">
        <v>10</v>
      </c>
      <c r="N1169" s="2" t="s">
        <v>10</v>
      </c>
      <c r="O1169" s="2">
        <f t="shared" si="572"/>
        <v>443.59949302915078</v>
      </c>
      <c r="P1169" s="79" t="e">
        <f t="shared" si="573"/>
        <v>#VALUE!</v>
      </c>
      <c r="Q1169" s="80">
        <v>0.71359223300999997</v>
      </c>
      <c r="R1169" s="80">
        <v>0.28640776698999998</v>
      </c>
      <c r="S1169" s="80">
        <v>0</v>
      </c>
      <c r="T1169" s="79" t="s">
        <v>10</v>
      </c>
      <c r="U1169" s="2" t="s">
        <v>10</v>
      </c>
      <c r="V1169" s="2" t="s">
        <v>10</v>
      </c>
      <c r="W1169" s="2">
        <f t="shared" si="558"/>
        <v>2053.5652912968603</v>
      </c>
      <c r="X1169" s="2" t="e">
        <f t="shared" si="559"/>
        <v>#VALUE!</v>
      </c>
      <c r="Y1169" s="79" t="s">
        <v>10</v>
      </c>
      <c r="Z1169" s="2" t="s">
        <v>10</v>
      </c>
      <c r="AA1169" s="2" t="s">
        <v>10</v>
      </c>
      <c r="AB1169">
        <f t="shared" si="554"/>
        <v>5.8673294037053152</v>
      </c>
      <c r="AC1169" t="e">
        <f t="shared" si="555"/>
        <v>#VALUE!</v>
      </c>
    </row>
    <row r="1170" spans="1:29" x14ac:dyDescent="0.25">
      <c r="A1170">
        <v>26</v>
      </c>
      <c r="B1170" t="s">
        <v>44</v>
      </c>
      <c r="C1170">
        <v>7</v>
      </c>
      <c r="D1170" t="s">
        <v>21</v>
      </c>
      <c r="E1170">
        <v>2023</v>
      </c>
      <c r="F1170" t="s">
        <v>10</v>
      </c>
      <c r="G1170" t="s">
        <v>299</v>
      </c>
      <c r="H1170" s="79" t="s">
        <v>10</v>
      </c>
      <c r="I1170" s="2" t="s">
        <v>10</v>
      </c>
      <c r="J1170" s="2" t="s">
        <v>10</v>
      </c>
      <c r="K1170">
        <v>0.17799999999999999</v>
      </c>
      <c r="L1170" s="79" t="s">
        <v>10</v>
      </c>
      <c r="M1170" s="2" t="s">
        <v>10</v>
      </c>
      <c r="N1170" s="2" t="s">
        <v>10</v>
      </c>
      <c r="O1170" s="2" t="e">
        <f t="shared" si="572"/>
        <v>#VALUE!</v>
      </c>
      <c r="P1170" s="79" t="e">
        <f t="shared" si="573"/>
        <v>#VALUE!</v>
      </c>
      <c r="Q1170" s="80">
        <v>0.71359223300999997</v>
      </c>
      <c r="R1170" s="80">
        <v>0.28640776698999998</v>
      </c>
      <c r="S1170" s="80">
        <v>0</v>
      </c>
      <c r="T1170" s="79" t="s">
        <v>10</v>
      </c>
      <c r="U1170" s="2" t="s">
        <v>10</v>
      </c>
      <c r="V1170" s="2" t="s">
        <v>10</v>
      </c>
      <c r="W1170" s="2">
        <f t="shared" si="558"/>
        <v>2526.9048484353707</v>
      </c>
      <c r="X1170" s="2" t="e">
        <f t="shared" si="559"/>
        <v>#VALUE!</v>
      </c>
      <c r="Y1170" s="79" t="s">
        <v>10</v>
      </c>
      <c r="Z1170" s="2" t="s">
        <v>10</v>
      </c>
      <c r="AA1170" s="2" t="s">
        <v>10</v>
      </c>
      <c r="AB1170" t="e">
        <f t="shared" si="554"/>
        <v>#VALUE!</v>
      </c>
      <c r="AC1170" t="e">
        <f t="shared" si="555"/>
        <v>#VALUE!</v>
      </c>
    </row>
    <row r="1171" spans="1:29" x14ac:dyDescent="0.25">
      <c r="A1171">
        <v>26</v>
      </c>
      <c r="B1171" t="s">
        <v>44</v>
      </c>
      <c r="C1171">
        <v>7</v>
      </c>
      <c r="D1171" t="s">
        <v>21</v>
      </c>
      <c r="E1171">
        <v>2024</v>
      </c>
      <c r="F1171" t="s">
        <v>10</v>
      </c>
      <c r="G1171" t="s">
        <v>299</v>
      </c>
      <c r="H1171" s="79" t="s">
        <v>10</v>
      </c>
      <c r="I1171" s="2" t="s">
        <v>10</v>
      </c>
      <c r="J1171" s="2" t="s">
        <v>10</v>
      </c>
      <c r="K1171">
        <v>0.216</v>
      </c>
      <c r="L1171" s="79" t="s">
        <v>10</v>
      </c>
      <c r="M1171" s="2" t="s">
        <v>10</v>
      </c>
      <c r="N1171" s="2" t="s">
        <v>10</v>
      </c>
      <c r="O1171" s="2" t="e">
        <f t="shared" si="572"/>
        <v>#VALUE!</v>
      </c>
      <c r="P1171" s="79" t="e">
        <f t="shared" si="573"/>
        <v>#VALUE!</v>
      </c>
      <c r="Q1171" s="80">
        <v>0.71359223300999997</v>
      </c>
      <c r="R1171" s="80">
        <v>0.28640776698999998</v>
      </c>
      <c r="S1171" s="80">
        <v>0</v>
      </c>
      <c r="T1171" s="79" t="s">
        <v>10</v>
      </c>
      <c r="U1171" s="2" t="s">
        <v>10</v>
      </c>
      <c r="V1171" s="2" t="s">
        <v>10</v>
      </c>
      <c r="W1171" s="2">
        <f t="shared" si="558"/>
        <v>2554.6651190644607</v>
      </c>
      <c r="X1171" s="2" t="e">
        <f t="shared" si="559"/>
        <v>#VALUE!</v>
      </c>
      <c r="Y1171" s="79" t="s">
        <v>10</v>
      </c>
      <c r="Z1171" s="2" t="s">
        <v>10</v>
      </c>
      <c r="AA1171" s="2" t="s">
        <v>10</v>
      </c>
      <c r="AB1171" t="e">
        <f t="shared" si="554"/>
        <v>#VALUE!</v>
      </c>
      <c r="AC1171" t="e">
        <f t="shared" si="555"/>
        <v>#VALUE!</v>
      </c>
    </row>
    <row r="1172" spans="1:29" x14ac:dyDescent="0.25">
      <c r="A1172">
        <v>27</v>
      </c>
      <c r="B1172" t="s">
        <v>45</v>
      </c>
      <c r="C1172">
        <v>8</v>
      </c>
      <c r="D1172" t="s">
        <v>21</v>
      </c>
      <c r="E1172">
        <v>1980</v>
      </c>
      <c r="F1172">
        <v>1000</v>
      </c>
      <c r="G1172" t="s">
        <v>299</v>
      </c>
      <c r="H1172" s="54">
        <v>0.44700000000000001</v>
      </c>
      <c r="I1172" s="54">
        <v>0.46733333333333338</v>
      </c>
      <c r="J1172" s="54">
        <v>0.46133333333333337</v>
      </c>
      <c r="K1172">
        <v>0.46700000000000003</v>
      </c>
      <c r="L1172" s="2">
        <f t="shared" si="569"/>
        <v>1808.3182640144666</v>
      </c>
      <c r="M1172" s="2">
        <f t="shared" si="570"/>
        <v>1877.3466833541929</v>
      </c>
      <c r="N1172" s="2">
        <f t="shared" si="571"/>
        <v>1856.4356435643565</v>
      </c>
      <c r="O1172" s="2">
        <f t="shared" ref="O1172:O1216" si="574">$F1172/(1-K1172)</f>
        <v>1876.1726078799252</v>
      </c>
      <c r="P1172" s="79" t="e">
        <f t="shared" ref="P1172:P1216" si="575">$G1172/(1-K1172)</f>
        <v>#VALUE!</v>
      </c>
      <c r="Q1172" s="80">
        <v>0.71359223300999997</v>
      </c>
      <c r="R1172" s="80">
        <v>0.28640776698999998</v>
      </c>
      <c r="S1172" s="80">
        <v>0</v>
      </c>
      <c r="T1172" s="79">
        <f t="shared" ref="T1172:T1207" si="576">(L1175*$Q1172)+(L1176*$R1172)+(L1177*$S1172)</f>
        <v>2819.6024522013013</v>
      </c>
      <c r="U1172" s="2">
        <f t="shared" ref="U1172:U1207" si="577">(M1175*$Q1172)+(M1176*$R1172)+(M1177*$S1172)</f>
        <v>2928.5731375851328</v>
      </c>
      <c r="V1172" s="2">
        <f t="shared" ref="V1172:V1207" si="578">(N1175*$Q1172)+(N1176*$R1172)+(N1177*$S1172)</f>
        <v>2891.2075354910385</v>
      </c>
      <c r="W1172" s="2">
        <f t="shared" ref="W1172:W1216" si="579">(O1175*$Q1172)+(O1176*$R1172)+(O1177*$S1172)</f>
        <v>2929.0021606973969</v>
      </c>
      <c r="X1172" s="2" t="e">
        <f t="shared" ref="X1172:X1216" si="580">(P1175*$Q1172)+(P1176*$R1172)+(P1177*$S1172)</f>
        <v>#VALUE!</v>
      </c>
      <c r="Y1172">
        <f t="shared" si="563"/>
        <v>2.8196024522013015</v>
      </c>
      <c r="Z1172">
        <f t="shared" si="564"/>
        <v>2.9285731375851327</v>
      </c>
      <c r="AA1172">
        <f t="shared" si="565"/>
        <v>2.8912075354910383</v>
      </c>
      <c r="AB1172">
        <f t="shared" ref="AB1172:AB1216" si="581">W1172/$F1172</f>
        <v>2.9290021606973968</v>
      </c>
      <c r="AC1172" t="e">
        <f t="shared" ref="AC1172:AC1216" si="582">X1172/$G1172</f>
        <v>#VALUE!</v>
      </c>
    </row>
    <row r="1173" spans="1:29" x14ac:dyDescent="0.25">
      <c r="A1173">
        <v>27</v>
      </c>
      <c r="B1173" t="s">
        <v>45</v>
      </c>
      <c r="C1173">
        <v>8</v>
      </c>
      <c r="D1173" t="s">
        <v>21</v>
      </c>
      <c r="E1173">
        <v>1981</v>
      </c>
      <c r="F1173">
        <v>1400</v>
      </c>
      <c r="G1173" t="s">
        <v>299</v>
      </c>
      <c r="H1173" s="54">
        <v>0.40500000000000003</v>
      </c>
      <c r="I1173" s="54">
        <v>0.4393333333333333</v>
      </c>
      <c r="J1173" s="54">
        <v>0.43383333333333329</v>
      </c>
      <c r="K1173">
        <v>0.439</v>
      </c>
      <c r="L1173" s="2">
        <f t="shared" si="569"/>
        <v>2352.9411764705883</v>
      </c>
      <c r="M1173" s="2">
        <f t="shared" si="570"/>
        <v>2497.0273483947681</v>
      </c>
      <c r="N1173" s="2">
        <f t="shared" si="571"/>
        <v>2472.7700912569912</v>
      </c>
      <c r="O1173" s="2">
        <f t="shared" si="574"/>
        <v>2495.5436720142607</v>
      </c>
      <c r="P1173" s="79" t="e">
        <f t="shared" si="575"/>
        <v>#VALUE!</v>
      </c>
      <c r="Q1173" s="80">
        <v>0.71359223300999997</v>
      </c>
      <c r="R1173" s="80">
        <v>0.28640776698999998</v>
      </c>
      <c r="S1173" s="80">
        <v>0</v>
      </c>
      <c r="T1173" s="79">
        <f t="shared" si="576"/>
        <v>3365.3363612509347</v>
      </c>
      <c r="U1173" s="2">
        <f t="shared" si="577"/>
        <v>3525.8530765975629</v>
      </c>
      <c r="V1173" s="2">
        <f t="shared" si="578"/>
        <v>3486.8618798677703</v>
      </c>
      <c r="W1173" s="2">
        <f t="shared" si="579"/>
        <v>3524.3559029973412</v>
      </c>
      <c r="X1173" s="2" t="e">
        <f t="shared" si="580"/>
        <v>#VALUE!</v>
      </c>
      <c r="Y1173">
        <f t="shared" si="563"/>
        <v>2.4038116866078103</v>
      </c>
      <c r="Z1173">
        <f t="shared" si="564"/>
        <v>2.5184664832839734</v>
      </c>
      <c r="AA1173">
        <f t="shared" si="565"/>
        <v>2.4906156284769789</v>
      </c>
      <c r="AB1173">
        <f t="shared" si="581"/>
        <v>2.5173970735695295</v>
      </c>
      <c r="AC1173" t="e">
        <f t="shared" si="582"/>
        <v>#VALUE!</v>
      </c>
    </row>
    <row r="1174" spans="1:29" x14ac:dyDescent="0.25">
      <c r="A1174">
        <v>27</v>
      </c>
      <c r="B1174" t="s">
        <v>45</v>
      </c>
      <c r="C1174">
        <v>8</v>
      </c>
      <c r="D1174" t="s">
        <v>21</v>
      </c>
      <c r="E1174">
        <v>1982</v>
      </c>
      <c r="F1174">
        <v>1550</v>
      </c>
      <c r="G1174" t="s">
        <v>299</v>
      </c>
      <c r="H1174" s="54">
        <v>0.35099999999999998</v>
      </c>
      <c r="I1174" s="54">
        <v>0.40499999999999997</v>
      </c>
      <c r="J1174" s="54">
        <v>0.39999999999999997</v>
      </c>
      <c r="K1174">
        <v>0.40500000000000003</v>
      </c>
      <c r="L1174" s="2">
        <f t="shared" si="569"/>
        <v>2388.2896764252696</v>
      </c>
      <c r="M1174" s="2">
        <f t="shared" si="570"/>
        <v>2605.0420168067226</v>
      </c>
      <c r="N1174" s="2">
        <f t="shared" si="571"/>
        <v>2583.333333333333</v>
      </c>
      <c r="O1174" s="2">
        <f t="shared" si="574"/>
        <v>2605.0420168067226</v>
      </c>
      <c r="P1174" s="79" t="e">
        <f t="shared" si="575"/>
        <v>#VALUE!</v>
      </c>
      <c r="Q1174" s="80">
        <v>0.71359223300999997</v>
      </c>
      <c r="R1174" s="80">
        <v>0.28640776698999998</v>
      </c>
      <c r="S1174" s="80">
        <v>0</v>
      </c>
      <c r="T1174" s="79">
        <f t="shared" si="576"/>
        <v>1459.8375041142015</v>
      </c>
      <c r="U1174" s="2">
        <f t="shared" si="577"/>
        <v>1515.4294286917441</v>
      </c>
      <c r="V1174" s="2">
        <f t="shared" si="578"/>
        <v>1497.8884516111018</v>
      </c>
      <c r="W1174" s="2">
        <f t="shared" si="579"/>
        <v>1516.3982950513064</v>
      </c>
      <c r="X1174" s="2" t="e">
        <f t="shared" si="580"/>
        <v>#VALUE!</v>
      </c>
      <c r="Y1174">
        <f t="shared" si="563"/>
        <v>0.94183064781561388</v>
      </c>
      <c r="Z1174">
        <f t="shared" si="564"/>
        <v>0.97769640560757687</v>
      </c>
      <c r="AA1174">
        <f t="shared" si="565"/>
        <v>0.96637964620071082</v>
      </c>
      <c r="AB1174">
        <f t="shared" si="581"/>
        <v>0.97832148067826219</v>
      </c>
      <c r="AC1174" t="e">
        <f t="shared" si="582"/>
        <v>#VALUE!</v>
      </c>
    </row>
    <row r="1175" spans="1:29" x14ac:dyDescent="0.25">
      <c r="A1175">
        <v>27</v>
      </c>
      <c r="B1175" t="s">
        <v>45</v>
      </c>
      <c r="C1175">
        <v>8</v>
      </c>
      <c r="D1175" t="s">
        <v>21</v>
      </c>
      <c r="E1175">
        <v>1983</v>
      </c>
      <c r="F1175">
        <v>1200</v>
      </c>
      <c r="G1175" t="s">
        <v>299</v>
      </c>
      <c r="H1175" s="54">
        <v>0.49</v>
      </c>
      <c r="I1175" s="54">
        <v>0.50566666666666671</v>
      </c>
      <c r="J1175" s="54">
        <v>0.4986666666666667</v>
      </c>
      <c r="K1175">
        <v>0.50600000000000001</v>
      </c>
      <c r="L1175" s="2">
        <f t="shared" si="569"/>
        <v>2352.9411764705883</v>
      </c>
      <c r="M1175" s="2">
        <f t="shared" si="570"/>
        <v>2427.5118004045853</v>
      </c>
      <c r="N1175" s="2">
        <f t="shared" si="571"/>
        <v>2393.617021276596</v>
      </c>
      <c r="O1175" s="2">
        <f t="shared" si="574"/>
        <v>2429.1497975708503</v>
      </c>
      <c r="P1175" s="79" t="e">
        <f t="shared" si="575"/>
        <v>#VALUE!</v>
      </c>
      <c r="Q1175" s="80">
        <v>0.71359223300999997</v>
      </c>
      <c r="R1175" s="80">
        <v>0.28640776698999998</v>
      </c>
      <c r="S1175" s="80">
        <v>0</v>
      </c>
      <c r="T1175" s="79">
        <f t="shared" si="576"/>
        <v>919.52170168782106</v>
      </c>
      <c r="U1175" s="2">
        <f t="shared" si="577"/>
        <v>955.90206582306996</v>
      </c>
      <c r="V1175" s="2">
        <f t="shared" si="578"/>
        <v>945.57688568535696</v>
      </c>
      <c r="W1175" s="2">
        <f t="shared" si="579"/>
        <v>956.49278502015557</v>
      </c>
      <c r="X1175" s="2" t="e">
        <f t="shared" si="580"/>
        <v>#VALUE!</v>
      </c>
      <c r="Y1175">
        <f t="shared" si="563"/>
        <v>0.76626808473985086</v>
      </c>
      <c r="Z1175">
        <f t="shared" si="564"/>
        <v>0.79658505485255826</v>
      </c>
      <c r="AA1175">
        <f t="shared" si="565"/>
        <v>0.78798073807113078</v>
      </c>
      <c r="AB1175">
        <f t="shared" si="581"/>
        <v>0.79707732085012961</v>
      </c>
      <c r="AC1175" t="e">
        <f t="shared" si="582"/>
        <v>#VALUE!</v>
      </c>
    </row>
    <row r="1176" spans="1:29" x14ac:dyDescent="0.25">
      <c r="A1176">
        <v>27</v>
      </c>
      <c r="B1176" t="s">
        <v>45</v>
      </c>
      <c r="C1176">
        <v>8</v>
      </c>
      <c r="D1176" t="s">
        <v>21</v>
      </c>
      <c r="E1176">
        <v>1984</v>
      </c>
      <c r="F1176">
        <v>2250</v>
      </c>
      <c r="G1176" t="s">
        <v>299</v>
      </c>
      <c r="H1176" s="54">
        <v>0.435</v>
      </c>
      <c r="I1176" s="54">
        <v>0.46133333333333326</v>
      </c>
      <c r="J1176" s="54">
        <v>0.45533333333333326</v>
      </c>
      <c r="K1176">
        <v>0.46100000000000002</v>
      </c>
      <c r="L1176" s="2">
        <f t="shared" si="569"/>
        <v>3982.3008849557527</v>
      </c>
      <c r="M1176" s="2">
        <f t="shared" si="570"/>
        <v>4176.9801980198017</v>
      </c>
      <c r="N1176" s="2">
        <f t="shared" si="571"/>
        <v>4130.9669522643817</v>
      </c>
      <c r="O1176" s="2">
        <f t="shared" si="574"/>
        <v>4174.3970315398892</v>
      </c>
      <c r="P1176" s="79" t="e">
        <f t="shared" si="575"/>
        <v>#VALUE!</v>
      </c>
      <c r="Q1176" s="80">
        <v>0.71359223300999997</v>
      </c>
      <c r="R1176" s="80">
        <v>0.28640776698999998</v>
      </c>
      <c r="S1176" s="80">
        <v>0</v>
      </c>
      <c r="T1176" s="79">
        <f t="shared" si="576"/>
        <v>2252.460600493815</v>
      </c>
      <c r="U1176" s="2">
        <f t="shared" si="577"/>
        <v>2384.6771061456961</v>
      </c>
      <c r="V1176" s="2">
        <f t="shared" si="578"/>
        <v>2365.1627125238815</v>
      </c>
      <c r="W1176" s="2">
        <f t="shared" si="579"/>
        <v>2276.6503709918361</v>
      </c>
      <c r="X1176" s="2" t="e">
        <f t="shared" si="580"/>
        <v>#VALUE!</v>
      </c>
      <c r="Y1176">
        <f t="shared" si="563"/>
        <v>1.0010936002194732</v>
      </c>
      <c r="Z1176">
        <f t="shared" si="564"/>
        <v>1.0598564916203095</v>
      </c>
      <c r="AA1176">
        <f t="shared" si="565"/>
        <v>1.0511834277883918</v>
      </c>
      <c r="AB1176">
        <f t="shared" si="581"/>
        <v>1.0118446093297049</v>
      </c>
      <c r="AC1176" t="e">
        <f t="shared" si="582"/>
        <v>#VALUE!</v>
      </c>
    </row>
    <row r="1177" spans="1:29" x14ac:dyDescent="0.25">
      <c r="A1177">
        <v>27</v>
      </c>
      <c r="B1177" t="s">
        <v>45</v>
      </c>
      <c r="C1177">
        <v>8</v>
      </c>
      <c r="D1177" t="s">
        <v>21</v>
      </c>
      <c r="E1177">
        <v>1985</v>
      </c>
      <c r="F1177">
        <v>1000</v>
      </c>
      <c r="G1177" t="s">
        <v>299</v>
      </c>
      <c r="H1177" s="54">
        <v>0.45300000000000001</v>
      </c>
      <c r="I1177" s="54">
        <v>0.47466666666666668</v>
      </c>
      <c r="J1177" s="54">
        <v>0.46866666666666668</v>
      </c>
      <c r="K1177">
        <v>0.47499999999999998</v>
      </c>
      <c r="L1177" s="2">
        <f t="shared" si="569"/>
        <v>1828.1535648994518</v>
      </c>
      <c r="M1177" s="2">
        <f t="shared" si="570"/>
        <v>1903.5532994923858</v>
      </c>
      <c r="N1177" s="2">
        <f t="shared" si="571"/>
        <v>1882.0577164366375</v>
      </c>
      <c r="O1177" s="2">
        <f t="shared" si="574"/>
        <v>1904.7619047619046</v>
      </c>
      <c r="P1177" s="79" t="e">
        <f t="shared" si="575"/>
        <v>#VALUE!</v>
      </c>
      <c r="Q1177" s="80">
        <v>0.71359223300999997</v>
      </c>
      <c r="R1177" s="80">
        <v>0.28640776698999998</v>
      </c>
      <c r="S1177" s="80">
        <v>0</v>
      </c>
      <c r="T1177" s="79">
        <f t="shared" si="576"/>
        <v>2898.5115060180615</v>
      </c>
      <c r="U1177" s="2">
        <f t="shared" si="577"/>
        <v>3068.6363626024859</v>
      </c>
      <c r="V1177" s="2">
        <f t="shared" si="578"/>
        <v>3044.7403865648762</v>
      </c>
      <c r="W1177" s="2">
        <f t="shared" si="579"/>
        <v>2796.7500036833749</v>
      </c>
      <c r="X1177" s="2" t="e">
        <f t="shared" si="580"/>
        <v>#VALUE!</v>
      </c>
      <c r="Y1177">
        <f t="shared" si="563"/>
        <v>2.8985115060180613</v>
      </c>
      <c r="Z1177">
        <f t="shared" si="564"/>
        <v>3.068636362602486</v>
      </c>
      <c r="AA1177">
        <f t="shared" si="565"/>
        <v>3.0447403865648761</v>
      </c>
      <c r="AB1177">
        <f t="shared" si="581"/>
        <v>2.7967500036833748</v>
      </c>
      <c r="AC1177" t="e">
        <f t="shared" si="582"/>
        <v>#VALUE!</v>
      </c>
    </row>
    <row r="1178" spans="1:29" x14ac:dyDescent="0.25">
      <c r="A1178">
        <v>27</v>
      </c>
      <c r="B1178" t="s">
        <v>45</v>
      </c>
      <c r="C1178">
        <v>8</v>
      </c>
      <c r="D1178" t="s">
        <v>21</v>
      </c>
      <c r="E1178">
        <v>1986</v>
      </c>
      <c r="F1178">
        <v>270</v>
      </c>
      <c r="G1178" t="s">
        <v>299</v>
      </c>
      <c r="H1178" s="54">
        <v>0.502</v>
      </c>
      <c r="I1178" s="54">
        <v>0.50766666666666671</v>
      </c>
      <c r="J1178" s="54">
        <v>0.50066666666666659</v>
      </c>
      <c r="K1178">
        <v>0.50800000000000001</v>
      </c>
      <c r="L1178" s="2">
        <f t="shared" si="569"/>
        <v>542.16867469879514</v>
      </c>
      <c r="M1178" s="2">
        <f t="shared" si="570"/>
        <v>548.40893703452946</v>
      </c>
      <c r="N1178" s="2">
        <f t="shared" si="571"/>
        <v>540.72096128170881</v>
      </c>
      <c r="O1178" s="2">
        <f t="shared" si="574"/>
        <v>548.78048780487802</v>
      </c>
      <c r="P1178" s="79" t="e">
        <f t="shared" si="575"/>
        <v>#VALUE!</v>
      </c>
      <c r="Q1178" s="80">
        <v>0.71359223300999997</v>
      </c>
      <c r="R1178" s="80">
        <v>0.28640776698999998</v>
      </c>
      <c r="S1178" s="80">
        <v>0</v>
      </c>
      <c r="T1178" s="79">
        <f t="shared" si="576"/>
        <v>3950.4781529081188</v>
      </c>
      <c r="U1178" s="2">
        <f t="shared" si="577"/>
        <v>4247.4773060586076</v>
      </c>
      <c r="V1178" s="2">
        <f t="shared" si="578"/>
        <v>4207.0645962459039</v>
      </c>
      <c r="W1178" s="2">
        <f t="shared" si="579"/>
        <v>4234.1040904407218</v>
      </c>
      <c r="X1178" s="2" t="e">
        <f t="shared" si="580"/>
        <v>#VALUE!</v>
      </c>
      <c r="Y1178">
        <f t="shared" si="563"/>
        <v>14.631400566326366</v>
      </c>
      <c r="Z1178">
        <f t="shared" si="564"/>
        <v>15.731397429846695</v>
      </c>
      <c r="AA1178">
        <f t="shared" si="565"/>
        <v>15.58172072683668</v>
      </c>
      <c r="AB1178">
        <f t="shared" si="581"/>
        <v>15.681867001632304</v>
      </c>
      <c r="AC1178" t="e">
        <f t="shared" si="582"/>
        <v>#VALUE!</v>
      </c>
    </row>
    <row r="1179" spans="1:29" x14ac:dyDescent="0.25">
      <c r="A1179">
        <v>27</v>
      </c>
      <c r="B1179" t="s">
        <v>45</v>
      </c>
      <c r="C1179">
        <v>8</v>
      </c>
      <c r="D1179" t="s">
        <v>21</v>
      </c>
      <c r="E1179">
        <v>1987</v>
      </c>
      <c r="F1179">
        <v>1140</v>
      </c>
      <c r="G1179" t="s">
        <v>299</v>
      </c>
      <c r="H1179" s="54">
        <v>0.38700000000000001</v>
      </c>
      <c r="I1179" s="54">
        <v>0.42166666666666669</v>
      </c>
      <c r="J1179" s="54">
        <v>0.41666666666666669</v>
      </c>
      <c r="K1179">
        <v>0.42199999999999999</v>
      </c>
      <c r="L1179" s="2">
        <f t="shared" si="569"/>
        <v>1859.7063621533443</v>
      </c>
      <c r="M1179" s="2">
        <f t="shared" si="570"/>
        <v>1971.1815561959654</v>
      </c>
      <c r="N1179" s="2">
        <f t="shared" si="571"/>
        <v>1954.2857142857144</v>
      </c>
      <c r="O1179" s="2">
        <f t="shared" si="574"/>
        <v>1972.3183391003458</v>
      </c>
      <c r="P1179" s="79" t="e">
        <f t="shared" si="575"/>
        <v>#VALUE!</v>
      </c>
      <c r="Q1179" s="80">
        <v>0.71359223300999997</v>
      </c>
      <c r="R1179" s="80">
        <v>0.28640776698999998</v>
      </c>
      <c r="S1179" s="80">
        <v>0</v>
      </c>
      <c r="T1179" s="79">
        <f t="shared" si="576"/>
        <v>7539.2422231434339</v>
      </c>
      <c r="U1179" s="2">
        <f t="shared" si="577"/>
        <v>8117.0969242585816</v>
      </c>
      <c r="V1179" s="2">
        <f t="shared" si="578"/>
        <v>8009.782503459488</v>
      </c>
      <c r="W1179" s="2">
        <f t="shared" si="579"/>
        <v>8073.5479101433957</v>
      </c>
      <c r="X1179" s="2" t="e">
        <f t="shared" si="580"/>
        <v>#VALUE!</v>
      </c>
      <c r="Y1179">
        <f t="shared" si="563"/>
        <v>6.6133703711784504</v>
      </c>
      <c r="Z1179">
        <f t="shared" si="564"/>
        <v>7.1202604598759489</v>
      </c>
      <c r="AA1179">
        <f t="shared" si="565"/>
        <v>7.0261250030346387</v>
      </c>
      <c r="AB1179">
        <f t="shared" si="581"/>
        <v>7.0820595703012241</v>
      </c>
      <c r="AC1179" t="e">
        <f t="shared" si="582"/>
        <v>#VALUE!</v>
      </c>
    </row>
    <row r="1180" spans="1:29" x14ac:dyDescent="0.25">
      <c r="A1180">
        <v>27</v>
      </c>
      <c r="B1180" t="s">
        <v>45</v>
      </c>
      <c r="C1180">
        <v>8</v>
      </c>
      <c r="D1180" t="s">
        <v>21</v>
      </c>
      <c r="E1180">
        <v>1988</v>
      </c>
      <c r="F1180">
        <v>2000</v>
      </c>
      <c r="G1180" t="s">
        <v>299</v>
      </c>
      <c r="H1180" s="54">
        <v>0.38100000000000001</v>
      </c>
      <c r="I1180" s="54">
        <v>0.41433333333333339</v>
      </c>
      <c r="J1180" s="54">
        <v>0.40983333333333338</v>
      </c>
      <c r="K1180">
        <v>0.34100000000000003</v>
      </c>
      <c r="L1180" s="2">
        <f t="shared" si="569"/>
        <v>3231.0177705977385</v>
      </c>
      <c r="M1180" s="2">
        <f t="shared" si="570"/>
        <v>3414.9117814456467</v>
      </c>
      <c r="N1180" s="2">
        <f t="shared" si="571"/>
        <v>3388.8731996611132</v>
      </c>
      <c r="O1180" s="2">
        <f t="shared" si="574"/>
        <v>3034.9013657056144</v>
      </c>
      <c r="P1180" s="79" t="e">
        <f t="shared" si="575"/>
        <v>#VALUE!</v>
      </c>
      <c r="Q1180" s="80">
        <v>0.71359223300999997</v>
      </c>
      <c r="R1180" s="80">
        <v>0.28640776698999998</v>
      </c>
      <c r="S1180" s="80">
        <v>0</v>
      </c>
      <c r="T1180" s="79">
        <f t="shared" si="576"/>
        <v>3903.3519670124074</v>
      </c>
      <c r="U1180" s="2">
        <f t="shared" si="577"/>
        <v>4128.274117988256</v>
      </c>
      <c r="V1180" s="2">
        <f t="shared" si="578"/>
        <v>4009.0660476631747</v>
      </c>
      <c r="W1180" s="2">
        <f t="shared" si="579"/>
        <v>4092.6200924907307</v>
      </c>
      <c r="X1180" s="2" t="e">
        <f t="shared" si="580"/>
        <v>#VALUE!</v>
      </c>
      <c r="Y1180">
        <f t="shared" si="563"/>
        <v>1.9516759835062036</v>
      </c>
      <c r="Z1180">
        <f t="shared" si="564"/>
        <v>2.0641370589941279</v>
      </c>
      <c r="AA1180">
        <f t="shared" si="565"/>
        <v>2.0045330238315873</v>
      </c>
      <c r="AB1180">
        <f t="shared" si="581"/>
        <v>2.0463100462453654</v>
      </c>
      <c r="AC1180" t="e">
        <f t="shared" si="582"/>
        <v>#VALUE!</v>
      </c>
    </row>
    <row r="1181" spans="1:29" x14ac:dyDescent="0.25">
      <c r="A1181">
        <v>27</v>
      </c>
      <c r="B1181" t="s">
        <v>45</v>
      </c>
      <c r="C1181">
        <v>8</v>
      </c>
      <c r="D1181" t="s">
        <v>21</v>
      </c>
      <c r="E1181">
        <v>1989</v>
      </c>
      <c r="F1181">
        <v>1300</v>
      </c>
      <c r="G1181" t="s">
        <v>299</v>
      </c>
      <c r="H1181" s="54">
        <v>0.372</v>
      </c>
      <c r="I1181" s="54">
        <v>0.41066666666666668</v>
      </c>
      <c r="J1181" s="54">
        <v>0.40566666666666668</v>
      </c>
      <c r="K1181">
        <v>0.41</v>
      </c>
      <c r="L1181" s="2">
        <f t="shared" si="569"/>
        <v>2070.063694267516</v>
      </c>
      <c r="M1181" s="2">
        <f t="shared" si="570"/>
        <v>2205.8823529411766</v>
      </c>
      <c r="N1181" s="2">
        <f t="shared" si="571"/>
        <v>2187.3247335950641</v>
      </c>
      <c r="O1181" s="2">
        <f t="shared" si="574"/>
        <v>2203.3898305084745</v>
      </c>
      <c r="P1181" s="79" t="e">
        <f t="shared" si="575"/>
        <v>#VALUE!</v>
      </c>
      <c r="Q1181" s="80">
        <v>0.71359223300999997</v>
      </c>
      <c r="R1181" s="80">
        <v>0.28640776698999998</v>
      </c>
      <c r="S1181" s="80">
        <v>0</v>
      </c>
      <c r="T1181" s="79">
        <f>(L1184*$Q1181)+(L1185*$R1181)</f>
        <v>1482.234052779545</v>
      </c>
      <c r="U1181" s="2">
        <f>(M1184*$Q1181)+(M1185*$R1181)</f>
        <v>1564.605989456456</v>
      </c>
      <c r="V1181" s="2">
        <f>(N1184*$Q1181)+(N1185*$R1181)</f>
        <v>1505.367899525791</v>
      </c>
      <c r="W1181" s="2" t="e">
        <f t="shared" si="579"/>
        <v>#VALUE!</v>
      </c>
      <c r="X1181" s="2" t="e">
        <f t="shared" si="580"/>
        <v>#VALUE!</v>
      </c>
      <c r="Y1181">
        <f t="shared" si="563"/>
        <v>1.1401800405996501</v>
      </c>
      <c r="Z1181">
        <f t="shared" si="564"/>
        <v>1.2035430688126585</v>
      </c>
      <c r="AA1181">
        <f t="shared" si="565"/>
        <v>1.1579753073275316</v>
      </c>
      <c r="AB1181" t="e">
        <f t="shared" si="581"/>
        <v>#VALUE!</v>
      </c>
      <c r="AC1181" t="e">
        <f t="shared" si="582"/>
        <v>#VALUE!</v>
      </c>
    </row>
    <row r="1182" spans="1:29" x14ac:dyDescent="0.25">
      <c r="A1182">
        <v>27</v>
      </c>
      <c r="B1182" t="s">
        <v>45</v>
      </c>
      <c r="C1182">
        <v>8</v>
      </c>
      <c r="D1182" t="s">
        <v>21</v>
      </c>
      <c r="E1182">
        <v>1990</v>
      </c>
      <c r="F1182">
        <v>5000</v>
      </c>
      <c r="G1182" t="s">
        <v>299</v>
      </c>
      <c r="H1182" s="54">
        <v>0.42099999999999999</v>
      </c>
      <c r="I1182" s="54">
        <v>0.46433333333333326</v>
      </c>
      <c r="J1182" s="54">
        <v>0.45883333333333332</v>
      </c>
      <c r="K1182">
        <v>0.46200000000000002</v>
      </c>
      <c r="L1182" s="2">
        <f t="shared" si="569"/>
        <v>8635.5785837651129</v>
      </c>
      <c r="M1182" s="2">
        <f t="shared" si="570"/>
        <v>9334.1630367143734</v>
      </c>
      <c r="N1182" s="2">
        <f t="shared" si="571"/>
        <v>9239.2978133661836</v>
      </c>
      <c r="O1182" s="2">
        <f t="shared" si="574"/>
        <v>9293.6802973977683</v>
      </c>
      <c r="P1182" s="79" t="e">
        <f t="shared" si="575"/>
        <v>#VALUE!</v>
      </c>
      <c r="Q1182" s="80">
        <v>0.71359223300999997</v>
      </c>
      <c r="R1182" s="80">
        <v>0.28640776698999998</v>
      </c>
      <c r="S1182" s="80">
        <v>0</v>
      </c>
      <c r="T1182" s="79" t="s">
        <v>10</v>
      </c>
      <c r="U1182" s="2" t="s">
        <v>10</v>
      </c>
      <c r="V1182" s="2" t="s">
        <v>10</v>
      </c>
      <c r="W1182" s="2" t="e">
        <f t="shared" si="579"/>
        <v>#VALUE!</v>
      </c>
      <c r="X1182" s="2" t="e">
        <f t="shared" si="580"/>
        <v>#VALUE!</v>
      </c>
      <c r="Y1182" s="2" t="s">
        <v>10</v>
      </c>
      <c r="Z1182" s="2" t="s">
        <v>10</v>
      </c>
      <c r="AA1182" s="2" t="s">
        <v>10</v>
      </c>
      <c r="AB1182" t="e">
        <f t="shared" si="581"/>
        <v>#VALUE!</v>
      </c>
      <c r="AC1182" t="e">
        <f t="shared" si="582"/>
        <v>#VALUE!</v>
      </c>
    </row>
    <row r="1183" spans="1:29" x14ac:dyDescent="0.25">
      <c r="A1183">
        <v>27</v>
      </c>
      <c r="B1183" t="s">
        <v>45</v>
      </c>
      <c r="C1183">
        <v>8</v>
      </c>
      <c r="D1183" t="s">
        <v>21</v>
      </c>
      <c r="E1183">
        <v>1991</v>
      </c>
      <c r="F1183">
        <v>3000</v>
      </c>
      <c r="G1183">
        <v>3000</v>
      </c>
      <c r="H1183" s="54">
        <v>0.376</v>
      </c>
      <c r="I1183" s="54">
        <v>0.41</v>
      </c>
      <c r="J1183" s="54">
        <v>0.39349999999999996</v>
      </c>
      <c r="K1183">
        <v>0.40400000000000003</v>
      </c>
      <c r="L1183" s="2">
        <f t="shared" si="569"/>
        <v>4807.6923076923076</v>
      </c>
      <c r="M1183" s="2">
        <f t="shared" si="570"/>
        <v>5084.7457627118638</v>
      </c>
      <c r="N1183" s="2">
        <f t="shared" si="571"/>
        <v>4946.4138499587798</v>
      </c>
      <c r="O1183" s="2">
        <f t="shared" si="574"/>
        <v>5033.5570469798658</v>
      </c>
      <c r="P1183" s="79">
        <f t="shared" si="575"/>
        <v>5033.5570469798658</v>
      </c>
      <c r="Q1183" s="80">
        <v>0.71359223300999997</v>
      </c>
      <c r="R1183" s="80">
        <v>0.28640776698999998</v>
      </c>
      <c r="S1183" s="80">
        <v>0</v>
      </c>
      <c r="T1183" s="79" t="s">
        <v>10</v>
      </c>
      <c r="U1183" s="2" t="s">
        <v>10</v>
      </c>
      <c r="V1183" s="2" t="s">
        <v>10</v>
      </c>
      <c r="W1183" s="2" t="e">
        <f t="shared" si="579"/>
        <v>#VALUE!</v>
      </c>
      <c r="X1183" s="2" t="e">
        <f t="shared" si="580"/>
        <v>#VALUE!</v>
      </c>
      <c r="Y1183" s="2" t="s">
        <v>10</v>
      </c>
      <c r="Z1183" s="2" t="s">
        <v>10</v>
      </c>
      <c r="AA1183" s="2" t="s">
        <v>10</v>
      </c>
      <c r="AB1183" t="e">
        <f t="shared" si="581"/>
        <v>#VALUE!</v>
      </c>
      <c r="AC1183" t="e">
        <f t="shared" si="582"/>
        <v>#VALUE!</v>
      </c>
    </row>
    <row r="1184" spans="1:29" x14ac:dyDescent="0.25">
      <c r="A1184">
        <v>27</v>
      </c>
      <c r="B1184" t="s">
        <v>45</v>
      </c>
      <c r="C1184">
        <v>8</v>
      </c>
      <c r="D1184" t="s">
        <v>21</v>
      </c>
      <c r="E1184">
        <v>1992</v>
      </c>
      <c r="F1184">
        <v>1000</v>
      </c>
      <c r="G1184">
        <v>1000</v>
      </c>
      <c r="H1184" s="54">
        <v>0.39400000000000002</v>
      </c>
      <c r="I1184" s="54">
        <v>0.42699999999999999</v>
      </c>
      <c r="J1184" s="54">
        <v>0.40249999999999997</v>
      </c>
      <c r="K1184">
        <v>0.42799999999999999</v>
      </c>
      <c r="L1184" s="2">
        <f t="shared" si="569"/>
        <v>1650.1650165016501</v>
      </c>
      <c r="M1184" s="2">
        <f t="shared" si="570"/>
        <v>1745.2006980802794</v>
      </c>
      <c r="N1184" s="2">
        <f t="shared" si="571"/>
        <v>1673.6401673640166</v>
      </c>
      <c r="O1184" s="2">
        <f t="shared" si="574"/>
        <v>1748.251748251748</v>
      </c>
      <c r="P1184" s="79">
        <f t="shared" si="575"/>
        <v>1748.251748251748</v>
      </c>
      <c r="Q1184" s="80">
        <v>0.71359223300999997</v>
      </c>
      <c r="R1184" s="80">
        <v>0.28640776698999998</v>
      </c>
      <c r="S1184" s="80">
        <v>0</v>
      </c>
      <c r="T1184" s="79">
        <f>(L1187*$Q1184)+(L1188*$R1184)</f>
        <v>2498.9044635207838</v>
      </c>
      <c r="U1184" s="2">
        <f>(M1187*$Q1184)+(M1188*$R1184)</f>
        <v>2615.6717512633782</v>
      </c>
      <c r="V1184" s="2">
        <f>(N1187*$Q1184)+(N1188*$R1184)</f>
        <v>2570.9608381962571</v>
      </c>
      <c r="W1184" s="2" t="e">
        <f t="shared" si="579"/>
        <v>#VALUE!</v>
      </c>
      <c r="X1184" s="2" t="e">
        <f t="shared" si="580"/>
        <v>#VALUE!</v>
      </c>
      <c r="Y1184">
        <f t="shared" si="563"/>
        <v>2.498904463520784</v>
      </c>
      <c r="Z1184">
        <f t="shared" si="564"/>
        <v>2.615671751263378</v>
      </c>
      <c r="AA1184">
        <f t="shared" si="565"/>
        <v>2.5709608381962572</v>
      </c>
      <c r="AB1184" t="e">
        <f t="shared" si="581"/>
        <v>#VALUE!</v>
      </c>
      <c r="AC1184" t="e">
        <f t="shared" si="582"/>
        <v>#VALUE!</v>
      </c>
    </row>
    <row r="1185" spans="1:29" x14ac:dyDescent="0.25">
      <c r="A1185">
        <v>27</v>
      </c>
      <c r="B1185" t="s">
        <v>45</v>
      </c>
      <c r="C1185">
        <v>8</v>
      </c>
      <c r="D1185" t="s">
        <v>21</v>
      </c>
      <c r="E1185">
        <v>1993</v>
      </c>
      <c r="F1185">
        <v>700</v>
      </c>
      <c r="G1185" t="s">
        <v>299</v>
      </c>
      <c r="H1185" s="54">
        <v>0.34200000000000003</v>
      </c>
      <c r="I1185" s="54">
        <v>0.372</v>
      </c>
      <c r="J1185" s="54">
        <v>0.35550000000000004</v>
      </c>
      <c r="K1185">
        <v>0.27200000000000002</v>
      </c>
      <c r="L1185" s="2">
        <f t="shared" si="569"/>
        <v>1063.8297872340427</v>
      </c>
      <c r="M1185" s="2">
        <f t="shared" si="570"/>
        <v>1114.6496815286623</v>
      </c>
      <c r="N1185" s="2">
        <f t="shared" si="571"/>
        <v>1086.1132660977503</v>
      </c>
      <c r="O1185" s="2">
        <f t="shared" si="574"/>
        <v>961.53846153846155</v>
      </c>
      <c r="P1185" s="79" t="e">
        <f t="shared" si="575"/>
        <v>#VALUE!</v>
      </c>
      <c r="Q1185" s="80">
        <v>0.71359223300999997</v>
      </c>
      <c r="R1185" s="80">
        <v>0.28640776698999998</v>
      </c>
      <c r="S1185" s="80">
        <v>0</v>
      </c>
      <c r="T1185" s="79" t="s">
        <v>10</v>
      </c>
      <c r="U1185" s="2" t="s">
        <v>10</v>
      </c>
      <c r="V1185" s="2" t="s">
        <v>10</v>
      </c>
      <c r="W1185" s="2" t="e">
        <f t="shared" si="579"/>
        <v>#VALUE!</v>
      </c>
      <c r="X1185" s="2" t="e">
        <f t="shared" si="580"/>
        <v>#VALUE!</v>
      </c>
      <c r="Y1185" s="2" t="s">
        <v>10</v>
      </c>
      <c r="Z1185" s="2" t="s">
        <v>10</v>
      </c>
      <c r="AA1185" s="2" t="s">
        <v>10</v>
      </c>
      <c r="AB1185" t="e">
        <f t="shared" si="581"/>
        <v>#VALUE!</v>
      </c>
      <c r="AC1185" t="e">
        <f t="shared" si="582"/>
        <v>#VALUE!</v>
      </c>
    </row>
    <row r="1186" spans="1:29" x14ac:dyDescent="0.25">
      <c r="A1186">
        <v>27</v>
      </c>
      <c r="B1186" t="s">
        <v>45</v>
      </c>
      <c r="C1186">
        <v>8</v>
      </c>
      <c r="D1186" t="s">
        <v>21</v>
      </c>
      <c r="E1186">
        <v>1994</v>
      </c>
      <c r="F1186" t="s">
        <v>10</v>
      </c>
      <c r="G1186" t="s">
        <v>300</v>
      </c>
      <c r="H1186" s="54">
        <v>0.40200000000000002</v>
      </c>
      <c r="I1186" s="54">
        <v>0.4413333333333333</v>
      </c>
      <c r="J1186" s="54">
        <v>0.42083333333333328</v>
      </c>
      <c r="K1186">
        <v>0.436</v>
      </c>
      <c r="L1186" t="s">
        <v>10</v>
      </c>
      <c r="M1186" t="s">
        <v>10</v>
      </c>
      <c r="N1186" t="s">
        <v>10</v>
      </c>
      <c r="O1186" s="2" t="e">
        <f t="shared" si="574"/>
        <v>#VALUE!</v>
      </c>
      <c r="P1186" s="79" t="e">
        <f t="shared" si="575"/>
        <v>#VALUE!</v>
      </c>
      <c r="Q1186" s="80">
        <v>0.71359223300999997</v>
      </c>
      <c r="R1186" s="80">
        <v>0.28640776698999998</v>
      </c>
      <c r="S1186" s="80">
        <v>0</v>
      </c>
      <c r="T1186" s="79" t="s">
        <v>10</v>
      </c>
      <c r="U1186" s="2" t="s">
        <v>10</v>
      </c>
      <c r="V1186" s="2" t="s">
        <v>10</v>
      </c>
      <c r="W1186" s="2" t="e">
        <f t="shared" si="579"/>
        <v>#VALUE!</v>
      </c>
      <c r="X1186" s="2" t="e">
        <f t="shared" si="580"/>
        <v>#VALUE!</v>
      </c>
      <c r="Y1186" s="2" t="s">
        <v>10</v>
      </c>
      <c r="Z1186" s="2" t="s">
        <v>10</v>
      </c>
      <c r="AA1186" s="2" t="s">
        <v>10</v>
      </c>
      <c r="AB1186" t="e">
        <f t="shared" si="581"/>
        <v>#VALUE!</v>
      </c>
      <c r="AC1186" t="e">
        <f t="shared" si="582"/>
        <v>#VALUE!</v>
      </c>
    </row>
    <row r="1187" spans="1:29" x14ac:dyDescent="0.25">
      <c r="A1187">
        <v>27</v>
      </c>
      <c r="B1187" t="s">
        <v>45</v>
      </c>
      <c r="C1187">
        <v>8</v>
      </c>
      <c r="D1187" t="s">
        <v>21</v>
      </c>
      <c r="E1187">
        <v>1995</v>
      </c>
      <c r="F1187">
        <v>1000</v>
      </c>
      <c r="G1187">
        <v>1000</v>
      </c>
      <c r="H1187" s="54">
        <v>0.245</v>
      </c>
      <c r="I1187" s="54">
        <v>0.27800000000000002</v>
      </c>
      <c r="J1187" s="54">
        <v>0.26950000000000002</v>
      </c>
      <c r="K1187">
        <v>0.26800000000000002</v>
      </c>
      <c r="L1187" s="2">
        <f t="shared" si="569"/>
        <v>1324.5033112582782</v>
      </c>
      <c r="M1187" s="2">
        <f t="shared" si="570"/>
        <v>1385.0415512465374</v>
      </c>
      <c r="N1187" s="2">
        <f t="shared" si="571"/>
        <v>1368.9253935660508</v>
      </c>
      <c r="O1187" s="2">
        <f t="shared" si="574"/>
        <v>1366.1202185792349</v>
      </c>
      <c r="P1187" s="79">
        <f t="shared" si="575"/>
        <v>1366.1202185792349</v>
      </c>
      <c r="Q1187" s="80">
        <v>0.71359223300999997</v>
      </c>
      <c r="R1187" s="80">
        <v>0.28640776698999998</v>
      </c>
      <c r="S1187" s="80">
        <v>0</v>
      </c>
      <c r="T1187" s="79">
        <f t="shared" si="576"/>
        <v>2535.3435129697741</v>
      </c>
      <c r="U1187" s="2">
        <f t="shared" si="577"/>
        <v>2432.9074990731542</v>
      </c>
      <c r="V1187" s="2">
        <f t="shared" si="578"/>
        <v>2430.4081417881971</v>
      </c>
      <c r="W1187" s="2">
        <f t="shared" si="579"/>
        <v>2429.1842615761907</v>
      </c>
      <c r="X1187" s="2" t="e">
        <f t="shared" si="580"/>
        <v>#VALUE!</v>
      </c>
      <c r="Y1187">
        <f t="shared" si="563"/>
        <v>2.5353435129697739</v>
      </c>
      <c r="Z1187">
        <f t="shared" si="564"/>
        <v>2.4329074990731541</v>
      </c>
      <c r="AA1187">
        <f t="shared" si="565"/>
        <v>2.4304081417881971</v>
      </c>
      <c r="AB1187">
        <f t="shared" si="581"/>
        <v>2.4291842615761907</v>
      </c>
      <c r="AC1187" t="e">
        <f t="shared" si="582"/>
        <v>#VALUE!</v>
      </c>
    </row>
    <row r="1188" spans="1:29" x14ac:dyDescent="0.25">
      <c r="A1188">
        <v>27</v>
      </c>
      <c r="B1188" t="s">
        <v>45</v>
      </c>
      <c r="C1188">
        <v>8</v>
      </c>
      <c r="D1188" t="s">
        <v>21</v>
      </c>
      <c r="E1188">
        <v>1996</v>
      </c>
      <c r="F1188">
        <v>3000</v>
      </c>
      <c r="G1188" t="s">
        <v>299</v>
      </c>
      <c r="H1188" s="54">
        <v>0.44700000000000001</v>
      </c>
      <c r="I1188" s="54">
        <v>0.47199999999999998</v>
      </c>
      <c r="J1188" s="54">
        <v>0.46100000000000002</v>
      </c>
      <c r="K1188">
        <v>0.441</v>
      </c>
      <c r="L1188" s="2">
        <f t="shared" si="569"/>
        <v>5424.9547920434006</v>
      </c>
      <c r="M1188" s="2">
        <f t="shared" si="570"/>
        <v>5681.818181818182</v>
      </c>
      <c r="N1188" s="2">
        <f t="shared" si="571"/>
        <v>5565.862708719852</v>
      </c>
      <c r="O1188" s="2">
        <f t="shared" si="574"/>
        <v>5366.7262969588555</v>
      </c>
      <c r="P1188" s="79" t="e">
        <f t="shared" si="575"/>
        <v>#VALUE!</v>
      </c>
      <c r="Q1188" s="80">
        <v>0.71359223300999997</v>
      </c>
      <c r="R1188" s="80">
        <v>0.28640776698999998</v>
      </c>
      <c r="S1188" s="80">
        <v>0</v>
      </c>
      <c r="T1188" s="79">
        <f t="shared" si="576"/>
        <v>3090.9187854993652</v>
      </c>
      <c r="U1188" s="2">
        <f t="shared" si="577"/>
        <v>3084.749117543498</v>
      </c>
      <c r="V1188" s="2">
        <f t="shared" si="578"/>
        <v>3026.5203643686364</v>
      </c>
      <c r="W1188" s="2">
        <f t="shared" si="579"/>
        <v>2984.5110300583515</v>
      </c>
      <c r="X1188" s="2" t="e">
        <f t="shared" si="580"/>
        <v>#VALUE!</v>
      </c>
      <c r="Y1188">
        <f t="shared" si="563"/>
        <v>1.0303062618331218</v>
      </c>
      <c r="Z1188">
        <f t="shared" si="564"/>
        <v>1.0282497058478326</v>
      </c>
      <c r="AA1188">
        <f t="shared" si="565"/>
        <v>1.0088401214562122</v>
      </c>
      <c r="AB1188">
        <f t="shared" si="581"/>
        <v>0.99483701001945046</v>
      </c>
      <c r="AC1188" t="e">
        <f t="shared" si="582"/>
        <v>#VALUE!</v>
      </c>
    </row>
    <row r="1189" spans="1:29" x14ac:dyDescent="0.25">
      <c r="A1189">
        <v>27</v>
      </c>
      <c r="B1189" t="s">
        <v>45</v>
      </c>
      <c r="C1189">
        <v>8</v>
      </c>
      <c r="D1189" t="s">
        <v>21</v>
      </c>
      <c r="E1189">
        <v>1997</v>
      </c>
      <c r="F1189" t="s">
        <v>10</v>
      </c>
      <c r="G1189" t="s">
        <v>299</v>
      </c>
      <c r="H1189" s="54">
        <v>0.437</v>
      </c>
      <c r="I1189" s="54">
        <v>0.36633333333333334</v>
      </c>
      <c r="J1189" s="54">
        <v>0.34783333333333333</v>
      </c>
      <c r="K1189">
        <v>0.33700000000000002</v>
      </c>
      <c r="L1189" t="s">
        <v>10</v>
      </c>
      <c r="M1189" t="s">
        <v>10</v>
      </c>
      <c r="N1189" t="s">
        <v>10</v>
      </c>
      <c r="O1189" s="2" t="e">
        <f t="shared" si="574"/>
        <v>#VALUE!</v>
      </c>
      <c r="P1189" s="79" t="e">
        <f t="shared" si="575"/>
        <v>#VALUE!</v>
      </c>
      <c r="Q1189" s="80">
        <v>0.71359223300999997</v>
      </c>
      <c r="R1189" s="80">
        <v>0.28640776698999998</v>
      </c>
      <c r="S1189" s="80">
        <v>0</v>
      </c>
      <c r="T1189" s="79">
        <f t="shared" si="576"/>
        <v>5458.8943443958779</v>
      </c>
      <c r="U1189" s="2">
        <f t="shared" si="577"/>
        <v>5626.8469490474345</v>
      </c>
      <c r="V1189" s="2">
        <f t="shared" si="578"/>
        <v>5449.7861895519873</v>
      </c>
      <c r="W1189" s="2">
        <f t="shared" si="579"/>
        <v>5246.1665518384343</v>
      </c>
      <c r="X1189" s="2" t="e">
        <f t="shared" si="580"/>
        <v>#VALUE!</v>
      </c>
      <c r="Y1189" s="2" t="s">
        <v>10</v>
      </c>
      <c r="Z1189" s="2" t="s">
        <v>10</v>
      </c>
      <c r="AA1189" s="2" t="s">
        <v>10</v>
      </c>
      <c r="AB1189" t="e">
        <f t="shared" si="581"/>
        <v>#VALUE!</v>
      </c>
      <c r="AC1189" t="e">
        <f t="shared" si="582"/>
        <v>#VALUE!</v>
      </c>
    </row>
    <row r="1190" spans="1:29" x14ac:dyDescent="0.25">
      <c r="A1190">
        <v>27</v>
      </c>
      <c r="B1190" t="s">
        <v>45</v>
      </c>
      <c r="C1190">
        <v>8</v>
      </c>
      <c r="D1190" t="s">
        <v>21</v>
      </c>
      <c r="E1190">
        <v>1998</v>
      </c>
      <c r="F1190">
        <v>2000</v>
      </c>
      <c r="G1190">
        <v>2000</v>
      </c>
      <c r="H1190" s="54">
        <v>0.154</v>
      </c>
      <c r="I1190" s="54">
        <v>0.11366666666666667</v>
      </c>
      <c r="J1190" s="54">
        <v>0.11716666666666666</v>
      </c>
      <c r="K1190">
        <v>0.113</v>
      </c>
      <c r="L1190" s="2">
        <f t="shared" si="569"/>
        <v>2364.0661938534281</v>
      </c>
      <c r="M1190" s="2">
        <f t="shared" si="570"/>
        <v>2256.4874012786763</v>
      </c>
      <c r="N1190" s="2">
        <f t="shared" si="571"/>
        <v>2265.4332641117612</v>
      </c>
      <c r="O1190" s="2">
        <f t="shared" si="574"/>
        <v>2254.7914317925593</v>
      </c>
      <c r="P1190" s="79">
        <f t="shared" si="575"/>
        <v>2254.7914317925593</v>
      </c>
      <c r="Q1190" s="80">
        <v>0.71359223300999997</v>
      </c>
      <c r="R1190" s="80">
        <v>0.28640776698999998</v>
      </c>
      <c r="S1190" s="80">
        <v>0</v>
      </c>
      <c r="T1190" s="79">
        <f t="shared" si="576"/>
        <v>10587.852059002831</v>
      </c>
      <c r="U1190" s="2">
        <f t="shared" si="577"/>
        <v>10683.352072770494</v>
      </c>
      <c r="V1190" s="2">
        <f t="shared" si="578"/>
        <v>10418.208816132232</v>
      </c>
      <c r="W1190" s="2">
        <f t="shared" si="579"/>
        <v>10176.760236822278</v>
      </c>
      <c r="X1190" s="2">
        <f t="shared" si="580"/>
        <v>10176.760236822278</v>
      </c>
      <c r="Y1190">
        <f t="shared" si="563"/>
        <v>5.2939260295014154</v>
      </c>
      <c r="Z1190">
        <f t="shared" si="564"/>
        <v>5.3416760363852474</v>
      </c>
      <c r="AA1190">
        <f t="shared" si="565"/>
        <v>5.209104408066116</v>
      </c>
      <c r="AB1190">
        <f t="shared" si="581"/>
        <v>5.0883801184111386</v>
      </c>
      <c r="AC1190">
        <f t="shared" si="582"/>
        <v>5.0883801184111386</v>
      </c>
    </row>
    <row r="1191" spans="1:29" x14ac:dyDescent="0.25">
      <c r="A1191">
        <v>27</v>
      </c>
      <c r="B1191" t="s">
        <v>45</v>
      </c>
      <c r="C1191">
        <v>8</v>
      </c>
      <c r="D1191" t="s">
        <v>21</v>
      </c>
      <c r="E1191">
        <v>1999</v>
      </c>
      <c r="F1191">
        <v>2500</v>
      </c>
      <c r="G1191" t="s">
        <v>299</v>
      </c>
      <c r="H1191" s="54">
        <v>0.156</v>
      </c>
      <c r="I1191" s="54">
        <v>0.12966666666666665</v>
      </c>
      <c r="J1191" s="54">
        <v>0.12016666666666667</v>
      </c>
      <c r="K1191">
        <v>0.127</v>
      </c>
      <c r="L1191" s="2">
        <f t="shared" si="569"/>
        <v>2962.0853080568722</v>
      </c>
      <c r="M1191" s="2">
        <f t="shared" si="570"/>
        <v>2872.4626579854462</v>
      </c>
      <c r="N1191" s="2">
        <f t="shared" si="571"/>
        <v>2841.4472437961736</v>
      </c>
      <c r="O1191" s="2">
        <f t="shared" si="574"/>
        <v>2863.6884306987399</v>
      </c>
      <c r="P1191" s="79" t="e">
        <f t="shared" si="575"/>
        <v>#VALUE!</v>
      </c>
      <c r="Q1191" s="80">
        <v>0.71359223300999997</v>
      </c>
      <c r="R1191" s="80">
        <v>0.28640776698999998</v>
      </c>
      <c r="S1191" s="80">
        <v>0</v>
      </c>
      <c r="T1191" s="79">
        <f t="shared" si="576"/>
        <v>9682.6235160589749</v>
      </c>
      <c r="U1191" s="2">
        <f t="shared" si="577"/>
        <v>9803.6322479273731</v>
      </c>
      <c r="V1191" s="2">
        <f t="shared" si="578"/>
        <v>9637.5819987919676</v>
      </c>
      <c r="W1191" s="2">
        <f t="shared" si="579"/>
        <v>9354.8964685411793</v>
      </c>
      <c r="X1191" s="2">
        <f t="shared" si="580"/>
        <v>9354.8964685411793</v>
      </c>
      <c r="Y1191">
        <f t="shared" si="563"/>
        <v>3.8730494064235899</v>
      </c>
      <c r="Z1191">
        <f t="shared" si="564"/>
        <v>3.9214528991709492</v>
      </c>
      <c r="AA1191">
        <f t="shared" si="565"/>
        <v>3.855032799516787</v>
      </c>
      <c r="AB1191">
        <f t="shared" si="581"/>
        <v>3.7419585874164718</v>
      </c>
      <c r="AC1191" t="e">
        <f t="shared" si="582"/>
        <v>#VALUE!</v>
      </c>
    </row>
    <row r="1192" spans="1:29" x14ac:dyDescent="0.25">
      <c r="A1192">
        <v>27</v>
      </c>
      <c r="B1192" t="s">
        <v>45</v>
      </c>
      <c r="C1192">
        <v>8</v>
      </c>
      <c r="D1192" t="s">
        <v>21</v>
      </c>
      <c r="E1192">
        <v>2000</v>
      </c>
      <c r="F1192">
        <v>2750</v>
      </c>
      <c r="G1192" t="s">
        <v>299</v>
      </c>
      <c r="H1192" s="54">
        <v>0.19400000000000001</v>
      </c>
      <c r="I1192" s="54">
        <v>0.23899999999999999</v>
      </c>
      <c r="J1192" s="54">
        <v>0.21150000000000002</v>
      </c>
      <c r="K1192">
        <v>0.16300000000000001</v>
      </c>
      <c r="L1192" s="2">
        <f t="shared" si="569"/>
        <v>3411.910669975186</v>
      </c>
      <c r="M1192" s="2">
        <f t="shared" si="570"/>
        <v>3613.6662286465175</v>
      </c>
      <c r="N1192" s="2">
        <f t="shared" si="571"/>
        <v>3487.6347495244136</v>
      </c>
      <c r="O1192" s="2">
        <f t="shared" si="574"/>
        <v>3285.5436081242533</v>
      </c>
      <c r="P1192" s="79" t="e">
        <f t="shared" si="575"/>
        <v>#VALUE!</v>
      </c>
      <c r="Q1192" s="80">
        <v>0.71359223300999997</v>
      </c>
      <c r="R1192" s="80">
        <v>0.28640776698999998</v>
      </c>
      <c r="S1192" s="80">
        <v>0</v>
      </c>
      <c r="T1192" s="79">
        <f t="shared" si="576"/>
        <v>7171.316485514777</v>
      </c>
      <c r="U1192" s="2">
        <f t="shared" si="577"/>
        <v>7855.508438032205</v>
      </c>
      <c r="V1192" s="2">
        <f t="shared" si="578"/>
        <v>7669.3289396598138</v>
      </c>
      <c r="W1192" s="2">
        <f t="shared" si="579"/>
        <v>7549.3086452418529</v>
      </c>
      <c r="X1192" s="2">
        <f t="shared" si="580"/>
        <v>7549.3086452418529</v>
      </c>
      <c r="Y1192">
        <f t="shared" si="563"/>
        <v>2.6077514492781009</v>
      </c>
      <c r="Z1192">
        <f t="shared" si="564"/>
        <v>2.8565485229208019</v>
      </c>
      <c r="AA1192">
        <f t="shared" si="565"/>
        <v>2.7888468871490231</v>
      </c>
      <c r="AB1192">
        <f t="shared" si="581"/>
        <v>2.7452031437243103</v>
      </c>
      <c r="AC1192" t="e">
        <f t="shared" si="582"/>
        <v>#VALUE!</v>
      </c>
    </row>
    <row r="1193" spans="1:29" x14ac:dyDescent="0.25">
      <c r="A1193">
        <v>27</v>
      </c>
      <c r="B1193" t="s">
        <v>45</v>
      </c>
      <c r="C1193">
        <v>8</v>
      </c>
      <c r="D1193" t="s">
        <v>21</v>
      </c>
      <c r="E1193">
        <v>2001</v>
      </c>
      <c r="F1193">
        <v>8500</v>
      </c>
      <c r="G1193">
        <v>8500</v>
      </c>
      <c r="H1193" s="54">
        <v>0.19499999999999998</v>
      </c>
      <c r="I1193" s="54">
        <v>0.20133333333333331</v>
      </c>
      <c r="J1193" s="54">
        <v>0.17783333333333332</v>
      </c>
      <c r="K1193">
        <v>0.161</v>
      </c>
      <c r="L1193" s="2">
        <f t="shared" si="569"/>
        <v>10559.006211180124</v>
      </c>
      <c r="M1193" s="2">
        <f t="shared" si="570"/>
        <v>10642.737896494158</v>
      </c>
      <c r="N1193" s="2">
        <f t="shared" si="571"/>
        <v>10338.536387593756</v>
      </c>
      <c r="O1193" s="2">
        <f t="shared" si="574"/>
        <v>10131.108462455304</v>
      </c>
      <c r="P1193" s="79">
        <f t="shared" si="575"/>
        <v>10131.108462455304</v>
      </c>
      <c r="Q1193" s="80">
        <v>0.71359223300999997</v>
      </c>
      <c r="R1193" s="80">
        <v>0.28640776698999998</v>
      </c>
      <c r="S1193" s="80">
        <v>0</v>
      </c>
      <c r="T1193" s="79">
        <f t="shared" si="576"/>
        <v>6470.9706984852155</v>
      </c>
      <c r="U1193" s="2">
        <f t="shared" si="577"/>
        <v>8283.6404323864444</v>
      </c>
      <c r="V1193" s="2">
        <f t="shared" si="578"/>
        <v>8319.1263242967325</v>
      </c>
      <c r="W1193" s="2">
        <f t="shared" si="579"/>
        <v>8092.5794304966303</v>
      </c>
      <c r="X1193" s="2">
        <f t="shared" si="580"/>
        <v>8092.5794304966303</v>
      </c>
      <c r="Y1193">
        <f t="shared" si="563"/>
        <v>0.76129067041002541</v>
      </c>
      <c r="Z1193">
        <f t="shared" si="564"/>
        <v>0.97454593322193461</v>
      </c>
      <c r="AA1193">
        <f t="shared" si="565"/>
        <v>0.97872074403490972</v>
      </c>
      <c r="AB1193">
        <f t="shared" si="581"/>
        <v>0.95206816829372121</v>
      </c>
      <c r="AC1193">
        <f t="shared" si="582"/>
        <v>0.95206816829372121</v>
      </c>
    </row>
    <row r="1194" spans="1:29" x14ac:dyDescent="0.25">
      <c r="A1194">
        <v>27</v>
      </c>
      <c r="B1194" t="s">
        <v>45</v>
      </c>
      <c r="C1194">
        <v>8</v>
      </c>
      <c r="D1194" t="s">
        <v>21</v>
      </c>
      <c r="E1194">
        <v>2002</v>
      </c>
      <c r="F1194">
        <v>9210</v>
      </c>
      <c r="G1194">
        <v>9210</v>
      </c>
      <c r="H1194" s="54">
        <v>0.13600000000000001</v>
      </c>
      <c r="I1194" s="54">
        <v>0.14600000000000002</v>
      </c>
      <c r="J1194" s="54">
        <v>0.13250000000000001</v>
      </c>
      <c r="K1194">
        <v>0.105</v>
      </c>
      <c r="L1194" s="2">
        <f t="shared" si="569"/>
        <v>10659.722222222223</v>
      </c>
      <c r="M1194" s="2">
        <f t="shared" si="570"/>
        <v>10784.543325526933</v>
      </c>
      <c r="N1194" s="2">
        <f t="shared" si="571"/>
        <v>10616.714697406342</v>
      </c>
      <c r="O1194" s="2">
        <f t="shared" si="574"/>
        <v>10290.502793296089</v>
      </c>
      <c r="P1194" s="79">
        <f t="shared" si="575"/>
        <v>10290.502793296089</v>
      </c>
      <c r="Q1194" s="80">
        <v>0.71359223300999997</v>
      </c>
      <c r="R1194" s="80">
        <v>0.28640776698999998</v>
      </c>
      <c r="S1194" s="80">
        <v>0</v>
      </c>
      <c r="T1194" s="79">
        <f t="shared" si="576"/>
        <v>4868.2877458170442</v>
      </c>
      <c r="U1194" s="2">
        <f t="shared" si="577"/>
        <v>5715.6779815411819</v>
      </c>
      <c r="V1194" s="2">
        <f t="shared" si="578"/>
        <v>6242.2780961961489</v>
      </c>
      <c r="W1194" s="2">
        <f t="shared" si="579"/>
        <v>5674.7396563901784</v>
      </c>
      <c r="X1194" s="2">
        <f t="shared" si="580"/>
        <v>5674.7396563901784</v>
      </c>
      <c r="Y1194">
        <f t="shared" si="563"/>
        <v>0.52858716024072139</v>
      </c>
      <c r="Z1194">
        <f t="shared" si="564"/>
        <v>0.6205947862694009</v>
      </c>
      <c r="AA1194">
        <f t="shared" si="565"/>
        <v>0.67777178026016816</v>
      </c>
      <c r="AB1194">
        <f t="shared" si="581"/>
        <v>0.61614979982520934</v>
      </c>
      <c r="AC1194">
        <f t="shared" si="582"/>
        <v>0.61614979982520934</v>
      </c>
    </row>
    <row r="1195" spans="1:29" x14ac:dyDescent="0.25">
      <c r="A1195">
        <v>27</v>
      </c>
      <c r="B1195" t="s">
        <v>45</v>
      </c>
      <c r="C1195">
        <v>8</v>
      </c>
      <c r="D1195" t="s">
        <v>21</v>
      </c>
      <c r="E1195">
        <v>2003</v>
      </c>
      <c r="F1195">
        <v>5900</v>
      </c>
      <c r="G1195">
        <v>5900</v>
      </c>
      <c r="H1195" s="54">
        <v>0.186</v>
      </c>
      <c r="I1195" s="54">
        <v>0.19833333333333333</v>
      </c>
      <c r="J1195" s="54">
        <v>0.18033333333333335</v>
      </c>
      <c r="K1195">
        <v>0.16</v>
      </c>
      <c r="L1195" s="2">
        <f t="shared" si="569"/>
        <v>7248.1572481572475</v>
      </c>
      <c r="M1195" s="2">
        <f t="shared" si="570"/>
        <v>7359.66735966736</v>
      </c>
      <c r="N1195" s="2">
        <f t="shared" si="571"/>
        <v>7198.0479869865803</v>
      </c>
      <c r="O1195" s="2">
        <f t="shared" si="574"/>
        <v>7023.8095238095239</v>
      </c>
      <c r="P1195" s="79">
        <f t="shared" si="575"/>
        <v>7023.8095238095239</v>
      </c>
      <c r="Q1195" s="80">
        <v>0.71359223300999997</v>
      </c>
      <c r="R1195" s="80">
        <v>0.28640776698999998</v>
      </c>
      <c r="S1195" s="80">
        <v>0</v>
      </c>
      <c r="T1195" s="79">
        <f t="shared" si="576"/>
        <v>3292.7879021227614</v>
      </c>
      <c r="U1195" s="2">
        <f t="shared" si="577"/>
        <v>3555.9779770889695</v>
      </c>
      <c r="V1195" s="2">
        <f t="shared" si="578"/>
        <v>3539.7963340362867</v>
      </c>
      <c r="W1195" s="2">
        <f t="shared" si="579"/>
        <v>3614.9224018456857</v>
      </c>
      <c r="X1195" s="2">
        <f t="shared" si="580"/>
        <v>3614.9224018456857</v>
      </c>
      <c r="Y1195">
        <f t="shared" ref="Y1195:Y1262" si="583">T1195/$F1195</f>
        <v>0.55809964442758664</v>
      </c>
      <c r="Z1195">
        <f t="shared" ref="Z1195:Z1262" si="584">U1195/$F1195</f>
        <v>0.60270813170999482</v>
      </c>
      <c r="AA1195">
        <f t="shared" ref="AA1195:AA1262" si="585">V1195/$F1195</f>
        <v>0.59996548034513331</v>
      </c>
      <c r="AB1195">
        <f t="shared" si="581"/>
        <v>0.61269871217723482</v>
      </c>
      <c r="AC1195">
        <f t="shared" si="582"/>
        <v>0.61269871217723482</v>
      </c>
    </row>
    <row r="1196" spans="1:29" x14ac:dyDescent="0.25">
      <c r="A1196">
        <v>27</v>
      </c>
      <c r="B1196" t="s">
        <v>45</v>
      </c>
      <c r="C1196">
        <v>8</v>
      </c>
      <c r="D1196" t="s">
        <v>21</v>
      </c>
      <c r="E1196">
        <v>2004</v>
      </c>
      <c r="F1196">
        <v>5200</v>
      </c>
      <c r="G1196">
        <v>5200</v>
      </c>
      <c r="H1196" s="54">
        <v>0.255</v>
      </c>
      <c r="I1196" s="54">
        <v>0.42799999999999999</v>
      </c>
      <c r="J1196" s="54">
        <v>0.41199999999999998</v>
      </c>
      <c r="K1196">
        <v>0.41299999999999998</v>
      </c>
      <c r="L1196" s="2">
        <f t="shared" si="569"/>
        <v>6979.8657718120803</v>
      </c>
      <c r="M1196" s="2">
        <f t="shared" si="570"/>
        <v>9090.9090909090901</v>
      </c>
      <c r="N1196" s="2">
        <f t="shared" si="571"/>
        <v>8843.5374149659856</v>
      </c>
      <c r="O1196" s="2">
        <f t="shared" si="574"/>
        <v>8858.6030664395239</v>
      </c>
      <c r="P1196" s="79">
        <f t="shared" si="575"/>
        <v>8858.6030664395239</v>
      </c>
      <c r="Q1196" s="80">
        <v>0.71359223300999997</v>
      </c>
      <c r="R1196" s="80">
        <v>0.28640776698999998</v>
      </c>
      <c r="S1196" s="80">
        <v>0</v>
      </c>
      <c r="T1196" s="79">
        <f t="shared" si="576"/>
        <v>1572.5949485416713</v>
      </c>
      <c r="U1196" s="2">
        <f t="shared" si="577"/>
        <v>1740.1255308358259</v>
      </c>
      <c r="V1196" s="2">
        <f t="shared" si="578"/>
        <v>1692.2054353104704</v>
      </c>
      <c r="W1196" s="2">
        <f t="shared" si="579"/>
        <v>1755.2811920855661</v>
      </c>
      <c r="X1196" s="2">
        <f t="shared" si="580"/>
        <v>1755.2811920855661</v>
      </c>
      <c r="Y1196">
        <f t="shared" si="583"/>
        <v>0.30242210548878296</v>
      </c>
      <c r="Z1196">
        <f t="shared" si="584"/>
        <v>0.33463952516073575</v>
      </c>
      <c r="AA1196">
        <f t="shared" si="585"/>
        <v>0.32542412217509048</v>
      </c>
      <c r="AB1196">
        <f t="shared" si="581"/>
        <v>0.33755407540107041</v>
      </c>
      <c r="AC1196">
        <f t="shared" si="582"/>
        <v>0.33755407540107041</v>
      </c>
    </row>
    <row r="1197" spans="1:29" x14ac:dyDescent="0.25">
      <c r="A1197">
        <v>27</v>
      </c>
      <c r="B1197" t="s">
        <v>45</v>
      </c>
      <c r="C1197">
        <v>8</v>
      </c>
      <c r="D1197" t="s">
        <v>21</v>
      </c>
      <c r="E1197">
        <v>2005</v>
      </c>
      <c r="F1197">
        <v>4100</v>
      </c>
      <c r="G1197">
        <v>4100</v>
      </c>
      <c r="H1197" s="54">
        <v>0.21200000000000002</v>
      </c>
      <c r="I1197" s="54">
        <v>0.34633333333333338</v>
      </c>
      <c r="J1197" s="54">
        <v>0.41533333333333339</v>
      </c>
      <c r="K1197">
        <v>0.33700000000000002</v>
      </c>
      <c r="L1197" s="2">
        <f t="shared" si="569"/>
        <v>5203.0456852791876</v>
      </c>
      <c r="M1197" s="2">
        <f t="shared" si="570"/>
        <v>6272.3100458949521</v>
      </c>
      <c r="N1197" s="2">
        <f t="shared" si="571"/>
        <v>7012.5427594070698</v>
      </c>
      <c r="O1197" s="2">
        <f t="shared" si="574"/>
        <v>6184.0120663650068</v>
      </c>
      <c r="P1197" s="79">
        <f t="shared" si="575"/>
        <v>6184.0120663650068</v>
      </c>
      <c r="Q1197" s="80">
        <v>0.71359223300999997</v>
      </c>
      <c r="R1197" s="80">
        <v>0.28640776698999998</v>
      </c>
      <c r="S1197" s="80">
        <v>0</v>
      </c>
      <c r="T1197" s="79">
        <f t="shared" si="576"/>
        <v>3440.1732456711829</v>
      </c>
      <c r="U1197" s="2">
        <f t="shared" si="577"/>
        <v>3649.1824336328423</v>
      </c>
      <c r="V1197" s="2">
        <f t="shared" si="578"/>
        <v>3534.4290085929142</v>
      </c>
      <c r="W1197" s="2">
        <f t="shared" si="579"/>
        <v>3662.3892526071268</v>
      </c>
      <c r="X1197" s="2">
        <f t="shared" si="580"/>
        <v>3662.3892526071268</v>
      </c>
      <c r="Y1197">
        <f t="shared" si="583"/>
        <v>0.83906664528565433</v>
      </c>
      <c r="Z1197">
        <f t="shared" si="584"/>
        <v>0.89004449600801028</v>
      </c>
      <c r="AA1197">
        <f t="shared" si="585"/>
        <v>0.86205585575436927</v>
      </c>
      <c r="AB1197">
        <f t="shared" si="581"/>
        <v>0.89326567136759194</v>
      </c>
      <c r="AC1197">
        <f t="shared" si="582"/>
        <v>0.89326567136759194</v>
      </c>
    </row>
    <row r="1198" spans="1:29" x14ac:dyDescent="0.25">
      <c r="A1198">
        <v>27</v>
      </c>
      <c r="B1198" t="s">
        <v>45</v>
      </c>
      <c r="C1198">
        <v>8</v>
      </c>
      <c r="D1198" t="s">
        <v>21</v>
      </c>
      <c r="E1198">
        <v>2006</v>
      </c>
      <c r="F1198">
        <v>3300</v>
      </c>
      <c r="G1198">
        <v>3300</v>
      </c>
      <c r="H1198" s="54">
        <v>0.182</v>
      </c>
      <c r="I1198" s="54">
        <v>0.23766666666666669</v>
      </c>
      <c r="J1198" s="54">
        <v>0.23666666666666669</v>
      </c>
      <c r="K1198">
        <v>0.251</v>
      </c>
      <c r="L1198" s="2">
        <f t="shared" si="569"/>
        <v>4034.2298288508555</v>
      </c>
      <c r="M1198" s="2">
        <f t="shared" si="570"/>
        <v>4328.8150415391347</v>
      </c>
      <c r="N1198" s="2">
        <f t="shared" si="571"/>
        <v>4323.144104803494</v>
      </c>
      <c r="O1198" s="2">
        <f t="shared" si="574"/>
        <v>4405.8744993324435</v>
      </c>
      <c r="P1198" s="79">
        <f t="shared" si="575"/>
        <v>4405.8744993324435</v>
      </c>
      <c r="Q1198" s="80">
        <v>0.71359223300999997</v>
      </c>
      <c r="R1198" s="80">
        <v>0.28640776698999998</v>
      </c>
      <c r="S1198" s="80">
        <v>0</v>
      </c>
      <c r="T1198" s="79">
        <f t="shared" si="576"/>
        <v>6638.849816611586</v>
      </c>
      <c r="U1198" s="2">
        <f t="shared" si="577"/>
        <v>7127.380945546538</v>
      </c>
      <c r="V1198" s="2">
        <f t="shared" si="578"/>
        <v>6910.2051778108271</v>
      </c>
      <c r="W1198" s="2">
        <f t="shared" si="579"/>
        <v>7119.0752441342847</v>
      </c>
      <c r="X1198" s="2">
        <f t="shared" si="580"/>
        <v>7119.0752441342847</v>
      </c>
      <c r="Y1198">
        <f t="shared" si="583"/>
        <v>2.0117726717004807</v>
      </c>
      <c r="Z1198">
        <f t="shared" si="584"/>
        <v>2.159812407741375</v>
      </c>
      <c r="AA1198">
        <f t="shared" si="585"/>
        <v>2.0940015690335838</v>
      </c>
      <c r="AB1198">
        <f t="shared" si="581"/>
        <v>2.1572955285255406</v>
      </c>
      <c r="AC1198">
        <f t="shared" si="582"/>
        <v>2.1572955285255406</v>
      </c>
    </row>
    <row r="1199" spans="1:29" x14ac:dyDescent="0.25">
      <c r="A1199">
        <v>27</v>
      </c>
      <c r="B1199" t="s">
        <v>45</v>
      </c>
      <c r="C1199">
        <v>8</v>
      </c>
      <c r="D1199" t="s">
        <v>21</v>
      </c>
      <c r="E1199">
        <v>2007</v>
      </c>
      <c r="F1199">
        <v>1100</v>
      </c>
      <c r="G1199">
        <v>1100</v>
      </c>
      <c r="H1199" s="54">
        <v>0.23899999999999999</v>
      </c>
      <c r="I1199" s="54">
        <v>0.32533333333333336</v>
      </c>
      <c r="J1199" s="54">
        <v>0.30733333333333335</v>
      </c>
      <c r="K1199">
        <v>0.33100000000000002</v>
      </c>
      <c r="L1199" s="2">
        <f t="shared" si="569"/>
        <v>1445.4664914586072</v>
      </c>
      <c r="M1199" s="2">
        <f t="shared" si="570"/>
        <v>1630.4347826086957</v>
      </c>
      <c r="N1199" s="2">
        <f t="shared" si="571"/>
        <v>1588.065447545717</v>
      </c>
      <c r="O1199" s="2">
        <f t="shared" si="574"/>
        <v>1644.2451420029895</v>
      </c>
      <c r="P1199" s="79">
        <f t="shared" si="575"/>
        <v>1644.2451420029895</v>
      </c>
      <c r="Q1199" s="80">
        <v>0.71359223300999997</v>
      </c>
      <c r="R1199" s="80">
        <v>0.28640776698999998</v>
      </c>
      <c r="S1199" s="80">
        <v>0</v>
      </c>
      <c r="T1199" s="79">
        <f t="shared" si="576"/>
        <v>5090.3297802037932</v>
      </c>
      <c r="U1199" s="2">
        <f t="shared" si="577"/>
        <v>5568.6874544275652</v>
      </c>
      <c r="V1199" s="2">
        <f t="shared" si="578"/>
        <v>5429.8050125290383</v>
      </c>
      <c r="W1199" s="2">
        <f t="shared" si="579"/>
        <v>5579.1561413956179</v>
      </c>
      <c r="X1199" s="2">
        <f t="shared" si="580"/>
        <v>5579.1561413956179</v>
      </c>
      <c r="Y1199">
        <f t="shared" si="583"/>
        <v>4.6275725274579935</v>
      </c>
      <c r="Z1199">
        <f t="shared" si="584"/>
        <v>5.0624431403886954</v>
      </c>
      <c r="AA1199">
        <f t="shared" si="585"/>
        <v>4.9361863750263986</v>
      </c>
      <c r="AB1199">
        <f t="shared" si="581"/>
        <v>5.0719601285414706</v>
      </c>
      <c r="AC1199">
        <f t="shared" si="582"/>
        <v>5.0719601285414706</v>
      </c>
    </row>
    <row r="1200" spans="1:29" x14ac:dyDescent="0.25">
      <c r="A1200">
        <v>27</v>
      </c>
      <c r="B1200" t="s">
        <v>45</v>
      </c>
      <c r="C1200">
        <v>8</v>
      </c>
      <c r="D1200" t="s">
        <v>21</v>
      </c>
      <c r="E1200">
        <v>2008</v>
      </c>
      <c r="F1200">
        <v>1400</v>
      </c>
      <c r="G1200">
        <v>1400</v>
      </c>
      <c r="H1200" s="54">
        <v>0.25900000000000001</v>
      </c>
      <c r="I1200" s="54">
        <v>0.3046666666666667</v>
      </c>
      <c r="J1200" s="54">
        <v>0.28266666666666668</v>
      </c>
      <c r="K1200">
        <v>0.311</v>
      </c>
      <c r="L1200" s="2">
        <f t="shared" si="569"/>
        <v>1889.3387314439947</v>
      </c>
      <c r="M1200" s="2">
        <f t="shared" si="570"/>
        <v>2013.4228187919462</v>
      </c>
      <c r="N1200" s="2">
        <f t="shared" si="571"/>
        <v>1951.6728624535315</v>
      </c>
      <c r="O1200" s="2">
        <f t="shared" si="574"/>
        <v>2031.9303338171262</v>
      </c>
      <c r="P1200" s="79">
        <f t="shared" si="575"/>
        <v>2031.9303338171262</v>
      </c>
      <c r="Q1200" s="80">
        <v>0.71359223300999997</v>
      </c>
      <c r="R1200" s="80">
        <v>0.28640776698999998</v>
      </c>
      <c r="S1200" s="80">
        <v>0</v>
      </c>
      <c r="T1200" s="79">
        <f t="shared" si="576"/>
        <v>5369.5318099512215</v>
      </c>
      <c r="U1200" s="2">
        <f t="shared" si="577"/>
        <v>5556.7057680059497</v>
      </c>
      <c r="V1200" s="2">
        <f t="shared" si="578"/>
        <v>5413.8234729286833</v>
      </c>
      <c r="W1200" s="2">
        <f t="shared" si="579"/>
        <v>5680.5791875433897</v>
      </c>
      <c r="X1200" s="2">
        <f t="shared" si="580"/>
        <v>5680.5791875433897</v>
      </c>
      <c r="Y1200">
        <f t="shared" si="583"/>
        <v>3.8353798642508723</v>
      </c>
      <c r="Z1200">
        <f t="shared" si="584"/>
        <v>3.9690755485756783</v>
      </c>
      <c r="AA1200">
        <f t="shared" si="585"/>
        <v>3.8670167663776307</v>
      </c>
      <c r="AB1200">
        <f t="shared" si="581"/>
        <v>4.0575565625309924</v>
      </c>
      <c r="AC1200">
        <f t="shared" si="582"/>
        <v>4.0575565625309924</v>
      </c>
    </row>
    <row r="1201" spans="1:29" x14ac:dyDescent="0.25">
      <c r="A1201">
        <v>27</v>
      </c>
      <c r="B1201" t="s">
        <v>45</v>
      </c>
      <c r="C1201">
        <v>8</v>
      </c>
      <c r="D1201" t="s">
        <v>21</v>
      </c>
      <c r="E1201">
        <v>2009</v>
      </c>
      <c r="F1201">
        <v>5500</v>
      </c>
      <c r="G1201">
        <v>5500</v>
      </c>
      <c r="H1201" s="54">
        <v>0.247</v>
      </c>
      <c r="I1201" s="54">
        <v>0.28799999999999998</v>
      </c>
      <c r="J1201" s="54">
        <v>0.26449999999999996</v>
      </c>
      <c r="K1201">
        <v>0.28799999999999998</v>
      </c>
      <c r="L1201" s="2">
        <f t="shared" si="569"/>
        <v>7304.1168658698543</v>
      </c>
      <c r="M1201" s="2">
        <f t="shared" si="570"/>
        <v>7724.7191011235955</v>
      </c>
      <c r="N1201" s="2">
        <f t="shared" si="571"/>
        <v>7477.9061862678445</v>
      </c>
      <c r="O1201" s="2">
        <f t="shared" si="574"/>
        <v>7724.7191011235955</v>
      </c>
      <c r="P1201" s="79">
        <f t="shared" si="575"/>
        <v>7724.7191011235955</v>
      </c>
      <c r="Q1201" s="80">
        <v>0.71359223300999997</v>
      </c>
      <c r="R1201" s="80">
        <v>0.28640776698999998</v>
      </c>
      <c r="S1201" s="80">
        <v>0</v>
      </c>
      <c r="T1201" s="79">
        <f t="shared" si="576"/>
        <v>5331.0739922603734</v>
      </c>
      <c r="U1201" s="2">
        <f t="shared" si="577"/>
        <v>5900.26703877413</v>
      </c>
      <c r="V1201" s="2">
        <f t="shared" si="578"/>
        <v>5716.7120598598558</v>
      </c>
      <c r="W1201" s="2">
        <f t="shared" si="579"/>
        <v>5991.4182499015151</v>
      </c>
      <c r="X1201" s="2">
        <f t="shared" si="580"/>
        <v>5991.4182499015151</v>
      </c>
      <c r="Y1201">
        <f t="shared" si="583"/>
        <v>0.96928618041097703</v>
      </c>
      <c r="Z1201">
        <f t="shared" si="584"/>
        <v>1.0727758252316599</v>
      </c>
      <c r="AA1201">
        <f t="shared" si="585"/>
        <v>1.039402192701792</v>
      </c>
      <c r="AB1201">
        <f t="shared" si="581"/>
        <v>1.0893487727093665</v>
      </c>
      <c r="AC1201">
        <f t="shared" si="582"/>
        <v>1.0893487727093665</v>
      </c>
    </row>
    <row r="1202" spans="1:29" x14ac:dyDescent="0.25">
      <c r="A1202">
        <v>27</v>
      </c>
      <c r="B1202" t="s">
        <v>45</v>
      </c>
      <c r="C1202">
        <v>8</v>
      </c>
      <c r="D1202" t="s">
        <v>21</v>
      </c>
      <c r="E1202">
        <v>2010</v>
      </c>
      <c r="F1202">
        <v>4000</v>
      </c>
      <c r="G1202">
        <v>4000</v>
      </c>
      <c r="H1202" s="54">
        <v>0.19700000000000001</v>
      </c>
      <c r="I1202" s="54">
        <v>0.29066666666666668</v>
      </c>
      <c r="J1202" s="54">
        <v>0.27216666666666667</v>
      </c>
      <c r="K1202">
        <v>0.28699999999999998</v>
      </c>
      <c r="L1202" s="2">
        <f t="shared" si="569"/>
        <v>4981.320049813201</v>
      </c>
      <c r="M1202" s="2">
        <f t="shared" si="570"/>
        <v>5639.0977443609017</v>
      </c>
      <c r="N1202" s="2">
        <f t="shared" si="571"/>
        <v>5495.763682161667</v>
      </c>
      <c r="O1202" s="2">
        <f t="shared" si="574"/>
        <v>5610.098176718092</v>
      </c>
      <c r="P1202" s="79">
        <f t="shared" si="575"/>
        <v>5610.098176718092</v>
      </c>
      <c r="Q1202" s="80">
        <v>0.71359223300999997</v>
      </c>
      <c r="R1202" s="80">
        <v>0.28640776698999998</v>
      </c>
      <c r="S1202" s="80">
        <v>0</v>
      </c>
      <c r="T1202" s="79">
        <f t="shared" si="576"/>
        <v>5812.537652922425</v>
      </c>
      <c r="U1202" s="2">
        <f t="shared" si="577"/>
        <v>6364.9250678436483</v>
      </c>
      <c r="V1202" s="2">
        <f t="shared" si="578"/>
        <v>6217.1352805196466</v>
      </c>
      <c r="W1202" s="2">
        <f t="shared" si="579"/>
        <v>6251.2465434398491</v>
      </c>
      <c r="X1202" s="2">
        <f t="shared" si="580"/>
        <v>6251.2465434398491</v>
      </c>
      <c r="Y1202">
        <f t="shared" si="583"/>
        <v>1.4531344132306063</v>
      </c>
      <c r="Z1202">
        <f t="shared" si="584"/>
        <v>1.5912312669609121</v>
      </c>
      <c r="AA1202">
        <f t="shared" si="585"/>
        <v>1.5542838201299116</v>
      </c>
      <c r="AB1202">
        <f t="shared" si="581"/>
        <v>1.5628116358599622</v>
      </c>
      <c r="AC1202">
        <f t="shared" si="582"/>
        <v>1.5628116358599622</v>
      </c>
    </row>
    <row r="1203" spans="1:29" x14ac:dyDescent="0.25">
      <c r="A1203">
        <v>27</v>
      </c>
      <c r="B1203" t="s">
        <v>45</v>
      </c>
      <c r="C1203">
        <v>8</v>
      </c>
      <c r="D1203" t="s">
        <v>21</v>
      </c>
      <c r="E1203">
        <v>2011</v>
      </c>
      <c r="F1203">
        <v>4000</v>
      </c>
      <c r="G1203">
        <v>4000</v>
      </c>
      <c r="H1203" s="54">
        <v>0.254</v>
      </c>
      <c r="I1203" s="54">
        <v>0.2583333333333333</v>
      </c>
      <c r="J1203" s="54">
        <v>0.24033333333333334</v>
      </c>
      <c r="K1203">
        <v>0.27300000000000002</v>
      </c>
      <c r="L1203" s="2">
        <f t="shared" si="569"/>
        <v>5361.9302949061666</v>
      </c>
      <c r="M1203" s="2">
        <f t="shared" si="570"/>
        <v>5393.2584269662921</v>
      </c>
      <c r="N1203" s="2">
        <f t="shared" si="571"/>
        <v>5265.4673102237821</v>
      </c>
      <c r="O1203" s="2">
        <f t="shared" si="574"/>
        <v>5502.0632737276483</v>
      </c>
      <c r="P1203" s="79">
        <f t="shared" si="575"/>
        <v>5502.0632737276483</v>
      </c>
      <c r="Q1203" s="80">
        <v>0.71359223300999997</v>
      </c>
      <c r="R1203" s="80">
        <v>0.28640776698999998</v>
      </c>
      <c r="S1203" s="80">
        <v>0</v>
      </c>
      <c r="T1203" s="79">
        <f>(L1206*$Q1203)+(L1207*$R1203)</f>
        <v>6690.0868676552627</v>
      </c>
      <c r="U1203" s="2">
        <f>(M1206*$Q1203)+(M1207*$R1203)</f>
        <v>7213.8643473305101</v>
      </c>
      <c r="V1203" s="2">
        <f>(N1206*$Q1203)+(N1207*$R1203)</f>
        <v>7148.3181923084439</v>
      </c>
      <c r="W1203" s="2" t="e">
        <f t="shared" si="579"/>
        <v>#VALUE!</v>
      </c>
      <c r="X1203" s="2" t="e">
        <f t="shared" si="580"/>
        <v>#VALUE!</v>
      </c>
      <c r="Y1203">
        <f t="shared" si="583"/>
        <v>1.6725217169138156</v>
      </c>
      <c r="Z1203">
        <f t="shared" si="584"/>
        <v>1.8034660868326275</v>
      </c>
      <c r="AA1203">
        <f t="shared" si="585"/>
        <v>1.7870795480771109</v>
      </c>
      <c r="AB1203" t="e">
        <f t="shared" si="581"/>
        <v>#VALUE!</v>
      </c>
      <c r="AC1203" t="e">
        <f t="shared" si="582"/>
        <v>#VALUE!</v>
      </c>
    </row>
    <row r="1204" spans="1:29" x14ac:dyDescent="0.25">
      <c r="A1204">
        <v>27</v>
      </c>
      <c r="B1204" t="s">
        <v>45</v>
      </c>
      <c r="C1204">
        <v>8</v>
      </c>
      <c r="D1204" t="s">
        <v>21</v>
      </c>
      <c r="E1204">
        <v>2012</v>
      </c>
      <c r="F1204">
        <v>4300</v>
      </c>
      <c r="G1204">
        <v>4300</v>
      </c>
      <c r="H1204" s="54">
        <v>0.20199999999999999</v>
      </c>
      <c r="I1204" s="54">
        <v>0.27900000000000003</v>
      </c>
      <c r="J1204" s="54">
        <v>0.25650000000000001</v>
      </c>
      <c r="K1204">
        <v>0.29799999999999999</v>
      </c>
      <c r="L1204" s="2">
        <f t="shared" si="569"/>
        <v>5388.4711779448617</v>
      </c>
      <c r="M1204" s="2">
        <f t="shared" si="570"/>
        <v>5963.9389736477115</v>
      </c>
      <c r="N1204" s="2">
        <f t="shared" si="571"/>
        <v>5783.4566240753193</v>
      </c>
      <c r="O1204" s="2">
        <f t="shared" si="574"/>
        <v>6125.3561253561256</v>
      </c>
      <c r="P1204" s="79">
        <f t="shared" si="575"/>
        <v>6125.3561253561256</v>
      </c>
      <c r="Q1204" s="80">
        <v>0.71359223300999997</v>
      </c>
      <c r="R1204" s="80">
        <v>0.28640776698999998</v>
      </c>
      <c r="S1204" s="80">
        <v>0</v>
      </c>
      <c r="T1204" s="79" t="s">
        <v>10</v>
      </c>
      <c r="U1204" s="2" t="s">
        <v>10</v>
      </c>
      <c r="V1204" s="2" t="s">
        <v>10</v>
      </c>
      <c r="W1204" s="2" t="e">
        <f t="shared" si="579"/>
        <v>#VALUE!</v>
      </c>
      <c r="X1204" s="2" t="e">
        <f t="shared" si="580"/>
        <v>#VALUE!</v>
      </c>
      <c r="Y1204" s="2" t="s">
        <v>10</v>
      </c>
      <c r="Z1204" s="2" t="s">
        <v>10</v>
      </c>
      <c r="AA1204" s="2" t="s">
        <v>10</v>
      </c>
      <c r="AB1204" t="e">
        <f t="shared" si="581"/>
        <v>#VALUE!</v>
      </c>
      <c r="AC1204" t="e">
        <f t="shared" si="582"/>
        <v>#VALUE!</v>
      </c>
    </row>
    <row r="1205" spans="1:29" x14ac:dyDescent="0.25">
      <c r="A1205">
        <v>27</v>
      </c>
      <c r="B1205" t="s">
        <v>45</v>
      </c>
      <c r="C1205">
        <v>8</v>
      </c>
      <c r="D1205" t="s">
        <v>21</v>
      </c>
      <c r="E1205">
        <v>2013</v>
      </c>
      <c r="F1205">
        <v>4000</v>
      </c>
      <c r="G1205">
        <v>4000</v>
      </c>
      <c r="H1205" s="54">
        <v>0.22900000000000001</v>
      </c>
      <c r="I1205" s="54">
        <v>0.30333333333333334</v>
      </c>
      <c r="J1205" s="54">
        <v>0.27933333333333332</v>
      </c>
      <c r="K1205">
        <v>0.29299999999999998</v>
      </c>
      <c r="L1205" s="2">
        <f t="shared" si="569"/>
        <v>5188.0674448767832</v>
      </c>
      <c r="M1205" s="2">
        <f t="shared" si="570"/>
        <v>5741.6267942583736</v>
      </c>
      <c r="N1205" s="2">
        <f t="shared" si="571"/>
        <v>5550.4162812210916</v>
      </c>
      <c r="O1205" s="2">
        <f t="shared" si="574"/>
        <v>5657.7086280056574</v>
      </c>
      <c r="P1205" s="79">
        <f t="shared" si="575"/>
        <v>5657.7086280056574</v>
      </c>
      <c r="Q1205" s="80">
        <v>0.71359223300999997</v>
      </c>
      <c r="R1205" s="80">
        <v>0.28640776698999998</v>
      </c>
      <c r="S1205" s="80">
        <v>0</v>
      </c>
      <c r="T1205" s="79" t="s">
        <v>10</v>
      </c>
      <c r="U1205" s="2" t="s">
        <v>10</v>
      </c>
      <c r="V1205" s="2" t="s">
        <v>10</v>
      </c>
      <c r="W1205" s="2" t="e">
        <f t="shared" si="579"/>
        <v>#VALUE!</v>
      </c>
      <c r="X1205" s="2" t="e">
        <f t="shared" si="580"/>
        <v>#VALUE!</v>
      </c>
      <c r="Y1205" s="2" t="s">
        <v>10</v>
      </c>
      <c r="Z1205" s="2" t="s">
        <v>10</v>
      </c>
      <c r="AA1205" s="2" t="s">
        <v>10</v>
      </c>
      <c r="AB1205" t="e">
        <f t="shared" si="581"/>
        <v>#VALUE!</v>
      </c>
      <c r="AC1205" t="e">
        <f t="shared" si="582"/>
        <v>#VALUE!</v>
      </c>
    </row>
    <row r="1206" spans="1:29" x14ac:dyDescent="0.25">
      <c r="A1206">
        <v>27</v>
      </c>
      <c r="B1206" t="s">
        <v>45</v>
      </c>
      <c r="C1206">
        <v>8</v>
      </c>
      <c r="D1206" t="s">
        <v>21</v>
      </c>
      <c r="E1206">
        <v>2014</v>
      </c>
      <c r="F1206">
        <v>6300</v>
      </c>
      <c r="G1206">
        <v>6300</v>
      </c>
      <c r="H1206" s="54">
        <v>0.14499999999999999</v>
      </c>
      <c r="I1206" s="54">
        <v>0.20433333333333331</v>
      </c>
      <c r="J1206" s="54">
        <v>0.20033333333333331</v>
      </c>
      <c r="K1206">
        <v>0.185</v>
      </c>
      <c r="L1206" s="2">
        <f t="shared" si="569"/>
        <v>7368.4210526315792</v>
      </c>
      <c r="M1206" s="2">
        <f t="shared" si="570"/>
        <v>7917.8885630498526</v>
      </c>
      <c r="N1206" s="2">
        <f t="shared" si="571"/>
        <v>7878.2826177573979</v>
      </c>
      <c r="O1206" s="2">
        <f t="shared" si="574"/>
        <v>7730.0613496932519</v>
      </c>
      <c r="P1206" s="79">
        <f t="shared" si="575"/>
        <v>7730.0613496932519</v>
      </c>
      <c r="Q1206" s="80">
        <v>0.71359223300999997</v>
      </c>
      <c r="R1206" s="80">
        <v>0.28640776698999998</v>
      </c>
      <c r="S1206" s="80">
        <v>0</v>
      </c>
      <c r="T1206" s="79" t="s">
        <v>10</v>
      </c>
      <c r="U1206" s="2" t="s">
        <v>10</v>
      </c>
      <c r="V1206" s="2" t="s">
        <v>10</v>
      </c>
      <c r="W1206" s="2" t="e">
        <f t="shared" si="579"/>
        <v>#VALUE!</v>
      </c>
      <c r="X1206" s="2" t="e">
        <f t="shared" si="580"/>
        <v>#VALUE!</v>
      </c>
      <c r="Y1206" s="2" t="s">
        <v>10</v>
      </c>
      <c r="Z1206" s="2" t="s">
        <v>10</v>
      </c>
      <c r="AA1206" s="2" t="s">
        <v>10</v>
      </c>
      <c r="AB1206" t="e">
        <f t="shared" si="581"/>
        <v>#VALUE!</v>
      </c>
      <c r="AC1206" t="e">
        <f t="shared" si="582"/>
        <v>#VALUE!</v>
      </c>
    </row>
    <row r="1207" spans="1:29" x14ac:dyDescent="0.25">
      <c r="A1207">
        <v>27</v>
      </c>
      <c r="B1207" t="s">
        <v>45</v>
      </c>
      <c r="C1207">
        <v>8</v>
      </c>
      <c r="D1207" t="s">
        <v>21</v>
      </c>
      <c r="E1207">
        <v>2015</v>
      </c>
      <c r="F1207">
        <v>3800</v>
      </c>
      <c r="G1207">
        <v>3800</v>
      </c>
      <c r="H1207" s="54">
        <v>0.24</v>
      </c>
      <c r="I1207" s="54">
        <v>0.30400000000000005</v>
      </c>
      <c r="J1207" s="54">
        <v>0.28700000000000003</v>
      </c>
      <c r="K1207">
        <v>0.34300000000000003</v>
      </c>
      <c r="L1207" s="2">
        <f t="shared" si="569"/>
        <v>5000</v>
      </c>
      <c r="M1207" s="2">
        <f t="shared" si="570"/>
        <v>5459.7701149425293</v>
      </c>
      <c r="N1207" s="2">
        <f t="shared" si="571"/>
        <v>5329.5932678821882</v>
      </c>
      <c r="O1207" s="2">
        <f t="shared" si="574"/>
        <v>5783.8660578386607</v>
      </c>
      <c r="P1207" s="79">
        <f t="shared" si="575"/>
        <v>5783.8660578386607</v>
      </c>
      <c r="Q1207" s="80">
        <v>0.71359223300999997</v>
      </c>
      <c r="R1207" s="80">
        <v>0.28640776698999998</v>
      </c>
      <c r="S1207" s="80">
        <v>0</v>
      </c>
      <c r="T1207" s="79">
        <f t="shared" si="576"/>
        <v>2022.602257425596</v>
      </c>
      <c r="U1207" s="2">
        <f t="shared" si="577"/>
        <v>2328.8134050066851</v>
      </c>
      <c r="V1207" s="2">
        <f t="shared" si="578"/>
        <v>2297.6263952903573</v>
      </c>
      <c r="W1207" s="2">
        <f t="shared" si="579"/>
        <v>2043.4443885074718</v>
      </c>
      <c r="X1207" s="2">
        <f t="shared" si="580"/>
        <v>2043.4443885074718</v>
      </c>
      <c r="Y1207">
        <f t="shared" si="583"/>
        <v>0.53226375195410425</v>
      </c>
      <c r="Z1207">
        <f t="shared" si="584"/>
        <v>0.61284563289649607</v>
      </c>
      <c r="AA1207">
        <f t="shared" si="585"/>
        <v>0.60463852507640981</v>
      </c>
      <c r="AB1207">
        <f t="shared" si="581"/>
        <v>0.53774852329143996</v>
      </c>
      <c r="AC1207">
        <f t="shared" si="582"/>
        <v>0.53774852329143996</v>
      </c>
    </row>
    <row r="1208" spans="1:29" x14ac:dyDescent="0.25">
      <c r="A1208">
        <v>27</v>
      </c>
      <c r="B1208" t="s">
        <v>45</v>
      </c>
      <c r="C1208">
        <v>8</v>
      </c>
      <c r="D1208" t="s">
        <v>21</v>
      </c>
      <c r="E1208">
        <v>2016</v>
      </c>
      <c r="F1208" t="s">
        <v>10</v>
      </c>
      <c r="G1208" t="s">
        <v>299</v>
      </c>
      <c r="H1208" s="54">
        <v>0.252</v>
      </c>
      <c r="I1208" s="54">
        <v>0.29700000000000004</v>
      </c>
      <c r="J1208" s="54">
        <v>0.27900000000000003</v>
      </c>
      <c r="K1208">
        <v>0.29199999999999998</v>
      </c>
      <c r="L1208" t="s">
        <v>10</v>
      </c>
      <c r="M1208" t="s">
        <v>10</v>
      </c>
      <c r="N1208" t="s">
        <v>10</v>
      </c>
      <c r="O1208" s="2" t="e">
        <f t="shared" si="574"/>
        <v>#VALUE!</v>
      </c>
      <c r="P1208" s="79" t="e">
        <f t="shared" si="575"/>
        <v>#VALUE!</v>
      </c>
      <c r="Q1208" s="80">
        <v>0.71359223300999997</v>
      </c>
      <c r="R1208" s="80">
        <v>0.28640776698999998</v>
      </c>
      <c r="S1208" s="80">
        <v>0</v>
      </c>
      <c r="T1208" s="79">
        <f>(L1211*$Q1208)+(L1212*$R1208)+(L1217*$S1208)</f>
        <v>1124.6513167949302</v>
      </c>
      <c r="U1208" s="2">
        <f>(M1211*$Q1208)+(M1212*$R1208)+(M1217*$S1208)</f>
        <v>1289.787638138889</v>
      </c>
      <c r="V1208" s="2">
        <f>(N1211*$Q1208)+(N1212*$R1208)+(N1217*$S1208)</f>
        <v>1272.3438747429288</v>
      </c>
      <c r="W1208" s="2">
        <f t="shared" si="579"/>
        <v>1183.830698350389</v>
      </c>
      <c r="X1208" s="2">
        <f t="shared" si="580"/>
        <v>1183.830698350389</v>
      </c>
      <c r="Y1208" s="2" t="s">
        <v>10</v>
      </c>
      <c r="Z1208" s="2" t="s">
        <v>10</v>
      </c>
      <c r="AA1208" s="2" t="s">
        <v>10</v>
      </c>
      <c r="AB1208" t="e">
        <f t="shared" si="581"/>
        <v>#VALUE!</v>
      </c>
      <c r="AC1208" t="e">
        <f t="shared" si="582"/>
        <v>#VALUE!</v>
      </c>
    </row>
    <row r="1209" spans="1:29" x14ac:dyDescent="0.25">
      <c r="A1209">
        <v>27</v>
      </c>
      <c r="B1209" t="s">
        <v>45</v>
      </c>
      <c r="C1209">
        <v>8</v>
      </c>
      <c r="D1209" t="s">
        <v>21</v>
      </c>
      <c r="E1209">
        <v>2017</v>
      </c>
      <c r="F1209" t="s">
        <v>10</v>
      </c>
      <c r="G1209" t="s">
        <v>299</v>
      </c>
      <c r="H1209" s="54">
        <v>0.26421253355763952</v>
      </c>
      <c r="I1209" s="54">
        <v>0.33404541147798106</v>
      </c>
      <c r="J1209" s="54">
        <v>0.31269765999824639</v>
      </c>
      <c r="K1209">
        <v>0.32600000000000001</v>
      </c>
      <c r="L1209" t="s">
        <v>10</v>
      </c>
      <c r="M1209" t="s">
        <v>10</v>
      </c>
      <c r="N1209" t="s">
        <v>10</v>
      </c>
      <c r="O1209" s="2" t="e">
        <f t="shared" si="574"/>
        <v>#VALUE!</v>
      </c>
      <c r="P1209" s="79" t="e">
        <f t="shared" si="575"/>
        <v>#VALUE!</v>
      </c>
      <c r="Q1209" s="80">
        <v>0.71359223300999997</v>
      </c>
      <c r="R1209" s="80">
        <v>0.28640776698999998</v>
      </c>
      <c r="S1209" s="80">
        <v>0</v>
      </c>
      <c r="T1209" s="79" t="s">
        <v>10</v>
      </c>
      <c r="U1209" s="2" t="s">
        <v>10</v>
      </c>
      <c r="V1209" s="2" t="s">
        <v>10</v>
      </c>
      <c r="W1209" s="2">
        <f t="shared" si="579"/>
        <v>964.54354271158218</v>
      </c>
      <c r="X1209" s="2">
        <f t="shared" si="580"/>
        <v>964.54354271158218</v>
      </c>
      <c r="Y1209" s="2" t="s">
        <v>10</v>
      </c>
      <c r="Z1209" s="2" t="s">
        <v>10</v>
      </c>
      <c r="AA1209" s="2" t="s">
        <v>10</v>
      </c>
      <c r="AB1209" t="e">
        <f t="shared" si="581"/>
        <v>#VALUE!</v>
      </c>
      <c r="AC1209" t="e">
        <f t="shared" si="582"/>
        <v>#VALUE!</v>
      </c>
    </row>
    <row r="1210" spans="1:29" x14ac:dyDescent="0.25">
      <c r="A1210">
        <v>27</v>
      </c>
      <c r="B1210" t="s">
        <v>45</v>
      </c>
      <c r="C1210">
        <v>8</v>
      </c>
      <c r="D1210" t="s">
        <v>21</v>
      </c>
      <c r="E1210">
        <v>2018</v>
      </c>
      <c r="F1210">
        <v>1725</v>
      </c>
      <c r="G1210">
        <v>1725</v>
      </c>
      <c r="H1210" s="54">
        <v>0.25329250311259038</v>
      </c>
      <c r="I1210" s="54">
        <v>0.35347180943220174</v>
      </c>
      <c r="J1210" s="54">
        <v>0.34504815702446495</v>
      </c>
      <c r="K1210">
        <v>0.253</v>
      </c>
      <c r="L1210" s="2">
        <f t="shared" si="569"/>
        <v>2310.1415309080521</v>
      </c>
      <c r="M1210" s="2">
        <f t="shared" si="570"/>
        <v>2668.0971149688912</v>
      </c>
      <c r="N1210" s="2">
        <f t="shared" si="571"/>
        <v>2633.7814275979304</v>
      </c>
      <c r="O1210" s="2">
        <f t="shared" si="574"/>
        <v>2309.2369477911648</v>
      </c>
      <c r="P1210" s="79">
        <f t="shared" si="575"/>
        <v>2309.2369477911648</v>
      </c>
      <c r="Q1210" s="80">
        <v>0.71359223300999997</v>
      </c>
      <c r="R1210" s="80">
        <v>0.28640776698999998</v>
      </c>
      <c r="S1210" s="80">
        <v>0</v>
      </c>
      <c r="T1210" s="79" t="s">
        <v>10</v>
      </c>
      <c r="U1210" s="2" t="s">
        <v>10</v>
      </c>
      <c r="V1210" s="2" t="s">
        <v>10</v>
      </c>
      <c r="W1210" s="2">
        <f t="shared" si="579"/>
        <v>1445.0318958453297</v>
      </c>
      <c r="X1210" s="2" t="e">
        <f t="shared" si="580"/>
        <v>#VALUE!</v>
      </c>
      <c r="Y1210" s="2" t="s">
        <v>10</v>
      </c>
      <c r="Z1210" s="2" t="s">
        <v>10</v>
      </c>
      <c r="AA1210" s="2" t="s">
        <v>10</v>
      </c>
      <c r="AB1210">
        <f t="shared" si="581"/>
        <v>0.83769964976540856</v>
      </c>
      <c r="AC1210" t="e">
        <f t="shared" si="582"/>
        <v>#VALUE!</v>
      </c>
    </row>
    <row r="1211" spans="1:29" x14ac:dyDescent="0.25">
      <c r="A1211">
        <v>27</v>
      </c>
      <c r="B1211" t="s">
        <v>45</v>
      </c>
      <c r="C1211">
        <v>8</v>
      </c>
      <c r="D1211" t="s">
        <v>21</v>
      </c>
      <c r="E1211">
        <v>2019</v>
      </c>
      <c r="F1211">
        <v>1000</v>
      </c>
      <c r="G1211">
        <v>1000</v>
      </c>
      <c r="H1211" s="54">
        <v>0.23441509169475994</v>
      </c>
      <c r="I1211" s="54">
        <v>0.32590908281944742</v>
      </c>
      <c r="J1211" s="54">
        <v>0.31510957999927913</v>
      </c>
      <c r="K1211">
        <v>0.27600000000000002</v>
      </c>
      <c r="L1211" s="2">
        <f t="shared" si="569"/>
        <v>1306.1908472225241</v>
      </c>
      <c r="M1211" s="2">
        <f t="shared" si="570"/>
        <v>1483.4794157776109</v>
      </c>
      <c r="N1211" s="2">
        <f t="shared" si="571"/>
        <v>1460.087585980466</v>
      </c>
      <c r="O1211" s="2">
        <f t="shared" si="574"/>
        <v>1381.2154696132598</v>
      </c>
      <c r="P1211" s="79">
        <f t="shared" si="575"/>
        <v>1381.2154696132598</v>
      </c>
      <c r="Q1211" s="80">
        <v>0.71359223300999997</v>
      </c>
      <c r="R1211" s="80">
        <v>0.28640776698999998</v>
      </c>
      <c r="S1211" s="80">
        <v>0</v>
      </c>
      <c r="T1211" s="79" t="s">
        <v>10</v>
      </c>
      <c r="U1211" s="2" t="s">
        <v>10</v>
      </c>
      <c r="V1211" s="2" t="s">
        <v>10</v>
      </c>
      <c r="W1211" s="2" t="e">
        <f t="shared" si="579"/>
        <v>#VALUE!</v>
      </c>
      <c r="X1211" s="2" t="e">
        <f t="shared" si="580"/>
        <v>#VALUE!</v>
      </c>
      <c r="Y1211" s="2" t="s">
        <v>10</v>
      </c>
      <c r="Z1211" s="2" t="s">
        <v>10</v>
      </c>
      <c r="AA1211" s="2" t="s">
        <v>10</v>
      </c>
      <c r="AB1211" t="e">
        <f t="shared" si="581"/>
        <v>#VALUE!</v>
      </c>
      <c r="AC1211" t="e">
        <f t="shared" si="582"/>
        <v>#VALUE!</v>
      </c>
    </row>
    <row r="1212" spans="1:29" x14ac:dyDescent="0.25">
      <c r="A1212">
        <v>27</v>
      </c>
      <c r="B1212" t="s">
        <v>45</v>
      </c>
      <c r="C1212">
        <v>8</v>
      </c>
      <c r="D1212" t="s">
        <v>21</v>
      </c>
      <c r="E1212">
        <v>2020</v>
      </c>
      <c r="F1212">
        <v>600</v>
      </c>
      <c r="G1212">
        <v>600</v>
      </c>
      <c r="H1212" s="54">
        <v>0.10759564786873591</v>
      </c>
      <c r="I1212" s="54">
        <v>0.25668946937664994</v>
      </c>
      <c r="J1212" s="54">
        <v>0.25426527177111524</v>
      </c>
      <c r="K1212">
        <v>0.13300000000000001</v>
      </c>
      <c r="L1212" s="2">
        <f t="shared" si="569"/>
        <v>672.34096132214484</v>
      </c>
      <c r="M1212" s="2">
        <f t="shared" si="570"/>
        <v>807.19964978409769</v>
      </c>
      <c r="N1212" s="2">
        <f t="shared" si="571"/>
        <v>804.57564504873767</v>
      </c>
      <c r="O1212" s="2">
        <f t="shared" si="574"/>
        <v>692.0415224913495</v>
      </c>
      <c r="P1212" s="79">
        <f t="shared" si="575"/>
        <v>692.0415224913495</v>
      </c>
      <c r="Q1212" s="80">
        <v>0.71359223300999997</v>
      </c>
      <c r="R1212" s="80">
        <v>0.28640776698999998</v>
      </c>
      <c r="S1212" s="80">
        <v>0</v>
      </c>
      <c r="T1212" s="79" t="s">
        <v>10</v>
      </c>
      <c r="U1212" s="2" t="s">
        <v>10</v>
      </c>
      <c r="V1212" s="2" t="s">
        <v>10</v>
      </c>
      <c r="W1212" s="2" t="e">
        <f t="shared" si="579"/>
        <v>#VALUE!</v>
      </c>
      <c r="X1212" s="2" t="e">
        <f t="shared" si="580"/>
        <v>#VALUE!</v>
      </c>
      <c r="Y1212" s="2" t="s">
        <v>10</v>
      </c>
      <c r="Z1212" s="2" t="s">
        <v>10</v>
      </c>
      <c r="AA1212" s="2" t="s">
        <v>10</v>
      </c>
      <c r="AB1212" t="e">
        <f t="shared" si="581"/>
        <v>#VALUE!</v>
      </c>
      <c r="AC1212" t="e">
        <f t="shared" si="582"/>
        <v>#VALUE!</v>
      </c>
    </row>
    <row r="1213" spans="1:29" x14ac:dyDescent="0.25">
      <c r="A1213">
        <v>27</v>
      </c>
      <c r="B1213" t="s">
        <v>45</v>
      </c>
      <c r="C1213">
        <v>8</v>
      </c>
      <c r="D1213" t="s">
        <v>21</v>
      </c>
      <c r="E1213">
        <v>2021</v>
      </c>
      <c r="F1213">
        <v>1300</v>
      </c>
      <c r="G1213">
        <v>1300</v>
      </c>
      <c r="H1213" s="79" t="s">
        <v>10</v>
      </c>
      <c r="I1213" s="2" t="s">
        <v>10</v>
      </c>
      <c r="J1213" s="2" t="s">
        <v>10</v>
      </c>
      <c r="K1213">
        <v>0.20899999999999999</v>
      </c>
      <c r="L1213" s="79" t="s">
        <v>10</v>
      </c>
      <c r="M1213" s="2" t="s">
        <v>10</v>
      </c>
      <c r="N1213" s="2" t="s">
        <v>10</v>
      </c>
      <c r="O1213" s="2">
        <f t="shared" si="574"/>
        <v>1643.4892541087231</v>
      </c>
      <c r="P1213" s="79">
        <f t="shared" si="575"/>
        <v>1643.4892541087231</v>
      </c>
      <c r="Q1213" s="80">
        <v>0.71359223300999997</v>
      </c>
      <c r="R1213" s="80">
        <v>0.28640776698999998</v>
      </c>
      <c r="S1213" s="80">
        <v>0</v>
      </c>
      <c r="T1213" s="79" t="s">
        <v>10</v>
      </c>
      <c r="U1213" s="2" t="s">
        <v>10</v>
      </c>
      <c r="V1213" s="2" t="s">
        <v>10</v>
      </c>
      <c r="W1213" s="2" t="e">
        <f t="shared" si="579"/>
        <v>#VALUE!</v>
      </c>
      <c r="X1213" s="2" t="e">
        <f t="shared" si="580"/>
        <v>#VALUE!</v>
      </c>
      <c r="Y1213" s="79" t="s">
        <v>10</v>
      </c>
      <c r="Z1213" s="2" t="s">
        <v>10</v>
      </c>
      <c r="AA1213" s="2" t="s">
        <v>10</v>
      </c>
      <c r="AB1213" t="e">
        <f t="shared" si="581"/>
        <v>#VALUE!</v>
      </c>
      <c r="AC1213" t="e">
        <f t="shared" si="582"/>
        <v>#VALUE!</v>
      </c>
    </row>
    <row r="1214" spans="1:29" x14ac:dyDescent="0.25">
      <c r="A1214">
        <v>27</v>
      </c>
      <c r="B1214" t="s">
        <v>45</v>
      </c>
      <c r="C1214">
        <v>8</v>
      </c>
      <c r="D1214" t="s">
        <v>21</v>
      </c>
      <c r="E1214">
        <v>2022</v>
      </c>
      <c r="F1214">
        <v>750</v>
      </c>
      <c r="G1214">
        <v>750</v>
      </c>
      <c r="H1214" s="79" t="s">
        <v>10</v>
      </c>
      <c r="I1214" s="2" t="s">
        <v>10</v>
      </c>
      <c r="J1214" s="2" t="s">
        <v>10</v>
      </c>
      <c r="K1214">
        <v>0.21099999999999999</v>
      </c>
      <c r="L1214" s="79" t="s">
        <v>10</v>
      </c>
      <c r="M1214" s="2" t="s">
        <v>10</v>
      </c>
      <c r="N1214" s="2" t="s">
        <v>10</v>
      </c>
      <c r="O1214" s="2">
        <f t="shared" si="574"/>
        <v>950.57034220532319</v>
      </c>
      <c r="P1214" s="79">
        <f t="shared" si="575"/>
        <v>950.57034220532319</v>
      </c>
      <c r="Q1214" s="80">
        <v>0.71359223300999997</v>
      </c>
      <c r="R1214" s="80">
        <v>0.28640776698999998</v>
      </c>
      <c r="S1214" s="80">
        <v>0</v>
      </c>
      <c r="T1214" s="79" t="s">
        <v>10</v>
      </c>
      <c r="U1214" s="2" t="s">
        <v>10</v>
      </c>
      <c r="V1214" s="2" t="s">
        <v>10</v>
      </c>
      <c r="W1214" s="2">
        <f t="shared" si="579"/>
        <v>771.51725617427678</v>
      </c>
      <c r="X1214" s="2" t="e">
        <f t="shared" si="580"/>
        <v>#VALUE!</v>
      </c>
      <c r="Y1214" s="79" t="s">
        <v>10</v>
      </c>
      <c r="Z1214" s="2" t="s">
        <v>10</v>
      </c>
      <c r="AA1214" s="2" t="s">
        <v>10</v>
      </c>
      <c r="AB1214">
        <f t="shared" si="581"/>
        <v>1.0286896748990357</v>
      </c>
      <c r="AC1214" t="e">
        <f t="shared" si="582"/>
        <v>#VALUE!</v>
      </c>
    </row>
    <row r="1215" spans="1:29" x14ac:dyDescent="0.25">
      <c r="A1215">
        <v>27</v>
      </c>
      <c r="B1215" t="s">
        <v>45</v>
      </c>
      <c r="C1215">
        <v>8</v>
      </c>
      <c r="D1215" t="s">
        <v>21</v>
      </c>
      <c r="E1215">
        <v>2023</v>
      </c>
      <c r="F1215">
        <v>600</v>
      </c>
      <c r="G1215" t="s">
        <v>299</v>
      </c>
      <c r="H1215" s="79" t="s">
        <v>10</v>
      </c>
      <c r="I1215" s="2" t="s">
        <v>10</v>
      </c>
      <c r="J1215" s="2" t="s">
        <v>10</v>
      </c>
      <c r="K1215">
        <v>0.17799999999999999</v>
      </c>
      <c r="L1215" s="79" t="s">
        <v>10</v>
      </c>
      <c r="M1215" s="2" t="s">
        <v>10</v>
      </c>
      <c r="N1215" s="2" t="s">
        <v>10</v>
      </c>
      <c r="O1215" s="2">
        <f t="shared" si="574"/>
        <v>729.92700729927003</v>
      </c>
      <c r="P1215" s="79" t="e">
        <f t="shared" si="575"/>
        <v>#VALUE!</v>
      </c>
      <c r="Q1215" s="80">
        <v>0.71359223300999997</v>
      </c>
      <c r="R1215" s="80">
        <v>0.28640776698999998</v>
      </c>
      <c r="S1215" s="80">
        <v>0</v>
      </c>
      <c r="T1215" s="79" t="s">
        <v>10</v>
      </c>
      <c r="U1215" s="2" t="s">
        <v>10</v>
      </c>
      <c r="V1215" s="2" t="s">
        <v>10</v>
      </c>
      <c r="W1215" s="2">
        <f t="shared" si="579"/>
        <v>374.73948096447668</v>
      </c>
      <c r="X1215" s="2" t="e">
        <f t="shared" si="580"/>
        <v>#VALUE!</v>
      </c>
      <c r="Y1215" s="79" t="s">
        <v>10</v>
      </c>
      <c r="Z1215" s="2" t="s">
        <v>10</v>
      </c>
      <c r="AA1215" s="2" t="s">
        <v>10</v>
      </c>
      <c r="AB1215">
        <f t="shared" si="581"/>
        <v>0.62456580160746111</v>
      </c>
      <c r="AC1215" t="e">
        <f t="shared" si="582"/>
        <v>#VALUE!</v>
      </c>
    </row>
    <row r="1216" spans="1:29" x14ac:dyDescent="0.25">
      <c r="A1216">
        <v>27</v>
      </c>
      <c r="B1216" t="s">
        <v>45</v>
      </c>
      <c r="C1216">
        <v>8</v>
      </c>
      <c r="D1216" t="s">
        <v>21</v>
      </c>
      <c r="E1216">
        <v>2024</v>
      </c>
      <c r="F1216" t="s">
        <v>10</v>
      </c>
      <c r="G1216" t="s">
        <v>299</v>
      </c>
      <c r="H1216" s="79" t="s">
        <v>10</v>
      </c>
      <c r="I1216" s="2" t="s">
        <v>10</v>
      </c>
      <c r="J1216" s="2" t="s">
        <v>10</v>
      </c>
      <c r="K1216">
        <v>0.216</v>
      </c>
      <c r="L1216" s="79" t="s">
        <v>10</v>
      </c>
      <c r="M1216" s="2" t="s">
        <v>10</v>
      </c>
      <c r="N1216" s="2" t="s">
        <v>10</v>
      </c>
      <c r="O1216" s="2" t="e">
        <f t="shared" si="574"/>
        <v>#VALUE!</v>
      </c>
      <c r="P1216" s="79" t="e">
        <f t="shared" si="575"/>
        <v>#VALUE!</v>
      </c>
      <c r="Q1216" s="80">
        <v>0.71359223300999997</v>
      </c>
      <c r="R1216" s="80">
        <v>0.28640776698999998</v>
      </c>
      <c r="S1216" s="80">
        <v>0</v>
      </c>
      <c r="T1216" s="79" t="s">
        <v>10</v>
      </c>
      <c r="U1216" s="2" t="s">
        <v>10</v>
      </c>
      <c r="V1216" s="2" t="s">
        <v>10</v>
      </c>
      <c r="W1216" s="2">
        <f t="shared" si="579"/>
        <v>734.65827508598136</v>
      </c>
      <c r="X1216" s="2" t="e">
        <f t="shared" si="580"/>
        <v>#VALUE!</v>
      </c>
      <c r="Y1216" s="79" t="s">
        <v>10</v>
      </c>
      <c r="Z1216" s="2" t="s">
        <v>10</v>
      </c>
      <c r="AA1216" s="2" t="s">
        <v>10</v>
      </c>
      <c r="AB1216" t="e">
        <f t="shared" si="581"/>
        <v>#VALUE!</v>
      </c>
      <c r="AC1216" t="e">
        <f t="shared" si="582"/>
        <v>#VALUE!</v>
      </c>
    </row>
    <row r="1217" spans="1:29" x14ac:dyDescent="0.25">
      <c r="A1217">
        <v>28</v>
      </c>
      <c r="B1217" t="s">
        <v>46</v>
      </c>
      <c r="C1217">
        <v>8</v>
      </c>
      <c r="D1217" t="s">
        <v>21</v>
      </c>
      <c r="E1217">
        <v>1980</v>
      </c>
      <c r="F1217">
        <v>500</v>
      </c>
      <c r="G1217" t="s">
        <v>299</v>
      </c>
      <c r="H1217" s="54">
        <v>0.44700000000000001</v>
      </c>
      <c r="I1217" s="54">
        <v>0.46733333333333338</v>
      </c>
      <c r="J1217" s="54">
        <v>0.46133333333333337</v>
      </c>
      <c r="K1217">
        <v>0.46700000000000003</v>
      </c>
      <c r="L1217" s="2">
        <f t="shared" si="569"/>
        <v>904.15913200723332</v>
      </c>
      <c r="M1217" s="2">
        <f t="shared" si="570"/>
        <v>938.67334167709646</v>
      </c>
      <c r="N1217" s="2">
        <f t="shared" si="571"/>
        <v>928.21782178217825</v>
      </c>
      <c r="O1217" s="2">
        <f t="shared" ref="O1217:O1261" si="586">$F1217/(1-K1217)</f>
        <v>938.08630393996259</v>
      </c>
      <c r="P1217" s="79" t="e">
        <f t="shared" ref="P1217:P1261" si="587">$G1217/(1-K1217)</f>
        <v>#VALUE!</v>
      </c>
      <c r="Q1217" s="80">
        <v>0.71359223300999997</v>
      </c>
      <c r="R1217" s="80">
        <v>0.28640776698999998</v>
      </c>
      <c r="S1217" s="80">
        <v>0</v>
      </c>
      <c r="T1217" s="79">
        <f t="shared" ref="T1217:T1252" si="588">(L1220*$Q1217)+(L1221*$R1217)+(L1222*$S1217)</f>
        <v>1302.8585435378709</v>
      </c>
      <c r="U1217" s="2">
        <f t="shared" ref="U1217:U1252" si="589">(M1220*$Q1217)+(M1221*$R1217)+(M1222*$S1217)</f>
        <v>1348.5072725599764</v>
      </c>
      <c r="V1217" s="2">
        <f t="shared" ref="V1217:V1252" si="590">(N1220*$Q1217)+(N1221*$R1217)+(N1222*$S1217)</f>
        <v>1330.4617987247002</v>
      </c>
      <c r="W1217" s="2">
        <f t="shared" ref="W1217:W1261" si="591">(O1220*$Q1217)+(O1221*$R1217)+(O1222*$S1217)</f>
        <v>1349.0734026906271</v>
      </c>
      <c r="X1217" s="2" t="e">
        <f t="shared" ref="X1217:X1261" si="592">(P1220*$Q1217)+(P1221*$R1217)+(P1222*$S1217)</f>
        <v>#VALUE!</v>
      </c>
      <c r="Y1217">
        <f t="shared" si="583"/>
        <v>2.605717087075742</v>
      </c>
      <c r="Z1217">
        <f t="shared" si="584"/>
        <v>2.697014545119953</v>
      </c>
      <c r="AA1217">
        <f t="shared" si="585"/>
        <v>2.6609235974494005</v>
      </c>
      <c r="AB1217">
        <f t="shared" ref="AB1217:AB1261" si="593">W1217/$F1217</f>
        <v>2.6981468053812541</v>
      </c>
      <c r="AC1217" t="e">
        <f t="shared" ref="AC1217:AC1261" si="594">X1217/$G1217</f>
        <v>#VALUE!</v>
      </c>
    </row>
    <row r="1218" spans="1:29" x14ac:dyDescent="0.25">
      <c r="A1218">
        <v>28</v>
      </c>
      <c r="B1218" t="s">
        <v>46</v>
      </c>
      <c r="C1218">
        <v>8</v>
      </c>
      <c r="D1218" t="s">
        <v>21</v>
      </c>
      <c r="E1218">
        <v>1981</v>
      </c>
      <c r="F1218">
        <v>200</v>
      </c>
      <c r="G1218" t="s">
        <v>299</v>
      </c>
      <c r="H1218" s="54">
        <v>0.40500000000000003</v>
      </c>
      <c r="I1218" s="54">
        <v>0.4393333333333333</v>
      </c>
      <c r="J1218" s="54">
        <v>0.43383333333333329</v>
      </c>
      <c r="K1218">
        <v>0.439</v>
      </c>
      <c r="L1218" s="2">
        <f t="shared" si="569"/>
        <v>336.1344537815126</v>
      </c>
      <c r="M1218" s="2">
        <f t="shared" si="570"/>
        <v>356.71819262782401</v>
      </c>
      <c r="N1218" s="2">
        <f t="shared" si="571"/>
        <v>353.25287017957021</v>
      </c>
      <c r="O1218" s="2">
        <f t="shared" si="586"/>
        <v>356.50623885918009</v>
      </c>
      <c r="P1218" s="79" t="e">
        <f t="shared" si="587"/>
        <v>#VALUE!</v>
      </c>
      <c r="Q1218" s="80">
        <v>0.71359223300999997</v>
      </c>
      <c r="R1218" s="80">
        <v>0.28640776698999998</v>
      </c>
      <c r="S1218" s="80">
        <v>0</v>
      </c>
      <c r="T1218" s="79">
        <f>(L1221*$Q1218)+(L1222*$R1218)</f>
        <v>670.76735485410768</v>
      </c>
      <c r="U1218" s="2">
        <f>(M1221*$Q1218)+(M1222*$R1218)</f>
        <v>703.25846190427717</v>
      </c>
      <c r="V1218" s="2">
        <f>(N1221*$Q1218)+(N1222*$R1218)</f>
        <v>695.50012541706394</v>
      </c>
      <c r="W1218" s="2" t="e">
        <f t="shared" si="591"/>
        <v>#VALUE!</v>
      </c>
      <c r="X1218" s="2" t="e">
        <f t="shared" si="592"/>
        <v>#VALUE!</v>
      </c>
      <c r="Y1218">
        <f t="shared" si="583"/>
        <v>3.3538367742705386</v>
      </c>
      <c r="Z1218">
        <f t="shared" si="584"/>
        <v>3.5162923095213858</v>
      </c>
      <c r="AA1218">
        <f t="shared" si="585"/>
        <v>3.4775006270853197</v>
      </c>
      <c r="AB1218" t="e">
        <f t="shared" si="593"/>
        <v>#VALUE!</v>
      </c>
      <c r="AC1218" t="e">
        <f t="shared" si="594"/>
        <v>#VALUE!</v>
      </c>
    </row>
    <row r="1219" spans="1:29" x14ac:dyDescent="0.25">
      <c r="A1219">
        <v>28</v>
      </c>
      <c r="B1219" t="s">
        <v>46</v>
      </c>
      <c r="C1219">
        <v>8</v>
      </c>
      <c r="D1219" t="s">
        <v>21</v>
      </c>
      <c r="E1219">
        <v>1982</v>
      </c>
      <c r="F1219">
        <v>250</v>
      </c>
      <c r="G1219" t="s">
        <v>299</v>
      </c>
      <c r="H1219" s="54">
        <v>0.35099999999999998</v>
      </c>
      <c r="I1219" s="54">
        <v>0.40499999999999997</v>
      </c>
      <c r="J1219" s="54">
        <v>0.39999999999999997</v>
      </c>
      <c r="K1219">
        <v>0.40500000000000003</v>
      </c>
      <c r="L1219" s="2">
        <f t="shared" si="569"/>
        <v>385.20801232665639</v>
      </c>
      <c r="M1219" s="2">
        <f t="shared" si="570"/>
        <v>420.1680672268908</v>
      </c>
      <c r="N1219" s="2">
        <f t="shared" si="571"/>
        <v>416.66666666666663</v>
      </c>
      <c r="O1219" s="2">
        <f t="shared" si="586"/>
        <v>420.1680672268908</v>
      </c>
      <c r="P1219" s="79" t="e">
        <f t="shared" si="587"/>
        <v>#VALUE!</v>
      </c>
      <c r="Q1219" s="80">
        <v>0.71359223300999997</v>
      </c>
      <c r="R1219" s="80">
        <v>0.28640776698999998</v>
      </c>
      <c r="S1219" s="80">
        <v>0</v>
      </c>
      <c r="T1219" s="79" t="s">
        <v>10</v>
      </c>
      <c r="U1219" s="2" t="s">
        <v>10</v>
      </c>
      <c r="V1219" s="2" t="s">
        <v>10</v>
      </c>
      <c r="W1219" s="2" t="e">
        <f t="shared" si="591"/>
        <v>#VALUE!</v>
      </c>
      <c r="X1219" s="2" t="e">
        <f t="shared" si="592"/>
        <v>#VALUE!</v>
      </c>
      <c r="Y1219" s="2" t="s">
        <v>10</v>
      </c>
      <c r="Z1219" s="2" t="s">
        <v>10</v>
      </c>
      <c r="AA1219" s="2" t="s">
        <v>10</v>
      </c>
      <c r="AB1219" t="e">
        <f t="shared" si="593"/>
        <v>#VALUE!</v>
      </c>
      <c r="AC1219" t="e">
        <f t="shared" si="594"/>
        <v>#VALUE!</v>
      </c>
    </row>
    <row r="1220" spans="1:29" x14ac:dyDescent="0.25">
      <c r="A1220">
        <v>28</v>
      </c>
      <c r="B1220" t="s">
        <v>46</v>
      </c>
      <c r="C1220">
        <v>8</v>
      </c>
      <c r="D1220" t="s">
        <v>21</v>
      </c>
      <c r="E1220">
        <v>1983</v>
      </c>
      <c r="F1220">
        <v>750</v>
      </c>
      <c r="G1220" t="s">
        <v>299</v>
      </c>
      <c r="H1220" s="54">
        <v>0.49</v>
      </c>
      <c r="I1220" s="54">
        <v>0.50566666666666671</v>
      </c>
      <c r="J1220" s="54">
        <v>0.4986666666666667</v>
      </c>
      <c r="K1220">
        <v>0.50600000000000001</v>
      </c>
      <c r="L1220" s="2">
        <f t="shared" si="569"/>
        <v>1470.5882352941176</v>
      </c>
      <c r="M1220" s="2">
        <f t="shared" si="570"/>
        <v>1517.194875252866</v>
      </c>
      <c r="N1220" s="2">
        <f t="shared" si="571"/>
        <v>1496.0106382978724</v>
      </c>
      <c r="O1220" s="2">
        <f t="shared" si="586"/>
        <v>1518.2186234817814</v>
      </c>
      <c r="P1220" s="79" t="e">
        <f t="shared" si="587"/>
        <v>#VALUE!</v>
      </c>
      <c r="Q1220" s="80">
        <v>0.71359223300999997</v>
      </c>
      <c r="R1220" s="80">
        <v>0.28640776698999998</v>
      </c>
      <c r="S1220" s="80">
        <v>0</v>
      </c>
      <c r="T1220" s="79" t="s">
        <v>10</v>
      </c>
      <c r="U1220" s="2" t="s">
        <v>10</v>
      </c>
      <c r="V1220" s="2" t="s">
        <v>10</v>
      </c>
      <c r="W1220" s="2" t="e">
        <f t="shared" si="591"/>
        <v>#VALUE!</v>
      </c>
      <c r="X1220" s="2" t="e">
        <f t="shared" si="592"/>
        <v>#VALUE!</v>
      </c>
      <c r="Y1220" s="2" t="s">
        <v>10</v>
      </c>
      <c r="Z1220" s="2" t="s">
        <v>10</v>
      </c>
      <c r="AA1220" s="2" t="s">
        <v>10</v>
      </c>
      <c r="AB1220" t="e">
        <f t="shared" si="593"/>
        <v>#VALUE!</v>
      </c>
      <c r="AC1220" t="e">
        <f t="shared" si="594"/>
        <v>#VALUE!</v>
      </c>
    </row>
    <row r="1221" spans="1:29" x14ac:dyDescent="0.25">
      <c r="A1221">
        <v>28</v>
      </c>
      <c r="B1221" t="s">
        <v>46</v>
      </c>
      <c r="C1221">
        <v>8</v>
      </c>
      <c r="D1221" t="s">
        <v>21</v>
      </c>
      <c r="E1221">
        <v>1984</v>
      </c>
      <c r="F1221">
        <v>500</v>
      </c>
      <c r="G1221" t="s">
        <v>299</v>
      </c>
      <c r="H1221" s="54">
        <v>0.435</v>
      </c>
      <c r="I1221" s="54">
        <v>0.46133333333333326</v>
      </c>
      <c r="J1221" s="54">
        <v>0.45533333333333326</v>
      </c>
      <c r="K1221">
        <v>0.46100000000000002</v>
      </c>
      <c r="L1221" s="2">
        <f t="shared" si="569"/>
        <v>884.95575221238948</v>
      </c>
      <c r="M1221" s="2">
        <f t="shared" si="570"/>
        <v>928.21782178217813</v>
      </c>
      <c r="N1221" s="2">
        <f t="shared" si="571"/>
        <v>917.99265605875144</v>
      </c>
      <c r="O1221" s="2">
        <f t="shared" si="586"/>
        <v>927.64378478664207</v>
      </c>
      <c r="P1221" s="79" t="e">
        <f t="shared" si="587"/>
        <v>#VALUE!</v>
      </c>
      <c r="Q1221" s="80">
        <v>0.71359223300999997</v>
      </c>
      <c r="R1221" s="80">
        <v>0.28640776698999998</v>
      </c>
      <c r="S1221" s="80">
        <v>0</v>
      </c>
      <c r="T1221" s="79" t="s">
        <v>10</v>
      </c>
      <c r="U1221" s="2" t="s">
        <v>10</v>
      </c>
      <c r="V1221" s="2" t="s">
        <v>10</v>
      </c>
      <c r="W1221" s="2" t="e">
        <f t="shared" si="591"/>
        <v>#VALUE!</v>
      </c>
      <c r="X1221" s="2" t="e">
        <f t="shared" si="592"/>
        <v>#VALUE!</v>
      </c>
      <c r="Y1221" s="2" t="s">
        <v>10</v>
      </c>
      <c r="Z1221" s="2" t="s">
        <v>10</v>
      </c>
      <c r="AA1221" s="2" t="s">
        <v>10</v>
      </c>
      <c r="AB1221" t="e">
        <f t="shared" si="593"/>
        <v>#VALUE!</v>
      </c>
      <c r="AC1221" t="e">
        <f t="shared" si="594"/>
        <v>#VALUE!</v>
      </c>
    </row>
    <row r="1222" spans="1:29" x14ac:dyDescent="0.25">
      <c r="A1222">
        <v>28</v>
      </c>
      <c r="B1222" t="s">
        <v>46</v>
      </c>
      <c r="C1222">
        <v>8</v>
      </c>
      <c r="D1222" t="s">
        <v>21</v>
      </c>
      <c r="E1222">
        <v>1985</v>
      </c>
      <c r="F1222">
        <v>75</v>
      </c>
      <c r="G1222" t="s">
        <v>299</v>
      </c>
      <c r="H1222" s="54">
        <v>0.45300000000000001</v>
      </c>
      <c r="I1222" s="54">
        <v>0.47466666666666668</v>
      </c>
      <c r="J1222" s="54">
        <v>0.46866666666666668</v>
      </c>
      <c r="K1222">
        <v>0.47499999999999998</v>
      </c>
      <c r="L1222" s="2">
        <f t="shared" ref="L1222:L1289" si="595">$F1222/(1-H1222)</f>
        <v>137.11151736745887</v>
      </c>
      <c r="M1222" s="2">
        <f t="shared" ref="M1222:M1289" si="596">$F1222/(1-I1222)</f>
        <v>142.76649746192894</v>
      </c>
      <c r="N1222" s="2">
        <f t="shared" ref="N1222:N1289" si="597">$F1222/(1-J1222)</f>
        <v>141.15432873274781</v>
      </c>
      <c r="O1222" s="2">
        <f t="shared" si="586"/>
        <v>142.85714285714286</v>
      </c>
      <c r="P1222" s="79" t="e">
        <f t="shared" si="587"/>
        <v>#VALUE!</v>
      </c>
      <c r="Q1222" s="80">
        <v>0.71359223300999997</v>
      </c>
      <c r="R1222" s="80">
        <v>0.28640776698999998</v>
      </c>
      <c r="S1222" s="80">
        <v>0</v>
      </c>
      <c r="T1222" s="79" t="s">
        <v>10</v>
      </c>
      <c r="U1222" s="2" t="s">
        <v>10</v>
      </c>
      <c r="V1222" s="2" t="s">
        <v>10</v>
      </c>
      <c r="W1222" s="2" t="e">
        <f t="shared" si="591"/>
        <v>#VALUE!</v>
      </c>
      <c r="X1222" s="2" t="e">
        <f t="shared" si="592"/>
        <v>#VALUE!</v>
      </c>
      <c r="Y1222" s="2" t="s">
        <v>10</v>
      </c>
      <c r="Z1222" s="2" t="s">
        <v>10</v>
      </c>
      <c r="AA1222" s="2" t="s">
        <v>10</v>
      </c>
      <c r="AB1222" t="e">
        <f t="shared" si="593"/>
        <v>#VALUE!</v>
      </c>
      <c r="AC1222" t="e">
        <f t="shared" si="594"/>
        <v>#VALUE!</v>
      </c>
    </row>
    <row r="1223" spans="1:29" x14ac:dyDescent="0.25">
      <c r="A1223">
        <v>28</v>
      </c>
      <c r="B1223" t="s">
        <v>46</v>
      </c>
      <c r="C1223">
        <v>8</v>
      </c>
      <c r="D1223" t="s">
        <v>21</v>
      </c>
      <c r="E1223">
        <v>1986</v>
      </c>
      <c r="F1223" t="s">
        <v>10</v>
      </c>
      <c r="G1223" t="s">
        <v>299</v>
      </c>
      <c r="H1223" s="54">
        <v>0.502</v>
      </c>
      <c r="I1223" s="54">
        <v>0.50766666666666671</v>
      </c>
      <c r="J1223" s="54">
        <v>0.50066666666666659</v>
      </c>
      <c r="K1223">
        <v>0.50800000000000001</v>
      </c>
      <c r="L1223" t="s">
        <v>10</v>
      </c>
      <c r="M1223" t="s">
        <v>10</v>
      </c>
      <c r="N1223" t="s">
        <v>10</v>
      </c>
      <c r="O1223" s="2" t="e">
        <f t="shared" si="586"/>
        <v>#VALUE!</v>
      </c>
      <c r="P1223" s="79" t="e">
        <f t="shared" si="587"/>
        <v>#VALUE!</v>
      </c>
      <c r="Q1223" s="80">
        <v>0.71359223300999997</v>
      </c>
      <c r="R1223" s="80">
        <v>0.28640776698999998</v>
      </c>
      <c r="S1223" s="80">
        <v>0</v>
      </c>
      <c r="T1223" s="79" t="s">
        <v>10</v>
      </c>
      <c r="U1223" s="2" t="s">
        <v>10</v>
      </c>
      <c r="V1223" s="2" t="s">
        <v>10</v>
      </c>
      <c r="W1223" s="2" t="e">
        <f t="shared" si="591"/>
        <v>#VALUE!</v>
      </c>
      <c r="X1223" s="2" t="e">
        <f t="shared" si="592"/>
        <v>#VALUE!</v>
      </c>
      <c r="Y1223" s="2" t="s">
        <v>10</v>
      </c>
      <c r="Z1223" s="2" t="s">
        <v>10</v>
      </c>
      <c r="AA1223" s="2" t="s">
        <v>10</v>
      </c>
      <c r="AB1223" t="e">
        <f t="shared" si="593"/>
        <v>#VALUE!</v>
      </c>
      <c r="AC1223" t="e">
        <f t="shared" si="594"/>
        <v>#VALUE!</v>
      </c>
    </row>
    <row r="1224" spans="1:29" x14ac:dyDescent="0.25">
      <c r="A1224">
        <v>28</v>
      </c>
      <c r="B1224" t="s">
        <v>46</v>
      </c>
      <c r="C1224">
        <v>8</v>
      </c>
      <c r="D1224" t="s">
        <v>21</v>
      </c>
      <c r="E1224">
        <v>1987</v>
      </c>
      <c r="F1224" t="s">
        <v>10</v>
      </c>
      <c r="G1224" t="s">
        <v>299</v>
      </c>
      <c r="H1224" s="54">
        <v>0.38700000000000001</v>
      </c>
      <c r="I1224" s="54">
        <v>0.42166666666666669</v>
      </c>
      <c r="J1224" s="54">
        <v>0.41666666666666669</v>
      </c>
      <c r="K1224">
        <v>0.42199999999999999</v>
      </c>
      <c r="L1224" t="s">
        <v>10</v>
      </c>
      <c r="M1224" t="s">
        <v>10</v>
      </c>
      <c r="N1224" t="s">
        <v>10</v>
      </c>
      <c r="O1224" s="2" t="e">
        <f t="shared" si="586"/>
        <v>#VALUE!</v>
      </c>
      <c r="P1224" s="79" t="e">
        <f t="shared" si="587"/>
        <v>#VALUE!</v>
      </c>
      <c r="Q1224" s="80">
        <v>0.71359223300999997</v>
      </c>
      <c r="R1224" s="80">
        <v>0.28640776698999998</v>
      </c>
      <c r="S1224" s="80">
        <v>0</v>
      </c>
      <c r="T1224" s="79" t="s">
        <v>10</v>
      </c>
      <c r="U1224" s="2" t="s">
        <v>10</v>
      </c>
      <c r="V1224" s="2" t="s">
        <v>10</v>
      </c>
      <c r="W1224" s="2" t="e">
        <f t="shared" si="591"/>
        <v>#VALUE!</v>
      </c>
      <c r="X1224" s="2" t="e">
        <f t="shared" si="592"/>
        <v>#VALUE!</v>
      </c>
      <c r="Y1224" s="2" t="s">
        <v>10</v>
      </c>
      <c r="Z1224" s="2" t="s">
        <v>10</v>
      </c>
      <c r="AA1224" s="2" t="s">
        <v>10</v>
      </c>
      <c r="AB1224" t="e">
        <f t="shared" si="593"/>
        <v>#VALUE!</v>
      </c>
      <c r="AC1224" t="e">
        <f t="shared" si="594"/>
        <v>#VALUE!</v>
      </c>
    </row>
    <row r="1225" spans="1:29" x14ac:dyDescent="0.25">
      <c r="A1225">
        <v>28</v>
      </c>
      <c r="B1225" t="s">
        <v>46</v>
      </c>
      <c r="C1225">
        <v>8</v>
      </c>
      <c r="D1225" t="s">
        <v>21</v>
      </c>
      <c r="E1225">
        <v>1988</v>
      </c>
      <c r="F1225" t="s">
        <v>10</v>
      </c>
      <c r="G1225" t="s">
        <v>299</v>
      </c>
      <c r="H1225" s="54">
        <v>0.38100000000000001</v>
      </c>
      <c r="I1225" s="54">
        <v>0.41433333333333339</v>
      </c>
      <c r="J1225" s="54">
        <v>0.40983333333333338</v>
      </c>
      <c r="K1225">
        <v>0.34100000000000003</v>
      </c>
      <c r="L1225" t="s">
        <v>10</v>
      </c>
      <c r="M1225" t="s">
        <v>10</v>
      </c>
      <c r="N1225" t="s">
        <v>10</v>
      </c>
      <c r="O1225" s="2" t="e">
        <f t="shared" si="586"/>
        <v>#VALUE!</v>
      </c>
      <c r="P1225" s="79" t="e">
        <f t="shared" si="587"/>
        <v>#VALUE!</v>
      </c>
      <c r="Q1225" s="80">
        <v>0.71359223300999997</v>
      </c>
      <c r="R1225" s="80">
        <v>0.28640776698999998</v>
      </c>
      <c r="S1225" s="80">
        <v>0</v>
      </c>
      <c r="T1225" s="79">
        <f>(L1228*$Q1225)+(L1229*$R1225)</f>
        <v>1352.459041647674</v>
      </c>
      <c r="U1225" s="2">
        <f>(M1228*$Q1225)+(M1229*$R1225)</f>
        <v>1430.3940041146004</v>
      </c>
      <c r="V1225" s="2">
        <f>(N1228*$Q1225)+(N1229*$R1225)</f>
        <v>1390.1002936299142</v>
      </c>
      <c r="W1225" s="2" t="e">
        <f t="shared" si="591"/>
        <v>#VALUE!</v>
      </c>
      <c r="X1225" s="2" t="e">
        <f t="shared" si="592"/>
        <v>#VALUE!</v>
      </c>
      <c r="Y1225" s="2" t="s">
        <v>10</v>
      </c>
      <c r="Z1225" s="2" t="s">
        <v>10</v>
      </c>
      <c r="AA1225" s="2" t="s">
        <v>10</v>
      </c>
      <c r="AB1225" t="e">
        <f t="shared" si="593"/>
        <v>#VALUE!</v>
      </c>
      <c r="AC1225" t="e">
        <f t="shared" si="594"/>
        <v>#VALUE!</v>
      </c>
    </row>
    <row r="1226" spans="1:29" x14ac:dyDescent="0.25">
      <c r="A1226">
        <v>28</v>
      </c>
      <c r="B1226" t="s">
        <v>46</v>
      </c>
      <c r="C1226">
        <v>8</v>
      </c>
      <c r="D1226" t="s">
        <v>21</v>
      </c>
      <c r="E1226">
        <v>1989</v>
      </c>
      <c r="F1226" t="s">
        <v>10</v>
      </c>
      <c r="G1226" t="s">
        <v>299</v>
      </c>
      <c r="H1226" s="54">
        <v>0.372</v>
      </c>
      <c r="I1226" s="54">
        <v>0.41066666666666668</v>
      </c>
      <c r="J1226" s="54">
        <v>0.40566666666666668</v>
      </c>
      <c r="K1226">
        <v>0.41</v>
      </c>
      <c r="L1226" t="s">
        <v>10</v>
      </c>
      <c r="M1226" t="s">
        <v>10</v>
      </c>
      <c r="N1226" t="s">
        <v>10</v>
      </c>
      <c r="O1226" s="2" t="e">
        <f t="shared" si="586"/>
        <v>#VALUE!</v>
      </c>
      <c r="P1226" s="79" t="e">
        <f t="shared" si="587"/>
        <v>#VALUE!</v>
      </c>
      <c r="Q1226" s="80">
        <v>0.71359223300999997</v>
      </c>
      <c r="R1226" s="80">
        <v>0.28640776698999998</v>
      </c>
      <c r="S1226" s="80">
        <v>0</v>
      </c>
      <c r="T1226" s="79" t="s">
        <v>10</v>
      </c>
      <c r="U1226" s="2" t="s">
        <v>10</v>
      </c>
      <c r="V1226" s="2" t="s">
        <v>10</v>
      </c>
      <c r="W1226" s="2" t="e">
        <f t="shared" si="591"/>
        <v>#VALUE!</v>
      </c>
      <c r="X1226" s="2" t="e">
        <f t="shared" si="592"/>
        <v>#VALUE!</v>
      </c>
      <c r="Y1226" s="2" t="s">
        <v>10</v>
      </c>
      <c r="Z1226" s="2" t="s">
        <v>10</v>
      </c>
      <c r="AA1226" s="2" t="s">
        <v>10</v>
      </c>
      <c r="AB1226" t="e">
        <f t="shared" si="593"/>
        <v>#VALUE!</v>
      </c>
      <c r="AC1226" t="e">
        <f t="shared" si="594"/>
        <v>#VALUE!</v>
      </c>
    </row>
    <row r="1227" spans="1:29" x14ac:dyDescent="0.25">
      <c r="A1227">
        <v>28</v>
      </c>
      <c r="B1227" t="s">
        <v>46</v>
      </c>
      <c r="C1227">
        <v>8</v>
      </c>
      <c r="D1227" t="s">
        <v>21</v>
      </c>
      <c r="E1227">
        <v>1990</v>
      </c>
      <c r="F1227" t="s">
        <v>10</v>
      </c>
      <c r="G1227" t="s">
        <v>300</v>
      </c>
      <c r="H1227" s="54">
        <v>0.42099999999999999</v>
      </c>
      <c r="I1227" s="54">
        <v>0.46433333333333326</v>
      </c>
      <c r="J1227" s="54">
        <v>0.45883333333333332</v>
      </c>
      <c r="K1227">
        <v>0.46200000000000002</v>
      </c>
      <c r="L1227" t="s">
        <v>10</v>
      </c>
      <c r="M1227" t="s">
        <v>10</v>
      </c>
      <c r="N1227" t="s">
        <v>10</v>
      </c>
      <c r="O1227" s="2" t="e">
        <f t="shared" si="586"/>
        <v>#VALUE!</v>
      </c>
      <c r="P1227" s="79" t="e">
        <f t="shared" si="587"/>
        <v>#VALUE!</v>
      </c>
      <c r="Q1227" s="80">
        <v>0.71359223300999997</v>
      </c>
      <c r="R1227" s="80">
        <v>0.28640776698999998</v>
      </c>
      <c r="S1227" s="80">
        <v>0</v>
      </c>
      <c r="T1227" s="79" t="s">
        <v>10</v>
      </c>
      <c r="U1227" s="2" t="s">
        <v>10</v>
      </c>
      <c r="V1227" s="2" t="s">
        <v>10</v>
      </c>
      <c r="W1227" s="2" t="e">
        <f t="shared" si="591"/>
        <v>#VALUE!</v>
      </c>
      <c r="X1227" s="2" t="e">
        <f t="shared" si="592"/>
        <v>#VALUE!</v>
      </c>
      <c r="Y1227" s="2" t="s">
        <v>10</v>
      </c>
      <c r="Z1227" s="2" t="s">
        <v>10</v>
      </c>
      <c r="AA1227" s="2" t="s">
        <v>10</v>
      </c>
      <c r="AB1227" t="e">
        <f t="shared" si="593"/>
        <v>#VALUE!</v>
      </c>
      <c r="AC1227" t="e">
        <f t="shared" si="594"/>
        <v>#VALUE!</v>
      </c>
    </row>
    <row r="1228" spans="1:29" x14ac:dyDescent="0.25">
      <c r="A1228">
        <v>28</v>
      </c>
      <c r="B1228" t="s">
        <v>46</v>
      </c>
      <c r="C1228">
        <v>8</v>
      </c>
      <c r="D1228" t="s">
        <v>21</v>
      </c>
      <c r="E1228">
        <v>1991</v>
      </c>
      <c r="F1228">
        <v>1100</v>
      </c>
      <c r="G1228">
        <v>1100</v>
      </c>
      <c r="H1228" s="54">
        <v>0.376</v>
      </c>
      <c r="I1228" s="54">
        <v>0.41</v>
      </c>
      <c r="J1228" s="54">
        <v>0.39349999999999996</v>
      </c>
      <c r="K1228">
        <v>0.40400000000000003</v>
      </c>
      <c r="L1228" s="2">
        <f t="shared" si="595"/>
        <v>1762.8205128205129</v>
      </c>
      <c r="M1228" s="2">
        <f t="shared" si="596"/>
        <v>1864.4067796610168</v>
      </c>
      <c r="N1228" s="2">
        <f t="shared" si="597"/>
        <v>1813.6850783182192</v>
      </c>
      <c r="O1228" s="2">
        <f t="shared" si="586"/>
        <v>1845.6375838926176</v>
      </c>
      <c r="P1228" s="79">
        <f t="shared" si="587"/>
        <v>1845.6375838926176</v>
      </c>
      <c r="Q1228" s="80">
        <v>0.71359223300999997</v>
      </c>
      <c r="R1228" s="80">
        <v>0.28640776698999998</v>
      </c>
      <c r="S1228" s="80">
        <v>0</v>
      </c>
      <c r="T1228" s="79" t="s">
        <v>10</v>
      </c>
      <c r="U1228" s="2" t="s">
        <v>10</v>
      </c>
      <c r="V1228" s="2" t="s">
        <v>10</v>
      </c>
      <c r="W1228" s="2" t="e">
        <f t="shared" si="591"/>
        <v>#VALUE!</v>
      </c>
      <c r="X1228" s="2" t="e">
        <f t="shared" si="592"/>
        <v>#VALUE!</v>
      </c>
      <c r="Y1228" s="2" t="s">
        <v>10</v>
      </c>
      <c r="Z1228" s="2" t="s">
        <v>10</v>
      </c>
      <c r="AA1228" s="2" t="s">
        <v>10</v>
      </c>
      <c r="AB1228" t="e">
        <f t="shared" si="593"/>
        <v>#VALUE!</v>
      </c>
      <c r="AC1228" t="e">
        <f t="shared" si="594"/>
        <v>#VALUE!</v>
      </c>
    </row>
    <row r="1229" spans="1:29" x14ac:dyDescent="0.25">
      <c r="A1229">
        <v>28</v>
      </c>
      <c r="B1229" t="s">
        <v>46</v>
      </c>
      <c r="C1229">
        <v>8</v>
      </c>
      <c r="D1229" t="s">
        <v>21</v>
      </c>
      <c r="E1229">
        <v>1992</v>
      </c>
      <c r="F1229">
        <v>200</v>
      </c>
      <c r="G1229">
        <v>200</v>
      </c>
      <c r="H1229" s="54">
        <v>0.39400000000000002</v>
      </c>
      <c r="I1229" s="54">
        <v>0.42699999999999999</v>
      </c>
      <c r="J1229" s="54">
        <v>0.40249999999999997</v>
      </c>
      <c r="K1229">
        <v>0.42799999999999999</v>
      </c>
      <c r="L1229" s="2">
        <f t="shared" si="595"/>
        <v>330.03300330033005</v>
      </c>
      <c r="M1229" s="2">
        <f t="shared" si="596"/>
        <v>349.04013961605585</v>
      </c>
      <c r="N1229" s="2">
        <f t="shared" si="597"/>
        <v>334.7280334728033</v>
      </c>
      <c r="O1229" s="2">
        <f t="shared" si="586"/>
        <v>349.6503496503496</v>
      </c>
      <c r="P1229" s="79">
        <f t="shared" si="587"/>
        <v>349.6503496503496</v>
      </c>
      <c r="Q1229" s="80">
        <v>0.71359223300999997</v>
      </c>
      <c r="R1229" s="80">
        <v>0.28640776698999998</v>
      </c>
      <c r="S1229" s="80">
        <v>0</v>
      </c>
      <c r="T1229" s="79" t="s">
        <v>10</v>
      </c>
      <c r="U1229" s="2" t="s">
        <v>10</v>
      </c>
      <c r="V1229" s="2" t="s">
        <v>10</v>
      </c>
      <c r="W1229" s="2" t="e">
        <f t="shared" si="591"/>
        <v>#VALUE!</v>
      </c>
      <c r="X1229" s="2" t="e">
        <f t="shared" si="592"/>
        <v>#VALUE!</v>
      </c>
      <c r="Y1229" s="2" t="s">
        <v>10</v>
      </c>
      <c r="Z1229" s="2" t="s">
        <v>10</v>
      </c>
      <c r="AA1229" s="2" t="s">
        <v>10</v>
      </c>
      <c r="AB1229" t="e">
        <f t="shared" si="593"/>
        <v>#VALUE!</v>
      </c>
      <c r="AC1229" t="e">
        <f t="shared" si="594"/>
        <v>#VALUE!</v>
      </c>
    </row>
    <row r="1230" spans="1:29" x14ac:dyDescent="0.25">
      <c r="A1230">
        <v>28</v>
      </c>
      <c r="B1230" t="s">
        <v>46</v>
      </c>
      <c r="C1230">
        <v>8</v>
      </c>
      <c r="D1230" t="s">
        <v>21</v>
      </c>
      <c r="E1230">
        <v>1993</v>
      </c>
      <c r="F1230" t="s">
        <v>10</v>
      </c>
      <c r="G1230" t="s">
        <v>299</v>
      </c>
      <c r="H1230" s="54">
        <v>0.34200000000000003</v>
      </c>
      <c r="I1230" s="54">
        <v>0.372</v>
      </c>
      <c r="J1230" s="54">
        <v>0.35550000000000004</v>
      </c>
      <c r="K1230">
        <v>0.27200000000000002</v>
      </c>
      <c r="L1230" t="s">
        <v>10</v>
      </c>
      <c r="M1230" t="s">
        <v>10</v>
      </c>
      <c r="N1230" t="s">
        <v>10</v>
      </c>
      <c r="O1230" s="2" t="e">
        <f t="shared" si="586"/>
        <v>#VALUE!</v>
      </c>
      <c r="P1230" s="79" t="e">
        <f t="shared" si="587"/>
        <v>#VALUE!</v>
      </c>
      <c r="Q1230" s="80">
        <v>0.71359223300999997</v>
      </c>
      <c r="R1230" s="80">
        <v>0.28640776698999998</v>
      </c>
      <c r="S1230" s="80">
        <v>0</v>
      </c>
      <c r="T1230" s="79" t="s">
        <v>10</v>
      </c>
      <c r="U1230" s="2" t="s">
        <v>10</v>
      </c>
      <c r="V1230" s="2" t="s">
        <v>10</v>
      </c>
      <c r="W1230" s="2" t="e">
        <f t="shared" si="591"/>
        <v>#VALUE!</v>
      </c>
      <c r="X1230" s="2" t="e">
        <f t="shared" si="592"/>
        <v>#VALUE!</v>
      </c>
      <c r="Y1230" s="2" t="s">
        <v>10</v>
      </c>
      <c r="Z1230" s="2" t="s">
        <v>10</v>
      </c>
      <c r="AA1230" s="2" t="s">
        <v>10</v>
      </c>
      <c r="AB1230" t="e">
        <f t="shared" si="593"/>
        <v>#VALUE!</v>
      </c>
      <c r="AC1230" t="e">
        <f t="shared" si="594"/>
        <v>#VALUE!</v>
      </c>
    </row>
    <row r="1231" spans="1:29" x14ac:dyDescent="0.25">
      <c r="A1231">
        <v>28</v>
      </c>
      <c r="B1231" t="s">
        <v>46</v>
      </c>
      <c r="C1231">
        <v>8</v>
      </c>
      <c r="D1231" t="s">
        <v>21</v>
      </c>
      <c r="E1231">
        <v>1994</v>
      </c>
      <c r="F1231" t="s">
        <v>10</v>
      </c>
      <c r="G1231" t="s">
        <v>300</v>
      </c>
      <c r="H1231" s="54">
        <v>0.40200000000000002</v>
      </c>
      <c r="I1231" s="54">
        <v>0.4413333333333333</v>
      </c>
      <c r="J1231" s="54">
        <v>0.42083333333333328</v>
      </c>
      <c r="K1231">
        <v>0.436</v>
      </c>
      <c r="L1231" t="s">
        <v>10</v>
      </c>
      <c r="M1231" t="s">
        <v>10</v>
      </c>
      <c r="N1231" t="s">
        <v>10</v>
      </c>
      <c r="O1231" s="2" t="e">
        <f t="shared" si="586"/>
        <v>#VALUE!</v>
      </c>
      <c r="P1231" s="79" t="e">
        <f t="shared" si="587"/>
        <v>#VALUE!</v>
      </c>
      <c r="Q1231" s="80">
        <v>0.71359223300999997</v>
      </c>
      <c r="R1231" s="80">
        <v>0.28640776698999998</v>
      </c>
      <c r="S1231" s="80">
        <v>0</v>
      </c>
      <c r="T1231" s="79" t="s">
        <v>10</v>
      </c>
      <c r="U1231" s="2" t="s">
        <v>10</v>
      </c>
      <c r="V1231" s="2" t="s">
        <v>10</v>
      </c>
      <c r="W1231" s="2" t="e">
        <f t="shared" si="591"/>
        <v>#VALUE!</v>
      </c>
      <c r="X1231" s="2" t="e">
        <f t="shared" si="592"/>
        <v>#VALUE!</v>
      </c>
      <c r="Y1231" s="2" t="s">
        <v>10</v>
      </c>
      <c r="Z1231" s="2" t="s">
        <v>10</v>
      </c>
      <c r="AA1231" s="2" t="s">
        <v>10</v>
      </c>
      <c r="AB1231" t="e">
        <f t="shared" si="593"/>
        <v>#VALUE!</v>
      </c>
      <c r="AC1231" t="e">
        <f t="shared" si="594"/>
        <v>#VALUE!</v>
      </c>
    </row>
    <row r="1232" spans="1:29" x14ac:dyDescent="0.25">
      <c r="A1232">
        <v>28</v>
      </c>
      <c r="B1232" t="s">
        <v>46</v>
      </c>
      <c r="C1232">
        <v>8</v>
      </c>
      <c r="D1232" t="s">
        <v>21</v>
      </c>
      <c r="E1232">
        <v>1995</v>
      </c>
      <c r="F1232" t="s">
        <v>10</v>
      </c>
      <c r="G1232" t="s">
        <v>299</v>
      </c>
      <c r="H1232" s="54">
        <v>0.245</v>
      </c>
      <c r="I1232" s="54">
        <v>0.27800000000000002</v>
      </c>
      <c r="J1232" s="54">
        <v>0.26950000000000002</v>
      </c>
      <c r="K1232">
        <v>0.26800000000000002</v>
      </c>
      <c r="L1232" t="s">
        <v>10</v>
      </c>
      <c r="M1232" t="s">
        <v>10</v>
      </c>
      <c r="N1232" t="s">
        <v>10</v>
      </c>
      <c r="O1232" s="2" t="e">
        <f t="shared" si="586"/>
        <v>#VALUE!</v>
      </c>
      <c r="P1232" s="79" t="e">
        <f t="shared" si="587"/>
        <v>#VALUE!</v>
      </c>
      <c r="Q1232" s="80">
        <v>0.71359223300999997</v>
      </c>
      <c r="R1232" s="80">
        <v>0.28640776698999998</v>
      </c>
      <c r="S1232" s="80">
        <v>0</v>
      </c>
      <c r="T1232" s="79" t="s">
        <v>10</v>
      </c>
      <c r="U1232" s="2" t="s">
        <v>10</v>
      </c>
      <c r="V1232" s="2" t="s">
        <v>10</v>
      </c>
      <c r="W1232" s="2" t="e">
        <f t="shared" si="591"/>
        <v>#VALUE!</v>
      </c>
      <c r="X1232" s="2" t="e">
        <f t="shared" si="592"/>
        <v>#VALUE!</v>
      </c>
      <c r="Y1232" s="2" t="s">
        <v>10</v>
      </c>
      <c r="Z1232" s="2" t="s">
        <v>10</v>
      </c>
      <c r="AA1232" s="2" t="s">
        <v>10</v>
      </c>
      <c r="AB1232" t="e">
        <f t="shared" si="593"/>
        <v>#VALUE!</v>
      </c>
      <c r="AC1232" t="e">
        <f t="shared" si="594"/>
        <v>#VALUE!</v>
      </c>
    </row>
    <row r="1233" spans="1:29" x14ac:dyDescent="0.25">
      <c r="A1233">
        <v>28</v>
      </c>
      <c r="B1233" t="s">
        <v>46</v>
      </c>
      <c r="C1233">
        <v>8</v>
      </c>
      <c r="D1233" t="s">
        <v>21</v>
      </c>
      <c r="E1233">
        <v>1996</v>
      </c>
      <c r="F1233" t="s">
        <v>10</v>
      </c>
      <c r="G1233" t="s">
        <v>299</v>
      </c>
      <c r="H1233" s="54">
        <v>0.44700000000000001</v>
      </c>
      <c r="I1233" s="54">
        <v>0.47199999999999998</v>
      </c>
      <c r="J1233" s="54">
        <v>0.46100000000000002</v>
      </c>
      <c r="K1233">
        <v>0.441</v>
      </c>
      <c r="L1233" t="s">
        <v>10</v>
      </c>
      <c r="M1233" t="s">
        <v>10</v>
      </c>
      <c r="N1233" t="s">
        <v>10</v>
      </c>
      <c r="O1233" s="2" t="e">
        <f t="shared" si="586"/>
        <v>#VALUE!</v>
      </c>
      <c r="P1233" s="79" t="e">
        <f t="shared" si="587"/>
        <v>#VALUE!</v>
      </c>
      <c r="Q1233" s="80">
        <v>0.71359223300999997</v>
      </c>
      <c r="R1233" s="80">
        <v>0.28640776698999998</v>
      </c>
      <c r="S1233" s="80">
        <v>0</v>
      </c>
      <c r="T1233" s="79" t="s">
        <v>10</v>
      </c>
      <c r="U1233" s="2" t="s">
        <v>10</v>
      </c>
      <c r="V1233" s="2" t="s">
        <v>10</v>
      </c>
      <c r="W1233" s="2" t="e">
        <f t="shared" si="591"/>
        <v>#VALUE!</v>
      </c>
      <c r="X1233" s="2" t="e">
        <f t="shared" si="592"/>
        <v>#VALUE!</v>
      </c>
      <c r="Y1233" s="2" t="s">
        <v>10</v>
      </c>
      <c r="Z1233" s="2" t="s">
        <v>10</v>
      </c>
      <c r="AA1233" s="2" t="s">
        <v>10</v>
      </c>
      <c r="AB1233" t="e">
        <f t="shared" si="593"/>
        <v>#VALUE!</v>
      </c>
      <c r="AC1233" t="e">
        <f t="shared" si="594"/>
        <v>#VALUE!</v>
      </c>
    </row>
    <row r="1234" spans="1:29" x14ac:dyDescent="0.25">
      <c r="A1234">
        <v>28</v>
      </c>
      <c r="B1234" t="s">
        <v>46</v>
      </c>
      <c r="C1234">
        <v>8</v>
      </c>
      <c r="D1234" t="s">
        <v>21</v>
      </c>
      <c r="E1234">
        <v>1997</v>
      </c>
      <c r="F1234" t="s">
        <v>10</v>
      </c>
      <c r="G1234" t="s">
        <v>299</v>
      </c>
      <c r="H1234" s="54">
        <v>0.437</v>
      </c>
      <c r="I1234" s="54">
        <v>0.36633333333333334</v>
      </c>
      <c r="J1234" s="54">
        <v>0.34783333333333333</v>
      </c>
      <c r="K1234">
        <v>0.33700000000000002</v>
      </c>
      <c r="L1234" t="s">
        <v>10</v>
      </c>
      <c r="M1234" t="s">
        <v>10</v>
      </c>
      <c r="N1234" t="s">
        <v>10</v>
      </c>
      <c r="O1234" s="2" t="e">
        <f t="shared" si="586"/>
        <v>#VALUE!</v>
      </c>
      <c r="P1234" s="79" t="e">
        <f t="shared" si="587"/>
        <v>#VALUE!</v>
      </c>
      <c r="Q1234" s="80">
        <v>0.71359223300999997</v>
      </c>
      <c r="R1234" s="80">
        <v>0.28640776698999998</v>
      </c>
      <c r="S1234" s="80">
        <v>0</v>
      </c>
      <c r="T1234" s="79" t="s">
        <v>10</v>
      </c>
      <c r="U1234" s="2" t="s">
        <v>10</v>
      </c>
      <c r="V1234" s="2" t="s">
        <v>10</v>
      </c>
      <c r="W1234" s="2" t="e">
        <f t="shared" si="591"/>
        <v>#VALUE!</v>
      </c>
      <c r="X1234" s="2" t="e">
        <f t="shared" si="592"/>
        <v>#VALUE!</v>
      </c>
      <c r="Y1234" s="2" t="s">
        <v>10</v>
      </c>
      <c r="Z1234" s="2" t="s">
        <v>10</v>
      </c>
      <c r="AA1234" s="2" t="s">
        <v>10</v>
      </c>
      <c r="AB1234" t="e">
        <f t="shared" si="593"/>
        <v>#VALUE!</v>
      </c>
      <c r="AC1234" t="e">
        <f t="shared" si="594"/>
        <v>#VALUE!</v>
      </c>
    </row>
    <row r="1235" spans="1:29" x14ac:dyDescent="0.25">
      <c r="A1235">
        <v>28</v>
      </c>
      <c r="B1235" t="s">
        <v>46</v>
      </c>
      <c r="C1235">
        <v>8</v>
      </c>
      <c r="D1235" t="s">
        <v>21</v>
      </c>
      <c r="E1235">
        <v>1998</v>
      </c>
      <c r="F1235">
        <v>200</v>
      </c>
      <c r="G1235" t="s">
        <v>299</v>
      </c>
      <c r="H1235" s="54">
        <v>0.154</v>
      </c>
      <c r="I1235" s="54">
        <v>0.11366666666666667</v>
      </c>
      <c r="J1235" s="54">
        <v>0.11716666666666666</v>
      </c>
      <c r="K1235">
        <v>0.113</v>
      </c>
      <c r="L1235" s="2">
        <f t="shared" si="595"/>
        <v>236.40661938534279</v>
      </c>
      <c r="M1235" s="2">
        <f t="shared" si="596"/>
        <v>225.64874012786763</v>
      </c>
      <c r="N1235" s="2">
        <f t="shared" si="597"/>
        <v>226.54332641117614</v>
      </c>
      <c r="O1235" s="2">
        <f t="shared" si="586"/>
        <v>225.47914317925591</v>
      </c>
      <c r="P1235" s="79" t="e">
        <f t="shared" si="587"/>
        <v>#VALUE!</v>
      </c>
      <c r="Q1235" s="80">
        <v>0.71359223300999997</v>
      </c>
      <c r="R1235" s="80">
        <v>0.28640776698999998</v>
      </c>
      <c r="S1235" s="80">
        <v>0</v>
      </c>
      <c r="T1235" s="79" t="s">
        <v>10</v>
      </c>
      <c r="U1235" s="2" t="s">
        <v>10</v>
      </c>
      <c r="V1235" s="2" t="s">
        <v>10</v>
      </c>
      <c r="W1235" s="2" t="e">
        <f t="shared" si="591"/>
        <v>#VALUE!</v>
      </c>
      <c r="X1235" s="2" t="e">
        <f t="shared" si="592"/>
        <v>#VALUE!</v>
      </c>
      <c r="Y1235" s="2" t="s">
        <v>10</v>
      </c>
      <c r="Z1235" s="2" t="s">
        <v>10</v>
      </c>
      <c r="AA1235" s="2" t="s">
        <v>10</v>
      </c>
      <c r="AB1235" t="e">
        <f t="shared" si="593"/>
        <v>#VALUE!</v>
      </c>
      <c r="AC1235" t="e">
        <f t="shared" si="594"/>
        <v>#VALUE!</v>
      </c>
    </row>
    <row r="1236" spans="1:29" x14ac:dyDescent="0.25">
      <c r="A1236">
        <v>28</v>
      </c>
      <c r="B1236" t="s">
        <v>46</v>
      </c>
      <c r="C1236">
        <v>8</v>
      </c>
      <c r="D1236" t="s">
        <v>21</v>
      </c>
      <c r="E1236">
        <v>1999</v>
      </c>
      <c r="F1236" t="s">
        <v>10</v>
      </c>
      <c r="G1236" t="s">
        <v>299</v>
      </c>
      <c r="H1236" s="54">
        <v>0.156</v>
      </c>
      <c r="I1236" s="54">
        <v>0.12966666666666665</v>
      </c>
      <c r="J1236" s="54">
        <v>0.12016666666666667</v>
      </c>
      <c r="K1236">
        <v>0.127</v>
      </c>
      <c r="L1236" t="s">
        <v>10</v>
      </c>
      <c r="M1236" t="s">
        <v>10</v>
      </c>
      <c r="N1236" t="s">
        <v>10</v>
      </c>
      <c r="O1236" s="2" t="e">
        <f t="shared" si="586"/>
        <v>#VALUE!</v>
      </c>
      <c r="P1236" s="79" t="e">
        <f t="shared" si="587"/>
        <v>#VALUE!</v>
      </c>
      <c r="Q1236" s="80">
        <v>0.71359223300999997</v>
      </c>
      <c r="R1236" s="80">
        <v>0.28640776698999998</v>
      </c>
      <c r="S1236" s="80">
        <v>0</v>
      </c>
      <c r="T1236" s="79">
        <f t="shared" si="588"/>
        <v>1856.0953937169841</v>
      </c>
      <c r="U1236" s="2">
        <f t="shared" si="589"/>
        <v>1879.1872468462411</v>
      </c>
      <c r="V1236" s="2">
        <f t="shared" si="590"/>
        <v>1847.5432674044114</v>
      </c>
      <c r="W1236" s="2">
        <f t="shared" si="591"/>
        <v>1793.1672723330307</v>
      </c>
      <c r="X1236" s="2">
        <f t="shared" si="592"/>
        <v>1793.1672723330307</v>
      </c>
      <c r="Y1236" s="2" t="s">
        <v>10</v>
      </c>
      <c r="Z1236" s="2" t="s">
        <v>10</v>
      </c>
      <c r="AA1236" s="2" t="s">
        <v>10</v>
      </c>
      <c r="AB1236" t="e">
        <f t="shared" si="593"/>
        <v>#VALUE!</v>
      </c>
      <c r="AC1236" t="e">
        <f t="shared" si="594"/>
        <v>#VALUE!</v>
      </c>
    </row>
    <row r="1237" spans="1:29" x14ac:dyDescent="0.25">
      <c r="A1237">
        <v>28</v>
      </c>
      <c r="B1237" t="s">
        <v>46</v>
      </c>
      <c r="C1237">
        <v>8</v>
      </c>
      <c r="D1237" t="s">
        <v>21</v>
      </c>
      <c r="E1237">
        <v>2000</v>
      </c>
      <c r="F1237" t="s">
        <v>10</v>
      </c>
      <c r="G1237" t="s">
        <v>299</v>
      </c>
      <c r="H1237" s="54">
        <v>0.19400000000000001</v>
      </c>
      <c r="I1237" s="54">
        <v>0.23899999999999999</v>
      </c>
      <c r="J1237" s="54">
        <v>0.21150000000000002</v>
      </c>
      <c r="K1237">
        <v>0.16300000000000001</v>
      </c>
      <c r="L1237" t="s">
        <v>10</v>
      </c>
      <c r="M1237" t="s">
        <v>10</v>
      </c>
      <c r="N1237" t="s">
        <v>10</v>
      </c>
      <c r="O1237" s="2" t="e">
        <f t="shared" si="586"/>
        <v>#VALUE!</v>
      </c>
      <c r="P1237" s="79" t="e">
        <f t="shared" si="587"/>
        <v>#VALUE!</v>
      </c>
      <c r="Q1237" s="80">
        <v>0.71359223300999997</v>
      </c>
      <c r="R1237" s="80">
        <v>0.28640776698999998</v>
      </c>
      <c r="S1237" s="80">
        <v>0</v>
      </c>
      <c r="T1237" s="79">
        <f t="shared" si="588"/>
        <v>1381.8093284763361</v>
      </c>
      <c r="U1237" s="2">
        <f t="shared" si="589"/>
        <v>1535.4980888959176</v>
      </c>
      <c r="V1237" s="2">
        <f t="shared" si="590"/>
        <v>1498.6233915224745</v>
      </c>
      <c r="W1237" s="2">
        <f t="shared" si="591"/>
        <v>1477.4916888570483</v>
      </c>
      <c r="X1237" s="2">
        <f t="shared" si="592"/>
        <v>1477.4916888570483</v>
      </c>
      <c r="Y1237" s="2" t="s">
        <v>10</v>
      </c>
      <c r="Z1237" s="2" t="s">
        <v>10</v>
      </c>
      <c r="AA1237" s="2" t="s">
        <v>10</v>
      </c>
      <c r="AB1237" t="e">
        <f t="shared" si="593"/>
        <v>#VALUE!</v>
      </c>
      <c r="AC1237" t="e">
        <f t="shared" si="594"/>
        <v>#VALUE!</v>
      </c>
    </row>
    <row r="1238" spans="1:29" x14ac:dyDescent="0.25">
      <c r="A1238">
        <v>28</v>
      </c>
      <c r="B1238" t="s">
        <v>46</v>
      </c>
      <c r="C1238">
        <v>8</v>
      </c>
      <c r="D1238" t="s">
        <v>21</v>
      </c>
      <c r="E1238">
        <v>2001</v>
      </c>
      <c r="F1238" t="s">
        <v>10</v>
      </c>
      <c r="G1238" t="s">
        <v>299</v>
      </c>
      <c r="H1238" s="54">
        <v>0.19499999999999998</v>
      </c>
      <c r="I1238" s="54">
        <v>0.20133333333333331</v>
      </c>
      <c r="J1238" s="54">
        <v>0.17783333333333332</v>
      </c>
      <c r="K1238">
        <v>0.161</v>
      </c>
      <c r="L1238" t="s">
        <v>10</v>
      </c>
      <c r="M1238" t="s">
        <v>10</v>
      </c>
      <c r="N1238" t="s">
        <v>10</v>
      </c>
      <c r="O1238" s="2" t="e">
        <f t="shared" si="586"/>
        <v>#VALUE!</v>
      </c>
      <c r="P1238" s="79" t="e">
        <f t="shared" si="587"/>
        <v>#VALUE!</v>
      </c>
      <c r="Q1238" s="80">
        <v>0.71359223300999997</v>
      </c>
      <c r="R1238" s="80">
        <v>0.28640776698999998</v>
      </c>
      <c r="S1238" s="80">
        <v>0</v>
      </c>
      <c r="T1238" s="79">
        <f t="shared" si="588"/>
        <v>1476.5257781164635</v>
      </c>
      <c r="U1238" s="2">
        <f t="shared" si="589"/>
        <v>1891.3867604106008</v>
      </c>
      <c r="V1238" s="2">
        <f t="shared" si="590"/>
        <v>1897.1892262901238</v>
      </c>
      <c r="W1238" s="2">
        <f t="shared" si="591"/>
        <v>1847.5804417059746</v>
      </c>
      <c r="X1238" s="2">
        <f t="shared" si="592"/>
        <v>1847.5804417059746</v>
      </c>
      <c r="Y1238" s="2" t="s">
        <v>10</v>
      </c>
      <c r="Z1238" s="2" t="s">
        <v>10</v>
      </c>
      <c r="AA1238" s="2" t="s">
        <v>10</v>
      </c>
      <c r="AB1238" t="e">
        <f t="shared" si="593"/>
        <v>#VALUE!</v>
      </c>
      <c r="AC1238" t="e">
        <f t="shared" si="594"/>
        <v>#VALUE!</v>
      </c>
    </row>
    <row r="1239" spans="1:29" x14ac:dyDescent="0.25">
      <c r="A1239">
        <v>28</v>
      </c>
      <c r="B1239" t="s">
        <v>46</v>
      </c>
      <c r="C1239">
        <v>8</v>
      </c>
      <c r="D1239" t="s">
        <v>21</v>
      </c>
      <c r="E1239">
        <v>2002</v>
      </c>
      <c r="F1239">
        <v>1800</v>
      </c>
      <c r="G1239">
        <v>1800</v>
      </c>
      <c r="H1239" s="54">
        <v>0.13600000000000001</v>
      </c>
      <c r="I1239" s="54">
        <v>0.14600000000000002</v>
      </c>
      <c r="J1239" s="54">
        <v>0.13250000000000001</v>
      </c>
      <c r="K1239">
        <v>0.105</v>
      </c>
      <c r="L1239" s="2">
        <f t="shared" si="595"/>
        <v>2083.3333333333335</v>
      </c>
      <c r="M1239" s="2">
        <f t="shared" si="596"/>
        <v>2107.7283372365341</v>
      </c>
      <c r="N1239" s="2">
        <f t="shared" si="597"/>
        <v>2074.9279538904902</v>
      </c>
      <c r="O1239" s="2">
        <f t="shared" si="586"/>
        <v>2011.1731843575419</v>
      </c>
      <c r="P1239" s="79">
        <f t="shared" si="587"/>
        <v>2011.1731843575419</v>
      </c>
      <c r="Q1239" s="80">
        <v>0.71359223300999997</v>
      </c>
      <c r="R1239" s="80">
        <v>0.28640776698999998</v>
      </c>
      <c r="S1239" s="80">
        <v>0</v>
      </c>
      <c r="T1239" s="79">
        <f t="shared" si="588"/>
        <v>1004.0876518057333</v>
      </c>
      <c r="U1239" s="2">
        <f t="shared" si="589"/>
        <v>1185.3858152519431</v>
      </c>
      <c r="V1239" s="2">
        <f t="shared" si="590"/>
        <v>1301.0717159151072</v>
      </c>
      <c r="W1239" s="2">
        <f t="shared" si="591"/>
        <v>1175.1661501605977</v>
      </c>
      <c r="X1239" s="2">
        <f t="shared" si="592"/>
        <v>1175.1661501605977</v>
      </c>
      <c r="Y1239">
        <f t="shared" si="583"/>
        <v>0.55782647322540746</v>
      </c>
      <c r="Z1239">
        <f t="shared" si="584"/>
        <v>0.65854767513996837</v>
      </c>
      <c r="AA1239">
        <f t="shared" si="585"/>
        <v>0.72281761995283733</v>
      </c>
      <c r="AB1239">
        <f t="shared" si="593"/>
        <v>0.65287008342255426</v>
      </c>
      <c r="AC1239">
        <f t="shared" si="594"/>
        <v>0.65287008342255426</v>
      </c>
    </row>
    <row r="1240" spans="1:29" x14ac:dyDescent="0.25">
      <c r="A1240">
        <v>28</v>
      </c>
      <c r="B1240" t="s">
        <v>46</v>
      </c>
      <c r="C1240">
        <v>8</v>
      </c>
      <c r="D1240" t="s">
        <v>21</v>
      </c>
      <c r="E1240">
        <v>2003</v>
      </c>
      <c r="F1240">
        <v>1050</v>
      </c>
      <c r="G1240">
        <v>1050</v>
      </c>
      <c r="H1240" s="54">
        <v>0.186</v>
      </c>
      <c r="I1240" s="54">
        <v>0.19833333333333333</v>
      </c>
      <c r="J1240" s="54">
        <v>0.18033333333333335</v>
      </c>
      <c r="K1240">
        <v>0.16</v>
      </c>
      <c r="L1240" s="2">
        <f t="shared" si="595"/>
        <v>1289.9262899262899</v>
      </c>
      <c r="M1240" s="2">
        <f t="shared" si="596"/>
        <v>1309.7713097713099</v>
      </c>
      <c r="N1240" s="2">
        <f t="shared" si="597"/>
        <v>1281.0085400569337</v>
      </c>
      <c r="O1240" s="2">
        <f t="shared" si="586"/>
        <v>1250</v>
      </c>
      <c r="P1240" s="79">
        <f t="shared" si="587"/>
        <v>1250</v>
      </c>
      <c r="Q1240" s="80">
        <v>0.71359223300999997</v>
      </c>
      <c r="R1240" s="80">
        <v>0.28640776698999998</v>
      </c>
      <c r="S1240" s="80">
        <v>0</v>
      </c>
      <c r="T1240" s="79">
        <f t="shared" si="588"/>
        <v>790.97910775821993</v>
      </c>
      <c r="U1240" s="2">
        <f t="shared" si="589"/>
        <v>866.31399093960795</v>
      </c>
      <c r="V1240" s="2">
        <f t="shared" si="590"/>
        <v>856.27482439313258</v>
      </c>
      <c r="W1240" s="2">
        <f t="shared" si="591"/>
        <v>878.36863690975338</v>
      </c>
      <c r="X1240" s="2">
        <f t="shared" si="592"/>
        <v>878.36863690975338</v>
      </c>
      <c r="Y1240">
        <f t="shared" si="583"/>
        <v>0.7533134359602095</v>
      </c>
      <c r="Z1240">
        <f t="shared" si="584"/>
        <v>0.82506094375200756</v>
      </c>
      <c r="AA1240">
        <f t="shared" si="585"/>
        <v>0.81549983275536431</v>
      </c>
      <c r="AB1240">
        <f t="shared" si="593"/>
        <v>0.83654155896166993</v>
      </c>
      <c r="AC1240">
        <f t="shared" si="594"/>
        <v>0.83654155896166993</v>
      </c>
    </row>
    <row r="1241" spans="1:29" x14ac:dyDescent="0.25">
      <c r="A1241">
        <v>28</v>
      </c>
      <c r="B1241" t="s">
        <v>46</v>
      </c>
      <c r="C1241">
        <v>8</v>
      </c>
      <c r="D1241" t="s">
        <v>21</v>
      </c>
      <c r="E1241">
        <v>2004</v>
      </c>
      <c r="F1241">
        <v>1200</v>
      </c>
      <c r="G1241">
        <v>1200</v>
      </c>
      <c r="H1241" s="54">
        <v>0.255</v>
      </c>
      <c r="I1241" s="54">
        <v>0.42799999999999999</v>
      </c>
      <c r="J1241" s="54">
        <v>0.41199999999999998</v>
      </c>
      <c r="K1241">
        <v>0.41299999999999998</v>
      </c>
      <c r="L1241" s="2">
        <f t="shared" si="595"/>
        <v>1610.7382550335572</v>
      </c>
      <c r="M1241" s="2">
        <f t="shared" si="596"/>
        <v>2097.9020979020975</v>
      </c>
      <c r="N1241" s="2">
        <f t="shared" si="597"/>
        <v>2040.8163265306121</v>
      </c>
      <c r="O1241" s="2">
        <f t="shared" si="586"/>
        <v>2044.2930153321977</v>
      </c>
      <c r="P1241" s="79">
        <f t="shared" si="587"/>
        <v>2044.2930153321977</v>
      </c>
      <c r="Q1241" s="80">
        <v>0.71359223300999997</v>
      </c>
      <c r="R1241" s="80">
        <v>0.28640776698999998</v>
      </c>
      <c r="S1241" s="80">
        <v>0</v>
      </c>
      <c r="T1241" s="79">
        <f t="shared" si="588"/>
        <v>990.30543180636937</v>
      </c>
      <c r="U1241" s="2">
        <f t="shared" si="589"/>
        <v>1104.9915741759796</v>
      </c>
      <c r="V1241" s="2">
        <f t="shared" si="590"/>
        <v>1075.3122970805648</v>
      </c>
      <c r="W1241" s="2">
        <f t="shared" si="591"/>
        <v>1114.4998802893676</v>
      </c>
      <c r="X1241" s="2">
        <f t="shared" si="592"/>
        <v>1114.4998802893676</v>
      </c>
      <c r="Y1241">
        <f t="shared" si="583"/>
        <v>0.82525452650530784</v>
      </c>
      <c r="Z1241">
        <f t="shared" si="584"/>
        <v>0.92082631181331631</v>
      </c>
      <c r="AA1241">
        <f t="shared" si="585"/>
        <v>0.89609358090047064</v>
      </c>
      <c r="AB1241">
        <f t="shared" si="593"/>
        <v>0.92874990024113968</v>
      </c>
      <c r="AC1241">
        <f t="shared" si="594"/>
        <v>0.92874990024113968</v>
      </c>
    </row>
    <row r="1242" spans="1:29" x14ac:dyDescent="0.25">
      <c r="A1242">
        <v>28</v>
      </c>
      <c r="B1242" t="s">
        <v>46</v>
      </c>
      <c r="C1242">
        <v>8</v>
      </c>
      <c r="D1242" t="s">
        <v>21</v>
      </c>
      <c r="E1242">
        <v>2005</v>
      </c>
      <c r="F1242">
        <v>900</v>
      </c>
      <c r="G1242">
        <v>900</v>
      </c>
      <c r="H1242" s="54">
        <v>0.21200000000000002</v>
      </c>
      <c r="I1242" s="54">
        <v>0.34633333333333338</v>
      </c>
      <c r="J1242" s="54">
        <v>0.41533333333333339</v>
      </c>
      <c r="K1242">
        <v>0.33700000000000002</v>
      </c>
      <c r="L1242" s="2">
        <f t="shared" si="595"/>
        <v>1142.1319796954315</v>
      </c>
      <c r="M1242" s="2">
        <f t="shared" si="596"/>
        <v>1376.8485466598675</v>
      </c>
      <c r="N1242" s="2">
        <f t="shared" si="597"/>
        <v>1539.3386545039909</v>
      </c>
      <c r="O1242" s="2">
        <f t="shared" si="586"/>
        <v>1357.4660633484161</v>
      </c>
      <c r="P1242" s="79">
        <f t="shared" si="587"/>
        <v>1357.4660633484161</v>
      </c>
      <c r="Q1242" s="80">
        <v>0.71359223300999997</v>
      </c>
      <c r="R1242" s="80">
        <v>0.28640776698999998</v>
      </c>
      <c r="S1242" s="80">
        <v>0</v>
      </c>
      <c r="T1242" s="79">
        <f t="shared" si="588"/>
        <v>899.89739037877098</v>
      </c>
      <c r="U1242" s="2">
        <f t="shared" si="589"/>
        <v>955.61351155235945</v>
      </c>
      <c r="V1242" s="2">
        <f t="shared" si="590"/>
        <v>925.73843823651964</v>
      </c>
      <c r="W1242" s="2">
        <f t="shared" si="591"/>
        <v>960.3302326146038</v>
      </c>
      <c r="X1242" s="2">
        <f t="shared" si="592"/>
        <v>960.3302326146038</v>
      </c>
      <c r="Y1242">
        <f t="shared" si="583"/>
        <v>0.99988598930974548</v>
      </c>
      <c r="Z1242">
        <f t="shared" si="584"/>
        <v>1.0617927906137328</v>
      </c>
      <c r="AA1242">
        <f t="shared" si="585"/>
        <v>1.028598264707244</v>
      </c>
      <c r="AB1242">
        <f t="shared" si="593"/>
        <v>1.0670335917940041</v>
      </c>
      <c r="AC1242">
        <f t="shared" si="594"/>
        <v>1.0670335917940041</v>
      </c>
    </row>
    <row r="1243" spans="1:29" x14ac:dyDescent="0.25">
      <c r="A1243">
        <v>28</v>
      </c>
      <c r="B1243" t="s">
        <v>46</v>
      </c>
      <c r="C1243">
        <v>8</v>
      </c>
      <c r="D1243" t="s">
        <v>21</v>
      </c>
      <c r="E1243">
        <v>2006</v>
      </c>
      <c r="F1243">
        <v>540</v>
      </c>
      <c r="G1243">
        <v>540</v>
      </c>
      <c r="H1243" s="54">
        <v>0.182</v>
      </c>
      <c r="I1243" s="54">
        <v>0.23766666666666669</v>
      </c>
      <c r="J1243" s="54">
        <v>0.23666666666666669</v>
      </c>
      <c r="K1243">
        <v>0.251</v>
      </c>
      <c r="L1243" s="2">
        <f t="shared" si="595"/>
        <v>660.14669926650367</v>
      </c>
      <c r="M1243" s="2">
        <f t="shared" si="596"/>
        <v>708.35155225185838</v>
      </c>
      <c r="N1243" s="2">
        <f t="shared" si="597"/>
        <v>707.42358078602626</v>
      </c>
      <c r="O1243" s="2">
        <f t="shared" si="586"/>
        <v>720.96128170894531</v>
      </c>
      <c r="P1243" s="79">
        <f t="shared" si="587"/>
        <v>720.96128170894531</v>
      </c>
      <c r="Q1243" s="80">
        <v>0.71359223300999997</v>
      </c>
      <c r="R1243" s="80">
        <v>0.28640776698999998</v>
      </c>
      <c r="S1243" s="80">
        <v>0</v>
      </c>
      <c r="T1243" s="79">
        <f t="shared" si="588"/>
        <v>1245.7353600748702</v>
      </c>
      <c r="U1243" s="2">
        <f t="shared" si="589"/>
        <v>1332.6090090232647</v>
      </c>
      <c r="V1243" s="2">
        <f t="shared" si="590"/>
        <v>1291.5343448256872</v>
      </c>
      <c r="W1243" s="2">
        <f t="shared" si="591"/>
        <v>1331.4254465720187</v>
      </c>
      <c r="X1243" s="2">
        <f t="shared" si="592"/>
        <v>1331.4254465720187</v>
      </c>
      <c r="Y1243">
        <f t="shared" si="583"/>
        <v>2.3069173334719819</v>
      </c>
      <c r="Z1243">
        <f t="shared" si="584"/>
        <v>2.467794461154194</v>
      </c>
      <c r="AA1243">
        <f t="shared" si="585"/>
        <v>2.3917302681957171</v>
      </c>
      <c r="AB1243">
        <f t="shared" si="593"/>
        <v>2.4656026788370715</v>
      </c>
      <c r="AC1243">
        <f t="shared" si="594"/>
        <v>2.4656026788370715</v>
      </c>
    </row>
    <row r="1244" spans="1:29" x14ac:dyDescent="0.25">
      <c r="A1244">
        <v>28</v>
      </c>
      <c r="B1244" t="s">
        <v>46</v>
      </c>
      <c r="C1244">
        <v>8</v>
      </c>
      <c r="D1244" t="s">
        <v>21</v>
      </c>
      <c r="E1244">
        <v>2007</v>
      </c>
      <c r="F1244">
        <v>850</v>
      </c>
      <c r="G1244">
        <v>850</v>
      </c>
      <c r="H1244" s="54">
        <v>0.23899999999999999</v>
      </c>
      <c r="I1244" s="54">
        <v>0.32533333333333336</v>
      </c>
      <c r="J1244" s="54">
        <v>0.30733333333333335</v>
      </c>
      <c r="K1244">
        <v>0.33100000000000002</v>
      </c>
      <c r="L1244" s="2">
        <f t="shared" si="595"/>
        <v>1116.951379763469</v>
      </c>
      <c r="M1244" s="2">
        <f t="shared" si="596"/>
        <v>1259.8814229249012</v>
      </c>
      <c r="N1244" s="2">
        <f t="shared" si="597"/>
        <v>1227.1414821944177</v>
      </c>
      <c r="O1244" s="2">
        <f t="shared" si="586"/>
        <v>1270.5530642750373</v>
      </c>
      <c r="P1244" s="79">
        <f t="shared" si="587"/>
        <v>1270.5530642750373</v>
      </c>
      <c r="Q1244" s="80">
        <v>0.71359223300999997</v>
      </c>
      <c r="R1244" s="80">
        <v>0.28640776698999998</v>
      </c>
      <c r="S1244" s="80">
        <v>0</v>
      </c>
      <c r="T1244" s="79">
        <f t="shared" si="588"/>
        <v>1082.4218908649655</v>
      </c>
      <c r="U1244" s="2">
        <f t="shared" si="589"/>
        <v>1152.6739936726021</v>
      </c>
      <c r="V1244" s="2">
        <f t="shared" si="590"/>
        <v>1124.373660051996</v>
      </c>
      <c r="W1244" s="2">
        <f t="shared" si="591"/>
        <v>1161.4110751842263</v>
      </c>
      <c r="X1244" s="2">
        <f t="shared" si="592"/>
        <v>1161.4110751842263</v>
      </c>
      <c r="Y1244">
        <f t="shared" si="583"/>
        <v>1.2734375186646651</v>
      </c>
      <c r="Z1244">
        <f t="shared" si="584"/>
        <v>1.356087051379532</v>
      </c>
      <c r="AA1244">
        <f t="shared" si="585"/>
        <v>1.3227925412376424</v>
      </c>
      <c r="AB1244">
        <f t="shared" si="593"/>
        <v>1.3663659708049722</v>
      </c>
      <c r="AC1244">
        <f t="shared" si="594"/>
        <v>1.3663659708049722</v>
      </c>
    </row>
    <row r="1245" spans="1:29" x14ac:dyDescent="0.25">
      <c r="A1245">
        <v>28</v>
      </c>
      <c r="B1245" t="s">
        <v>46</v>
      </c>
      <c r="C1245">
        <v>8</v>
      </c>
      <c r="D1245" t="s">
        <v>21</v>
      </c>
      <c r="E1245">
        <v>2008</v>
      </c>
      <c r="F1245">
        <v>500</v>
      </c>
      <c r="G1245">
        <v>500</v>
      </c>
      <c r="H1245" s="54">
        <v>0.25900000000000001</v>
      </c>
      <c r="I1245" s="54">
        <v>0.3046666666666667</v>
      </c>
      <c r="J1245" s="54">
        <v>0.28266666666666668</v>
      </c>
      <c r="K1245">
        <v>0.311</v>
      </c>
      <c r="L1245" s="2">
        <f t="shared" si="595"/>
        <v>674.76383265856953</v>
      </c>
      <c r="M1245" s="2">
        <f t="shared" si="596"/>
        <v>719.07957813998075</v>
      </c>
      <c r="N1245" s="2">
        <f t="shared" si="597"/>
        <v>697.02602230483262</v>
      </c>
      <c r="O1245" s="2">
        <f t="shared" si="586"/>
        <v>725.6894049346879</v>
      </c>
      <c r="P1245" s="79">
        <f t="shared" si="587"/>
        <v>725.6894049346879</v>
      </c>
      <c r="Q1245" s="80">
        <v>0.71359223300999997</v>
      </c>
      <c r="R1245" s="80">
        <v>0.28640776698999998</v>
      </c>
      <c r="S1245" s="80">
        <v>0</v>
      </c>
      <c r="T1245" s="79">
        <f t="shared" si="588"/>
        <v>1901.4159986761001</v>
      </c>
      <c r="U1245" s="2">
        <f t="shared" si="589"/>
        <v>1959.628148183403</v>
      </c>
      <c r="V1245" s="2">
        <f t="shared" si="590"/>
        <v>1909.8039406342346</v>
      </c>
      <c r="W1245" s="2">
        <f t="shared" si="591"/>
        <v>2002.7208603082936</v>
      </c>
      <c r="X1245" s="2">
        <f t="shared" si="592"/>
        <v>2002.7208603082936</v>
      </c>
      <c r="Y1245">
        <f t="shared" si="583"/>
        <v>3.8028319973522002</v>
      </c>
      <c r="Z1245">
        <f t="shared" si="584"/>
        <v>3.9192562963668061</v>
      </c>
      <c r="AA1245">
        <f t="shared" si="585"/>
        <v>3.8196078812684693</v>
      </c>
      <c r="AB1245">
        <f t="shared" si="593"/>
        <v>4.0054417206165871</v>
      </c>
      <c r="AC1245">
        <f t="shared" si="594"/>
        <v>4.0054417206165871</v>
      </c>
    </row>
    <row r="1246" spans="1:29" x14ac:dyDescent="0.25">
      <c r="A1246">
        <v>28</v>
      </c>
      <c r="B1246" t="s">
        <v>46</v>
      </c>
      <c r="C1246">
        <v>8</v>
      </c>
      <c r="D1246" t="s">
        <v>21</v>
      </c>
      <c r="E1246">
        <v>2009</v>
      </c>
      <c r="F1246">
        <v>1100</v>
      </c>
      <c r="G1246">
        <v>1100</v>
      </c>
      <c r="H1246" s="54">
        <v>0.247</v>
      </c>
      <c r="I1246" s="54">
        <v>0.28799999999999998</v>
      </c>
      <c r="J1246" s="54">
        <v>0.26449999999999996</v>
      </c>
      <c r="K1246">
        <v>0.28799999999999998</v>
      </c>
      <c r="L1246" s="2">
        <f t="shared" si="595"/>
        <v>1460.8233731739708</v>
      </c>
      <c r="M1246" s="2">
        <f t="shared" si="596"/>
        <v>1544.9438202247193</v>
      </c>
      <c r="N1246" s="2">
        <f t="shared" si="597"/>
        <v>1495.5812372535688</v>
      </c>
      <c r="O1246" s="2">
        <f t="shared" si="586"/>
        <v>1544.9438202247193</v>
      </c>
      <c r="P1246" s="79">
        <f t="shared" si="587"/>
        <v>1544.9438202247193</v>
      </c>
      <c r="Q1246" s="80">
        <v>0.71359223300999997</v>
      </c>
      <c r="R1246" s="80">
        <v>0.28640776698999998</v>
      </c>
      <c r="S1246" s="80">
        <v>0</v>
      </c>
      <c r="T1246" s="79">
        <f t="shared" si="588"/>
        <v>1422.5266047520502</v>
      </c>
      <c r="U1246" s="2">
        <f t="shared" si="589"/>
        <v>1574.4215550489612</v>
      </c>
      <c r="V1246" s="2">
        <f t="shared" si="590"/>
        <v>1525.9010698876805</v>
      </c>
      <c r="W1246" s="2">
        <f t="shared" si="591"/>
        <v>1605.0391446914191</v>
      </c>
      <c r="X1246" s="2">
        <f t="shared" si="592"/>
        <v>1605.0391446914191</v>
      </c>
      <c r="Y1246">
        <f t="shared" si="583"/>
        <v>1.2932060043200455</v>
      </c>
      <c r="Z1246">
        <f t="shared" si="584"/>
        <v>1.4312923227717829</v>
      </c>
      <c r="AA1246">
        <f t="shared" si="585"/>
        <v>1.3871827908069823</v>
      </c>
      <c r="AB1246">
        <f t="shared" si="593"/>
        <v>1.4591264951740173</v>
      </c>
      <c r="AC1246">
        <f t="shared" si="594"/>
        <v>1.4591264951740173</v>
      </c>
    </row>
    <row r="1247" spans="1:29" x14ac:dyDescent="0.25">
      <c r="A1247">
        <v>28</v>
      </c>
      <c r="B1247" t="s">
        <v>46</v>
      </c>
      <c r="C1247">
        <v>8</v>
      </c>
      <c r="D1247" t="s">
        <v>21</v>
      </c>
      <c r="E1247">
        <v>2010</v>
      </c>
      <c r="F1247">
        <v>570</v>
      </c>
      <c r="G1247">
        <v>570</v>
      </c>
      <c r="H1247" s="54">
        <v>0.19700000000000001</v>
      </c>
      <c r="I1247" s="54">
        <v>0.29066666666666668</v>
      </c>
      <c r="J1247" s="54">
        <v>0.27216666666666667</v>
      </c>
      <c r="K1247">
        <v>0.28699999999999998</v>
      </c>
      <c r="L1247" s="2">
        <f t="shared" si="595"/>
        <v>709.8381070983811</v>
      </c>
      <c r="M1247" s="2">
        <f t="shared" si="596"/>
        <v>803.57142857142856</v>
      </c>
      <c r="N1247" s="2">
        <f t="shared" si="597"/>
        <v>783.14632470803758</v>
      </c>
      <c r="O1247" s="2">
        <f t="shared" si="586"/>
        <v>799.4389901823281</v>
      </c>
      <c r="P1247" s="79">
        <f t="shared" si="587"/>
        <v>799.4389901823281</v>
      </c>
      <c r="Q1247" s="80">
        <v>0.71359223300999997</v>
      </c>
      <c r="R1247" s="80">
        <v>0.28640776698999998</v>
      </c>
      <c r="S1247" s="80">
        <v>0</v>
      </c>
      <c r="T1247" s="79">
        <f t="shared" si="588"/>
        <v>1091.7271046477108</v>
      </c>
      <c r="U1247" s="2">
        <f t="shared" si="589"/>
        <v>1193.9528732429044</v>
      </c>
      <c r="V1247" s="2">
        <f t="shared" si="590"/>
        <v>1167.6890386035789</v>
      </c>
      <c r="W1247" s="2">
        <f t="shared" si="591"/>
        <v>1172.1592225931086</v>
      </c>
      <c r="X1247" s="2">
        <f t="shared" si="592"/>
        <v>1172.1592225931086</v>
      </c>
      <c r="Y1247">
        <f t="shared" si="583"/>
        <v>1.9153107099082645</v>
      </c>
      <c r="Z1247">
        <f t="shared" si="584"/>
        <v>2.094654163584043</v>
      </c>
      <c r="AA1247">
        <f t="shared" si="585"/>
        <v>2.0485772607080333</v>
      </c>
      <c r="AB1247">
        <f t="shared" si="593"/>
        <v>2.0564196887598394</v>
      </c>
      <c r="AC1247">
        <f t="shared" si="594"/>
        <v>2.0564196887598394</v>
      </c>
    </row>
    <row r="1248" spans="1:29" x14ac:dyDescent="0.25">
      <c r="A1248">
        <v>28</v>
      </c>
      <c r="B1248" t="s">
        <v>46</v>
      </c>
      <c r="C1248">
        <v>8</v>
      </c>
      <c r="D1248" t="s">
        <v>21</v>
      </c>
      <c r="E1248">
        <v>2011</v>
      </c>
      <c r="F1248">
        <v>1500</v>
      </c>
      <c r="G1248">
        <v>1500</v>
      </c>
      <c r="H1248" s="54">
        <v>0.254</v>
      </c>
      <c r="I1248" s="54">
        <v>0.2583333333333333</v>
      </c>
      <c r="J1248" s="54">
        <v>0.24033333333333334</v>
      </c>
      <c r="K1248">
        <v>0.27300000000000002</v>
      </c>
      <c r="L1248" s="2">
        <f t="shared" si="595"/>
        <v>2010.7238605898124</v>
      </c>
      <c r="M1248" s="2">
        <f t="shared" si="596"/>
        <v>2022.4719101123594</v>
      </c>
      <c r="N1248" s="2">
        <f t="shared" si="597"/>
        <v>1974.5502413339182</v>
      </c>
      <c r="O1248" s="2">
        <f t="shared" si="586"/>
        <v>2063.2737276478679</v>
      </c>
      <c r="P1248" s="79">
        <f t="shared" si="587"/>
        <v>2063.2737276478679</v>
      </c>
      <c r="Q1248" s="80">
        <v>0.71359223300999997</v>
      </c>
      <c r="R1248" s="80">
        <v>0.28640776698999998</v>
      </c>
      <c r="S1248" s="80">
        <v>0</v>
      </c>
      <c r="T1248" s="79">
        <f>(L1251*$Q1248)+(L1252*$R1248)</f>
        <v>1614.609947198026</v>
      </c>
      <c r="U1248" s="2">
        <f>(M1251*$Q1248)+(M1252*$R1248)</f>
        <v>1743.8561969903976</v>
      </c>
      <c r="V1248" s="2">
        <f>(N1251*$Q1248)+(N1252*$R1248)</f>
        <v>1724.6665900140019</v>
      </c>
      <c r="W1248" s="2" t="e">
        <f t="shared" si="591"/>
        <v>#VALUE!</v>
      </c>
      <c r="X1248" s="2" t="e">
        <f t="shared" si="592"/>
        <v>#VALUE!</v>
      </c>
      <c r="Y1248">
        <f t="shared" si="583"/>
        <v>1.0764066314653506</v>
      </c>
      <c r="Z1248">
        <f t="shared" si="584"/>
        <v>1.1625707979935984</v>
      </c>
      <c r="AA1248">
        <f t="shared" si="585"/>
        <v>1.1497777266760012</v>
      </c>
      <c r="AB1248" t="e">
        <f t="shared" si="593"/>
        <v>#VALUE!</v>
      </c>
      <c r="AC1248" t="e">
        <f t="shared" si="594"/>
        <v>#VALUE!</v>
      </c>
    </row>
    <row r="1249" spans="1:29" x14ac:dyDescent="0.25">
      <c r="A1249">
        <v>28</v>
      </c>
      <c r="B1249" t="s">
        <v>46</v>
      </c>
      <c r="C1249">
        <v>8</v>
      </c>
      <c r="D1249" t="s">
        <v>21</v>
      </c>
      <c r="E1249">
        <v>2012</v>
      </c>
      <c r="F1249">
        <v>1300</v>
      </c>
      <c r="G1249">
        <v>1300</v>
      </c>
      <c r="H1249" s="54">
        <v>0.20199999999999999</v>
      </c>
      <c r="I1249" s="54">
        <v>0.27900000000000003</v>
      </c>
      <c r="J1249" s="54">
        <v>0.25650000000000001</v>
      </c>
      <c r="K1249">
        <v>0.29799999999999999</v>
      </c>
      <c r="L1249" s="2">
        <f t="shared" si="595"/>
        <v>1629.0726817042605</v>
      </c>
      <c r="M1249" s="2">
        <f t="shared" si="596"/>
        <v>1803.0513176144245</v>
      </c>
      <c r="N1249" s="2">
        <f t="shared" si="597"/>
        <v>1748.4868863483523</v>
      </c>
      <c r="O1249" s="2">
        <f t="shared" si="586"/>
        <v>1851.851851851852</v>
      </c>
      <c r="P1249" s="79">
        <f t="shared" si="587"/>
        <v>1851.851851851852</v>
      </c>
      <c r="Q1249" s="80">
        <v>0.71359223300999997</v>
      </c>
      <c r="R1249" s="80">
        <v>0.28640776698999998</v>
      </c>
      <c r="S1249" s="80">
        <v>0</v>
      </c>
      <c r="T1249" s="79" t="s">
        <v>10</v>
      </c>
      <c r="U1249" s="2" t="s">
        <v>10</v>
      </c>
      <c r="V1249" s="2" t="s">
        <v>10</v>
      </c>
      <c r="W1249" s="2" t="e">
        <f t="shared" si="591"/>
        <v>#VALUE!</v>
      </c>
      <c r="X1249" s="2" t="e">
        <f t="shared" si="592"/>
        <v>#VALUE!</v>
      </c>
      <c r="Y1249" s="2" t="s">
        <v>10</v>
      </c>
      <c r="Z1249" s="2" t="s">
        <v>10</v>
      </c>
      <c r="AA1249" s="2" t="s">
        <v>10</v>
      </c>
      <c r="AB1249" t="e">
        <f t="shared" si="593"/>
        <v>#VALUE!</v>
      </c>
      <c r="AC1249" t="e">
        <f t="shared" si="594"/>
        <v>#VALUE!</v>
      </c>
    </row>
    <row r="1250" spans="1:29" x14ac:dyDescent="0.25">
      <c r="A1250">
        <v>28</v>
      </c>
      <c r="B1250" t="s">
        <v>46</v>
      </c>
      <c r="C1250">
        <v>8</v>
      </c>
      <c r="D1250" t="s">
        <v>21</v>
      </c>
      <c r="E1250">
        <v>2013</v>
      </c>
      <c r="F1250">
        <v>700</v>
      </c>
      <c r="G1250">
        <v>700</v>
      </c>
      <c r="H1250" s="54">
        <v>0.22900000000000001</v>
      </c>
      <c r="I1250" s="54">
        <v>0.30333333333333334</v>
      </c>
      <c r="J1250" s="54">
        <v>0.27933333333333332</v>
      </c>
      <c r="K1250">
        <v>0.29299999999999998</v>
      </c>
      <c r="L1250" s="2">
        <f t="shared" si="595"/>
        <v>907.91180285343705</v>
      </c>
      <c r="M1250" s="2">
        <f t="shared" si="596"/>
        <v>1004.7846889952153</v>
      </c>
      <c r="N1250" s="2">
        <f t="shared" si="597"/>
        <v>971.32284921369103</v>
      </c>
      <c r="O1250" s="2">
        <f t="shared" si="586"/>
        <v>990.09900990099004</v>
      </c>
      <c r="P1250" s="79">
        <f t="shared" si="587"/>
        <v>990.09900990099004</v>
      </c>
      <c r="Q1250" s="80">
        <v>0.71359223300999997</v>
      </c>
      <c r="R1250" s="80">
        <v>0.28640776698999998</v>
      </c>
      <c r="S1250" s="80">
        <v>0</v>
      </c>
      <c r="T1250" s="79" t="s">
        <v>10</v>
      </c>
      <c r="U1250" s="2" t="s">
        <v>10</v>
      </c>
      <c r="V1250" s="2" t="s">
        <v>10</v>
      </c>
      <c r="W1250" s="2" t="e">
        <f t="shared" si="591"/>
        <v>#VALUE!</v>
      </c>
      <c r="X1250" s="2" t="e">
        <f t="shared" si="592"/>
        <v>#VALUE!</v>
      </c>
      <c r="Y1250" s="2" t="s">
        <v>10</v>
      </c>
      <c r="Z1250" s="2" t="s">
        <v>10</v>
      </c>
      <c r="AA1250" s="2" t="s">
        <v>10</v>
      </c>
      <c r="AB1250" t="e">
        <f t="shared" si="593"/>
        <v>#VALUE!</v>
      </c>
      <c r="AC1250" t="e">
        <f t="shared" si="594"/>
        <v>#VALUE!</v>
      </c>
    </row>
    <row r="1251" spans="1:29" x14ac:dyDescent="0.25">
      <c r="A1251">
        <v>28</v>
      </c>
      <c r="B1251" t="s">
        <v>46</v>
      </c>
      <c r="C1251">
        <v>8</v>
      </c>
      <c r="D1251" t="s">
        <v>21</v>
      </c>
      <c r="E1251">
        <v>2014</v>
      </c>
      <c r="F1251">
        <v>1325</v>
      </c>
      <c r="G1251">
        <v>1325</v>
      </c>
      <c r="H1251" s="54">
        <v>0.14499999999999999</v>
      </c>
      <c r="I1251" s="54">
        <v>0.20433333333333331</v>
      </c>
      <c r="J1251" s="54">
        <v>0.20033333333333331</v>
      </c>
      <c r="K1251">
        <v>0.185</v>
      </c>
      <c r="L1251" s="2">
        <f t="shared" si="595"/>
        <v>1549.7076023391812</v>
      </c>
      <c r="M1251" s="2">
        <f t="shared" si="596"/>
        <v>1665.2702136573103</v>
      </c>
      <c r="N1251" s="2">
        <f t="shared" si="597"/>
        <v>1656.940391829929</v>
      </c>
      <c r="O1251" s="2">
        <f t="shared" si="586"/>
        <v>1625.7668711656443</v>
      </c>
      <c r="P1251" s="79">
        <f t="shared" si="587"/>
        <v>1625.7668711656443</v>
      </c>
      <c r="Q1251" s="80">
        <v>0.71359223300999997</v>
      </c>
      <c r="R1251" s="80">
        <v>0.28640776698999998</v>
      </c>
      <c r="S1251" s="80">
        <v>0</v>
      </c>
      <c r="T1251" s="79" t="s">
        <v>10</v>
      </c>
      <c r="U1251" s="2" t="s">
        <v>10</v>
      </c>
      <c r="V1251" s="2" t="s">
        <v>10</v>
      </c>
      <c r="W1251" s="2" t="e">
        <f t="shared" si="591"/>
        <v>#VALUE!</v>
      </c>
      <c r="X1251" s="2" t="e">
        <f t="shared" si="592"/>
        <v>#VALUE!</v>
      </c>
      <c r="Y1251" s="2" t="s">
        <v>10</v>
      </c>
      <c r="Z1251" s="2" t="s">
        <v>10</v>
      </c>
      <c r="AA1251" s="2" t="s">
        <v>10</v>
      </c>
      <c r="AB1251" t="e">
        <f t="shared" si="593"/>
        <v>#VALUE!</v>
      </c>
      <c r="AC1251" t="e">
        <f t="shared" si="594"/>
        <v>#VALUE!</v>
      </c>
    </row>
    <row r="1252" spans="1:29" x14ac:dyDescent="0.25">
      <c r="A1252">
        <v>28</v>
      </c>
      <c r="B1252" t="s">
        <v>46</v>
      </c>
      <c r="C1252">
        <v>8</v>
      </c>
      <c r="D1252" t="s">
        <v>21</v>
      </c>
      <c r="E1252">
        <v>2015</v>
      </c>
      <c r="F1252">
        <v>1350</v>
      </c>
      <c r="G1252">
        <v>1350</v>
      </c>
      <c r="H1252" s="54">
        <v>0.24</v>
      </c>
      <c r="I1252" s="54">
        <v>0.30400000000000005</v>
      </c>
      <c r="J1252" s="54">
        <v>0.28700000000000003</v>
      </c>
      <c r="K1252">
        <v>0.34300000000000003</v>
      </c>
      <c r="L1252" s="2">
        <f t="shared" si="595"/>
        <v>1776.3157894736842</v>
      </c>
      <c r="M1252" s="2">
        <f t="shared" si="596"/>
        <v>1939.6551724137933</v>
      </c>
      <c r="N1252" s="2">
        <f t="shared" si="597"/>
        <v>1893.4081346423563</v>
      </c>
      <c r="O1252" s="2">
        <f t="shared" si="586"/>
        <v>2054.794520547945</v>
      </c>
      <c r="P1252" s="79">
        <f t="shared" si="587"/>
        <v>2054.794520547945</v>
      </c>
      <c r="Q1252" s="80">
        <v>0.71359223300999997</v>
      </c>
      <c r="R1252" s="80">
        <v>0.28640776698999998</v>
      </c>
      <c r="S1252" s="80">
        <v>0</v>
      </c>
      <c r="T1252" s="79">
        <f t="shared" si="588"/>
        <v>255.17083262205966</v>
      </c>
      <c r="U1252" s="2">
        <f t="shared" si="589"/>
        <v>292.19284369295292</v>
      </c>
      <c r="V1252" s="2">
        <f t="shared" si="590"/>
        <v>288.00255523700787</v>
      </c>
      <c r="W1252" s="2">
        <f t="shared" si="591"/>
        <v>262.64285808138021</v>
      </c>
      <c r="X1252" s="2">
        <f t="shared" si="592"/>
        <v>262.64285808138021</v>
      </c>
      <c r="Y1252">
        <f t="shared" si="583"/>
        <v>0.18901543157189604</v>
      </c>
      <c r="Z1252">
        <f t="shared" si="584"/>
        <v>0.21643914347626142</v>
      </c>
      <c r="AA1252">
        <f t="shared" si="585"/>
        <v>0.21333522610148731</v>
      </c>
      <c r="AB1252">
        <f t="shared" si="593"/>
        <v>0.19455026524546681</v>
      </c>
      <c r="AC1252">
        <f t="shared" si="594"/>
        <v>0.19455026524546681</v>
      </c>
    </row>
    <row r="1253" spans="1:29" x14ac:dyDescent="0.25">
      <c r="A1253">
        <v>28</v>
      </c>
      <c r="B1253" t="s">
        <v>46</v>
      </c>
      <c r="C1253">
        <v>8</v>
      </c>
      <c r="D1253" t="s">
        <v>21</v>
      </c>
      <c r="E1253">
        <v>2016</v>
      </c>
      <c r="F1253" t="s">
        <v>10</v>
      </c>
      <c r="G1253" t="s">
        <v>299</v>
      </c>
      <c r="H1253" s="54">
        <v>0.252</v>
      </c>
      <c r="I1253" s="54">
        <v>0.29700000000000004</v>
      </c>
      <c r="J1253" s="54">
        <v>0.27900000000000003</v>
      </c>
      <c r="K1253">
        <v>0.29199999999999998</v>
      </c>
      <c r="L1253" t="s">
        <v>10</v>
      </c>
      <c r="M1253" t="s">
        <v>10</v>
      </c>
      <c r="N1253" t="s">
        <v>10</v>
      </c>
      <c r="O1253" s="2" t="e">
        <f t="shared" si="586"/>
        <v>#VALUE!</v>
      </c>
      <c r="P1253" s="79" t="e">
        <f t="shared" si="587"/>
        <v>#VALUE!</v>
      </c>
      <c r="Q1253" s="80">
        <v>0.71359223300999997</v>
      </c>
      <c r="R1253" s="80">
        <v>0.28640776698999998</v>
      </c>
      <c r="S1253" s="80">
        <v>0</v>
      </c>
      <c r="T1253" s="79">
        <f>(L1256*$Q1253)+(L1257*$R1253)+(L1262*$S1253)</f>
        <v>470.65343023349976</v>
      </c>
      <c r="U1253" s="2">
        <f>(M1256*$Q1253)+(M1257*$R1253)+(M1262*$S1253)</f>
        <v>543.90097303252048</v>
      </c>
      <c r="V1253" s="2">
        <f>(N1256*$Q1253)+(N1257*$R1253)+(N1262*$S1253)</f>
        <v>537.4950417092042</v>
      </c>
      <c r="W1253" s="2">
        <f t="shared" si="591"/>
        <v>493.62317127107906</v>
      </c>
      <c r="X1253" s="2">
        <f t="shared" si="592"/>
        <v>493.62317127107906</v>
      </c>
      <c r="Y1253" s="2" t="s">
        <v>10</v>
      </c>
      <c r="Z1253" s="2" t="s">
        <v>10</v>
      </c>
      <c r="AA1253" s="2" t="s">
        <v>10</v>
      </c>
      <c r="AB1253" t="e">
        <f t="shared" si="593"/>
        <v>#VALUE!</v>
      </c>
      <c r="AC1253" t="e">
        <f t="shared" si="594"/>
        <v>#VALUE!</v>
      </c>
    </row>
    <row r="1254" spans="1:29" x14ac:dyDescent="0.25">
      <c r="A1254">
        <v>28</v>
      </c>
      <c r="B1254" t="s">
        <v>46</v>
      </c>
      <c r="C1254">
        <v>8</v>
      </c>
      <c r="D1254" t="s">
        <v>21</v>
      </c>
      <c r="E1254">
        <v>2017</v>
      </c>
      <c r="F1254" t="s">
        <v>10</v>
      </c>
      <c r="G1254" t="s">
        <v>299</v>
      </c>
      <c r="H1254" s="54">
        <v>0.26421253355763952</v>
      </c>
      <c r="I1254" s="54">
        <v>0.33404541147798106</v>
      </c>
      <c r="J1254" s="54">
        <v>0.31269765999824639</v>
      </c>
      <c r="K1254">
        <v>0.32600000000000001</v>
      </c>
      <c r="L1254" t="s">
        <v>10</v>
      </c>
      <c r="M1254" t="s">
        <v>10</v>
      </c>
      <c r="N1254" t="s">
        <v>10</v>
      </c>
      <c r="O1254" s="2" t="e">
        <f t="shared" si="586"/>
        <v>#VALUE!</v>
      </c>
      <c r="P1254" s="79" t="e">
        <f t="shared" si="587"/>
        <v>#VALUE!</v>
      </c>
      <c r="Q1254" s="80">
        <v>0.71359223300999997</v>
      </c>
      <c r="R1254" s="80">
        <v>0.28640776698999998</v>
      </c>
      <c r="S1254" s="80">
        <v>0</v>
      </c>
      <c r="T1254" s="79" t="s">
        <v>10</v>
      </c>
      <c r="U1254" s="2" t="s">
        <v>10</v>
      </c>
      <c r="V1254" s="2" t="s">
        <v>10</v>
      </c>
      <c r="W1254" s="2">
        <f t="shared" si="591"/>
        <v>587.62647799291551</v>
      </c>
      <c r="X1254" s="2">
        <f t="shared" si="592"/>
        <v>587.62647799291551</v>
      </c>
      <c r="Y1254" s="2" t="s">
        <v>10</v>
      </c>
      <c r="Z1254" s="2" t="s">
        <v>10</v>
      </c>
      <c r="AA1254" s="2" t="s">
        <v>10</v>
      </c>
      <c r="AB1254" t="e">
        <f t="shared" si="593"/>
        <v>#VALUE!</v>
      </c>
      <c r="AC1254" t="e">
        <f t="shared" si="594"/>
        <v>#VALUE!</v>
      </c>
    </row>
    <row r="1255" spans="1:29" x14ac:dyDescent="0.25">
      <c r="A1255">
        <v>28</v>
      </c>
      <c r="B1255" t="s">
        <v>46</v>
      </c>
      <c r="C1255">
        <v>8</v>
      </c>
      <c r="D1255" t="s">
        <v>21</v>
      </c>
      <c r="E1255">
        <v>2018</v>
      </c>
      <c r="F1255">
        <v>130</v>
      </c>
      <c r="G1255">
        <v>130</v>
      </c>
      <c r="H1255" s="54">
        <v>0.25329250311259038</v>
      </c>
      <c r="I1255" s="54">
        <v>0.35347180943220174</v>
      </c>
      <c r="J1255" s="54">
        <v>0.34504815702446495</v>
      </c>
      <c r="K1255">
        <v>0.253</v>
      </c>
      <c r="L1255" s="2">
        <f t="shared" si="595"/>
        <v>174.09762261915753</v>
      </c>
      <c r="M1255" s="2">
        <f t="shared" si="596"/>
        <v>201.07398547591646</v>
      </c>
      <c r="N1255" s="2">
        <f t="shared" si="597"/>
        <v>198.48787570303242</v>
      </c>
      <c r="O1255" s="2">
        <f t="shared" si="586"/>
        <v>174.02945113788488</v>
      </c>
      <c r="P1255" s="79">
        <f t="shared" si="587"/>
        <v>174.02945113788488</v>
      </c>
      <c r="Q1255" s="80">
        <v>0.71359223300999997</v>
      </c>
      <c r="R1255" s="80">
        <v>0.28640776698999998</v>
      </c>
      <c r="S1255" s="80">
        <v>0</v>
      </c>
      <c r="T1255" s="79" t="s">
        <v>10</v>
      </c>
      <c r="U1255" s="2" t="s">
        <v>10</v>
      </c>
      <c r="V1255" s="2" t="s">
        <v>10</v>
      </c>
      <c r="W1255" s="2">
        <f t="shared" si="591"/>
        <v>624.77383901500355</v>
      </c>
      <c r="X1255" s="2">
        <f t="shared" si="592"/>
        <v>624.77383901500355</v>
      </c>
      <c r="Y1255" s="2" t="s">
        <v>10</v>
      </c>
      <c r="Z1255" s="2" t="s">
        <v>10</v>
      </c>
      <c r="AA1255" s="2" t="s">
        <v>10</v>
      </c>
      <c r="AB1255">
        <f t="shared" si="593"/>
        <v>4.8059526078077193</v>
      </c>
      <c r="AC1255">
        <f t="shared" si="594"/>
        <v>4.8059526078077193</v>
      </c>
    </row>
    <row r="1256" spans="1:29" x14ac:dyDescent="0.25">
      <c r="A1256">
        <v>28</v>
      </c>
      <c r="B1256" t="s">
        <v>46</v>
      </c>
      <c r="C1256">
        <v>8</v>
      </c>
      <c r="D1256" t="s">
        <v>21</v>
      </c>
      <c r="E1256">
        <v>2019</v>
      </c>
      <c r="F1256">
        <v>350</v>
      </c>
      <c r="G1256">
        <v>350</v>
      </c>
      <c r="H1256" s="54">
        <v>0.23441509169475994</v>
      </c>
      <c r="I1256" s="54">
        <v>0.32590908281944742</v>
      </c>
      <c r="J1256" s="54">
        <v>0.31510957999927913</v>
      </c>
      <c r="K1256">
        <v>0.27600000000000002</v>
      </c>
      <c r="L1256" s="2">
        <f t="shared" si="595"/>
        <v>457.16679652788343</v>
      </c>
      <c r="M1256" s="2">
        <f t="shared" si="596"/>
        <v>519.21779552216378</v>
      </c>
      <c r="N1256" s="2">
        <f t="shared" si="597"/>
        <v>511.03065509316309</v>
      </c>
      <c r="O1256" s="2">
        <f t="shared" si="586"/>
        <v>483.42541436464091</v>
      </c>
      <c r="P1256" s="79">
        <f t="shared" si="587"/>
        <v>483.42541436464091</v>
      </c>
      <c r="Q1256" s="80">
        <v>0.71359223300999997</v>
      </c>
      <c r="R1256" s="80">
        <v>0.28640776698999998</v>
      </c>
      <c r="S1256" s="80">
        <v>0</v>
      </c>
      <c r="T1256" s="79" t="s">
        <v>10</v>
      </c>
      <c r="U1256" s="2" t="s">
        <v>10</v>
      </c>
      <c r="V1256" s="2" t="s">
        <v>10</v>
      </c>
      <c r="W1256" s="2" t="e">
        <f t="shared" si="591"/>
        <v>#VALUE!</v>
      </c>
      <c r="X1256" s="2" t="e">
        <f t="shared" si="592"/>
        <v>#VALUE!</v>
      </c>
      <c r="Y1256" s="2" t="s">
        <v>10</v>
      </c>
      <c r="Z1256" s="2" t="s">
        <v>10</v>
      </c>
      <c r="AA1256" s="2" t="s">
        <v>10</v>
      </c>
      <c r="AB1256" t="e">
        <f t="shared" si="593"/>
        <v>#VALUE!</v>
      </c>
      <c r="AC1256" t="e">
        <f t="shared" si="594"/>
        <v>#VALUE!</v>
      </c>
    </row>
    <row r="1257" spans="1:29" x14ac:dyDescent="0.25">
      <c r="A1257">
        <v>28</v>
      </c>
      <c r="B1257" t="s">
        <v>46</v>
      </c>
      <c r="C1257">
        <v>8</v>
      </c>
      <c r="D1257" t="s">
        <v>21</v>
      </c>
      <c r="E1257">
        <v>2020</v>
      </c>
      <c r="F1257">
        <v>450</v>
      </c>
      <c r="G1257">
        <v>450</v>
      </c>
      <c r="H1257" s="54">
        <v>0.10759564786873591</v>
      </c>
      <c r="I1257" s="54">
        <v>0.25668946937664994</v>
      </c>
      <c r="J1257" s="54">
        <v>0.25426527177111524</v>
      </c>
      <c r="K1257">
        <v>0.13300000000000001</v>
      </c>
      <c r="L1257" s="2">
        <f>$F1257/(1-H1257)</f>
        <v>504.25572099160865</v>
      </c>
      <c r="M1257" s="2">
        <f>$F1257/(1-I1257)</f>
        <v>605.39973733807324</v>
      </c>
      <c r="N1257" s="2">
        <f>$F1257/(1-J1257)</f>
        <v>603.4317337865532</v>
      </c>
      <c r="O1257" s="2">
        <f t="shared" si="586"/>
        <v>519.03114186851212</v>
      </c>
      <c r="P1257" s="79">
        <f t="shared" si="587"/>
        <v>519.03114186851212</v>
      </c>
      <c r="Q1257" s="80">
        <v>0.71359223300999997</v>
      </c>
      <c r="R1257" s="80">
        <v>0.28640776698999998</v>
      </c>
      <c r="S1257" s="80">
        <v>0</v>
      </c>
      <c r="T1257" s="79" t="s">
        <v>10</v>
      </c>
      <c r="U1257" s="2" t="s">
        <v>10</v>
      </c>
      <c r="V1257" s="2" t="s">
        <v>10</v>
      </c>
      <c r="W1257" s="2" t="e">
        <f t="shared" si="591"/>
        <v>#VALUE!</v>
      </c>
      <c r="X1257" s="2" t="e">
        <f t="shared" si="592"/>
        <v>#VALUE!</v>
      </c>
      <c r="Y1257" s="2" t="s">
        <v>10</v>
      </c>
      <c r="Z1257" s="2" t="s">
        <v>10</v>
      </c>
      <c r="AA1257" s="2" t="s">
        <v>10</v>
      </c>
      <c r="AB1257" t="e">
        <f t="shared" si="593"/>
        <v>#VALUE!</v>
      </c>
      <c r="AC1257" t="e">
        <f t="shared" si="594"/>
        <v>#VALUE!</v>
      </c>
    </row>
    <row r="1258" spans="1:29" x14ac:dyDescent="0.25">
      <c r="A1258">
        <v>28</v>
      </c>
      <c r="B1258" t="s">
        <v>46</v>
      </c>
      <c r="C1258">
        <v>8</v>
      </c>
      <c r="D1258" t="s">
        <v>21</v>
      </c>
      <c r="E1258">
        <v>2021</v>
      </c>
      <c r="F1258">
        <v>600</v>
      </c>
      <c r="G1258">
        <v>600</v>
      </c>
      <c r="H1258" s="79" t="s">
        <v>10</v>
      </c>
      <c r="I1258" s="2" t="s">
        <v>10</v>
      </c>
      <c r="J1258" s="2" t="s">
        <v>10</v>
      </c>
      <c r="K1258">
        <v>0.20899999999999999</v>
      </c>
      <c r="L1258" s="79" t="s">
        <v>10</v>
      </c>
      <c r="M1258" s="2" t="s">
        <v>10</v>
      </c>
      <c r="N1258" s="2" t="s">
        <v>10</v>
      </c>
      <c r="O1258" s="2">
        <f t="shared" si="586"/>
        <v>758.53350189633375</v>
      </c>
      <c r="P1258" s="79">
        <f t="shared" si="587"/>
        <v>758.53350189633375</v>
      </c>
      <c r="Q1258" s="80">
        <v>0.71359223300999997</v>
      </c>
      <c r="R1258" s="80">
        <v>0.28640776698999998</v>
      </c>
      <c r="S1258" s="80">
        <v>0</v>
      </c>
      <c r="T1258" s="79" t="s">
        <v>10</v>
      </c>
      <c r="U1258" s="2" t="s">
        <v>10</v>
      </c>
      <c r="V1258" s="2" t="s">
        <v>10</v>
      </c>
      <c r="W1258" s="2" t="e">
        <f t="shared" si="591"/>
        <v>#VALUE!</v>
      </c>
      <c r="X1258" s="2" t="e">
        <f t="shared" si="592"/>
        <v>#VALUE!</v>
      </c>
      <c r="Y1258" s="79" t="s">
        <v>10</v>
      </c>
      <c r="Z1258" s="2" t="s">
        <v>10</v>
      </c>
      <c r="AA1258" s="2" t="s">
        <v>10</v>
      </c>
      <c r="AB1258" t="e">
        <f t="shared" si="593"/>
        <v>#VALUE!</v>
      </c>
      <c r="AC1258" t="e">
        <f t="shared" si="594"/>
        <v>#VALUE!</v>
      </c>
    </row>
    <row r="1259" spans="1:29" x14ac:dyDescent="0.25">
      <c r="A1259">
        <v>28</v>
      </c>
      <c r="B1259" t="s">
        <v>46</v>
      </c>
      <c r="C1259">
        <v>8</v>
      </c>
      <c r="D1259" t="s">
        <v>21</v>
      </c>
      <c r="E1259">
        <v>2022</v>
      </c>
      <c r="F1259">
        <v>230</v>
      </c>
      <c r="G1259">
        <v>230</v>
      </c>
      <c r="H1259" s="79" t="s">
        <v>10</v>
      </c>
      <c r="I1259" s="2" t="s">
        <v>10</v>
      </c>
      <c r="J1259" s="2" t="s">
        <v>10</v>
      </c>
      <c r="K1259">
        <v>0.21099999999999999</v>
      </c>
      <c r="L1259" s="79" t="s">
        <v>10</v>
      </c>
      <c r="M1259" s="2" t="s">
        <v>10</v>
      </c>
      <c r="N1259" s="2" t="s">
        <v>10</v>
      </c>
      <c r="O1259" s="2">
        <f t="shared" si="586"/>
        <v>291.5082382762991</v>
      </c>
      <c r="P1259" s="79">
        <f t="shared" si="587"/>
        <v>291.5082382762991</v>
      </c>
      <c r="Q1259" s="80">
        <v>0.71359223300999997</v>
      </c>
      <c r="R1259" s="80">
        <v>0.28640776698999998</v>
      </c>
      <c r="S1259" s="80">
        <v>0</v>
      </c>
      <c r="T1259" s="79" t="s">
        <v>10</v>
      </c>
      <c r="U1259" s="2" t="s">
        <v>10</v>
      </c>
      <c r="V1259" s="2" t="s">
        <v>10</v>
      </c>
      <c r="W1259" s="2" t="e">
        <f t="shared" si="591"/>
        <v>#VALUE!</v>
      </c>
      <c r="X1259" s="2" t="e">
        <f t="shared" si="592"/>
        <v>#VALUE!</v>
      </c>
      <c r="Y1259" s="79" t="s">
        <v>10</v>
      </c>
      <c r="Z1259" s="2" t="s">
        <v>10</v>
      </c>
      <c r="AA1259" s="2" t="s">
        <v>10</v>
      </c>
      <c r="AB1259" t="e">
        <f t="shared" si="593"/>
        <v>#VALUE!</v>
      </c>
      <c r="AC1259" t="e">
        <f t="shared" si="594"/>
        <v>#VALUE!</v>
      </c>
    </row>
    <row r="1260" spans="1:29" x14ac:dyDescent="0.25">
      <c r="A1260">
        <v>28</v>
      </c>
      <c r="B1260" t="s">
        <v>46</v>
      </c>
      <c r="C1260">
        <v>8</v>
      </c>
      <c r="D1260" t="s">
        <v>21</v>
      </c>
      <c r="E1260">
        <v>2023</v>
      </c>
      <c r="F1260">
        <v>400</v>
      </c>
      <c r="G1260">
        <v>400</v>
      </c>
      <c r="H1260" s="79" t="s">
        <v>10</v>
      </c>
      <c r="I1260" s="2" t="s">
        <v>10</v>
      </c>
      <c r="J1260" s="2" t="s">
        <v>10</v>
      </c>
      <c r="K1260">
        <v>0.17799999999999999</v>
      </c>
      <c r="L1260" s="79" t="s">
        <v>10</v>
      </c>
      <c r="M1260" s="2" t="s">
        <v>10</v>
      </c>
      <c r="N1260" s="2" t="s">
        <v>10</v>
      </c>
      <c r="O1260" s="2">
        <f t="shared" si="586"/>
        <v>486.61800486618</v>
      </c>
      <c r="P1260" s="79">
        <f t="shared" si="587"/>
        <v>486.61800486618</v>
      </c>
      <c r="Q1260" s="80">
        <v>0.71359223300999997</v>
      </c>
      <c r="R1260" s="80">
        <v>0.28640776698999998</v>
      </c>
      <c r="S1260" s="80">
        <v>0</v>
      </c>
      <c r="T1260" s="79" t="s">
        <v>10</v>
      </c>
      <c r="U1260" s="2" t="s">
        <v>10</v>
      </c>
      <c r="V1260" s="2" t="s">
        <v>10</v>
      </c>
      <c r="W1260" s="2" t="e">
        <f t="shared" si="591"/>
        <v>#VALUE!</v>
      </c>
      <c r="X1260" s="2" t="e">
        <f t="shared" si="592"/>
        <v>#VALUE!</v>
      </c>
      <c r="Y1260" s="79" t="s">
        <v>10</v>
      </c>
      <c r="Z1260" s="2" t="s">
        <v>10</v>
      </c>
      <c r="AA1260" s="2" t="s">
        <v>10</v>
      </c>
      <c r="AB1260" t="e">
        <f t="shared" si="593"/>
        <v>#VALUE!</v>
      </c>
      <c r="AC1260" t="e">
        <f t="shared" si="594"/>
        <v>#VALUE!</v>
      </c>
    </row>
    <row r="1261" spans="1:29" x14ac:dyDescent="0.25">
      <c r="A1261">
        <v>28</v>
      </c>
      <c r="B1261" t="s">
        <v>46</v>
      </c>
      <c r="C1261">
        <v>8</v>
      </c>
      <c r="D1261" t="s">
        <v>21</v>
      </c>
      <c r="E1261">
        <v>2024</v>
      </c>
      <c r="F1261" t="s">
        <v>10</v>
      </c>
      <c r="G1261" t="s">
        <v>299</v>
      </c>
      <c r="H1261" s="79" t="s">
        <v>10</v>
      </c>
      <c r="I1261" s="2" t="s">
        <v>10</v>
      </c>
      <c r="J1261" s="2" t="s">
        <v>10</v>
      </c>
      <c r="K1261">
        <v>0.216</v>
      </c>
      <c r="L1261" s="79" t="s">
        <v>10</v>
      </c>
      <c r="M1261" s="2" t="s">
        <v>10</v>
      </c>
      <c r="N1261" s="2" t="s">
        <v>10</v>
      </c>
      <c r="O1261" s="2" t="e">
        <f t="shared" si="586"/>
        <v>#VALUE!</v>
      </c>
      <c r="P1261" s="79" t="e">
        <f t="shared" si="587"/>
        <v>#VALUE!</v>
      </c>
      <c r="Q1261" s="80">
        <v>0.71359223300999997</v>
      </c>
      <c r="R1261" s="80">
        <v>0.28640776698999998</v>
      </c>
      <c r="S1261" s="80">
        <v>0</v>
      </c>
      <c r="T1261" s="79" t="s">
        <v>10</v>
      </c>
      <c r="U1261" s="2" t="s">
        <v>10</v>
      </c>
      <c r="V1261" s="2" t="s">
        <v>10</v>
      </c>
      <c r="W1261" s="2" t="e">
        <f t="shared" si="591"/>
        <v>#VALUE!</v>
      </c>
      <c r="X1261" s="2" t="e">
        <f t="shared" si="592"/>
        <v>#VALUE!</v>
      </c>
      <c r="Y1261" s="79" t="s">
        <v>10</v>
      </c>
      <c r="Z1261" s="2" t="s">
        <v>10</v>
      </c>
      <c r="AA1261" s="2" t="s">
        <v>10</v>
      </c>
      <c r="AB1261" t="e">
        <f t="shared" si="593"/>
        <v>#VALUE!</v>
      </c>
      <c r="AC1261" t="e">
        <f t="shared" si="594"/>
        <v>#VALUE!</v>
      </c>
    </row>
    <row r="1262" spans="1:29" x14ac:dyDescent="0.25">
      <c r="A1262">
        <v>29</v>
      </c>
      <c r="B1262" t="s">
        <v>47</v>
      </c>
      <c r="C1262">
        <v>8</v>
      </c>
      <c r="D1262" t="s">
        <v>21</v>
      </c>
      <c r="E1262">
        <v>1980</v>
      </c>
      <c r="F1262">
        <v>50</v>
      </c>
      <c r="G1262" t="s">
        <v>299</v>
      </c>
      <c r="H1262" s="54">
        <v>0.44700000000000001</v>
      </c>
      <c r="I1262" s="54">
        <v>0.46733333333333338</v>
      </c>
      <c r="J1262" s="54">
        <v>0.46133333333333337</v>
      </c>
      <c r="K1262">
        <v>0.46700000000000003</v>
      </c>
      <c r="L1262" s="2">
        <f t="shared" si="595"/>
        <v>90.415913200723338</v>
      </c>
      <c r="M1262" s="2">
        <f t="shared" si="596"/>
        <v>93.867334167709643</v>
      </c>
      <c r="N1262" s="2">
        <f t="shared" si="597"/>
        <v>92.821782178217831</v>
      </c>
      <c r="O1262" s="2">
        <f t="shared" ref="O1262:O1306" si="598">$F1262/(1-K1262)</f>
        <v>93.808630393996268</v>
      </c>
      <c r="P1262" s="79" t="e">
        <f t="shared" ref="P1262:P1306" si="599">$G1262/(1-K1262)</f>
        <v>#VALUE!</v>
      </c>
      <c r="Q1262" s="80">
        <v>0.71359223300999997</v>
      </c>
      <c r="R1262" s="80">
        <v>0.28640776698999998</v>
      </c>
      <c r="S1262" s="80">
        <v>0</v>
      </c>
      <c r="T1262" s="79">
        <f t="shared" ref="T1262:T1297" si="600">(L1265*$Q1262)+(L1266*$R1262)+(L1267*$S1262)</f>
        <v>206.32331461661897</v>
      </c>
      <c r="U1262" s="2">
        <f t="shared" ref="U1262:U1297" si="601">(M1265*$Q1262)+(M1266*$R1262)+(M1267*$S1262)</f>
        <v>214.60536534108425</v>
      </c>
      <c r="V1262" s="2">
        <f t="shared" ref="V1262:V1297" si="602">(N1265*$Q1262)+(N1266*$R1262)+(N1267*$S1262)</f>
        <v>211.92224789297182</v>
      </c>
      <c r="W1262" s="2">
        <f t="shared" ref="W1262:W1306" si="603">(O1265*$Q1262)+(O1266*$R1262)+(O1267*$S1262)</f>
        <v>214.61265575793101</v>
      </c>
      <c r="X1262" s="2" t="e">
        <f t="shared" ref="X1262:X1306" si="604">(P1265*$Q1262)+(P1266*$R1262)+(P1267*$S1262)</f>
        <v>#VALUE!</v>
      </c>
      <c r="Y1262">
        <f t="shared" si="583"/>
        <v>4.1264662923323794</v>
      </c>
      <c r="Z1262">
        <f t="shared" si="584"/>
        <v>4.2921073068216851</v>
      </c>
      <c r="AA1262">
        <f t="shared" si="585"/>
        <v>4.2384449578594365</v>
      </c>
      <c r="AB1262">
        <f t="shared" ref="AB1262:AB1306" si="605">W1262/$F1262</f>
        <v>4.2922531151586201</v>
      </c>
      <c r="AC1262" t="e">
        <f t="shared" ref="AC1262:AC1306" si="606">X1262/$G1262</f>
        <v>#VALUE!</v>
      </c>
    </row>
    <row r="1263" spans="1:29" x14ac:dyDescent="0.25">
      <c r="A1263">
        <v>29</v>
      </c>
      <c r="B1263" t="s">
        <v>47</v>
      </c>
      <c r="C1263">
        <v>8</v>
      </c>
      <c r="D1263" t="s">
        <v>21</v>
      </c>
      <c r="E1263">
        <v>1981</v>
      </c>
      <c r="F1263" t="s">
        <v>10</v>
      </c>
      <c r="G1263" t="s">
        <v>309</v>
      </c>
      <c r="H1263" s="54">
        <v>0.40500000000000003</v>
      </c>
      <c r="I1263" s="54">
        <v>0.4393333333333333</v>
      </c>
      <c r="J1263" s="54">
        <v>0.43383333333333329</v>
      </c>
      <c r="K1263">
        <v>0.439</v>
      </c>
      <c r="L1263" t="s">
        <v>10</v>
      </c>
      <c r="M1263" t="s">
        <v>10</v>
      </c>
      <c r="N1263" t="s">
        <v>10</v>
      </c>
      <c r="O1263" s="2" t="e">
        <f t="shared" si="598"/>
        <v>#VALUE!</v>
      </c>
      <c r="P1263" s="79" t="e">
        <f t="shared" si="599"/>
        <v>#VALUE!</v>
      </c>
      <c r="Q1263" s="80">
        <v>0.71359223300999997</v>
      </c>
      <c r="R1263" s="80">
        <v>0.28640776698999998</v>
      </c>
      <c r="S1263" s="80">
        <v>0</v>
      </c>
      <c r="T1263" s="79">
        <f>(L1266*$Q1263)+(L1267*$R1263)</f>
        <v>304.95875855827933</v>
      </c>
      <c r="U1263" s="2">
        <f>(M1266*$Q1263)+(M1267*$R1263)</f>
        <v>319.46685625149519</v>
      </c>
      <c r="V1263" s="2">
        <f>(N1266*$Q1263)+(N1267*$R1263)</f>
        <v>315.93256652058972</v>
      </c>
      <c r="W1263" s="2" t="e">
        <f t="shared" si="603"/>
        <v>#VALUE!</v>
      </c>
      <c r="X1263" s="2" t="e">
        <f t="shared" si="604"/>
        <v>#VALUE!</v>
      </c>
      <c r="Y1263" s="2" t="s">
        <v>10</v>
      </c>
      <c r="Z1263" s="2" t="s">
        <v>10</v>
      </c>
      <c r="AA1263" s="2" t="s">
        <v>10</v>
      </c>
      <c r="AB1263" t="e">
        <f t="shared" si="605"/>
        <v>#VALUE!</v>
      </c>
      <c r="AC1263" t="e">
        <f t="shared" si="606"/>
        <v>#VALUE!</v>
      </c>
    </row>
    <row r="1264" spans="1:29" x14ac:dyDescent="0.25">
      <c r="A1264">
        <v>29</v>
      </c>
      <c r="B1264" t="s">
        <v>47</v>
      </c>
      <c r="C1264">
        <v>8</v>
      </c>
      <c r="D1264" t="s">
        <v>21</v>
      </c>
      <c r="E1264">
        <v>1982</v>
      </c>
      <c r="F1264" t="s">
        <v>10</v>
      </c>
      <c r="G1264" t="s">
        <v>299</v>
      </c>
      <c r="H1264" s="54">
        <v>0.35099999999999998</v>
      </c>
      <c r="I1264" s="54">
        <v>0.40499999999999997</v>
      </c>
      <c r="J1264" s="54">
        <v>0.39999999999999997</v>
      </c>
      <c r="K1264">
        <v>0.40500000000000003</v>
      </c>
      <c r="L1264" t="s">
        <v>10</v>
      </c>
      <c r="M1264" t="s">
        <v>10</v>
      </c>
      <c r="N1264" t="s">
        <v>10</v>
      </c>
      <c r="O1264" s="2" t="e">
        <f t="shared" si="598"/>
        <v>#VALUE!</v>
      </c>
      <c r="P1264" s="79" t="e">
        <f t="shared" si="599"/>
        <v>#VALUE!</v>
      </c>
      <c r="Q1264" s="80">
        <v>0.71359223300999997</v>
      </c>
      <c r="R1264" s="80">
        <v>0.28640776698999998</v>
      </c>
      <c r="S1264" s="80">
        <v>0</v>
      </c>
      <c r="T1264" s="79" t="s">
        <v>10</v>
      </c>
      <c r="U1264" s="2" t="s">
        <v>10</v>
      </c>
      <c r="V1264" s="2" t="s">
        <v>10</v>
      </c>
      <c r="W1264" s="2" t="e">
        <f t="shared" si="603"/>
        <v>#VALUE!</v>
      </c>
      <c r="X1264" s="2" t="e">
        <f t="shared" si="604"/>
        <v>#VALUE!</v>
      </c>
      <c r="Y1264" s="2" t="s">
        <v>10</v>
      </c>
      <c r="Z1264" s="2" t="s">
        <v>10</v>
      </c>
      <c r="AA1264" s="2" t="s">
        <v>10</v>
      </c>
      <c r="AB1264" t="e">
        <f t="shared" si="605"/>
        <v>#VALUE!</v>
      </c>
      <c r="AC1264" t="e">
        <f t="shared" si="606"/>
        <v>#VALUE!</v>
      </c>
    </row>
    <row r="1265" spans="1:29" x14ac:dyDescent="0.25">
      <c r="A1265">
        <v>29</v>
      </c>
      <c r="B1265" t="s">
        <v>47</v>
      </c>
      <c r="C1265">
        <v>8</v>
      </c>
      <c r="D1265" t="s">
        <v>21</v>
      </c>
      <c r="E1265">
        <v>1983</v>
      </c>
      <c r="F1265">
        <v>75</v>
      </c>
      <c r="G1265" t="s">
        <v>299</v>
      </c>
      <c r="H1265" s="54">
        <v>0.49</v>
      </c>
      <c r="I1265" s="54">
        <v>0.50566666666666671</v>
      </c>
      <c r="J1265" s="54">
        <v>0.4986666666666667</v>
      </c>
      <c r="K1265">
        <v>0.50600000000000001</v>
      </c>
      <c r="L1265" s="2">
        <f t="shared" si="595"/>
        <v>147.05882352941177</v>
      </c>
      <c r="M1265" s="2">
        <f t="shared" si="596"/>
        <v>151.71948752528658</v>
      </c>
      <c r="N1265" s="2">
        <f t="shared" si="597"/>
        <v>149.60106382978725</v>
      </c>
      <c r="O1265" s="2">
        <f t="shared" si="598"/>
        <v>151.82186234817814</v>
      </c>
      <c r="P1265" s="79" t="e">
        <f t="shared" si="599"/>
        <v>#VALUE!</v>
      </c>
      <c r="Q1265" s="80">
        <v>0.71359223300999997</v>
      </c>
      <c r="R1265" s="80">
        <v>0.28640776698999998</v>
      </c>
      <c r="S1265" s="80">
        <v>0</v>
      </c>
      <c r="T1265" s="79" t="s">
        <v>10</v>
      </c>
      <c r="U1265" s="2" t="s">
        <v>10</v>
      </c>
      <c r="V1265" s="2" t="s">
        <v>10</v>
      </c>
      <c r="W1265" s="2" t="e">
        <f t="shared" si="603"/>
        <v>#VALUE!</v>
      </c>
      <c r="X1265" s="2" t="e">
        <f t="shared" si="604"/>
        <v>#VALUE!</v>
      </c>
      <c r="Y1265" s="2" t="s">
        <v>10</v>
      </c>
      <c r="Z1265" s="2" t="s">
        <v>10</v>
      </c>
      <c r="AA1265" s="2" t="s">
        <v>10</v>
      </c>
      <c r="AB1265" t="e">
        <f t="shared" si="605"/>
        <v>#VALUE!</v>
      </c>
      <c r="AC1265" t="e">
        <f t="shared" si="606"/>
        <v>#VALUE!</v>
      </c>
    </row>
    <row r="1266" spans="1:29" x14ac:dyDescent="0.25">
      <c r="A1266">
        <v>29</v>
      </c>
      <c r="B1266" t="s">
        <v>47</v>
      </c>
      <c r="C1266">
        <v>8</v>
      </c>
      <c r="D1266" t="s">
        <v>21</v>
      </c>
      <c r="E1266">
        <v>1984</v>
      </c>
      <c r="F1266">
        <v>200</v>
      </c>
      <c r="G1266" t="s">
        <v>299</v>
      </c>
      <c r="H1266" s="54">
        <v>0.435</v>
      </c>
      <c r="I1266" s="54">
        <v>0.46133333333333326</v>
      </c>
      <c r="J1266" s="54">
        <v>0.45533333333333326</v>
      </c>
      <c r="K1266">
        <v>0.46100000000000002</v>
      </c>
      <c r="L1266" s="2">
        <f t="shared" si="595"/>
        <v>353.98230088495581</v>
      </c>
      <c r="M1266" s="2">
        <f t="shared" si="596"/>
        <v>371.28712871287127</v>
      </c>
      <c r="N1266" s="2">
        <f t="shared" si="597"/>
        <v>367.19706242350054</v>
      </c>
      <c r="O1266" s="2">
        <f t="shared" si="598"/>
        <v>371.05751391465685</v>
      </c>
      <c r="P1266" s="79" t="e">
        <f t="shared" si="599"/>
        <v>#VALUE!</v>
      </c>
      <c r="Q1266" s="80">
        <v>0.71359223300999997</v>
      </c>
      <c r="R1266" s="80">
        <v>0.28640776698999998</v>
      </c>
      <c r="S1266" s="80">
        <v>0</v>
      </c>
      <c r="T1266" s="79" t="s">
        <v>10</v>
      </c>
      <c r="U1266" s="2" t="s">
        <v>10</v>
      </c>
      <c r="V1266" s="2" t="s">
        <v>10</v>
      </c>
      <c r="W1266" s="2" t="e">
        <f t="shared" si="603"/>
        <v>#VALUE!</v>
      </c>
      <c r="X1266" s="2" t="e">
        <f t="shared" si="604"/>
        <v>#VALUE!</v>
      </c>
      <c r="Y1266" s="2" t="s">
        <v>10</v>
      </c>
      <c r="Z1266" s="2" t="s">
        <v>10</v>
      </c>
      <c r="AA1266" s="2" t="s">
        <v>10</v>
      </c>
      <c r="AB1266" t="e">
        <f t="shared" si="605"/>
        <v>#VALUE!</v>
      </c>
      <c r="AC1266" t="e">
        <f t="shared" si="606"/>
        <v>#VALUE!</v>
      </c>
    </row>
    <row r="1267" spans="1:29" x14ac:dyDescent="0.25">
      <c r="A1267">
        <v>29</v>
      </c>
      <c r="B1267" t="s">
        <v>47</v>
      </c>
      <c r="C1267">
        <v>8</v>
      </c>
      <c r="D1267" t="s">
        <v>21</v>
      </c>
      <c r="E1267">
        <v>1985</v>
      </c>
      <c r="F1267">
        <v>100</v>
      </c>
      <c r="G1267" t="s">
        <v>299</v>
      </c>
      <c r="H1267" s="54">
        <v>0.45300000000000001</v>
      </c>
      <c r="I1267" s="54">
        <v>0.47466666666666668</v>
      </c>
      <c r="J1267" s="54">
        <v>0.46866666666666668</v>
      </c>
      <c r="K1267">
        <v>0.47499999999999998</v>
      </c>
      <c r="L1267" s="2">
        <f t="shared" si="595"/>
        <v>182.81535648994517</v>
      </c>
      <c r="M1267" s="2">
        <f t="shared" si="596"/>
        <v>190.35532994923858</v>
      </c>
      <c r="N1267" s="2">
        <f t="shared" si="597"/>
        <v>188.20577164366375</v>
      </c>
      <c r="O1267" s="2">
        <f t="shared" si="598"/>
        <v>190.47619047619048</v>
      </c>
      <c r="P1267" s="79" t="e">
        <f t="shared" si="599"/>
        <v>#VALUE!</v>
      </c>
      <c r="Q1267" s="80">
        <v>0.71359223300999997</v>
      </c>
      <c r="R1267" s="80">
        <v>0.28640776698999998</v>
      </c>
      <c r="S1267" s="80">
        <v>0</v>
      </c>
      <c r="T1267" s="79" t="s">
        <v>10</v>
      </c>
      <c r="U1267" s="2" t="s">
        <v>10</v>
      </c>
      <c r="V1267" s="2" t="s">
        <v>10</v>
      </c>
      <c r="W1267" s="2" t="e">
        <f t="shared" si="603"/>
        <v>#VALUE!</v>
      </c>
      <c r="X1267" s="2" t="e">
        <f t="shared" si="604"/>
        <v>#VALUE!</v>
      </c>
      <c r="Y1267" s="2" t="s">
        <v>10</v>
      </c>
      <c r="Z1267" s="2" t="s">
        <v>10</v>
      </c>
      <c r="AA1267" s="2" t="s">
        <v>10</v>
      </c>
      <c r="AB1267" t="e">
        <f t="shared" si="605"/>
        <v>#VALUE!</v>
      </c>
      <c r="AC1267" t="e">
        <f t="shared" si="606"/>
        <v>#VALUE!</v>
      </c>
    </row>
    <row r="1268" spans="1:29" x14ac:dyDescent="0.25">
      <c r="A1268">
        <v>29</v>
      </c>
      <c r="B1268" t="s">
        <v>47</v>
      </c>
      <c r="C1268">
        <v>8</v>
      </c>
      <c r="D1268" t="s">
        <v>21</v>
      </c>
      <c r="E1268">
        <v>1986</v>
      </c>
      <c r="F1268" t="s">
        <v>10</v>
      </c>
      <c r="G1268" t="s">
        <v>310</v>
      </c>
      <c r="H1268" s="54">
        <v>0.502</v>
      </c>
      <c r="I1268" s="54">
        <v>0.50766666666666671</v>
      </c>
      <c r="J1268" s="54">
        <v>0.50066666666666659</v>
      </c>
      <c r="K1268">
        <v>0.50800000000000001</v>
      </c>
      <c r="L1268" t="s">
        <v>10</v>
      </c>
      <c r="M1268" t="s">
        <v>10</v>
      </c>
      <c r="N1268" t="s">
        <v>10</v>
      </c>
      <c r="O1268" s="2" t="e">
        <f t="shared" si="598"/>
        <v>#VALUE!</v>
      </c>
      <c r="P1268" s="79" t="e">
        <f t="shared" si="599"/>
        <v>#VALUE!</v>
      </c>
      <c r="Q1268" s="80">
        <v>0.71359223300999997</v>
      </c>
      <c r="R1268" s="80">
        <v>0.28640776698999998</v>
      </c>
      <c r="S1268" s="80">
        <v>0</v>
      </c>
      <c r="T1268" s="79" t="s">
        <v>10</v>
      </c>
      <c r="U1268" s="2" t="s">
        <v>10</v>
      </c>
      <c r="V1268" s="2" t="s">
        <v>10</v>
      </c>
      <c r="W1268" s="2" t="e">
        <f t="shared" si="603"/>
        <v>#VALUE!</v>
      </c>
      <c r="X1268" s="2" t="e">
        <f t="shared" si="604"/>
        <v>#VALUE!</v>
      </c>
      <c r="Y1268" s="2" t="s">
        <v>10</v>
      </c>
      <c r="Z1268" s="2" t="s">
        <v>10</v>
      </c>
      <c r="AA1268" s="2" t="s">
        <v>10</v>
      </c>
      <c r="AB1268" t="e">
        <f t="shared" si="605"/>
        <v>#VALUE!</v>
      </c>
      <c r="AC1268" t="e">
        <f t="shared" si="606"/>
        <v>#VALUE!</v>
      </c>
    </row>
    <row r="1269" spans="1:29" x14ac:dyDescent="0.25">
      <c r="A1269">
        <v>29</v>
      </c>
      <c r="B1269" t="s">
        <v>47</v>
      </c>
      <c r="C1269">
        <v>8</v>
      </c>
      <c r="D1269" t="s">
        <v>21</v>
      </c>
      <c r="E1269">
        <v>1987</v>
      </c>
      <c r="F1269">
        <v>250</v>
      </c>
      <c r="G1269" t="s">
        <v>299</v>
      </c>
      <c r="H1269" s="54">
        <v>0.38700000000000001</v>
      </c>
      <c r="I1269" s="54">
        <v>0.42166666666666669</v>
      </c>
      <c r="J1269" s="54">
        <v>0.41666666666666669</v>
      </c>
      <c r="K1269">
        <v>0.42199999999999999</v>
      </c>
      <c r="L1269" s="2">
        <f t="shared" si="595"/>
        <v>407.83034257748778</v>
      </c>
      <c r="M1269" s="2">
        <f t="shared" si="596"/>
        <v>432.27665706051869</v>
      </c>
      <c r="N1269" s="2">
        <f t="shared" si="597"/>
        <v>428.57142857142861</v>
      </c>
      <c r="O1269" s="2">
        <f t="shared" si="598"/>
        <v>432.52595155709338</v>
      </c>
      <c r="P1269" s="79" t="e">
        <f t="shared" si="599"/>
        <v>#VALUE!</v>
      </c>
      <c r="Q1269" s="80">
        <v>0.71359223300999997</v>
      </c>
      <c r="R1269" s="80">
        <v>0.28640776698999998</v>
      </c>
      <c r="S1269" s="80">
        <v>0</v>
      </c>
      <c r="T1269" s="79" t="s">
        <v>10</v>
      </c>
      <c r="U1269" s="2" t="s">
        <v>10</v>
      </c>
      <c r="V1269" s="2" t="s">
        <v>10</v>
      </c>
      <c r="W1269" s="2" t="e">
        <f t="shared" si="603"/>
        <v>#VALUE!</v>
      </c>
      <c r="X1269" s="2" t="e">
        <f t="shared" si="604"/>
        <v>#VALUE!</v>
      </c>
      <c r="Y1269" s="2" t="s">
        <v>10</v>
      </c>
      <c r="Z1269" s="2" t="s">
        <v>10</v>
      </c>
      <c r="AA1269" s="2" t="s">
        <v>10</v>
      </c>
      <c r="AB1269" t="e">
        <f t="shared" si="605"/>
        <v>#VALUE!</v>
      </c>
      <c r="AC1269" t="e">
        <f t="shared" si="606"/>
        <v>#VALUE!</v>
      </c>
    </row>
    <row r="1270" spans="1:29" x14ac:dyDescent="0.25">
      <c r="A1270">
        <v>29</v>
      </c>
      <c r="B1270" t="s">
        <v>47</v>
      </c>
      <c r="C1270">
        <v>8</v>
      </c>
      <c r="D1270" t="s">
        <v>21</v>
      </c>
      <c r="E1270">
        <v>1988</v>
      </c>
      <c r="F1270" t="s">
        <v>10</v>
      </c>
      <c r="G1270" t="s">
        <v>299</v>
      </c>
      <c r="H1270" s="54">
        <v>0.38100000000000001</v>
      </c>
      <c r="I1270" s="54">
        <v>0.41433333333333339</v>
      </c>
      <c r="J1270" s="54">
        <v>0.40983333333333338</v>
      </c>
      <c r="K1270">
        <v>0.34100000000000003</v>
      </c>
      <c r="L1270" t="s">
        <v>10</v>
      </c>
      <c r="M1270" t="s">
        <v>10</v>
      </c>
      <c r="N1270" t="s">
        <v>10</v>
      </c>
      <c r="O1270" s="2" t="e">
        <f t="shared" si="598"/>
        <v>#VALUE!</v>
      </c>
      <c r="P1270" s="79" t="e">
        <f t="shared" si="599"/>
        <v>#VALUE!</v>
      </c>
      <c r="Q1270" s="80">
        <v>0.71359223300999997</v>
      </c>
      <c r="R1270" s="80">
        <v>0.28640776698999998</v>
      </c>
      <c r="S1270" s="80">
        <v>0</v>
      </c>
      <c r="T1270" s="79" t="s">
        <v>10</v>
      </c>
      <c r="U1270" s="2" t="s">
        <v>10</v>
      </c>
      <c r="V1270" s="2" t="s">
        <v>10</v>
      </c>
      <c r="W1270" s="2" t="e">
        <f t="shared" si="603"/>
        <v>#VALUE!</v>
      </c>
      <c r="X1270" s="2" t="e">
        <f t="shared" si="604"/>
        <v>#VALUE!</v>
      </c>
      <c r="Y1270" s="2" t="s">
        <v>10</v>
      </c>
      <c r="Z1270" s="2" t="s">
        <v>10</v>
      </c>
      <c r="AA1270" s="2" t="s">
        <v>10</v>
      </c>
      <c r="AB1270" t="e">
        <f t="shared" si="605"/>
        <v>#VALUE!</v>
      </c>
      <c r="AC1270" t="e">
        <f t="shared" si="606"/>
        <v>#VALUE!</v>
      </c>
    </row>
    <row r="1271" spans="1:29" x14ac:dyDescent="0.25">
      <c r="A1271">
        <v>29</v>
      </c>
      <c r="B1271" t="s">
        <v>47</v>
      </c>
      <c r="C1271">
        <v>8</v>
      </c>
      <c r="D1271" t="s">
        <v>21</v>
      </c>
      <c r="E1271">
        <v>1989</v>
      </c>
      <c r="F1271" t="s">
        <v>10</v>
      </c>
      <c r="G1271" t="s">
        <v>300</v>
      </c>
      <c r="H1271" s="54">
        <v>0.372</v>
      </c>
      <c r="I1271" s="54">
        <v>0.41066666666666668</v>
      </c>
      <c r="J1271" s="54">
        <v>0.40566666666666668</v>
      </c>
      <c r="K1271">
        <v>0.41</v>
      </c>
      <c r="L1271" t="s">
        <v>10</v>
      </c>
      <c r="M1271" t="s">
        <v>10</v>
      </c>
      <c r="N1271" t="s">
        <v>10</v>
      </c>
      <c r="O1271" s="2" t="e">
        <f t="shared" si="598"/>
        <v>#VALUE!</v>
      </c>
      <c r="P1271" s="79" t="e">
        <f t="shared" si="599"/>
        <v>#VALUE!</v>
      </c>
      <c r="Q1271" s="80">
        <v>0.71359223300999997</v>
      </c>
      <c r="R1271" s="80">
        <v>0.28640776698999998</v>
      </c>
      <c r="S1271" s="80">
        <v>0</v>
      </c>
      <c r="T1271" s="79" t="s">
        <v>10</v>
      </c>
      <c r="U1271" s="2" t="s">
        <v>10</v>
      </c>
      <c r="V1271" s="2" t="s">
        <v>10</v>
      </c>
      <c r="W1271" s="2" t="e">
        <f t="shared" si="603"/>
        <v>#VALUE!</v>
      </c>
      <c r="X1271" s="2" t="e">
        <f t="shared" si="604"/>
        <v>#VALUE!</v>
      </c>
      <c r="Y1271" s="2" t="s">
        <v>10</v>
      </c>
      <c r="Z1271" s="2" t="s">
        <v>10</v>
      </c>
      <c r="AA1271" s="2" t="s">
        <v>10</v>
      </c>
      <c r="AB1271" t="e">
        <f t="shared" si="605"/>
        <v>#VALUE!</v>
      </c>
      <c r="AC1271" t="e">
        <f t="shared" si="606"/>
        <v>#VALUE!</v>
      </c>
    </row>
    <row r="1272" spans="1:29" x14ac:dyDescent="0.25">
      <c r="A1272">
        <v>29</v>
      </c>
      <c r="B1272" t="s">
        <v>47</v>
      </c>
      <c r="C1272">
        <v>8</v>
      </c>
      <c r="D1272" t="s">
        <v>21</v>
      </c>
      <c r="E1272">
        <v>1990</v>
      </c>
      <c r="F1272" t="s">
        <v>10</v>
      </c>
      <c r="G1272" t="s">
        <v>299</v>
      </c>
      <c r="H1272" s="54">
        <v>0.42099999999999999</v>
      </c>
      <c r="I1272" s="54">
        <v>0.46433333333333326</v>
      </c>
      <c r="J1272" s="54">
        <v>0.45883333333333332</v>
      </c>
      <c r="K1272">
        <v>0.46200000000000002</v>
      </c>
      <c r="L1272" t="s">
        <v>10</v>
      </c>
      <c r="M1272" t="s">
        <v>10</v>
      </c>
      <c r="N1272" t="s">
        <v>10</v>
      </c>
      <c r="O1272" s="2" t="e">
        <f t="shared" si="598"/>
        <v>#VALUE!</v>
      </c>
      <c r="P1272" s="79" t="e">
        <f t="shared" si="599"/>
        <v>#VALUE!</v>
      </c>
      <c r="Q1272" s="80">
        <v>0.71359223300999997</v>
      </c>
      <c r="R1272" s="80">
        <v>0.28640776698999998</v>
      </c>
      <c r="S1272" s="80">
        <v>0</v>
      </c>
      <c r="T1272" s="79" t="s">
        <v>10</v>
      </c>
      <c r="U1272" s="2" t="s">
        <v>10</v>
      </c>
      <c r="V1272" s="2" t="s">
        <v>10</v>
      </c>
      <c r="W1272" s="2" t="e">
        <f t="shared" si="603"/>
        <v>#VALUE!</v>
      </c>
      <c r="X1272" s="2" t="e">
        <f t="shared" si="604"/>
        <v>#VALUE!</v>
      </c>
      <c r="Y1272" s="2" t="s">
        <v>10</v>
      </c>
      <c r="Z1272" s="2" t="s">
        <v>10</v>
      </c>
      <c r="AA1272" s="2" t="s">
        <v>10</v>
      </c>
      <c r="AB1272" t="e">
        <f t="shared" si="605"/>
        <v>#VALUE!</v>
      </c>
      <c r="AC1272" t="e">
        <f t="shared" si="606"/>
        <v>#VALUE!</v>
      </c>
    </row>
    <row r="1273" spans="1:29" x14ac:dyDescent="0.25">
      <c r="A1273">
        <v>29</v>
      </c>
      <c r="B1273" t="s">
        <v>47</v>
      </c>
      <c r="C1273">
        <v>8</v>
      </c>
      <c r="D1273" t="s">
        <v>21</v>
      </c>
      <c r="E1273">
        <v>1991</v>
      </c>
      <c r="F1273">
        <v>375</v>
      </c>
      <c r="G1273">
        <v>375</v>
      </c>
      <c r="H1273" s="54">
        <v>0.376</v>
      </c>
      <c r="I1273" s="54">
        <v>0.41</v>
      </c>
      <c r="J1273" s="54">
        <v>0.39349999999999996</v>
      </c>
      <c r="K1273">
        <v>0.40400000000000003</v>
      </c>
      <c r="L1273" s="2">
        <f t="shared" si="595"/>
        <v>600.96153846153845</v>
      </c>
      <c r="M1273" s="2">
        <f t="shared" si="596"/>
        <v>635.59322033898297</v>
      </c>
      <c r="N1273" s="2">
        <f t="shared" si="597"/>
        <v>618.30173124484747</v>
      </c>
      <c r="O1273" s="2">
        <f t="shared" si="598"/>
        <v>629.19463087248323</v>
      </c>
      <c r="P1273" s="79">
        <f t="shared" si="599"/>
        <v>629.19463087248323</v>
      </c>
      <c r="Q1273" s="80">
        <v>0.71359223300999997</v>
      </c>
      <c r="R1273" s="80">
        <v>0.28640776698999998</v>
      </c>
      <c r="S1273" s="80">
        <v>0</v>
      </c>
      <c r="T1273" s="79" t="s">
        <v>10</v>
      </c>
      <c r="U1273" s="2" t="s">
        <v>10</v>
      </c>
      <c r="V1273" s="2" t="s">
        <v>10</v>
      </c>
      <c r="W1273" s="2" t="e">
        <f t="shared" si="603"/>
        <v>#VALUE!</v>
      </c>
      <c r="X1273" s="2" t="e">
        <f t="shared" si="604"/>
        <v>#VALUE!</v>
      </c>
      <c r="Y1273" s="2" t="s">
        <v>10</v>
      </c>
      <c r="Z1273" s="2" t="s">
        <v>10</v>
      </c>
      <c r="AA1273" s="2" t="s">
        <v>10</v>
      </c>
      <c r="AB1273" t="e">
        <f t="shared" si="605"/>
        <v>#VALUE!</v>
      </c>
      <c r="AC1273" t="e">
        <f t="shared" si="606"/>
        <v>#VALUE!</v>
      </c>
    </row>
    <row r="1274" spans="1:29" x14ac:dyDescent="0.25">
      <c r="A1274">
        <v>29</v>
      </c>
      <c r="B1274" t="s">
        <v>47</v>
      </c>
      <c r="C1274">
        <v>8</v>
      </c>
      <c r="D1274" t="s">
        <v>21</v>
      </c>
      <c r="E1274">
        <v>1992</v>
      </c>
      <c r="F1274" t="s">
        <v>10</v>
      </c>
      <c r="G1274" t="s">
        <v>299</v>
      </c>
      <c r="H1274" s="54">
        <v>0.39400000000000002</v>
      </c>
      <c r="I1274" s="54">
        <v>0.42699999999999999</v>
      </c>
      <c r="J1274" s="54">
        <v>0.40249999999999997</v>
      </c>
      <c r="K1274">
        <v>0.42799999999999999</v>
      </c>
      <c r="L1274" t="s">
        <v>10</v>
      </c>
      <c r="M1274" t="s">
        <v>10</v>
      </c>
      <c r="N1274" t="s">
        <v>10</v>
      </c>
      <c r="O1274" s="2" t="e">
        <f t="shared" si="598"/>
        <v>#VALUE!</v>
      </c>
      <c r="P1274" s="79" t="e">
        <f t="shared" si="599"/>
        <v>#VALUE!</v>
      </c>
      <c r="Q1274" s="80">
        <v>0.71359223300999997</v>
      </c>
      <c r="R1274" s="80">
        <v>0.28640776698999998</v>
      </c>
      <c r="S1274" s="80">
        <v>0</v>
      </c>
      <c r="T1274" s="79" t="s">
        <v>10</v>
      </c>
      <c r="U1274" s="2" t="s">
        <v>10</v>
      </c>
      <c r="V1274" s="2" t="s">
        <v>10</v>
      </c>
      <c r="W1274" s="2" t="e">
        <f t="shared" si="603"/>
        <v>#VALUE!</v>
      </c>
      <c r="X1274" s="2" t="e">
        <f t="shared" si="604"/>
        <v>#VALUE!</v>
      </c>
      <c r="Y1274" s="2" t="s">
        <v>10</v>
      </c>
      <c r="Z1274" s="2" t="s">
        <v>10</v>
      </c>
      <c r="AA1274" s="2" t="s">
        <v>10</v>
      </c>
      <c r="AB1274" t="e">
        <f t="shared" si="605"/>
        <v>#VALUE!</v>
      </c>
      <c r="AC1274" t="e">
        <f t="shared" si="606"/>
        <v>#VALUE!</v>
      </c>
    </row>
    <row r="1275" spans="1:29" x14ac:dyDescent="0.25">
      <c r="A1275">
        <v>29</v>
      </c>
      <c r="B1275" t="s">
        <v>47</v>
      </c>
      <c r="C1275">
        <v>8</v>
      </c>
      <c r="D1275" t="s">
        <v>21</v>
      </c>
      <c r="E1275">
        <v>1993</v>
      </c>
      <c r="F1275">
        <v>38</v>
      </c>
      <c r="G1275" t="s">
        <v>309</v>
      </c>
      <c r="H1275" s="54">
        <v>0.34200000000000003</v>
      </c>
      <c r="I1275" s="54">
        <v>0.372</v>
      </c>
      <c r="J1275" s="54">
        <v>0.35550000000000004</v>
      </c>
      <c r="K1275">
        <v>0.27200000000000002</v>
      </c>
      <c r="L1275" s="2">
        <f t="shared" si="595"/>
        <v>57.750759878419458</v>
      </c>
      <c r="M1275" s="2">
        <f t="shared" si="596"/>
        <v>60.509554140127385</v>
      </c>
      <c r="N1275" s="2">
        <f t="shared" si="597"/>
        <v>58.96043444530644</v>
      </c>
      <c r="O1275" s="2">
        <f t="shared" si="598"/>
        <v>52.197802197802197</v>
      </c>
      <c r="P1275" s="79" t="e">
        <f t="shared" si="599"/>
        <v>#VALUE!</v>
      </c>
      <c r="Q1275" s="80">
        <v>0.71359223300999997</v>
      </c>
      <c r="R1275" s="80">
        <v>0.28640776698999998</v>
      </c>
      <c r="S1275" s="80">
        <v>0</v>
      </c>
      <c r="T1275" s="79" t="s">
        <v>10</v>
      </c>
      <c r="U1275" s="2" t="s">
        <v>10</v>
      </c>
      <c r="V1275" s="2" t="s">
        <v>10</v>
      </c>
      <c r="W1275" s="2" t="e">
        <f t="shared" si="603"/>
        <v>#VALUE!</v>
      </c>
      <c r="X1275" s="2" t="e">
        <f t="shared" si="604"/>
        <v>#VALUE!</v>
      </c>
      <c r="Y1275" s="2" t="s">
        <v>10</v>
      </c>
      <c r="Z1275" s="2" t="s">
        <v>10</v>
      </c>
      <c r="AA1275" s="2" t="s">
        <v>10</v>
      </c>
      <c r="AB1275" t="e">
        <f t="shared" si="605"/>
        <v>#VALUE!</v>
      </c>
      <c r="AC1275" t="e">
        <f t="shared" si="606"/>
        <v>#VALUE!</v>
      </c>
    </row>
    <row r="1276" spans="1:29" x14ac:dyDescent="0.25">
      <c r="A1276">
        <v>29</v>
      </c>
      <c r="B1276" t="s">
        <v>47</v>
      </c>
      <c r="C1276">
        <v>8</v>
      </c>
      <c r="D1276" t="s">
        <v>21</v>
      </c>
      <c r="E1276">
        <v>1994</v>
      </c>
      <c r="F1276" t="s">
        <v>10</v>
      </c>
      <c r="G1276" t="s">
        <v>300</v>
      </c>
      <c r="H1276" s="54">
        <v>0.40200000000000002</v>
      </c>
      <c r="I1276" s="54">
        <v>0.4413333333333333</v>
      </c>
      <c r="J1276" s="54">
        <v>0.42083333333333328</v>
      </c>
      <c r="K1276">
        <v>0.436</v>
      </c>
      <c r="L1276" t="s">
        <v>10</v>
      </c>
      <c r="M1276" t="s">
        <v>10</v>
      </c>
      <c r="N1276" t="s">
        <v>10</v>
      </c>
      <c r="O1276" s="2" t="e">
        <f t="shared" si="598"/>
        <v>#VALUE!</v>
      </c>
      <c r="P1276" s="79" t="e">
        <f t="shared" si="599"/>
        <v>#VALUE!</v>
      </c>
      <c r="Q1276" s="80">
        <v>0.71359223300999997</v>
      </c>
      <c r="R1276" s="80">
        <v>0.28640776698999998</v>
      </c>
      <c r="S1276" s="80">
        <v>0</v>
      </c>
      <c r="T1276" s="79" t="s">
        <v>10</v>
      </c>
      <c r="U1276" s="2" t="s">
        <v>10</v>
      </c>
      <c r="V1276" s="2" t="s">
        <v>10</v>
      </c>
      <c r="W1276" s="2" t="e">
        <f t="shared" si="603"/>
        <v>#VALUE!</v>
      </c>
      <c r="X1276" s="2" t="e">
        <f t="shared" si="604"/>
        <v>#VALUE!</v>
      </c>
      <c r="Y1276" s="2" t="s">
        <v>10</v>
      </c>
      <c r="Z1276" s="2" t="s">
        <v>10</v>
      </c>
      <c r="AA1276" s="2" t="s">
        <v>10</v>
      </c>
      <c r="AB1276" t="e">
        <f t="shared" si="605"/>
        <v>#VALUE!</v>
      </c>
      <c r="AC1276" t="e">
        <f t="shared" si="606"/>
        <v>#VALUE!</v>
      </c>
    </row>
    <row r="1277" spans="1:29" x14ac:dyDescent="0.25">
      <c r="A1277">
        <v>29</v>
      </c>
      <c r="B1277" t="s">
        <v>47</v>
      </c>
      <c r="C1277">
        <v>8</v>
      </c>
      <c r="D1277" t="s">
        <v>21</v>
      </c>
      <c r="E1277">
        <v>1995</v>
      </c>
      <c r="F1277" t="s">
        <v>10</v>
      </c>
      <c r="G1277" t="s">
        <v>299</v>
      </c>
      <c r="H1277" s="54">
        <v>0.245</v>
      </c>
      <c r="I1277" s="54">
        <v>0.27800000000000002</v>
      </c>
      <c r="J1277" s="54">
        <v>0.26950000000000002</v>
      </c>
      <c r="K1277">
        <v>0.26800000000000002</v>
      </c>
      <c r="L1277" t="s">
        <v>10</v>
      </c>
      <c r="M1277" t="s">
        <v>10</v>
      </c>
      <c r="N1277" t="s">
        <v>10</v>
      </c>
      <c r="O1277" s="2" t="e">
        <f t="shared" si="598"/>
        <v>#VALUE!</v>
      </c>
      <c r="P1277" s="79" t="e">
        <f t="shared" si="599"/>
        <v>#VALUE!</v>
      </c>
      <c r="Q1277" s="80">
        <v>0.71359223300999997</v>
      </c>
      <c r="R1277" s="80">
        <v>0.28640776698999998</v>
      </c>
      <c r="S1277" s="80">
        <v>0</v>
      </c>
      <c r="T1277" s="79" t="s">
        <v>10</v>
      </c>
      <c r="U1277" s="2" t="s">
        <v>10</v>
      </c>
      <c r="V1277" s="2" t="s">
        <v>10</v>
      </c>
      <c r="W1277" s="2" t="e">
        <f t="shared" si="603"/>
        <v>#VALUE!</v>
      </c>
      <c r="X1277" s="2" t="e">
        <f t="shared" si="604"/>
        <v>#VALUE!</v>
      </c>
      <c r="Y1277" s="2" t="s">
        <v>10</v>
      </c>
      <c r="Z1277" s="2" t="s">
        <v>10</v>
      </c>
      <c r="AA1277" s="2" t="s">
        <v>10</v>
      </c>
      <c r="AB1277" t="e">
        <f t="shared" si="605"/>
        <v>#VALUE!</v>
      </c>
      <c r="AC1277" t="e">
        <f t="shared" si="606"/>
        <v>#VALUE!</v>
      </c>
    </row>
    <row r="1278" spans="1:29" x14ac:dyDescent="0.25">
      <c r="A1278">
        <v>29</v>
      </c>
      <c r="B1278" t="s">
        <v>47</v>
      </c>
      <c r="C1278">
        <v>8</v>
      </c>
      <c r="D1278" t="s">
        <v>21</v>
      </c>
      <c r="E1278">
        <v>1996</v>
      </c>
      <c r="F1278" t="s">
        <v>10</v>
      </c>
      <c r="G1278" t="s">
        <v>309</v>
      </c>
      <c r="H1278" s="54">
        <v>0.44700000000000001</v>
      </c>
      <c r="I1278" s="54">
        <v>0.47199999999999998</v>
      </c>
      <c r="J1278" s="54">
        <v>0.46100000000000002</v>
      </c>
      <c r="K1278">
        <v>0.441</v>
      </c>
      <c r="L1278" t="s">
        <v>10</v>
      </c>
      <c r="M1278" t="s">
        <v>10</v>
      </c>
      <c r="N1278" t="s">
        <v>10</v>
      </c>
      <c r="O1278" s="2" t="e">
        <f t="shared" si="598"/>
        <v>#VALUE!</v>
      </c>
      <c r="P1278" s="79" t="e">
        <f t="shared" si="599"/>
        <v>#VALUE!</v>
      </c>
      <c r="Q1278" s="80">
        <v>0.71359223300999997</v>
      </c>
      <c r="R1278" s="80">
        <v>0.28640776698999998</v>
      </c>
      <c r="S1278" s="80">
        <v>0</v>
      </c>
      <c r="T1278" s="79" t="s">
        <v>10</v>
      </c>
      <c r="U1278" s="2" t="s">
        <v>10</v>
      </c>
      <c r="V1278" s="2" t="s">
        <v>10</v>
      </c>
      <c r="W1278" s="2" t="e">
        <f t="shared" si="603"/>
        <v>#VALUE!</v>
      </c>
      <c r="X1278" s="2" t="e">
        <f t="shared" si="604"/>
        <v>#VALUE!</v>
      </c>
      <c r="Y1278" s="2" t="s">
        <v>10</v>
      </c>
      <c r="Z1278" s="2" t="s">
        <v>10</v>
      </c>
      <c r="AA1278" s="2" t="s">
        <v>10</v>
      </c>
      <c r="AB1278" t="e">
        <f t="shared" si="605"/>
        <v>#VALUE!</v>
      </c>
      <c r="AC1278" t="e">
        <f t="shared" si="606"/>
        <v>#VALUE!</v>
      </c>
    </row>
    <row r="1279" spans="1:29" x14ac:dyDescent="0.25">
      <c r="A1279">
        <v>29</v>
      </c>
      <c r="B1279" t="s">
        <v>47</v>
      </c>
      <c r="C1279">
        <v>8</v>
      </c>
      <c r="D1279" t="s">
        <v>21</v>
      </c>
      <c r="E1279">
        <v>1997</v>
      </c>
      <c r="F1279" t="s">
        <v>10</v>
      </c>
      <c r="G1279" t="s">
        <v>299</v>
      </c>
      <c r="H1279" s="54">
        <v>0.437</v>
      </c>
      <c r="I1279" s="54">
        <v>0.36633333333333334</v>
      </c>
      <c r="J1279" s="54">
        <v>0.34783333333333333</v>
      </c>
      <c r="K1279">
        <v>0.33700000000000002</v>
      </c>
      <c r="L1279" t="s">
        <v>10</v>
      </c>
      <c r="M1279" t="s">
        <v>10</v>
      </c>
      <c r="N1279" t="s">
        <v>10</v>
      </c>
      <c r="O1279" s="2" t="e">
        <f t="shared" si="598"/>
        <v>#VALUE!</v>
      </c>
      <c r="P1279" s="79" t="e">
        <f t="shared" si="599"/>
        <v>#VALUE!</v>
      </c>
      <c r="Q1279" s="80">
        <v>0.71359223300999997</v>
      </c>
      <c r="R1279" s="80">
        <v>0.28640776698999998</v>
      </c>
      <c r="S1279" s="80">
        <v>0</v>
      </c>
      <c r="T1279" s="79">
        <f t="shared" si="600"/>
        <v>177.48152799005902</v>
      </c>
      <c r="U1279" s="2">
        <f t="shared" si="601"/>
        <v>183.42217978208231</v>
      </c>
      <c r="V1279" s="2">
        <f t="shared" si="602"/>
        <v>177.58929321937563</v>
      </c>
      <c r="W1279" s="2">
        <f t="shared" si="603"/>
        <v>170.59794628383122</v>
      </c>
      <c r="X1279" s="2" t="e">
        <f t="shared" si="604"/>
        <v>#VALUE!</v>
      </c>
      <c r="Y1279" s="2" t="s">
        <v>10</v>
      </c>
      <c r="Z1279" s="2" t="s">
        <v>10</v>
      </c>
      <c r="AA1279" s="2" t="s">
        <v>10</v>
      </c>
      <c r="AB1279" t="e">
        <f t="shared" si="605"/>
        <v>#VALUE!</v>
      </c>
      <c r="AC1279" t="e">
        <f t="shared" si="606"/>
        <v>#VALUE!</v>
      </c>
    </row>
    <row r="1280" spans="1:29" x14ac:dyDescent="0.25">
      <c r="A1280">
        <v>29</v>
      </c>
      <c r="B1280" t="s">
        <v>47</v>
      </c>
      <c r="C1280">
        <v>8</v>
      </c>
      <c r="D1280" t="s">
        <v>21</v>
      </c>
      <c r="E1280">
        <v>1998</v>
      </c>
      <c r="F1280">
        <v>200</v>
      </c>
      <c r="G1280">
        <v>200</v>
      </c>
      <c r="H1280" s="54">
        <v>0.154</v>
      </c>
      <c r="I1280" s="54">
        <v>0.11366666666666667</v>
      </c>
      <c r="J1280" s="54">
        <v>0.11716666666666666</v>
      </c>
      <c r="K1280">
        <v>0.113</v>
      </c>
      <c r="L1280" s="2">
        <f t="shared" si="595"/>
        <v>236.40661938534279</v>
      </c>
      <c r="M1280" s="2">
        <f t="shared" si="596"/>
        <v>225.64874012786763</v>
      </c>
      <c r="N1280" s="2">
        <f t="shared" si="597"/>
        <v>226.54332641117614</v>
      </c>
      <c r="O1280" s="2">
        <f t="shared" si="598"/>
        <v>225.47914317925591</v>
      </c>
      <c r="P1280" s="79">
        <f t="shared" si="599"/>
        <v>225.47914317925591</v>
      </c>
      <c r="Q1280" s="80">
        <v>0.71359223300999997</v>
      </c>
      <c r="R1280" s="80">
        <v>0.28640776698999998</v>
      </c>
      <c r="S1280" s="80">
        <v>0</v>
      </c>
      <c r="T1280" s="79">
        <f t="shared" si="600"/>
        <v>274.65097009212099</v>
      </c>
      <c r="U1280" s="2">
        <f t="shared" si="601"/>
        <v>277.02939070786954</v>
      </c>
      <c r="V1280" s="2">
        <f t="shared" si="602"/>
        <v>269.80975983869843</v>
      </c>
      <c r="W1280" s="2">
        <f t="shared" si="603"/>
        <v>263.83316235306074</v>
      </c>
      <c r="X1280" s="2" t="e">
        <f t="shared" si="604"/>
        <v>#VALUE!</v>
      </c>
      <c r="Y1280">
        <f t="shared" ref="Y1280:Y1331" si="607">T1280/$F1280</f>
        <v>1.373254850460605</v>
      </c>
      <c r="Z1280">
        <f t="shared" ref="Z1280:Z1331" si="608">U1280/$F1280</f>
        <v>1.3851469535393477</v>
      </c>
      <c r="AA1280">
        <f t="shared" ref="AA1280:AA1331" si="609">V1280/$F1280</f>
        <v>1.3490487991934921</v>
      </c>
      <c r="AB1280">
        <f t="shared" si="605"/>
        <v>1.3191658117653038</v>
      </c>
      <c r="AC1280" t="e">
        <f t="shared" si="606"/>
        <v>#VALUE!</v>
      </c>
    </row>
    <row r="1281" spans="1:29" x14ac:dyDescent="0.25">
      <c r="A1281">
        <v>29</v>
      </c>
      <c r="B1281" t="s">
        <v>47</v>
      </c>
      <c r="C1281">
        <v>8</v>
      </c>
      <c r="D1281" t="s">
        <v>21</v>
      </c>
      <c r="E1281">
        <v>1999</v>
      </c>
      <c r="F1281" t="s">
        <v>10</v>
      </c>
      <c r="G1281" t="s">
        <v>299</v>
      </c>
      <c r="H1281" s="54">
        <v>0.156</v>
      </c>
      <c r="I1281" s="54">
        <v>0.12966666666666665</v>
      </c>
      <c r="J1281" s="54">
        <v>0.12016666666666667</v>
      </c>
      <c r="K1281">
        <v>0.127</v>
      </c>
      <c r="L1281" t="s">
        <v>10</v>
      </c>
      <c r="M1281" t="s">
        <v>10</v>
      </c>
      <c r="N1281" t="s">
        <v>10</v>
      </c>
      <c r="O1281" s="2" t="e">
        <f t="shared" si="598"/>
        <v>#VALUE!</v>
      </c>
      <c r="P1281" s="79" t="e">
        <f t="shared" si="599"/>
        <v>#VALUE!</v>
      </c>
      <c r="Q1281" s="80">
        <v>0.71359223300999997</v>
      </c>
      <c r="R1281" s="80">
        <v>0.28640776698999998</v>
      </c>
      <c r="S1281" s="80">
        <v>0</v>
      </c>
      <c r="T1281" s="79">
        <f t="shared" si="600"/>
        <v>227.14682908853396</v>
      </c>
      <c r="U1281" s="2">
        <f t="shared" si="601"/>
        <v>230.15575474587516</v>
      </c>
      <c r="V1281" s="2">
        <f t="shared" si="602"/>
        <v>225.95690046451844</v>
      </c>
      <c r="W1281" s="2">
        <f t="shared" si="603"/>
        <v>219.62920059813445</v>
      </c>
      <c r="X1281" s="2" t="e">
        <f t="shared" si="604"/>
        <v>#VALUE!</v>
      </c>
      <c r="Y1281" s="2" t="s">
        <v>10</v>
      </c>
      <c r="Z1281" s="2" t="s">
        <v>10</v>
      </c>
      <c r="AA1281" s="2" t="s">
        <v>10</v>
      </c>
      <c r="AB1281" t="e">
        <f t="shared" si="605"/>
        <v>#VALUE!</v>
      </c>
      <c r="AC1281" t="e">
        <f t="shared" si="606"/>
        <v>#VALUE!</v>
      </c>
    </row>
    <row r="1282" spans="1:29" x14ac:dyDescent="0.25">
      <c r="A1282">
        <v>29</v>
      </c>
      <c r="B1282" t="s">
        <v>47</v>
      </c>
      <c r="C1282">
        <v>8</v>
      </c>
      <c r="D1282" t="s">
        <v>21</v>
      </c>
      <c r="E1282">
        <v>2000</v>
      </c>
      <c r="F1282">
        <v>100</v>
      </c>
      <c r="G1282" t="s">
        <v>299</v>
      </c>
      <c r="H1282" s="54">
        <v>0.19400000000000001</v>
      </c>
      <c r="I1282" s="54">
        <v>0.23899999999999999</v>
      </c>
      <c r="J1282" s="54">
        <v>0.21150000000000002</v>
      </c>
      <c r="K1282">
        <v>0.16300000000000001</v>
      </c>
      <c r="L1282" s="2">
        <f t="shared" si="595"/>
        <v>124.06947890818857</v>
      </c>
      <c r="M1282" s="2">
        <f t="shared" si="596"/>
        <v>131.4060446780552</v>
      </c>
      <c r="N1282" s="2">
        <f t="shared" si="597"/>
        <v>126.82308180088776</v>
      </c>
      <c r="O1282" s="2">
        <f t="shared" si="598"/>
        <v>119.47431302270013</v>
      </c>
      <c r="P1282" s="79" t="e">
        <f t="shared" si="599"/>
        <v>#VALUE!</v>
      </c>
      <c r="Q1282" s="80">
        <v>0.71359223300999997</v>
      </c>
      <c r="R1282" s="80">
        <v>0.28640776698999998</v>
      </c>
      <c r="S1282" s="80">
        <v>0</v>
      </c>
      <c r="T1282" s="79">
        <f t="shared" si="600"/>
        <v>428.91519026910191</v>
      </c>
      <c r="U1282" s="2">
        <f t="shared" si="601"/>
        <v>490.69311690655263</v>
      </c>
      <c r="V1282" s="2">
        <f t="shared" si="602"/>
        <v>478.60286816180439</v>
      </c>
      <c r="W1282" s="2">
        <f t="shared" si="603"/>
        <v>473.32784770332381</v>
      </c>
      <c r="X1282" s="2" t="e">
        <f t="shared" si="604"/>
        <v>#VALUE!</v>
      </c>
      <c r="Y1282">
        <f t="shared" si="607"/>
        <v>4.2891519026910192</v>
      </c>
      <c r="Z1282">
        <f t="shared" si="608"/>
        <v>4.9069311690655262</v>
      </c>
      <c r="AA1282">
        <f t="shared" si="609"/>
        <v>4.7860286816180437</v>
      </c>
      <c r="AB1282">
        <f t="shared" si="605"/>
        <v>4.7332784770332381</v>
      </c>
      <c r="AC1282" t="e">
        <f t="shared" si="606"/>
        <v>#VALUE!</v>
      </c>
    </row>
    <row r="1283" spans="1:29" x14ac:dyDescent="0.25">
      <c r="A1283">
        <v>29</v>
      </c>
      <c r="B1283" t="s">
        <v>47</v>
      </c>
      <c r="C1283">
        <v>8</v>
      </c>
      <c r="D1283" t="s">
        <v>21</v>
      </c>
      <c r="E1283">
        <v>2001</v>
      </c>
      <c r="F1283">
        <v>250</v>
      </c>
      <c r="G1283" t="s">
        <v>299</v>
      </c>
      <c r="H1283" s="54">
        <v>0.19499999999999998</v>
      </c>
      <c r="I1283" s="54">
        <v>0.20133333333333331</v>
      </c>
      <c r="J1283" s="54">
        <v>0.17783333333333332</v>
      </c>
      <c r="K1283">
        <v>0.161</v>
      </c>
      <c r="L1283" s="2">
        <f t="shared" si="595"/>
        <v>310.55900621118013</v>
      </c>
      <c r="M1283" s="2">
        <f t="shared" si="596"/>
        <v>313.02170283806345</v>
      </c>
      <c r="N1283" s="2">
        <f t="shared" si="597"/>
        <v>304.07459963511047</v>
      </c>
      <c r="O1283" s="2">
        <f t="shared" si="598"/>
        <v>297.97377830750895</v>
      </c>
      <c r="P1283" s="79" t="e">
        <f t="shared" si="599"/>
        <v>#VALUE!</v>
      </c>
      <c r="Q1283" s="80">
        <v>0.71359223300999997</v>
      </c>
      <c r="R1283" s="80">
        <v>0.28640776698999998</v>
      </c>
      <c r="S1283" s="80">
        <v>0</v>
      </c>
      <c r="T1283" s="79">
        <f t="shared" si="600"/>
        <v>569.78637006068789</v>
      </c>
      <c r="U1283" s="2">
        <f t="shared" si="601"/>
        <v>733.3083560416004</v>
      </c>
      <c r="V1283" s="2">
        <f t="shared" si="602"/>
        <v>729.26237947117943</v>
      </c>
      <c r="W1283" s="2">
        <f t="shared" si="603"/>
        <v>715.8267362707777</v>
      </c>
      <c r="X1283" s="2">
        <f t="shared" si="604"/>
        <v>715.8267362707777</v>
      </c>
      <c r="Y1283">
        <f t="shared" si="607"/>
        <v>2.2791454802427515</v>
      </c>
      <c r="Z1283">
        <f t="shared" si="608"/>
        <v>2.9332334241664015</v>
      </c>
      <c r="AA1283">
        <f t="shared" si="609"/>
        <v>2.9170495178847178</v>
      </c>
      <c r="AB1283">
        <f t="shared" si="605"/>
        <v>2.863306945083111</v>
      </c>
      <c r="AC1283" t="e">
        <f t="shared" si="606"/>
        <v>#VALUE!</v>
      </c>
    </row>
    <row r="1284" spans="1:29" x14ac:dyDescent="0.25">
      <c r="A1284">
        <v>29</v>
      </c>
      <c r="B1284" t="s">
        <v>47</v>
      </c>
      <c r="C1284">
        <v>8</v>
      </c>
      <c r="D1284" t="s">
        <v>21</v>
      </c>
      <c r="E1284">
        <v>2002</v>
      </c>
      <c r="F1284">
        <v>160</v>
      </c>
      <c r="G1284" t="s">
        <v>299</v>
      </c>
      <c r="H1284" s="54">
        <v>0.13600000000000001</v>
      </c>
      <c r="I1284" s="54">
        <v>0.14600000000000002</v>
      </c>
      <c r="J1284" s="54">
        <v>0.13250000000000001</v>
      </c>
      <c r="K1284">
        <v>0.105</v>
      </c>
      <c r="L1284" s="2">
        <f t="shared" si="595"/>
        <v>185.18518518518519</v>
      </c>
      <c r="M1284" s="2">
        <f t="shared" si="596"/>
        <v>187.35362997658081</v>
      </c>
      <c r="N1284" s="2">
        <f t="shared" si="597"/>
        <v>184.43804034582135</v>
      </c>
      <c r="O1284" s="2">
        <f t="shared" si="598"/>
        <v>178.77094972067039</v>
      </c>
      <c r="P1284" s="79" t="e">
        <f t="shared" si="599"/>
        <v>#VALUE!</v>
      </c>
      <c r="Q1284" s="80">
        <v>0.71359223300999997</v>
      </c>
      <c r="R1284" s="80">
        <v>0.28640776698999998</v>
      </c>
      <c r="S1284" s="80">
        <v>0</v>
      </c>
      <c r="T1284" s="79">
        <f t="shared" si="600"/>
        <v>261.40664938837602</v>
      </c>
      <c r="U1284" s="2">
        <f t="shared" si="601"/>
        <v>310.48889439180311</v>
      </c>
      <c r="V1284" s="2">
        <f t="shared" si="602"/>
        <v>342.64847589410431</v>
      </c>
      <c r="W1284" s="2">
        <f t="shared" si="603"/>
        <v>307.3156981204894</v>
      </c>
      <c r="X1284" s="2">
        <f t="shared" si="604"/>
        <v>307.3156981204894</v>
      </c>
      <c r="Y1284">
        <f t="shared" si="607"/>
        <v>1.6337915586773502</v>
      </c>
      <c r="Z1284">
        <f t="shared" si="608"/>
        <v>1.9405555899487694</v>
      </c>
      <c r="AA1284">
        <f t="shared" si="609"/>
        <v>2.1415529743381518</v>
      </c>
      <c r="AB1284">
        <f t="shared" si="605"/>
        <v>1.9207231132530587</v>
      </c>
      <c r="AC1284" t="e">
        <f t="shared" si="606"/>
        <v>#VALUE!</v>
      </c>
    </row>
    <row r="1285" spans="1:29" x14ac:dyDescent="0.25">
      <c r="A1285">
        <v>29</v>
      </c>
      <c r="B1285" t="s">
        <v>47</v>
      </c>
      <c r="C1285">
        <v>8</v>
      </c>
      <c r="D1285" t="s">
        <v>21</v>
      </c>
      <c r="E1285">
        <v>2003</v>
      </c>
      <c r="F1285">
        <v>270</v>
      </c>
      <c r="G1285" t="s">
        <v>299</v>
      </c>
      <c r="H1285" s="54">
        <v>0.186</v>
      </c>
      <c r="I1285" s="54">
        <v>0.19833333333333333</v>
      </c>
      <c r="J1285" s="54">
        <v>0.18033333333333335</v>
      </c>
      <c r="K1285">
        <v>0.16</v>
      </c>
      <c r="L1285" s="2">
        <f t="shared" si="595"/>
        <v>331.69533169533167</v>
      </c>
      <c r="M1285" s="2">
        <f t="shared" si="596"/>
        <v>336.79833679833683</v>
      </c>
      <c r="N1285" s="2">
        <f t="shared" si="597"/>
        <v>329.40219601464008</v>
      </c>
      <c r="O1285" s="2">
        <f t="shared" si="598"/>
        <v>321.42857142857144</v>
      </c>
      <c r="P1285" s="79" t="e">
        <f t="shared" si="599"/>
        <v>#VALUE!</v>
      </c>
      <c r="Q1285" s="80">
        <v>0.71359223300999997</v>
      </c>
      <c r="R1285" s="80">
        <v>0.28640776698999998</v>
      </c>
      <c r="S1285" s="80">
        <v>0</v>
      </c>
      <c r="T1285" s="79">
        <f>(L1288*$Q1285)+(L1289*$R1285)</f>
        <v>124.87192612963092</v>
      </c>
      <c r="U1285" s="2">
        <f>(M1288*$Q1285)+(M1289*$R1285)</f>
        <v>136.05807114268288</v>
      </c>
      <c r="V1285" s="2">
        <f>(N1288*$Q1285)+(N1289*$R1285)</f>
        <v>134.83226943537497</v>
      </c>
      <c r="W1285" s="2" t="e">
        <f t="shared" si="603"/>
        <v>#VALUE!</v>
      </c>
      <c r="X1285" s="2" t="e">
        <f t="shared" si="604"/>
        <v>#VALUE!</v>
      </c>
      <c r="Y1285">
        <f t="shared" si="607"/>
        <v>0.46248861529492935</v>
      </c>
      <c r="Z1285">
        <f t="shared" si="608"/>
        <v>0.50391878200993656</v>
      </c>
      <c r="AA1285">
        <f t="shared" si="609"/>
        <v>0.49937877568657396</v>
      </c>
      <c r="AB1285" t="e">
        <f t="shared" si="605"/>
        <v>#VALUE!</v>
      </c>
      <c r="AC1285" t="e">
        <f t="shared" si="606"/>
        <v>#VALUE!</v>
      </c>
    </row>
    <row r="1286" spans="1:29" x14ac:dyDescent="0.25">
      <c r="A1286">
        <v>29</v>
      </c>
      <c r="B1286" t="s">
        <v>47</v>
      </c>
      <c r="C1286">
        <v>8</v>
      </c>
      <c r="D1286" t="s">
        <v>21</v>
      </c>
      <c r="E1286">
        <v>2004</v>
      </c>
      <c r="F1286">
        <v>500</v>
      </c>
      <c r="G1286">
        <v>500</v>
      </c>
      <c r="H1286" s="54">
        <v>0.255</v>
      </c>
      <c r="I1286" s="54">
        <v>0.42799999999999999</v>
      </c>
      <c r="J1286" s="54">
        <v>0.41199999999999998</v>
      </c>
      <c r="K1286">
        <v>0.41299999999999998</v>
      </c>
      <c r="L1286" s="2">
        <f t="shared" si="595"/>
        <v>671.14093959731542</v>
      </c>
      <c r="M1286" s="2">
        <f t="shared" si="596"/>
        <v>874.12587412587402</v>
      </c>
      <c r="N1286" s="2">
        <f t="shared" si="597"/>
        <v>850.34013605442169</v>
      </c>
      <c r="O1286" s="2">
        <f t="shared" si="598"/>
        <v>851.78875638841578</v>
      </c>
      <c r="P1286" s="79">
        <f t="shared" si="599"/>
        <v>851.78875638841578</v>
      </c>
      <c r="Q1286" s="80">
        <v>0.71359223300999997</v>
      </c>
      <c r="R1286" s="80">
        <v>0.28640776698999998</v>
      </c>
      <c r="S1286" s="80">
        <v>0</v>
      </c>
      <c r="T1286" s="79" t="s">
        <v>10</v>
      </c>
      <c r="U1286" s="2" t="s">
        <v>10</v>
      </c>
      <c r="V1286" s="2" t="s">
        <v>10</v>
      </c>
      <c r="W1286" s="2" t="e">
        <f t="shared" si="603"/>
        <v>#VALUE!</v>
      </c>
      <c r="X1286" s="2" t="e">
        <f t="shared" si="604"/>
        <v>#VALUE!</v>
      </c>
      <c r="Y1286" s="2" t="s">
        <v>10</v>
      </c>
      <c r="Z1286" s="2" t="s">
        <v>10</v>
      </c>
      <c r="AA1286" s="2" t="s">
        <v>10</v>
      </c>
      <c r="AB1286" t="e">
        <f t="shared" si="605"/>
        <v>#VALUE!</v>
      </c>
      <c r="AC1286" t="e">
        <f t="shared" si="606"/>
        <v>#VALUE!</v>
      </c>
    </row>
    <row r="1287" spans="1:29" x14ac:dyDescent="0.25">
      <c r="A1287">
        <v>29</v>
      </c>
      <c r="B1287" t="s">
        <v>47</v>
      </c>
      <c r="C1287">
        <v>8</v>
      </c>
      <c r="D1287" t="s">
        <v>21</v>
      </c>
      <c r="E1287">
        <v>2005</v>
      </c>
      <c r="F1287">
        <v>250</v>
      </c>
      <c r="G1287">
        <v>250</v>
      </c>
      <c r="H1287" s="54">
        <v>0.21200000000000002</v>
      </c>
      <c r="I1287" s="54">
        <v>0.34633333333333338</v>
      </c>
      <c r="J1287" s="54">
        <v>0.41533333333333339</v>
      </c>
      <c r="K1287">
        <v>0.33700000000000002</v>
      </c>
      <c r="L1287" s="2">
        <f t="shared" si="595"/>
        <v>317.25888324873097</v>
      </c>
      <c r="M1287" s="2">
        <f t="shared" si="596"/>
        <v>382.45792962774095</v>
      </c>
      <c r="N1287" s="2">
        <f t="shared" si="597"/>
        <v>427.594070695553</v>
      </c>
      <c r="O1287" s="2">
        <f t="shared" si="598"/>
        <v>377.07390648567116</v>
      </c>
      <c r="P1287" s="79">
        <f t="shared" si="599"/>
        <v>377.07390648567116</v>
      </c>
      <c r="Q1287" s="80">
        <v>0.71359223300999997</v>
      </c>
      <c r="R1287" s="80">
        <v>0.28640776698999998</v>
      </c>
      <c r="S1287" s="80">
        <v>0</v>
      </c>
      <c r="T1287" s="79" t="s">
        <v>10</v>
      </c>
      <c r="U1287" s="2" t="s">
        <v>10</v>
      </c>
      <c r="V1287" s="2" t="s">
        <v>10</v>
      </c>
      <c r="W1287" s="2" t="e">
        <f t="shared" si="603"/>
        <v>#VALUE!</v>
      </c>
      <c r="X1287" s="2" t="e">
        <f t="shared" si="604"/>
        <v>#VALUE!</v>
      </c>
      <c r="Y1287" s="2" t="s">
        <v>10</v>
      </c>
      <c r="Z1287" s="2" t="s">
        <v>10</v>
      </c>
      <c r="AA1287" s="2" t="s">
        <v>10</v>
      </c>
      <c r="AB1287" t="e">
        <f t="shared" si="605"/>
        <v>#VALUE!</v>
      </c>
      <c r="AC1287" t="e">
        <f t="shared" si="606"/>
        <v>#VALUE!</v>
      </c>
    </row>
    <row r="1288" spans="1:29" x14ac:dyDescent="0.25">
      <c r="A1288">
        <v>29</v>
      </c>
      <c r="B1288" t="s">
        <v>47</v>
      </c>
      <c r="C1288">
        <v>8</v>
      </c>
      <c r="D1288" t="s">
        <v>21</v>
      </c>
      <c r="E1288">
        <v>2006</v>
      </c>
      <c r="F1288">
        <v>100</v>
      </c>
      <c r="G1288">
        <v>100</v>
      </c>
      <c r="H1288" s="54">
        <v>0.182</v>
      </c>
      <c r="I1288" s="54">
        <v>0.23766666666666669</v>
      </c>
      <c r="J1288" s="54">
        <v>0.23666666666666669</v>
      </c>
      <c r="K1288">
        <v>0.251</v>
      </c>
      <c r="L1288" s="2">
        <f t="shared" si="595"/>
        <v>122.24938875305622</v>
      </c>
      <c r="M1288" s="2">
        <f t="shared" si="596"/>
        <v>131.17621337997377</v>
      </c>
      <c r="N1288" s="2">
        <f t="shared" si="597"/>
        <v>131.00436681222709</v>
      </c>
      <c r="O1288" s="2">
        <f t="shared" si="598"/>
        <v>133.51134846461949</v>
      </c>
      <c r="P1288" s="79">
        <f t="shared" si="599"/>
        <v>133.51134846461949</v>
      </c>
      <c r="Q1288" s="80">
        <v>0.71359223300999997</v>
      </c>
      <c r="R1288" s="80">
        <v>0.28640776698999998</v>
      </c>
      <c r="S1288" s="80">
        <v>0</v>
      </c>
      <c r="T1288" s="79">
        <f t="shared" si="600"/>
        <v>450.40069684153542</v>
      </c>
      <c r="U1288" s="2">
        <f t="shared" si="601"/>
        <v>481.64858256700387</v>
      </c>
      <c r="V1288" s="2">
        <f t="shared" si="602"/>
        <v>466.78698102004506</v>
      </c>
      <c r="W1288" s="2">
        <f t="shared" si="603"/>
        <v>481.23329749639123</v>
      </c>
      <c r="X1288" s="2">
        <f t="shared" si="604"/>
        <v>481.23329749639123</v>
      </c>
      <c r="Y1288">
        <f t="shared" si="607"/>
        <v>4.5040069684153545</v>
      </c>
      <c r="Z1288">
        <f t="shared" si="608"/>
        <v>4.8164858256700391</v>
      </c>
      <c r="AA1288">
        <f t="shared" si="609"/>
        <v>4.6678698102004503</v>
      </c>
      <c r="AB1288">
        <f t="shared" si="605"/>
        <v>4.8123329749639119</v>
      </c>
      <c r="AC1288">
        <f t="shared" si="606"/>
        <v>4.8123329749639119</v>
      </c>
    </row>
    <row r="1289" spans="1:29" x14ac:dyDescent="0.25">
      <c r="A1289">
        <v>29</v>
      </c>
      <c r="B1289" t="s">
        <v>47</v>
      </c>
      <c r="C1289">
        <v>8</v>
      </c>
      <c r="D1289" t="s">
        <v>21</v>
      </c>
      <c r="E1289">
        <v>2007</v>
      </c>
      <c r="F1289">
        <v>100</v>
      </c>
      <c r="G1289">
        <v>100</v>
      </c>
      <c r="H1289" s="54">
        <v>0.23899999999999999</v>
      </c>
      <c r="I1289" s="54">
        <v>0.32533333333333336</v>
      </c>
      <c r="J1289" s="54">
        <v>0.30733333333333335</v>
      </c>
      <c r="K1289">
        <v>0.33100000000000002</v>
      </c>
      <c r="L1289" s="2">
        <f t="shared" si="595"/>
        <v>131.4060446780552</v>
      </c>
      <c r="M1289" s="2">
        <f t="shared" si="596"/>
        <v>148.22134387351778</v>
      </c>
      <c r="N1289" s="2">
        <f t="shared" si="597"/>
        <v>144.36958614051974</v>
      </c>
      <c r="O1289" s="2">
        <f t="shared" si="598"/>
        <v>149.47683109118086</v>
      </c>
      <c r="P1289" s="79">
        <f t="shared" si="599"/>
        <v>149.47683109118086</v>
      </c>
      <c r="Q1289" s="80">
        <v>0.71359223300999997</v>
      </c>
      <c r="R1289" s="80">
        <v>0.28640776698999998</v>
      </c>
      <c r="S1289" s="80">
        <v>0</v>
      </c>
      <c r="T1289" s="79">
        <f t="shared" si="600"/>
        <v>216.12402694718699</v>
      </c>
      <c r="U1289" s="2">
        <f t="shared" si="601"/>
        <v>239.81759514969289</v>
      </c>
      <c r="V1289" s="2">
        <f t="shared" si="602"/>
        <v>233.78848226445103</v>
      </c>
      <c r="W1289" s="2">
        <f t="shared" si="603"/>
        <v>239.56196566813023</v>
      </c>
      <c r="X1289" s="2">
        <f t="shared" si="604"/>
        <v>239.56196566813023</v>
      </c>
      <c r="Y1289">
        <f t="shared" si="607"/>
        <v>2.16124026947187</v>
      </c>
      <c r="Z1289">
        <f t="shared" si="608"/>
        <v>2.398175951496929</v>
      </c>
      <c r="AA1289">
        <f t="shared" si="609"/>
        <v>2.3378848226445101</v>
      </c>
      <c r="AB1289">
        <f t="shared" si="605"/>
        <v>2.3956196566813022</v>
      </c>
      <c r="AC1289">
        <f t="shared" si="606"/>
        <v>2.3956196566813022</v>
      </c>
    </row>
    <row r="1290" spans="1:29" x14ac:dyDescent="0.25">
      <c r="A1290">
        <v>29</v>
      </c>
      <c r="B1290" t="s">
        <v>47</v>
      </c>
      <c r="C1290">
        <v>8</v>
      </c>
      <c r="D1290" t="s">
        <v>21</v>
      </c>
      <c r="E1290">
        <v>2008</v>
      </c>
      <c r="F1290" t="s">
        <v>10</v>
      </c>
      <c r="G1290" t="s">
        <v>299</v>
      </c>
      <c r="H1290" s="54">
        <v>0.25900000000000001</v>
      </c>
      <c r="I1290" s="54">
        <v>0.3046666666666667</v>
      </c>
      <c r="J1290" s="54">
        <v>0.28266666666666668</v>
      </c>
      <c r="K1290">
        <v>0.311</v>
      </c>
      <c r="L1290" t="s">
        <v>10</v>
      </c>
      <c r="M1290" t="s">
        <v>10</v>
      </c>
      <c r="N1290" t="s">
        <v>10</v>
      </c>
      <c r="O1290" s="2" t="e">
        <f t="shared" si="598"/>
        <v>#VALUE!</v>
      </c>
      <c r="P1290" s="79" t="e">
        <f t="shared" si="599"/>
        <v>#VALUE!</v>
      </c>
      <c r="Q1290" s="80">
        <v>0.71359223300999997</v>
      </c>
      <c r="R1290" s="80">
        <v>0.28640776698999998</v>
      </c>
      <c r="S1290" s="80">
        <v>0</v>
      </c>
      <c r="T1290" s="79">
        <f t="shared" si="600"/>
        <v>131.54649292744594</v>
      </c>
      <c r="U1290" s="2">
        <f t="shared" si="601"/>
        <v>135.93836784449687</v>
      </c>
      <c r="V1290" s="2">
        <f t="shared" si="602"/>
        <v>132.45647014208058</v>
      </c>
      <c r="W1290" s="2">
        <f t="shared" si="603"/>
        <v>138.95456764809327</v>
      </c>
      <c r="X1290" s="2">
        <f t="shared" si="604"/>
        <v>138.95456764809327</v>
      </c>
      <c r="Y1290" s="2" t="s">
        <v>10</v>
      </c>
      <c r="Z1290" s="2" t="s">
        <v>10</v>
      </c>
      <c r="AA1290" s="2" t="s">
        <v>10</v>
      </c>
      <c r="AB1290" t="e">
        <f t="shared" si="605"/>
        <v>#VALUE!</v>
      </c>
      <c r="AC1290" t="e">
        <f t="shared" si="606"/>
        <v>#VALUE!</v>
      </c>
    </row>
    <row r="1291" spans="1:29" x14ac:dyDescent="0.25">
      <c r="A1291">
        <v>29</v>
      </c>
      <c r="B1291" t="s">
        <v>47</v>
      </c>
      <c r="C1291">
        <v>8</v>
      </c>
      <c r="D1291" t="s">
        <v>21</v>
      </c>
      <c r="E1291">
        <v>2009</v>
      </c>
      <c r="F1291">
        <v>400</v>
      </c>
      <c r="G1291">
        <v>400</v>
      </c>
      <c r="H1291" s="54">
        <v>0.247</v>
      </c>
      <c r="I1291" s="54">
        <v>0.28799999999999998</v>
      </c>
      <c r="J1291" s="54">
        <v>0.26449999999999996</v>
      </c>
      <c r="K1291">
        <v>0.28799999999999998</v>
      </c>
      <c r="L1291" s="2">
        <f t="shared" ref="L1291:L1302" si="610">$F1291/(1-H1291)</f>
        <v>531.20849933598936</v>
      </c>
      <c r="M1291" s="2">
        <f t="shared" ref="M1291:M1302" si="611">$F1291/(1-I1291)</f>
        <v>561.79775280898878</v>
      </c>
      <c r="N1291" s="2">
        <f t="shared" ref="N1291:N1302" si="612">$F1291/(1-J1291)</f>
        <v>543.84772263766138</v>
      </c>
      <c r="O1291" s="2">
        <f t="shared" si="598"/>
        <v>561.79775280898878</v>
      </c>
      <c r="P1291" s="79">
        <f t="shared" si="599"/>
        <v>561.79775280898878</v>
      </c>
      <c r="Q1291" s="80">
        <v>0.71359223300999997</v>
      </c>
      <c r="R1291" s="80">
        <v>0.28640776698999998</v>
      </c>
      <c r="S1291" s="80">
        <v>0</v>
      </c>
      <c r="T1291" s="79">
        <f t="shared" si="600"/>
        <v>156.28821212485587</v>
      </c>
      <c r="U1291" s="2">
        <f t="shared" si="601"/>
        <v>172.97266336559179</v>
      </c>
      <c r="V1291" s="2">
        <f t="shared" si="602"/>
        <v>167.51314049270493</v>
      </c>
      <c r="W1291" s="2">
        <f t="shared" si="603"/>
        <v>174.5698414928118</v>
      </c>
      <c r="X1291" s="2">
        <f t="shared" si="604"/>
        <v>174.5698414928118</v>
      </c>
      <c r="Y1291">
        <f t="shared" si="607"/>
        <v>0.39072053031213971</v>
      </c>
      <c r="Z1291">
        <f t="shared" si="608"/>
        <v>0.43243165841397946</v>
      </c>
      <c r="AA1291">
        <f t="shared" si="609"/>
        <v>0.41878285123176234</v>
      </c>
      <c r="AB1291">
        <f t="shared" si="605"/>
        <v>0.43642460373202951</v>
      </c>
      <c r="AC1291">
        <f t="shared" si="606"/>
        <v>0.43642460373202951</v>
      </c>
    </row>
    <row r="1292" spans="1:29" x14ac:dyDescent="0.25">
      <c r="A1292">
        <v>29</v>
      </c>
      <c r="B1292" t="s">
        <v>47</v>
      </c>
      <c r="C1292">
        <v>8</v>
      </c>
      <c r="D1292" t="s">
        <v>21</v>
      </c>
      <c r="E1292">
        <v>2010</v>
      </c>
      <c r="F1292">
        <v>200</v>
      </c>
      <c r="G1292">
        <v>200</v>
      </c>
      <c r="H1292" s="54">
        <v>0.19700000000000001</v>
      </c>
      <c r="I1292" s="54">
        <v>0.29066666666666668</v>
      </c>
      <c r="J1292" s="54">
        <v>0.27216666666666667</v>
      </c>
      <c r="K1292">
        <v>0.28699999999999998</v>
      </c>
      <c r="L1292" s="2">
        <f t="shared" si="610"/>
        <v>249.06600249066005</v>
      </c>
      <c r="M1292" s="2">
        <f t="shared" si="611"/>
        <v>281.95488721804509</v>
      </c>
      <c r="N1292" s="2">
        <f t="shared" si="612"/>
        <v>274.78818410808333</v>
      </c>
      <c r="O1292" s="2">
        <f t="shared" si="598"/>
        <v>280.50490883590459</v>
      </c>
      <c r="P1292" s="79">
        <f t="shared" si="599"/>
        <v>280.50490883590459</v>
      </c>
      <c r="Q1292" s="80">
        <v>0.71359223300999997</v>
      </c>
      <c r="R1292" s="80">
        <v>0.28640776698999998</v>
      </c>
      <c r="S1292" s="80">
        <v>0</v>
      </c>
      <c r="T1292" s="79">
        <f t="shared" si="600"/>
        <v>233.59337737137457</v>
      </c>
      <c r="U1292" s="2">
        <f t="shared" si="601"/>
        <v>256.36501069603287</v>
      </c>
      <c r="V1292" s="2">
        <f t="shared" si="602"/>
        <v>249.86481599729194</v>
      </c>
      <c r="W1292" s="2">
        <f t="shared" si="603"/>
        <v>251.96247660980549</v>
      </c>
      <c r="X1292" s="2">
        <f t="shared" si="604"/>
        <v>251.96247660980549</v>
      </c>
      <c r="Y1292">
        <f t="shared" si="607"/>
        <v>1.1679668868568729</v>
      </c>
      <c r="Z1292">
        <f t="shared" si="608"/>
        <v>1.2818250534801643</v>
      </c>
      <c r="AA1292">
        <f t="shared" si="609"/>
        <v>1.2493240799864598</v>
      </c>
      <c r="AB1292">
        <f t="shared" si="605"/>
        <v>1.2598123830490275</v>
      </c>
      <c r="AC1292">
        <f t="shared" si="606"/>
        <v>1.2598123830490275</v>
      </c>
    </row>
    <row r="1293" spans="1:29" x14ac:dyDescent="0.25">
      <c r="A1293">
        <v>29</v>
      </c>
      <c r="B1293" t="s">
        <v>47</v>
      </c>
      <c r="C1293">
        <v>8</v>
      </c>
      <c r="D1293" t="s">
        <v>21</v>
      </c>
      <c r="E1293">
        <v>2011</v>
      </c>
      <c r="F1293">
        <v>100</v>
      </c>
      <c r="G1293">
        <v>100</v>
      </c>
      <c r="H1293" s="54">
        <v>0.254</v>
      </c>
      <c r="I1293" s="54">
        <v>0.2583333333333333</v>
      </c>
      <c r="J1293" s="54">
        <v>0.24033333333333334</v>
      </c>
      <c r="K1293">
        <v>0.27300000000000002</v>
      </c>
      <c r="L1293" s="2">
        <f t="shared" si="610"/>
        <v>134.04825737265415</v>
      </c>
      <c r="M1293" s="2">
        <f t="shared" si="611"/>
        <v>134.83146067415728</v>
      </c>
      <c r="N1293" s="2">
        <f t="shared" si="612"/>
        <v>131.63668275559456</v>
      </c>
      <c r="O1293" s="2">
        <f t="shared" si="598"/>
        <v>137.5515818431912</v>
      </c>
      <c r="P1293" s="79">
        <f t="shared" si="599"/>
        <v>137.5515818431912</v>
      </c>
      <c r="Q1293" s="80">
        <v>0.71359223300999997</v>
      </c>
      <c r="R1293" s="80">
        <v>0.28640776698999998</v>
      </c>
      <c r="S1293" s="80">
        <v>0</v>
      </c>
      <c r="T1293" s="79">
        <f>(L1296*$Q1293)+(L1297*$R1293)</f>
        <v>276.20933401460525</v>
      </c>
      <c r="U1293" s="2">
        <f>(M1296*$Q1293)+(M1297*$R1293)</f>
        <v>298.70621340237568</v>
      </c>
      <c r="V1293" s="2">
        <f>(N1296*$Q1293)+(N1297*$R1293)</f>
        <v>294.96365938723352</v>
      </c>
      <c r="W1293" s="2" t="e">
        <f t="shared" si="603"/>
        <v>#VALUE!</v>
      </c>
      <c r="X1293" s="2" t="e">
        <f t="shared" si="604"/>
        <v>#VALUE!</v>
      </c>
      <c r="Y1293">
        <f t="shared" si="607"/>
        <v>2.7620933401460523</v>
      </c>
      <c r="Z1293">
        <f t="shared" si="608"/>
        <v>2.9870621340237569</v>
      </c>
      <c r="AA1293">
        <f t="shared" si="609"/>
        <v>2.9496365938723352</v>
      </c>
      <c r="AB1293" t="e">
        <f t="shared" si="605"/>
        <v>#VALUE!</v>
      </c>
      <c r="AC1293" t="e">
        <f t="shared" si="606"/>
        <v>#VALUE!</v>
      </c>
    </row>
    <row r="1294" spans="1:29" x14ac:dyDescent="0.25">
      <c r="A1294">
        <v>29</v>
      </c>
      <c r="B1294" t="s">
        <v>47</v>
      </c>
      <c r="C1294">
        <v>8</v>
      </c>
      <c r="D1294" t="s">
        <v>21</v>
      </c>
      <c r="E1294">
        <v>2012</v>
      </c>
      <c r="F1294">
        <v>100</v>
      </c>
      <c r="G1294">
        <v>100</v>
      </c>
      <c r="H1294" s="54">
        <v>0.20199999999999999</v>
      </c>
      <c r="I1294" s="54">
        <v>0.27900000000000003</v>
      </c>
      <c r="J1294" s="54">
        <v>0.25650000000000001</v>
      </c>
      <c r="K1294">
        <v>0.29799999999999999</v>
      </c>
      <c r="L1294" s="2">
        <f t="shared" si="610"/>
        <v>125.31328320802004</v>
      </c>
      <c r="M1294" s="2">
        <f t="shared" si="611"/>
        <v>138.69625520110958</v>
      </c>
      <c r="N1294" s="2">
        <f t="shared" si="612"/>
        <v>134.49899125756556</v>
      </c>
      <c r="O1294" s="2">
        <f t="shared" si="598"/>
        <v>142.45014245014247</v>
      </c>
      <c r="P1294" s="79">
        <f t="shared" si="599"/>
        <v>142.45014245014247</v>
      </c>
      <c r="Q1294" s="80">
        <v>0.71359223300999997</v>
      </c>
      <c r="R1294" s="80">
        <v>0.28640776698999998</v>
      </c>
      <c r="S1294" s="80">
        <v>0</v>
      </c>
      <c r="T1294" s="79" t="s">
        <v>10</v>
      </c>
      <c r="U1294" s="2" t="s">
        <v>10</v>
      </c>
      <c r="V1294" s="2" t="s">
        <v>10</v>
      </c>
      <c r="W1294" s="2" t="e">
        <f t="shared" si="603"/>
        <v>#VALUE!</v>
      </c>
      <c r="X1294" s="2" t="e">
        <f t="shared" si="604"/>
        <v>#VALUE!</v>
      </c>
      <c r="Y1294" s="2" t="s">
        <v>10</v>
      </c>
      <c r="Z1294" s="2" t="s">
        <v>10</v>
      </c>
      <c r="AA1294" s="2" t="s">
        <v>10</v>
      </c>
      <c r="AB1294" t="e">
        <f t="shared" si="605"/>
        <v>#VALUE!</v>
      </c>
      <c r="AC1294" t="e">
        <f t="shared" si="606"/>
        <v>#VALUE!</v>
      </c>
    </row>
    <row r="1295" spans="1:29" x14ac:dyDescent="0.25">
      <c r="A1295">
        <v>29</v>
      </c>
      <c r="B1295" t="s">
        <v>47</v>
      </c>
      <c r="C1295">
        <v>8</v>
      </c>
      <c r="D1295" t="s">
        <v>21</v>
      </c>
      <c r="E1295">
        <v>2013</v>
      </c>
      <c r="F1295">
        <v>180</v>
      </c>
      <c r="G1295">
        <v>180</v>
      </c>
      <c r="H1295" s="54">
        <v>0.22900000000000001</v>
      </c>
      <c r="I1295" s="54">
        <v>0.30333333333333334</v>
      </c>
      <c r="J1295" s="54">
        <v>0.27933333333333332</v>
      </c>
      <c r="K1295">
        <v>0.29299999999999998</v>
      </c>
      <c r="L1295" s="2">
        <f t="shared" si="610"/>
        <v>233.46303501945525</v>
      </c>
      <c r="M1295" s="2">
        <f t="shared" si="611"/>
        <v>258.3732057416268</v>
      </c>
      <c r="N1295" s="2">
        <f t="shared" si="612"/>
        <v>249.7687326549491</v>
      </c>
      <c r="O1295" s="2">
        <f t="shared" si="598"/>
        <v>254.59688826025456</v>
      </c>
      <c r="P1295" s="79">
        <f t="shared" si="599"/>
        <v>254.59688826025456</v>
      </c>
      <c r="Q1295" s="80">
        <v>0.71359223300999997</v>
      </c>
      <c r="R1295" s="80">
        <v>0.28640776698999998</v>
      </c>
      <c r="S1295" s="80">
        <v>0</v>
      </c>
      <c r="T1295" s="79" t="s">
        <v>10</v>
      </c>
      <c r="U1295" s="2" t="s">
        <v>10</v>
      </c>
      <c r="V1295" s="2" t="s">
        <v>10</v>
      </c>
      <c r="W1295" s="2" t="e">
        <f t="shared" si="603"/>
        <v>#VALUE!</v>
      </c>
      <c r="X1295" s="2" t="e">
        <f t="shared" si="604"/>
        <v>#VALUE!</v>
      </c>
      <c r="Y1295" s="2" t="s">
        <v>10</v>
      </c>
      <c r="Z1295" s="2" t="s">
        <v>10</v>
      </c>
      <c r="AA1295" s="2" t="s">
        <v>10</v>
      </c>
      <c r="AB1295" t="e">
        <f t="shared" si="605"/>
        <v>#VALUE!</v>
      </c>
      <c r="AC1295" t="e">
        <f t="shared" si="606"/>
        <v>#VALUE!</v>
      </c>
    </row>
    <row r="1296" spans="1:29" x14ac:dyDescent="0.25">
      <c r="A1296">
        <v>29</v>
      </c>
      <c r="B1296" t="s">
        <v>47</v>
      </c>
      <c r="C1296">
        <v>8</v>
      </c>
      <c r="D1296" t="s">
        <v>21</v>
      </c>
      <c r="E1296">
        <v>2014</v>
      </c>
      <c r="F1296">
        <v>200</v>
      </c>
      <c r="G1296">
        <v>200</v>
      </c>
      <c r="H1296" s="54">
        <v>0.14499999999999999</v>
      </c>
      <c r="I1296" s="54">
        <v>0.20433333333333331</v>
      </c>
      <c r="J1296" s="54">
        <v>0.20033333333333331</v>
      </c>
      <c r="K1296">
        <v>0.185</v>
      </c>
      <c r="L1296" s="2">
        <f t="shared" si="610"/>
        <v>233.91812865497076</v>
      </c>
      <c r="M1296" s="2">
        <f t="shared" si="611"/>
        <v>251.3615416841223</v>
      </c>
      <c r="N1296" s="2">
        <f t="shared" si="612"/>
        <v>250.10421008753644</v>
      </c>
      <c r="O1296" s="2">
        <f t="shared" si="598"/>
        <v>245.39877300613497</v>
      </c>
      <c r="P1296" s="79">
        <f t="shared" si="599"/>
        <v>245.39877300613497</v>
      </c>
      <c r="Q1296" s="80">
        <v>0.71359223300999997</v>
      </c>
      <c r="R1296" s="80">
        <v>0.28640776698999998</v>
      </c>
      <c r="S1296" s="80">
        <v>0</v>
      </c>
      <c r="T1296" s="79" t="s">
        <v>10</v>
      </c>
      <c r="U1296" s="2" t="s">
        <v>10</v>
      </c>
      <c r="V1296" s="2" t="s">
        <v>10</v>
      </c>
      <c r="W1296" s="2" t="e">
        <f t="shared" si="603"/>
        <v>#VALUE!</v>
      </c>
      <c r="X1296" s="2" t="e">
        <f t="shared" si="604"/>
        <v>#VALUE!</v>
      </c>
      <c r="Y1296" s="2" t="s">
        <v>10</v>
      </c>
      <c r="Z1296" s="2" t="s">
        <v>10</v>
      </c>
      <c r="AA1296" s="2" t="s">
        <v>10</v>
      </c>
      <c r="AB1296" t="e">
        <f t="shared" si="605"/>
        <v>#VALUE!</v>
      </c>
      <c r="AC1296" t="e">
        <f t="shared" si="606"/>
        <v>#VALUE!</v>
      </c>
    </row>
    <row r="1297" spans="1:29" x14ac:dyDescent="0.25">
      <c r="A1297">
        <v>29</v>
      </c>
      <c r="B1297" t="s">
        <v>47</v>
      </c>
      <c r="C1297">
        <v>8</v>
      </c>
      <c r="D1297" t="s">
        <v>21</v>
      </c>
      <c r="E1297">
        <v>2015</v>
      </c>
      <c r="F1297">
        <v>290</v>
      </c>
      <c r="G1297">
        <v>290</v>
      </c>
      <c r="H1297" s="54">
        <v>0.24</v>
      </c>
      <c r="I1297" s="54">
        <v>0.30400000000000005</v>
      </c>
      <c r="J1297" s="54">
        <v>0.28700000000000003</v>
      </c>
      <c r="K1297">
        <v>0.34300000000000003</v>
      </c>
      <c r="L1297" s="2">
        <f t="shared" si="610"/>
        <v>381.57894736842104</v>
      </c>
      <c r="M1297" s="2">
        <f t="shared" si="611"/>
        <v>416.66666666666669</v>
      </c>
      <c r="N1297" s="2">
        <f t="shared" si="612"/>
        <v>406.73211781206174</v>
      </c>
      <c r="O1297" s="2">
        <f t="shared" si="598"/>
        <v>441.40030441400302</v>
      </c>
      <c r="P1297" s="79">
        <f t="shared" si="599"/>
        <v>441.40030441400302</v>
      </c>
      <c r="Q1297" s="80">
        <v>0.71359223300999997</v>
      </c>
      <c r="R1297" s="80">
        <v>0.28640776698999998</v>
      </c>
      <c r="S1297" s="80">
        <v>0</v>
      </c>
      <c r="T1297" s="79">
        <f t="shared" si="600"/>
        <v>76.469675323651472</v>
      </c>
      <c r="U1297" s="2">
        <f t="shared" si="601"/>
        <v>87.491735398032972</v>
      </c>
      <c r="V1297" s="2">
        <f t="shared" si="602"/>
        <v>86.224435239181432</v>
      </c>
      <c r="W1297" s="2">
        <f t="shared" si="603"/>
        <v>78.927656126808046</v>
      </c>
      <c r="X1297" s="2" t="e">
        <f t="shared" si="604"/>
        <v>#VALUE!</v>
      </c>
      <c r="Y1297">
        <f t="shared" si="607"/>
        <v>0.26368853559879818</v>
      </c>
      <c r="Z1297">
        <f t="shared" si="608"/>
        <v>0.30169563930356197</v>
      </c>
      <c r="AA1297">
        <f t="shared" si="609"/>
        <v>0.29732563875579804</v>
      </c>
      <c r="AB1297">
        <f t="shared" si="605"/>
        <v>0.2721643314717519</v>
      </c>
      <c r="AC1297" t="e">
        <f t="shared" si="606"/>
        <v>#VALUE!</v>
      </c>
    </row>
    <row r="1298" spans="1:29" x14ac:dyDescent="0.25">
      <c r="A1298">
        <v>29</v>
      </c>
      <c r="B1298" t="s">
        <v>47</v>
      </c>
      <c r="C1298">
        <v>8</v>
      </c>
      <c r="D1298" t="s">
        <v>21</v>
      </c>
      <c r="E1298">
        <v>2016</v>
      </c>
      <c r="F1298" t="s">
        <v>10</v>
      </c>
      <c r="G1298" t="s">
        <v>299</v>
      </c>
      <c r="H1298" s="54">
        <v>0.252</v>
      </c>
      <c r="I1298" s="54">
        <v>0.29700000000000004</v>
      </c>
      <c r="J1298" s="54">
        <v>0.27900000000000003</v>
      </c>
      <c r="K1298">
        <v>0.29199999999999998</v>
      </c>
      <c r="L1298" t="s">
        <v>10</v>
      </c>
      <c r="M1298" t="s">
        <v>10</v>
      </c>
      <c r="N1298" t="s">
        <v>10</v>
      </c>
      <c r="O1298" s="2" t="e">
        <f t="shared" si="598"/>
        <v>#VALUE!</v>
      </c>
      <c r="P1298" s="79" t="e">
        <f t="shared" si="599"/>
        <v>#VALUE!</v>
      </c>
      <c r="Q1298" s="80">
        <v>0.71359223300999997</v>
      </c>
      <c r="R1298" s="80">
        <v>0.28640776698999998</v>
      </c>
      <c r="S1298" s="80">
        <v>0</v>
      </c>
      <c r="T1298" s="79">
        <f>(L1301*$Q1298)+(L1302*$R1298)+(L1307*$S1298)</f>
        <v>267.65980681526349</v>
      </c>
      <c r="U1298" s="2">
        <f>(M1301*$Q1298)+(M1302*$R1298)+(M1307*$S1298)</f>
        <v>314.39580406832613</v>
      </c>
      <c r="V1298" s="2">
        <f>(N1301*$Q1298)+(N1302*$R1298)+(N1307*$S1298)</f>
        <v>311.84991839417097</v>
      </c>
      <c r="W1298" s="2" t="e">
        <f t="shared" si="603"/>
        <v>#VALUE!</v>
      </c>
      <c r="X1298" s="2" t="e">
        <f t="shared" si="604"/>
        <v>#VALUE!</v>
      </c>
      <c r="Y1298" s="2" t="s">
        <v>10</v>
      </c>
      <c r="Z1298" s="2" t="s">
        <v>10</v>
      </c>
      <c r="AA1298" s="2" t="s">
        <v>10</v>
      </c>
      <c r="AB1298" t="e">
        <f t="shared" si="605"/>
        <v>#VALUE!</v>
      </c>
      <c r="AC1298" t="e">
        <f t="shared" si="606"/>
        <v>#VALUE!</v>
      </c>
    </row>
    <row r="1299" spans="1:29" x14ac:dyDescent="0.25">
      <c r="A1299">
        <v>29</v>
      </c>
      <c r="B1299" t="s">
        <v>47</v>
      </c>
      <c r="C1299">
        <v>8</v>
      </c>
      <c r="D1299" t="s">
        <v>21</v>
      </c>
      <c r="E1299">
        <v>2017</v>
      </c>
      <c r="F1299" t="s">
        <v>10</v>
      </c>
      <c r="G1299" t="s">
        <v>299</v>
      </c>
      <c r="H1299" s="54">
        <v>0.26421253355763952</v>
      </c>
      <c r="I1299" s="54">
        <v>0.33404541147798106</v>
      </c>
      <c r="J1299" s="54">
        <v>0.31269765999824639</v>
      </c>
      <c r="K1299">
        <v>0.32600000000000001</v>
      </c>
      <c r="L1299" t="s">
        <v>10</v>
      </c>
      <c r="M1299" t="s">
        <v>10</v>
      </c>
      <c r="N1299" t="s">
        <v>10</v>
      </c>
      <c r="O1299" s="2" t="e">
        <f t="shared" si="598"/>
        <v>#VALUE!</v>
      </c>
      <c r="P1299" s="79" t="e">
        <f t="shared" si="599"/>
        <v>#VALUE!</v>
      </c>
      <c r="Q1299" s="80">
        <v>0.71359223300999997</v>
      </c>
      <c r="R1299" s="80">
        <v>0.28640776698999998</v>
      </c>
      <c r="S1299" s="80">
        <v>0</v>
      </c>
      <c r="T1299" s="79" t="s">
        <v>10</v>
      </c>
      <c r="U1299" s="2" t="s">
        <v>10</v>
      </c>
      <c r="V1299" s="2" t="s">
        <v>10</v>
      </c>
      <c r="W1299" s="2" t="e">
        <f t="shared" si="603"/>
        <v>#VALUE!</v>
      </c>
      <c r="X1299" s="2" t="e">
        <f t="shared" si="604"/>
        <v>#VALUE!</v>
      </c>
      <c r="Y1299" s="2" t="s">
        <v>10</v>
      </c>
      <c r="Z1299" s="2" t="s">
        <v>10</v>
      </c>
      <c r="AA1299" s="2" t="s">
        <v>10</v>
      </c>
      <c r="AB1299" t="e">
        <f t="shared" si="605"/>
        <v>#VALUE!</v>
      </c>
      <c r="AC1299" t="e">
        <f t="shared" si="606"/>
        <v>#VALUE!</v>
      </c>
    </row>
    <row r="1300" spans="1:29" x14ac:dyDescent="0.25">
      <c r="A1300">
        <v>29</v>
      </c>
      <c r="B1300" t="s">
        <v>47</v>
      </c>
      <c r="C1300">
        <v>8</v>
      </c>
      <c r="D1300" t="s">
        <v>21</v>
      </c>
      <c r="E1300">
        <v>2018</v>
      </c>
      <c r="F1300">
        <v>35</v>
      </c>
      <c r="G1300" t="s">
        <v>299</v>
      </c>
      <c r="H1300" s="54">
        <v>0.25329250311259038</v>
      </c>
      <c r="I1300" s="54">
        <v>0.35347180943220174</v>
      </c>
      <c r="J1300" s="54">
        <v>0.34504815702446495</v>
      </c>
      <c r="K1300">
        <v>0.253</v>
      </c>
      <c r="L1300" s="2">
        <f t="shared" si="610"/>
        <v>46.872436859003955</v>
      </c>
      <c r="M1300" s="2">
        <f t="shared" si="611"/>
        <v>54.135303781977505</v>
      </c>
      <c r="N1300" s="2">
        <f t="shared" si="612"/>
        <v>53.439043458508728</v>
      </c>
      <c r="O1300" s="2">
        <f t="shared" si="598"/>
        <v>46.854082998661312</v>
      </c>
      <c r="P1300" s="79" t="e">
        <f t="shared" si="599"/>
        <v>#VALUE!</v>
      </c>
      <c r="Q1300" s="80">
        <v>0.71359223300999997</v>
      </c>
      <c r="R1300" s="80">
        <v>0.28640776698999998</v>
      </c>
      <c r="S1300" s="80">
        <v>0</v>
      </c>
      <c r="T1300" s="79" t="s">
        <v>10</v>
      </c>
      <c r="U1300" s="2" t="s">
        <v>10</v>
      </c>
      <c r="V1300" s="2" t="s">
        <v>10</v>
      </c>
      <c r="W1300" s="2" t="e">
        <f t="shared" si="603"/>
        <v>#VALUE!</v>
      </c>
      <c r="X1300" s="2" t="e">
        <f t="shared" si="604"/>
        <v>#VALUE!</v>
      </c>
      <c r="Y1300" s="2" t="s">
        <v>10</v>
      </c>
      <c r="Z1300" s="2" t="s">
        <v>10</v>
      </c>
      <c r="AA1300" s="2" t="s">
        <v>10</v>
      </c>
      <c r="AB1300" t="e">
        <f t="shared" si="605"/>
        <v>#VALUE!</v>
      </c>
      <c r="AC1300" t="e">
        <f t="shared" si="606"/>
        <v>#VALUE!</v>
      </c>
    </row>
    <row r="1301" spans="1:29" x14ac:dyDescent="0.25">
      <c r="A1301">
        <v>29</v>
      </c>
      <c r="B1301" t="s">
        <v>47</v>
      </c>
      <c r="C1301">
        <v>8</v>
      </c>
      <c r="D1301" t="s">
        <v>21</v>
      </c>
      <c r="E1301">
        <v>2019</v>
      </c>
      <c r="F1301">
        <v>115</v>
      </c>
      <c r="G1301">
        <v>115</v>
      </c>
      <c r="H1301" s="54">
        <v>0.23441509169475994</v>
      </c>
      <c r="I1301" s="54">
        <v>0.32590908281944742</v>
      </c>
      <c r="J1301" s="54">
        <v>0.31510957999927913</v>
      </c>
      <c r="K1301">
        <v>0.27600000000000002</v>
      </c>
      <c r="L1301" s="2">
        <f t="shared" si="610"/>
        <v>150.21194743059027</v>
      </c>
      <c r="M1301" s="2">
        <f t="shared" si="611"/>
        <v>170.60013281442525</v>
      </c>
      <c r="N1301" s="2">
        <f t="shared" si="612"/>
        <v>167.91007238775359</v>
      </c>
      <c r="O1301" s="2">
        <f t="shared" si="598"/>
        <v>158.83977900552486</v>
      </c>
      <c r="P1301" s="79">
        <f t="shared" si="599"/>
        <v>158.83977900552486</v>
      </c>
      <c r="Q1301" s="80">
        <v>0.71359223300999997</v>
      </c>
      <c r="R1301" s="80">
        <v>0.28640776698999998</v>
      </c>
      <c r="S1301" s="80">
        <v>0</v>
      </c>
      <c r="T1301" s="79" t="s">
        <v>10</v>
      </c>
      <c r="U1301" s="2" t="s">
        <v>10</v>
      </c>
      <c r="V1301" s="2" t="s">
        <v>10</v>
      </c>
      <c r="W1301" s="2" t="e">
        <f t="shared" si="603"/>
        <v>#VALUE!</v>
      </c>
      <c r="X1301" s="2" t="e">
        <f t="shared" si="604"/>
        <v>#VALUE!</v>
      </c>
      <c r="Y1301" s="2" t="s">
        <v>10</v>
      </c>
      <c r="Z1301" s="2" t="s">
        <v>10</v>
      </c>
      <c r="AA1301" s="2" t="s">
        <v>10</v>
      </c>
      <c r="AB1301" t="e">
        <f t="shared" si="605"/>
        <v>#VALUE!</v>
      </c>
      <c r="AC1301" t="e">
        <f t="shared" si="606"/>
        <v>#VALUE!</v>
      </c>
    </row>
    <row r="1302" spans="1:29" x14ac:dyDescent="0.25">
      <c r="A1302">
        <v>29</v>
      </c>
      <c r="B1302" t="s">
        <v>47</v>
      </c>
      <c r="C1302">
        <v>8</v>
      </c>
      <c r="D1302" t="s">
        <v>21</v>
      </c>
      <c r="E1302">
        <v>2020</v>
      </c>
      <c r="F1302">
        <v>500</v>
      </c>
      <c r="G1302">
        <v>500</v>
      </c>
      <c r="H1302" s="54">
        <v>0.10759564786873591</v>
      </c>
      <c r="I1302" s="54">
        <v>0.25668946937664994</v>
      </c>
      <c r="J1302" s="54">
        <v>0.25426527177111524</v>
      </c>
      <c r="K1302">
        <v>0.13300000000000001</v>
      </c>
      <c r="L1302" s="2">
        <f t="shared" si="610"/>
        <v>560.28413443512068</v>
      </c>
      <c r="M1302" s="2">
        <f t="shared" si="611"/>
        <v>672.66637482008139</v>
      </c>
      <c r="N1302" s="2">
        <f t="shared" si="612"/>
        <v>670.47970420728132</v>
      </c>
      <c r="O1302" s="2">
        <f t="shared" si="598"/>
        <v>576.70126874279129</v>
      </c>
      <c r="P1302" s="79">
        <f t="shared" si="599"/>
        <v>576.70126874279129</v>
      </c>
      <c r="Q1302" s="80">
        <v>0.71359223300999997</v>
      </c>
      <c r="R1302" s="80">
        <v>0.28640776698999998</v>
      </c>
      <c r="S1302" s="80">
        <v>0</v>
      </c>
      <c r="T1302" s="79" t="s">
        <v>10</v>
      </c>
      <c r="U1302" s="2" t="s">
        <v>10</v>
      </c>
      <c r="V1302" s="2" t="s">
        <v>10</v>
      </c>
      <c r="W1302" s="2" t="e">
        <f t="shared" si="603"/>
        <v>#VALUE!</v>
      </c>
      <c r="X1302" s="2" t="e">
        <f t="shared" si="604"/>
        <v>#VALUE!</v>
      </c>
      <c r="Y1302" s="2" t="s">
        <v>10</v>
      </c>
      <c r="Z1302" s="2" t="s">
        <v>10</v>
      </c>
      <c r="AA1302" s="2" t="s">
        <v>10</v>
      </c>
      <c r="AB1302" t="e">
        <f t="shared" si="605"/>
        <v>#VALUE!</v>
      </c>
      <c r="AC1302" t="e">
        <f t="shared" si="606"/>
        <v>#VALUE!</v>
      </c>
    </row>
    <row r="1303" spans="1:29" x14ac:dyDescent="0.25">
      <c r="A1303">
        <v>29</v>
      </c>
      <c r="B1303" t="s">
        <v>47</v>
      </c>
      <c r="C1303">
        <v>8</v>
      </c>
      <c r="D1303" t="s">
        <v>21</v>
      </c>
      <c r="E1303">
        <v>2021</v>
      </c>
      <c r="F1303" s="79" t="s">
        <v>10</v>
      </c>
      <c r="G1303" t="s">
        <v>310</v>
      </c>
      <c r="H1303" s="79" t="s">
        <v>10</v>
      </c>
      <c r="I1303" s="2" t="s">
        <v>10</v>
      </c>
      <c r="J1303" s="2" t="s">
        <v>10</v>
      </c>
      <c r="K1303">
        <v>0.20899999999999999</v>
      </c>
      <c r="L1303" s="79" t="s">
        <v>10</v>
      </c>
      <c r="M1303" s="2" t="s">
        <v>10</v>
      </c>
      <c r="N1303" s="2" t="s">
        <v>10</v>
      </c>
      <c r="O1303" s="2" t="e">
        <f t="shared" si="598"/>
        <v>#VALUE!</v>
      </c>
      <c r="P1303" s="79" t="e">
        <f t="shared" si="599"/>
        <v>#VALUE!</v>
      </c>
      <c r="Q1303" s="80">
        <v>0.71359223300999997</v>
      </c>
      <c r="R1303" s="80">
        <v>0.28640776698999998</v>
      </c>
      <c r="S1303" s="80">
        <v>0</v>
      </c>
      <c r="T1303" s="79" t="s">
        <v>10</v>
      </c>
      <c r="U1303" s="2" t="s">
        <v>10</v>
      </c>
      <c r="V1303" s="2" t="s">
        <v>10</v>
      </c>
      <c r="W1303" s="2" t="e">
        <f t="shared" si="603"/>
        <v>#VALUE!</v>
      </c>
      <c r="X1303" s="2" t="e">
        <f t="shared" si="604"/>
        <v>#VALUE!</v>
      </c>
      <c r="Y1303" s="79" t="s">
        <v>10</v>
      </c>
      <c r="Z1303" s="2" t="s">
        <v>10</v>
      </c>
      <c r="AA1303" s="2" t="s">
        <v>10</v>
      </c>
      <c r="AB1303" t="e">
        <f t="shared" si="605"/>
        <v>#VALUE!</v>
      </c>
      <c r="AC1303" t="e">
        <f t="shared" si="606"/>
        <v>#VALUE!</v>
      </c>
    </row>
    <row r="1304" spans="1:29" x14ac:dyDescent="0.25">
      <c r="A1304">
        <v>29</v>
      </c>
      <c r="B1304" t="s">
        <v>47</v>
      </c>
      <c r="C1304">
        <v>8</v>
      </c>
      <c r="D1304" t="s">
        <v>21</v>
      </c>
      <c r="E1304">
        <v>2022</v>
      </c>
      <c r="F1304">
        <v>240</v>
      </c>
      <c r="G1304">
        <v>240</v>
      </c>
      <c r="H1304" s="79" t="s">
        <v>10</v>
      </c>
      <c r="I1304" s="2" t="s">
        <v>10</v>
      </c>
      <c r="J1304" s="2" t="s">
        <v>10</v>
      </c>
      <c r="K1304">
        <v>0.21099999999999999</v>
      </c>
      <c r="L1304" s="79" t="s">
        <v>10</v>
      </c>
      <c r="M1304" s="2" t="s">
        <v>10</v>
      </c>
      <c r="N1304" s="2" t="s">
        <v>10</v>
      </c>
      <c r="O1304" s="2">
        <f t="shared" si="598"/>
        <v>304.18250950570342</v>
      </c>
      <c r="P1304" s="79">
        <f t="shared" si="599"/>
        <v>304.18250950570342</v>
      </c>
      <c r="Q1304" s="80">
        <v>0.71359223300999997</v>
      </c>
      <c r="R1304" s="80">
        <v>0.28640776698999998</v>
      </c>
      <c r="S1304" s="80">
        <v>0</v>
      </c>
      <c r="T1304" s="79" t="s">
        <v>10</v>
      </c>
      <c r="U1304" s="2" t="s">
        <v>10</v>
      </c>
      <c r="V1304" s="2" t="s">
        <v>10</v>
      </c>
      <c r="W1304" s="2">
        <f t="shared" si="603"/>
        <v>21840.585299098453</v>
      </c>
      <c r="X1304" s="2" t="e">
        <f t="shared" si="604"/>
        <v>#VALUE!</v>
      </c>
      <c r="Y1304" s="79" t="s">
        <v>10</v>
      </c>
      <c r="Z1304" s="2" t="s">
        <v>10</v>
      </c>
      <c r="AA1304" s="2" t="s">
        <v>10</v>
      </c>
      <c r="AB1304">
        <f t="shared" si="605"/>
        <v>91.002438746243556</v>
      </c>
      <c r="AC1304" t="e">
        <f t="shared" si="606"/>
        <v>#VALUE!</v>
      </c>
    </row>
    <row r="1305" spans="1:29" x14ac:dyDescent="0.25">
      <c r="A1305">
        <v>29</v>
      </c>
      <c r="B1305" t="s">
        <v>47</v>
      </c>
      <c r="C1305">
        <v>8</v>
      </c>
      <c r="D1305" t="s">
        <v>21</v>
      </c>
      <c r="E1305">
        <v>2023</v>
      </c>
      <c r="F1305">
        <v>350</v>
      </c>
      <c r="G1305">
        <v>350</v>
      </c>
      <c r="H1305" s="79" t="s">
        <v>10</v>
      </c>
      <c r="I1305" s="2" t="s">
        <v>10</v>
      </c>
      <c r="J1305" s="2" t="s">
        <v>10</v>
      </c>
      <c r="K1305">
        <v>0.17799999999999999</v>
      </c>
      <c r="L1305" s="79" t="s">
        <v>10</v>
      </c>
      <c r="M1305" s="2" t="s">
        <v>10</v>
      </c>
      <c r="N1305" s="2" t="s">
        <v>10</v>
      </c>
      <c r="O1305" s="2">
        <f t="shared" si="598"/>
        <v>425.79075425790751</v>
      </c>
      <c r="P1305" s="79">
        <f t="shared" si="599"/>
        <v>425.79075425790751</v>
      </c>
      <c r="Q1305" s="80">
        <v>0.71359223300999997</v>
      </c>
      <c r="R1305" s="80">
        <v>0.28640776698999998</v>
      </c>
      <c r="S1305" s="80">
        <v>0</v>
      </c>
      <c r="T1305" s="79" t="s">
        <v>10</v>
      </c>
      <c r="U1305" s="2" t="s">
        <v>10</v>
      </c>
      <c r="V1305" s="2" t="s">
        <v>10</v>
      </c>
      <c r="W1305" s="2">
        <f t="shared" si="603"/>
        <v>15608.149702954928</v>
      </c>
      <c r="X1305" s="2" t="e">
        <f t="shared" si="604"/>
        <v>#VALUE!</v>
      </c>
      <c r="Y1305" s="79" t="s">
        <v>10</v>
      </c>
      <c r="Z1305" s="2" t="s">
        <v>10</v>
      </c>
      <c r="AA1305" s="2" t="s">
        <v>10</v>
      </c>
      <c r="AB1305">
        <f t="shared" si="605"/>
        <v>44.594713437014079</v>
      </c>
      <c r="AC1305" t="e">
        <f t="shared" si="606"/>
        <v>#VALUE!</v>
      </c>
    </row>
    <row r="1306" spans="1:29" x14ac:dyDescent="0.25">
      <c r="A1306">
        <v>29</v>
      </c>
      <c r="B1306" t="s">
        <v>47</v>
      </c>
      <c r="C1306">
        <v>8</v>
      </c>
      <c r="D1306" t="s">
        <v>21</v>
      </c>
      <c r="E1306">
        <v>2024</v>
      </c>
      <c r="F1306" s="79" t="s">
        <v>10</v>
      </c>
      <c r="G1306" t="s">
        <v>299</v>
      </c>
      <c r="H1306" s="79" t="s">
        <v>10</v>
      </c>
      <c r="I1306" s="2" t="s">
        <v>10</v>
      </c>
      <c r="J1306" s="2" t="s">
        <v>10</v>
      </c>
      <c r="K1306">
        <v>0.216</v>
      </c>
      <c r="L1306" s="79" t="s">
        <v>10</v>
      </c>
      <c r="M1306" s="2" t="s">
        <v>10</v>
      </c>
      <c r="N1306" s="2" t="s">
        <v>10</v>
      </c>
      <c r="O1306" s="2" t="e">
        <f t="shared" si="598"/>
        <v>#VALUE!</v>
      </c>
      <c r="P1306" s="79" t="e">
        <f t="shared" si="599"/>
        <v>#VALUE!</v>
      </c>
      <c r="Q1306" s="80">
        <v>0.71359223300999997</v>
      </c>
      <c r="R1306" s="80">
        <v>0.28640776698999998</v>
      </c>
      <c r="S1306" s="80">
        <v>0</v>
      </c>
      <c r="T1306" s="79" t="s">
        <v>10</v>
      </c>
      <c r="U1306" s="2" t="s">
        <v>10</v>
      </c>
      <c r="V1306" s="2" t="s">
        <v>10</v>
      </c>
      <c r="W1306" s="2">
        <f t="shared" si="603"/>
        <v>21690.208255768004</v>
      </c>
      <c r="X1306" s="2" t="e">
        <f t="shared" si="604"/>
        <v>#VALUE!</v>
      </c>
      <c r="Y1306" s="79" t="s">
        <v>10</v>
      </c>
      <c r="Z1306" s="2" t="s">
        <v>10</v>
      </c>
      <c r="AA1306" s="2" t="s">
        <v>10</v>
      </c>
      <c r="AB1306" t="e">
        <f t="shared" si="605"/>
        <v>#VALUE!</v>
      </c>
      <c r="AC1306" t="e">
        <f t="shared" si="606"/>
        <v>#VALUE!</v>
      </c>
    </row>
    <row r="1307" spans="1:29" x14ac:dyDescent="0.25">
      <c r="A1307">
        <v>30</v>
      </c>
      <c r="B1307" t="s">
        <v>48</v>
      </c>
      <c r="C1307">
        <v>8</v>
      </c>
      <c r="D1307" t="s">
        <v>49</v>
      </c>
      <c r="E1307">
        <v>1980</v>
      </c>
      <c r="F1307">
        <v>12500</v>
      </c>
      <c r="G1307" t="s">
        <v>10</v>
      </c>
      <c r="H1307">
        <v>0.45700000000000002</v>
      </c>
      <c r="I1307" s="54">
        <v>0.46733333333333338</v>
      </c>
      <c r="J1307" s="54">
        <v>0.46133333333333337</v>
      </c>
      <c r="K1307">
        <v>0.46700000000000003</v>
      </c>
      <c r="L1307" s="2">
        <f>$F1307/(1-H1307)</f>
        <v>23020.257826887664</v>
      </c>
      <c r="M1307" s="2">
        <f>$F1307/(1-I1307)</f>
        <v>23466.833541927412</v>
      </c>
      <c r="N1307" s="2">
        <f t="shared" ref="N1307:N1334" si="613">$F1307/(1-J1307)</f>
        <v>23205.445544554455</v>
      </c>
      <c r="O1307" s="2">
        <f t="shared" ref="O1307:O1351" si="614">$F1307/(1-K1307)</f>
        <v>23452.157598499067</v>
      </c>
      <c r="P1307" s="79" t="e">
        <f t="shared" ref="P1307:P1351" si="615">$G1307/(1-K1307)</f>
        <v>#VALUE!</v>
      </c>
      <c r="Q1307" s="78">
        <v>0.94594594595000003</v>
      </c>
      <c r="R1307" s="78">
        <v>5.4054054054000003E-2</v>
      </c>
      <c r="S1307" s="78">
        <v>0</v>
      </c>
      <c r="T1307" s="79">
        <f t="shared" ref="T1307:T1329" si="616">(L1310*$Q1307)+(L1311*$R1307)+(L1312*$S1307)</f>
        <v>51672.175773093528</v>
      </c>
      <c r="U1307" s="2">
        <f t="shared" ref="U1307:U1329" si="617">(M1310*$Q1307)+(M1311*$R1307)+(M1312*$S1307)</f>
        <v>52355.132316843825</v>
      </c>
      <c r="V1307" s="2">
        <f t="shared" ref="V1307:V1329" si="618">(N1310*$Q1307)+(N1311*$R1307)+(N1312*$S1307)</f>
        <v>51637.416831857874</v>
      </c>
      <c r="W1307" s="2">
        <f t="shared" ref="W1307:W1351" si="619">(O1310*$Q1307)+(O1311*$R1307)+(O1312*$S1307)</f>
        <v>52384.620053993647</v>
      </c>
      <c r="X1307" s="2" t="e">
        <f t="shared" ref="X1307:X1351" si="620">(P1310*$Q1307)+(P1311*$R1307)+(P1312*$S1307)</f>
        <v>#VALUE!</v>
      </c>
      <c r="Y1307">
        <f t="shared" si="607"/>
        <v>4.1337740618474825</v>
      </c>
      <c r="Z1307">
        <f t="shared" si="608"/>
        <v>4.1884105853475058</v>
      </c>
      <c r="AA1307">
        <f t="shared" si="609"/>
        <v>4.1309933465486299</v>
      </c>
      <c r="AB1307">
        <f t="shared" ref="AB1307:AB1351" si="621">W1307/$F1307</f>
        <v>4.1907696043194917</v>
      </c>
      <c r="AC1307" t="e">
        <f t="shared" ref="AC1307:AC1351" si="622">X1307/$G1307</f>
        <v>#VALUE!</v>
      </c>
    </row>
    <row r="1308" spans="1:29" x14ac:dyDescent="0.25">
      <c r="A1308">
        <v>30</v>
      </c>
      <c r="B1308" t="s">
        <v>48</v>
      </c>
      <c r="C1308">
        <v>8</v>
      </c>
      <c r="D1308" t="s">
        <v>49</v>
      </c>
      <c r="E1308">
        <v>1981</v>
      </c>
      <c r="F1308">
        <v>10000</v>
      </c>
      <c r="G1308" t="s">
        <v>10</v>
      </c>
      <c r="H1308">
        <v>0.41399999999999998</v>
      </c>
      <c r="I1308" s="54">
        <v>0.4393333333333333</v>
      </c>
      <c r="J1308" s="54">
        <v>0.43383333333333329</v>
      </c>
      <c r="K1308">
        <v>0.439</v>
      </c>
      <c r="L1308" s="2">
        <f t="shared" ref="L1308:L1334" si="623">F1308/(1-H1308)</f>
        <v>17064.84641638225</v>
      </c>
      <c r="M1308" s="2">
        <f t="shared" ref="M1308:M1334" si="624">$F1308/(1-I1308)</f>
        <v>17835.909631391201</v>
      </c>
      <c r="N1308" s="2">
        <f t="shared" si="613"/>
        <v>17662.643508978508</v>
      </c>
      <c r="O1308" s="2">
        <f t="shared" si="614"/>
        <v>17825.311942959004</v>
      </c>
      <c r="P1308" s="79" t="e">
        <f t="shared" si="615"/>
        <v>#VALUE!</v>
      </c>
      <c r="Q1308" s="78">
        <v>0.94594594595000003</v>
      </c>
      <c r="R1308" s="78">
        <v>5.4054054054000003E-2</v>
      </c>
      <c r="S1308" s="78">
        <v>0</v>
      </c>
      <c r="T1308" s="79">
        <f t="shared" si="616"/>
        <v>78070.263101336051</v>
      </c>
      <c r="U1308" s="2">
        <f t="shared" si="617"/>
        <v>80567.371286786656</v>
      </c>
      <c r="V1308" s="2">
        <f t="shared" si="618"/>
        <v>79679.421570013568</v>
      </c>
      <c r="W1308" s="2">
        <f t="shared" si="619"/>
        <v>80519.480519817458</v>
      </c>
      <c r="X1308" s="2" t="e">
        <f t="shared" si="620"/>
        <v>#VALUE!</v>
      </c>
      <c r="Y1308">
        <f t="shared" si="607"/>
        <v>7.8070263101336055</v>
      </c>
      <c r="Z1308">
        <f t="shared" si="608"/>
        <v>8.056737128678666</v>
      </c>
      <c r="AA1308">
        <f t="shared" si="609"/>
        <v>7.9679421570013567</v>
      </c>
      <c r="AB1308">
        <f t="shared" si="621"/>
        <v>8.0519480519817463</v>
      </c>
      <c r="AC1308" t="e">
        <f t="shared" si="622"/>
        <v>#VALUE!</v>
      </c>
    </row>
    <row r="1309" spans="1:29" x14ac:dyDescent="0.25">
      <c r="A1309">
        <v>30</v>
      </c>
      <c r="B1309" t="s">
        <v>48</v>
      </c>
      <c r="C1309">
        <v>8</v>
      </c>
      <c r="D1309" t="s">
        <v>49</v>
      </c>
      <c r="E1309">
        <v>1982</v>
      </c>
      <c r="F1309">
        <v>6000</v>
      </c>
      <c r="G1309" t="s">
        <v>10</v>
      </c>
      <c r="H1309">
        <v>0.35799999999999998</v>
      </c>
      <c r="I1309" s="54">
        <v>0.40499999999999997</v>
      </c>
      <c r="J1309" s="54">
        <v>0.39999999999999997</v>
      </c>
      <c r="K1309">
        <v>0.40500000000000003</v>
      </c>
      <c r="L1309" s="2">
        <f t="shared" si="623"/>
        <v>9345.7943925233649</v>
      </c>
      <c r="M1309" s="2">
        <f t="shared" si="624"/>
        <v>10084.033613445379</v>
      </c>
      <c r="N1309" s="2">
        <f t="shared" si="613"/>
        <v>9999.9999999999982</v>
      </c>
      <c r="O1309" s="2">
        <f t="shared" si="614"/>
        <v>10084.033613445379</v>
      </c>
      <c r="P1309" s="79" t="e">
        <f t="shared" si="615"/>
        <v>#VALUE!</v>
      </c>
      <c r="Q1309" s="78">
        <v>0.94594594595000003</v>
      </c>
      <c r="R1309" s="78">
        <v>5.4054054054000003E-2</v>
      </c>
      <c r="S1309" s="78">
        <v>0</v>
      </c>
      <c r="T1309" s="79">
        <f t="shared" si="616"/>
        <v>29690.682990087778</v>
      </c>
      <c r="U1309" s="2">
        <f t="shared" si="617"/>
        <v>30248.729478399098</v>
      </c>
      <c r="V1309" s="2">
        <f t="shared" si="618"/>
        <v>29898.320122284847</v>
      </c>
      <c r="W1309" s="2">
        <f t="shared" si="619"/>
        <v>30268.072951112368</v>
      </c>
      <c r="X1309" s="2" t="e">
        <f t="shared" si="620"/>
        <v>#VALUE!</v>
      </c>
      <c r="Y1309">
        <f t="shared" si="607"/>
        <v>4.9484471650146293</v>
      </c>
      <c r="Z1309">
        <f t="shared" si="608"/>
        <v>5.0414549130665165</v>
      </c>
      <c r="AA1309">
        <f t="shared" si="609"/>
        <v>4.9830533537141415</v>
      </c>
      <c r="AB1309">
        <f t="shared" si="621"/>
        <v>5.0446788251853949</v>
      </c>
      <c r="AC1309" t="e">
        <f t="shared" si="622"/>
        <v>#VALUE!</v>
      </c>
    </row>
    <row r="1310" spans="1:29" x14ac:dyDescent="0.25">
      <c r="A1310">
        <v>30</v>
      </c>
      <c r="B1310" t="s">
        <v>48</v>
      </c>
      <c r="C1310">
        <v>8</v>
      </c>
      <c r="D1310" t="s">
        <v>49</v>
      </c>
      <c r="E1310">
        <v>1983</v>
      </c>
      <c r="F1310">
        <v>25000</v>
      </c>
      <c r="G1310" t="s">
        <v>10</v>
      </c>
      <c r="H1310">
        <v>0.5</v>
      </c>
      <c r="I1310" s="54">
        <v>0.50566666666666671</v>
      </c>
      <c r="J1310" s="54">
        <v>0.4986666666666667</v>
      </c>
      <c r="K1310">
        <v>0.50600000000000001</v>
      </c>
      <c r="L1310" s="2">
        <f t="shared" si="623"/>
        <v>50000</v>
      </c>
      <c r="M1310" s="2">
        <f t="shared" si="624"/>
        <v>50573.162508428868</v>
      </c>
      <c r="N1310" s="2">
        <f t="shared" si="613"/>
        <v>49867.021276595748</v>
      </c>
      <c r="O1310" s="2">
        <f t="shared" si="614"/>
        <v>50607.287449392716</v>
      </c>
      <c r="P1310" s="79" t="e">
        <f t="shared" si="615"/>
        <v>#VALUE!</v>
      </c>
      <c r="Q1310" s="78">
        <v>0.94594594595000003</v>
      </c>
      <c r="R1310" s="78">
        <v>5.4054054054000003E-2</v>
      </c>
      <c r="S1310" s="78">
        <v>0</v>
      </c>
      <c r="T1310" s="79">
        <f t="shared" si="616"/>
        <v>57852.85264966933</v>
      </c>
      <c r="U1310" s="2">
        <f t="shared" si="617"/>
        <v>57380.424499204768</v>
      </c>
      <c r="V1310" s="2">
        <f t="shared" si="618"/>
        <v>56579.841951669543</v>
      </c>
      <c r="W1310" s="2">
        <f t="shared" si="619"/>
        <v>57419.229509099707</v>
      </c>
      <c r="X1310" s="2" t="e">
        <f t="shared" si="620"/>
        <v>#VALUE!</v>
      </c>
      <c r="Y1310">
        <f t="shared" si="607"/>
        <v>2.3141141059867731</v>
      </c>
      <c r="Z1310">
        <f t="shared" si="608"/>
        <v>2.2952169799681905</v>
      </c>
      <c r="AA1310">
        <f t="shared" si="609"/>
        <v>2.2631936780667816</v>
      </c>
      <c r="AB1310">
        <f t="shared" si="621"/>
        <v>2.2967691803639885</v>
      </c>
      <c r="AC1310" t="e">
        <f t="shared" si="622"/>
        <v>#VALUE!</v>
      </c>
    </row>
    <row r="1311" spans="1:29" x14ac:dyDescent="0.25">
      <c r="A1311">
        <v>30</v>
      </c>
      <c r="B1311" t="s">
        <v>48</v>
      </c>
      <c r="C1311">
        <v>8</v>
      </c>
      <c r="D1311" t="s">
        <v>49</v>
      </c>
      <c r="E1311">
        <v>1984</v>
      </c>
      <c r="F1311">
        <v>45000</v>
      </c>
      <c r="G1311" t="s">
        <v>10</v>
      </c>
      <c r="H1311">
        <v>0.44400000000000001</v>
      </c>
      <c r="I1311" s="54">
        <v>0.46133333333333326</v>
      </c>
      <c r="J1311" s="54">
        <v>0.45533333333333326</v>
      </c>
      <c r="K1311">
        <v>0.46100000000000002</v>
      </c>
      <c r="L1311" s="2">
        <f t="shared" si="623"/>
        <v>80935.251798561148</v>
      </c>
      <c r="M1311" s="2">
        <f t="shared" si="624"/>
        <v>83539.603960396023</v>
      </c>
      <c r="N1311" s="2">
        <f t="shared" si="613"/>
        <v>82619.339045287619</v>
      </c>
      <c r="O1311" s="2">
        <f t="shared" si="614"/>
        <v>83487.940630797792</v>
      </c>
      <c r="P1311" s="79" t="e">
        <f t="shared" si="615"/>
        <v>#VALUE!</v>
      </c>
      <c r="Q1311" s="78">
        <v>0.94594594595000003</v>
      </c>
      <c r="R1311" s="78">
        <v>5.4054054054000003E-2</v>
      </c>
      <c r="S1311" s="78">
        <v>0</v>
      </c>
      <c r="T1311" s="79">
        <f t="shared" si="616"/>
        <v>13488.148372142668</v>
      </c>
      <c r="U1311" s="2">
        <f t="shared" si="617"/>
        <v>14105.030591470024</v>
      </c>
      <c r="V1311" s="2">
        <f t="shared" si="618"/>
        <v>13985.87740527248</v>
      </c>
      <c r="W1311" s="2">
        <f t="shared" si="619"/>
        <v>13906.689413104183</v>
      </c>
      <c r="X1311" s="2" t="e">
        <f t="shared" si="620"/>
        <v>#VALUE!</v>
      </c>
      <c r="Y1311">
        <f t="shared" si="607"/>
        <v>0.29973663049205929</v>
      </c>
      <c r="Z1311">
        <f t="shared" si="608"/>
        <v>0.31344512425488941</v>
      </c>
      <c r="AA1311">
        <f t="shared" si="609"/>
        <v>0.31079727567272181</v>
      </c>
      <c r="AB1311">
        <f t="shared" si="621"/>
        <v>0.3090375425134263</v>
      </c>
      <c r="AC1311" t="e">
        <f t="shared" si="622"/>
        <v>#VALUE!</v>
      </c>
    </row>
    <row r="1312" spans="1:29" x14ac:dyDescent="0.25">
      <c r="A1312">
        <v>30</v>
      </c>
      <c r="B1312" t="s">
        <v>48</v>
      </c>
      <c r="C1312">
        <v>8</v>
      </c>
      <c r="D1312" t="s">
        <v>49</v>
      </c>
      <c r="E1312">
        <v>1985</v>
      </c>
      <c r="F1312">
        <v>15000</v>
      </c>
      <c r="G1312" t="s">
        <v>10</v>
      </c>
      <c r="H1312">
        <v>0.46300000000000002</v>
      </c>
      <c r="I1312" s="54">
        <v>0.47466666666666668</v>
      </c>
      <c r="J1312" s="54">
        <v>0.46866666666666668</v>
      </c>
      <c r="K1312">
        <v>0.47499999999999998</v>
      </c>
      <c r="L1312" s="2">
        <f t="shared" si="623"/>
        <v>27932.960893854754</v>
      </c>
      <c r="M1312" s="2">
        <f t="shared" si="624"/>
        <v>28553.299492385788</v>
      </c>
      <c r="N1312" s="2">
        <f t="shared" si="613"/>
        <v>28230.86574654956</v>
      </c>
      <c r="O1312" s="2">
        <f t="shared" si="614"/>
        <v>28571.428571428569</v>
      </c>
      <c r="P1312" s="79" t="e">
        <f t="shared" si="615"/>
        <v>#VALUE!</v>
      </c>
      <c r="Q1312" s="78">
        <v>0.94594594595000003</v>
      </c>
      <c r="R1312" s="78">
        <v>5.4054054054000003E-2</v>
      </c>
      <c r="S1312" s="78">
        <v>0</v>
      </c>
      <c r="T1312" s="79">
        <f t="shared" si="616"/>
        <v>32008.383534879671</v>
      </c>
      <c r="U1312" s="2">
        <f t="shared" si="617"/>
        <v>33403.867713824613</v>
      </c>
      <c r="V1312" s="2">
        <f t="shared" si="618"/>
        <v>33148.297286042492</v>
      </c>
      <c r="W1312" s="2">
        <f t="shared" si="619"/>
        <v>29807.930921707342</v>
      </c>
      <c r="X1312" s="2" t="e">
        <f t="shared" si="620"/>
        <v>#VALUE!</v>
      </c>
      <c r="Y1312">
        <f t="shared" si="607"/>
        <v>2.1338922356586449</v>
      </c>
      <c r="Z1312">
        <f t="shared" si="608"/>
        <v>2.2269245142549741</v>
      </c>
      <c r="AA1312">
        <f t="shared" si="609"/>
        <v>2.209886485736166</v>
      </c>
      <c r="AB1312">
        <f t="shared" si="621"/>
        <v>1.9871953947804895</v>
      </c>
      <c r="AC1312" t="e">
        <f t="shared" si="622"/>
        <v>#VALUE!</v>
      </c>
    </row>
    <row r="1313" spans="1:29" x14ac:dyDescent="0.25">
      <c r="A1313">
        <v>30</v>
      </c>
      <c r="B1313" t="s">
        <v>48</v>
      </c>
      <c r="C1313">
        <v>8</v>
      </c>
      <c r="D1313" t="s">
        <v>49</v>
      </c>
      <c r="E1313">
        <v>1986</v>
      </c>
      <c r="F1313">
        <v>29500</v>
      </c>
      <c r="G1313" t="s">
        <v>10</v>
      </c>
      <c r="H1313">
        <v>0.51200000000000001</v>
      </c>
      <c r="I1313" s="54">
        <v>0.50766666666666671</v>
      </c>
      <c r="J1313" s="54">
        <v>0.50066666666666659</v>
      </c>
      <c r="K1313">
        <v>0.50800000000000001</v>
      </c>
      <c r="L1313" s="2">
        <f t="shared" si="623"/>
        <v>60450.819672131147</v>
      </c>
      <c r="M1313" s="2">
        <f t="shared" si="624"/>
        <v>59918.754231550447</v>
      </c>
      <c r="N1313" s="2">
        <f t="shared" si="613"/>
        <v>59078.771695594114</v>
      </c>
      <c r="O1313" s="2">
        <f t="shared" si="614"/>
        <v>59959.349593495936</v>
      </c>
      <c r="P1313" s="79" t="e">
        <f t="shared" si="615"/>
        <v>#VALUE!</v>
      </c>
      <c r="Q1313" s="78">
        <v>0.94594594595000003</v>
      </c>
      <c r="R1313" s="78">
        <v>5.4054054054000003E-2</v>
      </c>
      <c r="S1313" s="78">
        <v>0</v>
      </c>
      <c r="T1313" s="79">
        <f t="shared" si="616"/>
        <v>20270.613863367558</v>
      </c>
      <c r="U1313" s="2">
        <f t="shared" si="617"/>
        <v>21380.450074845816</v>
      </c>
      <c r="V1313" s="2">
        <f t="shared" si="618"/>
        <v>21196.871522572186</v>
      </c>
      <c r="W1313" s="2">
        <f t="shared" si="619"/>
        <v>21349.495169750677</v>
      </c>
      <c r="X1313" s="2" t="e">
        <f t="shared" si="620"/>
        <v>#VALUE!</v>
      </c>
      <c r="Y1313">
        <f t="shared" si="607"/>
        <v>0.68713945299551049</v>
      </c>
      <c r="Z1313">
        <f t="shared" si="608"/>
        <v>0.7247610194862989</v>
      </c>
      <c r="AA1313">
        <f t="shared" si="609"/>
        <v>0.71853801771431136</v>
      </c>
      <c r="AB1313">
        <f t="shared" si="621"/>
        <v>0.72371170066951451</v>
      </c>
      <c r="AC1313" t="e">
        <f t="shared" si="622"/>
        <v>#VALUE!</v>
      </c>
    </row>
    <row r="1314" spans="1:29" x14ac:dyDescent="0.25">
      <c r="A1314">
        <v>30</v>
      </c>
      <c r="B1314" t="s">
        <v>48</v>
      </c>
      <c r="C1314">
        <v>8</v>
      </c>
      <c r="D1314" t="s">
        <v>49</v>
      </c>
      <c r="E1314">
        <v>1987</v>
      </c>
      <c r="F1314">
        <v>7495</v>
      </c>
      <c r="G1314" t="s">
        <v>10</v>
      </c>
      <c r="H1314">
        <v>0.39500000000000002</v>
      </c>
      <c r="I1314" s="54">
        <v>0.42166666666666669</v>
      </c>
      <c r="J1314" s="54">
        <v>0.41666666666666669</v>
      </c>
      <c r="K1314">
        <v>0.42199999999999999</v>
      </c>
      <c r="L1314" s="2">
        <f t="shared" si="623"/>
        <v>12388.429752066117</v>
      </c>
      <c r="M1314" s="2">
        <f t="shared" si="624"/>
        <v>12959.654178674351</v>
      </c>
      <c r="N1314" s="2">
        <f t="shared" si="613"/>
        <v>12848.571428571429</v>
      </c>
      <c r="O1314" s="2">
        <f t="shared" si="614"/>
        <v>12967.12802768166</v>
      </c>
      <c r="P1314" s="79" t="e">
        <f t="shared" si="615"/>
        <v>#VALUE!</v>
      </c>
      <c r="Q1314" s="78">
        <v>0.94594594595000003</v>
      </c>
      <c r="R1314" s="78">
        <v>5.4054054054000003E-2</v>
      </c>
      <c r="S1314" s="78">
        <v>0</v>
      </c>
      <c r="T1314" s="79">
        <f t="shared" si="616"/>
        <v>36690.405324861465</v>
      </c>
      <c r="U1314" s="2">
        <f t="shared" si="617"/>
        <v>39008.335326507797</v>
      </c>
      <c r="V1314" s="2">
        <f t="shared" si="618"/>
        <v>38579.096553243333</v>
      </c>
      <c r="W1314" s="2">
        <f t="shared" si="619"/>
        <v>38828.129794080392</v>
      </c>
      <c r="X1314" s="2" t="e">
        <f t="shared" si="620"/>
        <v>#VALUE!</v>
      </c>
      <c r="Y1314">
        <f t="shared" si="607"/>
        <v>4.8953175883737776</v>
      </c>
      <c r="Z1314">
        <f t="shared" si="608"/>
        <v>5.2045810975994389</v>
      </c>
      <c r="AA1314">
        <f t="shared" si="609"/>
        <v>5.1473110811532132</v>
      </c>
      <c r="AB1314">
        <f t="shared" si="621"/>
        <v>5.1805376643202656</v>
      </c>
      <c r="AC1314" t="e">
        <f t="shared" si="622"/>
        <v>#VALUE!</v>
      </c>
    </row>
    <row r="1315" spans="1:29" x14ac:dyDescent="0.25">
      <c r="A1315">
        <v>30</v>
      </c>
      <c r="B1315" t="s">
        <v>48</v>
      </c>
      <c r="C1315">
        <v>8</v>
      </c>
      <c r="D1315" t="s">
        <v>49</v>
      </c>
      <c r="E1315">
        <v>1988</v>
      </c>
      <c r="F1315">
        <v>20000</v>
      </c>
      <c r="G1315" t="s">
        <v>10</v>
      </c>
      <c r="H1315">
        <v>0.38900000000000001</v>
      </c>
      <c r="I1315" s="54">
        <v>0.41433333333333339</v>
      </c>
      <c r="J1315" s="54">
        <v>0.40983333333333338</v>
      </c>
      <c r="K1315">
        <v>0.34100000000000003</v>
      </c>
      <c r="L1315" s="2">
        <f t="shared" si="623"/>
        <v>32733.224222585926</v>
      </c>
      <c r="M1315" s="2">
        <f t="shared" si="624"/>
        <v>34149.117814456469</v>
      </c>
      <c r="N1315" s="2">
        <f t="shared" si="613"/>
        <v>33888.731996611132</v>
      </c>
      <c r="O1315" s="2">
        <f t="shared" si="614"/>
        <v>30349.013657056144</v>
      </c>
      <c r="P1315" s="79" t="e">
        <f t="shared" si="615"/>
        <v>#VALUE!</v>
      </c>
      <c r="Q1315" s="78">
        <v>0.94594594595000003</v>
      </c>
      <c r="R1315" s="78">
        <v>5.4054054054000003E-2</v>
      </c>
      <c r="S1315" s="78">
        <v>0</v>
      </c>
      <c r="T1315" s="79">
        <f t="shared" si="616"/>
        <v>33544.994037772594</v>
      </c>
      <c r="U1315" s="2">
        <f t="shared" si="617"/>
        <v>35084.290076002748</v>
      </c>
      <c r="V1315" s="2">
        <f t="shared" si="618"/>
        <v>34110.286439620679</v>
      </c>
      <c r="W1315" s="2">
        <f t="shared" si="619"/>
        <v>34747.81159359061</v>
      </c>
      <c r="X1315" s="2" t="e">
        <f t="shared" si="620"/>
        <v>#VALUE!</v>
      </c>
      <c r="Y1315">
        <f t="shared" si="607"/>
        <v>1.6772497018886297</v>
      </c>
      <c r="Z1315">
        <f t="shared" si="608"/>
        <v>1.7542145038001373</v>
      </c>
      <c r="AA1315">
        <f t="shared" si="609"/>
        <v>1.705514321981034</v>
      </c>
      <c r="AB1315">
        <f t="shared" si="621"/>
        <v>1.7373905796795306</v>
      </c>
      <c r="AC1315" t="e">
        <f t="shared" si="622"/>
        <v>#VALUE!</v>
      </c>
    </row>
    <row r="1316" spans="1:29" x14ac:dyDescent="0.25">
      <c r="A1316">
        <v>30</v>
      </c>
      <c r="B1316" t="s">
        <v>48</v>
      </c>
      <c r="C1316">
        <v>8</v>
      </c>
      <c r="D1316" t="s">
        <v>49</v>
      </c>
      <c r="E1316">
        <v>1989</v>
      </c>
      <c r="F1316">
        <v>12000</v>
      </c>
      <c r="G1316" t="s">
        <v>10</v>
      </c>
      <c r="H1316">
        <v>0.379</v>
      </c>
      <c r="I1316" s="54">
        <v>0.41066666666666668</v>
      </c>
      <c r="J1316" s="54">
        <v>0.40566666666666668</v>
      </c>
      <c r="K1316">
        <v>0.41</v>
      </c>
      <c r="L1316" s="2">
        <f t="shared" si="623"/>
        <v>19323.671497584543</v>
      </c>
      <c r="M1316" s="2">
        <f t="shared" si="624"/>
        <v>20361.990950226245</v>
      </c>
      <c r="N1316" s="2">
        <f t="shared" si="613"/>
        <v>20190.689848569826</v>
      </c>
      <c r="O1316" s="2">
        <f t="shared" si="614"/>
        <v>20338.983050847455</v>
      </c>
      <c r="P1316" s="79" t="e">
        <f t="shared" si="615"/>
        <v>#VALUE!</v>
      </c>
      <c r="Q1316" s="78">
        <v>0.94594594595000003</v>
      </c>
      <c r="R1316" s="78">
        <v>5.4054054054000003E-2</v>
      </c>
      <c r="S1316" s="78">
        <v>0</v>
      </c>
      <c r="T1316" s="79">
        <f t="shared" si="616"/>
        <v>24852.874678929318</v>
      </c>
      <c r="U1316" s="2">
        <f t="shared" si="617"/>
        <v>26054.08289548563</v>
      </c>
      <c r="V1316" s="2">
        <f t="shared" si="618"/>
        <v>25005.643223622086</v>
      </c>
      <c r="W1316" s="2">
        <f t="shared" si="619"/>
        <v>25920.02592013112</v>
      </c>
      <c r="X1316" s="2" t="e">
        <f t="shared" si="620"/>
        <v>#VALUE!</v>
      </c>
      <c r="Y1316">
        <f t="shared" si="607"/>
        <v>2.0710728899107766</v>
      </c>
      <c r="Z1316">
        <f t="shared" si="608"/>
        <v>2.1711735746238023</v>
      </c>
      <c r="AA1316">
        <f t="shared" si="609"/>
        <v>2.0838036019685071</v>
      </c>
      <c r="AB1316">
        <f t="shared" si="621"/>
        <v>2.1600021600109267</v>
      </c>
      <c r="AC1316" t="e">
        <f t="shared" si="622"/>
        <v>#VALUE!</v>
      </c>
    </row>
    <row r="1317" spans="1:29" x14ac:dyDescent="0.25">
      <c r="A1317">
        <v>30</v>
      </c>
      <c r="B1317" t="s">
        <v>48</v>
      </c>
      <c r="C1317">
        <v>8</v>
      </c>
      <c r="D1317" t="s">
        <v>49</v>
      </c>
      <c r="E1317">
        <v>1990</v>
      </c>
      <c r="F1317">
        <v>21000</v>
      </c>
      <c r="G1317" t="s">
        <v>10</v>
      </c>
      <c r="H1317">
        <v>0.43</v>
      </c>
      <c r="I1317" s="54">
        <v>0.46433333333333326</v>
      </c>
      <c r="J1317" s="54">
        <v>0.45883333333333332</v>
      </c>
      <c r="K1317">
        <v>0.46200000000000002</v>
      </c>
      <c r="L1317" s="2">
        <f t="shared" si="623"/>
        <v>36842.105263157893</v>
      </c>
      <c r="M1317" s="2">
        <f t="shared" si="624"/>
        <v>39203.48475420037</v>
      </c>
      <c r="N1317" s="2">
        <f t="shared" si="613"/>
        <v>38805.050816137969</v>
      </c>
      <c r="O1317" s="2">
        <f t="shared" si="614"/>
        <v>39033.457249070627</v>
      </c>
      <c r="P1317" s="79" t="e">
        <f t="shared" si="615"/>
        <v>#VALUE!</v>
      </c>
      <c r="Q1317" s="78">
        <v>0.94594594595000003</v>
      </c>
      <c r="R1317" s="78">
        <v>5.4054054054000003E-2</v>
      </c>
      <c r="S1317" s="78">
        <v>0</v>
      </c>
      <c r="T1317" s="79">
        <f t="shared" si="616"/>
        <v>23591.800514130442</v>
      </c>
      <c r="U1317" s="2">
        <f t="shared" si="617"/>
        <v>24529.359635028919</v>
      </c>
      <c r="V1317" s="2">
        <f t="shared" si="618"/>
        <v>23882.424264274963</v>
      </c>
      <c r="W1317" s="2">
        <f t="shared" si="619"/>
        <v>21407.454918174833</v>
      </c>
      <c r="X1317" s="2" t="e">
        <f t="shared" si="620"/>
        <v>#VALUE!</v>
      </c>
      <c r="Y1317">
        <f t="shared" si="607"/>
        <v>1.1234190721014496</v>
      </c>
      <c r="Z1317">
        <f t="shared" si="608"/>
        <v>1.1680647445251866</v>
      </c>
      <c r="AA1317">
        <f t="shared" si="609"/>
        <v>1.1372582982988078</v>
      </c>
      <c r="AB1317">
        <f t="shared" si="621"/>
        <v>1.0194026151511826</v>
      </c>
      <c r="AC1317" t="e">
        <f t="shared" si="622"/>
        <v>#VALUE!</v>
      </c>
    </row>
    <row r="1318" spans="1:29" x14ac:dyDescent="0.25">
      <c r="A1318">
        <v>30</v>
      </c>
      <c r="B1318" t="s">
        <v>48</v>
      </c>
      <c r="C1318">
        <v>8</v>
      </c>
      <c r="D1318" t="s">
        <v>49</v>
      </c>
      <c r="E1318">
        <v>1991</v>
      </c>
      <c r="F1318">
        <v>21000</v>
      </c>
      <c r="G1318" t="s">
        <v>10</v>
      </c>
      <c r="H1318">
        <v>0.38300000000000001</v>
      </c>
      <c r="I1318" s="54">
        <v>0.41</v>
      </c>
      <c r="J1318" s="54">
        <v>0.39349999999999996</v>
      </c>
      <c r="K1318">
        <v>0.40400000000000003</v>
      </c>
      <c r="L1318" s="2">
        <f t="shared" si="623"/>
        <v>34035.656401944892</v>
      </c>
      <c r="M1318" s="2">
        <f t="shared" si="624"/>
        <v>35593.220338983047</v>
      </c>
      <c r="N1318" s="2">
        <f t="shared" si="613"/>
        <v>34624.896949711459</v>
      </c>
      <c r="O1318" s="2">
        <f t="shared" si="614"/>
        <v>35234.899328859065</v>
      </c>
      <c r="P1318" s="79" t="e">
        <f t="shared" si="615"/>
        <v>#VALUE!</v>
      </c>
      <c r="Q1318" s="78">
        <v>0.94594594595000003</v>
      </c>
      <c r="R1318" s="78">
        <v>5.4054054054000003E-2</v>
      </c>
      <c r="S1318" s="78">
        <v>0</v>
      </c>
      <c r="T1318" s="79">
        <f t="shared" si="616"/>
        <v>34170.990256750556</v>
      </c>
      <c r="U1318" s="2">
        <f t="shared" si="617"/>
        <v>36110.4266658423</v>
      </c>
      <c r="V1318" s="2">
        <f t="shared" si="618"/>
        <v>34885.638301195686</v>
      </c>
      <c r="W1318" s="2">
        <f t="shared" si="619"/>
        <v>35759.512564676785</v>
      </c>
      <c r="X1318" s="2" t="e">
        <f t="shared" si="620"/>
        <v>#VALUE!</v>
      </c>
      <c r="Y1318">
        <f t="shared" si="607"/>
        <v>1.6271900122262168</v>
      </c>
      <c r="Z1318">
        <f t="shared" si="608"/>
        <v>1.7195441269448715</v>
      </c>
      <c r="AA1318">
        <f t="shared" si="609"/>
        <v>1.6612208714855088</v>
      </c>
      <c r="AB1318">
        <f t="shared" si="621"/>
        <v>1.7028339316512755</v>
      </c>
      <c r="AC1318" t="e">
        <f t="shared" si="622"/>
        <v>#VALUE!</v>
      </c>
    </row>
    <row r="1319" spans="1:29" x14ac:dyDescent="0.25">
      <c r="A1319">
        <v>30</v>
      </c>
      <c r="B1319" t="s">
        <v>48</v>
      </c>
      <c r="C1319">
        <v>8</v>
      </c>
      <c r="D1319" t="s">
        <v>49</v>
      </c>
      <c r="E1319">
        <v>1992</v>
      </c>
      <c r="F1319">
        <v>15000</v>
      </c>
      <c r="G1319" t="s">
        <v>10</v>
      </c>
      <c r="H1319">
        <v>0.39900000000000002</v>
      </c>
      <c r="I1319" s="54">
        <v>0.42699999999999999</v>
      </c>
      <c r="J1319" s="54">
        <v>0.40249999999999997</v>
      </c>
      <c r="K1319">
        <v>0.42799999999999999</v>
      </c>
      <c r="L1319" s="2">
        <f t="shared" si="623"/>
        <v>24958.402662229619</v>
      </c>
      <c r="M1319" s="2">
        <f t="shared" si="624"/>
        <v>26178.01047120419</v>
      </c>
      <c r="N1319" s="2">
        <f t="shared" si="613"/>
        <v>25104.602510460249</v>
      </c>
      <c r="O1319" s="2">
        <f t="shared" si="614"/>
        <v>26223.776223776222</v>
      </c>
      <c r="P1319" s="79" t="e">
        <f t="shared" si="615"/>
        <v>#VALUE!</v>
      </c>
      <c r="Q1319" s="78">
        <v>0.94594594595000003</v>
      </c>
      <c r="R1319" s="78">
        <v>5.4054054054000003E-2</v>
      </c>
      <c r="S1319" s="78">
        <v>0</v>
      </c>
      <c r="T1319" s="79">
        <f t="shared" si="616"/>
        <v>38781.095264768403</v>
      </c>
      <c r="U1319" s="2">
        <f t="shared" si="617"/>
        <v>40328.984234968841</v>
      </c>
      <c r="V1319" s="2">
        <f t="shared" si="618"/>
        <v>39850.740936268703</v>
      </c>
      <c r="W1319" s="2">
        <f t="shared" si="619"/>
        <v>39735.254184523445</v>
      </c>
      <c r="X1319" s="2" t="e">
        <f t="shared" si="620"/>
        <v>#VALUE!</v>
      </c>
      <c r="Y1319">
        <f t="shared" si="607"/>
        <v>2.58540635098456</v>
      </c>
      <c r="Z1319">
        <f t="shared" si="608"/>
        <v>2.6885989489979227</v>
      </c>
      <c r="AA1319">
        <f t="shared" si="609"/>
        <v>2.6567160624179134</v>
      </c>
      <c r="AB1319">
        <f t="shared" si="621"/>
        <v>2.6490169456348962</v>
      </c>
      <c r="AC1319" t="e">
        <f t="shared" si="622"/>
        <v>#VALUE!</v>
      </c>
    </row>
    <row r="1320" spans="1:29" x14ac:dyDescent="0.25">
      <c r="A1320">
        <v>30</v>
      </c>
      <c r="B1320" t="s">
        <v>48</v>
      </c>
      <c r="C1320">
        <v>8</v>
      </c>
      <c r="D1320" t="s">
        <v>49</v>
      </c>
      <c r="E1320">
        <v>1993</v>
      </c>
      <c r="F1320">
        <v>15000</v>
      </c>
      <c r="G1320" t="s">
        <v>10</v>
      </c>
      <c r="H1320">
        <v>0.34799999999999998</v>
      </c>
      <c r="I1320" s="54">
        <v>0.372</v>
      </c>
      <c r="J1320" s="54">
        <v>0.35550000000000004</v>
      </c>
      <c r="K1320">
        <v>0.27200000000000002</v>
      </c>
      <c r="L1320" s="2">
        <f t="shared" si="623"/>
        <v>23006.134969325154</v>
      </c>
      <c r="M1320" s="2">
        <f t="shared" si="624"/>
        <v>23885.350318471337</v>
      </c>
      <c r="N1320" s="2">
        <f t="shared" si="613"/>
        <v>23273.85570209465</v>
      </c>
      <c r="O1320" s="2">
        <f t="shared" si="614"/>
        <v>20604.395604395606</v>
      </c>
      <c r="P1320" s="79" t="e">
        <f t="shared" si="615"/>
        <v>#VALUE!</v>
      </c>
      <c r="Q1320" s="78">
        <v>0.94594594595000003</v>
      </c>
      <c r="R1320" s="78">
        <v>5.4054054054000003E-2</v>
      </c>
      <c r="S1320" s="78">
        <v>0</v>
      </c>
      <c r="T1320" s="79">
        <f t="shared" si="616"/>
        <v>18362.659161619831</v>
      </c>
      <c r="U1320" s="2">
        <f t="shared" si="617"/>
        <v>18768.679013363042</v>
      </c>
      <c r="V1320" s="2">
        <f t="shared" si="618"/>
        <v>18378.855588232302</v>
      </c>
      <c r="W1320" s="2">
        <f t="shared" si="619"/>
        <v>17737.404878379461</v>
      </c>
      <c r="X1320" s="2" t="e">
        <f t="shared" si="620"/>
        <v>#VALUE!</v>
      </c>
      <c r="Y1320">
        <f t="shared" si="607"/>
        <v>1.224177277441322</v>
      </c>
      <c r="Z1320">
        <f t="shared" si="608"/>
        <v>1.2512452675575361</v>
      </c>
      <c r="AA1320">
        <f t="shared" si="609"/>
        <v>1.2252570392154867</v>
      </c>
      <c r="AB1320">
        <f t="shared" si="621"/>
        <v>1.1824936585586308</v>
      </c>
      <c r="AC1320" t="e">
        <f t="shared" si="622"/>
        <v>#VALUE!</v>
      </c>
    </row>
    <row r="1321" spans="1:29" x14ac:dyDescent="0.25">
      <c r="A1321">
        <v>30</v>
      </c>
      <c r="B1321" t="s">
        <v>48</v>
      </c>
      <c r="C1321">
        <v>8</v>
      </c>
      <c r="D1321" t="s">
        <v>49</v>
      </c>
      <c r="E1321">
        <v>1994</v>
      </c>
      <c r="F1321">
        <v>20000</v>
      </c>
      <c r="G1321" t="s">
        <v>10</v>
      </c>
      <c r="H1321">
        <v>0.40899999999999997</v>
      </c>
      <c r="I1321" s="54">
        <v>0.4413333333333333</v>
      </c>
      <c r="J1321" s="54">
        <v>0.42083333333333328</v>
      </c>
      <c r="K1321">
        <v>0.436</v>
      </c>
      <c r="L1321" s="2">
        <f t="shared" si="623"/>
        <v>33840.947546531308</v>
      </c>
      <c r="M1321" s="2">
        <f t="shared" si="624"/>
        <v>35799.522673031024</v>
      </c>
      <c r="N1321" s="2">
        <f t="shared" si="613"/>
        <v>34532.374100719418</v>
      </c>
      <c r="O1321" s="2">
        <f t="shared" si="614"/>
        <v>35460.992907801417</v>
      </c>
      <c r="P1321" s="79" t="e">
        <f t="shared" si="615"/>
        <v>#VALUE!</v>
      </c>
      <c r="Q1321" s="78">
        <v>0.94594594595000003</v>
      </c>
      <c r="R1321" s="78">
        <v>5.4054054054000003E-2</v>
      </c>
      <c r="S1321" s="78">
        <v>0</v>
      </c>
      <c r="T1321" s="79">
        <f t="shared" si="616"/>
        <v>22198.212128376985</v>
      </c>
      <c r="U1321" s="2">
        <f t="shared" si="617"/>
        <v>19807.023387272959</v>
      </c>
      <c r="V1321" s="2">
        <f t="shared" si="618"/>
        <v>19402.899752079604</v>
      </c>
      <c r="W1321" s="2">
        <f t="shared" si="619"/>
        <v>19142.886043930444</v>
      </c>
      <c r="X1321" s="2" t="e">
        <f t="shared" si="620"/>
        <v>#VALUE!</v>
      </c>
      <c r="Y1321">
        <f t="shared" si="607"/>
        <v>1.1099106064188493</v>
      </c>
      <c r="Z1321">
        <f t="shared" si="608"/>
        <v>0.99035116936364798</v>
      </c>
      <c r="AA1321">
        <f t="shared" si="609"/>
        <v>0.97014498760398016</v>
      </c>
      <c r="AB1321">
        <f t="shared" si="621"/>
        <v>0.95714430219652225</v>
      </c>
      <c r="AC1321" t="e">
        <f t="shared" si="622"/>
        <v>#VALUE!</v>
      </c>
    </row>
    <row r="1322" spans="1:29" x14ac:dyDescent="0.25">
      <c r="A1322">
        <v>30</v>
      </c>
      <c r="B1322" t="s">
        <v>48</v>
      </c>
      <c r="C1322">
        <v>8</v>
      </c>
      <c r="D1322" t="s">
        <v>49</v>
      </c>
      <c r="E1322">
        <v>1995</v>
      </c>
      <c r="F1322">
        <v>30000</v>
      </c>
      <c r="G1322" t="s">
        <v>10</v>
      </c>
      <c r="H1322">
        <v>0.249</v>
      </c>
      <c r="I1322" s="54">
        <v>0.27800000000000002</v>
      </c>
      <c r="J1322" s="54">
        <v>0.26950000000000002</v>
      </c>
      <c r="K1322">
        <v>0.26800000000000002</v>
      </c>
      <c r="L1322" s="2">
        <f t="shared" si="623"/>
        <v>39946.737683089217</v>
      </c>
      <c r="M1322" s="2">
        <f t="shared" si="624"/>
        <v>41551.246537396124</v>
      </c>
      <c r="N1322" s="2">
        <f t="shared" si="613"/>
        <v>41067.761806981522</v>
      </c>
      <c r="O1322" s="2">
        <f t="shared" si="614"/>
        <v>40983.606557377047</v>
      </c>
      <c r="P1322" s="79" t="e">
        <f t="shared" si="615"/>
        <v>#VALUE!</v>
      </c>
      <c r="Q1322" s="78">
        <v>0.94594594595000003</v>
      </c>
      <c r="R1322" s="78">
        <v>5.4054054054000003E-2</v>
      </c>
      <c r="S1322" s="78">
        <v>0</v>
      </c>
      <c r="T1322" s="79">
        <f t="shared" si="616"/>
        <v>92070.308611121611</v>
      </c>
      <c r="U1322" s="2">
        <f t="shared" si="617"/>
        <v>87181.716093753552</v>
      </c>
      <c r="V1322" s="2">
        <f t="shared" si="618"/>
        <v>87500.76069800173</v>
      </c>
      <c r="W1322" s="2">
        <f t="shared" si="619"/>
        <v>87112.042597709631</v>
      </c>
      <c r="X1322" s="2" t="e">
        <f t="shared" si="620"/>
        <v>#VALUE!</v>
      </c>
      <c r="Y1322">
        <f t="shared" si="607"/>
        <v>3.0690102870373872</v>
      </c>
      <c r="Z1322">
        <f t="shared" si="608"/>
        <v>2.9060572031251186</v>
      </c>
      <c r="AA1322">
        <f t="shared" si="609"/>
        <v>2.9166920232667244</v>
      </c>
      <c r="AB1322">
        <f t="shared" si="621"/>
        <v>2.9037347532569875</v>
      </c>
      <c r="AC1322" t="e">
        <f t="shared" si="622"/>
        <v>#VALUE!</v>
      </c>
    </row>
    <row r="1323" spans="1:29" x14ac:dyDescent="0.25">
      <c r="A1323">
        <v>30</v>
      </c>
      <c r="B1323" t="s">
        <v>48</v>
      </c>
      <c r="C1323">
        <v>8</v>
      </c>
      <c r="D1323" t="s">
        <v>49</v>
      </c>
      <c r="E1323">
        <v>1996</v>
      </c>
      <c r="F1323">
        <v>10000</v>
      </c>
      <c r="G1323" t="s">
        <v>10</v>
      </c>
      <c r="H1323">
        <v>0.45600000000000002</v>
      </c>
      <c r="I1323" s="54">
        <v>0.47199999999999998</v>
      </c>
      <c r="J1323" s="54">
        <v>0.46100000000000002</v>
      </c>
      <c r="K1323">
        <v>0.441</v>
      </c>
      <c r="L1323" s="2">
        <f t="shared" si="623"/>
        <v>18382.352941176468</v>
      </c>
      <c r="M1323" s="2">
        <f t="shared" si="624"/>
        <v>18939.39393939394</v>
      </c>
      <c r="N1323" s="2">
        <f t="shared" si="613"/>
        <v>18552.875695732841</v>
      </c>
      <c r="O1323" s="2">
        <f t="shared" si="614"/>
        <v>17889.087656529518</v>
      </c>
      <c r="P1323" s="79" t="e">
        <f t="shared" si="615"/>
        <v>#VALUE!</v>
      </c>
      <c r="Q1323" s="78">
        <v>0.94594594595000003</v>
      </c>
      <c r="R1323" s="78">
        <v>5.4054054054000003E-2</v>
      </c>
      <c r="S1323" s="78">
        <v>0</v>
      </c>
      <c r="T1323" s="79">
        <f t="shared" si="616"/>
        <v>34432.187446174205</v>
      </c>
      <c r="U1323" s="2">
        <f t="shared" si="617"/>
        <v>33259.697325385729</v>
      </c>
      <c r="V1323" s="2">
        <f t="shared" si="618"/>
        <v>32858.672731582796</v>
      </c>
      <c r="W1323" s="2">
        <f t="shared" si="619"/>
        <v>33005.403141884752</v>
      </c>
      <c r="X1323" s="2" t="e">
        <f t="shared" si="620"/>
        <v>#VALUE!</v>
      </c>
      <c r="Y1323">
        <f t="shared" si="607"/>
        <v>3.4432187446174205</v>
      </c>
      <c r="Z1323">
        <f t="shared" si="608"/>
        <v>3.3259697325385726</v>
      </c>
      <c r="AA1323">
        <f t="shared" si="609"/>
        <v>3.2858672731582796</v>
      </c>
      <c r="AB1323">
        <f t="shared" si="621"/>
        <v>3.300540314188475</v>
      </c>
      <c r="AC1323" t="e">
        <f t="shared" si="622"/>
        <v>#VALUE!</v>
      </c>
    </row>
    <row r="1324" spans="1:29" x14ac:dyDescent="0.25">
      <c r="A1324">
        <v>30</v>
      </c>
      <c r="B1324" t="s">
        <v>48</v>
      </c>
      <c r="C1324">
        <v>8</v>
      </c>
      <c r="D1324" t="s">
        <v>49</v>
      </c>
      <c r="E1324">
        <v>1997</v>
      </c>
      <c r="F1324">
        <v>10000</v>
      </c>
      <c r="G1324" t="s">
        <v>10</v>
      </c>
      <c r="H1324">
        <v>0.44500000000000001</v>
      </c>
      <c r="I1324" s="54">
        <v>0.36633333333333334</v>
      </c>
      <c r="J1324" s="54">
        <v>0.34783333333333333</v>
      </c>
      <c r="K1324">
        <v>0.33700000000000002</v>
      </c>
      <c r="L1324" s="2">
        <f t="shared" si="623"/>
        <v>18018.018018018021</v>
      </c>
      <c r="M1324" s="2">
        <f t="shared" si="624"/>
        <v>15781.167806417676</v>
      </c>
      <c r="N1324" s="2">
        <f t="shared" si="613"/>
        <v>15333.50370559673</v>
      </c>
      <c r="O1324" s="2">
        <f t="shared" si="614"/>
        <v>15082.956259426846</v>
      </c>
      <c r="P1324" s="79" t="e">
        <f t="shared" si="615"/>
        <v>#VALUE!</v>
      </c>
      <c r="Q1324" s="78">
        <v>0.94594594595000003</v>
      </c>
      <c r="R1324" s="78">
        <v>5.4054054054000003E-2</v>
      </c>
      <c r="S1324" s="78">
        <v>0</v>
      </c>
      <c r="T1324" s="79">
        <f t="shared" si="616"/>
        <v>34683.227398296323</v>
      </c>
      <c r="U1324" s="2">
        <f t="shared" si="617"/>
        <v>36105.549476074855</v>
      </c>
      <c r="V1324" s="2">
        <f t="shared" si="618"/>
        <v>34881.885378468221</v>
      </c>
      <c r="W1324" s="2">
        <f t="shared" si="619"/>
        <v>33068.614002250302</v>
      </c>
      <c r="X1324" s="2" t="e">
        <f t="shared" si="620"/>
        <v>#VALUE!</v>
      </c>
      <c r="Y1324">
        <f t="shared" si="607"/>
        <v>3.4683227398296324</v>
      </c>
      <c r="Z1324">
        <f t="shared" si="608"/>
        <v>3.6105549476074854</v>
      </c>
      <c r="AA1324">
        <f t="shared" si="609"/>
        <v>3.4881885378468223</v>
      </c>
      <c r="AB1324">
        <f t="shared" si="621"/>
        <v>3.3068614002250301</v>
      </c>
      <c r="AC1324" t="e">
        <f t="shared" si="622"/>
        <v>#VALUE!</v>
      </c>
    </row>
    <row r="1325" spans="1:29" x14ac:dyDescent="0.25">
      <c r="A1325">
        <v>30</v>
      </c>
      <c r="B1325" t="s">
        <v>48</v>
      </c>
      <c r="C1325">
        <v>8</v>
      </c>
      <c r="D1325" t="s">
        <v>49</v>
      </c>
      <c r="E1325">
        <v>1998</v>
      </c>
      <c r="F1325">
        <v>80000</v>
      </c>
      <c r="G1325" t="s">
        <v>10</v>
      </c>
      <c r="H1325">
        <v>0.161</v>
      </c>
      <c r="I1325" s="54">
        <v>0.11366666666666667</v>
      </c>
      <c r="J1325" s="54">
        <v>0.11716666666666666</v>
      </c>
      <c r="K1325">
        <v>0.113</v>
      </c>
      <c r="L1325" s="2">
        <f t="shared" si="623"/>
        <v>95351.609058402857</v>
      </c>
      <c r="M1325" s="2">
        <f t="shared" si="624"/>
        <v>90259.496051147056</v>
      </c>
      <c r="N1325" s="2">
        <f t="shared" si="613"/>
        <v>90617.330564470452</v>
      </c>
      <c r="O1325" s="2">
        <f t="shared" si="614"/>
        <v>90191.657271702366</v>
      </c>
      <c r="P1325" s="79" t="e">
        <f t="shared" si="615"/>
        <v>#VALUE!</v>
      </c>
      <c r="Q1325" s="78">
        <v>0.94594594595000003</v>
      </c>
      <c r="R1325" s="78">
        <v>5.4054054054000003E-2</v>
      </c>
      <c r="S1325" s="78">
        <v>0</v>
      </c>
      <c r="T1325" s="79">
        <f t="shared" si="616"/>
        <v>101187.48341233637</v>
      </c>
      <c r="U1325" s="2">
        <f t="shared" si="617"/>
        <v>100733.49721781317</v>
      </c>
      <c r="V1325" s="2">
        <f t="shared" si="618"/>
        <v>97878.131334458623</v>
      </c>
      <c r="W1325" s="2">
        <f t="shared" si="619"/>
        <v>95895.079397388821</v>
      </c>
      <c r="X1325" s="2" t="e">
        <f t="shared" si="620"/>
        <v>#VALUE!</v>
      </c>
      <c r="Y1325">
        <f t="shared" si="607"/>
        <v>1.2648435426542046</v>
      </c>
      <c r="Z1325">
        <f t="shared" si="608"/>
        <v>1.2591687152226647</v>
      </c>
      <c r="AA1325">
        <f t="shared" si="609"/>
        <v>1.2234766416807328</v>
      </c>
      <c r="AB1325">
        <f t="shared" si="621"/>
        <v>1.1986884924673602</v>
      </c>
      <c r="AC1325" t="e">
        <f t="shared" si="622"/>
        <v>#VALUE!</v>
      </c>
    </row>
    <row r="1326" spans="1:29" x14ac:dyDescent="0.25">
      <c r="A1326">
        <v>30</v>
      </c>
      <c r="B1326" t="s">
        <v>48</v>
      </c>
      <c r="C1326">
        <v>8</v>
      </c>
      <c r="D1326" t="s">
        <v>49</v>
      </c>
      <c r="E1326">
        <v>1999</v>
      </c>
      <c r="F1326">
        <v>29000</v>
      </c>
      <c r="G1326" t="s">
        <v>10</v>
      </c>
      <c r="H1326">
        <v>0.16299999999999998</v>
      </c>
      <c r="I1326" s="54">
        <v>0.12966666666666665</v>
      </c>
      <c r="J1326" s="54">
        <v>0.12016666666666667</v>
      </c>
      <c r="K1326">
        <v>0.127</v>
      </c>
      <c r="L1326" s="2">
        <f t="shared" si="623"/>
        <v>34647.550776583033</v>
      </c>
      <c r="M1326" s="2">
        <f t="shared" si="624"/>
        <v>33320.566832631172</v>
      </c>
      <c r="N1326" s="2">
        <f t="shared" si="613"/>
        <v>32960.788028035611</v>
      </c>
      <c r="O1326" s="2">
        <f t="shared" si="614"/>
        <v>33218.785796105381</v>
      </c>
      <c r="P1326" s="79" t="e">
        <f t="shared" si="615"/>
        <v>#VALUE!</v>
      </c>
      <c r="Q1326" s="78">
        <v>0.94594594595000003</v>
      </c>
      <c r="R1326" s="78">
        <v>5.4054054054000003E-2</v>
      </c>
      <c r="S1326" s="78">
        <v>0</v>
      </c>
      <c r="T1326" s="79">
        <f t="shared" si="616"/>
        <v>34336.968547630117</v>
      </c>
      <c r="U1326" s="2">
        <f t="shared" si="617"/>
        <v>34381.09388499536</v>
      </c>
      <c r="V1326" s="2">
        <f t="shared" si="618"/>
        <v>33831.604415829817</v>
      </c>
      <c r="W1326" s="2">
        <f t="shared" si="619"/>
        <v>32806.489650194279</v>
      </c>
      <c r="X1326" s="2" t="e">
        <f t="shared" si="620"/>
        <v>#VALUE!</v>
      </c>
      <c r="Y1326">
        <f t="shared" si="607"/>
        <v>1.184033398194142</v>
      </c>
      <c r="Z1326">
        <f t="shared" si="608"/>
        <v>1.1855549615515641</v>
      </c>
      <c r="AA1326">
        <f t="shared" si="609"/>
        <v>1.1666070488217177</v>
      </c>
      <c r="AB1326">
        <f t="shared" si="621"/>
        <v>1.1312582637998028</v>
      </c>
      <c r="AC1326" t="e">
        <f t="shared" si="622"/>
        <v>#VALUE!</v>
      </c>
    </row>
    <row r="1327" spans="1:29" x14ac:dyDescent="0.25">
      <c r="A1327">
        <v>30</v>
      </c>
      <c r="B1327" t="s">
        <v>48</v>
      </c>
      <c r="C1327">
        <v>8</v>
      </c>
      <c r="D1327" t="s">
        <v>49</v>
      </c>
      <c r="E1327">
        <v>2000</v>
      </c>
      <c r="F1327">
        <v>24500</v>
      </c>
      <c r="G1327" t="s">
        <v>10</v>
      </c>
      <c r="H1327">
        <v>0.20100000000000001</v>
      </c>
      <c r="I1327" s="54">
        <v>0.23899999999999999</v>
      </c>
      <c r="J1327" s="54">
        <v>0.21150000000000002</v>
      </c>
      <c r="K1327">
        <v>0.16300000000000001</v>
      </c>
      <c r="L1327" s="2">
        <f t="shared" si="623"/>
        <v>30663.329161451817</v>
      </c>
      <c r="M1327" s="2">
        <f t="shared" si="624"/>
        <v>32194.48094612352</v>
      </c>
      <c r="N1327" s="2">
        <f t="shared" si="613"/>
        <v>31071.655041217502</v>
      </c>
      <c r="O1327" s="2">
        <f t="shared" si="614"/>
        <v>29271.206690561532</v>
      </c>
      <c r="P1327" s="79" t="e">
        <f t="shared" si="615"/>
        <v>#VALUE!</v>
      </c>
      <c r="Q1327" s="78">
        <v>0.94594594595000003</v>
      </c>
      <c r="R1327" s="78">
        <v>5.4054054054000003E-2</v>
      </c>
      <c r="S1327" s="78">
        <v>0</v>
      </c>
      <c r="T1327" s="79">
        <f t="shared" si="616"/>
        <v>41617.704661349635</v>
      </c>
      <c r="U1327" s="2">
        <f t="shared" si="617"/>
        <v>42364.136958898132</v>
      </c>
      <c r="V1327" s="2">
        <f t="shared" si="618"/>
        <v>41418.928452147797</v>
      </c>
      <c r="W1327" s="2">
        <f t="shared" si="619"/>
        <v>40487.783354211439</v>
      </c>
      <c r="X1327" s="2" t="e">
        <f t="shared" si="620"/>
        <v>#VALUE!</v>
      </c>
      <c r="Y1327">
        <f t="shared" si="607"/>
        <v>1.69868182291223</v>
      </c>
      <c r="Z1327">
        <f t="shared" si="608"/>
        <v>1.7291484473019645</v>
      </c>
      <c r="AA1327">
        <f t="shared" si="609"/>
        <v>1.6905685082509305</v>
      </c>
      <c r="AB1327">
        <f t="shared" si="621"/>
        <v>1.6525625858861812</v>
      </c>
      <c r="AC1327" t="e">
        <f t="shared" si="622"/>
        <v>#VALUE!</v>
      </c>
    </row>
    <row r="1328" spans="1:29" x14ac:dyDescent="0.25">
      <c r="A1328">
        <v>30</v>
      </c>
      <c r="B1328" t="s">
        <v>48</v>
      </c>
      <c r="C1328">
        <v>8</v>
      </c>
      <c r="D1328" t="s">
        <v>49</v>
      </c>
      <c r="E1328">
        <v>2001</v>
      </c>
      <c r="F1328">
        <v>83500</v>
      </c>
      <c r="G1328" t="s">
        <v>10</v>
      </c>
      <c r="H1328">
        <v>0.20499999999999999</v>
      </c>
      <c r="I1328" s="54">
        <v>0.20133333333333331</v>
      </c>
      <c r="J1328" s="54">
        <v>0.17783333333333332</v>
      </c>
      <c r="K1328">
        <v>0.161</v>
      </c>
      <c r="L1328" s="2">
        <f t="shared" si="623"/>
        <v>105031.4465408805</v>
      </c>
      <c r="M1328" s="2">
        <f t="shared" si="624"/>
        <v>104549.2487479132</v>
      </c>
      <c r="N1328" s="2">
        <f t="shared" si="613"/>
        <v>101560.9162781269</v>
      </c>
      <c r="O1328" s="2">
        <f t="shared" si="614"/>
        <v>99523.241954707992</v>
      </c>
      <c r="P1328" s="79" t="e">
        <f t="shared" si="615"/>
        <v>#VALUE!</v>
      </c>
      <c r="Q1328" s="78">
        <v>0.94594594595000003</v>
      </c>
      <c r="R1328" s="78">
        <v>5.4054054054000003E-2</v>
      </c>
      <c r="S1328" s="78">
        <v>0</v>
      </c>
      <c r="T1328" s="79">
        <f t="shared" si="616"/>
        <v>39530.274378711816</v>
      </c>
      <c r="U1328" s="2">
        <f t="shared" si="617"/>
        <v>50770.260102445056</v>
      </c>
      <c r="V1328" s="2">
        <f t="shared" si="618"/>
        <v>49556.887071345744</v>
      </c>
      <c r="W1328" s="2">
        <f t="shared" si="619"/>
        <v>49486.180160802498</v>
      </c>
      <c r="X1328" s="2" t="e">
        <f t="shared" si="620"/>
        <v>#VALUE!</v>
      </c>
      <c r="Y1328">
        <f t="shared" si="607"/>
        <v>0.47341645962529122</v>
      </c>
      <c r="Z1328">
        <f t="shared" si="608"/>
        <v>0.60802706709515042</v>
      </c>
      <c r="AA1328">
        <f t="shared" si="609"/>
        <v>0.59349565354905087</v>
      </c>
      <c r="AB1328">
        <f t="shared" si="621"/>
        <v>0.59264886420122753</v>
      </c>
      <c r="AC1328" t="e">
        <f t="shared" si="622"/>
        <v>#VALUE!</v>
      </c>
    </row>
    <row r="1329" spans="1:29" x14ac:dyDescent="0.25">
      <c r="A1329">
        <v>30</v>
      </c>
      <c r="B1329" t="s">
        <v>48</v>
      </c>
      <c r="C1329">
        <v>8</v>
      </c>
      <c r="D1329" t="s">
        <v>49</v>
      </c>
      <c r="E1329">
        <v>2002</v>
      </c>
      <c r="F1329">
        <v>29000</v>
      </c>
      <c r="G1329" t="s">
        <v>10</v>
      </c>
      <c r="H1329">
        <v>0.14500000000000002</v>
      </c>
      <c r="I1329" s="54">
        <v>0.14600000000000002</v>
      </c>
      <c r="J1329" s="54">
        <v>0.13250000000000001</v>
      </c>
      <c r="K1329">
        <v>0.105</v>
      </c>
      <c r="L1329" s="2">
        <f t="shared" si="623"/>
        <v>33918.128654970758</v>
      </c>
      <c r="M1329" s="2">
        <f t="shared" si="624"/>
        <v>33957.845433255272</v>
      </c>
      <c r="N1329" s="2">
        <f t="shared" si="613"/>
        <v>33429.394812680119</v>
      </c>
      <c r="O1329" s="2">
        <f t="shared" si="614"/>
        <v>32402.234636871508</v>
      </c>
      <c r="P1329" s="79" t="e">
        <f t="shared" si="615"/>
        <v>#VALUE!</v>
      </c>
      <c r="Q1329" s="78">
        <v>0.94594594595000003</v>
      </c>
      <c r="R1329" s="78">
        <v>5.4054054054000003E-2</v>
      </c>
      <c r="S1329" s="78">
        <v>0</v>
      </c>
      <c r="T1329" s="79">
        <f t="shared" si="616"/>
        <v>17576.735428991327</v>
      </c>
      <c r="U1329" s="2">
        <f t="shared" si="617"/>
        <v>20848.453878233486</v>
      </c>
      <c r="V1329" s="2">
        <f t="shared" si="618"/>
        <v>23238.678471829287</v>
      </c>
      <c r="W1329" s="2">
        <f t="shared" si="619"/>
        <v>20573.722717842906</v>
      </c>
      <c r="X1329" s="2" t="e">
        <f t="shared" si="620"/>
        <v>#VALUE!</v>
      </c>
      <c r="Y1329">
        <f t="shared" si="607"/>
        <v>0.60609432513763195</v>
      </c>
      <c r="Z1329">
        <f t="shared" si="608"/>
        <v>0.71891220269770639</v>
      </c>
      <c r="AA1329">
        <f t="shared" si="609"/>
        <v>0.8013337404079065</v>
      </c>
      <c r="AB1329">
        <f t="shared" si="621"/>
        <v>0.70943871440837603</v>
      </c>
      <c r="AC1329" t="e">
        <f t="shared" si="622"/>
        <v>#VALUE!</v>
      </c>
    </row>
    <row r="1330" spans="1:29" x14ac:dyDescent="0.25">
      <c r="A1330">
        <v>30</v>
      </c>
      <c r="B1330" t="s">
        <v>48</v>
      </c>
      <c r="C1330">
        <v>8</v>
      </c>
      <c r="D1330" t="s">
        <v>49</v>
      </c>
      <c r="E1330">
        <v>2003</v>
      </c>
      <c r="F1330">
        <v>33500</v>
      </c>
      <c r="G1330" t="s">
        <v>10</v>
      </c>
      <c r="H1330">
        <v>0.19600000000000001</v>
      </c>
      <c r="I1330" s="54">
        <v>0.19833333333333333</v>
      </c>
      <c r="J1330" s="54">
        <v>0.18033333333333335</v>
      </c>
      <c r="K1330">
        <v>0.16</v>
      </c>
      <c r="L1330" s="2">
        <f t="shared" si="623"/>
        <v>41666.666666666664</v>
      </c>
      <c r="M1330" s="2">
        <f t="shared" si="624"/>
        <v>41787.941787941789</v>
      </c>
      <c r="N1330" s="2">
        <f t="shared" si="613"/>
        <v>40870.272468483126</v>
      </c>
      <c r="O1330" s="2">
        <f t="shared" si="614"/>
        <v>39880.952380952382</v>
      </c>
      <c r="P1330" s="79" t="e">
        <f t="shared" si="615"/>
        <v>#VALUE!</v>
      </c>
      <c r="Q1330" s="78">
        <v>0.94594594595000003</v>
      </c>
      <c r="R1330" s="78">
        <v>5.4054054054000003E-2</v>
      </c>
      <c r="S1330" s="78">
        <v>0</v>
      </c>
      <c r="T1330" s="79">
        <f>(L1333*$Q1330)+(L1334*$R1330)</f>
        <v>10926.974498405869</v>
      </c>
      <c r="U1330" s="2">
        <f>(M1333*$Q1330)+(M1334*$R1330)</f>
        <v>11661.139372632504</v>
      </c>
      <c r="V1330" s="2">
        <f>(N1333*$Q1330)+(N1334*$R1330)</f>
        <v>11612.252564294007</v>
      </c>
      <c r="W1330" s="2" t="e">
        <f t="shared" si="619"/>
        <v>#VALUE!</v>
      </c>
      <c r="X1330" s="2" t="e">
        <f t="shared" si="620"/>
        <v>#VALUE!</v>
      </c>
      <c r="Y1330">
        <f t="shared" si="607"/>
        <v>0.32617834323599609</v>
      </c>
      <c r="Z1330">
        <f t="shared" si="608"/>
        <v>0.34809371261589567</v>
      </c>
      <c r="AA1330">
        <f t="shared" si="609"/>
        <v>0.3466344049042987</v>
      </c>
      <c r="AB1330" t="e">
        <f t="shared" si="621"/>
        <v>#VALUE!</v>
      </c>
      <c r="AC1330" t="e">
        <f t="shared" si="622"/>
        <v>#VALUE!</v>
      </c>
    </row>
    <row r="1331" spans="1:29" x14ac:dyDescent="0.25">
      <c r="A1331">
        <v>30</v>
      </c>
      <c r="B1331" t="s">
        <v>48</v>
      </c>
      <c r="C1331">
        <v>8</v>
      </c>
      <c r="D1331" t="s">
        <v>49</v>
      </c>
      <c r="E1331">
        <v>2004</v>
      </c>
      <c r="F1331">
        <v>30000</v>
      </c>
      <c r="G1331" t="s">
        <v>10</v>
      </c>
      <c r="H1331">
        <v>0.26400000000000001</v>
      </c>
      <c r="I1331" s="54">
        <v>0.42799999999999999</v>
      </c>
      <c r="J1331" s="54">
        <v>0.41199999999999998</v>
      </c>
      <c r="K1331">
        <v>0.41299999999999998</v>
      </c>
      <c r="L1331" s="2">
        <f t="shared" si="623"/>
        <v>40760.869565217392</v>
      </c>
      <c r="M1331" s="2">
        <f t="shared" si="624"/>
        <v>52447.552447552443</v>
      </c>
      <c r="N1331" s="2">
        <f t="shared" si="613"/>
        <v>51020.408163265296</v>
      </c>
      <c r="O1331" s="2">
        <f t="shared" si="614"/>
        <v>51107.325383304946</v>
      </c>
      <c r="P1331" s="79" t="e">
        <f t="shared" si="615"/>
        <v>#VALUE!</v>
      </c>
      <c r="Q1331" s="78">
        <v>0.94594594595000003</v>
      </c>
      <c r="R1331" s="78">
        <v>5.4054054054000003E-2</v>
      </c>
      <c r="S1331" s="78">
        <v>0</v>
      </c>
      <c r="T1331" s="79">
        <f>(L1334*1)</f>
        <v>22606.382978723403</v>
      </c>
      <c r="U1331" s="2">
        <f>(M1334*1)</f>
        <v>25197.628458498024</v>
      </c>
      <c r="V1331" s="2">
        <f>(N1334*1)</f>
        <v>24542.829643888355</v>
      </c>
      <c r="W1331" s="2" t="e">
        <f t="shared" si="619"/>
        <v>#VALUE!</v>
      </c>
      <c r="X1331" s="2" t="e">
        <f t="shared" si="620"/>
        <v>#VALUE!</v>
      </c>
      <c r="Y1331">
        <f t="shared" si="607"/>
        <v>0.75354609929078009</v>
      </c>
      <c r="Z1331">
        <f t="shared" si="608"/>
        <v>0.83992094861660083</v>
      </c>
      <c r="AA1331">
        <f t="shared" si="609"/>
        <v>0.81809432146294514</v>
      </c>
      <c r="AB1331" t="e">
        <f t="shared" si="621"/>
        <v>#VALUE!</v>
      </c>
      <c r="AC1331" t="e">
        <f t="shared" si="622"/>
        <v>#VALUE!</v>
      </c>
    </row>
    <row r="1332" spans="1:29" x14ac:dyDescent="0.25">
      <c r="A1332">
        <v>30</v>
      </c>
      <c r="B1332" t="s">
        <v>48</v>
      </c>
      <c r="C1332">
        <v>8</v>
      </c>
      <c r="D1332" t="s">
        <v>49</v>
      </c>
      <c r="E1332">
        <v>2005</v>
      </c>
      <c r="F1332">
        <v>14000</v>
      </c>
      <c r="G1332" t="s">
        <v>10</v>
      </c>
      <c r="H1332">
        <v>0.222</v>
      </c>
      <c r="I1332" s="54">
        <v>0.34633333333333338</v>
      </c>
      <c r="J1332" s="54">
        <v>0.41533333333333339</v>
      </c>
      <c r="K1332">
        <v>0.33700000000000002</v>
      </c>
      <c r="L1332" s="2">
        <f t="shared" si="623"/>
        <v>17994.858611825191</v>
      </c>
      <c r="M1332" s="2">
        <f t="shared" si="624"/>
        <v>21417.644059153496</v>
      </c>
      <c r="N1332" s="2">
        <f t="shared" si="613"/>
        <v>23945.267958950968</v>
      </c>
      <c r="O1332" s="2">
        <f t="shared" si="614"/>
        <v>21116.138763197585</v>
      </c>
      <c r="P1332" s="79" t="e">
        <f t="shared" si="615"/>
        <v>#VALUE!</v>
      </c>
      <c r="Q1332" s="78">
        <v>0.94594594595000003</v>
      </c>
      <c r="R1332" s="78">
        <v>5.4054054054000003E-2</v>
      </c>
      <c r="S1332" s="78">
        <v>0</v>
      </c>
      <c r="T1332" s="79" t="s">
        <v>10</v>
      </c>
      <c r="U1332" s="2" t="s">
        <v>10</v>
      </c>
      <c r="V1332" s="2" t="s">
        <v>10</v>
      </c>
      <c r="W1332" s="2" t="e">
        <f t="shared" si="619"/>
        <v>#VALUE!</v>
      </c>
      <c r="X1332" s="2" t="e">
        <f t="shared" si="620"/>
        <v>#VALUE!</v>
      </c>
      <c r="Y1332" s="2" t="s">
        <v>10</v>
      </c>
      <c r="Z1332" s="2" t="s">
        <v>10</v>
      </c>
      <c r="AA1332" s="2" t="s">
        <v>10</v>
      </c>
      <c r="AB1332" t="e">
        <f t="shared" si="621"/>
        <v>#VALUE!</v>
      </c>
      <c r="AC1332" t="e">
        <f t="shared" si="622"/>
        <v>#VALUE!</v>
      </c>
    </row>
    <row r="1333" spans="1:29" x14ac:dyDescent="0.25">
      <c r="A1333">
        <v>30</v>
      </c>
      <c r="B1333" t="s">
        <v>48</v>
      </c>
      <c r="C1333">
        <v>8</v>
      </c>
      <c r="D1333" t="s">
        <v>49</v>
      </c>
      <c r="E1333">
        <v>2006</v>
      </c>
      <c r="F1333">
        <v>8300</v>
      </c>
      <c r="G1333" t="s">
        <v>10</v>
      </c>
      <c r="H1333">
        <v>0.191</v>
      </c>
      <c r="I1333" s="54">
        <v>0.23766666666666669</v>
      </c>
      <c r="J1333" s="54">
        <v>0.23666666666666669</v>
      </c>
      <c r="K1333">
        <v>0.251</v>
      </c>
      <c r="L1333" s="2">
        <f t="shared" si="623"/>
        <v>10259.579728059332</v>
      </c>
      <c r="M1333" s="2">
        <f t="shared" si="624"/>
        <v>10887.625710537823</v>
      </c>
      <c r="N1333" s="2">
        <f t="shared" si="613"/>
        <v>10873.362445414847</v>
      </c>
      <c r="O1333" s="2">
        <f t="shared" si="614"/>
        <v>11081.441922563417</v>
      </c>
      <c r="P1333" s="79" t="e">
        <f t="shared" si="615"/>
        <v>#VALUE!</v>
      </c>
      <c r="Q1333" s="78">
        <v>0.94594594595000003</v>
      </c>
      <c r="R1333" s="78">
        <v>5.4054054054000003E-2</v>
      </c>
      <c r="S1333" s="78">
        <v>0</v>
      </c>
      <c r="T1333" s="79" t="s">
        <v>10</v>
      </c>
      <c r="U1333" s="2" t="s">
        <v>10</v>
      </c>
      <c r="V1333" s="2" t="s">
        <v>10</v>
      </c>
      <c r="W1333" s="2" t="e">
        <f t="shared" si="619"/>
        <v>#VALUE!</v>
      </c>
      <c r="X1333" s="2" t="e">
        <f t="shared" si="620"/>
        <v>#VALUE!</v>
      </c>
      <c r="Y1333" s="2" t="s">
        <v>10</v>
      </c>
      <c r="Z1333" s="2" t="s">
        <v>10</v>
      </c>
      <c r="AA1333" s="2" t="s">
        <v>10</v>
      </c>
      <c r="AB1333" t="e">
        <f t="shared" si="621"/>
        <v>#VALUE!</v>
      </c>
      <c r="AC1333" t="e">
        <f t="shared" si="622"/>
        <v>#VALUE!</v>
      </c>
    </row>
    <row r="1334" spans="1:29" x14ac:dyDescent="0.25">
      <c r="A1334">
        <v>30</v>
      </c>
      <c r="B1334" t="s">
        <v>48</v>
      </c>
      <c r="C1334">
        <v>8</v>
      </c>
      <c r="D1334" t="s">
        <v>49</v>
      </c>
      <c r="E1334">
        <v>2007</v>
      </c>
      <c r="F1334">
        <v>17000</v>
      </c>
      <c r="G1334" t="s">
        <v>10</v>
      </c>
      <c r="H1334">
        <v>0.248</v>
      </c>
      <c r="I1334" s="54">
        <v>0.32533333333333336</v>
      </c>
      <c r="J1334" s="54">
        <v>0.30733333333333335</v>
      </c>
      <c r="K1334">
        <v>0.33100000000000002</v>
      </c>
      <c r="L1334" s="2">
        <f t="shared" si="623"/>
        <v>22606.382978723403</v>
      </c>
      <c r="M1334" s="2">
        <f t="shared" si="624"/>
        <v>25197.628458498024</v>
      </c>
      <c r="N1334" s="2">
        <f t="shared" si="613"/>
        <v>24542.829643888355</v>
      </c>
      <c r="O1334" s="2">
        <f t="shared" si="614"/>
        <v>25411.061285500746</v>
      </c>
      <c r="P1334" s="79" t="e">
        <f t="shared" si="615"/>
        <v>#VALUE!</v>
      </c>
      <c r="Q1334" s="78">
        <v>0.94594594595000003</v>
      </c>
      <c r="R1334" s="78">
        <v>5.4054054054000003E-2</v>
      </c>
      <c r="S1334" s="78">
        <v>0</v>
      </c>
      <c r="T1334" s="79" t="s">
        <v>10</v>
      </c>
      <c r="U1334" s="2" t="s">
        <v>10</v>
      </c>
      <c r="V1334" s="2" t="s">
        <v>10</v>
      </c>
      <c r="W1334" s="2" t="e">
        <f t="shared" si="619"/>
        <v>#VALUE!</v>
      </c>
      <c r="X1334" s="2" t="e">
        <f t="shared" si="620"/>
        <v>#VALUE!</v>
      </c>
      <c r="Y1334" s="2" t="s">
        <v>10</v>
      </c>
      <c r="Z1334" s="2" t="s">
        <v>10</v>
      </c>
      <c r="AA1334" s="2" t="s">
        <v>10</v>
      </c>
      <c r="AB1334" t="e">
        <f t="shared" si="621"/>
        <v>#VALUE!</v>
      </c>
      <c r="AC1334" t="e">
        <f t="shared" si="622"/>
        <v>#VALUE!</v>
      </c>
    </row>
    <row r="1335" spans="1:29" x14ac:dyDescent="0.25">
      <c r="A1335">
        <v>30</v>
      </c>
      <c r="B1335" t="s">
        <v>48</v>
      </c>
      <c r="C1335">
        <v>8</v>
      </c>
      <c r="D1335" t="s">
        <v>49</v>
      </c>
      <c r="E1335">
        <v>2008</v>
      </c>
      <c r="F1335" t="s">
        <v>10</v>
      </c>
      <c r="G1335" t="s">
        <v>10</v>
      </c>
      <c r="H1335">
        <v>0.26800000000000002</v>
      </c>
      <c r="I1335" s="54">
        <v>0.3046666666666667</v>
      </c>
      <c r="J1335" s="54">
        <v>0.28266666666666668</v>
      </c>
      <c r="K1335">
        <v>0.311</v>
      </c>
      <c r="L1335" t="s">
        <v>10</v>
      </c>
      <c r="M1335" t="s">
        <v>10</v>
      </c>
      <c r="N1335" t="s">
        <v>10</v>
      </c>
      <c r="O1335" s="2" t="e">
        <f t="shared" si="614"/>
        <v>#VALUE!</v>
      </c>
      <c r="P1335" s="79" t="e">
        <f t="shared" si="615"/>
        <v>#VALUE!</v>
      </c>
      <c r="Q1335" s="78">
        <v>0.94594594595000003</v>
      </c>
      <c r="R1335" s="78">
        <v>5.4054054054000003E-2</v>
      </c>
      <c r="S1335" s="78">
        <v>0</v>
      </c>
      <c r="T1335" s="79" t="s">
        <v>10</v>
      </c>
      <c r="U1335" s="2" t="s">
        <v>10</v>
      </c>
      <c r="V1335" s="2" t="s">
        <v>10</v>
      </c>
      <c r="W1335" s="2" t="e">
        <f t="shared" si="619"/>
        <v>#VALUE!</v>
      </c>
      <c r="X1335" s="2" t="e">
        <f t="shared" si="620"/>
        <v>#VALUE!</v>
      </c>
      <c r="Y1335" s="2" t="s">
        <v>10</v>
      </c>
      <c r="Z1335" s="2" t="s">
        <v>10</v>
      </c>
      <c r="AA1335" s="2" t="s">
        <v>10</v>
      </c>
      <c r="AB1335" t="e">
        <f t="shared" si="621"/>
        <v>#VALUE!</v>
      </c>
      <c r="AC1335" t="e">
        <f t="shared" si="622"/>
        <v>#VALUE!</v>
      </c>
    </row>
    <row r="1336" spans="1:29" x14ac:dyDescent="0.25">
      <c r="A1336">
        <v>30</v>
      </c>
      <c r="B1336" t="s">
        <v>48</v>
      </c>
      <c r="C1336">
        <v>8</v>
      </c>
      <c r="D1336" t="s">
        <v>49</v>
      </c>
      <c r="E1336">
        <v>2009</v>
      </c>
      <c r="F1336" t="s">
        <v>10</v>
      </c>
      <c r="G1336" t="s">
        <v>10</v>
      </c>
      <c r="H1336">
        <v>0.25600000000000001</v>
      </c>
      <c r="I1336" s="54">
        <v>0.28799999999999998</v>
      </c>
      <c r="J1336" s="54">
        <v>0.26449999999999996</v>
      </c>
      <c r="K1336">
        <v>0.28799999999999998</v>
      </c>
      <c r="L1336" t="s">
        <v>10</v>
      </c>
      <c r="M1336" t="s">
        <v>10</v>
      </c>
      <c r="N1336" t="s">
        <v>10</v>
      </c>
      <c r="O1336" s="2" t="e">
        <f t="shared" si="614"/>
        <v>#VALUE!</v>
      </c>
      <c r="P1336" s="79" t="e">
        <f t="shared" si="615"/>
        <v>#VALUE!</v>
      </c>
      <c r="Q1336" s="78">
        <v>0.94594594595000003</v>
      </c>
      <c r="R1336" s="78">
        <v>5.4054054054000003E-2</v>
      </c>
      <c r="S1336" s="78">
        <v>0</v>
      </c>
      <c r="T1336" s="79" t="s">
        <v>10</v>
      </c>
      <c r="U1336" s="2" t="s">
        <v>10</v>
      </c>
      <c r="V1336" s="2" t="s">
        <v>10</v>
      </c>
      <c r="W1336" s="2" t="e">
        <f t="shared" si="619"/>
        <v>#VALUE!</v>
      </c>
      <c r="X1336" s="2" t="e">
        <f t="shared" si="620"/>
        <v>#VALUE!</v>
      </c>
      <c r="Y1336" s="2" t="s">
        <v>10</v>
      </c>
      <c r="Z1336" s="2" t="s">
        <v>10</v>
      </c>
      <c r="AA1336" s="2" t="s">
        <v>10</v>
      </c>
      <c r="AB1336" t="e">
        <f t="shared" si="621"/>
        <v>#VALUE!</v>
      </c>
      <c r="AC1336" t="e">
        <f t="shared" si="622"/>
        <v>#VALUE!</v>
      </c>
    </row>
    <row r="1337" spans="1:29" x14ac:dyDescent="0.25">
      <c r="A1337">
        <v>30</v>
      </c>
      <c r="B1337" t="s">
        <v>48</v>
      </c>
      <c r="C1337">
        <v>8</v>
      </c>
      <c r="D1337" t="s">
        <v>49</v>
      </c>
      <c r="E1337">
        <v>2010</v>
      </c>
      <c r="F1337" t="s">
        <v>10</v>
      </c>
      <c r="G1337" t="s">
        <v>10</v>
      </c>
      <c r="H1337">
        <v>0.20600000000000002</v>
      </c>
      <c r="I1337" s="54">
        <v>0.29066666666666668</v>
      </c>
      <c r="J1337" s="54">
        <v>0.27216666666666667</v>
      </c>
      <c r="K1337">
        <v>0.28699999999999998</v>
      </c>
      <c r="L1337" t="s">
        <v>10</v>
      </c>
      <c r="M1337" t="s">
        <v>10</v>
      </c>
      <c r="N1337" t="s">
        <v>10</v>
      </c>
      <c r="O1337" s="2" t="e">
        <f t="shared" si="614"/>
        <v>#VALUE!</v>
      </c>
      <c r="P1337" s="79" t="e">
        <f t="shared" si="615"/>
        <v>#VALUE!</v>
      </c>
      <c r="Q1337" s="78">
        <v>0.94594594595000003</v>
      </c>
      <c r="R1337" s="78">
        <v>5.4054054054000003E-2</v>
      </c>
      <c r="S1337" s="78">
        <v>0</v>
      </c>
      <c r="T1337" s="79" t="s">
        <v>10</v>
      </c>
      <c r="U1337" s="2" t="s">
        <v>10</v>
      </c>
      <c r="V1337" s="2" t="s">
        <v>10</v>
      </c>
      <c r="W1337" s="2" t="e">
        <f t="shared" si="619"/>
        <v>#VALUE!</v>
      </c>
      <c r="X1337" s="2" t="e">
        <f t="shared" si="620"/>
        <v>#VALUE!</v>
      </c>
      <c r="Y1337" s="2" t="s">
        <v>10</v>
      </c>
      <c r="Z1337" s="2" t="s">
        <v>10</v>
      </c>
      <c r="AA1337" s="2" t="s">
        <v>10</v>
      </c>
      <c r="AB1337" t="e">
        <f t="shared" si="621"/>
        <v>#VALUE!</v>
      </c>
      <c r="AC1337" t="e">
        <f t="shared" si="622"/>
        <v>#VALUE!</v>
      </c>
    </row>
    <row r="1338" spans="1:29" x14ac:dyDescent="0.25">
      <c r="A1338">
        <v>30</v>
      </c>
      <c r="B1338" t="s">
        <v>48</v>
      </c>
      <c r="C1338">
        <v>8</v>
      </c>
      <c r="D1338" t="s">
        <v>49</v>
      </c>
      <c r="E1338">
        <v>2011</v>
      </c>
      <c r="F1338" t="s">
        <v>10</v>
      </c>
      <c r="G1338" t="s">
        <v>10</v>
      </c>
      <c r="H1338">
        <v>0.254</v>
      </c>
      <c r="I1338" s="54">
        <v>0.2583333333333333</v>
      </c>
      <c r="J1338" s="54">
        <v>0.24033333333333334</v>
      </c>
      <c r="K1338">
        <v>0.27300000000000002</v>
      </c>
      <c r="L1338" t="s">
        <v>10</v>
      </c>
      <c r="M1338" t="s">
        <v>10</v>
      </c>
      <c r="N1338" t="s">
        <v>10</v>
      </c>
      <c r="O1338" s="2" t="e">
        <f t="shared" si="614"/>
        <v>#VALUE!</v>
      </c>
      <c r="P1338" s="79" t="e">
        <f t="shared" si="615"/>
        <v>#VALUE!</v>
      </c>
      <c r="Q1338" s="78">
        <v>0.94594594595000003</v>
      </c>
      <c r="R1338" s="78">
        <v>5.4054054054000003E-2</v>
      </c>
      <c r="S1338" s="78">
        <v>0</v>
      </c>
      <c r="T1338" s="79" t="s">
        <v>10</v>
      </c>
      <c r="U1338" s="2" t="s">
        <v>10</v>
      </c>
      <c r="V1338" s="2" t="s">
        <v>10</v>
      </c>
      <c r="W1338" s="2" t="e">
        <f t="shared" si="619"/>
        <v>#VALUE!</v>
      </c>
      <c r="X1338" s="2" t="e">
        <f t="shared" si="620"/>
        <v>#VALUE!</v>
      </c>
      <c r="Y1338" s="2" t="s">
        <v>10</v>
      </c>
      <c r="Z1338" s="2" t="s">
        <v>10</v>
      </c>
      <c r="AA1338" s="2" t="s">
        <v>10</v>
      </c>
      <c r="AB1338" t="e">
        <f t="shared" si="621"/>
        <v>#VALUE!</v>
      </c>
      <c r="AC1338" t="e">
        <f t="shared" si="622"/>
        <v>#VALUE!</v>
      </c>
    </row>
    <row r="1339" spans="1:29" x14ac:dyDescent="0.25">
      <c r="A1339">
        <v>30</v>
      </c>
      <c r="B1339" t="s">
        <v>48</v>
      </c>
      <c r="C1339">
        <v>8</v>
      </c>
      <c r="D1339" t="s">
        <v>49</v>
      </c>
      <c r="E1339">
        <v>2012</v>
      </c>
      <c r="F1339" t="s">
        <v>10</v>
      </c>
      <c r="G1339" t="s">
        <v>10</v>
      </c>
      <c r="H1339">
        <v>0.20199999999999999</v>
      </c>
      <c r="I1339" s="54">
        <v>0.27900000000000003</v>
      </c>
      <c r="J1339" s="54">
        <v>0.25650000000000001</v>
      </c>
      <c r="K1339">
        <v>0.29799999999999999</v>
      </c>
      <c r="L1339" t="s">
        <v>10</v>
      </c>
      <c r="M1339" t="s">
        <v>10</v>
      </c>
      <c r="N1339" t="s">
        <v>10</v>
      </c>
      <c r="O1339" s="2" t="e">
        <f t="shared" si="614"/>
        <v>#VALUE!</v>
      </c>
      <c r="P1339" s="79" t="e">
        <f t="shared" si="615"/>
        <v>#VALUE!</v>
      </c>
      <c r="Q1339" s="78">
        <v>0.94594594595000003</v>
      </c>
      <c r="R1339" s="78">
        <v>5.4054054054000003E-2</v>
      </c>
      <c r="S1339" s="78">
        <v>0</v>
      </c>
      <c r="T1339" s="79" t="s">
        <v>10</v>
      </c>
      <c r="U1339" s="2" t="s">
        <v>10</v>
      </c>
      <c r="V1339" s="2" t="s">
        <v>10</v>
      </c>
      <c r="W1339" s="2" t="e">
        <f t="shared" si="619"/>
        <v>#VALUE!</v>
      </c>
      <c r="X1339" s="2" t="e">
        <f t="shared" si="620"/>
        <v>#VALUE!</v>
      </c>
      <c r="Y1339" s="2" t="s">
        <v>10</v>
      </c>
      <c r="Z1339" s="2" t="s">
        <v>10</v>
      </c>
      <c r="AA1339" s="2" t="s">
        <v>10</v>
      </c>
      <c r="AB1339" t="e">
        <f t="shared" si="621"/>
        <v>#VALUE!</v>
      </c>
      <c r="AC1339" t="e">
        <f t="shared" si="622"/>
        <v>#VALUE!</v>
      </c>
    </row>
    <row r="1340" spans="1:29" x14ac:dyDescent="0.25">
      <c r="A1340">
        <v>30</v>
      </c>
      <c r="B1340" t="s">
        <v>48</v>
      </c>
      <c r="C1340">
        <v>8</v>
      </c>
      <c r="D1340" t="s">
        <v>49</v>
      </c>
      <c r="E1340">
        <v>2013</v>
      </c>
      <c r="F1340" t="s">
        <v>10</v>
      </c>
      <c r="G1340" t="s">
        <v>10</v>
      </c>
      <c r="H1340">
        <v>0.22900000000000001</v>
      </c>
      <c r="I1340" s="54">
        <v>0.30333333333333334</v>
      </c>
      <c r="J1340" s="54">
        <v>0.27933333333333332</v>
      </c>
      <c r="K1340">
        <v>0.29299999999999998</v>
      </c>
      <c r="L1340" t="s">
        <v>10</v>
      </c>
      <c r="M1340" t="s">
        <v>10</v>
      </c>
      <c r="N1340" t="s">
        <v>10</v>
      </c>
      <c r="O1340" s="2" t="e">
        <f t="shared" si="614"/>
        <v>#VALUE!</v>
      </c>
      <c r="P1340" s="79" t="e">
        <f t="shared" si="615"/>
        <v>#VALUE!</v>
      </c>
      <c r="Q1340" s="78">
        <v>0.94594594595000003</v>
      </c>
      <c r="R1340" s="78">
        <v>5.4054054054000003E-2</v>
      </c>
      <c r="S1340" s="78">
        <v>0</v>
      </c>
      <c r="T1340" s="79" t="s">
        <v>10</v>
      </c>
      <c r="U1340" s="2" t="s">
        <v>10</v>
      </c>
      <c r="V1340" s="2" t="s">
        <v>10</v>
      </c>
      <c r="W1340" s="2" t="e">
        <f t="shared" si="619"/>
        <v>#VALUE!</v>
      </c>
      <c r="X1340" s="2" t="e">
        <f t="shared" si="620"/>
        <v>#VALUE!</v>
      </c>
      <c r="Y1340" s="2" t="s">
        <v>10</v>
      </c>
      <c r="Z1340" s="2" t="s">
        <v>10</v>
      </c>
      <c r="AA1340" s="2" t="s">
        <v>10</v>
      </c>
      <c r="AB1340" t="e">
        <f t="shared" si="621"/>
        <v>#VALUE!</v>
      </c>
      <c r="AC1340" t="e">
        <f t="shared" si="622"/>
        <v>#VALUE!</v>
      </c>
    </row>
    <row r="1341" spans="1:29" x14ac:dyDescent="0.25">
      <c r="A1341">
        <v>30</v>
      </c>
      <c r="B1341" t="s">
        <v>48</v>
      </c>
      <c r="C1341">
        <v>8</v>
      </c>
      <c r="D1341" t="s">
        <v>49</v>
      </c>
      <c r="E1341">
        <v>2014</v>
      </c>
      <c r="F1341" t="s">
        <v>10</v>
      </c>
      <c r="G1341" t="s">
        <v>10</v>
      </c>
      <c r="H1341">
        <v>0.14499999999999999</v>
      </c>
      <c r="I1341" s="54">
        <v>0.20433333333333331</v>
      </c>
      <c r="J1341" s="54">
        <v>0.20033333333333331</v>
      </c>
      <c r="K1341">
        <v>0.185</v>
      </c>
      <c r="L1341" t="s">
        <v>10</v>
      </c>
      <c r="M1341" t="s">
        <v>10</v>
      </c>
      <c r="N1341" t="s">
        <v>10</v>
      </c>
      <c r="O1341" s="2" t="e">
        <f t="shared" si="614"/>
        <v>#VALUE!</v>
      </c>
      <c r="P1341" s="79" t="e">
        <f t="shared" si="615"/>
        <v>#VALUE!</v>
      </c>
      <c r="Q1341" s="78">
        <v>0.94594594595000003</v>
      </c>
      <c r="R1341" s="78">
        <v>5.4054054054000003E-2</v>
      </c>
      <c r="S1341" s="78">
        <v>0</v>
      </c>
      <c r="T1341" s="79" t="s">
        <v>10</v>
      </c>
      <c r="U1341" s="2" t="s">
        <v>10</v>
      </c>
      <c r="V1341" s="2" t="s">
        <v>10</v>
      </c>
      <c r="W1341" s="2" t="e">
        <f t="shared" si="619"/>
        <v>#VALUE!</v>
      </c>
      <c r="X1341" s="2" t="e">
        <f t="shared" si="620"/>
        <v>#VALUE!</v>
      </c>
      <c r="Y1341" s="2" t="s">
        <v>10</v>
      </c>
      <c r="Z1341" s="2" t="s">
        <v>10</v>
      </c>
      <c r="AA1341" s="2" t="s">
        <v>10</v>
      </c>
      <c r="AB1341" t="e">
        <f t="shared" si="621"/>
        <v>#VALUE!</v>
      </c>
      <c r="AC1341" t="e">
        <f t="shared" si="622"/>
        <v>#VALUE!</v>
      </c>
    </row>
    <row r="1342" spans="1:29" x14ac:dyDescent="0.25">
      <c r="A1342">
        <v>30</v>
      </c>
      <c r="B1342" t="s">
        <v>48</v>
      </c>
      <c r="C1342">
        <v>8</v>
      </c>
      <c r="D1342" t="s">
        <v>49</v>
      </c>
      <c r="E1342">
        <v>2015</v>
      </c>
      <c r="F1342" t="s">
        <v>10</v>
      </c>
      <c r="G1342" t="s">
        <v>10</v>
      </c>
      <c r="H1342">
        <v>0.24</v>
      </c>
      <c r="I1342" s="54">
        <v>0.30400000000000005</v>
      </c>
      <c r="J1342" s="54">
        <v>0.28700000000000003</v>
      </c>
      <c r="K1342">
        <v>0.34300000000000003</v>
      </c>
      <c r="L1342" t="s">
        <v>10</v>
      </c>
      <c r="M1342" t="s">
        <v>10</v>
      </c>
      <c r="N1342" t="s">
        <v>10</v>
      </c>
      <c r="O1342" s="2" t="e">
        <f t="shared" si="614"/>
        <v>#VALUE!</v>
      </c>
      <c r="P1342" s="79" t="e">
        <f t="shared" si="615"/>
        <v>#VALUE!</v>
      </c>
      <c r="Q1342" s="78">
        <v>0.94594594595000003</v>
      </c>
      <c r="R1342" s="78">
        <v>5.4054054054000003E-2</v>
      </c>
      <c r="S1342" s="78">
        <v>0</v>
      </c>
      <c r="T1342" s="79" t="s">
        <v>10</v>
      </c>
      <c r="U1342" s="2" t="s">
        <v>10</v>
      </c>
      <c r="V1342" s="2" t="s">
        <v>10</v>
      </c>
      <c r="W1342" s="2" t="e">
        <f t="shared" si="619"/>
        <v>#VALUE!</v>
      </c>
      <c r="X1342" s="2" t="e">
        <f t="shared" si="620"/>
        <v>#VALUE!</v>
      </c>
      <c r="Y1342" s="2" t="s">
        <v>10</v>
      </c>
      <c r="Z1342" s="2" t="s">
        <v>10</v>
      </c>
      <c r="AA1342" s="2" t="s">
        <v>10</v>
      </c>
      <c r="AB1342" t="e">
        <f t="shared" si="621"/>
        <v>#VALUE!</v>
      </c>
      <c r="AC1342" t="e">
        <f t="shared" si="622"/>
        <v>#VALUE!</v>
      </c>
    </row>
    <row r="1343" spans="1:29" x14ac:dyDescent="0.25">
      <c r="A1343">
        <v>30</v>
      </c>
      <c r="B1343" t="s">
        <v>48</v>
      </c>
      <c r="C1343">
        <v>8</v>
      </c>
      <c r="D1343" t="s">
        <v>49</v>
      </c>
      <c r="E1343">
        <v>2016</v>
      </c>
      <c r="F1343" t="s">
        <v>10</v>
      </c>
      <c r="G1343" t="s">
        <v>10</v>
      </c>
      <c r="H1343">
        <v>0.252</v>
      </c>
      <c r="I1343" s="54">
        <v>0.29700000000000004</v>
      </c>
      <c r="J1343" s="54">
        <v>0.27900000000000003</v>
      </c>
      <c r="K1343">
        <v>0.29299999999999998</v>
      </c>
      <c r="L1343" t="s">
        <v>10</v>
      </c>
      <c r="M1343" t="s">
        <v>10</v>
      </c>
      <c r="N1343" t="s">
        <v>10</v>
      </c>
      <c r="O1343" s="2" t="e">
        <f t="shared" si="614"/>
        <v>#VALUE!</v>
      </c>
      <c r="P1343" s="79" t="e">
        <f t="shared" si="615"/>
        <v>#VALUE!</v>
      </c>
      <c r="Q1343" s="78">
        <v>0.94594594595000003</v>
      </c>
      <c r="R1343" s="78">
        <v>5.4054054054000003E-2</v>
      </c>
      <c r="S1343" s="78">
        <v>0</v>
      </c>
      <c r="T1343" s="79" t="s">
        <v>10</v>
      </c>
      <c r="U1343" s="2" t="s">
        <v>10</v>
      </c>
      <c r="V1343" s="2" t="s">
        <v>10</v>
      </c>
      <c r="W1343" s="2" t="e">
        <f t="shared" si="619"/>
        <v>#VALUE!</v>
      </c>
      <c r="X1343" s="2" t="e">
        <f t="shared" si="620"/>
        <v>#VALUE!</v>
      </c>
      <c r="Y1343" s="2" t="s">
        <v>10</v>
      </c>
      <c r="Z1343" s="2" t="s">
        <v>10</v>
      </c>
      <c r="AA1343" s="2" t="s">
        <v>10</v>
      </c>
      <c r="AB1343" t="e">
        <f t="shared" si="621"/>
        <v>#VALUE!</v>
      </c>
      <c r="AC1343" t="e">
        <f t="shared" si="622"/>
        <v>#VALUE!</v>
      </c>
    </row>
    <row r="1344" spans="1:29" x14ac:dyDescent="0.25">
      <c r="A1344">
        <v>30</v>
      </c>
      <c r="B1344" t="s">
        <v>48</v>
      </c>
      <c r="C1344">
        <v>8</v>
      </c>
      <c r="D1344" t="s">
        <v>49</v>
      </c>
      <c r="E1344">
        <v>2017</v>
      </c>
      <c r="F1344" t="s">
        <v>10</v>
      </c>
      <c r="G1344" t="s">
        <v>10</v>
      </c>
      <c r="H1344" s="54">
        <v>0.26421253355763952</v>
      </c>
      <c r="I1344" s="54">
        <v>0.33404541147798106</v>
      </c>
      <c r="J1344" s="54">
        <v>0.31269765999824639</v>
      </c>
      <c r="K1344">
        <v>0.32600000000000001</v>
      </c>
      <c r="L1344" t="s">
        <v>10</v>
      </c>
      <c r="M1344" t="s">
        <v>10</v>
      </c>
      <c r="N1344" t="s">
        <v>10</v>
      </c>
      <c r="O1344" s="2" t="e">
        <f t="shared" si="614"/>
        <v>#VALUE!</v>
      </c>
      <c r="P1344" s="79" t="e">
        <f t="shared" si="615"/>
        <v>#VALUE!</v>
      </c>
      <c r="Q1344" s="78">
        <v>0.94594594595000003</v>
      </c>
      <c r="R1344" s="78">
        <v>5.4054054054000003E-2</v>
      </c>
      <c r="S1344" s="78">
        <v>0</v>
      </c>
      <c r="T1344" s="79" t="s">
        <v>10</v>
      </c>
      <c r="U1344" s="2" t="s">
        <v>10</v>
      </c>
      <c r="V1344" s="2" t="s">
        <v>10</v>
      </c>
      <c r="W1344" s="2" t="e">
        <f t="shared" si="619"/>
        <v>#VALUE!</v>
      </c>
      <c r="X1344" s="2" t="e">
        <f t="shared" si="620"/>
        <v>#VALUE!</v>
      </c>
      <c r="Y1344" s="2" t="s">
        <v>10</v>
      </c>
      <c r="Z1344" s="2" t="s">
        <v>10</v>
      </c>
      <c r="AA1344" s="2" t="s">
        <v>10</v>
      </c>
      <c r="AB1344" t="e">
        <f t="shared" si="621"/>
        <v>#VALUE!</v>
      </c>
      <c r="AC1344" t="e">
        <f t="shared" si="622"/>
        <v>#VALUE!</v>
      </c>
    </row>
    <row r="1345" spans="1:29" x14ac:dyDescent="0.25">
      <c r="A1345">
        <v>30</v>
      </c>
      <c r="B1345" t="s">
        <v>48</v>
      </c>
      <c r="C1345">
        <v>8</v>
      </c>
      <c r="D1345" t="s">
        <v>49</v>
      </c>
      <c r="E1345">
        <v>2018</v>
      </c>
      <c r="F1345" t="s">
        <v>10</v>
      </c>
      <c r="G1345" t="s">
        <v>10</v>
      </c>
      <c r="H1345" s="54">
        <v>0.25329250311259038</v>
      </c>
      <c r="I1345" s="54">
        <v>0.35347180943220174</v>
      </c>
      <c r="J1345" s="54">
        <v>0.34504815702446495</v>
      </c>
      <c r="K1345">
        <v>0.253</v>
      </c>
      <c r="L1345" t="s">
        <v>10</v>
      </c>
      <c r="M1345" t="s">
        <v>10</v>
      </c>
      <c r="N1345" t="s">
        <v>10</v>
      </c>
      <c r="O1345" s="2" t="e">
        <f t="shared" si="614"/>
        <v>#VALUE!</v>
      </c>
      <c r="P1345" s="79" t="e">
        <f t="shared" si="615"/>
        <v>#VALUE!</v>
      </c>
      <c r="Q1345" s="78">
        <v>0.94594594595000003</v>
      </c>
      <c r="R1345" s="78">
        <v>5.4054054054000003E-2</v>
      </c>
      <c r="S1345" s="78">
        <v>0</v>
      </c>
      <c r="T1345" s="79" t="s">
        <v>10</v>
      </c>
      <c r="U1345" s="2" t="s">
        <v>10</v>
      </c>
      <c r="V1345" s="2" t="s">
        <v>10</v>
      </c>
      <c r="W1345" s="2" t="e">
        <f t="shared" si="619"/>
        <v>#VALUE!</v>
      </c>
      <c r="X1345" s="2" t="e">
        <f t="shared" si="620"/>
        <v>#VALUE!</v>
      </c>
      <c r="Y1345" s="2" t="s">
        <v>10</v>
      </c>
      <c r="Z1345" s="2" t="s">
        <v>10</v>
      </c>
      <c r="AA1345" s="2" t="s">
        <v>10</v>
      </c>
      <c r="AB1345" t="e">
        <f t="shared" si="621"/>
        <v>#VALUE!</v>
      </c>
      <c r="AC1345" t="e">
        <f t="shared" si="622"/>
        <v>#VALUE!</v>
      </c>
    </row>
    <row r="1346" spans="1:29" x14ac:dyDescent="0.25">
      <c r="A1346">
        <v>30</v>
      </c>
      <c r="B1346" t="s">
        <v>48</v>
      </c>
      <c r="C1346">
        <v>8</v>
      </c>
      <c r="D1346" t="s">
        <v>49</v>
      </c>
      <c r="E1346">
        <v>2019</v>
      </c>
      <c r="F1346" t="s">
        <v>10</v>
      </c>
      <c r="G1346" t="s">
        <v>10</v>
      </c>
      <c r="H1346" s="54">
        <v>0.23441509169475994</v>
      </c>
      <c r="I1346" s="54">
        <v>0.32590908281944742</v>
      </c>
      <c r="J1346" s="54">
        <v>0.31510957999927913</v>
      </c>
      <c r="K1346">
        <v>0.27600000000000002</v>
      </c>
      <c r="L1346" t="s">
        <v>10</v>
      </c>
      <c r="M1346" t="s">
        <v>10</v>
      </c>
      <c r="N1346" t="s">
        <v>10</v>
      </c>
      <c r="O1346" s="2" t="e">
        <f t="shared" si="614"/>
        <v>#VALUE!</v>
      </c>
      <c r="P1346" s="79" t="e">
        <f t="shared" si="615"/>
        <v>#VALUE!</v>
      </c>
      <c r="Q1346" s="78">
        <v>0.94594594595000003</v>
      </c>
      <c r="R1346" s="78">
        <v>5.4054054054000003E-2</v>
      </c>
      <c r="S1346" s="78">
        <v>0</v>
      </c>
      <c r="T1346" s="79" t="s">
        <v>10</v>
      </c>
      <c r="U1346" s="2" t="s">
        <v>10</v>
      </c>
      <c r="V1346" s="2" t="s">
        <v>10</v>
      </c>
      <c r="W1346" s="2" t="e">
        <f t="shared" si="619"/>
        <v>#VALUE!</v>
      </c>
      <c r="X1346" s="2" t="e">
        <f t="shared" si="620"/>
        <v>#VALUE!</v>
      </c>
      <c r="Y1346" s="2" t="s">
        <v>10</v>
      </c>
      <c r="Z1346" s="2" t="s">
        <v>10</v>
      </c>
      <c r="AA1346" s="2" t="s">
        <v>10</v>
      </c>
      <c r="AB1346" t="e">
        <f t="shared" si="621"/>
        <v>#VALUE!</v>
      </c>
      <c r="AC1346" t="e">
        <f t="shared" si="622"/>
        <v>#VALUE!</v>
      </c>
    </row>
    <row r="1347" spans="1:29" x14ac:dyDescent="0.25">
      <c r="A1347">
        <v>30</v>
      </c>
      <c r="B1347" t="s">
        <v>48</v>
      </c>
      <c r="C1347">
        <v>8</v>
      </c>
      <c r="D1347" t="s">
        <v>49</v>
      </c>
      <c r="E1347">
        <v>2020</v>
      </c>
      <c r="F1347" t="s">
        <v>10</v>
      </c>
      <c r="G1347" t="s">
        <v>10</v>
      </c>
      <c r="H1347" s="54">
        <v>0.10759564786873591</v>
      </c>
      <c r="I1347" s="54">
        <v>0.25668946937664994</v>
      </c>
      <c r="J1347" s="54">
        <v>0.25426527177111524</v>
      </c>
      <c r="K1347">
        <v>0.13300000000000001</v>
      </c>
      <c r="L1347" t="s">
        <v>10</v>
      </c>
      <c r="M1347" t="s">
        <v>10</v>
      </c>
      <c r="N1347" t="s">
        <v>10</v>
      </c>
      <c r="O1347" s="2" t="e">
        <f t="shared" si="614"/>
        <v>#VALUE!</v>
      </c>
      <c r="P1347" s="79" t="e">
        <f t="shared" si="615"/>
        <v>#VALUE!</v>
      </c>
      <c r="Q1347" s="78">
        <v>0.94594594595000003</v>
      </c>
      <c r="R1347" s="78">
        <v>5.4054054054000003E-2</v>
      </c>
      <c r="S1347" s="78">
        <v>0</v>
      </c>
      <c r="T1347" s="79" t="s">
        <v>10</v>
      </c>
      <c r="U1347" s="2" t="s">
        <v>10</v>
      </c>
      <c r="V1347" s="2" t="s">
        <v>10</v>
      </c>
      <c r="W1347" s="2" t="e">
        <f t="shared" si="619"/>
        <v>#VALUE!</v>
      </c>
      <c r="X1347" s="2" t="e">
        <f t="shared" si="620"/>
        <v>#VALUE!</v>
      </c>
      <c r="Y1347" s="2" t="s">
        <v>10</v>
      </c>
      <c r="Z1347" s="2" t="s">
        <v>10</v>
      </c>
      <c r="AA1347" s="2" t="s">
        <v>10</v>
      </c>
      <c r="AB1347" t="e">
        <f t="shared" si="621"/>
        <v>#VALUE!</v>
      </c>
      <c r="AC1347" t="e">
        <f t="shared" si="622"/>
        <v>#VALUE!</v>
      </c>
    </row>
    <row r="1348" spans="1:29" x14ac:dyDescent="0.25">
      <c r="A1348">
        <v>30</v>
      </c>
      <c r="B1348" t="s">
        <v>48</v>
      </c>
      <c r="C1348">
        <v>8</v>
      </c>
      <c r="D1348" t="s">
        <v>49</v>
      </c>
      <c r="E1348">
        <v>2021</v>
      </c>
      <c r="F1348" t="s">
        <v>10</v>
      </c>
      <c r="G1348" t="s">
        <v>10</v>
      </c>
      <c r="H1348" t="s">
        <v>10</v>
      </c>
      <c r="I1348" t="s">
        <v>10</v>
      </c>
      <c r="J1348" t="s">
        <v>10</v>
      </c>
      <c r="K1348">
        <v>0.20899999999999999</v>
      </c>
      <c r="L1348" t="s">
        <v>10</v>
      </c>
      <c r="M1348" t="s">
        <v>10</v>
      </c>
      <c r="N1348" t="s">
        <v>10</v>
      </c>
      <c r="O1348" s="2" t="e">
        <f t="shared" si="614"/>
        <v>#VALUE!</v>
      </c>
      <c r="P1348" s="79" t="e">
        <f t="shared" si="615"/>
        <v>#VALUE!</v>
      </c>
      <c r="Q1348" s="78">
        <v>0.94594594595000003</v>
      </c>
      <c r="R1348" s="78">
        <v>5.4054054054000003E-2</v>
      </c>
      <c r="S1348">
        <v>0</v>
      </c>
      <c r="T1348" t="s">
        <v>10</v>
      </c>
      <c r="U1348" t="s">
        <v>10</v>
      </c>
      <c r="V1348" t="s">
        <v>10</v>
      </c>
      <c r="W1348" s="2" t="e">
        <f t="shared" si="619"/>
        <v>#VALUE!</v>
      </c>
      <c r="X1348" s="2" t="e">
        <f t="shared" si="620"/>
        <v>#VALUE!</v>
      </c>
      <c r="Y1348" t="s">
        <v>10</v>
      </c>
      <c r="Z1348" t="s">
        <v>10</v>
      </c>
      <c r="AA1348" t="s">
        <v>10</v>
      </c>
      <c r="AB1348" t="e">
        <f t="shared" si="621"/>
        <v>#VALUE!</v>
      </c>
      <c r="AC1348" t="e">
        <f t="shared" si="622"/>
        <v>#VALUE!</v>
      </c>
    </row>
    <row r="1349" spans="1:29" x14ac:dyDescent="0.25">
      <c r="A1349">
        <v>30</v>
      </c>
      <c r="B1349" t="s">
        <v>48</v>
      </c>
      <c r="C1349">
        <v>8</v>
      </c>
      <c r="D1349" t="s">
        <v>49</v>
      </c>
      <c r="E1349">
        <v>2022</v>
      </c>
      <c r="F1349" t="s">
        <v>10</v>
      </c>
      <c r="G1349" t="s">
        <v>10</v>
      </c>
      <c r="H1349" t="s">
        <v>10</v>
      </c>
      <c r="I1349" t="s">
        <v>10</v>
      </c>
      <c r="J1349" t="s">
        <v>10</v>
      </c>
      <c r="K1349">
        <v>0.21099999999999999</v>
      </c>
      <c r="L1349" t="s">
        <v>10</v>
      </c>
      <c r="M1349" t="s">
        <v>10</v>
      </c>
      <c r="N1349" t="s">
        <v>10</v>
      </c>
      <c r="O1349" s="2" t="e">
        <f t="shared" si="614"/>
        <v>#VALUE!</v>
      </c>
      <c r="P1349" s="79" t="e">
        <f t="shared" si="615"/>
        <v>#VALUE!</v>
      </c>
      <c r="Q1349" s="78">
        <v>0.94594594595000003</v>
      </c>
      <c r="R1349" s="78">
        <v>5.4054054054000003E-2</v>
      </c>
      <c r="S1349">
        <v>0</v>
      </c>
      <c r="T1349" t="s">
        <v>10</v>
      </c>
      <c r="U1349" t="s">
        <v>10</v>
      </c>
      <c r="V1349" t="s">
        <v>10</v>
      </c>
      <c r="W1349" s="2" t="e">
        <f t="shared" si="619"/>
        <v>#VALUE!</v>
      </c>
      <c r="X1349" s="2" t="e">
        <f t="shared" si="620"/>
        <v>#VALUE!</v>
      </c>
      <c r="Y1349" t="s">
        <v>10</v>
      </c>
      <c r="Z1349" t="s">
        <v>10</v>
      </c>
      <c r="AA1349" t="s">
        <v>10</v>
      </c>
      <c r="AB1349" t="e">
        <f t="shared" si="621"/>
        <v>#VALUE!</v>
      </c>
      <c r="AC1349" t="e">
        <f t="shared" si="622"/>
        <v>#VALUE!</v>
      </c>
    </row>
    <row r="1350" spans="1:29" x14ac:dyDescent="0.25">
      <c r="A1350">
        <v>30</v>
      </c>
      <c r="B1350" t="s">
        <v>48</v>
      </c>
      <c r="C1350">
        <v>8</v>
      </c>
      <c r="D1350" t="s">
        <v>49</v>
      </c>
      <c r="E1350">
        <v>2023</v>
      </c>
      <c r="F1350" t="s">
        <v>10</v>
      </c>
      <c r="G1350" t="s">
        <v>10</v>
      </c>
      <c r="H1350" t="s">
        <v>10</v>
      </c>
      <c r="I1350" t="s">
        <v>10</v>
      </c>
      <c r="J1350" t="s">
        <v>10</v>
      </c>
      <c r="K1350">
        <v>0.17799999999999999</v>
      </c>
      <c r="L1350" t="s">
        <v>10</v>
      </c>
      <c r="M1350" t="s">
        <v>10</v>
      </c>
      <c r="N1350" t="s">
        <v>10</v>
      </c>
      <c r="O1350" s="2" t="e">
        <f t="shared" si="614"/>
        <v>#VALUE!</v>
      </c>
      <c r="P1350" s="79" t="e">
        <f t="shared" si="615"/>
        <v>#VALUE!</v>
      </c>
      <c r="Q1350" s="78">
        <v>0.94594594595000003</v>
      </c>
      <c r="R1350" s="78">
        <v>5.4054054054000003E-2</v>
      </c>
      <c r="S1350">
        <v>0</v>
      </c>
      <c r="T1350" t="s">
        <v>10</v>
      </c>
      <c r="U1350" t="s">
        <v>10</v>
      </c>
      <c r="V1350" t="s">
        <v>10</v>
      </c>
      <c r="W1350" s="2" t="e">
        <f t="shared" si="619"/>
        <v>#VALUE!</v>
      </c>
      <c r="X1350" s="2" t="e">
        <f t="shared" si="620"/>
        <v>#VALUE!</v>
      </c>
      <c r="Y1350" t="s">
        <v>10</v>
      </c>
      <c r="Z1350" t="s">
        <v>10</v>
      </c>
      <c r="AA1350" t="s">
        <v>10</v>
      </c>
      <c r="AB1350" t="e">
        <f t="shared" si="621"/>
        <v>#VALUE!</v>
      </c>
      <c r="AC1350" t="e">
        <f t="shared" si="622"/>
        <v>#VALUE!</v>
      </c>
    </row>
    <row r="1351" spans="1:29" x14ac:dyDescent="0.25">
      <c r="A1351">
        <v>30</v>
      </c>
      <c r="B1351" t="s">
        <v>48</v>
      </c>
      <c r="C1351">
        <v>8</v>
      </c>
      <c r="D1351" t="s">
        <v>49</v>
      </c>
      <c r="E1351">
        <v>2024</v>
      </c>
      <c r="F1351" t="s">
        <v>10</v>
      </c>
      <c r="G1351" t="s">
        <v>10</v>
      </c>
      <c r="H1351" t="s">
        <v>10</v>
      </c>
      <c r="I1351" t="s">
        <v>10</v>
      </c>
      <c r="J1351" t="s">
        <v>10</v>
      </c>
      <c r="K1351">
        <v>0.216</v>
      </c>
      <c r="L1351" t="s">
        <v>10</v>
      </c>
      <c r="M1351" t="s">
        <v>10</v>
      </c>
      <c r="N1351" t="s">
        <v>10</v>
      </c>
      <c r="O1351" s="2" t="e">
        <f t="shared" si="614"/>
        <v>#VALUE!</v>
      </c>
      <c r="P1351" s="79" t="e">
        <f t="shared" si="615"/>
        <v>#VALUE!</v>
      </c>
      <c r="Q1351" s="78">
        <v>0.94594594595000003</v>
      </c>
      <c r="R1351" s="78">
        <v>5.4054054054000003E-2</v>
      </c>
      <c r="S1351">
        <v>0</v>
      </c>
      <c r="T1351" t="s">
        <v>10</v>
      </c>
      <c r="U1351" t="s">
        <v>10</v>
      </c>
      <c r="V1351" t="s">
        <v>10</v>
      </c>
      <c r="W1351" s="2" t="e">
        <f t="shared" si="619"/>
        <v>#VALUE!</v>
      </c>
      <c r="X1351" s="2" t="e">
        <f t="shared" si="620"/>
        <v>#VALUE!</v>
      </c>
      <c r="Y1351" t="s">
        <v>10</v>
      </c>
      <c r="Z1351" t="s">
        <v>10</v>
      </c>
      <c r="AA1351" t="s">
        <v>10</v>
      </c>
      <c r="AB1351" t="e">
        <f t="shared" si="621"/>
        <v>#VALUE!</v>
      </c>
      <c r="AC1351" t="e">
        <f t="shared" si="622"/>
        <v>#VALUE!</v>
      </c>
    </row>
    <row r="1352" spans="1:29" x14ac:dyDescent="0.25">
      <c r="A1352">
        <v>31</v>
      </c>
      <c r="B1352" t="s">
        <v>50</v>
      </c>
      <c r="C1352">
        <v>8</v>
      </c>
      <c r="D1352" t="s">
        <v>49</v>
      </c>
      <c r="E1352">
        <v>1980</v>
      </c>
      <c r="F1352">
        <v>100</v>
      </c>
      <c r="G1352" t="s">
        <v>10</v>
      </c>
      <c r="H1352">
        <v>0.45700000000000002</v>
      </c>
      <c r="I1352" s="54">
        <v>0.46733333333333338</v>
      </c>
      <c r="J1352" s="54">
        <v>0.46133333333333337</v>
      </c>
      <c r="K1352">
        <v>0.46700000000000003</v>
      </c>
      <c r="L1352" s="2">
        <f>$F1352/(1-H1352)</f>
        <v>184.16206261510132</v>
      </c>
      <c r="M1352" s="2">
        <f>$F1352/(1-I1352)</f>
        <v>187.73466833541929</v>
      </c>
      <c r="N1352" s="2">
        <f t="shared" ref="N1352" si="625">$F1352/(1-J1352)</f>
        <v>185.64356435643566</v>
      </c>
      <c r="O1352" s="2">
        <f t="shared" ref="O1352:O1396" si="626">$F1352/(1-K1352)</f>
        <v>187.61726078799254</v>
      </c>
      <c r="P1352" s="79" t="e">
        <f t="shared" ref="P1352:P1396" si="627">$G1352/(1-K1352)</f>
        <v>#VALUE!</v>
      </c>
      <c r="Q1352" s="78">
        <v>0.94594594595000003</v>
      </c>
      <c r="R1352" s="78">
        <v>5.4054054054000003E-2</v>
      </c>
      <c r="S1352" s="78">
        <v>0</v>
      </c>
      <c r="T1352" s="79">
        <f>(L1355*1)</f>
        <v>300</v>
      </c>
      <c r="U1352" s="2">
        <f>(M1355*1)</f>
        <v>303.43897505057316</v>
      </c>
      <c r="V1352" s="2">
        <f>(N1355*1)</f>
        <v>299.2021276595745</v>
      </c>
      <c r="W1352" s="2" t="e">
        <f t="shared" ref="W1352:W1396" si="628">(O1355*$Q1352)+(O1356*$R1352)+(O1357*$S1352)</f>
        <v>#VALUE!</v>
      </c>
      <c r="X1352" s="2" t="e">
        <f t="shared" ref="X1352:X1396" si="629">(P1355*$Q1352)+(P1356*$R1352)+(P1357*$S1352)</f>
        <v>#VALUE!</v>
      </c>
      <c r="Y1352">
        <f t="shared" ref="Y1352:Y1399" si="630">T1352/$F1352</f>
        <v>3</v>
      </c>
      <c r="Z1352">
        <f t="shared" ref="Z1352:Z1399" si="631">U1352/$F1352</f>
        <v>3.0343897505057318</v>
      </c>
      <c r="AA1352">
        <f t="shared" ref="AA1352:AA1399" si="632">V1352/$F1352</f>
        <v>2.9920212765957448</v>
      </c>
      <c r="AB1352" t="e">
        <f t="shared" ref="AB1352:AB1396" si="633">W1352/$F1352</f>
        <v>#VALUE!</v>
      </c>
      <c r="AC1352" t="e">
        <f t="shared" ref="AC1352:AC1396" si="634">X1352/$G1352</f>
        <v>#VALUE!</v>
      </c>
    </row>
    <row r="1353" spans="1:29" x14ac:dyDescent="0.25">
      <c r="A1353">
        <v>31</v>
      </c>
      <c r="B1353" t="s">
        <v>50</v>
      </c>
      <c r="C1353">
        <v>8</v>
      </c>
      <c r="D1353" t="s">
        <v>49</v>
      </c>
      <c r="E1353">
        <v>1981</v>
      </c>
      <c r="F1353" t="s">
        <v>10</v>
      </c>
      <c r="G1353" t="s">
        <v>10</v>
      </c>
      <c r="H1353">
        <v>0.41399999999999998</v>
      </c>
      <c r="I1353" s="54">
        <v>0.4393333333333333</v>
      </c>
      <c r="J1353" s="54">
        <v>0.43383333333333329</v>
      </c>
      <c r="K1353">
        <v>0.439</v>
      </c>
      <c r="L1353" t="s">
        <v>10</v>
      </c>
      <c r="M1353" t="s">
        <v>10</v>
      </c>
      <c r="N1353" t="s">
        <v>10</v>
      </c>
      <c r="O1353" s="2" t="e">
        <f t="shared" si="626"/>
        <v>#VALUE!</v>
      </c>
      <c r="P1353" s="79" t="e">
        <f t="shared" si="627"/>
        <v>#VALUE!</v>
      </c>
      <c r="Q1353" s="78">
        <v>0.94594594595000003</v>
      </c>
      <c r="R1353" s="78">
        <v>5.4054054054000003E-2</v>
      </c>
      <c r="S1353" s="78">
        <v>0</v>
      </c>
      <c r="T1353" s="79" t="s">
        <v>10</v>
      </c>
      <c r="U1353" s="2" t="s">
        <v>10</v>
      </c>
      <c r="V1353" s="2" t="s">
        <v>10</v>
      </c>
      <c r="W1353" s="2" t="e">
        <f t="shared" si="628"/>
        <v>#VALUE!</v>
      </c>
      <c r="X1353" s="2" t="e">
        <f t="shared" si="629"/>
        <v>#VALUE!</v>
      </c>
      <c r="Y1353" s="2" t="s">
        <v>10</v>
      </c>
      <c r="Z1353" s="2" t="s">
        <v>10</v>
      </c>
      <c r="AA1353" s="2" t="s">
        <v>10</v>
      </c>
      <c r="AB1353" t="e">
        <f t="shared" si="633"/>
        <v>#VALUE!</v>
      </c>
      <c r="AC1353" t="e">
        <f t="shared" si="634"/>
        <v>#VALUE!</v>
      </c>
    </row>
    <row r="1354" spans="1:29" x14ac:dyDescent="0.25">
      <c r="A1354">
        <v>31</v>
      </c>
      <c r="B1354" t="s">
        <v>50</v>
      </c>
      <c r="C1354">
        <v>8</v>
      </c>
      <c r="D1354" t="s">
        <v>49</v>
      </c>
      <c r="E1354">
        <v>1982</v>
      </c>
      <c r="F1354">
        <v>65</v>
      </c>
      <c r="G1354" t="s">
        <v>10</v>
      </c>
      <c r="H1354">
        <v>0.35799999999999998</v>
      </c>
      <c r="I1354" s="54">
        <v>0.40499999999999997</v>
      </c>
      <c r="J1354" s="54">
        <v>0.39999999999999997</v>
      </c>
      <c r="K1354">
        <v>0.40500000000000003</v>
      </c>
      <c r="L1354" s="2">
        <f t="shared" ref="L1354:L1392" si="635">$F1354/(1-H1354)</f>
        <v>101.24610591900311</v>
      </c>
      <c r="M1354" s="2">
        <f t="shared" ref="M1354:M1397" si="636">$F1354/(1-I1354)</f>
        <v>109.24369747899161</v>
      </c>
      <c r="N1354" s="2">
        <f t="shared" ref="N1354:N1397" si="637">$F1354/(1-J1354)</f>
        <v>108.33333333333331</v>
      </c>
      <c r="O1354" s="2">
        <f t="shared" si="626"/>
        <v>109.24369747899161</v>
      </c>
      <c r="P1354" s="79" t="e">
        <f t="shared" si="627"/>
        <v>#VALUE!</v>
      </c>
      <c r="Q1354" s="78">
        <v>0.94594594595000003</v>
      </c>
      <c r="R1354" s="78">
        <v>5.4054054054000003E-2</v>
      </c>
      <c r="S1354" s="78">
        <v>0</v>
      </c>
      <c r="T1354" s="79" t="s">
        <v>10</v>
      </c>
      <c r="U1354" s="2" t="s">
        <v>10</v>
      </c>
      <c r="V1354" s="2" t="s">
        <v>10</v>
      </c>
      <c r="W1354" s="2" t="e">
        <f t="shared" si="628"/>
        <v>#VALUE!</v>
      </c>
      <c r="X1354" s="2" t="e">
        <f t="shared" si="629"/>
        <v>#VALUE!</v>
      </c>
      <c r="Y1354" s="2" t="s">
        <v>10</v>
      </c>
      <c r="Z1354" s="2" t="s">
        <v>10</v>
      </c>
      <c r="AA1354" s="2" t="s">
        <v>10</v>
      </c>
      <c r="AB1354" t="e">
        <f t="shared" si="633"/>
        <v>#VALUE!</v>
      </c>
      <c r="AC1354" t="e">
        <f t="shared" si="634"/>
        <v>#VALUE!</v>
      </c>
    </row>
    <row r="1355" spans="1:29" x14ac:dyDescent="0.25">
      <c r="A1355">
        <v>31</v>
      </c>
      <c r="B1355" t="s">
        <v>50</v>
      </c>
      <c r="C1355">
        <v>8</v>
      </c>
      <c r="D1355" t="s">
        <v>49</v>
      </c>
      <c r="E1355">
        <v>1983</v>
      </c>
      <c r="F1355">
        <v>150</v>
      </c>
      <c r="G1355" t="s">
        <v>10</v>
      </c>
      <c r="H1355">
        <v>0.5</v>
      </c>
      <c r="I1355" s="54">
        <v>0.50566666666666671</v>
      </c>
      <c r="J1355" s="54">
        <v>0.4986666666666667</v>
      </c>
      <c r="K1355">
        <v>0.50600000000000001</v>
      </c>
      <c r="L1355" s="2">
        <f t="shared" si="635"/>
        <v>300</v>
      </c>
      <c r="M1355" s="2">
        <f t="shared" si="636"/>
        <v>303.43897505057316</v>
      </c>
      <c r="N1355" s="2">
        <f t="shared" si="637"/>
        <v>299.2021276595745</v>
      </c>
      <c r="O1355" s="2">
        <f t="shared" si="626"/>
        <v>303.64372469635629</v>
      </c>
      <c r="P1355" s="79" t="e">
        <f t="shared" si="627"/>
        <v>#VALUE!</v>
      </c>
      <c r="Q1355" s="78">
        <v>0.94594594595000003</v>
      </c>
      <c r="R1355" s="78">
        <v>5.4054054054000003E-2</v>
      </c>
      <c r="S1355" s="78">
        <v>0</v>
      </c>
      <c r="T1355" s="79" t="s">
        <v>10</v>
      </c>
      <c r="U1355" s="2" t="s">
        <v>10</v>
      </c>
      <c r="V1355" s="2" t="s">
        <v>10</v>
      </c>
      <c r="W1355" s="2" t="e">
        <f t="shared" si="628"/>
        <v>#VALUE!</v>
      </c>
      <c r="X1355" s="2" t="e">
        <f t="shared" si="629"/>
        <v>#VALUE!</v>
      </c>
      <c r="Y1355" s="2" t="s">
        <v>10</v>
      </c>
      <c r="Z1355" s="2" t="s">
        <v>10</v>
      </c>
      <c r="AA1355" s="2" t="s">
        <v>10</v>
      </c>
      <c r="AB1355" t="e">
        <f t="shared" si="633"/>
        <v>#VALUE!</v>
      </c>
      <c r="AC1355" t="e">
        <f t="shared" si="634"/>
        <v>#VALUE!</v>
      </c>
    </row>
    <row r="1356" spans="1:29" x14ac:dyDescent="0.25">
      <c r="A1356">
        <v>31</v>
      </c>
      <c r="B1356" t="s">
        <v>50</v>
      </c>
      <c r="C1356">
        <v>8</v>
      </c>
      <c r="D1356" t="s">
        <v>49</v>
      </c>
      <c r="E1356">
        <v>1984</v>
      </c>
      <c r="F1356" t="s">
        <v>10</v>
      </c>
      <c r="G1356" t="s">
        <v>10</v>
      </c>
      <c r="H1356">
        <v>0.44400000000000001</v>
      </c>
      <c r="I1356" s="54">
        <v>0.46133333333333326</v>
      </c>
      <c r="J1356" s="54">
        <v>0.45533333333333326</v>
      </c>
      <c r="K1356">
        <v>0.46100000000000002</v>
      </c>
      <c r="L1356" t="s">
        <v>10</v>
      </c>
      <c r="M1356" t="s">
        <v>10</v>
      </c>
      <c r="N1356" t="s">
        <v>10</v>
      </c>
      <c r="O1356" s="2" t="e">
        <f t="shared" si="626"/>
        <v>#VALUE!</v>
      </c>
      <c r="P1356" s="79" t="e">
        <f t="shared" si="627"/>
        <v>#VALUE!</v>
      </c>
      <c r="Q1356" s="78">
        <v>0.94594594595000003</v>
      </c>
      <c r="R1356" s="78">
        <v>5.4054054054000003E-2</v>
      </c>
      <c r="S1356" s="78">
        <v>0</v>
      </c>
      <c r="T1356" s="79" t="s">
        <v>10</v>
      </c>
      <c r="U1356" s="2" t="s">
        <v>10</v>
      </c>
      <c r="V1356" s="2" t="s">
        <v>10</v>
      </c>
      <c r="W1356" s="2" t="e">
        <f t="shared" si="628"/>
        <v>#VALUE!</v>
      </c>
      <c r="X1356" s="2" t="e">
        <f t="shared" si="629"/>
        <v>#VALUE!</v>
      </c>
      <c r="Y1356" s="2" t="s">
        <v>10</v>
      </c>
      <c r="Z1356" s="2" t="s">
        <v>10</v>
      </c>
      <c r="AA1356" s="2" t="s">
        <v>10</v>
      </c>
      <c r="AB1356" t="e">
        <f t="shared" si="633"/>
        <v>#VALUE!</v>
      </c>
      <c r="AC1356" t="e">
        <f t="shared" si="634"/>
        <v>#VALUE!</v>
      </c>
    </row>
    <row r="1357" spans="1:29" x14ac:dyDescent="0.25">
      <c r="A1357">
        <v>31</v>
      </c>
      <c r="B1357" t="s">
        <v>50</v>
      </c>
      <c r="C1357">
        <v>8</v>
      </c>
      <c r="D1357" t="s">
        <v>49</v>
      </c>
      <c r="E1357">
        <v>1985</v>
      </c>
      <c r="F1357" t="s">
        <v>10</v>
      </c>
      <c r="G1357" t="s">
        <v>10</v>
      </c>
      <c r="H1357">
        <v>0.46300000000000002</v>
      </c>
      <c r="I1357" s="54">
        <v>0.47466666666666668</v>
      </c>
      <c r="J1357" s="54">
        <v>0.46866666666666668</v>
      </c>
      <c r="K1357">
        <v>0.47499999999999998</v>
      </c>
      <c r="L1357" t="s">
        <v>10</v>
      </c>
      <c r="M1357" t="s">
        <v>10</v>
      </c>
      <c r="N1357" t="s">
        <v>10</v>
      </c>
      <c r="O1357" s="2" t="e">
        <f t="shared" si="626"/>
        <v>#VALUE!</v>
      </c>
      <c r="P1357" s="79" t="e">
        <f t="shared" si="627"/>
        <v>#VALUE!</v>
      </c>
      <c r="Q1357" s="78">
        <v>0.94594594595000003</v>
      </c>
      <c r="R1357" s="78">
        <v>5.4054054054000003E-2</v>
      </c>
      <c r="S1357" s="78">
        <v>0</v>
      </c>
      <c r="T1357" s="79" t="s">
        <v>10</v>
      </c>
      <c r="U1357" s="2" t="s">
        <v>10</v>
      </c>
      <c r="V1357" s="2" t="s">
        <v>10</v>
      </c>
      <c r="W1357" s="2" t="e">
        <f t="shared" si="628"/>
        <v>#VALUE!</v>
      </c>
      <c r="X1357" s="2" t="e">
        <f t="shared" si="629"/>
        <v>#VALUE!</v>
      </c>
      <c r="Y1357" s="2" t="s">
        <v>10</v>
      </c>
      <c r="Z1357" s="2" t="s">
        <v>10</v>
      </c>
      <c r="AA1357" s="2" t="s">
        <v>10</v>
      </c>
      <c r="AB1357" t="e">
        <f t="shared" si="633"/>
        <v>#VALUE!</v>
      </c>
      <c r="AC1357" t="e">
        <f t="shared" si="634"/>
        <v>#VALUE!</v>
      </c>
    </row>
    <row r="1358" spans="1:29" x14ac:dyDescent="0.25">
      <c r="A1358">
        <v>31</v>
      </c>
      <c r="B1358" t="s">
        <v>50</v>
      </c>
      <c r="C1358">
        <v>8</v>
      </c>
      <c r="D1358" t="s">
        <v>49</v>
      </c>
      <c r="E1358">
        <v>1986</v>
      </c>
      <c r="F1358" t="s">
        <v>10</v>
      </c>
      <c r="G1358" t="s">
        <v>10</v>
      </c>
      <c r="H1358">
        <v>0.51200000000000001</v>
      </c>
      <c r="I1358" s="54">
        <v>0.50766666666666671</v>
      </c>
      <c r="J1358" s="54">
        <v>0.50066666666666659</v>
      </c>
      <c r="K1358">
        <v>0.50800000000000001</v>
      </c>
      <c r="L1358" t="s">
        <v>10</v>
      </c>
      <c r="M1358" t="s">
        <v>10</v>
      </c>
      <c r="N1358" t="s">
        <v>10</v>
      </c>
      <c r="O1358" s="2" t="e">
        <f t="shared" si="626"/>
        <v>#VALUE!</v>
      </c>
      <c r="P1358" s="79" t="e">
        <f t="shared" si="627"/>
        <v>#VALUE!</v>
      </c>
      <c r="Q1358" s="78">
        <v>0.94594594595000003</v>
      </c>
      <c r="R1358" s="78">
        <v>5.4054054054000003E-2</v>
      </c>
      <c r="S1358" s="78">
        <v>0</v>
      </c>
      <c r="T1358" s="79" t="s">
        <v>10</v>
      </c>
      <c r="U1358" s="2" t="s">
        <v>10</v>
      </c>
      <c r="V1358" s="2" t="s">
        <v>10</v>
      </c>
      <c r="W1358" s="2" t="e">
        <f t="shared" si="628"/>
        <v>#VALUE!</v>
      </c>
      <c r="X1358" s="2" t="e">
        <f t="shared" si="629"/>
        <v>#VALUE!</v>
      </c>
      <c r="Y1358" s="2" t="s">
        <v>10</v>
      </c>
      <c r="Z1358" s="2" t="s">
        <v>10</v>
      </c>
      <c r="AA1358" s="2" t="s">
        <v>10</v>
      </c>
      <c r="AB1358" t="e">
        <f t="shared" si="633"/>
        <v>#VALUE!</v>
      </c>
      <c r="AC1358" t="e">
        <f t="shared" si="634"/>
        <v>#VALUE!</v>
      </c>
    </row>
    <row r="1359" spans="1:29" x14ac:dyDescent="0.25">
      <c r="A1359">
        <v>31</v>
      </c>
      <c r="B1359" t="s">
        <v>50</v>
      </c>
      <c r="C1359">
        <v>8</v>
      </c>
      <c r="D1359" t="s">
        <v>49</v>
      </c>
      <c r="E1359">
        <v>1987</v>
      </c>
      <c r="F1359" t="s">
        <v>10</v>
      </c>
      <c r="G1359" t="s">
        <v>10</v>
      </c>
      <c r="H1359">
        <v>0.39500000000000002</v>
      </c>
      <c r="I1359" s="54">
        <v>0.42166666666666669</v>
      </c>
      <c r="J1359" s="54">
        <v>0.41666666666666669</v>
      </c>
      <c r="K1359">
        <v>0.42199999999999999</v>
      </c>
      <c r="L1359" t="s">
        <v>10</v>
      </c>
      <c r="M1359" t="s">
        <v>10</v>
      </c>
      <c r="N1359" t="s">
        <v>10</v>
      </c>
      <c r="O1359" s="2" t="e">
        <f t="shared" si="626"/>
        <v>#VALUE!</v>
      </c>
      <c r="P1359" s="79" t="e">
        <f t="shared" si="627"/>
        <v>#VALUE!</v>
      </c>
      <c r="Q1359" s="78">
        <v>0.94594594595000003</v>
      </c>
      <c r="R1359" s="78">
        <v>5.4054054054000003E-2</v>
      </c>
      <c r="S1359" s="78">
        <v>0</v>
      </c>
      <c r="T1359" s="79" t="s">
        <v>10</v>
      </c>
      <c r="U1359" s="2" t="s">
        <v>10</v>
      </c>
      <c r="V1359" s="2" t="s">
        <v>10</v>
      </c>
      <c r="W1359" s="2" t="e">
        <f t="shared" si="628"/>
        <v>#VALUE!</v>
      </c>
      <c r="X1359" s="2" t="e">
        <f t="shared" si="629"/>
        <v>#VALUE!</v>
      </c>
      <c r="Y1359" s="2" t="s">
        <v>10</v>
      </c>
      <c r="Z1359" s="2" t="s">
        <v>10</v>
      </c>
      <c r="AA1359" s="2" t="s">
        <v>10</v>
      </c>
      <c r="AB1359" t="e">
        <f t="shared" si="633"/>
        <v>#VALUE!</v>
      </c>
      <c r="AC1359" t="e">
        <f t="shared" si="634"/>
        <v>#VALUE!</v>
      </c>
    </row>
    <row r="1360" spans="1:29" x14ac:dyDescent="0.25">
      <c r="A1360">
        <v>31</v>
      </c>
      <c r="B1360" t="s">
        <v>50</v>
      </c>
      <c r="C1360">
        <v>8</v>
      </c>
      <c r="D1360" t="s">
        <v>49</v>
      </c>
      <c r="E1360">
        <v>1988</v>
      </c>
      <c r="F1360" t="s">
        <v>10</v>
      </c>
      <c r="G1360" t="s">
        <v>10</v>
      </c>
      <c r="H1360">
        <v>0.38900000000000001</v>
      </c>
      <c r="I1360" s="54">
        <v>0.41433333333333339</v>
      </c>
      <c r="J1360" s="54">
        <v>0.40983333333333338</v>
      </c>
      <c r="K1360">
        <v>0.34100000000000003</v>
      </c>
      <c r="L1360" t="s">
        <v>10</v>
      </c>
      <c r="M1360" t="s">
        <v>10</v>
      </c>
      <c r="N1360" t="s">
        <v>10</v>
      </c>
      <c r="O1360" s="2" t="e">
        <f t="shared" si="626"/>
        <v>#VALUE!</v>
      </c>
      <c r="P1360" s="79" t="e">
        <f t="shared" si="627"/>
        <v>#VALUE!</v>
      </c>
      <c r="Q1360" s="78">
        <v>0.94594594595000003</v>
      </c>
      <c r="R1360" s="78">
        <v>5.4054054054000003E-2</v>
      </c>
      <c r="S1360" s="78">
        <v>0</v>
      </c>
      <c r="T1360" s="79" t="s">
        <v>10</v>
      </c>
      <c r="U1360" s="2" t="s">
        <v>10</v>
      </c>
      <c r="V1360" s="2" t="s">
        <v>10</v>
      </c>
      <c r="W1360" s="2" t="e">
        <f t="shared" si="628"/>
        <v>#VALUE!</v>
      </c>
      <c r="X1360" s="2" t="e">
        <f t="shared" si="629"/>
        <v>#VALUE!</v>
      </c>
      <c r="Y1360" s="2" t="s">
        <v>10</v>
      </c>
      <c r="Z1360" s="2" t="s">
        <v>10</v>
      </c>
      <c r="AA1360" s="2" t="s">
        <v>10</v>
      </c>
      <c r="AB1360" t="e">
        <f t="shared" si="633"/>
        <v>#VALUE!</v>
      </c>
      <c r="AC1360" t="e">
        <f t="shared" si="634"/>
        <v>#VALUE!</v>
      </c>
    </row>
    <row r="1361" spans="1:29" x14ac:dyDescent="0.25">
      <c r="A1361">
        <v>31</v>
      </c>
      <c r="B1361" t="s">
        <v>50</v>
      </c>
      <c r="C1361">
        <v>8</v>
      </c>
      <c r="D1361" t="s">
        <v>49</v>
      </c>
      <c r="E1361">
        <v>1989</v>
      </c>
      <c r="F1361" t="s">
        <v>10</v>
      </c>
      <c r="G1361" t="s">
        <v>10</v>
      </c>
      <c r="H1361">
        <v>0.379</v>
      </c>
      <c r="I1361" s="54">
        <v>0.41066666666666668</v>
      </c>
      <c r="J1361" s="54">
        <v>0.40566666666666668</v>
      </c>
      <c r="K1361">
        <v>0.41</v>
      </c>
      <c r="L1361" t="s">
        <v>10</v>
      </c>
      <c r="M1361" t="s">
        <v>10</v>
      </c>
      <c r="N1361" t="s">
        <v>10</v>
      </c>
      <c r="O1361" s="2" t="e">
        <f t="shared" si="626"/>
        <v>#VALUE!</v>
      </c>
      <c r="P1361" s="79" t="e">
        <f t="shared" si="627"/>
        <v>#VALUE!</v>
      </c>
      <c r="Q1361" s="78">
        <v>0.94594594595000003</v>
      </c>
      <c r="R1361" s="78">
        <v>5.4054054054000003E-2</v>
      </c>
      <c r="S1361" s="78">
        <v>0</v>
      </c>
      <c r="T1361" s="79" t="s">
        <v>10</v>
      </c>
      <c r="U1361" s="2" t="s">
        <v>10</v>
      </c>
      <c r="V1361" s="2" t="s">
        <v>10</v>
      </c>
      <c r="W1361" s="2" t="e">
        <f t="shared" si="628"/>
        <v>#VALUE!</v>
      </c>
      <c r="X1361" s="2" t="e">
        <f t="shared" si="629"/>
        <v>#VALUE!</v>
      </c>
      <c r="Y1361" s="2" t="s">
        <v>10</v>
      </c>
      <c r="Z1361" s="2" t="s">
        <v>10</v>
      </c>
      <c r="AA1361" s="2" t="s">
        <v>10</v>
      </c>
      <c r="AB1361" t="e">
        <f t="shared" si="633"/>
        <v>#VALUE!</v>
      </c>
      <c r="AC1361" t="e">
        <f t="shared" si="634"/>
        <v>#VALUE!</v>
      </c>
    </row>
    <row r="1362" spans="1:29" x14ac:dyDescent="0.25">
      <c r="A1362">
        <v>31</v>
      </c>
      <c r="B1362" t="s">
        <v>50</v>
      </c>
      <c r="C1362">
        <v>8</v>
      </c>
      <c r="D1362" t="s">
        <v>49</v>
      </c>
      <c r="E1362">
        <v>1990</v>
      </c>
      <c r="F1362" t="s">
        <v>10</v>
      </c>
      <c r="G1362" t="s">
        <v>10</v>
      </c>
      <c r="H1362">
        <v>0.43</v>
      </c>
      <c r="I1362" s="54">
        <v>0.46433333333333326</v>
      </c>
      <c r="J1362" s="54">
        <v>0.45883333333333332</v>
      </c>
      <c r="K1362">
        <v>0.46200000000000002</v>
      </c>
      <c r="L1362" t="s">
        <v>10</v>
      </c>
      <c r="M1362" t="s">
        <v>10</v>
      </c>
      <c r="N1362" t="s">
        <v>10</v>
      </c>
      <c r="O1362" s="2" t="e">
        <f t="shared" si="626"/>
        <v>#VALUE!</v>
      </c>
      <c r="P1362" s="79" t="e">
        <f t="shared" si="627"/>
        <v>#VALUE!</v>
      </c>
      <c r="Q1362" s="78">
        <v>0.94594594595000003</v>
      </c>
      <c r="R1362" s="78">
        <v>5.4054054054000003E-2</v>
      </c>
      <c r="S1362" s="78">
        <v>0</v>
      </c>
      <c r="T1362" s="79" t="s">
        <v>10</v>
      </c>
      <c r="U1362" s="2" t="s">
        <v>10</v>
      </c>
      <c r="V1362" s="2" t="s">
        <v>10</v>
      </c>
      <c r="W1362" s="2" t="e">
        <f t="shared" si="628"/>
        <v>#VALUE!</v>
      </c>
      <c r="X1362" s="2" t="e">
        <f t="shared" si="629"/>
        <v>#VALUE!</v>
      </c>
      <c r="Y1362" s="2" t="s">
        <v>10</v>
      </c>
      <c r="Z1362" s="2" t="s">
        <v>10</v>
      </c>
      <c r="AA1362" s="2" t="s">
        <v>10</v>
      </c>
      <c r="AB1362" t="e">
        <f t="shared" si="633"/>
        <v>#VALUE!</v>
      </c>
      <c r="AC1362" t="e">
        <f t="shared" si="634"/>
        <v>#VALUE!</v>
      </c>
    </row>
    <row r="1363" spans="1:29" x14ac:dyDescent="0.25">
      <c r="A1363">
        <v>31</v>
      </c>
      <c r="B1363" t="s">
        <v>50</v>
      </c>
      <c r="C1363">
        <v>8</v>
      </c>
      <c r="D1363" t="s">
        <v>49</v>
      </c>
      <c r="E1363">
        <v>1991</v>
      </c>
      <c r="F1363" t="s">
        <v>10</v>
      </c>
      <c r="G1363" t="s">
        <v>10</v>
      </c>
      <c r="H1363">
        <v>0.38300000000000001</v>
      </c>
      <c r="I1363" s="54">
        <v>0.41</v>
      </c>
      <c r="J1363" s="54">
        <v>0.39349999999999996</v>
      </c>
      <c r="K1363">
        <v>0.40400000000000003</v>
      </c>
      <c r="L1363" t="s">
        <v>10</v>
      </c>
      <c r="M1363" t="s">
        <v>10</v>
      </c>
      <c r="N1363" t="s">
        <v>10</v>
      </c>
      <c r="O1363" s="2" t="e">
        <f t="shared" si="626"/>
        <v>#VALUE!</v>
      </c>
      <c r="P1363" s="79" t="e">
        <f t="shared" si="627"/>
        <v>#VALUE!</v>
      </c>
      <c r="Q1363" s="78">
        <v>0.94594594595000003</v>
      </c>
      <c r="R1363" s="78">
        <v>5.4054054054000003E-2</v>
      </c>
      <c r="S1363" s="78">
        <v>0</v>
      </c>
      <c r="T1363" s="79" t="s">
        <v>10</v>
      </c>
      <c r="U1363" s="2" t="s">
        <v>10</v>
      </c>
      <c r="V1363" s="2" t="s">
        <v>10</v>
      </c>
      <c r="W1363" s="2" t="e">
        <f t="shared" si="628"/>
        <v>#VALUE!</v>
      </c>
      <c r="X1363" s="2" t="e">
        <f t="shared" si="629"/>
        <v>#VALUE!</v>
      </c>
      <c r="Y1363" s="2" t="s">
        <v>10</v>
      </c>
      <c r="Z1363" s="2" t="s">
        <v>10</v>
      </c>
      <c r="AA1363" s="2" t="s">
        <v>10</v>
      </c>
      <c r="AB1363" t="e">
        <f t="shared" si="633"/>
        <v>#VALUE!</v>
      </c>
      <c r="AC1363" t="e">
        <f t="shared" si="634"/>
        <v>#VALUE!</v>
      </c>
    </row>
    <row r="1364" spans="1:29" x14ac:dyDescent="0.25">
      <c r="A1364">
        <v>31</v>
      </c>
      <c r="B1364" t="s">
        <v>50</v>
      </c>
      <c r="C1364">
        <v>8</v>
      </c>
      <c r="D1364" t="s">
        <v>49</v>
      </c>
      <c r="E1364">
        <v>1992</v>
      </c>
      <c r="F1364" t="s">
        <v>10</v>
      </c>
      <c r="G1364" t="s">
        <v>10</v>
      </c>
      <c r="H1364">
        <v>0.39900000000000002</v>
      </c>
      <c r="I1364" s="54">
        <v>0.42699999999999999</v>
      </c>
      <c r="J1364" s="54">
        <v>0.40249999999999997</v>
      </c>
      <c r="K1364">
        <v>0.42799999999999999</v>
      </c>
      <c r="L1364" t="s">
        <v>10</v>
      </c>
      <c r="M1364" t="s">
        <v>10</v>
      </c>
      <c r="N1364" t="s">
        <v>10</v>
      </c>
      <c r="O1364" s="2" t="e">
        <f t="shared" si="626"/>
        <v>#VALUE!</v>
      </c>
      <c r="P1364" s="79" t="e">
        <f t="shared" si="627"/>
        <v>#VALUE!</v>
      </c>
      <c r="Q1364" s="78">
        <v>0.94594594595000003</v>
      </c>
      <c r="R1364" s="78">
        <v>5.4054054054000003E-2</v>
      </c>
      <c r="S1364" s="78">
        <v>0</v>
      </c>
      <c r="T1364" s="79" t="s">
        <v>10</v>
      </c>
      <c r="U1364" s="2" t="s">
        <v>10</v>
      </c>
      <c r="V1364" s="2" t="s">
        <v>10</v>
      </c>
      <c r="W1364" s="2" t="e">
        <f t="shared" si="628"/>
        <v>#VALUE!</v>
      </c>
      <c r="X1364" s="2" t="e">
        <f t="shared" si="629"/>
        <v>#VALUE!</v>
      </c>
      <c r="Y1364" s="2" t="s">
        <v>10</v>
      </c>
      <c r="Z1364" s="2" t="s">
        <v>10</v>
      </c>
      <c r="AA1364" s="2" t="s">
        <v>10</v>
      </c>
      <c r="AB1364" t="e">
        <f t="shared" si="633"/>
        <v>#VALUE!</v>
      </c>
      <c r="AC1364" t="e">
        <f t="shared" si="634"/>
        <v>#VALUE!</v>
      </c>
    </row>
    <row r="1365" spans="1:29" x14ac:dyDescent="0.25">
      <c r="A1365">
        <v>31</v>
      </c>
      <c r="B1365" t="s">
        <v>50</v>
      </c>
      <c r="C1365">
        <v>8</v>
      </c>
      <c r="D1365" t="s">
        <v>49</v>
      </c>
      <c r="E1365">
        <v>1993</v>
      </c>
      <c r="F1365" t="s">
        <v>10</v>
      </c>
      <c r="G1365" t="s">
        <v>10</v>
      </c>
      <c r="H1365">
        <v>0.34799999999999998</v>
      </c>
      <c r="I1365" s="54">
        <v>0.372</v>
      </c>
      <c r="J1365" s="54">
        <v>0.35550000000000004</v>
      </c>
      <c r="K1365">
        <v>0.27200000000000002</v>
      </c>
      <c r="L1365" t="s">
        <v>10</v>
      </c>
      <c r="M1365" t="s">
        <v>10</v>
      </c>
      <c r="N1365" t="s">
        <v>10</v>
      </c>
      <c r="O1365" s="2" t="e">
        <f t="shared" si="626"/>
        <v>#VALUE!</v>
      </c>
      <c r="P1365" s="79" t="e">
        <f t="shared" si="627"/>
        <v>#VALUE!</v>
      </c>
      <c r="Q1365" s="78">
        <v>0.94594594595000003</v>
      </c>
      <c r="R1365" s="78">
        <v>5.4054054054000003E-2</v>
      </c>
      <c r="S1365" s="78">
        <v>0</v>
      </c>
      <c r="T1365" s="79" t="s">
        <v>10</v>
      </c>
      <c r="U1365" s="2" t="s">
        <v>10</v>
      </c>
      <c r="V1365" s="2" t="s">
        <v>10</v>
      </c>
      <c r="W1365" s="2" t="e">
        <f t="shared" si="628"/>
        <v>#VALUE!</v>
      </c>
      <c r="X1365" s="2" t="e">
        <f t="shared" si="629"/>
        <v>#VALUE!</v>
      </c>
      <c r="Y1365" s="2" t="s">
        <v>10</v>
      </c>
      <c r="Z1365" s="2" t="s">
        <v>10</v>
      </c>
      <c r="AA1365" s="2" t="s">
        <v>10</v>
      </c>
      <c r="AB1365" t="e">
        <f t="shared" si="633"/>
        <v>#VALUE!</v>
      </c>
      <c r="AC1365" t="e">
        <f t="shared" si="634"/>
        <v>#VALUE!</v>
      </c>
    </row>
    <row r="1366" spans="1:29" x14ac:dyDescent="0.25">
      <c r="A1366">
        <v>31</v>
      </c>
      <c r="B1366" t="s">
        <v>50</v>
      </c>
      <c r="C1366">
        <v>8</v>
      </c>
      <c r="D1366" t="s">
        <v>49</v>
      </c>
      <c r="E1366">
        <v>1994</v>
      </c>
      <c r="F1366" t="s">
        <v>10</v>
      </c>
      <c r="G1366" t="s">
        <v>10</v>
      </c>
      <c r="H1366">
        <v>0.40899999999999997</v>
      </c>
      <c r="I1366" s="54">
        <v>0.4413333333333333</v>
      </c>
      <c r="J1366" s="54">
        <v>0.42083333333333328</v>
      </c>
      <c r="K1366">
        <v>0.436</v>
      </c>
      <c r="L1366" t="s">
        <v>10</v>
      </c>
      <c r="M1366" t="s">
        <v>10</v>
      </c>
      <c r="N1366" t="s">
        <v>10</v>
      </c>
      <c r="O1366" s="2" t="e">
        <f t="shared" si="626"/>
        <v>#VALUE!</v>
      </c>
      <c r="P1366" s="79" t="e">
        <f t="shared" si="627"/>
        <v>#VALUE!</v>
      </c>
      <c r="Q1366" s="78">
        <v>0.94594594595000003</v>
      </c>
      <c r="R1366" s="78">
        <v>5.4054054054000003E-2</v>
      </c>
      <c r="S1366" s="78">
        <v>0</v>
      </c>
      <c r="T1366" s="79" t="s">
        <v>10</v>
      </c>
      <c r="U1366" s="2" t="s">
        <v>10</v>
      </c>
      <c r="V1366" s="2" t="s">
        <v>10</v>
      </c>
      <c r="W1366" s="2" t="e">
        <f t="shared" si="628"/>
        <v>#VALUE!</v>
      </c>
      <c r="X1366" s="2" t="e">
        <f t="shared" si="629"/>
        <v>#VALUE!</v>
      </c>
      <c r="Y1366" s="2" t="s">
        <v>10</v>
      </c>
      <c r="Z1366" s="2" t="s">
        <v>10</v>
      </c>
      <c r="AA1366" s="2" t="s">
        <v>10</v>
      </c>
      <c r="AB1366" t="e">
        <f t="shared" si="633"/>
        <v>#VALUE!</v>
      </c>
      <c r="AC1366" t="e">
        <f t="shared" si="634"/>
        <v>#VALUE!</v>
      </c>
    </row>
    <row r="1367" spans="1:29" x14ac:dyDescent="0.25">
      <c r="A1367">
        <v>31</v>
      </c>
      <c r="B1367" t="s">
        <v>50</v>
      </c>
      <c r="C1367">
        <v>8</v>
      </c>
      <c r="D1367" t="s">
        <v>49</v>
      </c>
      <c r="E1367">
        <v>1995</v>
      </c>
      <c r="F1367" t="s">
        <v>10</v>
      </c>
      <c r="G1367" t="s">
        <v>10</v>
      </c>
      <c r="H1367">
        <v>0.249</v>
      </c>
      <c r="I1367" s="54">
        <v>0.27800000000000002</v>
      </c>
      <c r="J1367" s="54">
        <v>0.26950000000000002</v>
      </c>
      <c r="K1367">
        <v>0.26800000000000002</v>
      </c>
      <c r="L1367" t="s">
        <v>10</v>
      </c>
      <c r="M1367" t="s">
        <v>10</v>
      </c>
      <c r="N1367" t="s">
        <v>10</v>
      </c>
      <c r="O1367" s="2" t="e">
        <f t="shared" si="626"/>
        <v>#VALUE!</v>
      </c>
      <c r="P1367" s="79" t="e">
        <f t="shared" si="627"/>
        <v>#VALUE!</v>
      </c>
      <c r="Q1367" s="78">
        <v>0.94594594595000003</v>
      </c>
      <c r="R1367" s="78">
        <v>5.4054054054000003E-2</v>
      </c>
      <c r="S1367" s="78">
        <v>0</v>
      </c>
      <c r="T1367" s="79">
        <f t="shared" ref="T1367:T1387" si="638">(L1370*$Q1367)+(L1371*$R1367)+(L1372*$S1367)</f>
        <v>1192.049060099504</v>
      </c>
      <c r="U1367" s="2">
        <f t="shared" ref="U1367:U1387" si="639">(M1370*$Q1367)+(M1371*$R1367)+(M1372*$S1367)</f>
        <v>1129.364855376544</v>
      </c>
      <c r="V1367" s="2">
        <f t="shared" ref="V1367:V1387" si="640">(N1370*$Q1367)+(N1371*$R1367)+(N1372*$S1367)</f>
        <v>1132.9254031664973</v>
      </c>
      <c r="W1367" s="2">
        <f t="shared" si="628"/>
        <v>1128.3729946242054</v>
      </c>
      <c r="X1367" s="2" t="e">
        <f t="shared" si="629"/>
        <v>#VALUE!</v>
      </c>
      <c r="Y1367" s="2" t="s">
        <v>10</v>
      </c>
      <c r="Z1367" s="2" t="s">
        <v>10</v>
      </c>
      <c r="AA1367" s="2" t="s">
        <v>10</v>
      </c>
      <c r="AB1367" t="e">
        <f t="shared" si="633"/>
        <v>#VALUE!</v>
      </c>
      <c r="AC1367" t="e">
        <f t="shared" si="634"/>
        <v>#VALUE!</v>
      </c>
    </row>
    <row r="1368" spans="1:29" x14ac:dyDescent="0.25">
      <c r="A1368">
        <v>31</v>
      </c>
      <c r="B1368" t="s">
        <v>50</v>
      </c>
      <c r="C1368">
        <v>8</v>
      </c>
      <c r="D1368" t="s">
        <v>49</v>
      </c>
      <c r="E1368">
        <v>1996</v>
      </c>
      <c r="F1368" t="s">
        <v>10</v>
      </c>
      <c r="G1368" t="s">
        <v>10</v>
      </c>
      <c r="H1368">
        <v>0.45600000000000002</v>
      </c>
      <c r="I1368" s="54">
        <v>0.47199999999999998</v>
      </c>
      <c r="J1368" s="54">
        <v>0.46100000000000002</v>
      </c>
      <c r="K1368">
        <v>0.441</v>
      </c>
      <c r="L1368" t="s">
        <v>10</v>
      </c>
      <c r="M1368" t="s">
        <v>10</v>
      </c>
      <c r="N1368" t="s">
        <v>10</v>
      </c>
      <c r="O1368" s="2" t="e">
        <f t="shared" si="626"/>
        <v>#VALUE!</v>
      </c>
      <c r="P1368" s="79" t="e">
        <f t="shared" si="627"/>
        <v>#VALUE!</v>
      </c>
      <c r="Q1368" s="78">
        <v>0.94594594595000003</v>
      </c>
      <c r="R1368" s="78">
        <v>5.4054054054000003E-2</v>
      </c>
      <c r="S1368" s="78">
        <v>0</v>
      </c>
      <c r="T1368" s="79">
        <f t="shared" si="638"/>
        <v>1163.9884868565532</v>
      </c>
      <c r="U1368" s="2">
        <f t="shared" si="639"/>
        <v>1122.3929096958873</v>
      </c>
      <c r="V1368" s="2">
        <f t="shared" si="640"/>
        <v>1109.418708954717</v>
      </c>
      <c r="W1368" s="2">
        <f t="shared" si="628"/>
        <v>1115.848139464324</v>
      </c>
      <c r="X1368" s="2" t="e">
        <f t="shared" si="629"/>
        <v>#VALUE!</v>
      </c>
      <c r="Y1368" s="2" t="s">
        <v>10</v>
      </c>
      <c r="Z1368" s="2" t="s">
        <v>10</v>
      </c>
      <c r="AA1368" s="2" t="s">
        <v>10</v>
      </c>
      <c r="AB1368" t="e">
        <f t="shared" si="633"/>
        <v>#VALUE!</v>
      </c>
      <c r="AC1368" t="e">
        <f t="shared" si="634"/>
        <v>#VALUE!</v>
      </c>
    </row>
    <row r="1369" spans="1:29" x14ac:dyDescent="0.25">
      <c r="A1369">
        <v>31</v>
      </c>
      <c r="B1369" t="s">
        <v>50</v>
      </c>
      <c r="C1369">
        <v>8</v>
      </c>
      <c r="D1369" t="s">
        <v>49</v>
      </c>
      <c r="E1369">
        <v>1997</v>
      </c>
      <c r="F1369" t="s">
        <v>10</v>
      </c>
      <c r="G1369" t="s">
        <v>10</v>
      </c>
      <c r="H1369">
        <v>0.44500000000000001</v>
      </c>
      <c r="I1369" s="54">
        <v>0.36633333333333334</v>
      </c>
      <c r="J1369" s="54">
        <v>0.34783333333333333</v>
      </c>
      <c r="K1369">
        <v>0.33700000000000002</v>
      </c>
      <c r="L1369" t="s">
        <v>10</v>
      </c>
      <c r="M1369" t="s">
        <v>10</v>
      </c>
      <c r="N1369" t="s">
        <v>10</v>
      </c>
      <c r="O1369" s="2" t="e">
        <f t="shared" si="626"/>
        <v>#VALUE!</v>
      </c>
      <c r="P1369" s="79" t="e">
        <f t="shared" si="627"/>
        <v>#VALUE!</v>
      </c>
      <c r="Q1369" s="78">
        <v>0.94594594595000003</v>
      </c>
      <c r="R1369" s="78">
        <v>5.4054054054000003E-2</v>
      </c>
      <c r="S1369" s="78">
        <v>0</v>
      </c>
      <c r="T1369" s="79">
        <f t="shared" si="638"/>
        <v>693.94494265448805</v>
      </c>
      <c r="U1369" s="2">
        <f t="shared" si="639"/>
        <v>723.03562845435727</v>
      </c>
      <c r="V1369" s="2">
        <f t="shared" si="640"/>
        <v>698.457689482923</v>
      </c>
      <c r="W1369" s="2">
        <f t="shared" si="628"/>
        <v>661.72135456077467</v>
      </c>
      <c r="X1369" s="2" t="e">
        <f t="shared" si="629"/>
        <v>#VALUE!</v>
      </c>
      <c r="Y1369" s="2" t="s">
        <v>10</v>
      </c>
      <c r="Z1369" s="2" t="s">
        <v>10</v>
      </c>
      <c r="AA1369" s="2" t="s">
        <v>10</v>
      </c>
      <c r="AB1369" t="e">
        <f t="shared" si="633"/>
        <v>#VALUE!</v>
      </c>
      <c r="AC1369" t="e">
        <f t="shared" si="634"/>
        <v>#VALUE!</v>
      </c>
    </row>
    <row r="1370" spans="1:29" x14ac:dyDescent="0.25">
      <c r="A1370">
        <v>31</v>
      </c>
      <c r="B1370" t="s">
        <v>50</v>
      </c>
      <c r="C1370">
        <v>8</v>
      </c>
      <c r="D1370" t="s">
        <v>49</v>
      </c>
      <c r="E1370">
        <v>1998</v>
      </c>
      <c r="F1370">
        <v>1000</v>
      </c>
      <c r="G1370" t="s">
        <v>10</v>
      </c>
      <c r="H1370">
        <v>0.161</v>
      </c>
      <c r="I1370" s="54">
        <v>0.11366666666666667</v>
      </c>
      <c r="J1370" s="54">
        <v>0.11716666666666666</v>
      </c>
      <c r="K1370">
        <v>0.113</v>
      </c>
      <c r="L1370" s="2">
        <f t="shared" si="635"/>
        <v>1191.8951132300358</v>
      </c>
      <c r="M1370" s="2">
        <f t="shared" si="636"/>
        <v>1128.2437006393382</v>
      </c>
      <c r="N1370" s="2">
        <f t="shared" si="637"/>
        <v>1132.7166320558806</v>
      </c>
      <c r="O1370" s="2">
        <f t="shared" si="626"/>
        <v>1127.3957158962796</v>
      </c>
      <c r="P1370" s="79" t="e">
        <f t="shared" si="627"/>
        <v>#VALUE!</v>
      </c>
      <c r="Q1370" s="78">
        <v>0.94594594595000003</v>
      </c>
      <c r="R1370" s="78">
        <v>5.4054054054000003E-2</v>
      </c>
      <c r="S1370" s="78">
        <v>0</v>
      </c>
      <c r="T1370" s="79">
        <f t="shared" si="638"/>
        <v>1848.024787456405</v>
      </c>
      <c r="U1370" s="2">
        <f t="shared" si="639"/>
        <v>1839.9048100264856</v>
      </c>
      <c r="V1370" s="2">
        <f t="shared" si="640"/>
        <v>1788.1389575126304</v>
      </c>
      <c r="W1370" s="2">
        <f t="shared" si="628"/>
        <v>1751.5981166581405</v>
      </c>
      <c r="X1370" s="2" t="e">
        <f t="shared" si="629"/>
        <v>#VALUE!</v>
      </c>
      <c r="Y1370">
        <f t="shared" si="630"/>
        <v>1.8480247874564049</v>
      </c>
      <c r="Z1370">
        <f t="shared" si="631"/>
        <v>1.8399048100264856</v>
      </c>
      <c r="AA1370">
        <f t="shared" si="632"/>
        <v>1.7881389575126305</v>
      </c>
      <c r="AB1370">
        <f t="shared" si="633"/>
        <v>1.7515981166581405</v>
      </c>
      <c r="AC1370" t="e">
        <f t="shared" si="634"/>
        <v>#VALUE!</v>
      </c>
    </row>
    <row r="1371" spans="1:29" x14ac:dyDescent="0.25">
      <c r="A1371">
        <v>31</v>
      </c>
      <c r="B1371" t="s">
        <v>50</v>
      </c>
      <c r="C1371">
        <v>8</v>
      </c>
      <c r="D1371" t="s">
        <v>49</v>
      </c>
      <c r="E1371">
        <v>1999</v>
      </c>
      <c r="F1371">
        <v>1000</v>
      </c>
      <c r="G1371" t="s">
        <v>10</v>
      </c>
      <c r="H1371">
        <v>0.16299999999999998</v>
      </c>
      <c r="I1371" s="54">
        <v>0.12966666666666665</v>
      </c>
      <c r="J1371" s="54">
        <v>0.12016666666666667</v>
      </c>
      <c r="K1371">
        <v>0.127</v>
      </c>
      <c r="L1371" s="2">
        <f t="shared" si="635"/>
        <v>1194.7431302270013</v>
      </c>
      <c r="M1371" s="2">
        <f t="shared" si="636"/>
        <v>1148.9850631941783</v>
      </c>
      <c r="N1371" s="2">
        <f t="shared" si="637"/>
        <v>1136.5788975184694</v>
      </c>
      <c r="O1371" s="2">
        <f t="shared" si="626"/>
        <v>1145.475372279496</v>
      </c>
      <c r="P1371" s="79" t="e">
        <f t="shared" si="627"/>
        <v>#VALUE!</v>
      </c>
      <c r="Q1371" s="78">
        <v>0.94594594595000003</v>
      </c>
      <c r="R1371" s="78">
        <v>5.4054054054000003E-2</v>
      </c>
      <c r="S1371" s="78">
        <v>0</v>
      </c>
      <c r="T1371" s="79">
        <f t="shared" si="638"/>
        <v>1207.2166431992887</v>
      </c>
      <c r="U1371" s="2">
        <f t="shared" si="639"/>
        <v>1208.8056837771001</v>
      </c>
      <c r="V1371" s="2">
        <f t="shared" si="640"/>
        <v>1189.3471817832524</v>
      </c>
      <c r="W1371" s="2">
        <f t="shared" si="628"/>
        <v>1153.4479411618715</v>
      </c>
      <c r="X1371" s="2" t="e">
        <f t="shared" si="629"/>
        <v>#VALUE!</v>
      </c>
      <c r="Y1371">
        <f t="shared" si="630"/>
        <v>1.2072166431992888</v>
      </c>
      <c r="Z1371">
        <f t="shared" si="631"/>
        <v>1.2088056837771</v>
      </c>
      <c r="AA1371">
        <f t="shared" si="632"/>
        <v>1.1893471817832524</v>
      </c>
      <c r="AB1371">
        <f t="shared" si="633"/>
        <v>1.1534479411618714</v>
      </c>
      <c r="AC1371" t="e">
        <f t="shared" si="634"/>
        <v>#VALUE!</v>
      </c>
    </row>
    <row r="1372" spans="1:29" x14ac:dyDescent="0.25">
      <c r="A1372">
        <v>31</v>
      </c>
      <c r="B1372" t="s">
        <v>50</v>
      </c>
      <c r="C1372">
        <v>8</v>
      </c>
      <c r="D1372" t="s">
        <v>49</v>
      </c>
      <c r="E1372">
        <v>2000</v>
      </c>
      <c r="F1372">
        <v>500</v>
      </c>
      <c r="G1372" t="s">
        <v>10</v>
      </c>
      <c r="H1372">
        <v>0.20100000000000001</v>
      </c>
      <c r="I1372" s="54">
        <v>0.23899999999999999</v>
      </c>
      <c r="J1372" s="54">
        <v>0.21150000000000002</v>
      </c>
      <c r="K1372">
        <v>0.16300000000000001</v>
      </c>
      <c r="L1372" s="2">
        <f t="shared" si="635"/>
        <v>625.78222778473094</v>
      </c>
      <c r="M1372" s="2">
        <f t="shared" si="636"/>
        <v>657.03022339027598</v>
      </c>
      <c r="N1372" s="2">
        <f t="shared" si="637"/>
        <v>634.11540900443879</v>
      </c>
      <c r="O1372" s="2">
        <f t="shared" si="626"/>
        <v>597.37156511350065</v>
      </c>
      <c r="P1372" s="79" t="e">
        <f t="shared" si="627"/>
        <v>#VALUE!</v>
      </c>
      <c r="Q1372" s="78">
        <v>0.94594594595000003</v>
      </c>
      <c r="R1372" s="78">
        <v>5.4054054054000003E-2</v>
      </c>
      <c r="S1372" s="78">
        <v>0</v>
      </c>
      <c r="T1372" s="79">
        <f t="shared" si="638"/>
        <v>1838.2675342516629</v>
      </c>
      <c r="U1372" s="2">
        <f t="shared" si="639"/>
        <v>1864.4613239282746</v>
      </c>
      <c r="V1372" s="2">
        <f t="shared" si="640"/>
        <v>1823.021285063121</v>
      </c>
      <c r="W1372" s="2">
        <f t="shared" si="628"/>
        <v>1781.2744601572465</v>
      </c>
      <c r="X1372" s="2" t="e">
        <f t="shared" si="629"/>
        <v>#VALUE!</v>
      </c>
      <c r="Y1372">
        <f t="shared" si="630"/>
        <v>3.676535068503326</v>
      </c>
      <c r="Z1372">
        <f t="shared" si="631"/>
        <v>3.7289226478565491</v>
      </c>
      <c r="AA1372">
        <f t="shared" si="632"/>
        <v>3.6460425701262422</v>
      </c>
      <c r="AB1372">
        <f t="shared" si="633"/>
        <v>3.5625489203144931</v>
      </c>
      <c r="AC1372" t="e">
        <f t="shared" si="634"/>
        <v>#VALUE!</v>
      </c>
    </row>
    <row r="1373" spans="1:29" x14ac:dyDescent="0.25">
      <c r="A1373">
        <v>31</v>
      </c>
      <c r="B1373" t="s">
        <v>50</v>
      </c>
      <c r="C1373">
        <v>8</v>
      </c>
      <c r="D1373" t="s">
        <v>49</v>
      </c>
      <c r="E1373">
        <v>2001</v>
      </c>
      <c r="F1373">
        <v>1500</v>
      </c>
      <c r="G1373" t="s">
        <v>10</v>
      </c>
      <c r="H1373">
        <v>0.20499999999999999</v>
      </c>
      <c r="I1373" s="54">
        <v>0.20133333333333331</v>
      </c>
      <c r="J1373" s="54">
        <v>0.17783333333333332</v>
      </c>
      <c r="K1373">
        <v>0.161</v>
      </c>
      <c r="L1373" s="2">
        <f t="shared" si="635"/>
        <v>1886.7924528301885</v>
      </c>
      <c r="M1373" s="2">
        <f t="shared" si="636"/>
        <v>1878.1302170283807</v>
      </c>
      <c r="N1373" s="2">
        <f t="shared" si="637"/>
        <v>1824.4475978106627</v>
      </c>
      <c r="O1373" s="2">
        <f t="shared" si="626"/>
        <v>1787.8426698450537</v>
      </c>
      <c r="P1373" s="79" t="e">
        <f t="shared" si="627"/>
        <v>#VALUE!</v>
      </c>
      <c r="Q1373" s="78">
        <v>0.94594594595000003</v>
      </c>
      <c r="R1373" s="78">
        <v>5.4054054054000003E-2</v>
      </c>
      <c r="S1373" s="78">
        <v>0</v>
      </c>
      <c r="T1373" s="79">
        <f>(L1376*$Q1373)+(L1377*$R1373)</f>
        <v>1302.6221985984059</v>
      </c>
      <c r="U1373" s="2">
        <f>(M1376*$Q1373)+(M1377*$R1373)</f>
        <v>1674.4250553602201</v>
      </c>
      <c r="V1373" s="2">
        <f>(N1376*$Q1373)+(N1377*$R1373)</f>
        <v>1631.8648017690507</v>
      </c>
      <c r="W1373" s="2" t="e">
        <f t="shared" si="628"/>
        <v>#VALUE!</v>
      </c>
      <c r="X1373" s="2" t="e">
        <f t="shared" si="629"/>
        <v>#VALUE!</v>
      </c>
      <c r="Y1373">
        <f t="shared" si="630"/>
        <v>0.86841479906560393</v>
      </c>
      <c r="Z1373">
        <f t="shared" si="631"/>
        <v>1.1162833702401467</v>
      </c>
      <c r="AA1373">
        <f t="shared" si="632"/>
        <v>1.0879098678460337</v>
      </c>
      <c r="AB1373" t="e">
        <f t="shared" si="633"/>
        <v>#VALUE!</v>
      </c>
      <c r="AC1373" t="e">
        <f t="shared" si="634"/>
        <v>#VALUE!</v>
      </c>
    </row>
    <row r="1374" spans="1:29" x14ac:dyDescent="0.25">
      <c r="A1374">
        <v>31</v>
      </c>
      <c r="B1374" t="s">
        <v>50</v>
      </c>
      <c r="C1374">
        <v>8</v>
      </c>
      <c r="D1374" t="s">
        <v>49</v>
      </c>
      <c r="E1374">
        <v>2002</v>
      </c>
      <c r="F1374">
        <v>1000</v>
      </c>
      <c r="G1374" t="s">
        <v>10</v>
      </c>
      <c r="H1374">
        <v>0.14500000000000002</v>
      </c>
      <c r="I1374" s="54">
        <v>0.14600000000000002</v>
      </c>
      <c r="J1374" s="54">
        <v>0.13250000000000001</v>
      </c>
      <c r="K1374">
        <v>0.105</v>
      </c>
      <c r="L1374" s="2">
        <f t="shared" si="635"/>
        <v>1169.5906432748538</v>
      </c>
      <c r="M1374" s="2">
        <f t="shared" si="636"/>
        <v>1170.9601873536301</v>
      </c>
      <c r="N1374" s="2">
        <f t="shared" si="637"/>
        <v>1152.7377521613835</v>
      </c>
      <c r="O1374" s="2">
        <f t="shared" si="626"/>
        <v>1117.31843575419</v>
      </c>
      <c r="P1374" s="79" t="e">
        <f t="shared" si="627"/>
        <v>#VALUE!</v>
      </c>
      <c r="Q1374" s="78">
        <v>0.94594594595000003</v>
      </c>
      <c r="R1374" s="78">
        <v>5.4054054054000003E-2</v>
      </c>
      <c r="S1374" s="78">
        <v>0</v>
      </c>
      <c r="T1374" s="79">
        <f>(L1377*1)</f>
        <v>321.33676092544988</v>
      </c>
      <c r="U1374" s="2">
        <f>(M1377*1)</f>
        <v>382.45792962774095</v>
      </c>
      <c r="V1374" s="2">
        <f>(N1377*1)</f>
        <v>427.594070695553</v>
      </c>
      <c r="W1374" s="2" t="e">
        <f t="shared" si="628"/>
        <v>#VALUE!</v>
      </c>
      <c r="X1374" s="2" t="e">
        <f t="shared" si="629"/>
        <v>#VALUE!</v>
      </c>
      <c r="Y1374">
        <f t="shared" si="630"/>
        <v>0.32133676092544988</v>
      </c>
      <c r="Z1374">
        <f t="shared" si="631"/>
        <v>0.38245792962774094</v>
      </c>
      <c r="AA1374">
        <f t="shared" si="632"/>
        <v>0.427594070695553</v>
      </c>
      <c r="AB1374" t="e">
        <f t="shared" si="633"/>
        <v>#VALUE!</v>
      </c>
      <c r="AC1374" t="e">
        <f t="shared" si="634"/>
        <v>#VALUE!</v>
      </c>
    </row>
    <row r="1375" spans="1:29" x14ac:dyDescent="0.25">
      <c r="A1375">
        <v>31</v>
      </c>
      <c r="B1375" t="s">
        <v>50</v>
      </c>
      <c r="C1375">
        <v>8</v>
      </c>
      <c r="D1375" t="s">
        <v>49</v>
      </c>
      <c r="E1375">
        <v>2003</v>
      </c>
      <c r="F1375">
        <v>1500</v>
      </c>
      <c r="G1375" t="s">
        <v>10</v>
      </c>
      <c r="H1375">
        <v>0.19600000000000001</v>
      </c>
      <c r="I1375" s="54">
        <v>0.19833333333333333</v>
      </c>
      <c r="J1375" s="54">
        <v>0.18033333333333335</v>
      </c>
      <c r="K1375">
        <v>0.16</v>
      </c>
      <c r="L1375" s="2">
        <f t="shared" si="635"/>
        <v>1865.6716417910447</v>
      </c>
      <c r="M1375" s="2">
        <f t="shared" si="636"/>
        <v>1871.1018711018712</v>
      </c>
      <c r="N1375" s="2">
        <f t="shared" si="637"/>
        <v>1830.012200081334</v>
      </c>
      <c r="O1375" s="2">
        <f t="shared" si="626"/>
        <v>1785.7142857142858</v>
      </c>
      <c r="P1375" s="79" t="e">
        <f t="shared" si="627"/>
        <v>#VALUE!</v>
      </c>
      <c r="Q1375" s="78">
        <v>0.94594594595000003</v>
      </c>
      <c r="R1375" s="78">
        <v>5.4054054054000003E-2</v>
      </c>
      <c r="S1375" s="78">
        <v>0</v>
      </c>
      <c r="T1375" s="79" t="s">
        <v>10</v>
      </c>
      <c r="U1375" s="2" t="s">
        <v>10</v>
      </c>
      <c r="V1375" s="2" t="s">
        <v>10</v>
      </c>
      <c r="W1375" s="2" t="e">
        <f t="shared" si="628"/>
        <v>#VALUE!</v>
      </c>
      <c r="X1375" s="2" t="e">
        <f t="shared" si="629"/>
        <v>#VALUE!</v>
      </c>
      <c r="Y1375" s="2" t="s">
        <v>10</v>
      </c>
      <c r="Z1375" s="2" t="s">
        <v>10</v>
      </c>
      <c r="AA1375" s="2" t="s">
        <v>10</v>
      </c>
      <c r="AB1375" t="e">
        <f t="shared" si="633"/>
        <v>#VALUE!</v>
      </c>
      <c r="AC1375" t="e">
        <f t="shared" si="634"/>
        <v>#VALUE!</v>
      </c>
    </row>
    <row r="1376" spans="1:29" x14ac:dyDescent="0.25">
      <c r="A1376">
        <v>31</v>
      </c>
      <c r="B1376" t="s">
        <v>50</v>
      </c>
      <c r="C1376">
        <v>8</v>
      </c>
      <c r="D1376" t="s">
        <v>49</v>
      </c>
      <c r="E1376">
        <v>2004</v>
      </c>
      <c r="F1376">
        <v>1000</v>
      </c>
      <c r="G1376" t="s">
        <v>10</v>
      </c>
      <c r="H1376">
        <v>0.26400000000000001</v>
      </c>
      <c r="I1376" s="54">
        <v>0.42799999999999999</v>
      </c>
      <c r="J1376" s="54">
        <v>0.41199999999999998</v>
      </c>
      <c r="K1376">
        <v>0.41299999999999998</v>
      </c>
      <c r="L1376" s="2">
        <f t="shared" si="635"/>
        <v>1358.695652173913</v>
      </c>
      <c r="M1376" s="2">
        <f t="shared" si="636"/>
        <v>1748.251748251748</v>
      </c>
      <c r="N1376" s="2">
        <f t="shared" si="637"/>
        <v>1700.6802721088434</v>
      </c>
      <c r="O1376" s="2">
        <f t="shared" si="626"/>
        <v>1703.5775127768316</v>
      </c>
      <c r="P1376" s="79" t="e">
        <f t="shared" si="627"/>
        <v>#VALUE!</v>
      </c>
      <c r="Q1376" s="78">
        <v>0.94594594595000003</v>
      </c>
      <c r="R1376" s="78">
        <v>5.4054054054000003E-2</v>
      </c>
      <c r="S1376" s="78">
        <v>0</v>
      </c>
      <c r="T1376" s="79" t="s">
        <v>10</v>
      </c>
      <c r="U1376" s="2" t="s">
        <v>10</v>
      </c>
      <c r="V1376" s="2" t="s">
        <v>10</v>
      </c>
      <c r="W1376" s="2" t="e">
        <f t="shared" si="628"/>
        <v>#VALUE!</v>
      </c>
      <c r="X1376" s="2" t="e">
        <f t="shared" si="629"/>
        <v>#VALUE!</v>
      </c>
      <c r="Y1376" s="2" t="s">
        <v>10</v>
      </c>
      <c r="Z1376" s="2" t="s">
        <v>10</v>
      </c>
      <c r="AA1376" s="2" t="s">
        <v>10</v>
      </c>
      <c r="AB1376" t="e">
        <f t="shared" si="633"/>
        <v>#VALUE!</v>
      </c>
      <c r="AC1376" t="e">
        <f t="shared" si="634"/>
        <v>#VALUE!</v>
      </c>
    </row>
    <row r="1377" spans="1:29" x14ac:dyDescent="0.25">
      <c r="A1377">
        <v>31</v>
      </c>
      <c r="B1377" t="s">
        <v>50</v>
      </c>
      <c r="C1377">
        <v>8</v>
      </c>
      <c r="D1377" t="s">
        <v>49</v>
      </c>
      <c r="E1377">
        <v>2005</v>
      </c>
      <c r="F1377">
        <v>250</v>
      </c>
      <c r="G1377" t="s">
        <v>10</v>
      </c>
      <c r="H1377">
        <v>0.222</v>
      </c>
      <c r="I1377" s="54">
        <v>0.34633333333333338</v>
      </c>
      <c r="J1377" s="54">
        <v>0.41533333333333339</v>
      </c>
      <c r="K1377">
        <v>0.33700000000000002</v>
      </c>
      <c r="L1377" s="2">
        <f t="shared" si="635"/>
        <v>321.33676092544988</v>
      </c>
      <c r="M1377" s="2">
        <f t="shared" si="636"/>
        <v>382.45792962774095</v>
      </c>
      <c r="N1377" s="2">
        <f t="shared" si="637"/>
        <v>427.594070695553</v>
      </c>
      <c r="O1377" s="2">
        <f t="shared" si="626"/>
        <v>377.07390648567116</v>
      </c>
      <c r="P1377" s="79" t="e">
        <f t="shared" si="627"/>
        <v>#VALUE!</v>
      </c>
      <c r="Q1377" s="78">
        <v>0.94594594595000003</v>
      </c>
      <c r="R1377" s="78">
        <v>5.4054054054000003E-2</v>
      </c>
      <c r="S1377" s="78">
        <v>0</v>
      </c>
      <c r="T1377" s="79">
        <f t="shared" si="638"/>
        <v>337.54007841867622</v>
      </c>
      <c r="U1377" s="2">
        <f t="shared" si="639"/>
        <v>354.32083920211198</v>
      </c>
      <c r="V1377" s="2">
        <f t="shared" si="640"/>
        <v>343.27894469139574</v>
      </c>
      <c r="W1377" s="2">
        <f t="shared" si="628"/>
        <v>356.32165163727518</v>
      </c>
      <c r="X1377" s="2" t="e">
        <f t="shared" si="629"/>
        <v>#VALUE!</v>
      </c>
      <c r="Y1377">
        <f t="shared" si="630"/>
        <v>1.3501603136747049</v>
      </c>
      <c r="Z1377">
        <f t="shared" si="631"/>
        <v>1.417283356808448</v>
      </c>
      <c r="AA1377">
        <f t="shared" si="632"/>
        <v>1.373115778765583</v>
      </c>
      <c r="AB1377">
        <f t="shared" si="633"/>
        <v>1.4252866065491008</v>
      </c>
      <c r="AC1377" t="e">
        <f t="shared" si="634"/>
        <v>#VALUE!</v>
      </c>
    </row>
    <row r="1378" spans="1:29" x14ac:dyDescent="0.25">
      <c r="A1378">
        <v>31</v>
      </c>
      <c r="B1378" t="s">
        <v>50</v>
      </c>
      <c r="C1378">
        <v>8</v>
      </c>
      <c r="D1378" t="s">
        <v>49</v>
      </c>
      <c r="E1378">
        <v>2006</v>
      </c>
      <c r="F1378" t="s">
        <v>10</v>
      </c>
      <c r="G1378" t="s">
        <v>10</v>
      </c>
      <c r="H1378">
        <v>0.191</v>
      </c>
      <c r="I1378" s="54">
        <v>0.23766666666666669</v>
      </c>
      <c r="J1378" s="54">
        <v>0.23666666666666669</v>
      </c>
      <c r="K1378">
        <v>0.251</v>
      </c>
      <c r="L1378" t="s">
        <v>10</v>
      </c>
      <c r="M1378" t="s">
        <v>10</v>
      </c>
      <c r="N1378" t="s">
        <v>10</v>
      </c>
      <c r="O1378" s="2" t="e">
        <f t="shared" si="626"/>
        <v>#VALUE!</v>
      </c>
      <c r="P1378" s="79" t="e">
        <f t="shared" si="627"/>
        <v>#VALUE!</v>
      </c>
      <c r="Q1378" s="78">
        <v>0.94594594595000003</v>
      </c>
      <c r="R1378" s="78">
        <v>5.4054054054000003E-2</v>
      </c>
      <c r="S1378" s="78">
        <v>0</v>
      </c>
      <c r="T1378" s="79">
        <f t="shared" si="638"/>
        <v>2332.8297014101977</v>
      </c>
      <c r="U1378" s="2">
        <f t="shared" si="639"/>
        <v>2440.9689955327135</v>
      </c>
      <c r="V1378" s="2">
        <f t="shared" si="640"/>
        <v>2363.3010679053928</v>
      </c>
      <c r="W1378" s="2">
        <f t="shared" si="628"/>
        <v>2440.7142696007163</v>
      </c>
      <c r="X1378" s="2" t="e">
        <f t="shared" si="629"/>
        <v>#VALUE!</v>
      </c>
      <c r="Y1378" s="2" t="s">
        <v>10</v>
      </c>
      <c r="Z1378" s="2" t="s">
        <v>10</v>
      </c>
      <c r="AA1378" s="2" t="s">
        <v>10</v>
      </c>
      <c r="AB1378" t="e">
        <f t="shared" si="633"/>
        <v>#VALUE!</v>
      </c>
      <c r="AC1378" t="e">
        <f t="shared" si="634"/>
        <v>#VALUE!</v>
      </c>
    </row>
    <row r="1379" spans="1:29" x14ac:dyDescent="0.25">
      <c r="A1379">
        <v>31</v>
      </c>
      <c r="B1379" t="s">
        <v>50</v>
      </c>
      <c r="C1379">
        <v>8</v>
      </c>
      <c r="D1379" t="s">
        <v>49</v>
      </c>
      <c r="E1379">
        <v>2007</v>
      </c>
      <c r="F1379" t="s">
        <v>10</v>
      </c>
      <c r="G1379" t="s">
        <v>10</v>
      </c>
      <c r="H1379">
        <v>0.248</v>
      </c>
      <c r="I1379" s="54">
        <v>0.32533333333333336</v>
      </c>
      <c r="J1379" s="54">
        <v>0.30733333333333335</v>
      </c>
      <c r="K1379">
        <v>0.33100000000000002</v>
      </c>
      <c r="L1379" t="s">
        <v>10</v>
      </c>
      <c r="M1379" t="s">
        <v>10</v>
      </c>
      <c r="N1379" t="s">
        <v>10</v>
      </c>
      <c r="O1379" s="2" t="e">
        <f t="shared" si="626"/>
        <v>#VALUE!</v>
      </c>
      <c r="P1379" s="79" t="e">
        <f t="shared" si="627"/>
        <v>#VALUE!</v>
      </c>
      <c r="Q1379" s="78">
        <v>0.94594594595000003</v>
      </c>
      <c r="R1379" s="78">
        <v>5.4054054054000003E-2</v>
      </c>
      <c r="S1379" s="78">
        <v>0</v>
      </c>
      <c r="T1379" s="79">
        <f t="shared" si="638"/>
        <v>846.84751607233704</v>
      </c>
      <c r="U1379" s="2">
        <f t="shared" si="639"/>
        <v>939.70263877487923</v>
      </c>
      <c r="V1379" s="2">
        <f t="shared" si="640"/>
        <v>915.94296209561344</v>
      </c>
      <c r="W1379" s="2">
        <f t="shared" si="628"/>
        <v>936.71527073194511</v>
      </c>
      <c r="X1379" s="2" t="e">
        <f t="shared" si="629"/>
        <v>#VALUE!</v>
      </c>
      <c r="Y1379" s="2" t="s">
        <v>10</v>
      </c>
      <c r="Z1379" s="2" t="s">
        <v>10</v>
      </c>
      <c r="AA1379" s="2" t="s">
        <v>10</v>
      </c>
      <c r="AB1379" t="e">
        <f t="shared" si="633"/>
        <v>#VALUE!</v>
      </c>
      <c r="AC1379" t="e">
        <f t="shared" si="634"/>
        <v>#VALUE!</v>
      </c>
    </row>
    <row r="1380" spans="1:29" x14ac:dyDescent="0.25">
      <c r="A1380">
        <v>31</v>
      </c>
      <c r="B1380" t="s">
        <v>50</v>
      </c>
      <c r="C1380">
        <v>8</v>
      </c>
      <c r="D1380" t="s">
        <v>49</v>
      </c>
      <c r="E1380">
        <v>2008</v>
      </c>
      <c r="F1380">
        <v>160</v>
      </c>
      <c r="G1380" t="s">
        <v>10</v>
      </c>
      <c r="H1380">
        <v>0.26800000000000002</v>
      </c>
      <c r="I1380" s="54">
        <v>0.3046666666666667</v>
      </c>
      <c r="J1380" s="54">
        <v>0.28266666666666668</v>
      </c>
      <c r="K1380">
        <v>0.311</v>
      </c>
      <c r="L1380" s="2">
        <f t="shared" si="635"/>
        <v>218.5792349726776</v>
      </c>
      <c r="M1380" s="2">
        <f t="shared" si="636"/>
        <v>230.10546500479384</v>
      </c>
      <c r="N1380" s="2">
        <f t="shared" si="637"/>
        <v>223.04832713754647</v>
      </c>
      <c r="O1380" s="2">
        <f t="shared" si="626"/>
        <v>232.22060957910011</v>
      </c>
      <c r="P1380" s="79" t="e">
        <f t="shared" si="627"/>
        <v>#VALUE!</v>
      </c>
      <c r="Q1380" s="78">
        <v>0.94594594595000003</v>
      </c>
      <c r="R1380" s="78">
        <v>5.4054054054000003E-2</v>
      </c>
      <c r="S1380" s="78">
        <v>0</v>
      </c>
      <c r="T1380" s="79">
        <f t="shared" si="638"/>
        <v>1301.8925111542969</v>
      </c>
      <c r="U1380" s="2">
        <f t="shared" si="639"/>
        <v>1312.9182104910003</v>
      </c>
      <c r="V1380" s="2">
        <f t="shared" si="640"/>
        <v>1281.5629426278342</v>
      </c>
      <c r="W1380" s="2">
        <f t="shared" si="628"/>
        <v>1339.6636505357637</v>
      </c>
      <c r="X1380" s="2" t="e">
        <f t="shared" si="629"/>
        <v>#VALUE!</v>
      </c>
      <c r="Y1380">
        <f t="shared" si="630"/>
        <v>8.1368281947143561</v>
      </c>
      <c r="Z1380">
        <f t="shared" si="631"/>
        <v>8.2057388155687523</v>
      </c>
      <c r="AA1380">
        <f t="shared" si="632"/>
        <v>8.0097683914239646</v>
      </c>
      <c r="AB1380">
        <f t="shared" si="633"/>
        <v>8.372897815848523</v>
      </c>
      <c r="AC1380" t="e">
        <f t="shared" si="634"/>
        <v>#VALUE!</v>
      </c>
    </row>
    <row r="1381" spans="1:29" x14ac:dyDescent="0.25">
      <c r="A1381">
        <v>31</v>
      </c>
      <c r="B1381" t="s">
        <v>50</v>
      </c>
      <c r="C1381">
        <v>8</v>
      </c>
      <c r="D1381" t="s">
        <v>49</v>
      </c>
      <c r="E1381">
        <v>2009</v>
      </c>
      <c r="F1381">
        <v>1800</v>
      </c>
      <c r="G1381" t="s">
        <v>10</v>
      </c>
      <c r="H1381">
        <v>0.25600000000000001</v>
      </c>
      <c r="I1381" s="54">
        <v>0.28799999999999998</v>
      </c>
      <c r="J1381" s="54">
        <v>0.26449999999999996</v>
      </c>
      <c r="K1381">
        <v>0.28799999999999998</v>
      </c>
      <c r="L1381" s="2">
        <f t="shared" si="635"/>
        <v>2419.3548387096776</v>
      </c>
      <c r="M1381" s="2">
        <f t="shared" si="636"/>
        <v>2528.0898876404494</v>
      </c>
      <c r="N1381" s="2">
        <f t="shared" si="637"/>
        <v>2447.3147518694764</v>
      </c>
      <c r="O1381" s="2">
        <f t="shared" si="626"/>
        <v>2528.0898876404494</v>
      </c>
      <c r="P1381" s="79" t="e">
        <f t="shared" si="627"/>
        <v>#VALUE!</v>
      </c>
      <c r="Q1381" s="78">
        <v>0.94594594595000003</v>
      </c>
      <c r="R1381" s="78">
        <v>5.4054054054000003E-2</v>
      </c>
      <c r="S1381" s="78">
        <v>0</v>
      </c>
      <c r="T1381" s="79">
        <f t="shared" si="638"/>
        <v>718.89419626707911</v>
      </c>
      <c r="U1381" s="2">
        <f t="shared" si="639"/>
        <v>795.65699392231272</v>
      </c>
      <c r="V1381" s="2">
        <f t="shared" si="640"/>
        <v>771.15400333159005</v>
      </c>
      <c r="W1381" s="2">
        <f t="shared" si="628"/>
        <v>811.37061335356134</v>
      </c>
      <c r="X1381" s="2" t="e">
        <f t="shared" si="629"/>
        <v>#VALUE!</v>
      </c>
      <c r="Y1381">
        <f t="shared" si="630"/>
        <v>0.39938566459282171</v>
      </c>
      <c r="Z1381">
        <f t="shared" si="631"/>
        <v>0.44203166329017374</v>
      </c>
      <c r="AA1381">
        <f t="shared" si="632"/>
        <v>0.42841889073977224</v>
      </c>
      <c r="AB1381">
        <f t="shared" si="633"/>
        <v>0.45076145186308963</v>
      </c>
      <c r="AC1381" t="e">
        <f t="shared" si="634"/>
        <v>#VALUE!</v>
      </c>
    </row>
    <row r="1382" spans="1:29" x14ac:dyDescent="0.25">
      <c r="A1382">
        <v>31</v>
      </c>
      <c r="B1382" t="s">
        <v>50</v>
      </c>
      <c r="C1382">
        <v>8</v>
      </c>
      <c r="D1382" t="s">
        <v>49</v>
      </c>
      <c r="E1382">
        <v>2010</v>
      </c>
      <c r="F1382">
        <v>650</v>
      </c>
      <c r="G1382" t="s">
        <v>10</v>
      </c>
      <c r="H1382">
        <v>0.20600000000000002</v>
      </c>
      <c r="I1382" s="54">
        <v>0.29066666666666668</v>
      </c>
      <c r="J1382" s="54">
        <v>0.27216666666666667</v>
      </c>
      <c r="K1382">
        <v>0.28699999999999998</v>
      </c>
      <c r="L1382" s="2">
        <f t="shared" si="635"/>
        <v>818.63979848866495</v>
      </c>
      <c r="M1382" s="2">
        <f t="shared" si="636"/>
        <v>916.35338345864659</v>
      </c>
      <c r="N1382" s="2">
        <f t="shared" si="637"/>
        <v>893.06159835127085</v>
      </c>
      <c r="O1382" s="2">
        <f t="shared" si="626"/>
        <v>911.64095371668998</v>
      </c>
      <c r="P1382" s="79" t="e">
        <f t="shared" si="627"/>
        <v>#VALUE!</v>
      </c>
      <c r="Q1382" s="78">
        <v>0.94594594595000003</v>
      </c>
      <c r="R1382" s="78">
        <v>5.4054054054000003E-2</v>
      </c>
      <c r="S1382" s="78">
        <v>0</v>
      </c>
      <c r="T1382" s="79">
        <f t="shared" si="638"/>
        <v>2237.0100594237556</v>
      </c>
      <c r="U1382" s="2">
        <f t="shared" si="639"/>
        <v>2474.7777345504874</v>
      </c>
      <c r="V1382" s="2">
        <f t="shared" si="640"/>
        <v>2393.2304718703076</v>
      </c>
      <c r="W1382" s="2">
        <f t="shared" si="628"/>
        <v>2438.3273877150709</v>
      </c>
      <c r="X1382" s="2" t="e">
        <f t="shared" si="629"/>
        <v>#VALUE!</v>
      </c>
      <c r="Y1382">
        <f t="shared" si="630"/>
        <v>3.4415539375750086</v>
      </c>
      <c r="Z1382">
        <f t="shared" si="631"/>
        <v>3.8073503608469035</v>
      </c>
      <c r="AA1382">
        <f t="shared" si="632"/>
        <v>3.6818930336466269</v>
      </c>
      <c r="AB1382">
        <f t="shared" si="633"/>
        <v>3.7512729041770321</v>
      </c>
      <c r="AC1382" t="e">
        <f t="shared" si="634"/>
        <v>#VALUE!</v>
      </c>
    </row>
    <row r="1383" spans="1:29" x14ac:dyDescent="0.25">
      <c r="A1383">
        <v>31</v>
      </c>
      <c r="B1383" t="s">
        <v>50</v>
      </c>
      <c r="C1383">
        <v>8</v>
      </c>
      <c r="D1383" t="s">
        <v>49</v>
      </c>
      <c r="E1383">
        <v>2011</v>
      </c>
      <c r="F1383">
        <v>1000</v>
      </c>
      <c r="G1383" t="s">
        <v>10</v>
      </c>
      <c r="H1383">
        <v>0.254</v>
      </c>
      <c r="I1383" s="54">
        <v>0.2583333333333333</v>
      </c>
      <c r="J1383" s="54">
        <v>0.24033333333333334</v>
      </c>
      <c r="K1383">
        <v>0.27300000000000002</v>
      </c>
      <c r="L1383" s="2">
        <f t="shared" si="635"/>
        <v>1340.4825737265417</v>
      </c>
      <c r="M1383" s="2">
        <f t="shared" si="636"/>
        <v>1348.314606741573</v>
      </c>
      <c r="N1383" s="2">
        <f t="shared" si="637"/>
        <v>1316.3668275559455</v>
      </c>
      <c r="O1383" s="2">
        <f t="shared" si="626"/>
        <v>1375.5158184319121</v>
      </c>
      <c r="P1383" s="79" t="e">
        <f t="shared" si="627"/>
        <v>#VALUE!</v>
      </c>
      <c r="Q1383" s="78">
        <v>0.94594594595000003</v>
      </c>
      <c r="R1383" s="78">
        <v>5.4054054054000003E-2</v>
      </c>
      <c r="S1383" s="78">
        <v>0</v>
      </c>
      <c r="T1383" s="79">
        <f t="shared" si="638"/>
        <v>546.59396238553279</v>
      </c>
      <c r="U1383" s="2">
        <f t="shared" si="639"/>
        <v>588.16238627364851</v>
      </c>
      <c r="V1383" s="2">
        <f t="shared" si="640"/>
        <v>584.26338167010545</v>
      </c>
      <c r="W1383" s="2">
        <f t="shared" si="628"/>
        <v>578.43001418311223</v>
      </c>
      <c r="X1383" s="2" t="e">
        <f t="shared" si="629"/>
        <v>#VALUE!</v>
      </c>
      <c r="Y1383">
        <f t="shared" si="630"/>
        <v>0.54659396238553282</v>
      </c>
      <c r="Z1383">
        <f t="shared" si="631"/>
        <v>0.58816238627364847</v>
      </c>
      <c r="AA1383">
        <f t="shared" si="632"/>
        <v>0.5842633816701055</v>
      </c>
      <c r="AB1383">
        <f t="shared" si="633"/>
        <v>0.57843001418311224</v>
      </c>
      <c r="AC1383" t="e">
        <f t="shared" si="634"/>
        <v>#VALUE!</v>
      </c>
    </row>
    <row r="1384" spans="1:29" x14ac:dyDescent="0.25">
      <c r="A1384">
        <v>31</v>
      </c>
      <c r="B1384" t="s">
        <v>50</v>
      </c>
      <c r="C1384">
        <v>8</v>
      </c>
      <c r="D1384" t="s">
        <v>49</v>
      </c>
      <c r="E1384">
        <v>2012</v>
      </c>
      <c r="F1384">
        <v>500</v>
      </c>
      <c r="G1384" t="s">
        <v>10</v>
      </c>
      <c r="H1384">
        <v>0.20199999999999999</v>
      </c>
      <c r="I1384" s="54">
        <v>0.27900000000000003</v>
      </c>
      <c r="J1384" s="54">
        <v>0.25650000000000001</v>
      </c>
      <c r="K1384">
        <v>0.29799999999999999</v>
      </c>
      <c r="L1384" s="2">
        <f t="shared" si="635"/>
        <v>626.56641604010019</v>
      </c>
      <c r="M1384" s="2">
        <f t="shared" si="636"/>
        <v>693.4812760055479</v>
      </c>
      <c r="N1384" s="2">
        <f t="shared" si="637"/>
        <v>672.49495628782779</v>
      </c>
      <c r="O1384" s="2">
        <f t="shared" si="626"/>
        <v>712.25071225071224</v>
      </c>
      <c r="P1384" s="79" t="e">
        <f t="shared" si="627"/>
        <v>#VALUE!</v>
      </c>
      <c r="Q1384" s="78">
        <v>0.94594594595000003</v>
      </c>
      <c r="R1384" s="78">
        <v>5.4054054054000003E-2</v>
      </c>
      <c r="S1384" s="78">
        <v>0</v>
      </c>
      <c r="T1384" s="79">
        <f t="shared" si="638"/>
        <v>822.68315318198916</v>
      </c>
      <c r="U1384" s="2">
        <f t="shared" si="639"/>
        <v>898.08986649264648</v>
      </c>
      <c r="V1384" s="2">
        <f t="shared" si="640"/>
        <v>876.66642780781638</v>
      </c>
      <c r="W1384" s="2">
        <f t="shared" si="628"/>
        <v>950.8012207089497</v>
      </c>
      <c r="X1384" s="2" t="e">
        <f t="shared" si="629"/>
        <v>#VALUE!</v>
      </c>
      <c r="Y1384">
        <f t="shared" si="630"/>
        <v>1.6453663063639783</v>
      </c>
      <c r="Z1384">
        <f t="shared" si="631"/>
        <v>1.7961797329852929</v>
      </c>
      <c r="AA1384">
        <f t="shared" si="632"/>
        <v>1.7533328556156327</v>
      </c>
      <c r="AB1384">
        <f t="shared" si="633"/>
        <v>1.9016024414178994</v>
      </c>
      <c r="AC1384" t="e">
        <f t="shared" si="634"/>
        <v>#VALUE!</v>
      </c>
    </row>
    <row r="1385" spans="1:29" x14ac:dyDescent="0.25">
      <c r="A1385">
        <v>31</v>
      </c>
      <c r="B1385" t="s">
        <v>50</v>
      </c>
      <c r="C1385">
        <v>8</v>
      </c>
      <c r="D1385" t="s">
        <v>49</v>
      </c>
      <c r="E1385">
        <v>2013</v>
      </c>
      <c r="F1385">
        <v>1800</v>
      </c>
      <c r="G1385" t="s">
        <v>10</v>
      </c>
      <c r="H1385">
        <v>0.22900000000000001</v>
      </c>
      <c r="I1385" s="54">
        <v>0.30333333333333334</v>
      </c>
      <c r="J1385" s="54">
        <v>0.27933333333333332</v>
      </c>
      <c r="K1385">
        <v>0.29299999999999998</v>
      </c>
      <c r="L1385" s="2">
        <f t="shared" si="635"/>
        <v>2334.6303501945526</v>
      </c>
      <c r="M1385" s="2">
        <f t="shared" si="636"/>
        <v>2583.7320574162682</v>
      </c>
      <c r="N1385" s="2">
        <f t="shared" si="637"/>
        <v>2497.687326549491</v>
      </c>
      <c r="O1385" s="2">
        <f t="shared" si="626"/>
        <v>2545.9688826025458</v>
      </c>
      <c r="P1385" s="79" t="e">
        <f t="shared" si="627"/>
        <v>#VALUE!</v>
      </c>
      <c r="Q1385" s="78">
        <v>0.94594594595000003</v>
      </c>
      <c r="R1385" s="78">
        <v>5.4054054054000003E-2</v>
      </c>
      <c r="S1385" s="78">
        <v>0</v>
      </c>
      <c r="T1385" s="79">
        <f t="shared" si="638"/>
        <v>232.56667871994387</v>
      </c>
      <c r="U1385" s="2">
        <f t="shared" si="639"/>
        <v>250.75470280619163</v>
      </c>
      <c r="V1385" s="2">
        <f t="shared" si="640"/>
        <v>243.95035136488789</v>
      </c>
      <c r="W1385" s="2">
        <f t="shared" si="628"/>
        <v>248.77537878156085</v>
      </c>
      <c r="X1385" s="2" t="e">
        <f t="shared" si="629"/>
        <v>#VALUE!</v>
      </c>
      <c r="Y1385">
        <f t="shared" si="630"/>
        <v>0.12920371039996881</v>
      </c>
      <c r="Z1385">
        <f t="shared" si="631"/>
        <v>0.13930816822566203</v>
      </c>
      <c r="AA1385">
        <f t="shared" si="632"/>
        <v>0.13552797298049327</v>
      </c>
      <c r="AB1385">
        <f t="shared" si="633"/>
        <v>0.1382085437675338</v>
      </c>
      <c r="AC1385" t="e">
        <f t="shared" si="634"/>
        <v>#VALUE!</v>
      </c>
    </row>
    <row r="1386" spans="1:29" x14ac:dyDescent="0.25">
      <c r="A1386">
        <v>31</v>
      </c>
      <c r="B1386" t="s">
        <v>50</v>
      </c>
      <c r="C1386">
        <v>8</v>
      </c>
      <c r="D1386" t="s">
        <v>49</v>
      </c>
      <c r="E1386">
        <v>2014</v>
      </c>
      <c r="F1386">
        <v>452</v>
      </c>
      <c r="G1386" t="s">
        <v>10</v>
      </c>
      <c r="H1386">
        <v>0.14499999999999999</v>
      </c>
      <c r="I1386" s="54">
        <v>0.20433333333333331</v>
      </c>
      <c r="J1386" s="54">
        <v>0.20033333333333331</v>
      </c>
      <c r="K1386">
        <v>0.185</v>
      </c>
      <c r="L1386" s="2">
        <f t="shared" si="635"/>
        <v>528.65497076023394</v>
      </c>
      <c r="M1386" s="2">
        <f t="shared" si="636"/>
        <v>568.07708420611641</v>
      </c>
      <c r="N1386" s="2">
        <f t="shared" si="637"/>
        <v>565.23551479783237</v>
      </c>
      <c r="O1386" s="2">
        <f t="shared" si="626"/>
        <v>554.60122699386511</v>
      </c>
      <c r="P1386" s="79" t="e">
        <f t="shared" si="627"/>
        <v>#VALUE!</v>
      </c>
      <c r="Q1386" s="78">
        <v>0.94594594595000003</v>
      </c>
      <c r="R1386" s="78">
        <v>5.4054054054000003E-2</v>
      </c>
      <c r="S1386" s="78">
        <v>0</v>
      </c>
      <c r="T1386" s="79">
        <f t="shared" si="638"/>
        <v>1433.297204751</v>
      </c>
      <c r="U1386" s="2">
        <f t="shared" si="639"/>
        <v>1584.551877056675</v>
      </c>
      <c r="V1386" s="2">
        <f t="shared" si="640"/>
        <v>1535.7370561385048</v>
      </c>
      <c r="W1386" s="2">
        <f t="shared" si="628"/>
        <v>1562.932135960792</v>
      </c>
      <c r="X1386" s="2" t="e">
        <f t="shared" si="629"/>
        <v>#VALUE!</v>
      </c>
      <c r="Y1386">
        <f t="shared" si="630"/>
        <v>3.1710115149358407</v>
      </c>
      <c r="Z1386">
        <f t="shared" si="631"/>
        <v>3.5056457457006083</v>
      </c>
      <c r="AA1386">
        <f t="shared" si="632"/>
        <v>3.3976483542887275</v>
      </c>
      <c r="AB1386">
        <f t="shared" si="633"/>
        <v>3.4578144600902481</v>
      </c>
      <c r="AC1386" t="e">
        <f t="shared" si="634"/>
        <v>#VALUE!</v>
      </c>
    </row>
    <row r="1387" spans="1:29" x14ac:dyDescent="0.25">
      <c r="A1387">
        <v>31</v>
      </c>
      <c r="B1387" t="s">
        <v>50</v>
      </c>
      <c r="C1387">
        <v>8</v>
      </c>
      <c r="D1387" t="s">
        <v>49</v>
      </c>
      <c r="E1387">
        <v>2015</v>
      </c>
      <c r="F1387">
        <v>654</v>
      </c>
      <c r="G1387" t="s">
        <v>10</v>
      </c>
      <c r="H1387">
        <v>0.24</v>
      </c>
      <c r="I1387" s="54">
        <v>0.30400000000000005</v>
      </c>
      <c r="J1387" s="54">
        <v>0.28700000000000003</v>
      </c>
      <c r="K1387">
        <v>0.34300000000000003</v>
      </c>
      <c r="L1387" s="2">
        <f t="shared" si="635"/>
        <v>860.52631578947364</v>
      </c>
      <c r="M1387" s="2">
        <f t="shared" si="636"/>
        <v>939.65517241379314</v>
      </c>
      <c r="N1387" s="2">
        <f t="shared" si="637"/>
        <v>917.2510518934082</v>
      </c>
      <c r="O1387" s="2">
        <f t="shared" si="626"/>
        <v>995.43378995433784</v>
      </c>
      <c r="P1387" s="79" t="e">
        <f t="shared" si="627"/>
        <v>#VALUE!</v>
      </c>
      <c r="Q1387" s="78">
        <v>0.94594594595000003</v>
      </c>
      <c r="R1387" s="78">
        <v>5.4054054054000003E-2</v>
      </c>
      <c r="S1387" s="78">
        <v>0</v>
      </c>
      <c r="T1387" s="79">
        <f t="shared" si="638"/>
        <v>388.10090320557646</v>
      </c>
      <c r="U1387" s="2">
        <f t="shared" si="639"/>
        <v>447.20564622927094</v>
      </c>
      <c r="V1387" s="2">
        <f t="shared" si="640"/>
        <v>441.27677307553665</v>
      </c>
      <c r="W1387" s="2">
        <f t="shared" si="628"/>
        <v>391.052038527288</v>
      </c>
      <c r="X1387" s="2" t="e">
        <f t="shared" si="629"/>
        <v>#VALUE!</v>
      </c>
      <c r="Y1387">
        <f t="shared" si="630"/>
        <v>0.59342645750088141</v>
      </c>
      <c r="Z1387">
        <f t="shared" si="631"/>
        <v>0.6838006823077537</v>
      </c>
      <c r="AA1387">
        <f t="shared" si="632"/>
        <v>0.67473512702681449</v>
      </c>
      <c r="AB1387">
        <f t="shared" si="633"/>
        <v>0.59793889683071555</v>
      </c>
      <c r="AC1387" t="e">
        <f t="shared" si="634"/>
        <v>#VALUE!</v>
      </c>
    </row>
    <row r="1388" spans="1:29" x14ac:dyDescent="0.25">
      <c r="A1388">
        <v>31</v>
      </c>
      <c r="B1388" t="s">
        <v>50</v>
      </c>
      <c r="C1388">
        <v>8</v>
      </c>
      <c r="D1388" t="s">
        <v>49</v>
      </c>
      <c r="E1388">
        <v>2016</v>
      </c>
      <c r="F1388">
        <v>120</v>
      </c>
      <c r="G1388" t="s">
        <v>10</v>
      </c>
      <c r="H1388">
        <v>0.252</v>
      </c>
      <c r="I1388" s="54">
        <v>0.29700000000000004</v>
      </c>
      <c r="J1388" s="54">
        <v>0.27900000000000003</v>
      </c>
      <c r="K1388">
        <v>0.29299999999999998</v>
      </c>
      <c r="L1388" s="2">
        <f t="shared" si="635"/>
        <v>160.42780748663102</v>
      </c>
      <c r="M1388" s="2">
        <f t="shared" si="636"/>
        <v>170.69701280227596</v>
      </c>
      <c r="N1388" s="2">
        <f t="shared" si="637"/>
        <v>166.4355062413315</v>
      </c>
      <c r="O1388" s="2">
        <f t="shared" si="626"/>
        <v>169.73125884016972</v>
      </c>
      <c r="P1388" s="79" t="e">
        <f t="shared" si="627"/>
        <v>#VALUE!</v>
      </c>
      <c r="Q1388" s="78">
        <v>0.94594594595000003</v>
      </c>
      <c r="R1388" s="78">
        <v>5.4054054054000003E-2</v>
      </c>
      <c r="S1388" s="78">
        <v>0</v>
      </c>
      <c r="T1388" s="79">
        <f>(L1391*$Q1388)+(L1392*$R1388)+(L1397*$S1388)</f>
        <v>945.1024375686992</v>
      </c>
      <c r="U1388" s="2">
        <f>(M1391*$Q1388)+(M1392*$R1388)+(M1397*$S1388)</f>
        <v>1073.7734867508468</v>
      </c>
      <c r="V1388" s="2">
        <f>(N1391*$Q1388)+(N1392*$R1388)+(N1397*$S1388)</f>
        <v>1056.9330180791753</v>
      </c>
      <c r="W1388" s="2">
        <f t="shared" si="628"/>
        <v>999.21654052343388</v>
      </c>
      <c r="X1388" s="2" t="e">
        <f t="shared" si="629"/>
        <v>#VALUE!</v>
      </c>
      <c r="Y1388">
        <f t="shared" si="630"/>
        <v>7.8758536464058269</v>
      </c>
      <c r="Z1388">
        <f t="shared" si="631"/>
        <v>8.9481123895903902</v>
      </c>
      <c r="AA1388">
        <f t="shared" si="632"/>
        <v>8.8077751506597952</v>
      </c>
      <c r="AB1388">
        <f t="shared" si="633"/>
        <v>8.3268045043619487</v>
      </c>
      <c r="AC1388" t="e">
        <f t="shared" si="634"/>
        <v>#VALUE!</v>
      </c>
    </row>
    <row r="1389" spans="1:29" x14ac:dyDescent="0.25">
      <c r="A1389">
        <v>31</v>
      </c>
      <c r="B1389" t="s">
        <v>50</v>
      </c>
      <c r="C1389">
        <v>8</v>
      </c>
      <c r="D1389" t="s">
        <v>49</v>
      </c>
      <c r="E1389">
        <v>2017</v>
      </c>
      <c r="F1389">
        <v>1100</v>
      </c>
      <c r="G1389" t="s">
        <v>10</v>
      </c>
      <c r="H1389">
        <v>0.26421253355763952</v>
      </c>
      <c r="I1389" s="54">
        <v>0.33404541147798106</v>
      </c>
      <c r="J1389" s="54">
        <v>0.31269765999824639</v>
      </c>
      <c r="K1389">
        <v>0.32600000000000001</v>
      </c>
      <c r="L1389" s="2">
        <f t="shared" si="635"/>
        <v>1494.9969252923811</v>
      </c>
      <c r="M1389" s="2">
        <f t="shared" si="636"/>
        <v>1651.7642778635648</v>
      </c>
      <c r="N1389" s="2">
        <f t="shared" si="637"/>
        <v>1600.4601410162425</v>
      </c>
      <c r="O1389" s="2">
        <f t="shared" si="626"/>
        <v>1632.0474777448073</v>
      </c>
      <c r="P1389" s="79" t="e">
        <f t="shared" si="627"/>
        <v>#VALUE!</v>
      </c>
      <c r="Q1389" s="78">
        <v>0.94594594595000003</v>
      </c>
      <c r="R1389" s="78">
        <v>5.4054054054000003E-2</v>
      </c>
      <c r="S1389" s="78">
        <v>0</v>
      </c>
      <c r="T1389" s="79">
        <f>(L1392*1)</f>
        <v>112.05682688702414</v>
      </c>
      <c r="U1389" s="2">
        <f>(M1392*1)</f>
        <v>134.53327496401627</v>
      </c>
      <c r="V1389" s="2">
        <f>(N1392*1)</f>
        <v>134.09594084145627</v>
      </c>
      <c r="W1389" s="2">
        <f t="shared" si="628"/>
        <v>153.66094663071777</v>
      </c>
      <c r="X1389" s="2" t="e">
        <f t="shared" si="629"/>
        <v>#VALUE!</v>
      </c>
      <c r="Y1389">
        <f t="shared" si="630"/>
        <v>0.1018698426245674</v>
      </c>
      <c r="Z1389">
        <f t="shared" si="631"/>
        <v>0.12230297724001479</v>
      </c>
      <c r="AA1389">
        <f t="shared" si="632"/>
        <v>0.12190540076496025</v>
      </c>
      <c r="AB1389">
        <f t="shared" si="633"/>
        <v>0.1396917696642889</v>
      </c>
      <c r="AC1389" t="e">
        <f t="shared" si="634"/>
        <v>#VALUE!</v>
      </c>
    </row>
    <row r="1390" spans="1:29" x14ac:dyDescent="0.25">
      <c r="A1390">
        <v>31</v>
      </c>
      <c r="B1390" t="s">
        <v>50</v>
      </c>
      <c r="C1390">
        <v>8</v>
      </c>
      <c r="D1390" t="s">
        <v>49</v>
      </c>
      <c r="E1390">
        <v>2018</v>
      </c>
      <c r="F1390">
        <v>264</v>
      </c>
      <c r="G1390" t="s">
        <v>10</v>
      </c>
      <c r="H1390">
        <v>0.25329250311259038</v>
      </c>
      <c r="I1390" s="54">
        <v>0.35347180943220174</v>
      </c>
      <c r="J1390" s="54">
        <v>0.34504815702446495</v>
      </c>
      <c r="K1390">
        <v>0.253</v>
      </c>
      <c r="L1390" s="2">
        <f t="shared" si="635"/>
        <v>353.5520951650584</v>
      </c>
      <c r="M1390" s="2">
        <f t="shared" si="636"/>
        <v>408.33486281263032</v>
      </c>
      <c r="N1390" s="2">
        <f t="shared" si="637"/>
        <v>403.08307065846583</v>
      </c>
      <c r="O1390" s="2">
        <f t="shared" si="626"/>
        <v>353.41365461847391</v>
      </c>
      <c r="P1390" s="79" t="e">
        <f t="shared" si="627"/>
        <v>#VALUE!</v>
      </c>
      <c r="Q1390" s="78">
        <v>0.94594594595000003</v>
      </c>
      <c r="R1390" s="78">
        <v>5.4054054054000003E-2</v>
      </c>
      <c r="S1390" s="78">
        <v>0</v>
      </c>
      <c r="T1390" s="78" t="s">
        <v>10</v>
      </c>
      <c r="U1390" t="s">
        <v>10</v>
      </c>
      <c r="V1390" t="s">
        <v>10</v>
      </c>
      <c r="W1390" s="2">
        <f t="shared" si="628"/>
        <v>833.84033449976789</v>
      </c>
      <c r="X1390" s="2" t="e">
        <f t="shared" si="629"/>
        <v>#VALUE!</v>
      </c>
      <c r="Y1390" s="2" t="s">
        <v>10</v>
      </c>
      <c r="Z1390" s="2" t="s">
        <v>10</v>
      </c>
      <c r="AA1390" s="2" t="s">
        <v>10</v>
      </c>
      <c r="AB1390">
        <f t="shared" si="633"/>
        <v>3.1584861155294237</v>
      </c>
      <c r="AC1390" t="e">
        <f t="shared" si="634"/>
        <v>#VALUE!</v>
      </c>
    </row>
    <row r="1391" spans="1:29" x14ac:dyDescent="0.25">
      <c r="A1391">
        <v>31</v>
      </c>
      <c r="B1391" t="s">
        <v>50</v>
      </c>
      <c r="C1391">
        <v>8</v>
      </c>
      <c r="D1391" t="s">
        <v>49</v>
      </c>
      <c r="E1391">
        <v>2019</v>
      </c>
      <c r="F1391">
        <v>760</v>
      </c>
      <c r="G1391" t="s">
        <v>10</v>
      </c>
      <c r="H1391">
        <v>0.23441509169475994</v>
      </c>
      <c r="I1391" s="54">
        <v>0.32590908281944742</v>
      </c>
      <c r="J1391" s="54">
        <v>0.31510957999927913</v>
      </c>
      <c r="K1391">
        <v>0.27600000000000002</v>
      </c>
      <c r="L1391" s="2">
        <f t="shared" si="635"/>
        <v>992.70504388911831</v>
      </c>
      <c r="M1391" s="2">
        <f t="shared" si="636"/>
        <v>1127.4443559909841</v>
      </c>
      <c r="N1391" s="2">
        <f t="shared" si="637"/>
        <v>1109.6665653451541</v>
      </c>
      <c r="O1391" s="2">
        <f t="shared" si="626"/>
        <v>1049.7237569060774</v>
      </c>
      <c r="P1391" s="79" t="e">
        <f t="shared" si="627"/>
        <v>#VALUE!</v>
      </c>
      <c r="Q1391" s="78">
        <v>0.94594594595000003</v>
      </c>
      <c r="R1391" s="78">
        <v>5.4054054054000003E-2</v>
      </c>
      <c r="S1391" s="78">
        <v>0</v>
      </c>
      <c r="T1391" s="78" t="s">
        <v>10</v>
      </c>
      <c r="U1391" t="s">
        <v>10</v>
      </c>
      <c r="V1391" t="s">
        <v>10</v>
      </c>
      <c r="W1391" s="2">
        <f t="shared" si="628"/>
        <v>968.51660019891506</v>
      </c>
      <c r="X1391" s="2" t="e">
        <f t="shared" si="629"/>
        <v>#VALUE!</v>
      </c>
      <c r="Y1391" s="2" t="s">
        <v>10</v>
      </c>
      <c r="Z1391" s="2" t="s">
        <v>10</v>
      </c>
      <c r="AA1391" s="2" t="s">
        <v>10</v>
      </c>
      <c r="AB1391">
        <f t="shared" si="633"/>
        <v>1.2743639476301514</v>
      </c>
      <c r="AC1391" t="e">
        <f t="shared" si="634"/>
        <v>#VALUE!</v>
      </c>
    </row>
    <row r="1392" spans="1:29" x14ac:dyDescent="0.25">
      <c r="A1392">
        <v>31</v>
      </c>
      <c r="B1392" t="s">
        <v>50</v>
      </c>
      <c r="C1392">
        <v>8</v>
      </c>
      <c r="D1392" t="s">
        <v>49</v>
      </c>
      <c r="E1392">
        <v>2020</v>
      </c>
      <c r="F1392">
        <v>100</v>
      </c>
      <c r="G1392" t="s">
        <v>10</v>
      </c>
      <c r="H1392">
        <v>0.10759564786873591</v>
      </c>
      <c r="I1392" s="54">
        <v>0.25668946937664994</v>
      </c>
      <c r="J1392" s="54">
        <v>0.25426527177111524</v>
      </c>
      <c r="K1392">
        <v>0.13300000000000001</v>
      </c>
      <c r="L1392" s="2">
        <f t="shared" si="635"/>
        <v>112.05682688702414</v>
      </c>
      <c r="M1392" s="2">
        <f t="shared" si="636"/>
        <v>134.53327496401627</v>
      </c>
      <c r="N1392" s="2">
        <f t="shared" si="637"/>
        <v>134.09594084145627</v>
      </c>
      <c r="O1392" s="2">
        <f t="shared" si="626"/>
        <v>115.34025374855825</v>
      </c>
      <c r="P1392" s="79" t="e">
        <f t="shared" si="627"/>
        <v>#VALUE!</v>
      </c>
      <c r="Q1392" s="78">
        <v>0.94594594595000003</v>
      </c>
      <c r="R1392" s="78">
        <v>5.4054054054000003E-2</v>
      </c>
      <c r="S1392" s="78">
        <v>0</v>
      </c>
      <c r="T1392" s="78" t="s">
        <v>10</v>
      </c>
      <c r="U1392" t="s">
        <v>10</v>
      </c>
      <c r="V1392" t="s">
        <v>10</v>
      </c>
      <c r="W1392" s="2">
        <f t="shared" si="628"/>
        <v>425.99105138363461</v>
      </c>
      <c r="X1392" s="2" t="e">
        <f t="shared" si="629"/>
        <v>#VALUE!</v>
      </c>
      <c r="Y1392" s="2" t="s">
        <v>10</v>
      </c>
      <c r="Z1392" s="2" t="s">
        <v>10</v>
      </c>
      <c r="AA1392" s="2" t="s">
        <v>10</v>
      </c>
      <c r="AB1392">
        <f t="shared" si="633"/>
        <v>4.2599105138363464</v>
      </c>
      <c r="AC1392" t="e">
        <f t="shared" si="634"/>
        <v>#VALUE!</v>
      </c>
    </row>
    <row r="1393" spans="1:29" x14ac:dyDescent="0.25">
      <c r="A1393">
        <v>31</v>
      </c>
      <c r="B1393" t="s">
        <v>50</v>
      </c>
      <c r="C1393">
        <v>8</v>
      </c>
      <c r="D1393" t="s">
        <v>49</v>
      </c>
      <c r="E1393">
        <v>2021</v>
      </c>
      <c r="F1393" s="85">
        <v>652</v>
      </c>
      <c r="G1393" t="s">
        <v>10</v>
      </c>
      <c r="H1393" s="78" t="s">
        <v>10</v>
      </c>
      <c r="I1393" t="s">
        <v>10</v>
      </c>
      <c r="J1393" t="s">
        <v>10</v>
      </c>
      <c r="K1393">
        <v>0.20899999999999999</v>
      </c>
      <c r="L1393" s="78" t="s">
        <v>10</v>
      </c>
      <c r="M1393" t="s">
        <v>10</v>
      </c>
      <c r="N1393" t="s">
        <v>10</v>
      </c>
      <c r="O1393" s="2">
        <f t="shared" si="626"/>
        <v>824.27307206068269</v>
      </c>
      <c r="P1393" s="79" t="e">
        <f t="shared" si="627"/>
        <v>#VALUE!</v>
      </c>
      <c r="Q1393" s="78">
        <v>0.94594594595000003</v>
      </c>
      <c r="R1393" s="78">
        <v>5.4054054054000003E-2</v>
      </c>
      <c r="S1393" s="78">
        <v>0</v>
      </c>
      <c r="T1393" s="78" t="s">
        <v>10</v>
      </c>
      <c r="U1393" t="s">
        <v>10</v>
      </c>
      <c r="V1393" t="s">
        <v>10</v>
      </c>
      <c r="W1393" s="2">
        <f t="shared" si="628"/>
        <v>935.24623006142417</v>
      </c>
      <c r="X1393" s="2" t="e">
        <f t="shared" si="629"/>
        <v>#VALUE!</v>
      </c>
      <c r="Y1393" s="78" t="s">
        <v>10</v>
      </c>
      <c r="Z1393" t="s">
        <v>10</v>
      </c>
      <c r="AA1393" t="s">
        <v>10</v>
      </c>
      <c r="AB1393">
        <f t="shared" si="633"/>
        <v>1.4344267332230431</v>
      </c>
      <c r="AC1393" t="e">
        <f t="shared" si="634"/>
        <v>#VALUE!</v>
      </c>
    </row>
    <row r="1394" spans="1:29" x14ac:dyDescent="0.25">
      <c r="A1394">
        <v>31</v>
      </c>
      <c r="B1394" t="s">
        <v>50</v>
      </c>
      <c r="C1394">
        <v>8</v>
      </c>
      <c r="D1394" t="s">
        <v>49</v>
      </c>
      <c r="E1394">
        <v>2022</v>
      </c>
      <c r="F1394" s="85">
        <v>790</v>
      </c>
      <c r="G1394" t="s">
        <v>10</v>
      </c>
      <c r="H1394" s="78" t="s">
        <v>10</v>
      </c>
      <c r="I1394" t="s">
        <v>10</v>
      </c>
      <c r="J1394" t="s">
        <v>10</v>
      </c>
      <c r="K1394">
        <v>0.21099999999999999</v>
      </c>
      <c r="L1394" s="78" t="s">
        <v>10</v>
      </c>
      <c r="M1394" t="s">
        <v>10</v>
      </c>
      <c r="N1394" t="s">
        <v>10</v>
      </c>
      <c r="O1394" s="2">
        <f t="shared" si="626"/>
        <v>1001.2674271229404</v>
      </c>
      <c r="P1394" s="79" t="e">
        <f t="shared" si="627"/>
        <v>#VALUE!</v>
      </c>
      <c r="Q1394" s="78">
        <v>0.94594594595000003</v>
      </c>
      <c r="R1394" s="78">
        <v>5.4054054054000003E-2</v>
      </c>
      <c r="S1394" s="78">
        <v>0</v>
      </c>
      <c r="T1394" s="78" t="s">
        <v>10</v>
      </c>
      <c r="U1394" t="s">
        <v>10</v>
      </c>
      <c r="V1394" t="s">
        <v>10</v>
      </c>
      <c r="W1394" s="2">
        <f t="shared" si="628"/>
        <v>483.39407436011771</v>
      </c>
      <c r="X1394" s="2" t="e">
        <f t="shared" si="629"/>
        <v>#VALUE!</v>
      </c>
      <c r="Y1394" s="78" t="s">
        <v>10</v>
      </c>
      <c r="Z1394" t="s">
        <v>10</v>
      </c>
      <c r="AA1394" t="s">
        <v>10</v>
      </c>
      <c r="AB1394">
        <f t="shared" si="633"/>
        <v>0.61189123336723761</v>
      </c>
      <c r="AC1394" t="e">
        <f t="shared" si="634"/>
        <v>#VALUE!</v>
      </c>
    </row>
    <row r="1395" spans="1:29" x14ac:dyDescent="0.25">
      <c r="A1395">
        <v>31</v>
      </c>
      <c r="B1395" t="s">
        <v>50</v>
      </c>
      <c r="C1395">
        <v>8</v>
      </c>
      <c r="D1395" t="s">
        <v>49</v>
      </c>
      <c r="E1395">
        <v>2023</v>
      </c>
      <c r="F1395" s="85">
        <v>325</v>
      </c>
      <c r="G1395" t="s">
        <v>10</v>
      </c>
      <c r="H1395" s="78" t="s">
        <v>10</v>
      </c>
      <c r="I1395" t="s">
        <v>10</v>
      </c>
      <c r="J1395" t="s">
        <v>10</v>
      </c>
      <c r="K1395">
        <v>0.17799999999999999</v>
      </c>
      <c r="L1395" s="78" t="s">
        <v>10</v>
      </c>
      <c r="M1395" t="s">
        <v>10</v>
      </c>
      <c r="N1395" t="s">
        <v>10</v>
      </c>
      <c r="O1395" s="2">
        <f t="shared" si="626"/>
        <v>395.37712895377126</v>
      </c>
      <c r="P1395" s="79" t="e">
        <f t="shared" si="627"/>
        <v>#VALUE!</v>
      </c>
      <c r="Q1395" s="78">
        <v>0.94594594595000003</v>
      </c>
      <c r="R1395" s="78">
        <v>5.4054054054000003E-2</v>
      </c>
      <c r="S1395" s="78">
        <v>0</v>
      </c>
      <c r="T1395" s="78" t="s">
        <v>10</v>
      </c>
      <c r="U1395" t="s">
        <v>10</v>
      </c>
      <c r="V1395" t="s">
        <v>10</v>
      </c>
      <c r="W1395" s="2">
        <f t="shared" si="628"/>
        <v>730.84185646206777</v>
      </c>
      <c r="X1395" s="2" t="e">
        <f t="shared" si="629"/>
        <v>#VALUE!</v>
      </c>
      <c r="Y1395" s="78" t="s">
        <v>10</v>
      </c>
      <c r="Z1395" t="s">
        <v>10</v>
      </c>
      <c r="AA1395" t="s">
        <v>10</v>
      </c>
      <c r="AB1395">
        <f t="shared" si="633"/>
        <v>2.2487441737294391</v>
      </c>
      <c r="AC1395" t="e">
        <f t="shared" si="634"/>
        <v>#VALUE!</v>
      </c>
    </row>
    <row r="1396" spans="1:29" x14ac:dyDescent="0.25">
      <c r="A1396">
        <v>31</v>
      </c>
      <c r="B1396" t="s">
        <v>50</v>
      </c>
      <c r="C1396">
        <v>8</v>
      </c>
      <c r="D1396" t="s">
        <v>49</v>
      </c>
      <c r="E1396">
        <v>2024</v>
      </c>
      <c r="F1396" s="85">
        <v>754</v>
      </c>
      <c r="G1396" t="s">
        <v>10</v>
      </c>
      <c r="H1396" s="78" t="s">
        <v>10</v>
      </c>
      <c r="I1396" t="s">
        <v>10</v>
      </c>
      <c r="J1396" t="s">
        <v>10</v>
      </c>
      <c r="K1396">
        <v>0.216</v>
      </c>
      <c r="L1396" s="78" t="s">
        <v>10</v>
      </c>
      <c r="M1396" t="s">
        <v>10</v>
      </c>
      <c r="N1396" t="s">
        <v>10</v>
      </c>
      <c r="O1396" s="2">
        <f t="shared" si="626"/>
        <v>961.73469387755097</v>
      </c>
      <c r="P1396" s="79" t="e">
        <f t="shared" si="627"/>
        <v>#VALUE!</v>
      </c>
      <c r="Q1396" s="78">
        <v>0.94594594595000003</v>
      </c>
      <c r="R1396" s="78">
        <v>5.4054054054000003E-2</v>
      </c>
      <c r="S1396" s="78">
        <v>0</v>
      </c>
      <c r="T1396" s="78" t="s">
        <v>10</v>
      </c>
      <c r="U1396" t="s">
        <v>10</v>
      </c>
      <c r="V1396" t="s">
        <v>10</v>
      </c>
      <c r="W1396" s="2">
        <f t="shared" si="628"/>
        <v>1621.956222139414</v>
      </c>
      <c r="X1396" s="2" t="e">
        <f t="shared" si="629"/>
        <v>#VALUE!</v>
      </c>
      <c r="Y1396" s="78" t="s">
        <v>10</v>
      </c>
      <c r="Z1396" t="s">
        <v>10</v>
      </c>
      <c r="AA1396" t="s">
        <v>10</v>
      </c>
      <c r="AB1396">
        <f t="shared" si="633"/>
        <v>2.1511355731291961</v>
      </c>
      <c r="AC1396" t="e">
        <f t="shared" si="634"/>
        <v>#VALUE!</v>
      </c>
    </row>
    <row r="1397" spans="1:29" x14ac:dyDescent="0.25">
      <c r="A1397">
        <v>32</v>
      </c>
      <c r="B1397" t="s">
        <v>51</v>
      </c>
      <c r="C1397">
        <v>9</v>
      </c>
      <c r="D1397" t="s">
        <v>52</v>
      </c>
      <c r="E1397">
        <v>1980</v>
      </c>
      <c r="F1397">
        <v>300</v>
      </c>
      <c r="G1397" t="s">
        <v>10</v>
      </c>
      <c r="H1397" s="54">
        <v>0.34799999999999998</v>
      </c>
      <c r="I1397" s="54">
        <v>0.36433333333333334</v>
      </c>
      <c r="J1397" s="54">
        <v>0.46133333333333337</v>
      </c>
      <c r="K1397">
        <v>0.36399999999999999</v>
      </c>
      <c r="L1397" s="2">
        <f>$F1397/(1-H1397)</f>
        <v>460.12269938650303</v>
      </c>
      <c r="M1397" s="2">
        <f t="shared" si="636"/>
        <v>471.94546407970637</v>
      </c>
      <c r="N1397" s="2">
        <f t="shared" si="637"/>
        <v>556.93069306930693</v>
      </c>
      <c r="O1397" s="2">
        <f t="shared" ref="O1397:O1441" si="641">$F1397/(1-K1397)</f>
        <v>471.69811320754718</v>
      </c>
      <c r="P1397" s="79" t="e">
        <f t="shared" ref="P1397:P1441" si="642">$G1397/(1-K1397)</f>
        <v>#VALUE!</v>
      </c>
      <c r="Q1397" s="80">
        <v>0.79411764705999999</v>
      </c>
      <c r="R1397" s="80">
        <v>0.20588235294000001</v>
      </c>
      <c r="S1397" s="80">
        <v>0</v>
      </c>
      <c r="T1397" s="79">
        <f t="shared" ref="T1397:T1425" si="643">(L1400*$Q1397)+(L1401*$R1397)+(L1402*$S1397)</f>
        <v>3985.9378699754866</v>
      </c>
      <c r="U1397" s="2">
        <f t="shared" ref="U1397" si="644">(M1400*$Q1397)+(M1401*$R1397)+(M1402*$S1397)</f>
        <v>4074.7775796336641</v>
      </c>
      <c r="V1397" s="2">
        <f t="shared" ref="V1397" si="645">(N1400*$Q1397)+(N1401*$R1397)+(N1402*$S1397)</f>
        <v>4905.0206002611967</v>
      </c>
      <c r="W1397" s="2">
        <f t="shared" ref="W1397:W1441" si="646">(O1400*$Q1397)+(O1401*$R1397)+(O1402*$S1397)</f>
        <v>4076.1522760408689</v>
      </c>
      <c r="X1397" s="2" t="e">
        <f t="shared" ref="X1397:X1441" si="647">(P1400*$Q1397)+(P1401*$R1397)+(P1402*$S1397)</f>
        <v>#VALUE!</v>
      </c>
      <c r="Y1397">
        <f t="shared" si="630"/>
        <v>13.286459566584956</v>
      </c>
      <c r="Z1397">
        <f t="shared" si="631"/>
        <v>13.582591932112214</v>
      </c>
      <c r="AA1397">
        <f t="shared" si="632"/>
        <v>16.350068667537322</v>
      </c>
      <c r="AB1397">
        <f t="shared" ref="AB1397:AB1439" si="648">W1397/$F1397</f>
        <v>13.587174253469563</v>
      </c>
      <c r="AC1397" t="e">
        <f t="shared" ref="AC1397:AC1439" si="649">X1397/$G1397</f>
        <v>#VALUE!</v>
      </c>
    </row>
    <row r="1398" spans="1:29" x14ac:dyDescent="0.25">
      <c r="A1398">
        <v>32</v>
      </c>
      <c r="B1398" t="s">
        <v>51</v>
      </c>
      <c r="C1398">
        <v>9</v>
      </c>
      <c r="D1398" t="s">
        <v>52</v>
      </c>
      <c r="E1398">
        <v>1981</v>
      </c>
      <c r="F1398">
        <v>450</v>
      </c>
      <c r="G1398" t="s">
        <v>10</v>
      </c>
      <c r="H1398" s="54">
        <v>0.315</v>
      </c>
      <c r="I1398" s="54">
        <v>0.34633333333333327</v>
      </c>
      <c r="J1398" s="54">
        <v>0.43383333333333329</v>
      </c>
      <c r="K1398">
        <v>0.34599999999999997</v>
      </c>
      <c r="L1398" s="2">
        <f t="shared" ref="L1398:L1430" si="650">$F1398/(1-H1398)</f>
        <v>656.93430656934299</v>
      </c>
      <c r="M1398" s="2">
        <f t="shared" ref="M1398:M1430" si="651">$F1398/(1-I1398)</f>
        <v>688.42427332993361</v>
      </c>
      <c r="N1398" s="2">
        <f t="shared" ref="N1398:N1430" si="652">$F1398/(1-J1398)</f>
        <v>794.81895790403291</v>
      </c>
      <c r="O1398" s="2">
        <f t="shared" si="641"/>
        <v>688.0733944954128</v>
      </c>
      <c r="P1398" s="79" t="e">
        <f t="shared" si="642"/>
        <v>#VALUE!</v>
      </c>
      <c r="Q1398" s="80">
        <v>0.79411764705999999</v>
      </c>
      <c r="R1398" s="80">
        <v>0.20588235294000001</v>
      </c>
      <c r="S1398" s="80">
        <v>0</v>
      </c>
      <c r="T1398" s="79">
        <f t="shared" si="643"/>
        <v>3130.7549758033379</v>
      </c>
      <c r="U1398" s="2">
        <f t="shared" ref="U1398:U1425" si="653">(M1401*$Q1398)+(M1402*$R1398)+(M1403*$S1398)</f>
        <v>3239.3555242453294</v>
      </c>
      <c r="V1398" s="2">
        <f t="shared" ref="V1398:V1425" si="654">(N1401*$Q1398)+(N1402*$R1398)+(N1403*$S1398)</f>
        <v>3799.9638286502204</v>
      </c>
      <c r="W1398" s="2">
        <f t="shared" si="646"/>
        <v>3237.8033279675219</v>
      </c>
      <c r="X1398" s="2" t="e">
        <f t="shared" si="647"/>
        <v>#VALUE!</v>
      </c>
      <c r="Y1398">
        <f t="shared" si="630"/>
        <v>6.9572332795629732</v>
      </c>
      <c r="Z1398">
        <f t="shared" si="631"/>
        <v>7.1985678316562876</v>
      </c>
      <c r="AA1398">
        <f t="shared" si="632"/>
        <v>8.4443640636671571</v>
      </c>
      <c r="AB1398">
        <f t="shared" si="648"/>
        <v>7.1951185065944934</v>
      </c>
      <c r="AC1398" t="e">
        <f t="shared" si="649"/>
        <v>#VALUE!</v>
      </c>
    </row>
    <row r="1399" spans="1:29" x14ac:dyDescent="0.25">
      <c r="A1399">
        <v>32</v>
      </c>
      <c r="B1399" t="s">
        <v>51</v>
      </c>
      <c r="C1399">
        <v>9</v>
      </c>
      <c r="D1399" t="s">
        <v>52</v>
      </c>
      <c r="E1399">
        <v>1982</v>
      </c>
      <c r="F1399">
        <v>1000</v>
      </c>
      <c r="G1399" t="s">
        <v>10</v>
      </c>
      <c r="H1399" s="54">
        <v>0.27300000000000002</v>
      </c>
      <c r="I1399" s="54">
        <v>0.32399999999999995</v>
      </c>
      <c r="J1399" s="54">
        <v>0.39999999999999997</v>
      </c>
      <c r="K1399">
        <v>0.32400000000000001</v>
      </c>
      <c r="L1399" s="2">
        <f t="shared" si="650"/>
        <v>1375.5158184319121</v>
      </c>
      <c r="M1399" s="2">
        <f t="shared" si="651"/>
        <v>1479.2899408284022</v>
      </c>
      <c r="N1399" s="2">
        <f t="shared" si="652"/>
        <v>1666.6666666666665</v>
      </c>
      <c r="O1399" s="2">
        <f t="shared" si="641"/>
        <v>1479.2899408284025</v>
      </c>
      <c r="P1399" s="79" t="e">
        <f t="shared" si="642"/>
        <v>#VALUE!</v>
      </c>
      <c r="Q1399" s="80">
        <v>0.79411764705999999</v>
      </c>
      <c r="R1399" s="80">
        <v>0.20588235294000001</v>
      </c>
      <c r="S1399" s="80">
        <v>0</v>
      </c>
      <c r="T1399" s="79">
        <f>(L1402*$Q1399)+(L1403*$R1399)</f>
        <v>558.45613386646062</v>
      </c>
      <c r="U1399" s="2">
        <f>(M1402*$Q1399)+(M1403*$R1399)</f>
        <v>572.53459161519754</v>
      </c>
      <c r="V1399" s="2">
        <f>(N1402*$Q1399)+(N1403*$R1399)</f>
        <v>680.2929898613761</v>
      </c>
      <c r="W1399" s="2" t="e">
        <f t="shared" si="646"/>
        <v>#VALUE!</v>
      </c>
      <c r="X1399" s="2" t="e">
        <f t="shared" si="647"/>
        <v>#VALUE!</v>
      </c>
      <c r="Y1399">
        <f t="shared" si="630"/>
        <v>0.55845613386646065</v>
      </c>
      <c r="Z1399">
        <f t="shared" si="631"/>
        <v>0.5725345916151976</v>
      </c>
      <c r="AA1399">
        <f t="shared" si="632"/>
        <v>0.6802929898613761</v>
      </c>
      <c r="AB1399" t="e">
        <f t="shared" si="648"/>
        <v>#VALUE!</v>
      </c>
      <c r="AC1399" t="e">
        <f t="shared" si="649"/>
        <v>#VALUE!</v>
      </c>
    </row>
    <row r="1400" spans="1:29" x14ac:dyDescent="0.25">
      <c r="A1400">
        <v>32</v>
      </c>
      <c r="B1400" t="s">
        <v>51</v>
      </c>
      <c r="C1400">
        <v>9</v>
      </c>
      <c r="D1400" t="s">
        <v>52</v>
      </c>
      <c r="E1400">
        <v>1983</v>
      </c>
      <c r="F1400">
        <v>2500</v>
      </c>
      <c r="G1400" t="s">
        <v>10</v>
      </c>
      <c r="H1400" s="54">
        <v>0.38100000000000001</v>
      </c>
      <c r="I1400" s="54">
        <v>0.39266666666666666</v>
      </c>
      <c r="J1400" s="54">
        <v>0.4986666666666667</v>
      </c>
      <c r="K1400">
        <v>0.39300000000000002</v>
      </c>
      <c r="L1400" s="2">
        <f t="shared" si="650"/>
        <v>4038.7722132471731</v>
      </c>
      <c r="M1400" s="2">
        <f t="shared" si="651"/>
        <v>4116.3556531284303</v>
      </c>
      <c r="N1400" s="2">
        <f t="shared" si="652"/>
        <v>4986.7021276595751</v>
      </c>
      <c r="O1400" s="2">
        <f t="shared" si="641"/>
        <v>4118.6161449752881</v>
      </c>
      <c r="P1400" s="79" t="e">
        <f t="shared" si="642"/>
        <v>#VALUE!</v>
      </c>
      <c r="Q1400" s="80">
        <v>0.79411764705999999</v>
      </c>
      <c r="R1400" s="80">
        <v>0.20588235294000001</v>
      </c>
      <c r="S1400" s="80">
        <v>0</v>
      </c>
      <c r="T1400" s="79" t="s">
        <v>10</v>
      </c>
      <c r="U1400" s="2" t="s">
        <v>10</v>
      </c>
      <c r="V1400" s="2" t="s">
        <v>10</v>
      </c>
      <c r="W1400" s="2" t="e">
        <f t="shared" si="646"/>
        <v>#VALUE!</v>
      </c>
      <c r="X1400" s="2" t="e">
        <f t="shared" si="647"/>
        <v>#VALUE!</v>
      </c>
      <c r="Y1400" s="2" t="s">
        <v>10</v>
      </c>
      <c r="Z1400" s="2" t="s">
        <v>10</v>
      </c>
      <c r="AA1400" s="2" t="s">
        <v>10</v>
      </c>
      <c r="AB1400" t="e">
        <f t="shared" si="648"/>
        <v>#VALUE!</v>
      </c>
      <c r="AC1400" t="e">
        <f t="shared" si="649"/>
        <v>#VALUE!</v>
      </c>
    </row>
    <row r="1401" spans="1:29" x14ac:dyDescent="0.25">
      <c r="A1401">
        <v>32</v>
      </c>
      <c r="B1401" t="s">
        <v>51</v>
      </c>
      <c r="C1401">
        <v>9</v>
      </c>
      <c r="D1401" t="s">
        <v>52</v>
      </c>
      <c r="E1401">
        <v>1984</v>
      </c>
      <c r="F1401">
        <v>2500</v>
      </c>
      <c r="G1401" t="s">
        <v>10</v>
      </c>
      <c r="H1401" s="54">
        <v>0.33900000000000002</v>
      </c>
      <c r="I1401" s="54">
        <v>0.36133333333333328</v>
      </c>
      <c r="J1401" s="54">
        <v>0.45533333333333326</v>
      </c>
      <c r="K1401">
        <v>0.36099999999999999</v>
      </c>
      <c r="L1401" s="2">
        <f t="shared" si="650"/>
        <v>3782.1482602118003</v>
      </c>
      <c r="M1401" s="2">
        <f t="shared" si="651"/>
        <v>3914.4050104384132</v>
      </c>
      <c r="N1401" s="2">
        <f t="shared" si="652"/>
        <v>4589.9632802937567</v>
      </c>
      <c r="O1401" s="2">
        <f t="shared" si="641"/>
        <v>3912.3630672926447</v>
      </c>
      <c r="P1401" s="79" t="e">
        <f t="shared" si="642"/>
        <v>#VALUE!</v>
      </c>
      <c r="Q1401" s="80">
        <v>0.79411764705999999</v>
      </c>
      <c r="R1401" s="80">
        <v>0.20588235294000001</v>
      </c>
      <c r="S1401" s="80">
        <v>0</v>
      </c>
      <c r="T1401" s="79" t="s">
        <v>10</v>
      </c>
      <c r="U1401" s="2" t="s">
        <v>10</v>
      </c>
      <c r="V1401" s="2" t="s">
        <v>10</v>
      </c>
      <c r="W1401" s="2" t="e">
        <f t="shared" si="646"/>
        <v>#VALUE!</v>
      </c>
      <c r="X1401" s="2" t="e">
        <f t="shared" si="647"/>
        <v>#VALUE!</v>
      </c>
      <c r="Y1401" s="2" t="s">
        <v>10</v>
      </c>
      <c r="Z1401" s="2" t="s">
        <v>10</v>
      </c>
      <c r="AA1401" s="2" t="s">
        <v>10</v>
      </c>
      <c r="AB1401" t="e">
        <f t="shared" si="648"/>
        <v>#VALUE!</v>
      </c>
      <c r="AC1401" t="e">
        <f t="shared" si="649"/>
        <v>#VALUE!</v>
      </c>
    </row>
    <row r="1402" spans="1:29" x14ac:dyDescent="0.25">
      <c r="A1402">
        <v>32</v>
      </c>
      <c r="B1402" t="s">
        <v>51</v>
      </c>
      <c r="C1402">
        <v>9</v>
      </c>
      <c r="D1402" t="s">
        <v>52</v>
      </c>
      <c r="E1402">
        <v>1985</v>
      </c>
      <c r="F1402">
        <v>400</v>
      </c>
      <c r="G1402" t="s">
        <v>10</v>
      </c>
      <c r="H1402" s="54">
        <v>0.35299999999999998</v>
      </c>
      <c r="I1402" s="54">
        <v>0.37066666666666664</v>
      </c>
      <c r="J1402" s="54">
        <v>0.46866666666666668</v>
      </c>
      <c r="K1402">
        <v>0.371</v>
      </c>
      <c r="L1402" s="2">
        <f t="shared" si="650"/>
        <v>618.23802163833079</v>
      </c>
      <c r="M1402" s="2">
        <f t="shared" si="651"/>
        <v>635.59322033898309</v>
      </c>
      <c r="N1402" s="2">
        <f t="shared" si="652"/>
        <v>752.82308657465501</v>
      </c>
      <c r="O1402" s="2">
        <f t="shared" si="641"/>
        <v>635.93004769475363</v>
      </c>
      <c r="P1402" s="79" t="e">
        <f t="shared" si="642"/>
        <v>#VALUE!</v>
      </c>
      <c r="Q1402" s="80">
        <v>0.79411764705999999</v>
      </c>
      <c r="R1402" s="80">
        <v>0.20588235294000001</v>
      </c>
      <c r="S1402" s="80">
        <v>0</v>
      </c>
      <c r="T1402" s="79" t="s">
        <v>10</v>
      </c>
      <c r="U1402" s="2" t="s">
        <v>10</v>
      </c>
      <c r="V1402" s="2" t="s">
        <v>10</v>
      </c>
      <c r="W1402" s="2" t="e">
        <f t="shared" si="646"/>
        <v>#VALUE!</v>
      </c>
      <c r="X1402" s="2" t="e">
        <f t="shared" si="647"/>
        <v>#VALUE!</v>
      </c>
      <c r="Y1402" s="2" t="s">
        <v>10</v>
      </c>
      <c r="Z1402" s="2" t="s">
        <v>10</v>
      </c>
      <c r="AA1402" s="2" t="s">
        <v>10</v>
      </c>
      <c r="AB1402" t="e">
        <f t="shared" si="648"/>
        <v>#VALUE!</v>
      </c>
      <c r="AC1402" t="e">
        <f t="shared" si="649"/>
        <v>#VALUE!</v>
      </c>
    </row>
    <row r="1403" spans="1:29" x14ac:dyDescent="0.25">
      <c r="A1403">
        <v>32</v>
      </c>
      <c r="B1403" t="s">
        <v>51</v>
      </c>
      <c r="C1403">
        <v>9</v>
      </c>
      <c r="D1403" t="s">
        <v>52</v>
      </c>
      <c r="E1403">
        <v>1986</v>
      </c>
      <c r="F1403">
        <v>200</v>
      </c>
      <c r="G1403" t="s">
        <v>10</v>
      </c>
      <c r="H1403" s="54">
        <v>0.39</v>
      </c>
      <c r="I1403" s="54">
        <v>0.39266666666666666</v>
      </c>
      <c r="J1403" s="54">
        <v>0.50066666666666659</v>
      </c>
      <c r="K1403">
        <v>0.39300000000000002</v>
      </c>
      <c r="L1403" s="2">
        <f t="shared" si="650"/>
        <v>327.86885245901641</v>
      </c>
      <c r="M1403" s="2">
        <f t="shared" si="651"/>
        <v>329.30845225027446</v>
      </c>
      <c r="N1403" s="2">
        <f t="shared" si="652"/>
        <v>400.53404539385843</v>
      </c>
      <c r="O1403" s="2">
        <f t="shared" si="641"/>
        <v>329.4892915980231</v>
      </c>
      <c r="P1403" s="79" t="e">
        <f t="shared" si="642"/>
        <v>#VALUE!</v>
      </c>
      <c r="Q1403" s="80">
        <v>0.79411764705999999</v>
      </c>
      <c r="R1403" s="80">
        <v>0.20588235294000001</v>
      </c>
      <c r="S1403" s="80">
        <v>0</v>
      </c>
      <c r="T1403" s="79" t="s">
        <v>10</v>
      </c>
      <c r="U1403" s="2" t="s">
        <v>10</v>
      </c>
      <c r="V1403" s="2" t="s">
        <v>10</v>
      </c>
      <c r="W1403" s="2" t="e">
        <f t="shared" si="646"/>
        <v>#VALUE!</v>
      </c>
      <c r="X1403" s="2" t="e">
        <f t="shared" si="647"/>
        <v>#VALUE!</v>
      </c>
      <c r="Y1403" s="2" t="s">
        <v>10</v>
      </c>
      <c r="Z1403" s="2" t="s">
        <v>10</v>
      </c>
      <c r="AA1403" s="2" t="s">
        <v>10</v>
      </c>
      <c r="AB1403" t="e">
        <f t="shared" si="648"/>
        <v>#VALUE!</v>
      </c>
      <c r="AC1403" t="e">
        <f t="shared" si="649"/>
        <v>#VALUE!</v>
      </c>
    </row>
    <row r="1404" spans="1:29" x14ac:dyDescent="0.25">
      <c r="A1404">
        <v>32</v>
      </c>
      <c r="B1404" t="s">
        <v>51</v>
      </c>
      <c r="C1404">
        <v>9</v>
      </c>
      <c r="D1404" t="s">
        <v>52</v>
      </c>
      <c r="E1404">
        <v>1987</v>
      </c>
      <c r="F1404" t="s">
        <v>10</v>
      </c>
      <c r="G1404" t="s">
        <v>10</v>
      </c>
      <c r="H1404" s="54">
        <v>0.30099999999999999</v>
      </c>
      <c r="I1404" s="54">
        <v>0.33266666666666667</v>
      </c>
      <c r="J1404" s="54">
        <v>0.41666666666666669</v>
      </c>
      <c r="K1404">
        <v>0.33300000000000002</v>
      </c>
      <c r="L1404" t="s">
        <v>10</v>
      </c>
      <c r="M1404" t="s">
        <v>10</v>
      </c>
      <c r="N1404" t="s">
        <v>10</v>
      </c>
      <c r="O1404" s="2" t="e">
        <f t="shared" si="641"/>
        <v>#VALUE!</v>
      </c>
      <c r="P1404" s="79" t="e">
        <f t="shared" si="642"/>
        <v>#VALUE!</v>
      </c>
      <c r="Q1404" s="80">
        <v>0.79411764705999999</v>
      </c>
      <c r="R1404" s="80">
        <v>0.20588235294000001</v>
      </c>
      <c r="S1404" s="80">
        <v>0</v>
      </c>
      <c r="T1404" s="79" t="s">
        <v>10</v>
      </c>
      <c r="U1404" s="2" t="s">
        <v>10</v>
      </c>
      <c r="V1404" s="2" t="s">
        <v>10</v>
      </c>
      <c r="W1404" s="2" t="e">
        <f t="shared" si="646"/>
        <v>#VALUE!</v>
      </c>
      <c r="X1404" s="2" t="e">
        <f t="shared" si="647"/>
        <v>#VALUE!</v>
      </c>
      <c r="Y1404" s="2" t="s">
        <v>10</v>
      </c>
      <c r="Z1404" s="2" t="s">
        <v>10</v>
      </c>
      <c r="AA1404" s="2" t="s">
        <v>10</v>
      </c>
      <c r="AB1404" t="e">
        <f t="shared" si="648"/>
        <v>#VALUE!</v>
      </c>
      <c r="AC1404" t="e">
        <f t="shared" si="649"/>
        <v>#VALUE!</v>
      </c>
    </row>
    <row r="1405" spans="1:29" x14ac:dyDescent="0.25">
      <c r="A1405">
        <v>32</v>
      </c>
      <c r="B1405" t="s">
        <v>51</v>
      </c>
      <c r="C1405">
        <v>9</v>
      </c>
      <c r="D1405" t="s">
        <v>52</v>
      </c>
      <c r="E1405">
        <v>1988</v>
      </c>
      <c r="F1405">
        <v>550</v>
      </c>
      <c r="G1405" t="s">
        <v>10</v>
      </c>
      <c r="H1405" s="54">
        <v>0.29599999999999999</v>
      </c>
      <c r="I1405" s="54">
        <v>0.32733333333333337</v>
      </c>
      <c r="J1405" s="54">
        <v>0.40983333333333338</v>
      </c>
      <c r="K1405">
        <v>0.254</v>
      </c>
      <c r="L1405" s="2">
        <f t="shared" si="650"/>
        <v>781.25</v>
      </c>
      <c r="M1405" s="2">
        <f t="shared" si="651"/>
        <v>817.64122893954413</v>
      </c>
      <c r="N1405" s="2">
        <f t="shared" si="652"/>
        <v>931.94012990680608</v>
      </c>
      <c r="O1405" s="2">
        <f t="shared" si="641"/>
        <v>737.26541554959783</v>
      </c>
      <c r="P1405" s="79" t="e">
        <f t="shared" si="642"/>
        <v>#VALUE!</v>
      </c>
      <c r="Q1405" s="80">
        <v>0.79411764705999999</v>
      </c>
      <c r="R1405" s="80">
        <v>0.20588235294000001</v>
      </c>
      <c r="S1405" s="80">
        <v>0</v>
      </c>
      <c r="T1405" s="79" t="s">
        <v>10</v>
      </c>
      <c r="U1405" s="2" t="s">
        <v>10</v>
      </c>
      <c r="V1405" s="2" t="s">
        <v>10</v>
      </c>
      <c r="W1405" s="2" t="e">
        <f t="shared" si="646"/>
        <v>#VALUE!</v>
      </c>
      <c r="X1405" s="2" t="e">
        <f t="shared" si="647"/>
        <v>#VALUE!</v>
      </c>
      <c r="Y1405" s="2" t="s">
        <v>10</v>
      </c>
      <c r="Z1405" s="2" t="s">
        <v>10</v>
      </c>
      <c r="AA1405" s="2" t="s">
        <v>10</v>
      </c>
      <c r="AB1405" t="e">
        <f t="shared" si="648"/>
        <v>#VALUE!</v>
      </c>
      <c r="AC1405" t="e">
        <f t="shared" si="649"/>
        <v>#VALUE!</v>
      </c>
    </row>
    <row r="1406" spans="1:29" x14ac:dyDescent="0.25">
      <c r="A1406">
        <v>32</v>
      </c>
      <c r="B1406" t="s">
        <v>51</v>
      </c>
      <c r="C1406">
        <v>9</v>
      </c>
      <c r="D1406" t="s">
        <v>52</v>
      </c>
      <c r="E1406">
        <v>1989</v>
      </c>
      <c r="F1406" t="s">
        <v>10</v>
      </c>
      <c r="G1406" t="s">
        <v>10</v>
      </c>
      <c r="H1406" s="54">
        <v>0.28899999999999998</v>
      </c>
      <c r="I1406" s="54">
        <v>0.32566666666666666</v>
      </c>
      <c r="J1406" s="54">
        <v>0.40566666666666668</v>
      </c>
      <c r="K1406">
        <v>0.32500000000000001</v>
      </c>
      <c r="L1406" t="s">
        <v>10</v>
      </c>
      <c r="M1406" t="s">
        <v>10</v>
      </c>
      <c r="N1406" t="s">
        <v>10</v>
      </c>
      <c r="O1406" s="2" t="e">
        <f t="shared" si="641"/>
        <v>#VALUE!</v>
      </c>
      <c r="P1406" s="79" t="e">
        <f t="shared" si="642"/>
        <v>#VALUE!</v>
      </c>
      <c r="Q1406" s="80">
        <v>0.79411764705999999</v>
      </c>
      <c r="R1406" s="80">
        <v>0.20588235294000001</v>
      </c>
      <c r="S1406" s="80">
        <v>0</v>
      </c>
      <c r="T1406" s="79" t="s">
        <v>10</v>
      </c>
      <c r="U1406" s="2" t="s">
        <v>10</v>
      </c>
      <c r="V1406" s="2" t="s">
        <v>10</v>
      </c>
      <c r="W1406" s="2" t="e">
        <f t="shared" si="646"/>
        <v>#VALUE!</v>
      </c>
      <c r="X1406" s="2" t="e">
        <f t="shared" si="647"/>
        <v>#VALUE!</v>
      </c>
      <c r="Y1406" s="2" t="s">
        <v>10</v>
      </c>
      <c r="Z1406" s="2" t="s">
        <v>10</v>
      </c>
      <c r="AA1406" s="2" t="s">
        <v>10</v>
      </c>
      <c r="AB1406" t="e">
        <f t="shared" si="648"/>
        <v>#VALUE!</v>
      </c>
      <c r="AC1406" t="e">
        <f t="shared" si="649"/>
        <v>#VALUE!</v>
      </c>
    </row>
    <row r="1407" spans="1:29" x14ac:dyDescent="0.25">
      <c r="A1407">
        <v>32</v>
      </c>
      <c r="B1407" t="s">
        <v>51</v>
      </c>
      <c r="C1407">
        <v>9</v>
      </c>
      <c r="D1407" t="s">
        <v>52</v>
      </c>
      <c r="E1407">
        <v>1990</v>
      </c>
      <c r="F1407">
        <v>500</v>
      </c>
      <c r="G1407" t="s">
        <v>10</v>
      </c>
      <c r="H1407" s="54">
        <v>0.32800000000000001</v>
      </c>
      <c r="I1407" s="54">
        <v>0.36733333333333329</v>
      </c>
      <c r="J1407" s="54">
        <v>0.45883333333333332</v>
      </c>
      <c r="K1407">
        <v>0.36499999999999999</v>
      </c>
      <c r="L1407" s="2">
        <f t="shared" si="650"/>
        <v>744.04761904761915</v>
      </c>
      <c r="M1407" s="2">
        <f t="shared" si="651"/>
        <v>790.30558482613276</v>
      </c>
      <c r="N1407" s="2">
        <f t="shared" si="652"/>
        <v>923.92978133661836</v>
      </c>
      <c r="O1407" s="2">
        <f t="shared" si="641"/>
        <v>787.40157480314963</v>
      </c>
      <c r="P1407" s="79" t="e">
        <f t="shared" si="642"/>
        <v>#VALUE!</v>
      </c>
      <c r="Q1407" s="80">
        <v>0.79411764705999999</v>
      </c>
      <c r="R1407" s="80">
        <v>0.20588235294000001</v>
      </c>
      <c r="S1407" s="80">
        <v>0</v>
      </c>
      <c r="T1407" s="79" t="s">
        <v>10</v>
      </c>
      <c r="U1407" s="2" t="s">
        <v>10</v>
      </c>
      <c r="V1407" s="2" t="s">
        <v>10</v>
      </c>
      <c r="W1407" s="2" t="e">
        <f t="shared" si="646"/>
        <v>#VALUE!</v>
      </c>
      <c r="X1407" s="2" t="e">
        <f t="shared" si="647"/>
        <v>#VALUE!</v>
      </c>
      <c r="Y1407" s="2" t="s">
        <v>10</v>
      </c>
      <c r="Z1407" s="2" t="s">
        <v>10</v>
      </c>
      <c r="AA1407" s="2" t="s">
        <v>10</v>
      </c>
      <c r="AB1407" t="e">
        <f t="shared" si="648"/>
        <v>#VALUE!</v>
      </c>
      <c r="AC1407" t="e">
        <f t="shared" si="649"/>
        <v>#VALUE!</v>
      </c>
    </row>
    <row r="1408" spans="1:29" x14ac:dyDescent="0.25">
      <c r="A1408">
        <v>32</v>
      </c>
      <c r="B1408" t="s">
        <v>51</v>
      </c>
      <c r="C1408">
        <v>9</v>
      </c>
      <c r="D1408" t="s">
        <v>52</v>
      </c>
      <c r="E1408">
        <v>1991</v>
      </c>
      <c r="F1408" t="s">
        <v>10</v>
      </c>
      <c r="G1408" t="s">
        <v>10</v>
      </c>
      <c r="H1408" s="54">
        <v>0.26</v>
      </c>
      <c r="I1408" s="54">
        <v>0.29099999999999998</v>
      </c>
      <c r="J1408" s="54">
        <v>0.39349999999999996</v>
      </c>
      <c r="K1408">
        <v>0.28499999999999998</v>
      </c>
      <c r="L1408" t="s">
        <v>10</v>
      </c>
      <c r="M1408" t="s">
        <v>10</v>
      </c>
      <c r="N1408" t="s">
        <v>10</v>
      </c>
      <c r="O1408" s="2" t="e">
        <f t="shared" si="641"/>
        <v>#VALUE!</v>
      </c>
      <c r="P1408" s="79" t="e">
        <f t="shared" si="642"/>
        <v>#VALUE!</v>
      </c>
      <c r="Q1408" s="80">
        <v>0.79411764705999999</v>
      </c>
      <c r="R1408" s="80">
        <v>0.20588235294000001</v>
      </c>
      <c r="S1408" s="80">
        <v>0</v>
      </c>
      <c r="T1408" s="79" t="s">
        <v>10</v>
      </c>
      <c r="U1408" s="2" t="s">
        <v>10</v>
      </c>
      <c r="V1408" s="2" t="s">
        <v>10</v>
      </c>
      <c r="W1408" s="2" t="e">
        <f t="shared" si="646"/>
        <v>#VALUE!</v>
      </c>
      <c r="X1408" s="2" t="e">
        <f t="shared" si="647"/>
        <v>#VALUE!</v>
      </c>
      <c r="Y1408" s="2" t="s">
        <v>10</v>
      </c>
      <c r="Z1408" s="2" t="s">
        <v>10</v>
      </c>
      <c r="AA1408" s="2" t="s">
        <v>10</v>
      </c>
      <c r="AB1408" t="e">
        <f t="shared" si="648"/>
        <v>#VALUE!</v>
      </c>
      <c r="AC1408" t="e">
        <f t="shared" si="649"/>
        <v>#VALUE!</v>
      </c>
    </row>
    <row r="1409" spans="1:29" x14ac:dyDescent="0.25">
      <c r="A1409">
        <v>32</v>
      </c>
      <c r="B1409" t="s">
        <v>51</v>
      </c>
      <c r="C1409">
        <v>9</v>
      </c>
      <c r="D1409" t="s">
        <v>52</v>
      </c>
      <c r="E1409">
        <v>1992</v>
      </c>
      <c r="F1409" t="s">
        <v>10</v>
      </c>
      <c r="G1409" t="s">
        <v>10</v>
      </c>
      <c r="H1409" s="54">
        <v>0.25</v>
      </c>
      <c r="I1409" s="54">
        <v>0.28099999999999997</v>
      </c>
      <c r="J1409" s="54">
        <v>0.40249999999999997</v>
      </c>
      <c r="K1409">
        <v>0.28199999999999997</v>
      </c>
      <c r="L1409" t="s">
        <v>10</v>
      </c>
      <c r="M1409" t="s">
        <v>10</v>
      </c>
      <c r="N1409" t="s">
        <v>10</v>
      </c>
      <c r="O1409" s="2" t="e">
        <f t="shared" si="641"/>
        <v>#VALUE!</v>
      </c>
      <c r="P1409" s="79" t="e">
        <f t="shared" si="642"/>
        <v>#VALUE!</v>
      </c>
      <c r="Q1409" s="80">
        <v>0.79411764705999999</v>
      </c>
      <c r="R1409" s="80">
        <v>0.20588235294000001</v>
      </c>
      <c r="S1409" s="80">
        <v>0</v>
      </c>
      <c r="T1409" s="79" t="s">
        <v>10</v>
      </c>
      <c r="U1409" s="2" t="s">
        <v>10</v>
      </c>
      <c r="V1409" s="2" t="s">
        <v>10</v>
      </c>
      <c r="W1409" s="2" t="e">
        <f t="shared" si="646"/>
        <v>#VALUE!</v>
      </c>
      <c r="X1409" s="2" t="e">
        <f t="shared" si="647"/>
        <v>#VALUE!</v>
      </c>
      <c r="Y1409" s="2" t="s">
        <v>10</v>
      </c>
      <c r="Z1409" s="2" t="s">
        <v>10</v>
      </c>
      <c r="AA1409" s="2" t="s">
        <v>10</v>
      </c>
      <c r="AB1409" t="e">
        <f t="shared" si="648"/>
        <v>#VALUE!</v>
      </c>
      <c r="AC1409" t="e">
        <f t="shared" si="649"/>
        <v>#VALUE!</v>
      </c>
    </row>
    <row r="1410" spans="1:29" x14ac:dyDescent="0.25">
      <c r="A1410">
        <v>32</v>
      </c>
      <c r="B1410" t="s">
        <v>51</v>
      </c>
      <c r="C1410">
        <v>9</v>
      </c>
      <c r="D1410" t="s">
        <v>52</v>
      </c>
      <c r="E1410">
        <v>1993</v>
      </c>
      <c r="F1410" t="s">
        <v>10</v>
      </c>
      <c r="G1410" t="s">
        <v>10</v>
      </c>
      <c r="H1410" s="54">
        <v>0.23200000000000001</v>
      </c>
      <c r="I1410" s="54">
        <v>0.26</v>
      </c>
      <c r="J1410" s="54">
        <v>0.35550000000000004</v>
      </c>
      <c r="K1410">
        <v>0.16</v>
      </c>
      <c r="L1410" t="s">
        <v>10</v>
      </c>
      <c r="M1410" t="s">
        <v>10</v>
      </c>
      <c r="N1410" t="s">
        <v>10</v>
      </c>
      <c r="O1410" s="2" t="e">
        <f t="shared" si="641"/>
        <v>#VALUE!</v>
      </c>
      <c r="P1410" s="79" t="e">
        <f t="shared" si="642"/>
        <v>#VALUE!</v>
      </c>
      <c r="Q1410" s="80">
        <v>0.79411764705999999</v>
      </c>
      <c r="R1410" s="80">
        <v>0.20588235294000001</v>
      </c>
      <c r="S1410" s="80">
        <v>0</v>
      </c>
      <c r="T1410" s="79" t="s">
        <v>10</v>
      </c>
      <c r="U1410" s="2" t="s">
        <v>10</v>
      </c>
      <c r="V1410" s="2" t="s">
        <v>10</v>
      </c>
      <c r="W1410" s="2" t="e">
        <f t="shared" si="646"/>
        <v>#VALUE!</v>
      </c>
      <c r="X1410" s="2" t="e">
        <f t="shared" si="647"/>
        <v>#VALUE!</v>
      </c>
      <c r="Y1410" s="2" t="s">
        <v>10</v>
      </c>
      <c r="Z1410" s="2" t="s">
        <v>10</v>
      </c>
      <c r="AA1410" s="2" t="s">
        <v>10</v>
      </c>
      <c r="AB1410" t="e">
        <f t="shared" si="648"/>
        <v>#VALUE!</v>
      </c>
      <c r="AC1410" t="e">
        <f t="shared" si="649"/>
        <v>#VALUE!</v>
      </c>
    </row>
    <row r="1411" spans="1:29" x14ac:dyDescent="0.25">
      <c r="A1411">
        <v>32</v>
      </c>
      <c r="B1411" t="s">
        <v>51</v>
      </c>
      <c r="C1411">
        <v>9</v>
      </c>
      <c r="D1411" t="s">
        <v>52</v>
      </c>
      <c r="E1411">
        <v>1994</v>
      </c>
      <c r="F1411" t="s">
        <v>10</v>
      </c>
      <c r="G1411" t="s">
        <v>10</v>
      </c>
      <c r="H1411" s="54">
        <v>0.26600000000000001</v>
      </c>
      <c r="I1411" s="54">
        <v>0.30233333333333334</v>
      </c>
      <c r="J1411" s="54">
        <v>0.42083333333333328</v>
      </c>
      <c r="K1411">
        <v>0.29699999999999999</v>
      </c>
      <c r="L1411" t="s">
        <v>10</v>
      </c>
      <c r="M1411" t="s">
        <v>10</v>
      </c>
      <c r="N1411" t="s">
        <v>10</v>
      </c>
      <c r="O1411" s="2" t="e">
        <f t="shared" si="641"/>
        <v>#VALUE!</v>
      </c>
      <c r="P1411" s="79" t="e">
        <f t="shared" si="642"/>
        <v>#VALUE!</v>
      </c>
      <c r="Q1411" s="80">
        <v>0.79411764705999999</v>
      </c>
      <c r="R1411" s="80">
        <v>0.20588235294000001</v>
      </c>
      <c r="S1411" s="80">
        <v>0</v>
      </c>
      <c r="T1411" s="79" t="s">
        <v>10</v>
      </c>
      <c r="U1411" s="2" t="s">
        <v>10</v>
      </c>
      <c r="V1411" s="2" t="s">
        <v>10</v>
      </c>
      <c r="W1411" s="2" t="e">
        <f t="shared" si="646"/>
        <v>#VALUE!</v>
      </c>
      <c r="X1411" s="2" t="e">
        <f t="shared" si="647"/>
        <v>#VALUE!</v>
      </c>
      <c r="Y1411" s="2" t="s">
        <v>10</v>
      </c>
      <c r="Z1411" s="2" t="s">
        <v>10</v>
      </c>
      <c r="AA1411" s="2" t="s">
        <v>10</v>
      </c>
      <c r="AB1411" t="e">
        <f t="shared" si="648"/>
        <v>#VALUE!</v>
      </c>
      <c r="AC1411" t="e">
        <f t="shared" si="649"/>
        <v>#VALUE!</v>
      </c>
    </row>
    <row r="1412" spans="1:29" x14ac:dyDescent="0.25">
      <c r="A1412">
        <v>32</v>
      </c>
      <c r="B1412" t="s">
        <v>51</v>
      </c>
      <c r="C1412">
        <v>9</v>
      </c>
      <c r="D1412" t="s">
        <v>52</v>
      </c>
      <c r="E1412">
        <v>1995</v>
      </c>
      <c r="F1412" t="s">
        <v>10</v>
      </c>
      <c r="G1412" t="s">
        <v>10</v>
      </c>
      <c r="H1412" s="54">
        <v>0.17199999999999999</v>
      </c>
      <c r="I1412" s="54">
        <v>0.20300000000000001</v>
      </c>
      <c r="J1412" s="54">
        <v>0.26950000000000002</v>
      </c>
      <c r="K1412">
        <v>0.193</v>
      </c>
      <c r="L1412" t="s">
        <v>10</v>
      </c>
      <c r="M1412" t="s">
        <v>10</v>
      </c>
      <c r="N1412" t="s">
        <v>10</v>
      </c>
      <c r="O1412" s="2" t="e">
        <f t="shared" si="641"/>
        <v>#VALUE!</v>
      </c>
      <c r="P1412" s="79" t="e">
        <f t="shared" si="642"/>
        <v>#VALUE!</v>
      </c>
      <c r="Q1412" s="80">
        <v>0.79411764705999999</v>
      </c>
      <c r="R1412" s="80">
        <v>0.20588235294000001</v>
      </c>
      <c r="S1412" s="80">
        <v>0</v>
      </c>
      <c r="T1412" s="79">
        <f t="shared" si="643"/>
        <v>2570.3058412519149</v>
      </c>
      <c r="U1412" s="2">
        <f t="shared" si="653"/>
        <v>2456.3717670731075</v>
      </c>
      <c r="V1412" s="2">
        <f t="shared" si="654"/>
        <v>2662.9369944311584</v>
      </c>
      <c r="W1412" s="2">
        <f t="shared" si="646"/>
        <v>2453.2973704479818</v>
      </c>
      <c r="X1412" s="2" t="e">
        <f t="shared" si="647"/>
        <v>#VALUE!</v>
      </c>
      <c r="Y1412" s="2" t="s">
        <v>10</v>
      </c>
      <c r="Z1412" s="2" t="s">
        <v>10</v>
      </c>
      <c r="AA1412" s="2" t="s">
        <v>10</v>
      </c>
      <c r="AB1412" t="e">
        <f t="shared" si="648"/>
        <v>#VALUE!</v>
      </c>
      <c r="AC1412" t="e">
        <f t="shared" si="649"/>
        <v>#VALUE!</v>
      </c>
    </row>
    <row r="1413" spans="1:29" x14ac:dyDescent="0.25">
      <c r="A1413">
        <v>32</v>
      </c>
      <c r="B1413" t="s">
        <v>51</v>
      </c>
      <c r="C1413">
        <v>9</v>
      </c>
      <c r="D1413" t="s">
        <v>52</v>
      </c>
      <c r="E1413">
        <v>1996</v>
      </c>
      <c r="F1413" t="s">
        <v>10</v>
      </c>
      <c r="G1413" t="s">
        <v>10</v>
      </c>
      <c r="H1413" s="54">
        <v>0.33800000000000002</v>
      </c>
      <c r="I1413" s="54">
        <v>0.36</v>
      </c>
      <c r="J1413" s="54">
        <v>0.46100000000000002</v>
      </c>
      <c r="K1413">
        <v>0.32900000000000001</v>
      </c>
      <c r="L1413" t="s">
        <v>10</v>
      </c>
      <c r="M1413" t="s">
        <v>10</v>
      </c>
      <c r="N1413" t="s">
        <v>10</v>
      </c>
      <c r="O1413" s="2" t="e">
        <f t="shared" si="641"/>
        <v>#VALUE!</v>
      </c>
      <c r="P1413" s="79" t="e">
        <f t="shared" si="642"/>
        <v>#VALUE!</v>
      </c>
      <c r="Q1413" s="80">
        <v>0.79411764705999999</v>
      </c>
      <c r="R1413" s="80">
        <v>0.20588235294000001</v>
      </c>
      <c r="S1413" s="80">
        <v>0</v>
      </c>
      <c r="T1413" s="79">
        <f>(L1416*$Q1413)+(L1417*$R1413)</f>
        <v>2841.474379790136</v>
      </c>
      <c r="U1413" s="2">
        <f>(M1416*$Q1413)+(M1417*$R1413)</f>
        <v>2767.4709113073982</v>
      </c>
      <c r="V1413" s="2">
        <f>(N1416*$Q1413)+(N1417*$R1413)</f>
        <v>2994.949058757205</v>
      </c>
      <c r="W1413" s="2" t="e">
        <f t="shared" si="646"/>
        <v>#VALUE!</v>
      </c>
      <c r="X1413" s="2" t="e">
        <f t="shared" si="647"/>
        <v>#VALUE!</v>
      </c>
      <c r="Y1413" s="2" t="s">
        <v>10</v>
      </c>
      <c r="Z1413" s="2" t="s">
        <v>10</v>
      </c>
      <c r="AA1413" s="2" t="s">
        <v>10</v>
      </c>
      <c r="AB1413" t="e">
        <f t="shared" si="648"/>
        <v>#VALUE!</v>
      </c>
      <c r="AC1413" t="e">
        <f t="shared" si="649"/>
        <v>#VALUE!</v>
      </c>
    </row>
    <row r="1414" spans="1:29" x14ac:dyDescent="0.25">
      <c r="A1414">
        <v>32</v>
      </c>
      <c r="B1414" t="s">
        <v>51</v>
      </c>
      <c r="C1414">
        <v>9</v>
      </c>
      <c r="D1414" t="s">
        <v>52</v>
      </c>
      <c r="E1414">
        <v>1997</v>
      </c>
      <c r="F1414" t="s">
        <v>10</v>
      </c>
      <c r="G1414" t="s">
        <v>10</v>
      </c>
      <c r="H1414" s="54">
        <v>0.29899999999999999</v>
      </c>
      <c r="I1414" s="54">
        <v>0.22533333333333333</v>
      </c>
      <c r="J1414" s="54">
        <v>0.34783333333333333</v>
      </c>
      <c r="K1414">
        <v>0.19600000000000001</v>
      </c>
      <c r="L1414" t="s">
        <v>10</v>
      </c>
      <c r="M1414" t="s">
        <v>10</v>
      </c>
      <c r="N1414" t="s">
        <v>10</v>
      </c>
      <c r="O1414" s="2" t="e">
        <f t="shared" si="641"/>
        <v>#VALUE!</v>
      </c>
      <c r="P1414" s="79" t="e">
        <f t="shared" si="642"/>
        <v>#VALUE!</v>
      </c>
      <c r="Q1414" s="80">
        <v>0.79411764705999999</v>
      </c>
      <c r="R1414" s="80">
        <v>0.20588235294000001</v>
      </c>
      <c r="S1414" s="80">
        <v>0</v>
      </c>
      <c r="T1414" s="79" t="s">
        <v>10</v>
      </c>
      <c r="U1414" s="2" t="s">
        <v>10</v>
      </c>
      <c r="V1414" s="2" t="s">
        <v>10</v>
      </c>
      <c r="W1414" s="2" t="e">
        <f t="shared" si="646"/>
        <v>#VALUE!</v>
      </c>
      <c r="X1414" s="2" t="e">
        <f t="shared" si="647"/>
        <v>#VALUE!</v>
      </c>
      <c r="Y1414" s="2" t="s">
        <v>10</v>
      </c>
      <c r="Z1414" s="2" t="s">
        <v>10</v>
      </c>
      <c r="AA1414" s="2" t="s">
        <v>10</v>
      </c>
      <c r="AB1414" t="e">
        <f t="shared" si="648"/>
        <v>#VALUE!</v>
      </c>
      <c r="AC1414" t="e">
        <f t="shared" si="649"/>
        <v>#VALUE!</v>
      </c>
    </row>
    <row r="1415" spans="1:29" x14ac:dyDescent="0.25">
      <c r="A1415">
        <v>32</v>
      </c>
      <c r="B1415" t="s">
        <v>51</v>
      </c>
      <c r="C1415">
        <v>9</v>
      </c>
      <c r="D1415" t="s">
        <v>52</v>
      </c>
      <c r="E1415">
        <v>1998</v>
      </c>
      <c r="F1415">
        <v>2180</v>
      </c>
      <c r="G1415" t="s">
        <v>10</v>
      </c>
      <c r="H1415" s="54">
        <v>8.7999999999999995E-2</v>
      </c>
      <c r="I1415" s="54">
        <v>4.1666666666666664E-2</v>
      </c>
      <c r="J1415" s="54">
        <v>0.11716666666666666</v>
      </c>
      <c r="K1415">
        <v>4.1000000000000002E-2</v>
      </c>
      <c r="L1415" s="2">
        <f t="shared" si="650"/>
        <v>2390.3508771929824</v>
      </c>
      <c r="M1415" s="2">
        <f t="shared" si="651"/>
        <v>2274.782608695652</v>
      </c>
      <c r="N1415" s="2">
        <f t="shared" si="652"/>
        <v>2469.32225788182</v>
      </c>
      <c r="O1415" s="2">
        <f t="shared" si="641"/>
        <v>2273.201251303441</v>
      </c>
      <c r="P1415" s="79" t="e">
        <f t="shared" si="642"/>
        <v>#VALUE!</v>
      </c>
      <c r="Q1415" s="80">
        <v>0.79411764705999999</v>
      </c>
      <c r="R1415" s="80">
        <v>0.20588235294000001</v>
      </c>
      <c r="S1415" s="80">
        <v>0</v>
      </c>
      <c r="T1415" s="79" t="s">
        <v>10</v>
      </c>
      <c r="U1415" s="2" t="s">
        <v>10</v>
      </c>
      <c r="V1415" s="2" t="s">
        <v>10</v>
      </c>
      <c r="W1415" s="2" t="e">
        <f t="shared" si="646"/>
        <v>#VALUE!</v>
      </c>
      <c r="X1415" s="2" t="e">
        <f t="shared" si="647"/>
        <v>#VALUE!</v>
      </c>
      <c r="Y1415" s="2" t="s">
        <v>10</v>
      </c>
      <c r="Z1415" s="2" t="s">
        <v>10</v>
      </c>
      <c r="AA1415" s="2" t="s">
        <v>10</v>
      </c>
      <c r="AB1415" t="e">
        <f t="shared" si="648"/>
        <v>#VALUE!</v>
      </c>
      <c r="AC1415" t="e">
        <f t="shared" si="649"/>
        <v>#VALUE!</v>
      </c>
    </row>
    <row r="1416" spans="1:29" x14ac:dyDescent="0.25">
      <c r="A1416">
        <v>32</v>
      </c>
      <c r="B1416" t="s">
        <v>51</v>
      </c>
      <c r="C1416">
        <v>9</v>
      </c>
      <c r="D1416" t="s">
        <v>52</v>
      </c>
      <c r="E1416">
        <v>1999</v>
      </c>
      <c r="F1416">
        <v>3000</v>
      </c>
      <c r="G1416" t="s">
        <v>10</v>
      </c>
      <c r="H1416" s="54">
        <v>8.1000000000000003E-2</v>
      </c>
      <c r="I1416" s="54">
        <v>4.9666666666666665E-2</v>
      </c>
      <c r="J1416" s="54">
        <v>0.12016666666666667</v>
      </c>
      <c r="K1416">
        <v>4.7E-2</v>
      </c>
      <c r="L1416" s="2">
        <f t="shared" si="650"/>
        <v>3264.4178454842217</v>
      </c>
      <c r="M1416" s="2">
        <f t="shared" si="651"/>
        <v>3156.7870922483339</v>
      </c>
      <c r="N1416" s="2">
        <f t="shared" si="652"/>
        <v>3409.7366925554084</v>
      </c>
      <c r="O1416" s="2">
        <f t="shared" si="641"/>
        <v>3147.9538300104932</v>
      </c>
      <c r="P1416" s="79" t="e">
        <f t="shared" si="642"/>
        <v>#VALUE!</v>
      </c>
      <c r="Q1416" s="80">
        <v>0.79411764705999999</v>
      </c>
      <c r="R1416" s="80">
        <v>0.20588235294000001</v>
      </c>
      <c r="S1416" s="80">
        <v>0</v>
      </c>
      <c r="T1416" s="79" t="s">
        <v>10</v>
      </c>
      <c r="U1416" s="2" t="s">
        <v>10</v>
      </c>
      <c r="V1416" s="2" t="s">
        <v>10</v>
      </c>
      <c r="W1416" s="2" t="e">
        <f t="shared" si="646"/>
        <v>#VALUE!</v>
      </c>
      <c r="X1416" s="2" t="e">
        <f t="shared" si="647"/>
        <v>#VALUE!</v>
      </c>
      <c r="Y1416" s="2" t="s">
        <v>10</v>
      </c>
      <c r="Z1416" s="2" t="s">
        <v>10</v>
      </c>
      <c r="AA1416" s="2" t="s">
        <v>10</v>
      </c>
      <c r="AB1416" t="e">
        <f t="shared" si="648"/>
        <v>#VALUE!</v>
      </c>
      <c r="AC1416" t="e">
        <f t="shared" si="649"/>
        <v>#VALUE!</v>
      </c>
    </row>
    <row r="1417" spans="1:29" x14ac:dyDescent="0.25">
      <c r="A1417">
        <v>32</v>
      </c>
      <c r="B1417" t="s">
        <v>51</v>
      </c>
      <c r="C1417">
        <v>9</v>
      </c>
      <c r="D1417" t="s">
        <v>52</v>
      </c>
      <c r="E1417">
        <v>2000</v>
      </c>
      <c r="F1417">
        <v>1100</v>
      </c>
      <c r="G1417" t="s">
        <v>10</v>
      </c>
      <c r="H1417" s="54">
        <v>9.0999999999999998E-2</v>
      </c>
      <c r="I1417" s="54">
        <v>0.13100000000000001</v>
      </c>
      <c r="J1417" s="54">
        <v>0.21150000000000002</v>
      </c>
      <c r="K1417">
        <v>5.5E-2</v>
      </c>
      <c r="L1417" s="2">
        <f t="shared" si="650"/>
        <v>1210.12101210121</v>
      </c>
      <c r="M1417" s="2">
        <f t="shared" si="651"/>
        <v>1265.8227848101267</v>
      </c>
      <c r="N1417" s="2">
        <f t="shared" si="652"/>
        <v>1395.0538998097654</v>
      </c>
      <c r="O1417" s="2">
        <f t="shared" si="641"/>
        <v>1164.0211640211642</v>
      </c>
      <c r="P1417" s="79" t="e">
        <f t="shared" si="642"/>
        <v>#VALUE!</v>
      </c>
      <c r="Q1417" s="80">
        <v>0.79411764705999999</v>
      </c>
      <c r="R1417" s="80">
        <v>0.20588235294000001</v>
      </c>
      <c r="S1417" s="80">
        <v>0</v>
      </c>
      <c r="T1417" s="79" t="s">
        <v>10</v>
      </c>
      <c r="U1417" s="2" t="s">
        <v>10</v>
      </c>
      <c r="V1417" s="2" t="s">
        <v>10</v>
      </c>
      <c r="W1417" s="2" t="e">
        <f t="shared" si="646"/>
        <v>#VALUE!</v>
      </c>
      <c r="X1417" s="2" t="e">
        <f t="shared" si="647"/>
        <v>#VALUE!</v>
      </c>
      <c r="Y1417" s="2" t="s">
        <v>10</v>
      </c>
      <c r="Z1417" s="2" t="s">
        <v>10</v>
      </c>
      <c r="AA1417" s="2" t="s">
        <v>10</v>
      </c>
      <c r="AB1417" t="e">
        <f t="shared" si="648"/>
        <v>#VALUE!</v>
      </c>
      <c r="AC1417" t="e">
        <f t="shared" si="649"/>
        <v>#VALUE!</v>
      </c>
    </row>
    <row r="1418" spans="1:29" x14ac:dyDescent="0.25">
      <c r="A1418">
        <v>32</v>
      </c>
      <c r="B1418" t="s">
        <v>51</v>
      </c>
      <c r="C1418">
        <v>9</v>
      </c>
      <c r="D1418" t="s">
        <v>52</v>
      </c>
      <c r="E1418">
        <v>2001</v>
      </c>
      <c r="F1418" t="s">
        <v>10</v>
      </c>
      <c r="G1418" t="s">
        <v>10</v>
      </c>
      <c r="H1418" s="54">
        <v>0.104</v>
      </c>
      <c r="I1418" s="54">
        <v>0.10633333333333334</v>
      </c>
      <c r="J1418" s="54">
        <v>0.17783333333333332</v>
      </c>
      <c r="K1418">
        <v>6.6000000000000003E-2</v>
      </c>
      <c r="L1418" t="s">
        <v>10</v>
      </c>
      <c r="M1418" t="s">
        <v>10</v>
      </c>
      <c r="N1418" t="s">
        <v>10</v>
      </c>
      <c r="O1418" s="2" t="e">
        <f t="shared" si="641"/>
        <v>#VALUE!</v>
      </c>
      <c r="P1418" s="79" t="e">
        <f t="shared" si="642"/>
        <v>#VALUE!</v>
      </c>
      <c r="Q1418" s="80">
        <v>0.79411764705999999</v>
      </c>
      <c r="R1418" s="80">
        <v>0.20588235294000001</v>
      </c>
      <c r="S1418" s="80">
        <v>0</v>
      </c>
      <c r="T1418" s="79">
        <f>(L1421*$Q1418)+(L1422*$R1418)</f>
        <v>2390.3657992915391</v>
      </c>
      <c r="U1418" s="2">
        <f>(M1421*$Q1418)+(M1422*$R1418)</f>
        <v>2964.5095384335382</v>
      </c>
      <c r="V1418" s="2">
        <f>(N1421*$Q1418)+(N1422*$R1418)</f>
        <v>3405.3530192008157</v>
      </c>
      <c r="W1418" s="2" t="e">
        <f t="shared" si="646"/>
        <v>#VALUE!</v>
      </c>
      <c r="X1418" s="2" t="e">
        <f t="shared" si="647"/>
        <v>#VALUE!</v>
      </c>
      <c r="Y1418" s="2" t="s">
        <v>10</v>
      </c>
      <c r="Z1418" s="2" t="s">
        <v>10</v>
      </c>
      <c r="AA1418" s="2" t="s">
        <v>10</v>
      </c>
      <c r="AB1418" t="e">
        <f t="shared" si="648"/>
        <v>#VALUE!</v>
      </c>
      <c r="AC1418" t="e">
        <f t="shared" si="649"/>
        <v>#VALUE!</v>
      </c>
    </row>
    <row r="1419" spans="1:29" x14ac:dyDescent="0.25">
      <c r="A1419">
        <v>32</v>
      </c>
      <c r="B1419" t="s">
        <v>51</v>
      </c>
      <c r="C1419">
        <v>9</v>
      </c>
      <c r="D1419" t="s">
        <v>52</v>
      </c>
      <c r="E1419">
        <v>2002</v>
      </c>
      <c r="F1419">
        <v>1200</v>
      </c>
      <c r="G1419" t="s">
        <v>10</v>
      </c>
      <c r="H1419" s="54">
        <v>8.6999999999999994E-2</v>
      </c>
      <c r="I1419" s="54">
        <v>9.2999999999999999E-2</v>
      </c>
      <c r="J1419" s="54">
        <v>0.13250000000000001</v>
      </c>
      <c r="K1419">
        <v>5.1999999999999998E-2</v>
      </c>
      <c r="L1419" s="2">
        <f t="shared" si="650"/>
        <v>1314.3483023001095</v>
      </c>
      <c r="M1419" s="2">
        <f t="shared" si="651"/>
        <v>1323.042998897464</v>
      </c>
      <c r="N1419" s="2">
        <f t="shared" si="652"/>
        <v>1383.2853025936599</v>
      </c>
      <c r="O1419" s="2">
        <f t="shared" si="641"/>
        <v>1265.8227848101267</v>
      </c>
      <c r="P1419" s="79" t="e">
        <f t="shared" si="642"/>
        <v>#VALUE!</v>
      </c>
      <c r="Q1419" s="80">
        <v>0.79411764705999999</v>
      </c>
      <c r="R1419" s="80">
        <v>0.20588235294000001</v>
      </c>
      <c r="S1419" s="80">
        <v>0</v>
      </c>
      <c r="T1419" s="79" t="s">
        <v>10</v>
      </c>
      <c r="U1419" s="2" t="s">
        <v>10</v>
      </c>
      <c r="V1419" s="2" t="s">
        <v>10</v>
      </c>
      <c r="W1419" s="2" t="e">
        <f t="shared" si="646"/>
        <v>#VALUE!</v>
      </c>
      <c r="X1419" s="2" t="e">
        <f t="shared" si="647"/>
        <v>#VALUE!</v>
      </c>
      <c r="Y1419" s="2" t="s">
        <v>10</v>
      </c>
      <c r="Z1419" s="2" t="s">
        <v>10</v>
      </c>
      <c r="AA1419" s="2" t="s">
        <v>10</v>
      </c>
      <c r="AB1419" t="e">
        <f t="shared" si="648"/>
        <v>#VALUE!</v>
      </c>
      <c r="AC1419" t="e">
        <f t="shared" si="649"/>
        <v>#VALUE!</v>
      </c>
    </row>
    <row r="1420" spans="1:29" x14ac:dyDescent="0.25">
      <c r="A1420">
        <v>32</v>
      </c>
      <c r="B1420" t="s">
        <v>51</v>
      </c>
      <c r="C1420">
        <v>9</v>
      </c>
      <c r="D1420" t="s">
        <v>52</v>
      </c>
      <c r="E1420">
        <v>2003</v>
      </c>
      <c r="F1420" t="s">
        <v>10</v>
      </c>
      <c r="G1420" t="s">
        <v>10</v>
      </c>
      <c r="H1420" s="54">
        <v>0.11600000000000001</v>
      </c>
      <c r="I1420" s="54">
        <v>0.12333333333333332</v>
      </c>
      <c r="J1420" s="54">
        <v>0.18033333333333335</v>
      </c>
      <c r="K1420">
        <v>8.5000000000000006E-2</v>
      </c>
      <c r="L1420" t="s">
        <v>10</v>
      </c>
      <c r="M1420" t="s">
        <v>10</v>
      </c>
      <c r="N1420" t="s">
        <v>10</v>
      </c>
      <c r="O1420" s="2" t="e">
        <f t="shared" si="641"/>
        <v>#VALUE!</v>
      </c>
      <c r="P1420" s="79" t="e">
        <f t="shared" si="642"/>
        <v>#VALUE!</v>
      </c>
      <c r="Q1420" s="80">
        <v>0.79411764705999999</v>
      </c>
      <c r="R1420" s="80">
        <v>0.20588235294000001</v>
      </c>
      <c r="S1420" s="80">
        <v>0</v>
      </c>
      <c r="T1420" s="79" t="s">
        <v>10</v>
      </c>
      <c r="U1420" s="2" t="s">
        <v>10</v>
      </c>
      <c r="V1420" s="2" t="s">
        <v>10</v>
      </c>
      <c r="W1420" s="2" t="e">
        <f t="shared" si="646"/>
        <v>#VALUE!</v>
      </c>
      <c r="X1420" s="2" t="e">
        <f t="shared" si="647"/>
        <v>#VALUE!</v>
      </c>
      <c r="Y1420" s="2" t="s">
        <v>10</v>
      </c>
      <c r="Z1420" s="2" t="s">
        <v>10</v>
      </c>
      <c r="AA1420" s="2" t="s">
        <v>10</v>
      </c>
      <c r="AB1420" t="e">
        <f t="shared" si="648"/>
        <v>#VALUE!</v>
      </c>
      <c r="AC1420" t="e">
        <f t="shared" si="649"/>
        <v>#VALUE!</v>
      </c>
    </row>
    <row r="1421" spans="1:29" x14ac:dyDescent="0.25">
      <c r="A1421">
        <v>32</v>
      </c>
      <c r="B1421" t="s">
        <v>51</v>
      </c>
      <c r="C1421">
        <v>9</v>
      </c>
      <c r="D1421" t="s">
        <v>52</v>
      </c>
      <c r="E1421">
        <v>2004</v>
      </c>
      <c r="F1421">
        <v>2000</v>
      </c>
      <c r="G1421" t="s">
        <v>10</v>
      </c>
      <c r="H1421" s="54">
        <v>0.17199999999999999</v>
      </c>
      <c r="I1421" s="54">
        <v>0.34099999999999997</v>
      </c>
      <c r="J1421" s="54">
        <v>0.41199999999999998</v>
      </c>
      <c r="K1421">
        <v>0.32600000000000001</v>
      </c>
      <c r="L1421" s="2">
        <f t="shared" si="650"/>
        <v>2415.4589371980674</v>
      </c>
      <c r="M1421" s="2">
        <f t="shared" si="651"/>
        <v>3034.9013657056144</v>
      </c>
      <c r="N1421" s="2">
        <f t="shared" si="652"/>
        <v>3401.3605442176868</v>
      </c>
      <c r="O1421" s="2">
        <f t="shared" si="641"/>
        <v>2967.359050445104</v>
      </c>
      <c r="P1421" s="79" t="e">
        <f t="shared" si="642"/>
        <v>#VALUE!</v>
      </c>
      <c r="Q1421" s="80">
        <v>0.79411764705999999</v>
      </c>
      <c r="R1421" s="80">
        <v>0.20588235294000001</v>
      </c>
      <c r="S1421" s="80">
        <v>0</v>
      </c>
      <c r="T1421" s="79">
        <f t="shared" si="643"/>
        <v>1142.6306101176112</v>
      </c>
      <c r="U1421" s="2">
        <f t="shared" si="653"/>
        <v>1248.519672674598</v>
      </c>
      <c r="V1421" s="2">
        <f t="shared" si="654"/>
        <v>1433.475075594411</v>
      </c>
      <c r="W1421" s="2">
        <f t="shared" si="646"/>
        <v>1257.6207359392095</v>
      </c>
      <c r="X1421" s="2" t="e">
        <f t="shared" si="647"/>
        <v>#VALUE!</v>
      </c>
      <c r="Y1421">
        <f t="shared" ref="Y1421:Y1472" si="655">T1421/$F1421</f>
        <v>0.57131530505880557</v>
      </c>
      <c r="Z1421">
        <f t="shared" ref="Z1421:Z1472" si="656">U1421/$F1421</f>
        <v>0.62425983633729898</v>
      </c>
      <c r="AA1421">
        <f t="shared" ref="AA1421:AA1472" si="657">V1421/$F1421</f>
        <v>0.7167375377972055</v>
      </c>
      <c r="AB1421">
        <f t="shared" si="648"/>
        <v>0.62881036796960477</v>
      </c>
      <c r="AC1421" t="e">
        <f t="shared" si="649"/>
        <v>#VALUE!</v>
      </c>
    </row>
    <row r="1422" spans="1:29" x14ac:dyDescent="0.25">
      <c r="A1422">
        <v>32</v>
      </c>
      <c r="B1422" t="s">
        <v>51</v>
      </c>
      <c r="C1422">
        <v>9</v>
      </c>
      <c r="D1422" t="s">
        <v>52</v>
      </c>
      <c r="E1422">
        <v>2005</v>
      </c>
      <c r="F1422">
        <v>2000</v>
      </c>
      <c r="G1422" t="s">
        <v>10</v>
      </c>
      <c r="H1422" s="54">
        <v>0.128</v>
      </c>
      <c r="I1422" s="54">
        <v>0.25733333333333336</v>
      </c>
      <c r="J1422" s="54">
        <v>0.41533333333333339</v>
      </c>
      <c r="K1422">
        <v>0.248</v>
      </c>
      <c r="L1422" s="2">
        <f t="shared" si="650"/>
        <v>2293.5779816513764</v>
      </c>
      <c r="M1422" s="2">
        <f t="shared" si="651"/>
        <v>2692.9982046678638</v>
      </c>
      <c r="N1422" s="2">
        <f t="shared" si="652"/>
        <v>3420.752565564424</v>
      </c>
      <c r="O1422" s="2">
        <f t="shared" si="641"/>
        <v>2659.5744680851062</v>
      </c>
      <c r="P1422" s="79" t="e">
        <f t="shared" si="642"/>
        <v>#VALUE!</v>
      </c>
      <c r="Q1422" s="80">
        <v>0.79411764705999999</v>
      </c>
      <c r="R1422" s="80">
        <v>0.20588235294000001</v>
      </c>
      <c r="S1422" s="80">
        <v>0</v>
      </c>
      <c r="T1422" s="79">
        <f t="shared" si="643"/>
        <v>3522.8028864182884</v>
      </c>
      <c r="U1422" s="2">
        <f t="shared" si="653"/>
        <v>3684.9454634701019</v>
      </c>
      <c r="V1422" s="2">
        <f t="shared" si="654"/>
        <v>4186.1791709314211</v>
      </c>
      <c r="W1422" s="2">
        <f t="shared" si="646"/>
        <v>3692.2963125920578</v>
      </c>
      <c r="X1422" s="2" t="e">
        <f t="shared" si="647"/>
        <v>#VALUE!</v>
      </c>
      <c r="Y1422">
        <f t="shared" si="655"/>
        <v>1.7614014432091443</v>
      </c>
      <c r="Z1422">
        <f t="shared" si="656"/>
        <v>1.8424727317350509</v>
      </c>
      <c r="AA1422">
        <f t="shared" si="657"/>
        <v>2.0930895854657106</v>
      </c>
      <c r="AB1422">
        <f t="shared" si="648"/>
        <v>1.8461481562960289</v>
      </c>
      <c r="AC1422" t="e">
        <f t="shared" si="649"/>
        <v>#VALUE!</v>
      </c>
    </row>
    <row r="1423" spans="1:29" x14ac:dyDescent="0.25">
      <c r="A1423">
        <v>32</v>
      </c>
      <c r="B1423" t="s">
        <v>51</v>
      </c>
      <c r="C1423">
        <v>9</v>
      </c>
      <c r="D1423" t="s">
        <v>52</v>
      </c>
      <c r="E1423">
        <v>2006</v>
      </c>
      <c r="F1423" t="s">
        <v>10</v>
      </c>
      <c r="G1423" t="s">
        <v>10</v>
      </c>
      <c r="H1423" s="54">
        <v>0.11</v>
      </c>
      <c r="I1423" s="54">
        <v>0.16166666666666668</v>
      </c>
      <c r="J1423" s="54">
        <v>0.23666666666666669</v>
      </c>
      <c r="K1423">
        <v>0.17499999999999999</v>
      </c>
      <c r="L1423" t="s">
        <v>10</v>
      </c>
      <c r="M1423" t="s">
        <v>10</v>
      </c>
      <c r="N1423" t="s">
        <v>10</v>
      </c>
      <c r="O1423" s="2" t="e">
        <f t="shared" si="641"/>
        <v>#VALUE!</v>
      </c>
      <c r="P1423" s="79" t="e">
        <f t="shared" si="642"/>
        <v>#VALUE!</v>
      </c>
      <c r="Q1423" s="80">
        <v>0.79411764705999999</v>
      </c>
      <c r="R1423" s="80">
        <v>0.20588235294000001</v>
      </c>
      <c r="S1423" s="80">
        <v>0</v>
      </c>
      <c r="T1423" s="79">
        <f t="shared" si="643"/>
        <v>10545.361435101515</v>
      </c>
      <c r="U1423" s="2">
        <f t="shared" si="653"/>
        <v>11048.102341303053</v>
      </c>
      <c r="V1423" s="2">
        <f t="shared" si="654"/>
        <v>12442.414910191699</v>
      </c>
      <c r="W1423" s="2">
        <f t="shared" si="646"/>
        <v>11045.67189085222</v>
      </c>
      <c r="X1423" s="2" t="e">
        <f t="shared" si="647"/>
        <v>#VALUE!</v>
      </c>
      <c r="Y1423" s="2" t="s">
        <v>10</v>
      </c>
      <c r="Z1423" s="2" t="s">
        <v>10</v>
      </c>
      <c r="AA1423" s="2" t="s">
        <v>10</v>
      </c>
      <c r="AB1423" t="e">
        <f t="shared" si="648"/>
        <v>#VALUE!</v>
      </c>
      <c r="AC1423" t="e">
        <f t="shared" si="649"/>
        <v>#VALUE!</v>
      </c>
    </row>
    <row r="1424" spans="1:29" x14ac:dyDescent="0.25">
      <c r="A1424">
        <v>32</v>
      </c>
      <c r="B1424" t="s">
        <v>51</v>
      </c>
      <c r="C1424">
        <v>9</v>
      </c>
      <c r="D1424" t="s">
        <v>52</v>
      </c>
      <c r="E1424">
        <v>2007</v>
      </c>
      <c r="F1424">
        <v>1000</v>
      </c>
      <c r="G1424" t="s">
        <v>10</v>
      </c>
      <c r="H1424" s="54">
        <v>0.124</v>
      </c>
      <c r="I1424" s="54">
        <v>0.20633333333333334</v>
      </c>
      <c r="J1424" s="54">
        <v>0.30733333333333335</v>
      </c>
      <c r="K1424">
        <v>0.21199999999999999</v>
      </c>
      <c r="L1424" s="2">
        <f t="shared" si="650"/>
        <v>1141.552511415525</v>
      </c>
      <c r="M1424" s="2">
        <f t="shared" si="651"/>
        <v>1259.9748005039901</v>
      </c>
      <c r="N1424" s="2">
        <f t="shared" si="652"/>
        <v>1443.6958614051973</v>
      </c>
      <c r="O1424" s="2">
        <f t="shared" si="641"/>
        <v>1269.0355329949239</v>
      </c>
      <c r="P1424" s="79" t="e">
        <f t="shared" si="642"/>
        <v>#VALUE!</v>
      </c>
      <c r="Q1424" s="80">
        <v>0.79411764705999999</v>
      </c>
      <c r="R1424" s="80">
        <v>0.20588235294000001</v>
      </c>
      <c r="S1424" s="80">
        <v>0</v>
      </c>
      <c r="T1424" s="79">
        <f t="shared" si="643"/>
        <v>2641.3163281352545</v>
      </c>
      <c r="U1424" s="2">
        <f t="shared" si="653"/>
        <v>2897.8512944906106</v>
      </c>
      <c r="V1424" s="2">
        <f t="shared" si="654"/>
        <v>3130.6999113008469</v>
      </c>
      <c r="W1424" s="2">
        <f t="shared" si="646"/>
        <v>2904.4544915347233</v>
      </c>
      <c r="X1424" s="2" t="e">
        <f t="shared" si="647"/>
        <v>#VALUE!</v>
      </c>
      <c r="Y1424">
        <f t="shared" si="655"/>
        <v>2.6413163281352543</v>
      </c>
      <c r="Z1424">
        <f t="shared" si="656"/>
        <v>2.8978512944906107</v>
      </c>
      <c r="AA1424">
        <f t="shared" si="657"/>
        <v>3.1306999113008471</v>
      </c>
      <c r="AB1424">
        <f t="shared" si="648"/>
        <v>2.9044544915347235</v>
      </c>
      <c r="AC1424" t="e">
        <f t="shared" si="649"/>
        <v>#VALUE!</v>
      </c>
    </row>
    <row r="1425" spans="1:29" x14ac:dyDescent="0.25">
      <c r="A1425">
        <v>32</v>
      </c>
      <c r="B1425" t="s">
        <v>51</v>
      </c>
      <c r="C1425">
        <v>9</v>
      </c>
      <c r="D1425" t="s">
        <v>52</v>
      </c>
      <c r="E1425">
        <v>2008</v>
      </c>
      <c r="F1425">
        <v>1000</v>
      </c>
      <c r="G1425" t="s">
        <v>10</v>
      </c>
      <c r="H1425" s="54">
        <v>0.128</v>
      </c>
      <c r="I1425" s="54">
        <v>0.16966666666666669</v>
      </c>
      <c r="J1425" s="54">
        <v>0.28266666666666668</v>
      </c>
      <c r="K1425">
        <v>0.17599999999999999</v>
      </c>
      <c r="L1425" s="2">
        <f t="shared" si="650"/>
        <v>1146.7889908256882</v>
      </c>
      <c r="M1425" s="2">
        <f t="shared" si="651"/>
        <v>1204.3356081894822</v>
      </c>
      <c r="N1425" s="2">
        <f t="shared" si="652"/>
        <v>1394.0520446096652</v>
      </c>
      <c r="O1425" s="2">
        <f t="shared" si="641"/>
        <v>1213.5922330097087</v>
      </c>
      <c r="P1425" s="79" t="e">
        <f t="shared" si="642"/>
        <v>#VALUE!</v>
      </c>
      <c r="Q1425" s="80">
        <v>0.79411764705999999</v>
      </c>
      <c r="R1425" s="80">
        <v>0.20588235294000001</v>
      </c>
      <c r="S1425" s="80">
        <v>0</v>
      </c>
      <c r="T1425" s="79">
        <f t="shared" si="643"/>
        <v>3757.8617050094822</v>
      </c>
      <c r="U1425" s="2">
        <f t="shared" si="653"/>
        <v>4015.2295790958688</v>
      </c>
      <c r="V1425" s="2">
        <f t="shared" si="654"/>
        <v>4350.9996668870772</v>
      </c>
      <c r="W1425" s="2">
        <f t="shared" si="646"/>
        <v>4091.7840461260853</v>
      </c>
      <c r="X1425" s="2" t="e">
        <f t="shared" si="647"/>
        <v>#VALUE!</v>
      </c>
      <c r="Y1425">
        <f t="shared" si="655"/>
        <v>3.757861705009482</v>
      </c>
      <c r="Z1425">
        <f t="shared" si="656"/>
        <v>4.0152295790958688</v>
      </c>
      <c r="AA1425">
        <f t="shared" si="657"/>
        <v>4.350999666887077</v>
      </c>
      <c r="AB1425">
        <f t="shared" si="648"/>
        <v>4.0917840461260857</v>
      </c>
      <c r="AC1425" t="e">
        <f t="shared" si="649"/>
        <v>#VALUE!</v>
      </c>
    </row>
    <row r="1426" spans="1:29" x14ac:dyDescent="0.25">
      <c r="A1426">
        <v>32</v>
      </c>
      <c r="B1426" t="s">
        <v>51</v>
      </c>
      <c r="C1426">
        <v>9</v>
      </c>
      <c r="D1426" t="s">
        <v>52</v>
      </c>
      <c r="E1426">
        <v>2009</v>
      </c>
      <c r="F1426">
        <v>11000</v>
      </c>
      <c r="G1426" t="s">
        <v>10</v>
      </c>
      <c r="H1426" s="54">
        <v>0.13300000000000001</v>
      </c>
      <c r="I1426" s="54">
        <v>0.16999999999999998</v>
      </c>
      <c r="J1426" s="54">
        <v>0.26449999999999996</v>
      </c>
      <c r="K1426">
        <v>0.17</v>
      </c>
      <c r="L1426" s="2">
        <f t="shared" si="650"/>
        <v>12687.427912341407</v>
      </c>
      <c r="M1426" s="2">
        <f t="shared" si="651"/>
        <v>13253.01204819277</v>
      </c>
      <c r="N1426" s="2">
        <f t="shared" si="652"/>
        <v>14955.812372535689</v>
      </c>
      <c r="O1426" s="2">
        <f t="shared" si="641"/>
        <v>13253.012048192772</v>
      </c>
      <c r="P1426" s="79" t="e">
        <f t="shared" si="642"/>
        <v>#VALUE!</v>
      </c>
      <c r="Q1426" s="80">
        <v>0.79411764705999999</v>
      </c>
      <c r="R1426" s="80">
        <v>0.20588235294000001</v>
      </c>
      <c r="S1426" s="80">
        <v>0</v>
      </c>
      <c r="T1426" s="79">
        <f>(L1429*$Q1426)+(L1430*$R1426)</f>
        <v>2446.2993521752414</v>
      </c>
      <c r="U1426" s="2">
        <f>(M1429*$Q1426)+(M1430*$R1426)</f>
        <v>2731.4610877710202</v>
      </c>
      <c r="V1426" s="2">
        <f>(N1429*$Q1426)+(N1430*$R1426)</f>
        <v>3013.020390867322</v>
      </c>
      <c r="W1426" s="2" t="e">
        <f t="shared" si="646"/>
        <v>#VALUE!</v>
      </c>
      <c r="X1426" s="2" t="e">
        <f t="shared" si="647"/>
        <v>#VALUE!</v>
      </c>
      <c r="Y1426">
        <f t="shared" si="655"/>
        <v>0.22239085019774923</v>
      </c>
      <c r="Z1426">
        <f t="shared" si="656"/>
        <v>0.24831464434282002</v>
      </c>
      <c r="AA1426">
        <f t="shared" si="657"/>
        <v>0.27391094462430199</v>
      </c>
      <c r="AB1426" t="e">
        <f t="shared" si="648"/>
        <v>#VALUE!</v>
      </c>
      <c r="AC1426" t="e">
        <f t="shared" si="649"/>
        <v>#VALUE!</v>
      </c>
    </row>
    <row r="1427" spans="1:29" x14ac:dyDescent="0.25">
      <c r="A1427">
        <v>32</v>
      </c>
      <c r="B1427" t="s">
        <v>51</v>
      </c>
      <c r="C1427">
        <v>9</v>
      </c>
      <c r="D1427" t="s">
        <v>52</v>
      </c>
      <c r="E1427">
        <v>2010</v>
      </c>
      <c r="F1427">
        <v>2000</v>
      </c>
      <c r="G1427" t="s">
        <v>10</v>
      </c>
      <c r="H1427" s="54">
        <v>0.124</v>
      </c>
      <c r="I1427" s="54">
        <v>0.21366666666666667</v>
      </c>
      <c r="J1427" s="54">
        <v>0.27216666666666667</v>
      </c>
      <c r="K1427">
        <v>0.21</v>
      </c>
      <c r="L1427" s="2">
        <f t="shared" si="650"/>
        <v>2283.1050228310501</v>
      </c>
      <c r="M1427" s="2">
        <f t="shared" si="651"/>
        <v>2543.450614667232</v>
      </c>
      <c r="N1427" s="2">
        <f t="shared" si="652"/>
        <v>2747.8818410808335</v>
      </c>
      <c r="O1427" s="2">
        <f t="shared" si="641"/>
        <v>2531.6455696202529</v>
      </c>
      <c r="P1427" s="79" t="e">
        <f t="shared" si="642"/>
        <v>#VALUE!</v>
      </c>
      <c r="Q1427" s="80">
        <v>0.79411764705999999</v>
      </c>
      <c r="R1427" s="80">
        <v>0.20588235294000001</v>
      </c>
      <c r="S1427" s="80">
        <v>0</v>
      </c>
      <c r="T1427" s="79" t="s">
        <v>10</v>
      </c>
      <c r="U1427" s="2" t="s">
        <v>10</v>
      </c>
      <c r="V1427" s="2" t="s">
        <v>10</v>
      </c>
      <c r="W1427" s="2" t="e">
        <f t="shared" si="646"/>
        <v>#VALUE!</v>
      </c>
      <c r="X1427" s="2" t="e">
        <f t="shared" si="647"/>
        <v>#VALUE!</v>
      </c>
      <c r="Y1427" s="2" t="s">
        <v>10</v>
      </c>
      <c r="Z1427" s="2" t="s">
        <v>10</v>
      </c>
      <c r="AA1427" s="2" t="s">
        <v>10</v>
      </c>
      <c r="AB1427" t="e">
        <f t="shared" si="648"/>
        <v>#VALUE!</v>
      </c>
      <c r="AC1427" t="e">
        <f t="shared" si="649"/>
        <v>#VALUE!</v>
      </c>
    </row>
    <row r="1428" spans="1:29" x14ac:dyDescent="0.25">
      <c r="A1428">
        <v>32</v>
      </c>
      <c r="B1428" t="s">
        <v>51</v>
      </c>
      <c r="C1428">
        <v>9</v>
      </c>
      <c r="D1428" t="s">
        <v>52</v>
      </c>
      <c r="E1428">
        <v>2011</v>
      </c>
      <c r="F1428">
        <v>3500</v>
      </c>
      <c r="G1428" t="s">
        <v>10</v>
      </c>
      <c r="H1428" s="54">
        <v>0.13</v>
      </c>
      <c r="I1428" s="54">
        <v>0.17933333333333334</v>
      </c>
      <c r="J1428" s="54">
        <v>0.24033333333333334</v>
      </c>
      <c r="K1428">
        <v>0.19400000000000001</v>
      </c>
      <c r="L1428" s="2">
        <f t="shared" si="650"/>
        <v>4022.9885057471265</v>
      </c>
      <c r="M1428" s="2">
        <f t="shared" si="651"/>
        <v>4264.8253452477657</v>
      </c>
      <c r="N1428" s="2">
        <f t="shared" si="652"/>
        <v>4607.2838964458097</v>
      </c>
      <c r="O1428" s="2">
        <f t="shared" si="641"/>
        <v>4342.4317617866</v>
      </c>
      <c r="P1428" s="79" t="e">
        <f t="shared" si="642"/>
        <v>#VALUE!</v>
      </c>
      <c r="Q1428" s="80">
        <v>0.79411764705999999</v>
      </c>
      <c r="R1428" s="80">
        <v>0.20588235294000001</v>
      </c>
      <c r="S1428" s="80">
        <v>0</v>
      </c>
      <c r="T1428" s="79" t="s">
        <v>10</v>
      </c>
      <c r="U1428" s="2" t="s">
        <v>10</v>
      </c>
      <c r="V1428" s="2" t="s">
        <v>10</v>
      </c>
      <c r="W1428" s="2" t="e">
        <f t="shared" si="646"/>
        <v>#VALUE!</v>
      </c>
      <c r="X1428" s="2" t="e">
        <f t="shared" si="647"/>
        <v>#VALUE!</v>
      </c>
      <c r="Y1428" s="2" t="s">
        <v>10</v>
      </c>
      <c r="Z1428" s="2" t="s">
        <v>10</v>
      </c>
      <c r="AA1428" s="2" t="s">
        <v>10</v>
      </c>
      <c r="AB1428" t="e">
        <f t="shared" si="648"/>
        <v>#VALUE!</v>
      </c>
      <c r="AC1428" t="e">
        <f t="shared" si="649"/>
        <v>#VALUE!</v>
      </c>
    </row>
    <row r="1429" spans="1:29" x14ac:dyDescent="0.25">
      <c r="A1429">
        <v>32</v>
      </c>
      <c r="B1429" t="s">
        <v>51</v>
      </c>
      <c r="C1429">
        <v>9</v>
      </c>
      <c r="D1429" t="s">
        <v>52</v>
      </c>
      <c r="E1429">
        <v>2012</v>
      </c>
      <c r="F1429">
        <v>2500</v>
      </c>
      <c r="G1429" t="s">
        <v>10</v>
      </c>
      <c r="H1429" s="54">
        <v>8.5999999999999993E-2</v>
      </c>
      <c r="I1429" s="54">
        <v>0.18099999999999999</v>
      </c>
      <c r="J1429" s="54">
        <v>0.25650000000000001</v>
      </c>
      <c r="K1429">
        <v>0.2</v>
      </c>
      <c r="L1429" s="2">
        <f t="shared" si="650"/>
        <v>2735.2297592997811</v>
      </c>
      <c r="M1429" s="2">
        <f t="shared" si="651"/>
        <v>3052.5030525030529</v>
      </c>
      <c r="N1429" s="2">
        <f t="shared" si="652"/>
        <v>3362.474781439139</v>
      </c>
      <c r="O1429" s="2">
        <f t="shared" si="641"/>
        <v>3125</v>
      </c>
      <c r="P1429" s="79" t="e">
        <f t="shared" si="642"/>
        <v>#VALUE!</v>
      </c>
      <c r="Q1429" s="80">
        <v>0.79411764705999999</v>
      </c>
      <c r="R1429" s="80">
        <v>0.20588235294000001</v>
      </c>
      <c r="S1429" s="80">
        <v>0</v>
      </c>
      <c r="T1429" s="79" t="s">
        <v>10</v>
      </c>
      <c r="U1429" s="2" t="s">
        <v>10</v>
      </c>
      <c r="V1429" s="2" t="s">
        <v>10</v>
      </c>
      <c r="W1429" s="2" t="e">
        <f t="shared" si="646"/>
        <v>#VALUE!</v>
      </c>
      <c r="X1429" s="2" t="e">
        <f t="shared" si="647"/>
        <v>#VALUE!</v>
      </c>
      <c r="Y1429" s="2" t="s">
        <v>10</v>
      </c>
      <c r="Z1429" s="2" t="s">
        <v>10</v>
      </c>
      <c r="AA1429" s="2" t="s">
        <v>10</v>
      </c>
      <c r="AB1429" t="e">
        <f t="shared" si="648"/>
        <v>#VALUE!</v>
      </c>
      <c r="AC1429" t="e">
        <f t="shared" si="649"/>
        <v>#VALUE!</v>
      </c>
    </row>
    <row r="1430" spans="1:29" x14ac:dyDescent="0.25">
      <c r="A1430">
        <v>32</v>
      </c>
      <c r="B1430" t="s">
        <v>51</v>
      </c>
      <c r="C1430">
        <v>9</v>
      </c>
      <c r="D1430" t="s">
        <v>52</v>
      </c>
      <c r="E1430">
        <v>2013</v>
      </c>
      <c r="F1430">
        <v>1200</v>
      </c>
      <c r="G1430" t="s">
        <v>10</v>
      </c>
      <c r="H1430" s="54">
        <v>9.9000000000000005E-2</v>
      </c>
      <c r="I1430" s="54">
        <v>0.1963333333333333</v>
      </c>
      <c r="J1430" s="54">
        <v>0.27933333333333332</v>
      </c>
      <c r="K1430">
        <v>0.186</v>
      </c>
      <c r="L1430" s="2">
        <f t="shared" si="650"/>
        <v>1331.8534961154273</v>
      </c>
      <c r="M1430" s="2">
        <f t="shared" si="651"/>
        <v>1493.1563666528409</v>
      </c>
      <c r="N1430" s="2">
        <f t="shared" si="652"/>
        <v>1665.1248843663275</v>
      </c>
      <c r="O1430" s="2">
        <f t="shared" si="641"/>
        <v>1474.2014742014742</v>
      </c>
      <c r="P1430" s="79" t="e">
        <f t="shared" si="642"/>
        <v>#VALUE!</v>
      </c>
      <c r="Q1430" s="80">
        <v>0.79411764705999999</v>
      </c>
      <c r="R1430" s="80">
        <v>0.20588235294000001</v>
      </c>
      <c r="S1430" s="80">
        <v>0</v>
      </c>
      <c r="T1430" s="79" t="s">
        <v>10</v>
      </c>
      <c r="U1430" s="2" t="s">
        <v>10</v>
      </c>
      <c r="V1430" s="2" t="s">
        <v>10</v>
      </c>
      <c r="W1430" s="2" t="e">
        <f t="shared" si="646"/>
        <v>#VALUE!</v>
      </c>
      <c r="X1430" s="2" t="e">
        <f t="shared" si="647"/>
        <v>#VALUE!</v>
      </c>
      <c r="Y1430" s="2" t="s">
        <v>10</v>
      </c>
      <c r="Z1430" s="2" t="s">
        <v>10</v>
      </c>
      <c r="AA1430" s="2" t="s">
        <v>10</v>
      </c>
      <c r="AB1430" t="e">
        <f t="shared" si="648"/>
        <v>#VALUE!</v>
      </c>
      <c r="AC1430" t="e">
        <f t="shared" si="649"/>
        <v>#VALUE!</v>
      </c>
    </row>
    <row r="1431" spans="1:29" x14ac:dyDescent="0.25">
      <c r="A1431">
        <v>32</v>
      </c>
      <c r="B1431" t="s">
        <v>51</v>
      </c>
      <c r="C1431">
        <v>9</v>
      </c>
      <c r="D1431" t="s">
        <v>52</v>
      </c>
      <c r="E1431">
        <v>2014</v>
      </c>
      <c r="F1431" t="s">
        <v>10</v>
      </c>
      <c r="G1431" t="s">
        <v>10</v>
      </c>
      <c r="H1431" s="54">
        <v>6.2E-2</v>
      </c>
      <c r="I1431" s="54">
        <v>0.13533333333333333</v>
      </c>
      <c r="J1431" s="54">
        <v>0.20033333333333331</v>
      </c>
      <c r="K1431">
        <v>0.11600000000000001</v>
      </c>
      <c r="L1431" t="s">
        <v>10</v>
      </c>
      <c r="M1431" t="s">
        <v>10</v>
      </c>
      <c r="N1431" t="s">
        <v>10</v>
      </c>
      <c r="O1431" s="2" t="e">
        <f t="shared" si="641"/>
        <v>#VALUE!</v>
      </c>
      <c r="P1431" s="79" t="e">
        <f t="shared" si="642"/>
        <v>#VALUE!</v>
      </c>
      <c r="Q1431" s="80">
        <v>0.79411764705999999</v>
      </c>
      <c r="R1431" s="80">
        <v>0.20588235294000001</v>
      </c>
      <c r="S1431" s="80">
        <v>0</v>
      </c>
      <c r="T1431" s="79" t="s">
        <v>10</v>
      </c>
      <c r="U1431" s="2" t="s">
        <v>10</v>
      </c>
      <c r="V1431" s="2" t="s">
        <v>10</v>
      </c>
      <c r="W1431" s="2" t="e">
        <f t="shared" si="646"/>
        <v>#VALUE!</v>
      </c>
      <c r="X1431" s="2" t="e">
        <f t="shared" si="647"/>
        <v>#VALUE!</v>
      </c>
      <c r="Y1431" s="2" t="s">
        <v>10</v>
      </c>
      <c r="Z1431" s="2" t="s">
        <v>10</v>
      </c>
      <c r="AA1431" s="2" t="s">
        <v>10</v>
      </c>
      <c r="AB1431" t="e">
        <f t="shared" si="648"/>
        <v>#VALUE!</v>
      </c>
      <c r="AC1431" t="e">
        <f t="shared" si="649"/>
        <v>#VALUE!</v>
      </c>
    </row>
    <row r="1432" spans="1:29" x14ac:dyDescent="0.25">
      <c r="A1432">
        <v>32</v>
      </c>
      <c r="B1432" t="s">
        <v>51</v>
      </c>
      <c r="C1432">
        <v>9</v>
      </c>
      <c r="D1432" t="s">
        <v>52</v>
      </c>
      <c r="E1432">
        <v>2015</v>
      </c>
      <c r="F1432" t="s">
        <v>10</v>
      </c>
      <c r="G1432" t="s">
        <v>10</v>
      </c>
      <c r="H1432" s="54">
        <v>0.115</v>
      </c>
      <c r="I1432" s="54">
        <v>0.21500000000000002</v>
      </c>
      <c r="J1432" s="54">
        <v>0.28700000000000003</v>
      </c>
      <c r="K1432">
        <v>0.254</v>
      </c>
      <c r="L1432" t="s">
        <v>10</v>
      </c>
      <c r="M1432" t="s">
        <v>10</v>
      </c>
      <c r="N1432" t="s">
        <v>10</v>
      </c>
      <c r="O1432" s="2" t="e">
        <f t="shared" si="641"/>
        <v>#VALUE!</v>
      </c>
      <c r="P1432" s="79" t="e">
        <f t="shared" si="642"/>
        <v>#VALUE!</v>
      </c>
      <c r="Q1432" s="80">
        <v>0.79411764705999999</v>
      </c>
      <c r="R1432" s="80">
        <v>0.20588235294000001</v>
      </c>
      <c r="S1432" s="80">
        <v>0</v>
      </c>
      <c r="T1432" s="79" t="s">
        <v>10</v>
      </c>
      <c r="U1432" s="2" t="s">
        <v>10</v>
      </c>
      <c r="V1432" s="2" t="s">
        <v>10</v>
      </c>
      <c r="W1432" s="2" t="e">
        <f t="shared" si="646"/>
        <v>#VALUE!</v>
      </c>
      <c r="X1432" s="2" t="e">
        <f t="shared" si="647"/>
        <v>#VALUE!</v>
      </c>
      <c r="Y1432" s="2" t="s">
        <v>10</v>
      </c>
      <c r="Z1432" s="2" t="s">
        <v>10</v>
      </c>
      <c r="AA1432" s="2" t="s">
        <v>10</v>
      </c>
      <c r="AB1432" t="e">
        <f t="shared" si="648"/>
        <v>#VALUE!</v>
      </c>
      <c r="AC1432" t="e">
        <f t="shared" si="649"/>
        <v>#VALUE!</v>
      </c>
    </row>
    <row r="1433" spans="1:29" x14ac:dyDescent="0.25">
      <c r="A1433">
        <v>32</v>
      </c>
      <c r="B1433" t="s">
        <v>51</v>
      </c>
      <c r="C1433">
        <v>9</v>
      </c>
      <c r="D1433" t="s">
        <v>52</v>
      </c>
      <c r="E1433">
        <v>2016</v>
      </c>
      <c r="F1433" t="s">
        <v>10</v>
      </c>
      <c r="G1433" t="s">
        <v>10</v>
      </c>
      <c r="H1433" s="54">
        <v>0.12</v>
      </c>
      <c r="I1433" s="54">
        <v>0.20500000000000002</v>
      </c>
      <c r="J1433" s="54">
        <v>0.27900000000000003</v>
      </c>
      <c r="K1433">
        <v>0.20100000000000001</v>
      </c>
      <c r="L1433" t="s">
        <v>10</v>
      </c>
      <c r="M1433" t="s">
        <v>10</v>
      </c>
      <c r="N1433" t="s">
        <v>10</v>
      </c>
      <c r="O1433" s="2" t="e">
        <f t="shared" si="641"/>
        <v>#VALUE!</v>
      </c>
      <c r="P1433" s="79" t="e">
        <f t="shared" si="642"/>
        <v>#VALUE!</v>
      </c>
      <c r="Q1433" s="80">
        <v>0.79411764705999999</v>
      </c>
      <c r="R1433" s="80">
        <v>0.20588235294000001</v>
      </c>
      <c r="S1433" s="80">
        <v>0</v>
      </c>
      <c r="T1433" s="79" t="s">
        <v>10</v>
      </c>
      <c r="U1433" s="2" t="s">
        <v>10</v>
      </c>
      <c r="V1433" s="2" t="s">
        <v>10</v>
      </c>
      <c r="W1433" s="2" t="e">
        <f t="shared" si="646"/>
        <v>#VALUE!</v>
      </c>
      <c r="X1433" s="2" t="e">
        <f t="shared" si="647"/>
        <v>#VALUE!</v>
      </c>
      <c r="Y1433" s="2" t="s">
        <v>10</v>
      </c>
      <c r="Z1433" s="2" t="s">
        <v>10</v>
      </c>
      <c r="AA1433" s="2" t="s">
        <v>10</v>
      </c>
      <c r="AB1433" t="e">
        <f t="shared" si="648"/>
        <v>#VALUE!</v>
      </c>
      <c r="AC1433" t="e">
        <f t="shared" si="649"/>
        <v>#VALUE!</v>
      </c>
    </row>
    <row r="1434" spans="1:29" x14ac:dyDescent="0.25">
      <c r="A1434">
        <v>32</v>
      </c>
      <c r="B1434" t="s">
        <v>51</v>
      </c>
      <c r="C1434">
        <v>9</v>
      </c>
      <c r="D1434" t="s">
        <v>52</v>
      </c>
      <c r="E1434">
        <v>2017</v>
      </c>
      <c r="F1434" t="s">
        <v>10</v>
      </c>
      <c r="G1434" t="s">
        <v>10</v>
      </c>
      <c r="H1434" s="54">
        <v>0.17614168903842634</v>
      </c>
      <c r="I1434" s="54">
        <v>0.28134990851851172</v>
      </c>
      <c r="J1434" s="54">
        <v>0.31269765999824639</v>
      </c>
      <c r="K1434">
        <v>0.27300000000000002</v>
      </c>
      <c r="L1434" t="s">
        <v>10</v>
      </c>
      <c r="M1434" t="s">
        <v>10</v>
      </c>
      <c r="N1434" t="s">
        <v>10</v>
      </c>
      <c r="O1434" s="2" t="e">
        <f t="shared" si="641"/>
        <v>#VALUE!</v>
      </c>
      <c r="P1434" s="79" t="e">
        <f t="shared" si="642"/>
        <v>#VALUE!</v>
      </c>
      <c r="Q1434" s="80">
        <v>0.79411764705999999</v>
      </c>
      <c r="R1434" s="80">
        <v>0.20588235294000001</v>
      </c>
      <c r="S1434" s="80">
        <v>0</v>
      </c>
      <c r="T1434" s="79" t="s">
        <v>10</v>
      </c>
      <c r="U1434" s="2" t="s">
        <v>10</v>
      </c>
      <c r="V1434" s="2" t="s">
        <v>10</v>
      </c>
      <c r="W1434" s="2" t="e">
        <f t="shared" si="646"/>
        <v>#VALUE!</v>
      </c>
      <c r="X1434" s="2" t="e">
        <f t="shared" si="647"/>
        <v>#VALUE!</v>
      </c>
      <c r="Y1434" s="2" t="s">
        <v>10</v>
      </c>
      <c r="Z1434" s="2" t="s">
        <v>10</v>
      </c>
      <c r="AA1434" s="2" t="s">
        <v>10</v>
      </c>
      <c r="AB1434" t="e">
        <f t="shared" si="648"/>
        <v>#VALUE!</v>
      </c>
      <c r="AC1434" t="e">
        <f t="shared" si="649"/>
        <v>#VALUE!</v>
      </c>
    </row>
    <row r="1435" spans="1:29" x14ac:dyDescent="0.25">
      <c r="A1435">
        <v>32</v>
      </c>
      <c r="B1435" t="s">
        <v>51</v>
      </c>
      <c r="C1435">
        <v>9</v>
      </c>
      <c r="D1435" t="s">
        <v>52</v>
      </c>
      <c r="E1435">
        <v>2018</v>
      </c>
      <c r="F1435" t="s">
        <v>10</v>
      </c>
      <c r="G1435" t="s">
        <v>10</v>
      </c>
      <c r="H1435" s="54">
        <v>0.16886166874172692</v>
      </c>
      <c r="I1435" s="54">
        <v>0.3266245046167281</v>
      </c>
      <c r="J1435" s="54">
        <v>0.34504815702446495</v>
      </c>
      <c r="K1435">
        <v>0.22600000000000001</v>
      </c>
      <c r="L1435" t="s">
        <v>10</v>
      </c>
      <c r="M1435" t="s">
        <v>10</v>
      </c>
      <c r="N1435" t="s">
        <v>10</v>
      </c>
      <c r="O1435" s="2" t="e">
        <f t="shared" si="641"/>
        <v>#VALUE!</v>
      </c>
      <c r="P1435" s="79" t="e">
        <f t="shared" si="642"/>
        <v>#VALUE!</v>
      </c>
      <c r="Q1435" s="80">
        <v>0.79411764705999999</v>
      </c>
      <c r="R1435" s="80">
        <v>0.20588235294000001</v>
      </c>
      <c r="S1435" s="80">
        <v>0</v>
      </c>
      <c r="T1435" s="79" t="s">
        <v>10</v>
      </c>
      <c r="U1435" s="2" t="s">
        <v>10</v>
      </c>
      <c r="V1435" s="2" t="s">
        <v>10</v>
      </c>
      <c r="W1435" s="2" t="e">
        <f t="shared" si="646"/>
        <v>#VALUE!</v>
      </c>
      <c r="X1435" s="2" t="e">
        <f t="shared" si="647"/>
        <v>#VALUE!</v>
      </c>
      <c r="Y1435" s="2" t="s">
        <v>10</v>
      </c>
      <c r="Z1435" s="2" t="s">
        <v>10</v>
      </c>
      <c r="AA1435" s="2" t="s">
        <v>10</v>
      </c>
      <c r="AB1435" t="e">
        <f t="shared" si="648"/>
        <v>#VALUE!</v>
      </c>
      <c r="AC1435" t="e">
        <f t="shared" si="649"/>
        <v>#VALUE!</v>
      </c>
    </row>
    <row r="1436" spans="1:29" x14ac:dyDescent="0.25">
      <c r="A1436">
        <v>32</v>
      </c>
      <c r="B1436" t="s">
        <v>51</v>
      </c>
      <c r="C1436">
        <v>9</v>
      </c>
      <c r="D1436" t="s">
        <v>52</v>
      </c>
      <c r="E1436">
        <v>2019</v>
      </c>
      <c r="F1436" t="s">
        <v>10</v>
      </c>
      <c r="G1436" t="s">
        <v>10</v>
      </c>
      <c r="H1436" s="54">
        <v>0.15627672779650664</v>
      </c>
      <c r="I1436" s="54">
        <v>0.29431007717911079</v>
      </c>
      <c r="J1436" s="54">
        <v>0.31510957999927913</v>
      </c>
      <c r="K1436">
        <v>0.24399999999999999</v>
      </c>
      <c r="L1436" t="s">
        <v>10</v>
      </c>
      <c r="M1436" t="s">
        <v>10</v>
      </c>
      <c r="N1436" t="s">
        <v>10</v>
      </c>
      <c r="O1436" s="2" t="e">
        <f t="shared" si="641"/>
        <v>#VALUE!</v>
      </c>
      <c r="P1436" s="79" t="e">
        <f t="shared" si="642"/>
        <v>#VALUE!</v>
      </c>
      <c r="Q1436" s="80">
        <v>0.79411764705999999</v>
      </c>
      <c r="R1436" s="80">
        <v>0.20588235294000001</v>
      </c>
      <c r="S1436" s="80">
        <v>0</v>
      </c>
      <c r="T1436" s="79" t="s">
        <v>10</v>
      </c>
      <c r="U1436" s="2" t="s">
        <v>10</v>
      </c>
      <c r="V1436" s="2" t="s">
        <v>10</v>
      </c>
      <c r="W1436" s="2" t="e">
        <f t="shared" si="646"/>
        <v>#VALUE!</v>
      </c>
      <c r="X1436" s="2" t="e">
        <f t="shared" si="647"/>
        <v>#VALUE!</v>
      </c>
      <c r="Y1436" s="2" t="s">
        <v>10</v>
      </c>
      <c r="Z1436" s="2" t="s">
        <v>10</v>
      </c>
      <c r="AA1436" s="2" t="s">
        <v>10</v>
      </c>
      <c r="AB1436" t="e">
        <f t="shared" si="648"/>
        <v>#VALUE!</v>
      </c>
      <c r="AC1436" t="e">
        <f t="shared" si="649"/>
        <v>#VALUE!</v>
      </c>
    </row>
    <row r="1437" spans="1:29" x14ac:dyDescent="0.25">
      <c r="A1437">
        <v>32</v>
      </c>
      <c r="B1437" t="s">
        <v>51</v>
      </c>
      <c r="C1437">
        <v>9</v>
      </c>
      <c r="D1437" t="s">
        <v>52</v>
      </c>
      <c r="E1437">
        <v>2020</v>
      </c>
      <c r="F1437" t="s">
        <v>10</v>
      </c>
      <c r="G1437" t="s">
        <v>10</v>
      </c>
      <c r="H1437" s="54">
        <v>7.1730431912490608E-2</v>
      </c>
      <c r="I1437" s="54">
        <v>0.24184107416558059</v>
      </c>
      <c r="J1437" s="54">
        <v>0.25426527177111524</v>
      </c>
      <c r="K1437">
        <v>0.11799999999999999</v>
      </c>
      <c r="L1437" t="s">
        <v>10</v>
      </c>
      <c r="M1437" t="s">
        <v>10</v>
      </c>
      <c r="N1437" t="s">
        <v>10</v>
      </c>
      <c r="O1437" s="2" t="e">
        <f t="shared" si="641"/>
        <v>#VALUE!</v>
      </c>
      <c r="P1437" s="79" t="e">
        <f t="shared" si="642"/>
        <v>#VALUE!</v>
      </c>
      <c r="Q1437" s="80">
        <v>0.79411764705999999</v>
      </c>
      <c r="R1437" s="80">
        <v>0.20588235294000001</v>
      </c>
      <c r="S1437" s="80">
        <v>0</v>
      </c>
      <c r="T1437" s="79" t="s">
        <v>10</v>
      </c>
      <c r="U1437" s="2" t="s">
        <v>10</v>
      </c>
      <c r="V1437" s="2" t="s">
        <v>10</v>
      </c>
      <c r="W1437" s="2" t="e">
        <f t="shared" si="646"/>
        <v>#VALUE!</v>
      </c>
      <c r="X1437" s="2" t="e">
        <f t="shared" si="647"/>
        <v>#VALUE!</v>
      </c>
      <c r="Y1437" s="2" t="s">
        <v>10</v>
      </c>
      <c r="Z1437" s="2" t="s">
        <v>10</v>
      </c>
      <c r="AA1437" s="2" t="s">
        <v>10</v>
      </c>
      <c r="AB1437" t="e">
        <f t="shared" si="648"/>
        <v>#VALUE!</v>
      </c>
      <c r="AC1437" t="e">
        <f t="shared" si="649"/>
        <v>#VALUE!</v>
      </c>
    </row>
    <row r="1438" spans="1:29" x14ac:dyDescent="0.25">
      <c r="A1438">
        <v>32</v>
      </c>
      <c r="B1438" t="s">
        <v>51</v>
      </c>
      <c r="C1438">
        <v>9</v>
      </c>
      <c r="D1438" t="s">
        <v>52</v>
      </c>
      <c r="E1438">
        <v>2021</v>
      </c>
      <c r="F1438" t="s">
        <v>10</v>
      </c>
      <c r="G1438" t="s">
        <v>10</v>
      </c>
      <c r="H1438" t="s">
        <v>10</v>
      </c>
      <c r="I1438" t="s">
        <v>10</v>
      </c>
      <c r="J1438" t="s">
        <v>10</v>
      </c>
      <c r="K1438">
        <v>0.184</v>
      </c>
      <c r="L1438" t="s">
        <v>10</v>
      </c>
      <c r="M1438" t="s">
        <v>10</v>
      </c>
      <c r="N1438" t="s">
        <v>10</v>
      </c>
      <c r="O1438" s="2" t="e">
        <f t="shared" si="641"/>
        <v>#VALUE!</v>
      </c>
      <c r="P1438" s="79" t="e">
        <f t="shared" si="642"/>
        <v>#VALUE!</v>
      </c>
      <c r="Q1438" s="80">
        <v>0.79411764705999999</v>
      </c>
      <c r="R1438" s="80">
        <v>0.20588235294000001</v>
      </c>
      <c r="S1438" s="80">
        <v>0</v>
      </c>
      <c r="T1438" t="s">
        <v>10</v>
      </c>
      <c r="U1438" t="s">
        <v>10</v>
      </c>
      <c r="V1438" t="s">
        <v>10</v>
      </c>
      <c r="W1438" s="2" t="e">
        <f t="shared" si="646"/>
        <v>#VALUE!</v>
      </c>
      <c r="X1438" s="2" t="e">
        <f t="shared" si="647"/>
        <v>#VALUE!</v>
      </c>
      <c r="Y1438" t="s">
        <v>10</v>
      </c>
      <c r="Z1438" t="s">
        <v>10</v>
      </c>
      <c r="AA1438" t="s">
        <v>10</v>
      </c>
      <c r="AB1438" t="e">
        <f t="shared" si="648"/>
        <v>#VALUE!</v>
      </c>
      <c r="AC1438" t="e">
        <f t="shared" si="649"/>
        <v>#VALUE!</v>
      </c>
    </row>
    <row r="1439" spans="1:29" x14ac:dyDescent="0.25">
      <c r="A1439">
        <v>32</v>
      </c>
      <c r="B1439" t="s">
        <v>51</v>
      </c>
      <c r="C1439">
        <v>9</v>
      </c>
      <c r="D1439" t="s">
        <v>52</v>
      </c>
      <c r="E1439">
        <v>2022</v>
      </c>
      <c r="F1439" t="s">
        <v>10</v>
      </c>
      <c r="G1439" t="s">
        <v>10</v>
      </c>
      <c r="H1439" t="s">
        <v>10</v>
      </c>
      <c r="I1439" t="s">
        <v>10</v>
      </c>
      <c r="J1439" t="s">
        <v>10</v>
      </c>
      <c r="K1439">
        <v>0.182</v>
      </c>
      <c r="L1439" t="s">
        <v>10</v>
      </c>
      <c r="M1439" t="s">
        <v>10</v>
      </c>
      <c r="N1439" t="s">
        <v>10</v>
      </c>
      <c r="O1439" s="2" t="e">
        <f t="shared" si="641"/>
        <v>#VALUE!</v>
      </c>
      <c r="P1439" s="79" t="e">
        <f t="shared" si="642"/>
        <v>#VALUE!</v>
      </c>
      <c r="Q1439" s="80">
        <v>0.79411764705999999</v>
      </c>
      <c r="R1439" s="80">
        <v>0.20588235294000001</v>
      </c>
      <c r="S1439" s="80">
        <v>0</v>
      </c>
      <c r="T1439" t="s">
        <v>10</v>
      </c>
      <c r="U1439" t="s">
        <v>10</v>
      </c>
      <c r="V1439" t="s">
        <v>10</v>
      </c>
      <c r="W1439" s="2" t="e">
        <f t="shared" si="646"/>
        <v>#VALUE!</v>
      </c>
      <c r="X1439" s="2" t="e">
        <f t="shared" si="647"/>
        <v>#VALUE!</v>
      </c>
      <c r="Y1439" t="s">
        <v>10</v>
      </c>
      <c r="Z1439" t="s">
        <v>10</v>
      </c>
      <c r="AA1439" t="s">
        <v>10</v>
      </c>
      <c r="AB1439" t="e">
        <f t="shared" si="648"/>
        <v>#VALUE!</v>
      </c>
      <c r="AC1439" t="e">
        <f t="shared" si="649"/>
        <v>#VALUE!</v>
      </c>
    </row>
    <row r="1440" spans="1:29" x14ac:dyDescent="0.25">
      <c r="A1440">
        <v>32</v>
      </c>
      <c r="B1440" t="s">
        <v>51</v>
      </c>
      <c r="C1440">
        <v>9</v>
      </c>
      <c r="D1440" t="s">
        <v>52</v>
      </c>
      <c r="E1440">
        <v>2023</v>
      </c>
      <c r="F1440" t="s">
        <v>10</v>
      </c>
      <c r="G1440" t="s">
        <v>10</v>
      </c>
      <c r="H1440" t="s">
        <v>10</v>
      </c>
      <c r="I1440" t="s">
        <v>10</v>
      </c>
      <c r="J1440" t="s">
        <v>10</v>
      </c>
      <c r="K1440">
        <v>0.154</v>
      </c>
      <c r="L1440" t="s">
        <v>10</v>
      </c>
      <c r="M1440" t="s">
        <v>10</v>
      </c>
      <c r="N1440" t="s">
        <v>10</v>
      </c>
      <c r="O1440" s="2" t="e">
        <f t="shared" si="641"/>
        <v>#VALUE!</v>
      </c>
      <c r="P1440" s="79" t="e">
        <f t="shared" si="642"/>
        <v>#VALUE!</v>
      </c>
      <c r="Q1440" s="80">
        <v>0.79411764705999999</v>
      </c>
      <c r="R1440" s="80">
        <v>0.20588235294000001</v>
      </c>
      <c r="S1440" s="80">
        <v>0</v>
      </c>
      <c r="T1440" t="s">
        <v>10</v>
      </c>
      <c r="U1440" t="s">
        <v>10</v>
      </c>
      <c r="V1440" t="s">
        <v>10</v>
      </c>
      <c r="W1440" s="2" t="e">
        <f t="shared" si="646"/>
        <v>#VALUE!</v>
      </c>
      <c r="X1440" s="2" t="e">
        <f t="shared" si="647"/>
        <v>#VALUE!</v>
      </c>
      <c r="Y1440" t="s">
        <v>10</v>
      </c>
      <c r="Z1440" t="s">
        <v>10</v>
      </c>
      <c r="AA1440" t="s">
        <v>10</v>
      </c>
      <c r="AB1440" t="e">
        <f t="shared" ref="AB1440:AB1441" si="658">W1440/$F1440</f>
        <v>#VALUE!</v>
      </c>
      <c r="AC1440" t="e">
        <f t="shared" ref="AC1440:AC1441" si="659">X1440/$G1440</f>
        <v>#VALUE!</v>
      </c>
    </row>
    <row r="1441" spans="1:29" x14ac:dyDescent="0.25">
      <c r="A1441">
        <v>32</v>
      </c>
      <c r="B1441" t="s">
        <v>51</v>
      </c>
      <c r="C1441">
        <v>9</v>
      </c>
      <c r="D1441" t="s">
        <v>52</v>
      </c>
      <c r="E1441">
        <v>2024</v>
      </c>
      <c r="F1441" t="s">
        <v>10</v>
      </c>
      <c r="G1441" t="s">
        <v>10</v>
      </c>
      <c r="H1441" t="s">
        <v>10</v>
      </c>
      <c r="I1441" t="s">
        <v>10</v>
      </c>
      <c r="J1441" t="s">
        <v>10</v>
      </c>
      <c r="K1441">
        <v>0.20599999999999999</v>
      </c>
      <c r="L1441" t="s">
        <v>10</v>
      </c>
      <c r="M1441" t="s">
        <v>10</v>
      </c>
      <c r="N1441" t="s">
        <v>10</v>
      </c>
      <c r="O1441" s="2" t="e">
        <f t="shared" si="641"/>
        <v>#VALUE!</v>
      </c>
      <c r="P1441" s="79" t="e">
        <f t="shared" si="642"/>
        <v>#VALUE!</v>
      </c>
      <c r="Q1441" s="80">
        <v>0.79411764705999999</v>
      </c>
      <c r="R1441" s="80">
        <v>0.20588235294000001</v>
      </c>
      <c r="S1441" s="80">
        <v>0</v>
      </c>
      <c r="T1441" t="s">
        <v>10</v>
      </c>
      <c r="U1441" t="s">
        <v>10</v>
      </c>
      <c r="V1441" t="s">
        <v>10</v>
      </c>
      <c r="W1441" s="2" t="e">
        <f t="shared" si="646"/>
        <v>#VALUE!</v>
      </c>
      <c r="X1441" s="2" t="e">
        <f t="shared" si="647"/>
        <v>#VALUE!</v>
      </c>
      <c r="Y1441" t="s">
        <v>10</v>
      </c>
      <c r="Z1441" t="s">
        <v>10</v>
      </c>
      <c r="AA1441" t="s">
        <v>10</v>
      </c>
      <c r="AB1441" t="e">
        <f t="shared" si="658"/>
        <v>#VALUE!</v>
      </c>
      <c r="AC1441" t="e">
        <f t="shared" si="659"/>
        <v>#VALUE!</v>
      </c>
    </row>
    <row r="1442" spans="1:29" x14ac:dyDescent="0.25">
      <c r="A1442">
        <v>33</v>
      </c>
      <c r="B1442" t="s">
        <v>54</v>
      </c>
      <c r="C1442">
        <v>10</v>
      </c>
      <c r="D1442" t="s">
        <v>55</v>
      </c>
      <c r="E1442">
        <v>1980</v>
      </c>
      <c r="F1442" t="s">
        <v>10</v>
      </c>
      <c r="G1442" t="s">
        <v>10</v>
      </c>
      <c r="H1442" s="54">
        <v>0.34799999999999998</v>
      </c>
      <c r="I1442" s="54">
        <v>0.36433333333333334</v>
      </c>
      <c r="J1442" s="54">
        <v>0.46133333333333337</v>
      </c>
      <c r="K1442">
        <v>0.36399999999999999</v>
      </c>
      <c r="L1442" t="s">
        <v>10</v>
      </c>
      <c r="M1442" t="s">
        <v>10</v>
      </c>
      <c r="N1442" t="s">
        <v>10</v>
      </c>
      <c r="O1442" s="2" t="e">
        <f t="shared" ref="O1442:O1505" si="660">$F1442/(1-K1442)</f>
        <v>#VALUE!</v>
      </c>
      <c r="P1442" s="79" t="e">
        <f t="shared" ref="P1442:P1505" si="661">$G1442/(1-K1442)</f>
        <v>#VALUE!</v>
      </c>
      <c r="Q1442" s="80">
        <v>0.77485493230000002</v>
      </c>
      <c r="R1442" s="80">
        <v>0.22514506770000001</v>
      </c>
      <c r="S1442" s="80">
        <v>0</v>
      </c>
      <c r="T1442" s="79" t="s">
        <v>10</v>
      </c>
      <c r="U1442" s="2" t="s">
        <v>10</v>
      </c>
      <c r="V1442" s="2" t="s">
        <v>10</v>
      </c>
      <c r="W1442" s="2" t="e">
        <f t="shared" ref="W1442:W1505" si="662">(O1445*$Q1442)+(O1446*$R1442)+(O1447*$S1442)</f>
        <v>#VALUE!</v>
      </c>
      <c r="X1442" s="2" t="e">
        <f t="shared" ref="X1442:X1505" si="663">(P1445*$Q1442)+(P1446*$R1442)+(P1447*$S1442)</f>
        <v>#VALUE!</v>
      </c>
      <c r="Y1442" s="2" t="s">
        <v>10</v>
      </c>
      <c r="Z1442" s="2" t="s">
        <v>10</v>
      </c>
      <c r="AA1442" s="2" t="s">
        <v>10</v>
      </c>
      <c r="AB1442" t="e">
        <f t="shared" ref="AB1442:AB1505" si="664">W1442/$F1442</f>
        <v>#VALUE!</v>
      </c>
      <c r="AC1442" t="e">
        <f t="shared" ref="AC1442:AC1505" si="665">X1442/$G1442</f>
        <v>#VALUE!</v>
      </c>
    </row>
    <row r="1443" spans="1:29" x14ac:dyDescent="0.25">
      <c r="A1443">
        <v>33</v>
      </c>
      <c r="B1443" t="s">
        <v>54</v>
      </c>
      <c r="C1443">
        <v>10</v>
      </c>
      <c r="D1443" t="s">
        <v>55</v>
      </c>
      <c r="E1443">
        <v>1981</v>
      </c>
      <c r="F1443" t="s">
        <v>10</v>
      </c>
      <c r="G1443" t="s">
        <v>10</v>
      </c>
      <c r="H1443" s="54">
        <v>0.315</v>
      </c>
      <c r="I1443" s="54">
        <v>0.34633333333333327</v>
      </c>
      <c r="J1443" s="54">
        <v>0.43383333333333329</v>
      </c>
      <c r="K1443">
        <v>0.34599999999999997</v>
      </c>
      <c r="L1443" t="s">
        <v>10</v>
      </c>
      <c r="M1443" t="s">
        <v>10</v>
      </c>
      <c r="N1443" t="s">
        <v>10</v>
      </c>
      <c r="O1443" s="2" t="e">
        <f t="shared" si="660"/>
        <v>#VALUE!</v>
      </c>
      <c r="P1443" s="79" t="e">
        <f t="shared" si="661"/>
        <v>#VALUE!</v>
      </c>
      <c r="Q1443" s="80">
        <v>0.77485493230000002</v>
      </c>
      <c r="R1443" s="80">
        <v>0.22514506770000001</v>
      </c>
      <c r="S1443" s="80">
        <v>0</v>
      </c>
      <c r="T1443" s="79" t="s">
        <v>10</v>
      </c>
      <c r="U1443" s="2" t="s">
        <v>10</v>
      </c>
      <c r="V1443" s="2" t="s">
        <v>10</v>
      </c>
      <c r="W1443" s="2" t="e">
        <f t="shared" si="662"/>
        <v>#VALUE!</v>
      </c>
      <c r="X1443" s="2" t="e">
        <f t="shared" si="663"/>
        <v>#VALUE!</v>
      </c>
      <c r="Y1443" s="2" t="s">
        <v>10</v>
      </c>
      <c r="Z1443" s="2" t="s">
        <v>10</v>
      </c>
      <c r="AA1443" s="2" t="s">
        <v>10</v>
      </c>
      <c r="AB1443" t="e">
        <f t="shared" si="664"/>
        <v>#VALUE!</v>
      </c>
      <c r="AC1443" t="e">
        <f t="shared" si="665"/>
        <v>#VALUE!</v>
      </c>
    </row>
    <row r="1444" spans="1:29" x14ac:dyDescent="0.25">
      <c r="A1444">
        <v>33</v>
      </c>
      <c r="B1444" t="s">
        <v>54</v>
      </c>
      <c r="C1444">
        <v>10</v>
      </c>
      <c r="D1444" t="s">
        <v>55</v>
      </c>
      <c r="E1444">
        <v>1982</v>
      </c>
      <c r="F1444" t="s">
        <v>10</v>
      </c>
      <c r="G1444" t="s">
        <v>10</v>
      </c>
      <c r="H1444" s="54">
        <v>0.27300000000000002</v>
      </c>
      <c r="I1444" s="54">
        <v>0.32399999999999995</v>
      </c>
      <c r="J1444" s="54">
        <v>0.39999999999999997</v>
      </c>
      <c r="K1444">
        <v>0.32400000000000001</v>
      </c>
      <c r="L1444" t="s">
        <v>10</v>
      </c>
      <c r="M1444" t="s">
        <v>10</v>
      </c>
      <c r="N1444" t="s">
        <v>10</v>
      </c>
      <c r="O1444" s="2" t="e">
        <f t="shared" si="660"/>
        <v>#VALUE!</v>
      </c>
      <c r="P1444" s="79" t="e">
        <f t="shared" si="661"/>
        <v>#VALUE!</v>
      </c>
      <c r="Q1444" s="80">
        <v>0.77485493230000002</v>
      </c>
      <c r="R1444" s="80">
        <v>0.22514506770000001</v>
      </c>
      <c r="S1444" s="80">
        <v>0</v>
      </c>
      <c r="T1444" s="79" t="s">
        <v>10</v>
      </c>
      <c r="U1444" s="2" t="s">
        <v>10</v>
      </c>
      <c r="V1444" s="2" t="s">
        <v>10</v>
      </c>
      <c r="W1444" s="2" t="e">
        <f t="shared" si="662"/>
        <v>#VALUE!</v>
      </c>
      <c r="X1444" s="2" t="e">
        <f t="shared" si="663"/>
        <v>#VALUE!</v>
      </c>
      <c r="Y1444" s="2" t="s">
        <v>10</v>
      </c>
      <c r="Z1444" s="2" t="s">
        <v>10</v>
      </c>
      <c r="AA1444" s="2" t="s">
        <v>10</v>
      </c>
      <c r="AB1444" t="e">
        <f t="shared" si="664"/>
        <v>#VALUE!</v>
      </c>
      <c r="AC1444" t="e">
        <f t="shared" si="665"/>
        <v>#VALUE!</v>
      </c>
    </row>
    <row r="1445" spans="1:29" x14ac:dyDescent="0.25">
      <c r="A1445">
        <v>33</v>
      </c>
      <c r="B1445" t="s">
        <v>54</v>
      </c>
      <c r="C1445">
        <v>10</v>
      </c>
      <c r="D1445" t="s">
        <v>55</v>
      </c>
      <c r="E1445">
        <v>1983</v>
      </c>
      <c r="F1445" t="s">
        <v>10</v>
      </c>
      <c r="G1445" t="s">
        <v>10</v>
      </c>
      <c r="H1445" s="54">
        <v>0.38100000000000001</v>
      </c>
      <c r="I1445" s="54">
        <v>0.39266666666666666</v>
      </c>
      <c r="J1445" s="54">
        <v>0.4986666666666667</v>
      </c>
      <c r="K1445">
        <v>0.39300000000000002</v>
      </c>
      <c r="L1445" t="s">
        <v>10</v>
      </c>
      <c r="M1445" t="s">
        <v>10</v>
      </c>
      <c r="N1445" t="s">
        <v>10</v>
      </c>
      <c r="O1445" s="2" t="e">
        <f t="shared" si="660"/>
        <v>#VALUE!</v>
      </c>
      <c r="P1445" s="79" t="e">
        <f t="shared" si="661"/>
        <v>#VALUE!</v>
      </c>
      <c r="Q1445" s="80">
        <v>0.77485493230000002</v>
      </c>
      <c r="R1445" s="80">
        <v>0.22514506770000001</v>
      </c>
      <c r="S1445" s="80">
        <v>0</v>
      </c>
      <c r="T1445" s="79" t="s">
        <v>10</v>
      </c>
      <c r="U1445" s="2" t="s">
        <v>10</v>
      </c>
      <c r="V1445" s="2" t="s">
        <v>10</v>
      </c>
      <c r="W1445" s="2" t="e">
        <f t="shared" si="662"/>
        <v>#VALUE!</v>
      </c>
      <c r="X1445" s="2" t="e">
        <f t="shared" si="663"/>
        <v>#VALUE!</v>
      </c>
      <c r="Y1445" s="2" t="s">
        <v>10</v>
      </c>
      <c r="Z1445" s="2" t="s">
        <v>10</v>
      </c>
      <c r="AA1445" s="2" t="s">
        <v>10</v>
      </c>
      <c r="AB1445" t="e">
        <f t="shared" si="664"/>
        <v>#VALUE!</v>
      </c>
      <c r="AC1445" t="e">
        <f t="shared" si="665"/>
        <v>#VALUE!</v>
      </c>
    </row>
    <row r="1446" spans="1:29" x14ac:dyDescent="0.25">
      <c r="A1446">
        <v>33</v>
      </c>
      <c r="B1446" t="s">
        <v>54</v>
      </c>
      <c r="C1446">
        <v>10</v>
      </c>
      <c r="D1446" t="s">
        <v>55</v>
      </c>
      <c r="E1446">
        <v>1984</v>
      </c>
      <c r="F1446" t="s">
        <v>10</v>
      </c>
      <c r="G1446" t="s">
        <v>10</v>
      </c>
      <c r="H1446" s="54">
        <v>0.33900000000000002</v>
      </c>
      <c r="I1446" s="54">
        <v>0.36133333333333328</v>
      </c>
      <c r="J1446" s="54">
        <v>0.45533333333333326</v>
      </c>
      <c r="K1446">
        <v>0.36099999999999999</v>
      </c>
      <c r="L1446" t="s">
        <v>10</v>
      </c>
      <c r="M1446" t="s">
        <v>10</v>
      </c>
      <c r="N1446" t="s">
        <v>10</v>
      </c>
      <c r="O1446" s="2" t="e">
        <f t="shared" si="660"/>
        <v>#VALUE!</v>
      </c>
      <c r="P1446" s="79" t="e">
        <f t="shared" si="661"/>
        <v>#VALUE!</v>
      </c>
      <c r="Q1446" s="80">
        <v>0.77485493230000002</v>
      </c>
      <c r="R1446" s="80">
        <v>0.22514506770000001</v>
      </c>
      <c r="S1446" s="80">
        <v>0</v>
      </c>
      <c r="T1446" s="79" t="s">
        <v>10</v>
      </c>
      <c r="U1446" s="2" t="s">
        <v>10</v>
      </c>
      <c r="V1446" s="2" t="s">
        <v>10</v>
      </c>
      <c r="W1446" s="2" t="e">
        <f t="shared" si="662"/>
        <v>#VALUE!</v>
      </c>
      <c r="X1446" s="2" t="e">
        <f t="shared" si="663"/>
        <v>#VALUE!</v>
      </c>
      <c r="Y1446" s="2" t="s">
        <v>10</v>
      </c>
      <c r="Z1446" s="2" t="s">
        <v>10</v>
      </c>
      <c r="AA1446" s="2" t="s">
        <v>10</v>
      </c>
      <c r="AB1446" t="e">
        <f t="shared" si="664"/>
        <v>#VALUE!</v>
      </c>
      <c r="AC1446" t="e">
        <f t="shared" si="665"/>
        <v>#VALUE!</v>
      </c>
    </row>
    <row r="1447" spans="1:29" x14ac:dyDescent="0.25">
      <c r="A1447">
        <v>33</v>
      </c>
      <c r="B1447" t="s">
        <v>54</v>
      </c>
      <c r="C1447">
        <v>10</v>
      </c>
      <c r="D1447" t="s">
        <v>55</v>
      </c>
      <c r="E1447">
        <v>1985</v>
      </c>
      <c r="F1447" t="s">
        <v>10</v>
      </c>
      <c r="G1447" t="s">
        <v>10</v>
      </c>
      <c r="H1447" s="54">
        <v>0.35299999999999998</v>
      </c>
      <c r="I1447" s="54">
        <v>0.37066666666666664</v>
      </c>
      <c r="J1447" s="54">
        <v>0.46866666666666668</v>
      </c>
      <c r="K1447">
        <v>0.371</v>
      </c>
      <c r="L1447" t="s">
        <v>10</v>
      </c>
      <c r="M1447" t="s">
        <v>10</v>
      </c>
      <c r="N1447" t="s">
        <v>10</v>
      </c>
      <c r="O1447" s="2" t="e">
        <f t="shared" si="660"/>
        <v>#VALUE!</v>
      </c>
      <c r="P1447" s="79" t="e">
        <f t="shared" si="661"/>
        <v>#VALUE!</v>
      </c>
      <c r="Q1447" s="80">
        <v>0.77485493230000002</v>
      </c>
      <c r="R1447" s="80">
        <v>0.22514506770000001</v>
      </c>
      <c r="S1447" s="80">
        <v>0</v>
      </c>
      <c r="T1447" s="79" t="s">
        <v>10</v>
      </c>
      <c r="U1447" s="2" t="s">
        <v>10</v>
      </c>
      <c r="V1447" s="2" t="s">
        <v>10</v>
      </c>
      <c r="W1447" s="2" t="e">
        <f t="shared" si="662"/>
        <v>#VALUE!</v>
      </c>
      <c r="X1447" s="2" t="e">
        <f t="shared" si="663"/>
        <v>#VALUE!</v>
      </c>
      <c r="Y1447" s="2" t="s">
        <v>10</v>
      </c>
      <c r="Z1447" s="2" t="s">
        <v>10</v>
      </c>
      <c r="AA1447" s="2" t="s">
        <v>10</v>
      </c>
      <c r="AB1447" t="e">
        <f t="shared" si="664"/>
        <v>#VALUE!</v>
      </c>
      <c r="AC1447" t="e">
        <f t="shared" si="665"/>
        <v>#VALUE!</v>
      </c>
    </row>
    <row r="1448" spans="1:29" x14ac:dyDescent="0.25">
      <c r="A1448">
        <v>33</v>
      </c>
      <c r="B1448" t="s">
        <v>54</v>
      </c>
      <c r="C1448">
        <v>10</v>
      </c>
      <c r="D1448" t="s">
        <v>55</v>
      </c>
      <c r="E1448">
        <v>1986</v>
      </c>
      <c r="F1448" t="s">
        <v>10</v>
      </c>
      <c r="G1448" t="s">
        <v>10</v>
      </c>
      <c r="H1448" s="54">
        <v>0.39</v>
      </c>
      <c r="I1448" s="54">
        <v>0.39266666666666666</v>
      </c>
      <c r="J1448" s="54">
        <v>0.50066666666666659</v>
      </c>
      <c r="K1448">
        <v>0.39300000000000002</v>
      </c>
      <c r="L1448" t="s">
        <v>10</v>
      </c>
      <c r="M1448" t="s">
        <v>10</v>
      </c>
      <c r="N1448" t="s">
        <v>10</v>
      </c>
      <c r="O1448" s="2" t="e">
        <f t="shared" si="660"/>
        <v>#VALUE!</v>
      </c>
      <c r="P1448" s="79" t="e">
        <f t="shared" si="661"/>
        <v>#VALUE!</v>
      </c>
      <c r="Q1448" s="80">
        <v>0.77485493230000002</v>
      </c>
      <c r="R1448" s="80">
        <v>0.22514506770000001</v>
      </c>
      <c r="S1448" s="80">
        <v>0</v>
      </c>
      <c r="T1448" s="79" t="s">
        <v>10</v>
      </c>
      <c r="U1448" s="2" t="s">
        <v>10</v>
      </c>
      <c r="V1448" s="2" t="s">
        <v>10</v>
      </c>
      <c r="W1448" s="2" t="e">
        <f t="shared" si="662"/>
        <v>#VALUE!</v>
      </c>
      <c r="X1448" s="2" t="e">
        <f t="shared" si="663"/>
        <v>#VALUE!</v>
      </c>
      <c r="Y1448" s="2" t="s">
        <v>10</v>
      </c>
      <c r="Z1448" s="2" t="s">
        <v>10</v>
      </c>
      <c r="AA1448" s="2" t="s">
        <v>10</v>
      </c>
      <c r="AB1448" t="e">
        <f t="shared" si="664"/>
        <v>#VALUE!</v>
      </c>
      <c r="AC1448" t="e">
        <f t="shared" si="665"/>
        <v>#VALUE!</v>
      </c>
    </row>
    <row r="1449" spans="1:29" x14ac:dyDescent="0.25">
      <c r="A1449">
        <v>33</v>
      </c>
      <c r="B1449" t="s">
        <v>54</v>
      </c>
      <c r="C1449">
        <v>10</v>
      </c>
      <c r="D1449" t="s">
        <v>55</v>
      </c>
      <c r="E1449">
        <v>1987</v>
      </c>
      <c r="F1449" t="s">
        <v>10</v>
      </c>
      <c r="G1449" t="s">
        <v>10</v>
      </c>
      <c r="H1449" s="54">
        <v>0.30099999999999999</v>
      </c>
      <c r="I1449" s="54">
        <v>0.33266666666666667</v>
      </c>
      <c r="J1449" s="54">
        <v>0.41666666666666669</v>
      </c>
      <c r="K1449">
        <v>0.33300000000000002</v>
      </c>
      <c r="L1449" t="s">
        <v>10</v>
      </c>
      <c r="M1449" t="s">
        <v>10</v>
      </c>
      <c r="N1449" t="s">
        <v>10</v>
      </c>
      <c r="O1449" s="2" t="e">
        <f t="shared" si="660"/>
        <v>#VALUE!</v>
      </c>
      <c r="P1449" s="79" t="e">
        <f t="shared" si="661"/>
        <v>#VALUE!</v>
      </c>
      <c r="Q1449" s="80">
        <v>0.77485493230000002</v>
      </c>
      <c r="R1449" s="80">
        <v>0.22514506770000001</v>
      </c>
      <c r="S1449" s="80">
        <v>0</v>
      </c>
      <c r="T1449" s="79" t="s">
        <v>10</v>
      </c>
      <c r="U1449" s="2" t="s">
        <v>10</v>
      </c>
      <c r="V1449" s="2" t="s">
        <v>10</v>
      </c>
      <c r="W1449" s="2" t="e">
        <f t="shared" si="662"/>
        <v>#VALUE!</v>
      </c>
      <c r="X1449" s="2" t="e">
        <f t="shared" si="663"/>
        <v>#VALUE!</v>
      </c>
      <c r="Y1449" s="2" t="s">
        <v>10</v>
      </c>
      <c r="Z1449" s="2" t="s">
        <v>10</v>
      </c>
      <c r="AA1449" s="2" t="s">
        <v>10</v>
      </c>
      <c r="AB1449" t="e">
        <f t="shared" si="664"/>
        <v>#VALUE!</v>
      </c>
      <c r="AC1449" t="e">
        <f t="shared" si="665"/>
        <v>#VALUE!</v>
      </c>
    </row>
    <row r="1450" spans="1:29" x14ac:dyDescent="0.25">
      <c r="A1450">
        <v>33</v>
      </c>
      <c r="B1450" t="s">
        <v>54</v>
      </c>
      <c r="C1450">
        <v>10</v>
      </c>
      <c r="D1450" t="s">
        <v>55</v>
      </c>
      <c r="E1450">
        <v>1988</v>
      </c>
      <c r="F1450" t="s">
        <v>10</v>
      </c>
      <c r="G1450" t="s">
        <v>10</v>
      </c>
      <c r="H1450" s="54">
        <v>0.29599999999999999</v>
      </c>
      <c r="I1450" s="54">
        <v>0.32733333333333337</v>
      </c>
      <c r="J1450" s="54">
        <v>0.40983333333333338</v>
      </c>
      <c r="K1450">
        <v>0.254</v>
      </c>
      <c r="L1450" t="s">
        <v>10</v>
      </c>
      <c r="M1450" t="s">
        <v>10</v>
      </c>
      <c r="N1450" t="s">
        <v>10</v>
      </c>
      <c r="O1450" s="2" t="e">
        <f t="shared" si="660"/>
        <v>#VALUE!</v>
      </c>
      <c r="P1450" s="79" t="e">
        <f t="shared" si="661"/>
        <v>#VALUE!</v>
      </c>
      <c r="Q1450" s="80">
        <v>0.77485493230000002</v>
      </c>
      <c r="R1450" s="80">
        <v>0.22514506770000001</v>
      </c>
      <c r="S1450" s="80">
        <v>0</v>
      </c>
      <c r="T1450" s="79" t="s">
        <v>10</v>
      </c>
      <c r="U1450" s="2" t="s">
        <v>10</v>
      </c>
      <c r="V1450" s="2" t="s">
        <v>10</v>
      </c>
      <c r="W1450" s="2" t="e">
        <f t="shared" si="662"/>
        <v>#VALUE!</v>
      </c>
      <c r="X1450" s="2" t="e">
        <f t="shared" si="663"/>
        <v>#VALUE!</v>
      </c>
      <c r="Y1450" s="2" t="s">
        <v>10</v>
      </c>
      <c r="Z1450" s="2" t="s">
        <v>10</v>
      </c>
      <c r="AA1450" s="2" t="s">
        <v>10</v>
      </c>
      <c r="AB1450" t="e">
        <f t="shared" si="664"/>
        <v>#VALUE!</v>
      </c>
      <c r="AC1450" t="e">
        <f t="shared" si="665"/>
        <v>#VALUE!</v>
      </c>
    </row>
    <row r="1451" spans="1:29" x14ac:dyDescent="0.25">
      <c r="A1451">
        <v>33</v>
      </c>
      <c r="B1451" t="s">
        <v>54</v>
      </c>
      <c r="C1451">
        <v>10</v>
      </c>
      <c r="D1451" t="s">
        <v>55</v>
      </c>
      <c r="E1451">
        <v>1989</v>
      </c>
      <c r="F1451" t="s">
        <v>10</v>
      </c>
      <c r="G1451" t="s">
        <v>10</v>
      </c>
      <c r="H1451" s="54">
        <v>0.28899999999999998</v>
      </c>
      <c r="I1451" s="54">
        <v>0.32566666666666666</v>
      </c>
      <c r="J1451" s="54">
        <v>0.40566666666666668</v>
      </c>
      <c r="K1451">
        <v>0.32500000000000001</v>
      </c>
      <c r="L1451" t="s">
        <v>10</v>
      </c>
      <c r="M1451" t="s">
        <v>10</v>
      </c>
      <c r="N1451" t="s">
        <v>10</v>
      </c>
      <c r="O1451" s="2" t="e">
        <f t="shared" si="660"/>
        <v>#VALUE!</v>
      </c>
      <c r="P1451" s="79" t="e">
        <f t="shared" si="661"/>
        <v>#VALUE!</v>
      </c>
      <c r="Q1451" s="80">
        <v>0.77485493230000002</v>
      </c>
      <c r="R1451" s="80">
        <v>0.22514506770000001</v>
      </c>
      <c r="S1451" s="80">
        <v>0</v>
      </c>
      <c r="T1451" s="79" t="s">
        <v>10</v>
      </c>
      <c r="U1451" s="2" t="s">
        <v>10</v>
      </c>
      <c r="V1451" s="2" t="s">
        <v>10</v>
      </c>
      <c r="W1451" s="2" t="e">
        <f t="shared" si="662"/>
        <v>#VALUE!</v>
      </c>
      <c r="X1451" s="2" t="e">
        <f t="shared" si="663"/>
        <v>#VALUE!</v>
      </c>
      <c r="Y1451" s="2" t="s">
        <v>10</v>
      </c>
      <c r="Z1451" s="2" t="s">
        <v>10</v>
      </c>
      <c r="AA1451" s="2" t="s">
        <v>10</v>
      </c>
      <c r="AB1451" t="e">
        <f t="shared" si="664"/>
        <v>#VALUE!</v>
      </c>
      <c r="AC1451" t="e">
        <f t="shared" si="665"/>
        <v>#VALUE!</v>
      </c>
    </row>
    <row r="1452" spans="1:29" x14ac:dyDescent="0.25">
      <c r="A1452">
        <v>33</v>
      </c>
      <c r="B1452" t="s">
        <v>54</v>
      </c>
      <c r="C1452">
        <v>10</v>
      </c>
      <c r="D1452" t="s">
        <v>55</v>
      </c>
      <c r="E1452">
        <v>1990</v>
      </c>
      <c r="F1452" t="s">
        <v>10</v>
      </c>
      <c r="G1452" t="s">
        <v>10</v>
      </c>
      <c r="H1452" s="54">
        <v>0.32800000000000001</v>
      </c>
      <c r="I1452" s="54">
        <v>0.36733333333333329</v>
      </c>
      <c r="J1452" s="54">
        <v>0.45883333333333332</v>
      </c>
      <c r="K1452">
        <v>0.36499999999999999</v>
      </c>
      <c r="L1452" t="s">
        <v>10</v>
      </c>
      <c r="M1452" t="s">
        <v>10</v>
      </c>
      <c r="N1452" t="s">
        <v>10</v>
      </c>
      <c r="O1452" s="2" t="e">
        <f t="shared" si="660"/>
        <v>#VALUE!</v>
      </c>
      <c r="P1452" s="79" t="e">
        <f t="shared" si="661"/>
        <v>#VALUE!</v>
      </c>
      <c r="Q1452" s="80">
        <v>0.77485493230000002</v>
      </c>
      <c r="R1452" s="80">
        <v>0.22514506770000001</v>
      </c>
      <c r="S1452" s="80">
        <v>0</v>
      </c>
      <c r="T1452" s="79" t="s">
        <v>10</v>
      </c>
      <c r="U1452" s="2" t="s">
        <v>10</v>
      </c>
      <c r="V1452" s="2" t="s">
        <v>10</v>
      </c>
      <c r="W1452" s="2" t="e">
        <f t="shared" si="662"/>
        <v>#VALUE!</v>
      </c>
      <c r="X1452" s="2" t="e">
        <f t="shared" si="663"/>
        <v>#VALUE!</v>
      </c>
      <c r="Y1452" s="2" t="s">
        <v>10</v>
      </c>
      <c r="Z1452" s="2" t="s">
        <v>10</v>
      </c>
      <c r="AA1452" s="2" t="s">
        <v>10</v>
      </c>
      <c r="AB1452" t="e">
        <f t="shared" si="664"/>
        <v>#VALUE!</v>
      </c>
      <c r="AC1452" t="e">
        <f t="shared" si="665"/>
        <v>#VALUE!</v>
      </c>
    </row>
    <row r="1453" spans="1:29" x14ac:dyDescent="0.25">
      <c r="A1453">
        <v>33</v>
      </c>
      <c r="B1453" t="s">
        <v>54</v>
      </c>
      <c r="C1453">
        <v>10</v>
      </c>
      <c r="D1453" t="s">
        <v>55</v>
      </c>
      <c r="E1453">
        <v>1991</v>
      </c>
      <c r="F1453" t="s">
        <v>10</v>
      </c>
      <c r="G1453" t="s">
        <v>10</v>
      </c>
      <c r="H1453" s="54">
        <v>0.26</v>
      </c>
      <c r="I1453" s="54">
        <v>0.29099999999999998</v>
      </c>
      <c r="J1453" s="54">
        <v>0.39349999999999996</v>
      </c>
      <c r="K1453">
        <v>0.28499999999999998</v>
      </c>
      <c r="L1453" t="s">
        <v>10</v>
      </c>
      <c r="M1453" t="s">
        <v>10</v>
      </c>
      <c r="N1453" t="s">
        <v>10</v>
      </c>
      <c r="O1453" s="2" t="e">
        <f t="shared" si="660"/>
        <v>#VALUE!</v>
      </c>
      <c r="P1453" s="79" t="e">
        <f t="shared" si="661"/>
        <v>#VALUE!</v>
      </c>
      <c r="Q1453" s="80">
        <v>0.77485493230000002</v>
      </c>
      <c r="R1453" s="80">
        <v>0.22514506770000001</v>
      </c>
      <c r="S1453" s="80">
        <v>0</v>
      </c>
      <c r="T1453" s="79" t="s">
        <v>10</v>
      </c>
      <c r="U1453" s="2" t="s">
        <v>10</v>
      </c>
      <c r="V1453" s="2" t="s">
        <v>10</v>
      </c>
      <c r="W1453" s="2" t="e">
        <f t="shared" si="662"/>
        <v>#VALUE!</v>
      </c>
      <c r="X1453" s="2" t="e">
        <f t="shared" si="663"/>
        <v>#VALUE!</v>
      </c>
      <c r="Y1453" s="2" t="s">
        <v>10</v>
      </c>
      <c r="Z1453" s="2" t="s">
        <v>10</v>
      </c>
      <c r="AA1453" s="2" t="s">
        <v>10</v>
      </c>
      <c r="AB1453" t="e">
        <f t="shared" si="664"/>
        <v>#VALUE!</v>
      </c>
      <c r="AC1453" t="e">
        <f t="shared" si="665"/>
        <v>#VALUE!</v>
      </c>
    </row>
    <row r="1454" spans="1:29" x14ac:dyDescent="0.25">
      <c r="A1454">
        <v>33</v>
      </c>
      <c r="B1454" t="s">
        <v>54</v>
      </c>
      <c r="C1454">
        <v>10</v>
      </c>
      <c r="D1454" t="s">
        <v>55</v>
      </c>
      <c r="E1454">
        <v>1992</v>
      </c>
      <c r="F1454" t="s">
        <v>10</v>
      </c>
      <c r="G1454" t="s">
        <v>10</v>
      </c>
      <c r="H1454" s="54">
        <v>0.25</v>
      </c>
      <c r="I1454" s="54">
        <v>0.28099999999999997</v>
      </c>
      <c r="J1454" s="54">
        <v>0.40249999999999997</v>
      </c>
      <c r="K1454">
        <v>0.28199999999999997</v>
      </c>
      <c r="L1454" t="s">
        <v>10</v>
      </c>
      <c r="M1454" t="s">
        <v>10</v>
      </c>
      <c r="N1454" t="s">
        <v>10</v>
      </c>
      <c r="O1454" s="2" t="e">
        <f t="shared" si="660"/>
        <v>#VALUE!</v>
      </c>
      <c r="P1454" s="79" t="e">
        <f t="shared" si="661"/>
        <v>#VALUE!</v>
      </c>
      <c r="Q1454" s="80">
        <v>0.77485493230000002</v>
      </c>
      <c r="R1454" s="80">
        <v>0.22514506770000001</v>
      </c>
      <c r="S1454" s="80">
        <v>0</v>
      </c>
      <c r="T1454" s="79" t="s">
        <v>10</v>
      </c>
      <c r="U1454" s="2" t="s">
        <v>10</v>
      </c>
      <c r="V1454" s="2" t="s">
        <v>10</v>
      </c>
      <c r="W1454" s="2" t="e">
        <f t="shared" si="662"/>
        <v>#VALUE!</v>
      </c>
      <c r="X1454" s="2" t="e">
        <f t="shared" si="663"/>
        <v>#VALUE!</v>
      </c>
      <c r="Y1454" s="2" t="s">
        <v>10</v>
      </c>
      <c r="Z1454" s="2" t="s">
        <v>10</v>
      </c>
      <c r="AA1454" s="2" t="s">
        <v>10</v>
      </c>
      <c r="AB1454" t="e">
        <f t="shared" si="664"/>
        <v>#VALUE!</v>
      </c>
      <c r="AC1454" t="e">
        <f t="shared" si="665"/>
        <v>#VALUE!</v>
      </c>
    </row>
    <row r="1455" spans="1:29" x14ac:dyDescent="0.25">
      <c r="A1455">
        <v>33</v>
      </c>
      <c r="B1455" t="s">
        <v>54</v>
      </c>
      <c r="C1455">
        <v>10</v>
      </c>
      <c r="D1455" t="s">
        <v>55</v>
      </c>
      <c r="E1455">
        <v>1993</v>
      </c>
      <c r="F1455" t="s">
        <v>10</v>
      </c>
      <c r="G1455" t="s">
        <v>10</v>
      </c>
      <c r="H1455" s="54">
        <v>0.23200000000000001</v>
      </c>
      <c r="I1455" s="54">
        <v>0.26</v>
      </c>
      <c r="J1455" s="54">
        <v>0.35550000000000004</v>
      </c>
      <c r="K1455">
        <v>0.16</v>
      </c>
      <c r="L1455" t="s">
        <v>10</v>
      </c>
      <c r="M1455" t="s">
        <v>10</v>
      </c>
      <c r="N1455" t="s">
        <v>10</v>
      </c>
      <c r="O1455" s="2" t="e">
        <f t="shared" si="660"/>
        <v>#VALUE!</v>
      </c>
      <c r="P1455" s="79" t="e">
        <f t="shared" si="661"/>
        <v>#VALUE!</v>
      </c>
      <c r="Q1455" s="80">
        <v>0.77485493230000002</v>
      </c>
      <c r="R1455" s="80">
        <v>0.22514506770000001</v>
      </c>
      <c r="S1455" s="80">
        <v>0</v>
      </c>
      <c r="T1455" s="79" t="s">
        <v>10</v>
      </c>
      <c r="U1455" s="2" t="s">
        <v>10</v>
      </c>
      <c r="V1455" s="2" t="s">
        <v>10</v>
      </c>
      <c r="W1455" s="2" t="e">
        <f t="shared" si="662"/>
        <v>#VALUE!</v>
      </c>
      <c r="X1455" s="2" t="e">
        <f t="shared" si="663"/>
        <v>#VALUE!</v>
      </c>
      <c r="Y1455" s="2" t="s">
        <v>10</v>
      </c>
      <c r="Z1455" s="2" t="s">
        <v>10</v>
      </c>
      <c r="AA1455" s="2" t="s">
        <v>10</v>
      </c>
      <c r="AB1455" t="e">
        <f t="shared" si="664"/>
        <v>#VALUE!</v>
      </c>
      <c r="AC1455" t="e">
        <f t="shared" si="665"/>
        <v>#VALUE!</v>
      </c>
    </row>
    <row r="1456" spans="1:29" x14ac:dyDescent="0.25">
      <c r="A1456">
        <v>33</v>
      </c>
      <c r="B1456" t="s">
        <v>54</v>
      </c>
      <c r="C1456">
        <v>10</v>
      </c>
      <c r="D1456" t="s">
        <v>55</v>
      </c>
      <c r="E1456">
        <v>1994</v>
      </c>
      <c r="F1456" t="s">
        <v>10</v>
      </c>
      <c r="G1456" t="s">
        <v>10</v>
      </c>
      <c r="H1456" s="54">
        <v>0.26600000000000001</v>
      </c>
      <c r="I1456" s="54">
        <v>0.30233333333333334</v>
      </c>
      <c r="J1456" s="54">
        <v>0.42083333333333328</v>
      </c>
      <c r="K1456">
        <v>0.29699999999999999</v>
      </c>
      <c r="L1456" t="s">
        <v>10</v>
      </c>
      <c r="M1456" t="s">
        <v>10</v>
      </c>
      <c r="N1456" t="s">
        <v>10</v>
      </c>
      <c r="O1456" s="2" t="e">
        <f t="shared" si="660"/>
        <v>#VALUE!</v>
      </c>
      <c r="P1456" s="79" t="e">
        <f t="shared" si="661"/>
        <v>#VALUE!</v>
      </c>
      <c r="Q1456" s="80">
        <v>0.77485493230000002</v>
      </c>
      <c r="R1456" s="80">
        <v>0.22514506770000001</v>
      </c>
      <c r="S1456" s="80">
        <v>0</v>
      </c>
      <c r="T1456" s="79" t="s">
        <v>10</v>
      </c>
      <c r="U1456" s="2" t="s">
        <v>10</v>
      </c>
      <c r="V1456" s="2" t="s">
        <v>10</v>
      </c>
      <c r="W1456" s="2" t="e">
        <f t="shared" si="662"/>
        <v>#VALUE!</v>
      </c>
      <c r="X1456" s="2" t="e">
        <f t="shared" si="663"/>
        <v>#VALUE!</v>
      </c>
      <c r="Y1456" s="2" t="s">
        <v>10</v>
      </c>
      <c r="Z1456" s="2" t="s">
        <v>10</v>
      </c>
      <c r="AA1456" s="2" t="s">
        <v>10</v>
      </c>
      <c r="AB1456" t="e">
        <f t="shared" si="664"/>
        <v>#VALUE!</v>
      </c>
      <c r="AC1456" t="e">
        <f t="shared" si="665"/>
        <v>#VALUE!</v>
      </c>
    </row>
    <row r="1457" spans="1:29" x14ac:dyDescent="0.25">
      <c r="A1457">
        <v>33</v>
      </c>
      <c r="B1457" t="s">
        <v>54</v>
      </c>
      <c r="C1457">
        <v>10</v>
      </c>
      <c r="D1457" t="s">
        <v>55</v>
      </c>
      <c r="E1457">
        <v>1995</v>
      </c>
      <c r="F1457" t="s">
        <v>10</v>
      </c>
      <c r="G1457" t="s">
        <v>10</v>
      </c>
      <c r="H1457" s="54">
        <v>0.17199999999999999</v>
      </c>
      <c r="I1457" s="54">
        <v>0.20300000000000001</v>
      </c>
      <c r="J1457" s="54">
        <v>0.26950000000000002</v>
      </c>
      <c r="K1457">
        <v>0.193</v>
      </c>
      <c r="L1457" t="s">
        <v>10</v>
      </c>
      <c r="M1457" t="s">
        <v>10</v>
      </c>
      <c r="N1457" t="s">
        <v>10</v>
      </c>
      <c r="O1457" s="2" t="e">
        <f t="shared" si="660"/>
        <v>#VALUE!</v>
      </c>
      <c r="P1457" s="79" t="e">
        <f t="shared" si="661"/>
        <v>#VALUE!</v>
      </c>
      <c r="Q1457" s="80">
        <v>0.77485493230000002</v>
      </c>
      <c r="R1457" s="80">
        <v>0.22514506770000001</v>
      </c>
      <c r="S1457" s="80">
        <v>0</v>
      </c>
      <c r="T1457" s="79">
        <f t="shared" ref="T1457:T1471" si="666">(L1460*$Q1457)+(L1461*$R1457)+(L1462*$S1457)</f>
        <v>6649.4909203714587</v>
      </c>
      <c r="U1457" s="2">
        <f t="shared" ref="U1457:U1471" si="667">(M1460*$Q1457)+(M1461*$R1457)+(M1462*$S1457)</f>
        <v>6345.3315352050204</v>
      </c>
      <c r="V1457" s="2">
        <f t="shared" ref="V1457:V1471" si="668">(N1460*$Q1457)+(N1461*$R1457)+(N1462*$S1457)</f>
        <v>6882.1095611134933</v>
      </c>
      <c r="W1457" s="2">
        <f t="shared" si="662"/>
        <v>6338.6286101451542</v>
      </c>
      <c r="X1457" s="2" t="e">
        <f t="shared" si="663"/>
        <v>#VALUE!</v>
      </c>
      <c r="Y1457" s="2" t="s">
        <v>10</v>
      </c>
      <c r="Z1457" s="2" t="s">
        <v>10</v>
      </c>
      <c r="AA1457" s="2" t="s">
        <v>10</v>
      </c>
      <c r="AB1457" t="e">
        <f t="shared" si="664"/>
        <v>#VALUE!</v>
      </c>
      <c r="AC1457" t="e">
        <f t="shared" si="665"/>
        <v>#VALUE!</v>
      </c>
    </row>
    <row r="1458" spans="1:29" x14ac:dyDescent="0.25">
      <c r="A1458">
        <v>33</v>
      </c>
      <c r="B1458" t="s">
        <v>54</v>
      </c>
      <c r="C1458">
        <v>10</v>
      </c>
      <c r="D1458" t="s">
        <v>55</v>
      </c>
      <c r="E1458">
        <v>1996</v>
      </c>
      <c r="F1458" t="s">
        <v>10</v>
      </c>
      <c r="G1458" t="s">
        <v>10</v>
      </c>
      <c r="H1458" s="54">
        <v>0.33800000000000002</v>
      </c>
      <c r="I1458" s="54">
        <v>0.36</v>
      </c>
      <c r="J1458" s="54">
        <v>0.46100000000000002</v>
      </c>
      <c r="K1458">
        <v>0.32900000000000001</v>
      </c>
      <c r="L1458" t="s">
        <v>10</v>
      </c>
      <c r="M1458" t="s">
        <v>10</v>
      </c>
      <c r="N1458" t="s">
        <v>10</v>
      </c>
      <c r="O1458" s="2" t="e">
        <f t="shared" si="660"/>
        <v>#VALUE!</v>
      </c>
      <c r="P1458" s="79" t="e">
        <f t="shared" si="661"/>
        <v>#VALUE!</v>
      </c>
      <c r="Q1458" s="80">
        <v>0.77485493230000002</v>
      </c>
      <c r="R1458" s="80">
        <v>0.22514506770000001</v>
      </c>
      <c r="S1458" s="80">
        <v>0</v>
      </c>
      <c r="T1458" s="79">
        <f t="shared" si="666"/>
        <v>6281.0285381193862</v>
      </c>
      <c r="U1458" s="2">
        <f t="shared" si="667"/>
        <v>6263.7399038518979</v>
      </c>
      <c r="V1458" s="2">
        <f t="shared" si="668"/>
        <v>6820.8436773596986</v>
      </c>
      <c r="W1458" s="2">
        <f t="shared" si="662"/>
        <v>6051.131110371226</v>
      </c>
      <c r="X1458" s="2" t="e">
        <f t="shared" si="663"/>
        <v>#VALUE!</v>
      </c>
      <c r="Y1458" s="2" t="s">
        <v>10</v>
      </c>
      <c r="Z1458" s="2" t="s">
        <v>10</v>
      </c>
      <c r="AA1458" s="2" t="s">
        <v>10</v>
      </c>
      <c r="AB1458" t="e">
        <f t="shared" si="664"/>
        <v>#VALUE!</v>
      </c>
      <c r="AC1458" t="e">
        <f t="shared" si="665"/>
        <v>#VALUE!</v>
      </c>
    </row>
    <row r="1459" spans="1:29" x14ac:dyDescent="0.25">
      <c r="A1459">
        <v>33</v>
      </c>
      <c r="B1459" t="s">
        <v>54</v>
      </c>
      <c r="C1459">
        <v>10</v>
      </c>
      <c r="D1459" t="s">
        <v>55</v>
      </c>
      <c r="E1459">
        <v>1997</v>
      </c>
      <c r="F1459" t="s">
        <v>10</v>
      </c>
      <c r="G1459" t="s">
        <v>10</v>
      </c>
      <c r="H1459" s="54">
        <v>0.29899999999999999</v>
      </c>
      <c r="I1459" s="54">
        <v>0.22533333333333333</v>
      </c>
      <c r="J1459" s="54">
        <v>0.34783333333333333</v>
      </c>
      <c r="K1459">
        <v>0.19600000000000001</v>
      </c>
      <c r="L1459" t="s">
        <v>10</v>
      </c>
      <c r="M1459" t="s">
        <v>10</v>
      </c>
      <c r="N1459" t="s">
        <v>10</v>
      </c>
      <c r="O1459" s="2" t="e">
        <f t="shared" si="660"/>
        <v>#VALUE!</v>
      </c>
      <c r="P1459" s="79" t="e">
        <f t="shared" si="661"/>
        <v>#VALUE!</v>
      </c>
      <c r="Q1459" s="80">
        <v>0.77485493230000002</v>
      </c>
      <c r="R1459" s="80">
        <v>0.22514506770000001</v>
      </c>
      <c r="S1459" s="80">
        <v>0</v>
      </c>
      <c r="T1459" s="79">
        <f t="shared" si="666"/>
        <v>10944.63943924999</v>
      </c>
      <c r="U1459" s="2">
        <f t="shared" si="667"/>
        <v>11332.226395748346</v>
      </c>
      <c r="V1459" s="2">
        <f t="shared" si="668"/>
        <v>12448.574758163419</v>
      </c>
      <c r="W1459" s="2">
        <f t="shared" si="662"/>
        <v>10520.769703331256</v>
      </c>
      <c r="X1459" s="2" t="e">
        <f t="shared" si="663"/>
        <v>#VALUE!</v>
      </c>
      <c r="Y1459" s="2" t="s">
        <v>10</v>
      </c>
      <c r="Z1459" s="2" t="s">
        <v>10</v>
      </c>
      <c r="AA1459" s="2" t="s">
        <v>10</v>
      </c>
      <c r="AB1459" t="e">
        <f t="shared" si="664"/>
        <v>#VALUE!</v>
      </c>
      <c r="AC1459" t="e">
        <f t="shared" si="665"/>
        <v>#VALUE!</v>
      </c>
    </row>
    <row r="1460" spans="1:29" x14ac:dyDescent="0.25">
      <c r="A1460">
        <v>33</v>
      </c>
      <c r="B1460" t="s">
        <v>54</v>
      </c>
      <c r="C1460">
        <v>10</v>
      </c>
      <c r="D1460" t="s">
        <v>55</v>
      </c>
      <c r="E1460">
        <v>1998</v>
      </c>
      <c r="F1460">
        <v>6500</v>
      </c>
      <c r="G1460" t="s">
        <v>10</v>
      </c>
      <c r="H1460" s="54">
        <v>8.7999999999999995E-2</v>
      </c>
      <c r="I1460" s="54">
        <v>4.1666666666666664E-2</v>
      </c>
      <c r="J1460" s="54">
        <v>0.11716666666666666</v>
      </c>
      <c r="K1460">
        <v>4.1000000000000002E-2</v>
      </c>
      <c r="L1460" s="2">
        <f>$F1460/(1-H1460)</f>
        <v>7127.1929824561403</v>
      </c>
      <c r="M1460" s="2">
        <f>$F1460/(1-I1460)</f>
        <v>6782.608695652174</v>
      </c>
      <c r="N1460" s="2">
        <f>$F1460/(1-J1460)</f>
        <v>7362.6581083632245</v>
      </c>
      <c r="O1460" s="2">
        <f t="shared" si="660"/>
        <v>6777.8936392075084</v>
      </c>
      <c r="P1460" s="79" t="e">
        <f t="shared" si="661"/>
        <v>#VALUE!</v>
      </c>
      <c r="Q1460" s="80">
        <v>0.77485493230000002</v>
      </c>
      <c r="R1460" s="80">
        <v>0.22514506770000001</v>
      </c>
      <c r="S1460" s="80">
        <v>0</v>
      </c>
      <c r="T1460" s="79">
        <f t="shared" si="666"/>
        <v>12909.038224359005</v>
      </c>
      <c r="U1460" s="2">
        <f t="shared" si="667"/>
        <v>12957.554953639168</v>
      </c>
      <c r="V1460" s="2">
        <f t="shared" si="668"/>
        <v>13930.142049954808</v>
      </c>
      <c r="W1460" s="2">
        <f t="shared" si="662"/>
        <v>12397.759247423022</v>
      </c>
      <c r="X1460" s="2" t="e">
        <f t="shared" si="663"/>
        <v>#VALUE!</v>
      </c>
      <c r="Y1460">
        <f t="shared" si="655"/>
        <v>1.986005880670616</v>
      </c>
      <c r="Z1460">
        <f t="shared" si="656"/>
        <v>1.9934699928675643</v>
      </c>
      <c r="AA1460">
        <f t="shared" si="657"/>
        <v>2.143098776916124</v>
      </c>
      <c r="AB1460">
        <f t="shared" si="664"/>
        <v>1.9073475765266188</v>
      </c>
      <c r="AC1460" t="e">
        <f t="shared" si="665"/>
        <v>#VALUE!</v>
      </c>
    </row>
    <row r="1461" spans="1:29" x14ac:dyDescent="0.25">
      <c r="A1461">
        <v>33</v>
      </c>
      <c r="B1461" t="s">
        <v>54</v>
      </c>
      <c r="C1461">
        <v>10</v>
      </c>
      <c r="D1461" t="s">
        <v>55</v>
      </c>
      <c r="E1461">
        <v>1999</v>
      </c>
      <c r="F1461">
        <v>4600</v>
      </c>
      <c r="G1461" t="s">
        <v>10</v>
      </c>
      <c r="H1461" s="54">
        <v>8.1000000000000003E-2</v>
      </c>
      <c r="I1461" s="54">
        <v>4.9666666666666665E-2</v>
      </c>
      <c r="J1461" s="54">
        <v>0.12016666666666667</v>
      </c>
      <c r="K1461">
        <v>4.7E-2</v>
      </c>
      <c r="L1461" s="2">
        <f t="shared" ref="L1461:L1476" si="669">$F1461/(1-H1461)</f>
        <v>5005.4406964091404</v>
      </c>
      <c r="M1461" s="2">
        <f t="shared" ref="M1461:M1476" si="670">$F1461/(1-I1461)</f>
        <v>4840.4068747807787</v>
      </c>
      <c r="N1461" s="2">
        <f t="shared" ref="N1461:N1476" si="671">$F1461/(1-J1461)</f>
        <v>5228.2629285849589</v>
      </c>
      <c r="O1461" s="2">
        <f t="shared" si="660"/>
        <v>4826.8625393494231</v>
      </c>
      <c r="P1461" s="79" t="e">
        <f t="shared" si="661"/>
        <v>#VALUE!</v>
      </c>
      <c r="Q1461" s="80">
        <v>0.77485493230000002</v>
      </c>
      <c r="R1461" s="80">
        <v>0.22514506770000001</v>
      </c>
      <c r="S1461" s="80">
        <v>0</v>
      </c>
      <c r="T1461" s="79">
        <f t="shared" si="666"/>
        <v>18766.494887444514</v>
      </c>
      <c r="U1461" s="2">
        <f t="shared" si="667"/>
        <v>18901.201328724324</v>
      </c>
      <c r="V1461" s="2">
        <f t="shared" si="668"/>
        <v>19907.95588039032</v>
      </c>
      <c r="W1461" s="2">
        <f t="shared" si="662"/>
        <v>18091.989196553019</v>
      </c>
      <c r="X1461" s="2" t="e">
        <f t="shared" si="663"/>
        <v>#VALUE!</v>
      </c>
      <c r="Y1461">
        <f t="shared" si="655"/>
        <v>4.079672801618373</v>
      </c>
      <c r="Z1461">
        <f t="shared" si="656"/>
        <v>4.108956810592244</v>
      </c>
      <c r="AA1461">
        <f t="shared" si="657"/>
        <v>4.327816495737026</v>
      </c>
      <c r="AB1461">
        <f t="shared" si="664"/>
        <v>3.9330411296854391</v>
      </c>
      <c r="AC1461" t="e">
        <f t="shared" si="665"/>
        <v>#VALUE!</v>
      </c>
    </row>
    <row r="1462" spans="1:29" x14ac:dyDescent="0.25">
      <c r="A1462">
        <v>33</v>
      </c>
      <c r="B1462" t="s">
        <v>54</v>
      </c>
      <c r="C1462">
        <v>10</v>
      </c>
      <c r="D1462" t="s">
        <v>55</v>
      </c>
      <c r="E1462">
        <v>2000</v>
      </c>
      <c r="F1462">
        <v>9700</v>
      </c>
      <c r="G1462" t="s">
        <v>10</v>
      </c>
      <c r="H1462" s="54">
        <v>9.0999999999999998E-2</v>
      </c>
      <c r="I1462" s="54">
        <v>0.13100000000000001</v>
      </c>
      <c r="J1462" s="54">
        <v>0.21150000000000002</v>
      </c>
      <c r="K1462">
        <v>5.5E-2</v>
      </c>
      <c r="L1462" s="2">
        <f t="shared" si="669"/>
        <v>10671.06710671067</v>
      </c>
      <c r="M1462" s="2">
        <f t="shared" si="670"/>
        <v>11162.255466052935</v>
      </c>
      <c r="N1462" s="2">
        <f t="shared" si="671"/>
        <v>12301.838934686113</v>
      </c>
      <c r="O1462" s="2">
        <f t="shared" si="660"/>
        <v>10264.550264550266</v>
      </c>
      <c r="P1462" s="79" t="e">
        <f t="shared" si="661"/>
        <v>#VALUE!</v>
      </c>
      <c r="Q1462" s="80">
        <v>0.77485493230000002</v>
      </c>
      <c r="R1462" s="80">
        <v>0.22514506770000001</v>
      </c>
      <c r="S1462" s="80">
        <v>0</v>
      </c>
      <c r="T1462" s="79">
        <f t="shared" si="666"/>
        <v>24553.434901950946</v>
      </c>
      <c r="U1462" s="2">
        <f t="shared" si="667"/>
        <v>25696.485980793674</v>
      </c>
      <c r="V1462" s="2">
        <f t="shared" si="668"/>
        <v>27726.611747054696</v>
      </c>
      <c r="W1462" s="2">
        <f t="shared" si="662"/>
        <v>24713.212467960941</v>
      </c>
      <c r="X1462" s="2" t="e">
        <f t="shared" si="663"/>
        <v>#VALUE!</v>
      </c>
      <c r="Y1462">
        <f t="shared" si="655"/>
        <v>2.5312819486547369</v>
      </c>
      <c r="Z1462">
        <f t="shared" si="656"/>
        <v>2.6491222660612035</v>
      </c>
      <c r="AA1462">
        <f t="shared" si="657"/>
        <v>2.8584135821705874</v>
      </c>
      <c r="AB1462">
        <f t="shared" si="664"/>
        <v>2.5477538626763856</v>
      </c>
      <c r="AC1462" t="e">
        <f t="shared" si="665"/>
        <v>#VALUE!</v>
      </c>
    </row>
    <row r="1463" spans="1:29" x14ac:dyDescent="0.25">
      <c r="A1463">
        <v>33</v>
      </c>
      <c r="B1463" t="s">
        <v>54</v>
      </c>
      <c r="C1463">
        <v>10</v>
      </c>
      <c r="D1463" t="s">
        <v>55</v>
      </c>
      <c r="E1463">
        <v>2001</v>
      </c>
      <c r="F1463">
        <v>10650</v>
      </c>
      <c r="G1463" t="s">
        <v>10</v>
      </c>
      <c r="H1463" s="54">
        <v>0.104</v>
      </c>
      <c r="I1463" s="54">
        <v>0.10633333333333334</v>
      </c>
      <c r="J1463" s="54">
        <v>0.17783333333333332</v>
      </c>
      <c r="K1463">
        <v>6.6000000000000003E-2</v>
      </c>
      <c r="L1463" s="2">
        <f t="shared" si="669"/>
        <v>11886.160714285714</v>
      </c>
      <c r="M1463" s="2">
        <f t="shared" si="670"/>
        <v>11917.195076464006</v>
      </c>
      <c r="N1463" s="2">
        <f t="shared" si="671"/>
        <v>12953.577944455707</v>
      </c>
      <c r="O1463" s="2">
        <f t="shared" si="660"/>
        <v>11402.569593147753</v>
      </c>
      <c r="P1463" s="79" t="e">
        <f t="shared" si="661"/>
        <v>#VALUE!</v>
      </c>
      <c r="Q1463" s="80">
        <v>0.77485493230000002</v>
      </c>
      <c r="R1463" s="80">
        <v>0.22514506770000001</v>
      </c>
      <c r="S1463" s="80">
        <v>0</v>
      </c>
      <c r="T1463" s="79">
        <f t="shared" si="666"/>
        <v>18145.888696273047</v>
      </c>
      <c r="U1463" s="2">
        <f t="shared" si="667"/>
        <v>22376.514499117911</v>
      </c>
      <c r="V1463" s="2">
        <f t="shared" si="668"/>
        <v>25980.296311004488</v>
      </c>
      <c r="W1463" s="2">
        <f t="shared" si="662"/>
        <v>21937.907166208533</v>
      </c>
      <c r="X1463" s="2" t="e">
        <f t="shared" si="663"/>
        <v>#VALUE!</v>
      </c>
      <c r="Y1463">
        <f t="shared" si="655"/>
        <v>1.703839314204042</v>
      </c>
      <c r="Z1463">
        <f t="shared" si="656"/>
        <v>2.101081173626095</v>
      </c>
      <c r="AA1463">
        <f t="shared" si="657"/>
        <v>2.4394644423478393</v>
      </c>
      <c r="AB1463">
        <f t="shared" si="664"/>
        <v>2.059897386498454</v>
      </c>
      <c r="AC1463" t="e">
        <f t="shared" si="665"/>
        <v>#VALUE!</v>
      </c>
    </row>
    <row r="1464" spans="1:29" x14ac:dyDescent="0.25">
      <c r="A1464">
        <v>33</v>
      </c>
      <c r="B1464" t="s">
        <v>54</v>
      </c>
      <c r="C1464">
        <v>10</v>
      </c>
      <c r="D1464" t="s">
        <v>55</v>
      </c>
      <c r="E1464">
        <v>2002</v>
      </c>
      <c r="F1464">
        <v>15000</v>
      </c>
      <c r="G1464" t="s">
        <v>10</v>
      </c>
      <c r="H1464" s="54">
        <v>8.6999999999999994E-2</v>
      </c>
      <c r="I1464" s="54">
        <v>9.2999999999999999E-2</v>
      </c>
      <c r="J1464" s="54">
        <v>0.13250000000000001</v>
      </c>
      <c r="K1464">
        <v>5.1999999999999998E-2</v>
      </c>
      <c r="L1464" s="2">
        <f t="shared" si="669"/>
        <v>16429.353778751367</v>
      </c>
      <c r="M1464" s="2">
        <f t="shared" si="670"/>
        <v>16538.037486218302</v>
      </c>
      <c r="N1464" s="2">
        <f t="shared" si="671"/>
        <v>17291.06628242075</v>
      </c>
      <c r="O1464" s="2">
        <f t="shared" si="660"/>
        <v>15822.784810126583</v>
      </c>
      <c r="P1464" s="79" t="e">
        <f t="shared" si="661"/>
        <v>#VALUE!</v>
      </c>
      <c r="Q1464" s="80">
        <v>0.77485493230000002</v>
      </c>
      <c r="R1464" s="80">
        <v>0.22514506770000001</v>
      </c>
      <c r="S1464" s="80">
        <v>0</v>
      </c>
      <c r="T1464" s="79">
        <f t="shared" si="666"/>
        <v>18548.206799122447</v>
      </c>
      <c r="U1464" s="2">
        <f t="shared" si="667"/>
        <v>21680.979719675292</v>
      </c>
      <c r="V1464" s="2">
        <f t="shared" si="668"/>
        <v>27382.069182769221</v>
      </c>
      <c r="W1464" s="2">
        <f t="shared" si="662"/>
        <v>21438.133368711828</v>
      </c>
      <c r="X1464" s="2" t="e">
        <f t="shared" si="663"/>
        <v>#VALUE!</v>
      </c>
      <c r="Y1464">
        <f t="shared" si="655"/>
        <v>1.2365471199414964</v>
      </c>
      <c r="Z1464">
        <f t="shared" si="656"/>
        <v>1.4453986479783527</v>
      </c>
      <c r="AA1464">
        <f t="shared" si="657"/>
        <v>1.8254712788512815</v>
      </c>
      <c r="AB1464">
        <f t="shared" si="664"/>
        <v>1.4292088912474552</v>
      </c>
      <c r="AC1464" t="e">
        <f t="shared" si="665"/>
        <v>#VALUE!</v>
      </c>
    </row>
    <row r="1465" spans="1:29" x14ac:dyDescent="0.25">
      <c r="A1465">
        <v>33</v>
      </c>
      <c r="B1465" t="s">
        <v>54</v>
      </c>
      <c r="C1465">
        <v>10</v>
      </c>
      <c r="D1465" t="s">
        <v>55</v>
      </c>
      <c r="E1465">
        <v>2003</v>
      </c>
      <c r="F1465">
        <v>23700</v>
      </c>
      <c r="G1465" t="s">
        <v>10</v>
      </c>
      <c r="H1465" s="54">
        <v>0.11600000000000001</v>
      </c>
      <c r="I1465" s="54">
        <v>0.12333333333333332</v>
      </c>
      <c r="J1465" s="54">
        <v>0.18033333333333335</v>
      </c>
      <c r="K1465">
        <v>8.5000000000000006E-2</v>
      </c>
      <c r="L1465" s="2">
        <f t="shared" si="669"/>
        <v>26809.954751131223</v>
      </c>
      <c r="M1465" s="2">
        <f t="shared" si="670"/>
        <v>27034.220532319392</v>
      </c>
      <c r="N1465" s="2">
        <f t="shared" si="671"/>
        <v>28914.192761285074</v>
      </c>
      <c r="O1465" s="2">
        <f t="shared" si="660"/>
        <v>25901.639344262294</v>
      </c>
      <c r="P1465" s="79" t="e">
        <f t="shared" si="661"/>
        <v>#VALUE!</v>
      </c>
      <c r="Q1465" s="80">
        <v>0.77485493230000002</v>
      </c>
      <c r="R1465" s="80">
        <v>0.22514506770000001</v>
      </c>
      <c r="S1465" s="80">
        <v>0</v>
      </c>
      <c r="T1465" s="79">
        <f t="shared" si="666"/>
        <v>4956.5473009649531</v>
      </c>
      <c r="U1465" s="2">
        <f t="shared" si="667"/>
        <v>5345.3521722392543</v>
      </c>
      <c r="V1465" s="2">
        <f t="shared" si="668"/>
        <v>5974.4365072813853</v>
      </c>
      <c r="W1465" s="2">
        <f t="shared" si="662"/>
        <v>5412.1475017927369</v>
      </c>
      <c r="X1465" s="2" t="e">
        <f t="shared" si="663"/>
        <v>#VALUE!</v>
      </c>
      <c r="Y1465">
        <f t="shared" si="655"/>
        <v>0.20913701691835246</v>
      </c>
      <c r="Z1465">
        <f t="shared" si="656"/>
        <v>0.22554228574849175</v>
      </c>
      <c r="AA1465">
        <f t="shared" si="657"/>
        <v>0.25208592857727363</v>
      </c>
      <c r="AB1465">
        <f t="shared" si="664"/>
        <v>0.22836065408408174</v>
      </c>
      <c r="AC1465" t="e">
        <f t="shared" si="665"/>
        <v>#VALUE!</v>
      </c>
    </row>
    <row r="1466" spans="1:29" x14ac:dyDescent="0.25">
      <c r="A1466">
        <v>33</v>
      </c>
      <c r="B1466" t="s">
        <v>54</v>
      </c>
      <c r="C1466">
        <v>10</v>
      </c>
      <c r="D1466" t="s">
        <v>55</v>
      </c>
      <c r="E1466">
        <v>2004</v>
      </c>
      <c r="F1466">
        <v>13900</v>
      </c>
      <c r="G1466" t="s">
        <v>10</v>
      </c>
      <c r="H1466" s="54">
        <v>0.17199999999999999</v>
      </c>
      <c r="I1466" s="54">
        <v>0.34099999999999997</v>
      </c>
      <c r="J1466" s="54">
        <v>0.41199999999999998</v>
      </c>
      <c r="K1466">
        <v>0.32600000000000001</v>
      </c>
      <c r="L1466" s="2">
        <f t="shared" si="669"/>
        <v>16787.439613526567</v>
      </c>
      <c r="M1466" s="2">
        <f t="shared" si="670"/>
        <v>21092.564491654019</v>
      </c>
      <c r="N1466" s="2">
        <f t="shared" si="671"/>
        <v>23639.455782312922</v>
      </c>
      <c r="O1466" s="2">
        <f t="shared" si="660"/>
        <v>20623.145400593476</v>
      </c>
      <c r="P1466" s="79" t="e">
        <f t="shared" si="661"/>
        <v>#VALUE!</v>
      </c>
      <c r="Q1466" s="80">
        <v>0.77485493230000002</v>
      </c>
      <c r="R1466" s="80">
        <v>0.22514506770000001</v>
      </c>
      <c r="S1466" s="80">
        <v>0</v>
      </c>
      <c r="T1466" s="79">
        <f t="shared" si="666"/>
        <v>8438.3355304236793</v>
      </c>
      <c r="U1466" s="2">
        <f t="shared" si="667"/>
        <v>9226.5520528445049</v>
      </c>
      <c r="V1466" s="2">
        <f t="shared" si="668"/>
        <v>10591.926840102013</v>
      </c>
      <c r="W1466" s="2">
        <f t="shared" si="662"/>
        <v>9293.7478307608108</v>
      </c>
      <c r="X1466" s="2" t="e">
        <f t="shared" si="663"/>
        <v>#VALUE!</v>
      </c>
      <c r="Y1466">
        <f t="shared" si="655"/>
        <v>0.60707449859163165</v>
      </c>
      <c r="Z1466">
        <f t="shared" si="656"/>
        <v>0.66378072322622339</v>
      </c>
      <c r="AA1466">
        <f t="shared" si="657"/>
        <v>0.7620091251871951</v>
      </c>
      <c r="AB1466">
        <f t="shared" si="664"/>
        <v>0.66861495185329578</v>
      </c>
      <c r="AC1466" t="e">
        <f t="shared" si="665"/>
        <v>#VALUE!</v>
      </c>
    </row>
    <row r="1467" spans="1:29" x14ac:dyDescent="0.25">
      <c r="A1467">
        <v>33</v>
      </c>
      <c r="B1467" t="s">
        <v>54</v>
      </c>
      <c r="C1467">
        <v>10</v>
      </c>
      <c r="D1467" t="s">
        <v>55</v>
      </c>
      <c r="E1467">
        <v>2005</v>
      </c>
      <c r="F1467">
        <v>19900</v>
      </c>
      <c r="G1467" t="s">
        <v>10</v>
      </c>
      <c r="H1467" s="54">
        <v>0.128</v>
      </c>
      <c r="I1467" s="54">
        <v>0.25733333333333336</v>
      </c>
      <c r="J1467" s="54">
        <v>0.41533333333333339</v>
      </c>
      <c r="K1467">
        <v>0.248</v>
      </c>
      <c r="L1467" s="2">
        <f t="shared" si="669"/>
        <v>22821.100917431191</v>
      </c>
      <c r="M1467" s="2">
        <f t="shared" si="670"/>
        <v>26795.332136445246</v>
      </c>
      <c r="N1467" s="2">
        <f t="shared" si="671"/>
        <v>34036.488027366024</v>
      </c>
      <c r="O1467" s="2">
        <f t="shared" si="660"/>
        <v>26462.765957446809</v>
      </c>
      <c r="P1467" s="79" t="e">
        <f t="shared" si="661"/>
        <v>#VALUE!</v>
      </c>
      <c r="Q1467" s="80">
        <v>0.77485493230000002</v>
      </c>
      <c r="R1467" s="80">
        <v>0.22514506770000001</v>
      </c>
      <c r="S1467" s="80">
        <v>0</v>
      </c>
      <c r="T1467" s="79">
        <f t="shared" si="666"/>
        <v>8843.7349122995165</v>
      </c>
      <c r="U1467" s="2">
        <f t="shared" si="667"/>
        <v>9269.3513508773467</v>
      </c>
      <c r="V1467" s="2">
        <f t="shared" si="668"/>
        <v>10631.147032391893</v>
      </c>
      <c r="W1467" s="2">
        <f t="shared" si="662"/>
        <v>9314.5598793114823</v>
      </c>
      <c r="X1467" s="2" t="e">
        <f t="shared" si="663"/>
        <v>#VALUE!</v>
      </c>
      <c r="Y1467">
        <f t="shared" si="655"/>
        <v>0.44440878956278979</v>
      </c>
      <c r="Z1467">
        <f t="shared" si="656"/>
        <v>0.46579655029534406</v>
      </c>
      <c r="AA1467">
        <f t="shared" si="657"/>
        <v>0.53422849409004491</v>
      </c>
      <c r="AB1467">
        <f t="shared" si="664"/>
        <v>0.46806833564379308</v>
      </c>
      <c r="AC1467" t="e">
        <f t="shared" si="665"/>
        <v>#VALUE!</v>
      </c>
    </row>
    <row r="1468" spans="1:29" x14ac:dyDescent="0.25">
      <c r="A1468">
        <v>33</v>
      </c>
      <c r="B1468" t="s">
        <v>54</v>
      </c>
      <c r="C1468">
        <v>10</v>
      </c>
      <c r="D1468" t="s">
        <v>55</v>
      </c>
      <c r="E1468">
        <v>2006</v>
      </c>
      <c r="F1468">
        <v>3420</v>
      </c>
      <c r="G1468" t="s">
        <v>10</v>
      </c>
      <c r="H1468" s="54">
        <v>0.11</v>
      </c>
      <c r="I1468" s="54">
        <v>0.16166666666666668</v>
      </c>
      <c r="J1468" s="54">
        <v>0.23666666666666669</v>
      </c>
      <c r="K1468">
        <v>0.17499999999999999</v>
      </c>
      <c r="L1468" s="2">
        <f t="shared" si="669"/>
        <v>3842.696629213483</v>
      </c>
      <c r="M1468" s="2">
        <f t="shared" si="670"/>
        <v>4079.5228628230616</v>
      </c>
      <c r="N1468" s="2">
        <f t="shared" si="671"/>
        <v>4480.3493449781663</v>
      </c>
      <c r="O1468" s="2">
        <f t="shared" si="660"/>
        <v>4145.454545454546</v>
      </c>
      <c r="P1468" s="79" t="e">
        <f t="shared" si="661"/>
        <v>#VALUE!</v>
      </c>
      <c r="Q1468" s="80">
        <v>0.77485493230000002</v>
      </c>
      <c r="R1468" s="80">
        <v>0.22514506770000001</v>
      </c>
      <c r="S1468" s="80">
        <v>0</v>
      </c>
      <c r="T1468" s="79">
        <f t="shared" si="666"/>
        <v>13805.454428706918</v>
      </c>
      <c r="U1468" s="2">
        <f t="shared" si="667"/>
        <v>14604.559652031887</v>
      </c>
      <c r="V1468" s="2">
        <f t="shared" si="668"/>
        <v>16339.272141314923</v>
      </c>
      <c r="W1468" s="2">
        <f t="shared" si="662"/>
        <v>14590.885025788753</v>
      </c>
      <c r="X1468" s="2" t="e">
        <f t="shared" si="663"/>
        <v>#VALUE!</v>
      </c>
      <c r="Y1468">
        <f t="shared" si="655"/>
        <v>4.0366825814932508</v>
      </c>
      <c r="Z1468">
        <f t="shared" si="656"/>
        <v>4.2703390795414871</v>
      </c>
      <c r="AA1468">
        <f t="shared" si="657"/>
        <v>4.7775649536008551</v>
      </c>
      <c r="AB1468">
        <f t="shared" si="664"/>
        <v>4.2663406508154251</v>
      </c>
      <c r="AC1468" t="e">
        <f t="shared" si="665"/>
        <v>#VALUE!</v>
      </c>
    </row>
    <row r="1469" spans="1:29" x14ac:dyDescent="0.25">
      <c r="A1469">
        <v>33</v>
      </c>
      <c r="B1469" t="s">
        <v>54</v>
      </c>
      <c r="C1469">
        <v>10</v>
      </c>
      <c r="D1469" t="s">
        <v>55</v>
      </c>
      <c r="E1469">
        <v>2007</v>
      </c>
      <c r="F1469">
        <v>7700</v>
      </c>
      <c r="G1469" t="s">
        <v>10</v>
      </c>
      <c r="H1469" s="54">
        <v>0.124</v>
      </c>
      <c r="I1469" s="54">
        <v>0.20633333333333334</v>
      </c>
      <c r="J1469" s="54">
        <v>0.30733333333333335</v>
      </c>
      <c r="K1469">
        <v>0.21199999999999999</v>
      </c>
      <c r="L1469" s="2">
        <f t="shared" si="669"/>
        <v>8789.954337899544</v>
      </c>
      <c r="M1469" s="2">
        <f t="shared" si="670"/>
        <v>9701.8059638807226</v>
      </c>
      <c r="N1469" s="2">
        <f t="shared" si="671"/>
        <v>11116.45813282002</v>
      </c>
      <c r="O1469" s="2">
        <f t="shared" si="660"/>
        <v>9771.5736040609136</v>
      </c>
      <c r="P1469" s="79" t="e">
        <f t="shared" si="661"/>
        <v>#VALUE!</v>
      </c>
      <c r="Q1469" s="80">
        <v>0.77485493230000002</v>
      </c>
      <c r="R1469" s="80">
        <v>0.22514506770000001</v>
      </c>
      <c r="S1469" s="80">
        <v>0</v>
      </c>
      <c r="T1469" s="79">
        <f t="shared" si="666"/>
        <v>10682.047914589359</v>
      </c>
      <c r="U1469" s="2">
        <f t="shared" si="667"/>
        <v>11814.938177262948</v>
      </c>
      <c r="V1469" s="2">
        <f t="shared" si="668"/>
        <v>12764.440992287176</v>
      </c>
      <c r="W1469" s="2">
        <f t="shared" si="662"/>
        <v>11798.358223263813</v>
      </c>
      <c r="X1469" s="2" t="e">
        <f t="shared" si="663"/>
        <v>#VALUE!</v>
      </c>
      <c r="Y1469">
        <f t="shared" si="655"/>
        <v>1.38727894994667</v>
      </c>
      <c r="Z1469">
        <f t="shared" si="656"/>
        <v>1.5344075554886945</v>
      </c>
      <c r="AA1469">
        <f t="shared" si="657"/>
        <v>1.6577196093879449</v>
      </c>
      <c r="AB1469">
        <f t="shared" si="664"/>
        <v>1.5322543147095862</v>
      </c>
      <c r="AC1469" t="e">
        <f t="shared" si="665"/>
        <v>#VALUE!</v>
      </c>
    </row>
    <row r="1470" spans="1:29" x14ac:dyDescent="0.25">
      <c r="A1470">
        <v>33</v>
      </c>
      <c r="B1470" t="s">
        <v>54</v>
      </c>
      <c r="C1470">
        <v>10</v>
      </c>
      <c r="D1470" t="s">
        <v>55</v>
      </c>
      <c r="E1470">
        <v>2008</v>
      </c>
      <c r="F1470">
        <v>6303</v>
      </c>
      <c r="G1470" t="s">
        <v>10</v>
      </c>
      <c r="H1470" s="54">
        <v>0.128</v>
      </c>
      <c r="I1470" s="54">
        <v>0.16966666666666669</v>
      </c>
      <c r="J1470" s="54">
        <v>0.28266666666666668</v>
      </c>
      <c r="K1470">
        <v>0.17599999999999999</v>
      </c>
      <c r="L1470" s="2">
        <f t="shared" si="669"/>
        <v>7228.2110091743116</v>
      </c>
      <c r="M1470" s="2">
        <f t="shared" si="670"/>
        <v>7590.9273384183052</v>
      </c>
      <c r="N1470" s="2">
        <f t="shared" si="671"/>
        <v>8786.7100371747201</v>
      </c>
      <c r="O1470" s="2">
        <f t="shared" si="660"/>
        <v>7649.2718446601939</v>
      </c>
      <c r="P1470" s="79" t="e">
        <f t="shared" si="661"/>
        <v>#VALUE!</v>
      </c>
      <c r="Q1470" s="80">
        <v>0.77485493230000002</v>
      </c>
      <c r="R1470" s="80">
        <v>0.22514506770000001</v>
      </c>
      <c r="S1470" s="80">
        <v>0</v>
      </c>
      <c r="T1470" s="79">
        <f t="shared" si="666"/>
        <v>6019.5721056814727</v>
      </c>
      <c r="U1470" s="2">
        <f t="shared" si="667"/>
        <v>6413.9169689429964</v>
      </c>
      <c r="V1470" s="2">
        <f t="shared" si="668"/>
        <v>6942.7293811835225</v>
      </c>
      <c r="W1470" s="2">
        <f t="shared" si="662"/>
        <v>6534.2328090497394</v>
      </c>
      <c r="X1470" s="2" t="e">
        <f t="shared" si="663"/>
        <v>#VALUE!</v>
      </c>
      <c r="Y1470">
        <f t="shared" si="655"/>
        <v>0.95503285827089845</v>
      </c>
      <c r="Z1470">
        <f t="shared" si="656"/>
        <v>1.0175974883298424</v>
      </c>
      <c r="AA1470">
        <f t="shared" si="657"/>
        <v>1.1014960147839954</v>
      </c>
      <c r="AB1470">
        <f t="shared" si="664"/>
        <v>1.0366861508884244</v>
      </c>
      <c r="AC1470" t="e">
        <f t="shared" si="665"/>
        <v>#VALUE!</v>
      </c>
    </row>
    <row r="1471" spans="1:29" x14ac:dyDescent="0.25">
      <c r="A1471">
        <v>33</v>
      </c>
      <c r="B1471" t="s">
        <v>54</v>
      </c>
      <c r="C1471">
        <v>10</v>
      </c>
      <c r="D1471" t="s">
        <v>55</v>
      </c>
      <c r="E1471">
        <v>2009</v>
      </c>
      <c r="F1471">
        <v>12488</v>
      </c>
      <c r="G1471" t="s">
        <v>10</v>
      </c>
      <c r="H1471" s="54">
        <v>0.13300000000000001</v>
      </c>
      <c r="I1471" s="54">
        <v>0.16999999999999998</v>
      </c>
      <c r="J1471" s="54">
        <v>0.26449999999999996</v>
      </c>
      <c r="K1471">
        <v>0.17</v>
      </c>
      <c r="L1471" s="2">
        <f t="shared" si="669"/>
        <v>14403.690888119954</v>
      </c>
      <c r="M1471" s="2">
        <f t="shared" si="670"/>
        <v>15045.783132530119</v>
      </c>
      <c r="N1471" s="2">
        <f t="shared" si="671"/>
        <v>16978.925900747789</v>
      </c>
      <c r="O1471" s="2">
        <f t="shared" si="660"/>
        <v>15045.783132530121</v>
      </c>
      <c r="P1471" s="79" t="e">
        <f t="shared" si="661"/>
        <v>#VALUE!</v>
      </c>
      <c r="Q1471" s="80">
        <v>0.77485493230000002</v>
      </c>
      <c r="R1471" s="80">
        <v>0.22514506770000001</v>
      </c>
      <c r="S1471" s="80">
        <v>0</v>
      </c>
      <c r="T1471" s="79">
        <f t="shared" si="666"/>
        <v>4374.6131294483494</v>
      </c>
      <c r="U1471" s="2">
        <f t="shared" si="667"/>
        <v>4894.1928089607909</v>
      </c>
      <c r="V1471" s="2">
        <f t="shared" si="668"/>
        <v>5427.4420969829871</v>
      </c>
      <c r="W1471" s="2">
        <f t="shared" si="662"/>
        <v>4913.4364767592015</v>
      </c>
      <c r="X1471" s="2" t="e">
        <f t="shared" si="663"/>
        <v>#VALUE!</v>
      </c>
      <c r="Y1471">
        <f t="shared" si="655"/>
        <v>0.35030534348561415</v>
      </c>
      <c r="Z1471">
        <f t="shared" si="656"/>
        <v>0.39191165991037724</v>
      </c>
      <c r="AA1471">
        <f t="shared" si="657"/>
        <v>0.43461259585065559</v>
      </c>
      <c r="AB1471">
        <f t="shared" si="664"/>
        <v>0.39345263266809749</v>
      </c>
      <c r="AC1471" t="e">
        <f t="shared" si="665"/>
        <v>#VALUE!</v>
      </c>
    </row>
    <row r="1472" spans="1:29" x14ac:dyDescent="0.25">
      <c r="A1472">
        <v>33</v>
      </c>
      <c r="B1472" t="s">
        <v>54</v>
      </c>
      <c r="C1472">
        <v>10</v>
      </c>
      <c r="D1472" t="s">
        <v>55</v>
      </c>
      <c r="E1472">
        <v>2010</v>
      </c>
      <c r="F1472">
        <v>10290</v>
      </c>
      <c r="G1472" t="s">
        <v>10</v>
      </c>
      <c r="H1472" s="54">
        <v>0.124</v>
      </c>
      <c r="I1472" s="54">
        <v>0.21366666666666667</v>
      </c>
      <c r="J1472" s="54">
        <v>0.27216666666666667</v>
      </c>
      <c r="K1472">
        <v>0.21</v>
      </c>
      <c r="L1472" s="2">
        <f t="shared" si="669"/>
        <v>11746.575342465754</v>
      </c>
      <c r="M1472" s="2">
        <f t="shared" si="670"/>
        <v>13086.053412462908</v>
      </c>
      <c r="N1472" s="2">
        <f t="shared" si="671"/>
        <v>14137.852072360889</v>
      </c>
      <c r="O1472" s="2">
        <f t="shared" si="660"/>
        <v>13025.316455696202</v>
      </c>
      <c r="P1472" s="79" t="e">
        <f t="shared" si="661"/>
        <v>#VALUE!</v>
      </c>
      <c r="Q1472" s="80">
        <v>0.77485493230000002</v>
      </c>
      <c r="R1472" s="80">
        <v>0.22514506770000001</v>
      </c>
      <c r="S1472" s="80">
        <v>0</v>
      </c>
      <c r="T1472" s="79">
        <f>(L1475*$Q1472)+(L1476*$R1472)</f>
        <v>9824.2107531094898</v>
      </c>
      <c r="U1472" s="2">
        <f>(M1475*$Q1472)+(M1476*$R1472)</f>
        <v>10953.985794205977</v>
      </c>
      <c r="V1472" s="2">
        <f>(N1475*$Q1472)+(N1476*$R1472)</f>
        <v>12154.755922677043</v>
      </c>
      <c r="W1472" s="2" t="e">
        <f t="shared" si="662"/>
        <v>#VALUE!</v>
      </c>
      <c r="X1472" s="2" t="e">
        <f t="shared" si="663"/>
        <v>#VALUE!</v>
      </c>
      <c r="Y1472">
        <f t="shared" si="655"/>
        <v>0.95473379524873569</v>
      </c>
      <c r="Z1472">
        <f t="shared" si="656"/>
        <v>1.0645272880666645</v>
      </c>
      <c r="AA1472">
        <f t="shared" si="657"/>
        <v>1.1812202062854269</v>
      </c>
      <c r="AB1472" t="e">
        <f t="shared" si="664"/>
        <v>#VALUE!</v>
      </c>
      <c r="AC1472" t="e">
        <f t="shared" si="665"/>
        <v>#VALUE!</v>
      </c>
    </row>
    <row r="1473" spans="1:29" x14ac:dyDescent="0.25">
      <c r="A1473">
        <v>33</v>
      </c>
      <c r="B1473" t="s">
        <v>54</v>
      </c>
      <c r="C1473">
        <v>10</v>
      </c>
      <c r="D1473" t="s">
        <v>55</v>
      </c>
      <c r="E1473">
        <v>2011</v>
      </c>
      <c r="F1473">
        <v>6106</v>
      </c>
      <c r="G1473" t="s">
        <v>10</v>
      </c>
      <c r="H1473" s="54">
        <v>0.13</v>
      </c>
      <c r="I1473" s="54">
        <v>0.17933333333333334</v>
      </c>
      <c r="J1473" s="54">
        <v>0.24033333333333334</v>
      </c>
      <c r="K1473">
        <v>0.19400000000000001</v>
      </c>
      <c r="L1473" s="2">
        <f t="shared" si="669"/>
        <v>7018.3908045977014</v>
      </c>
      <c r="M1473" s="2">
        <f t="shared" si="670"/>
        <v>7440.2924451665313</v>
      </c>
      <c r="N1473" s="2">
        <f t="shared" si="671"/>
        <v>8037.735849056603</v>
      </c>
      <c r="O1473" s="2">
        <f t="shared" si="660"/>
        <v>7575.6823821339949</v>
      </c>
      <c r="P1473" s="79" t="e">
        <f t="shared" si="661"/>
        <v>#VALUE!</v>
      </c>
      <c r="Q1473" s="80">
        <v>0.77485493230000002</v>
      </c>
      <c r="R1473" s="80">
        <v>0.22514506770000001</v>
      </c>
      <c r="S1473" s="80">
        <v>0</v>
      </c>
      <c r="T1473" s="79" t="s">
        <v>10</v>
      </c>
      <c r="U1473" s="2" t="s">
        <v>10</v>
      </c>
      <c r="V1473" s="2" t="s">
        <v>10</v>
      </c>
      <c r="W1473" s="2" t="e">
        <f t="shared" si="662"/>
        <v>#VALUE!</v>
      </c>
      <c r="X1473" s="2" t="e">
        <f t="shared" si="663"/>
        <v>#VALUE!</v>
      </c>
      <c r="Y1473" s="2" t="s">
        <v>10</v>
      </c>
      <c r="Z1473" s="2" t="s">
        <v>10</v>
      </c>
      <c r="AA1473" s="2" t="s">
        <v>10</v>
      </c>
      <c r="AB1473" t="e">
        <f t="shared" si="664"/>
        <v>#VALUE!</v>
      </c>
      <c r="AC1473" t="e">
        <f t="shared" si="665"/>
        <v>#VALUE!</v>
      </c>
    </row>
    <row r="1474" spans="1:29" x14ac:dyDescent="0.25">
      <c r="A1474">
        <v>33</v>
      </c>
      <c r="B1474" t="s">
        <v>54</v>
      </c>
      <c r="C1474">
        <v>10</v>
      </c>
      <c r="D1474" t="s">
        <v>55</v>
      </c>
      <c r="E1474">
        <v>2012</v>
      </c>
      <c r="F1474">
        <v>2360</v>
      </c>
      <c r="G1474" t="s">
        <v>10</v>
      </c>
      <c r="H1474" s="54">
        <v>8.5999999999999993E-2</v>
      </c>
      <c r="I1474" s="54">
        <v>0.18099999999999999</v>
      </c>
      <c r="J1474" s="54">
        <v>0.25650000000000001</v>
      </c>
      <c r="K1474">
        <v>0.2</v>
      </c>
      <c r="L1474" s="2">
        <f t="shared" si="669"/>
        <v>2582.0568927789932</v>
      </c>
      <c r="M1474" s="2">
        <f t="shared" si="670"/>
        <v>2881.5628815628816</v>
      </c>
      <c r="N1474" s="2">
        <f t="shared" si="671"/>
        <v>3174.1761936785474</v>
      </c>
      <c r="O1474" s="2">
        <f t="shared" si="660"/>
        <v>2950</v>
      </c>
      <c r="P1474" s="79" t="e">
        <f t="shared" si="661"/>
        <v>#VALUE!</v>
      </c>
      <c r="Q1474" s="80">
        <v>0.77485493230000002</v>
      </c>
      <c r="R1474" s="80">
        <v>0.22514506770000001</v>
      </c>
      <c r="S1474" s="80">
        <v>0</v>
      </c>
      <c r="T1474" s="79" t="s">
        <v>10</v>
      </c>
      <c r="U1474" s="2" t="s">
        <v>10</v>
      </c>
      <c r="V1474" s="2" t="s">
        <v>10</v>
      </c>
      <c r="W1474" s="2" t="e">
        <f t="shared" si="662"/>
        <v>#VALUE!</v>
      </c>
      <c r="X1474" s="2" t="e">
        <f t="shared" si="663"/>
        <v>#VALUE!</v>
      </c>
      <c r="Y1474" s="2" t="s">
        <v>10</v>
      </c>
      <c r="Z1474" s="2" t="s">
        <v>10</v>
      </c>
      <c r="AA1474" s="2" t="s">
        <v>10</v>
      </c>
      <c r="AB1474" t="e">
        <f t="shared" si="664"/>
        <v>#VALUE!</v>
      </c>
      <c r="AC1474" t="e">
        <f t="shared" si="665"/>
        <v>#VALUE!</v>
      </c>
    </row>
    <row r="1475" spans="1:29" x14ac:dyDescent="0.25">
      <c r="A1475">
        <v>33</v>
      </c>
      <c r="B1475" t="s">
        <v>54</v>
      </c>
      <c r="C1475">
        <v>10</v>
      </c>
      <c r="D1475" t="s">
        <v>55</v>
      </c>
      <c r="E1475">
        <v>2013</v>
      </c>
      <c r="F1475">
        <v>9500</v>
      </c>
      <c r="G1475" t="s">
        <v>10</v>
      </c>
      <c r="H1475" s="54">
        <v>9.9000000000000005E-2</v>
      </c>
      <c r="I1475" s="54">
        <v>0.1963333333333333</v>
      </c>
      <c r="J1475" s="54">
        <v>0.27933333333333332</v>
      </c>
      <c r="K1475">
        <v>0.186</v>
      </c>
      <c r="L1475" s="2">
        <f t="shared" si="669"/>
        <v>10543.840177580465</v>
      </c>
      <c r="M1475" s="2">
        <f t="shared" si="670"/>
        <v>11820.821236001659</v>
      </c>
      <c r="N1475" s="2">
        <f t="shared" si="671"/>
        <v>13182.238667900092</v>
      </c>
      <c r="O1475" s="2">
        <f t="shared" si="660"/>
        <v>11670.761670761671</v>
      </c>
      <c r="P1475" s="79" t="e">
        <f t="shared" si="661"/>
        <v>#VALUE!</v>
      </c>
      <c r="Q1475" s="80">
        <v>0.77485493230000002</v>
      </c>
      <c r="R1475" s="80">
        <v>0.22514506770000001</v>
      </c>
      <c r="S1475" s="80">
        <v>0</v>
      </c>
      <c r="T1475" s="79" t="s">
        <v>10</v>
      </c>
      <c r="U1475" s="2" t="s">
        <v>10</v>
      </c>
      <c r="V1475" s="2" t="s">
        <v>10</v>
      </c>
      <c r="W1475" s="2" t="e">
        <f t="shared" si="662"/>
        <v>#VALUE!</v>
      </c>
      <c r="X1475" s="2" t="e">
        <f t="shared" si="663"/>
        <v>#VALUE!</v>
      </c>
      <c r="Y1475" s="2" t="s">
        <v>10</v>
      </c>
      <c r="Z1475" s="2" t="s">
        <v>10</v>
      </c>
      <c r="AA1475" s="2" t="s">
        <v>10</v>
      </c>
      <c r="AB1475" t="e">
        <f t="shared" si="664"/>
        <v>#VALUE!</v>
      </c>
      <c r="AC1475" t="e">
        <f t="shared" si="665"/>
        <v>#VALUE!</v>
      </c>
    </row>
    <row r="1476" spans="1:29" x14ac:dyDescent="0.25">
      <c r="A1476">
        <v>33</v>
      </c>
      <c r="B1476" t="s">
        <v>54</v>
      </c>
      <c r="C1476">
        <v>10</v>
      </c>
      <c r="D1476" t="s">
        <v>55</v>
      </c>
      <c r="E1476">
        <v>2014</v>
      </c>
      <c r="F1476">
        <v>6892</v>
      </c>
      <c r="G1476" t="s">
        <v>10</v>
      </c>
      <c r="H1476" s="54">
        <v>6.2E-2</v>
      </c>
      <c r="I1476" s="54">
        <v>0.13533333333333333</v>
      </c>
      <c r="J1476" s="54">
        <v>0.20033333333333331</v>
      </c>
      <c r="K1476">
        <v>0.11600000000000001</v>
      </c>
      <c r="L1476" s="2">
        <f t="shared" si="669"/>
        <v>7347.5479744136464</v>
      </c>
      <c r="M1476" s="2">
        <f t="shared" si="670"/>
        <v>7970.7016191210487</v>
      </c>
      <c r="N1476" s="2">
        <f t="shared" si="671"/>
        <v>8618.5910796165062</v>
      </c>
      <c r="O1476" s="2">
        <f t="shared" si="660"/>
        <v>7796.3800904977379</v>
      </c>
      <c r="P1476" s="79" t="e">
        <f t="shared" si="661"/>
        <v>#VALUE!</v>
      </c>
      <c r="Q1476" s="80">
        <v>0.77485493230000002</v>
      </c>
      <c r="R1476" s="80">
        <v>0.22514506770000001</v>
      </c>
      <c r="S1476" s="80">
        <v>0</v>
      </c>
      <c r="T1476" s="79" t="s">
        <v>10</v>
      </c>
      <c r="U1476" s="2" t="s">
        <v>10</v>
      </c>
      <c r="V1476" s="2" t="s">
        <v>10</v>
      </c>
      <c r="W1476" s="2" t="e">
        <f t="shared" si="662"/>
        <v>#VALUE!</v>
      </c>
      <c r="X1476" s="2" t="e">
        <f t="shared" si="663"/>
        <v>#VALUE!</v>
      </c>
      <c r="Y1476" s="2" t="s">
        <v>10</v>
      </c>
      <c r="Z1476" s="2" t="s">
        <v>10</v>
      </c>
      <c r="AA1476" s="2" t="s">
        <v>10</v>
      </c>
      <c r="AB1476" t="e">
        <f t="shared" si="664"/>
        <v>#VALUE!</v>
      </c>
      <c r="AC1476" t="e">
        <f t="shared" si="665"/>
        <v>#VALUE!</v>
      </c>
    </row>
    <row r="1477" spans="1:29" x14ac:dyDescent="0.25">
      <c r="A1477">
        <v>33</v>
      </c>
      <c r="B1477" t="s">
        <v>54</v>
      </c>
      <c r="C1477">
        <v>10</v>
      </c>
      <c r="D1477" t="s">
        <v>55</v>
      </c>
      <c r="E1477">
        <v>2015</v>
      </c>
      <c r="F1477" t="s">
        <v>10</v>
      </c>
      <c r="G1477" t="s">
        <v>10</v>
      </c>
      <c r="H1477" s="54">
        <v>0.115</v>
      </c>
      <c r="I1477" s="54">
        <v>0.21500000000000002</v>
      </c>
      <c r="J1477" s="54">
        <v>0.28700000000000003</v>
      </c>
      <c r="K1477">
        <v>0.254</v>
      </c>
      <c r="L1477" t="s">
        <v>10</v>
      </c>
      <c r="M1477" t="s">
        <v>10</v>
      </c>
      <c r="N1477" t="s">
        <v>10</v>
      </c>
      <c r="O1477" s="2" t="e">
        <f t="shared" si="660"/>
        <v>#VALUE!</v>
      </c>
      <c r="P1477" s="79" t="e">
        <f t="shared" si="661"/>
        <v>#VALUE!</v>
      </c>
      <c r="Q1477" s="80">
        <v>0.77485493230000002</v>
      </c>
      <c r="R1477" s="80">
        <v>0.22514506770000001</v>
      </c>
      <c r="S1477" s="80">
        <v>0</v>
      </c>
      <c r="T1477" s="79" t="s">
        <v>10</v>
      </c>
      <c r="U1477" s="2" t="s">
        <v>10</v>
      </c>
      <c r="V1477" s="2" t="s">
        <v>10</v>
      </c>
      <c r="W1477" s="2" t="e">
        <f t="shared" si="662"/>
        <v>#VALUE!</v>
      </c>
      <c r="X1477" s="2" t="e">
        <f t="shared" si="663"/>
        <v>#VALUE!</v>
      </c>
      <c r="Y1477" s="2" t="s">
        <v>10</v>
      </c>
      <c r="Z1477" s="2" t="s">
        <v>10</v>
      </c>
      <c r="AA1477" s="2" t="s">
        <v>10</v>
      </c>
      <c r="AB1477" t="e">
        <f t="shared" si="664"/>
        <v>#VALUE!</v>
      </c>
      <c r="AC1477" t="e">
        <f t="shared" si="665"/>
        <v>#VALUE!</v>
      </c>
    </row>
    <row r="1478" spans="1:29" x14ac:dyDescent="0.25">
      <c r="A1478">
        <v>33</v>
      </c>
      <c r="B1478" t="s">
        <v>54</v>
      </c>
      <c r="C1478">
        <v>10</v>
      </c>
      <c r="D1478" t="s">
        <v>55</v>
      </c>
      <c r="E1478">
        <v>2016</v>
      </c>
      <c r="F1478" t="s">
        <v>10</v>
      </c>
      <c r="G1478" t="s">
        <v>10</v>
      </c>
      <c r="H1478" s="54">
        <v>0.12</v>
      </c>
      <c r="I1478" s="54">
        <v>0.20500000000000002</v>
      </c>
      <c r="J1478" s="54">
        <v>0.27900000000000003</v>
      </c>
      <c r="K1478">
        <v>0.20100000000000001</v>
      </c>
      <c r="L1478" t="s">
        <v>10</v>
      </c>
      <c r="M1478" t="s">
        <v>10</v>
      </c>
      <c r="N1478" t="s">
        <v>10</v>
      </c>
      <c r="O1478" s="2" t="e">
        <f t="shared" si="660"/>
        <v>#VALUE!</v>
      </c>
      <c r="P1478" s="79" t="e">
        <f t="shared" si="661"/>
        <v>#VALUE!</v>
      </c>
      <c r="Q1478" s="80">
        <v>0.77485493230000002</v>
      </c>
      <c r="R1478" s="80">
        <v>0.22514506770000001</v>
      </c>
      <c r="S1478" s="80">
        <v>0</v>
      </c>
      <c r="T1478" s="79" t="s">
        <v>10</v>
      </c>
      <c r="U1478" s="2" t="s">
        <v>10</v>
      </c>
      <c r="V1478" s="2" t="s">
        <v>10</v>
      </c>
      <c r="W1478" s="2" t="e">
        <f t="shared" si="662"/>
        <v>#VALUE!</v>
      </c>
      <c r="X1478" s="2" t="e">
        <f t="shared" si="663"/>
        <v>#VALUE!</v>
      </c>
      <c r="Y1478" s="2" t="s">
        <v>10</v>
      </c>
      <c r="Z1478" s="2" t="s">
        <v>10</v>
      </c>
      <c r="AA1478" s="2" t="s">
        <v>10</v>
      </c>
      <c r="AB1478" t="e">
        <f t="shared" si="664"/>
        <v>#VALUE!</v>
      </c>
      <c r="AC1478" t="e">
        <f t="shared" si="665"/>
        <v>#VALUE!</v>
      </c>
    </row>
    <row r="1479" spans="1:29" x14ac:dyDescent="0.25">
      <c r="A1479">
        <v>33</v>
      </c>
      <c r="B1479" t="s">
        <v>54</v>
      </c>
      <c r="C1479">
        <v>10</v>
      </c>
      <c r="D1479" t="s">
        <v>55</v>
      </c>
      <c r="E1479">
        <v>2017</v>
      </c>
      <c r="F1479" t="s">
        <v>10</v>
      </c>
      <c r="G1479" t="s">
        <v>10</v>
      </c>
      <c r="H1479" s="54">
        <v>0.17614168903842634</v>
      </c>
      <c r="I1479" s="54">
        <v>0.28134990851851172</v>
      </c>
      <c r="J1479" s="54">
        <v>0.31269765999824639</v>
      </c>
      <c r="K1479">
        <v>0.27300000000000002</v>
      </c>
      <c r="L1479" t="s">
        <v>10</v>
      </c>
      <c r="M1479" t="s">
        <v>10</v>
      </c>
      <c r="N1479" t="s">
        <v>10</v>
      </c>
      <c r="O1479" s="2" t="e">
        <f t="shared" si="660"/>
        <v>#VALUE!</v>
      </c>
      <c r="P1479" s="79" t="e">
        <f t="shared" si="661"/>
        <v>#VALUE!</v>
      </c>
      <c r="Q1479" s="80">
        <v>0.77485493230000002</v>
      </c>
      <c r="R1479" s="80">
        <v>0.22514506770000001</v>
      </c>
      <c r="S1479" s="80">
        <v>0</v>
      </c>
      <c r="T1479" s="79" t="s">
        <v>10</v>
      </c>
      <c r="U1479" s="2" t="s">
        <v>10</v>
      </c>
      <c r="V1479" s="2" t="s">
        <v>10</v>
      </c>
      <c r="W1479" s="2" t="e">
        <f t="shared" si="662"/>
        <v>#VALUE!</v>
      </c>
      <c r="X1479" s="2" t="e">
        <f t="shared" si="663"/>
        <v>#VALUE!</v>
      </c>
      <c r="Y1479" s="2" t="s">
        <v>10</v>
      </c>
      <c r="Z1479" s="2" t="s">
        <v>10</v>
      </c>
      <c r="AA1479" s="2" t="s">
        <v>10</v>
      </c>
      <c r="AB1479" t="e">
        <f t="shared" si="664"/>
        <v>#VALUE!</v>
      </c>
      <c r="AC1479" t="e">
        <f t="shared" si="665"/>
        <v>#VALUE!</v>
      </c>
    </row>
    <row r="1480" spans="1:29" x14ac:dyDescent="0.25">
      <c r="A1480">
        <v>33</v>
      </c>
      <c r="B1480" t="s">
        <v>54</v>
      </c>
      <c r="C1480">
        <v>10</v>
      </c>
      <c r="D1480" t="s">
        <v>55</v>
      </c>
      <c r="E1480">
        <v>2018</v>
      </c>
      <c r="F1480" t="s">
        <v>10</v>
      </c>
      <c r="G1480" t="s">
        <v>10</v>
      </c>
      <c r="H1480" s="54">
        <v>0.16886166874172692</v>
      </c>
      <c r="I1480" s="54">
        <v>0.3266245046167281</v>
      </c>
      <c r="J1480" s="54">
        <v>0.34504815702446495</v>
      </c>
      <c r="K1480">
        <v>0.22600000000000001</v>
      </c>
      <c r="L1480" t="s">
        <v>10</v>
      </c>
      <c r="M1480" t="s">
        <v>10</v>
      </c>
      <c r="N1480" t="s">
        <v>10</v>
      </c>
      <c r="O1480" s="2" t="e">
        <f t="shared" si="660"/>
        <v>#VALUE!</v>
      </c>
      <c r="P1480" s="79" t="e">
        <f t="shared" si="661"/>
        <v>#VALUE!</v>
      </c>
      <c r="Q1480" s="80">
        <v>0.77485493230000002</v>
      </c>
      <c r="R1480" s="80">
        <v>0.22514506770000001</v>
      </c>
      <c r="S1480" s="80">
        <v>0</v>
      </c>
      <c r="T1480" s="79" t="s">
        <v>10</v>
      </c>
      <c r="U1480" s="2" t="s">
        <v>10</v>
      </c>
      <c r="V1480" s="2" t="s">
        <v>10</v>
      </c>
      <c r="W1480" s="2" t="e">
        <f t="shared" si="662"/>
        <v>#VALUE!</v>
      </c>
      <c r="X1480" s="2" t="e">
        <f t="shared" si="663"/>
        <v>#VALUE!</v>
      </c>
      <c r="Y1480" s="2" t="s">
        <v>10</v>
      </c>
      <c r="Z1480" s="2" t="s">
        <v>10</v>
      </c>
      <c r="AA1480" s="2" t="s">
        <v>10</v>
      </c>
      <c r="AB1480" t="e">
        <f t="shared" si="664"/>
        <v>#VALUE!</v>
      </c>
      <c r="AC1480" t="e">
        <f t="shared" si="665"/>
        <v>#VALUE!</v>
      </c>
    </row>
    <row r="1481" spans="1:29" x14ac:dyDescent="0.25">
      <c r="A1481">
        <v>33</v>
      </c>
      <c r="B1481" t="s">
        <v>54</v>
      </c>
      <c r="C1481">
        <v>10</v>
      </c>
      <c r="D1481" t="s">
        <v>55</v>
      </c>
      <c r="E1481">
        <v>2019</v>
      </c>
      <c r="F1481" t="s">
        <v>10</v>
      </c>
      <c r="G1481" t="s">
        <v>10</v>
      </c>
      <c r="H1481" s="54">
        <v>0.15627672779650664</v>
      </c>
      <c r="I1481" s="54">
        <v>0.29431007717911079</v>
      </c>
      <c r="J1481" s="54">
        <v>0.31510957999927913</v>
      </c>
      <c r="K1481">
        <v>0.24399999999999999</v>
      </c>
      <c r="L1481" t="s">
        <v>10</v>
      </c>
      <c r="M1481" t="s">
        <v>10</v>
      </c>
      <c r="N1481" t="s">
        <v>10</v>
      </c>
      <c r="O1481" s="2" t="e">
        <f t="shared" si="660"/>
        <v>#VALUE!</v>
      </c>
      <c r="P1481" s="79" t="e">
        <f t="shared" si="661"/>
        <v>#VALUE!</v>
      </c>
      <c r="Q1481" s="80">
        <v>0.77485493230000002</v>
      </c>
      <c r="R1481" s="80">
        <v>0.22514506770000001</v>
      </c>
      <c r="S1481" s="80">
        <v>0</v>
      </c>
      <c r="T1481" s="79" t="s">
        <v>10</v>
      </c>
      <c r="U1481" s="2" t="s">
        <v>10</v>
      </c>
      <c r="V1481" s="2" t="s">
        <v>10</v>
      </c>
      <c r="W1481" s="2" t="e">
        <f t="shared" si="662"/>
        <v>#VALUE!</v>
      </c>
      <c r="X1481" s="2" t="e">
        <f t="shared" si="663"/>
        <v>#VALUE!</v>
      </c>
      <c r="Y1481" s="2" t="s">
        <v>10</v>
      </c>
      <c r="Z1481" s="2" t="s">
        <v>10</v>
      </c>
      <c r="AA1481" s="2" t="s">
        <v>10</v>
      </c>
      <c r="AB1481" t="e">
        <f t="shared" si="664"/>
        <v>#VALUE!</v>
      </c>
      <c r="AC1481" t="e">
        <f t="shared" si="665"/>
        <v>#VALUE!</v>
      </c>
    </row>
    <row r="1482" spans="1:29" x14ac:dyDescent="0.25">
      <c r="A1482">
        <v>33</v>
      </c>
      <c r="B1482" t="s">
        <v>54</v>
      </c>
      <c r="C1482">
        <v>10</v>
      </c>
      <c r="D1482" t="s">
        <v>55</v>
      </c>
      <c r="E1482">
        <v>2020</v>
      </c>
      <c r="F1482" t="s">
        <v>10</v>
      </c>
      <c r="G1482" t="s">
        <v>10</v>
      </c>
      <c r="H1482" s="54">
        <v>7.1730431912490608E-2</v>
      </c>
      <c r="I1482" s="54">
        <v>0.24184107416558059</v>
      </c>
      <c r="J1482" s="54">
        <v>0.25426527177111524</v>
      </c>
      <c r="K1482">
        <v>0.11799999999999999</v>
      </c>
      <c r="L1482" t="s">
        <v>10</v>
      </c>
      <c r="M1482" t="s">
        <v>10</v>
      </c>
      <c r="N1482" t="s">
        <v>10</v>
      </c>
      <c r="O1482" s="2" t="e">
        <f t="shared" si="660"/>
        <v>#VALUE!</v>
      </c>
      <c r="P1482" s="79" t="e">
        <f t="shared" si="661"/>
        <v>#VALUE!</v>
      </c>
      <c r="Q1482" s="80">
        <v>0.77485493230000002</v>
      </c>
      <c r="R1482" s="80">
        <v>0.22514506770000001</v>
      </c>
      <c r="S1482" s="80">
        <v>0</v>
      </c>
      <c r="T1482" s="79" t="s">
        <v>10</v>
      </c>
      <c r="U1482" s="2" t="s">
        <v>10</v>
      </c>
      <c r="V1482" s="2" t="s">
        <v>10</v>
      </c>
      <c r="W1482" s="2" t="e">
        <f t="shared" si="662"/>
        <v>#VALUE!</v>
      </c>
      <c r="X1482" s="2" t="e">
        <f t="shared" si="663"/>
        <v>#VALUE!</v>
      </c>
      <c r="Y1482" s="2" t="s">
        <v>10</v>
      </c>
      <c r="Z1482" s="2" t="s">
        <v>10</v>
      </c>
      <c r="AA1482" s="2" t="s">
        <v>10</v>
      </c>
      <c r="AB1482" t="e">
        <f t="shared" si="664"/>
        <v>#VALUE!</v>
      </c>
      <c r="AC1482" t="e">
        <f t="shared" si="665"/>
        <v>#VALUE!</v>
      </c>
    </row>
    <row r="1483" spans="1:29" x14ac:dyDescent="0.25">
      <c r="A1483">
        <v>33</v>
      </c>
      <c r="B1483" t="s">
        <v>54</v>
      </c>
      <c r="C1483">
        <v>10</v>
      </c>
      <c r="D1483" t="s">
        <v>55</v>
      </c>
      <c r="E1483">
        <v>2021</v>
      </c>
      <c r="F1483" t="s">
        <v>10</v>
      </c>
      <c r="G1483" t="s">
        <v>10</v>
      </c>
      <c r="H1483" s="79" t="s">
        <v>10</v>
      </c>
      <c r="I1483" s="2" t="s">
        <v>10</v>
      </c>
      <c r="J1483" s="2" t="s">
        <v>10</v>
      </c>
      <c r="K1483">
        <v>0.184</v>
      </c>
      <c r="L1483" s="79" t="s">
        <v>10</v>
      </c>
      <c r="M1483" s="2" t="s">
        <v>10</v>
      </c>
      <c r="N1483" s="2" t="s">
        <v>10</v>
      </c>
      <c r="O1483" s="2" t="e">
        <f t="shared" si="660"/>
        <v>#VALUE!</v>
      </c>
      <c r="P1483" s="79" t="e">
        <f t="shared" si="661"/>
        <v>#VALUE!</v>
      </c>
      <c r="Q1483" s="80">
        <v>0.77485493230000002</v>
      </c>
      <c r="R1483" s="80">
        <v>0.22514506770000001</v>
      </c>
      <c r="S1483" s="80">
        <v>0</v>
      </c>
      <c r="T1483" s="79" t="s">
        <v>10</v>
      </c>
      <c r="U1483" s="2" t="s">
        <v>10</v>
      </c>
      <c r="V1483" s="2" t="s">
        <v>10</v>
      </c>
      <c r="W1483" s="2" t="e">
        <f t="shared" si="662"/>
        <v>#VALUE!</v>
      </c>
      <c r="X1483" s="2" t="e">
        <f t="shared" si="663"/>
        <v>#VALUE!</v>
      </c>
      <c r="Y1483" s="79" t="s">
        <v>10</v>
      </c>
      <c r="Z1483" s="2" t="s">
        <v>10</v>
      </c>
      <c r="AA1483" s="2" t="s">
        <v>10</v>
      </c>
      <c r="AB1483" t="e">
        <f t="shared" si="664"/>
        <v>#VALUE!</v>
      </c>
      <c r="AC1483" t="e">
        <f t="shared" si="665"/>
        <v>#VALUE!</v>
      </c>
    </row>
    <row r="1484" spans="1:29" x14ac:dyDescent="0.25">
      <c r="A1484">
        <v>33</v>
      </c>
      <c r="B1484" t="s">
        <v>54</v>
      </c>
      <c r="C1484">
        <v>10</v>
      </c>
      <c r="D1484" t="s">
        <v>55</v>
      </c>
      <c r="E1484">
        <v>2022</v>
      </c>
      <c r="F1484" t="s">
        <v>10</v>
      </c>
      <c r="G1484" t="s">
        <v>10</v>
      </c>
      <c r="H1484" s="79" t="s">
        <v>10</v>
      </c>
      <c r="I1484" s="2" t="s">
        <v>10</v>
      </c>
      <c r="J1484" s="2" t="s">
        <v>10</v>
      </c>
      <c r="K1484">
        <v>0.182</v>
      </c>
      <c r="L1484" s="79" t="s">
        <v>10</v>
      </c>
      <c r="M1484" s="2" t="s">
        <v>10</v>
      </c>
      <c r="N1484" s="2" t="s">
        <v>10</v>
      </c>
      <c r="O1484" s="2" t="e">
        <f t="shared" si="660"/>
        <v>#VALUE!</v>
      </c>
      <c r="P1484" s="79" t="e">
        <f t="shared" si="661"/>
        <v>#VALUE!</v>
      </c>
      <c r="Q1484" s="80">
        <v>0.77485493230000002</v>
      </c>
      <c r="R1484" s="80">
        <v>0.22514506770000001</v>
      </c>
      <c r="S1484" s="80">
        <v>0</v>
      </c>
      <c r="T1484" s="79" t="s">
        <v>10</v>
      </c>
      <c r="U1484" s="2" t="s">
        <v>10</v>
      </c>
      <c r="V1484" s="2" t="s">
        <v>10</v>
      </c>
      <c r="W1484" s="2">
        <f t="shared" si="662"/>
        <v>4649.8953270193797</v>
      </c>
      <c r="X1484" s="2" t="e">
        <f t="shared" si="663"/>
        <v>#VALUE!</v>
      </c>
      <c r="Y1484" s="79" t="s">
        <v>10</v>
      </c>
      <c r="Z1484" s="2" t="s">
        <v>10</v>
      </c>
      <c r="AA1484" s="2" t="s">
        <v>10</v>
      </c>
      <c r="AB1484" t="e">
        <f t="shared" si="664"/>
        <v>#VALUE!</v>
      </c>
      <c r="AC1484" t="e">
        <f t="shared" si="665"/>
        <v>#VALUE!</v>
      </c>
    </row>
    <row r="1485" spans="1:29" x14ac:dyDescent="0.25">
      <c r="A1485">
        <v>33</v>
      </c>
      <c r="B1485" t="s">
        <v>54</v>
      </c>
      <c r="C1485">
        <v>10</v>
      </c>
      <c r="D1485" t="s">
        <v>55</v>
      </c>
      <c r="E1485">
        <v>2023</v>
      </c>
      <c r="F1485" t="s">
        <v>10</v>
      </c>
      <c r="G1485" t="s">
        <v>10</v>
      </c>
      <c r="H1485" s="79" t="s">
        <v>10</v>
      </c>
      <c r="I1485" s="2" t="s">
        <v>10</v>
      </c>
      <c r="J1485" s="2" t="s">
        <v>10</v>
      </c>
      <c r="K1485">
        <v>0.154</v>
      </c>
      <c r="L1485" s="79" t="s">
        <v>10</v>
      </c>
      <c r="M1485" s="2" t="s">
        <v>10</v>
      </c>
      <c r="N1485" s="2" t="s">
        <v>10</v>
      </c>
      <c r="O1485" s="2" t="e">
        <f t="shared" si="660"/>
        <v>#VALUE!</v>
      </c>
      <c r="P1485" s="79" t="e">
        <f t="shared" si="661"/>
        <v>#VALUE!</v>
      </c>
      <c r="Q1485" s="80">
        <v>0.77485493230000002</v>
      </c>
      <c r="R1485" s="80">
        <v>0.22514506770000001</v>
      </c>
      <c r="S1485" s="80">
        <v>0</v>
      </c>
      <c r="T1485" s="79" t="s">
        <v>10</v>
      </c>
      <c r="U1485" s="2" t="s">
        <v>10</v>
      </c>
      <c r="V1485" s="2" t="s">
        <v>10</v>
      </c>
      <c r="W1485" s="2">
        <f t="shared" si="662"/>
        <v>4798.5359166957032</v>
      </c>
      <c r="X1485" s="2" t="e">
        <f t="shared" si="663"/>
        <v>#VALUE!</v>
      </c>
      <c r="Y1485" s="79" t="s">
        <v>10</v>
      </c>
      <c r="Z1485" s="2" t="s">
        <v>10</v>
      </c>
      <c r="AA1485" s="2" t="s">
        <v>10</v>
      </c>
      <c r="AB1485" t="e">
        <f t="shared" si="664"/>
        <v>#VALUE!</v>
      </c>
      <c r="AC1485" t="e">
        <f t="shared" si="665"/>
        <v>#VALUE!</v>
      </c>
    </row>
    <row r="1486" spans="1:29" x14ac:dyDescent="0.25">
      <c r="A1486">
        <v>33</v>
      </c>
      <c r="B1486" t="s">
        <v>54</v>
      </c>
      <c r="C1486">
        <v>10</v>
      </c>
      <c r="D1486" t="s">
        <v>55</v>
      </c>
      <c r="E1486">
        <v>2024</v>
      </c>
      <c r="F1486" t="s">
        <v>10</v>
      </c>
      <c r="G1486" t="s">
        <v>10</v>
      </c>
      <c r="H1486" s="79" t="s">
        <v>10</v>
      </c>
      <c r="I1486" s="2" t="s">
        <v>10</v>
      </c>
      <c r="J1486" s="2" t="s">
        <v>10</v>
      </c>
      <c r="K1486">
        <v>0.20599999999999999</v>
      </c>
      <c r="L1486" s="79" t="s">
        <v>10</v>
      </c>
      <c r="M1486" s="2" t="s">
        <v>10</v>
      </c>
      <c r="N1486" s="2" t="s">
        <v>10</v>
      </c>
      <c r="O1486" s="2" t="e">
        <f t="shared" si="660"/>
        <v>#VALUE!</v>
      </c>
      <c r="P1486" s="79" t="e">
        <f t="shared" si="661"/>
        <v>#VALUE!</v>
      </c>
      <c r="Q1486" s="80">
        <v>0.77485493230000002</v>
      </c>
      <c r="R1486" s="80">
        <v>0.22514506770000001</v>
      </c>
      <c r="S1486" s="80">
        <v>0</v>
      </c>
      <c r="T1486" s="79" t="s">
        <v>10</v>
      </c>
      <c r="U1486" s="2" t="s">
        <v>10</v>
      </c>
      <c r="V1486" s="2" t="s">
        <v>10</v>
      </c>
      <c r="W1486" s="2">
        <f t="shared" si="662"/>
        <v>2327.9019364419337</v>
      </c>
      <c r="X1486" s="2" t="e">
        <f t="shared" si="663"/>
        <v>#VALUE!</v>
      </c>
      <c r="Y1486" s="79" t="s">
        <v>10</v>
      </c>
      <c r="Z1486" s="2" t="s">
        <v>10</v>
      </c>
      <c r="AA1486" s="2" t="s">
        <v>10</v>
      </c>
      <c r="AB1486" t="e">
        <f t="shared" si="664"/>
        <v>#VALUE!</v>
      </c>
      <c r="AC1486" t="e">
        <f t="shared" si="665"/>
        <v>#VALUE!</v>
      </c>
    </row>
    <row r="1487" spans="1:29" x14ac:dyDescent="0.25">
      <c r="A1487">
        <v>34</v>
      </c>
      <c r="B1487" t="s">
        <v>56</v>
      </c>
      <c r="C1487">
        <v>4</v>
      </c>
      <c r="D1487" t="s">
        <v>57</v>
      </c>
      <c r="E1487">
        <v>1980</v>
      </c>
      <c r="F1487">
        <v>1500</v>
      </c>
      <c r="G1487" t="s">
        <v>10</v>
      </c>
      <c r="H1487" s="54">
        <v>0.74</v>
      </c>
      <c r="I1487" t="s">
        <v>10</v>
      </c>
      <c r="J1487" t="s">
        <v>10</v>
      </c>
      <c r="K1487">
        <v>0.65700000000000003</v>
      </c>
      <c r="L1487" s="2">
        <f t="shared" ref="L1487:L1498" si="672">F1487/(1-H1487)</f>
        <v>5769.2307692307686</v>
      </c>
      <c r="M1487" t="s">
        <v>10</v>
      </c>
      <c r="N1487" t="s">
        <v>10</v>
      </c>
      <c r="O1487" s="2">
        <f t="shared" si="660"/>
        <v>4373.1778425655984</v>
      </c>
      <c r="P1487" s="79" t="e">
        <f t="shared" si="661"/>
        <v>#VALUE!</v>
      </c>
      <c r="Q1487" s="80">
        <v>0.57081999999999999</v>
      </c>
      <c r="R1487" s="80">
        <v>0.42637000000000003</v>
      </c>
      <c r="S1487" s="80">
        <v>2.8E-3</v>
      </c>
      <c r="T1487" s="79">
        <f t="shared" ref="T1487:T1522" si="673">(L1490*$Q1487)+(L1491*$R1487)+(L1492*$S1487)</f>
        <v>4842.8157894736851</v>
      </c>
      <c r="U1487" s="2" t="s">
        <v>10</v>
      </c>
      <c r="V1487" s="2" t="s">
        <v>10</v>
      </c>
      <c r="W1487" s="2">
        <f t="shared" si="662"/>
        <v>3422.4171325690509</v>
      </c>
      <c r="X1487" s="2" t="e">
        <f t="shared" si="663"/>
        <v>#VALUE!</v>
      </c>
      <c r="Y1487">
        <f t="shared" ref="Y1487:Y1545" si="674">T1487/$F1487</f>
        <v>3.2285438596491232</v>
      </c>
      <c r="Z1487" s="2" t="s">
        <v>10</v>
      </c>
      <c r="AA1487" s="2" t="s">
        <v>10</v>
      </c>
      <c r="AB1487">
        <f t="shared" si="664"/>
        <v>2.2816114217127006</v>
      </c>
      <c r="AC1487" t="e">
        <f t="shared" si="665"/>
        <v>#VALUE!</v>
      </c>
    </row>
    <row r="1488" spans="1:29" x14ac:dyDescent="0.25">
      <c r="A1488">
        <v>34</v>
      </c>
      <c r="B1488" t="s">
        <v>56</v>
      </c>
      <c r="C1488">
        <v>4</v>
      </c>
      <c r="D1488" t="s">
        <v>57</v>
      </c>
      <c r="E1488">
        <v>1981</v>
      </c>
      <c r="F1488">
        <v>2000</v>
      </c>
      <c r="G1488" t="s">
        <v>10</v>
      </c>
      <c r="H1488" s="54">
        <v>0.67</v>
      </c>
      <c r="I1488" t="s">
        <v>10</v>
      </c>
      <c r="J1488" t="s">
        <v>10</v>
      </c>
      <c r="K1488">
        <v>0.64300000000000002</v>
      </c>
      <c r="L1488" s="2">
        <f t="shared" si="672"/>
        <v>6060.606060606061</v>
      </c>
      <c r="M1488" t="s">
        <v>10</v>
      </c>
      <c r="N1488" t="s">
        <v>10</v>
      </c>
      <c r="O1488" s="2">
        <f t="shared" si="660"/>
        <v>5602.240896358544</v>
      </c>
      <c r="P1488" s="79" t="e">
        <f t="shared" si="661"/>
        <v>#VALUE!</v>
      </c>
      <c r="Q1488" s="80">
        <v>0.57081999999999999</v>
      </c>
      <c r="R1488" s="80">
        <v>0.42637000000000003</v>
      </c>
      <c r="S1488" s="80">
        <v>2.8E-3</v>
      </c>
      <c r="T1488" s="79">
        <f t="shared" si="673"/>
        <v>4201.2631932773102</v>
      </c>
      <c r="U1488" s="2" t="s">
        <v>10</v>
      </c>
      <c r="V1488" s="2" t="s">
        <v>10</v>
      </c>
      <c r="W1488" s="2">
        <f t="shared" si="662"/>
        <v>3333.6122034827922</v>
      </c>
      <c r="X1488" s="2" t="e">
        <f t="shared" si="663"/>
        <v>#VALUE!</v>
      </c>
      <c r="Y1488">
        <f t="shared" si="674"/>
        <v>2.1006315966386553</v>
      </c>
      <c r="Z1488" s="2" t="s">
        <v>10</v>
      </c>
      <c r="AA1488" s="2" t="s">
        <v>10</v>
      </c>
      <c r="AB1488">
        <f t="shared" si="664"/>
        <v>1.6668061017413962</v>
      </c>
      <c r="AC1488" t="e">
        <f t="shared" si="665"/>
        <v>#VALUE!</v>
      </c>
    </row>
    <row r="1489" spans="1:29" x14ac:dyDescent="0.25">
      <c r="A1489">
        <v>34</v>
      </c>
      <c r="B1489" t="s">
        <v>56</v>
      </c>
      <c r="C1489">
        <v>4</v>
      </c>
      <c r="D1489" t="s">
        <v>57</v>
      </c>
      <c r="E1489">
        <v>1982</v>
      </c>
      <c r="F1489">
        <v>750</v>
      </c>
      <c r="G1489" t="s">
        <v>10</v>
      </c>
      <c r="H1489" s="54">
        <v>0.57999999999999996</v>
      </c>
      <c r="I1489" t="s">
        <v>10</v>
      </c>
      <c r="J1489" t="s">
        <v>10</v>
      </c>
      <c r="K1489">
        <v>0.63100000000000001</v>
      </c>
      <c r="L1489" s="2">
        <f t="shared" si="672"/>
        <v>1785.7142857142856</v>
      </c>
      <c r="M1489" t="s">
        <v>10</v>
      </c>
      <c r="N1489" t="s">
        <v>10</v>
      </c>
      <c r="O1489" s="2">
        <f t="shared" si="660"/>
        <v>2032.520325203252</v>
      </c>
      <c r="P1489" s="79" t="e">
        <f t="shared" si="661"/>
        <v>#VALUE!</v>
      </c>
      <c r="Q1489" s="80">
        <v>0.57081999999999999</v>
      </c>
      <c r="R1489" s="80">
        <v>0.42637000000000003</v>
      </c>
      <c r="S1489" s="80">
        <v>2.8E-3</v>
      </c>
      <c r="T1489" s="79">
        <f>(L1492*$Q1489)+(L1493*$R1489)</f>
        <v>9807.4564705882349</v>
      </c>
      <c r="U1489" s="2" t="s">
        <v>10</v>
      </c>
      <c r="V1489" s="2" t="s">
        <v>10</v>
      </c>
      <c r="W1489" s="2" t="e">
        <f t="shared" si="662"/>
        <v>#VALUE!</v>
      </c>
      <c r="X1489" s="2" t="e">
        <f t="shared" si="663"/>
        <v>#VALUE!</v>
      </c>
      <c r="Y1489">
        <f t="shared" si="674"/>
        <v>13.07660862745098</v>
      </c>
      <c r="Z1489" s="2" t="s">
        <v>10</v>
      </c>
      <c r="AA1489" s="2" t="s">
        <v>10</v>
      </c>
      <c r="AB1489" t="e">
        <f t="shared" si="664"/>
        <v>#VALUE!</v>
      </c>
      <c r="AC1489" t="e">
        <f t="shared" si="665"/>
        <v>#VALUE!</v>
      </c>
    </row>
    <row r="1490" spans="1:29" x14ac:dyDescent="0.25">
      <c r="A1490">
        <v>34</v>
      </c>
      <c r="B1490" t="s">
        <v>56</v>
      </c>
      <c r="C1490">
        <v>4</v>
      </c>
      <c r="D1490" t="s">
        <v>57</v>
      </c>
      <c r="E1490">
        <v>1983</v>
      </c>
      <c r="F1490">
        <v>1000</v>
      </c>
      <c r="G1490" t="s">
        <v>10</v>
      </c>
      <c r="H1490" s="54">
        <v>0.81</v>
      </c>
      <c r="I1490" t="s">
        <v>10</v>
      </c>
      <c r="J1490" t="s">
        <v>10</v>
      </c>
      <c r="K1490">
        <v>0.70099999999999996</v>
      </c>
      <c r="L1490" s="2">
        <f t="shared" si="672"/>
        <v>5263.1578947368434</v>
      </c>
      <c r="M1490" t="s">
        <v>10</v>
      </c>
      <c r="N1490" t="s">
        <v>10</v>
      </c>
      <c r="O1490" s="2">
        <f t="shared" si="660"/>
        <v>3344.4816053511699</v>
      </c>
      <c r="P1490" s="79" t="e">
        <f t="shared" si="661"/>
        <v>#VALUE!</v>
      </c>
      <c r="Q1490" s="80">
        <v>0.57081999999999999</v>
      </c>
      <c r="R1490" s="80">
        <v>0.42637000000000003</v>
      </c>
      <c r="S1490" s="80">
        <v>2.8E-3</v>
      </c>
      <c r="T1490" s="79" t="s">
        <v>10</v>
      </c>
      <c r="U1490" s="2" t="s">
        <v>10</v>
      </c>
      <c r="V1490" s="2" t="s">
        <v>10</v>
      </c>
      <c r="W1490" s="2" t="e">
        <f t="shared" si="662"/>
        <v>#VALUE!</v>
      </c>
      <c r="X1490" s="2" t="e">
        <f t="shared" si="663"/>
        <v>#VALUE!</v>
      </c>
      <c r="Y1490" s="2" t="s">
        <v>10</v>
      </c>
      <c r="Z1490" s="2" t="s">
        <v>10</v>
      </c>
      <c r="AA1490" s="2" t="s">
        <v>10</v>
      </c>
      <c r="AB1490" t="e">
        <f t="shared" si="664"/>
        <v>#VALUE!</v>
      </c>
      <c r="AC1490" t="e">
        <f t="shared" si="665"/>
        <v>#VALUE!</v>
      </c>
    </row>
    <row r="1491" spans="1:29" x14ac:dyDescent="0.25">
      <c r="A1491">
        <v>34</v>
      </c>
      <c r="B1491" t="s">
        <v>56</v>
      </c>
      <c r="C1491">
        <v>4</v>
      </c>
      <c r="D1491" t="s">
        <v>57</v>
      </c>
      <c r="E1491">
        <v>1984</v>
      </c>
      <c r="F1491">
        <v>1200</v>
      </c>
      <c r="G1491" t="s">
        <v>10</v>
      </c>
      <c r="H1491" s="54">
        <v>0.72</v>
      </c>
      <c r="I1491" t="s">
        <v>10</v>
      </c>
      <c r="J1491" t="s">
        <v>10</v>
      </c>
      <c r="K1491">
        <v>0.66</v>
      </c>
      <c r="L1491" s="2">
        <f t="shared" si="672"/>
        <v>4285.7142857142853</v>
      </c>
      <c r="M1491" t="s">
        <v>10</v>
      </c>
      <c r="N1491" t="s">
        <v>10</v>
      </c>
      <c r="O1491" s="2">
        <f t="shared" si="660"/>
        <v>3529.4117647058829</v>
      </c>
      <c r="P1491" s="79" t="e">
        <f t="shared" si="661"/>
        <v>#VALUE!</v>
      </c>
      <c r="Q1491" s="80">
        <v>0.57081999999999999</v>
      </c>
      <c r="R1491" s="80">
        <v>0.42637000000000003</v>
      </c>
      <c r="S1491" s="80">
        <v>2.8E-3</v>
      </c>
      <c r="T1491" s="79" t="s">
        <v>10</v>
      </c>
      <c r="U1491" s="2" t="s">
        <v>10</v>
      </c>
      <c r="V1491" s="2" t="s">
        <v>10</v>
      </c>
      <c r="W1491" s="2" t="e">
        <f t="shared" si="662"/>
        <v>#VALUE!</v>
      </c>
      <c r="X1491" s="2" t="e">
        <f t="shared" si="663"/>
        <v>#VALUE!</v>
      </c>
      <c r="Y1491" s="2" t="s">
        <v>10</v>
      </c>
      <c r="Z1491" s="2" t="s">
        <v>10</v>
      </c>
      <c r="AA1491" s="2" t="s">
        <v>10</v>
      </c>
      <c r="AB1491" t="e">
        <f t="shared" si="664"/>
        <v>#VALUE!</v>
      </c>
      <c r="AC1491" t="e">
        <f t="shared" si="665"/>
        <v>#VALUE!</v>
      </c>
    </row>
    <row r="1492" spans="1:29" x14ac:dyDescent="0.25">
      <c r="A1492">
        <v>34</v>
      </c>
      <c r="B1492" t="s">
        <v>56</v>
      </c>
      <c r="C1492">
        <v>4</v>
      </c>
      <c r="D1492" t="s">
        <v>57</v>
      </c>
      <c r="E1492">
        <v>1985</v>
      </c>
      <c r="F1492">
        <v>1000</v>
      </c>
      <c r="G1492" t="s">
        <v>10</v>
      </c>
      <c r="H1492" s="54">
        <v>0.75</v>
      </c>
      <c r="I1492" t="s">
        <v>10</v>
      </c>
      <c r="J1492" t="s">
        <v>10</v>
      </c>
      <c r="K1492">
        <v>0.67</v>
      </c>
      <c r="L1492" s="2">
        <f t="shared" si="672"/>
        <v>4000</v>
      </c>
      <c r="M1492" t="s">
        <v>10</v>
      </c>
      <c r="N1492" t="s">
        <v>10</v>
      </c>
      <c r="O1492" s="2">
        <f t="shared" si="660"/>
        <v>3030.3030303030305</v>
      </c>
      <c r="P1492" s="79" t="e">
        <f t="shared" si="661"/>
        <v>#VALUE!</v>
      </c>
      <c r="Q1492" s="80">
        <v>0.57081999999999999</v>
      </c>
      <c r="R1492" s="80">
        <v>0.42637000000000003</v>
      </c>
      <c r="S1492" s="80">
        <v>2.8E-3</v>
      </c>
      <c r="T1492" s="79">
        <f t="shared" si="673"/>
        <v>938.15207953227753</v>
      </c>
      <c r="U1492" s="2" t="s">
        <v>10</v>
      </c>
      <c r="V1492" s="2" t="s">
        <v>10</v>
      </c>
      <c r="W1492" s="2">
        <f t="shared" si="662"/>
        <v>712.2501836201526</v>
      </c>
      <c r="X1492" s="2" t="e">
        <f t="shared" si="663"/>
        <v>#VALUE!</v>
      </c>
      <c r="Y1492">
        <f t="shared" si="674"/>
        <v>0.93815207953227753</v>
      </c>
      <c r="Z1492" s="2" t="s">
        <v>10</v>
      </c>
      <c r="AA1492" s="2" t="s">
        <v>10</v>
      </c>
      <c r="AB1492">
        <f t="shared" si="664"/>
        <v>0.71225018362015258</v>
      </c>
      <c r="AC1492" t="e">
        <f t="shared" si="665"/>
        <v>#VALUE!</v>
      </c>
    </row>
    <row r="1493" spans="1:29" x14ac:dyDescent="0.25">
      <c r="A1493">
        <v>34</v>
      </c>
      <c r="B1493" t="s">
        <v>56</v>
      </c>
      <c r="C1493">
        <v>4</v>
      </c>
      <c r="D1493" t="s">
        <v>57</v>
      </c>
      <c r="E1493">
        <v>1986</v>
      </c>
      <c r="F1493">
        <v>3000</v>
      </c>
      <c r="G1493" t="s">
        <v>10</v>
      </c>
      <c r="H1493" s="54">
        <v>0.83</v>
      </c>
      <c r="I1493" t="s">
        <v>10</v>
      </c>
      <c r="J1493" t="s">
        <v>10</v>
      </c>
      <c r="K1493">
        <v>0.68799999999999994</v>
      </c>
      <c r="L1493" s="2">
        <f t="shared" si="672"/>
        <v>17647.058823529409</v>
      </c>
      <c r="M1493" t="s">
        <v>10</v>
      </c>
      <c r="N1493" t="s">
        <v>10</v>
      </c>
      <c r="O1493" s="2">
        <f t="shared" si="660"/>
        <v>9615.3846153846134</v>
      </c>
      <c r="P1493" s="79" t="e">
        <f t="shared" si="661"/>
        <v>#VALUE!</v>
      </c>
      <c r="Q1493" s="80">
        <v>0.57081999999999999</v>
      </c>
      <c r="R1493" s="80">
        <v>0.42637000000000003</v>
      </c>
      <c r="S1493" s="80">
        <v>2.8E-3</v>
      </c>
      <c r="T1493" s="79">
        <f t="shared" si="673"/>
        <v>5540.4661723923145</v>
      </c>
      <c r="U1493" s="2" t="s">
        <v>10</v>
      </c>
      <c r="V1493" s="2" t="s">
        <v>10</v>
      </c>
      <c r="W1493" s="2">
        <f t="shared" si="662"/>
        <v>5499.8664258685931</v>
      </c>
      <c r="X1493" s="2" t="e">
        <f t="shared" si="663"/>
        <v>#VALUE!</v>
      </c>
      <c r="Y1493">
        <f t="shared" si="674"/>
        <v>1.8468220574641048</v>
      </c>
      <c r="Z1493" s="2" t="s">
        <v>10</v>
      </c>
      <c r="AA1493" s="2" t="s">
        <v>10</v>
      </c>
      <c r="AB1493">
        <f t="shared" si="664"/>
        <v>1.8332888086228643</v>
      </c>
      <c r="AC1493" t="e">
        <f t="shared" si="665"/>
        <v>#VALUE!</v>
      </c>
    </row>
    <row r="1494" spans="1:29" x14ac:dyDescent="0.25">
      <c r="A1494">
        <v>34</v>
      </c>
      <c r="B1494" t="s">
        <v>56</v>
      </c>
      <c r="C1494">
        <v>4</v>
      </c>
      <c r="D1494" t="s">
        <v>57</v>
      </c>
      <c r="E1494">
        <v>1987</v>
      </c>
      <c r="F1494" t="s">
        <v>10</v>
      </c>
      <c r="G1494" t="s">
        <v>10</v>
      </c>
      <c r="H1494" s="54">
        <v>0.64</v>
      </c>
      <c r="I1494" t="s">
        <v>10</v>
      </c>
      <c r="J1494" t="s">
        <v>10</v>
      </c>
      <c r="K1494">
        <v>0.622</v>
      </c>
      <c r="L1494" t="s">
        <v>10</v>
      </c>
      <c r="M1494" t="s">
        <v>10</v>
      </c>
      <c r="N1494" t="s">
        <v>10</v>
      </c>
      <c r="O1494" s="2" t="e">
        <f t="shared" si="660"/>
        <v>#VALUE!</v>
      </c>
      <c r="P1494" s="79" t="e">
        <f t="shared" si="661"/>
        <v>#VALUE!</v>
      </c>
      <c r="Q1494" s="80">
        <v>0.57081999999999999</v>
      </c>
      <c r="R1494" s="80">
        <v>0.42637000000000003</v>
      </c>
      <c r="S1494" s="80">
        <v>2.8E-3</v>
      </c>
      <c r="T1494" s="79">
        <f t="shared" si="673"/>
        <v>10027.795317969159</v>
      </c>
      <c r="U1494" s="2" t="s">
        <v>10</v>
      </c>
      <c r="V1494" s="2" t="s">
        <v>10</v>
      </c>
      <c r="W1494" s="2">
        <f t="shared" si="662"/>
        <v>9945.2457591899965</v>
      </c>
      <c r="X1494" s="2" t="e">
        <f t="shared" si="663"/>
        <v>#VALUE!</v>
      </c>
      <c r="Y1494" s="2" t="s">
        <v>10</v>
      </c>
      <c r="Z1494" s="2" t="s">
        <v>10</v>
      </c>
      <c r="AA1494" s="2" t="s">
        <v>10</v>
      </c>
      <c r="AB1494" t="e">
        <f t="shared" si="664"/>
        <v>#VALUE!</v>
      </c>
      <c r="AC1494" t="e">
        <f t="shared" si="665"/>
        <v>#VALUE!</v>
      </c>
    </row>
    <row r="1495" spans="1:29" x14ac:dyDescent="0.25">
      <c r="A1495">
        <v>34</v>
      </c>
      <c r="B1495" t="s">
        <v>56</v>
      </c>
      <c r="C1495">
        <v>4</v>
      </c>
      <c r="D1495" t="s">
        <v>57</v>
      </c>
      <c r="E1495">
        <v>1988</v>
      </c>
      <c r="F1495">
        <v>300</v>
      </c>
      <c r="G1495" t="s">
        <v>10</v>
      </c>
      <c r="H1495" s="54">
        <v>0.63</v>
      </c>
      <c r="I1495" t="s">
        <v>10</v>
      </c>
      <c r="J1495" t="s">
        <v>10</v>
      </c>
      <c r="K1495">
        <v>0.26</v>
      </c>
      <c r="L1495" s="2">
        <f t="shared" si="672"/>
        <v>810.81081081081084</v>
      </c>
      <c r="M1495" t="s">
        <v>10</v>
      </c>
      <c r="N1495" t="s">
        <v>10</v>
      </c>
      <c r="O1495" s="2">
        <f t="shared" si="660"/>
        <v>405.40540540540542</v>
      </c>
      <c r="P1495" s="79" t="e">
        <f t="shared" si="661"/>
        <v>#VALUE!</v>
      </c>
      <c r="Q1495" s="80">
        <v>0.57081999999999999</v>
      </c>
      <c r="R1495" s="80">
        <v>0.42637000000000003</v>
      </c>
      <c r="S1495" s="80">
        <v>2.8E-3</v>
      </c>
      <c r="T1495" s="79">
        <f t="shared" si="673"/>
        <v>9471.2828013181352</v>
      </c>
      <c r="U1495" s="2" t="s">
        <v>10</v>
      </c>
      <c r="V1495" s="2" t="s">
        <v>10</v>
      </c>
      <c r="W1495" s="2">
        <f t="shared" si="662"/>
        <v>9460.6607829341083</v>
      </c>
      <c r="X1495" s="2" t="e">
        <f t="shared" si="663"/>
        <v>#VALUE!</v>
      </c>
      <c r="Y1495">
        <f t="shared" si="674"/>
        <v>31.57094267106045</v>
      </c>
      <c r="Z1495" s="2" t="s">
        <v>10</v>
      </c>
      <c r="AA1495" s="2" t="s">
        <v>10</v>
      </c>
      <c r="AB1495">
        <f t="shared" si="664"/>
        <v>31.535535943113693</v>
      </c>
      <c r="AC1495" t="e">
        <f t="shared" si="665"/>
        <v>#VALUE!</v>
      </c>
    </row>
    <row r="1496" spans="1:29" x14ac:dyDescent="0.25">
      <c r="A1496">
        <v>34</v>
      </c>
      <c r="B1496" t="s">
        <v>56</v>
      </c>
      <c r="C1496">
        <v>4</v>
      </c>
      <c r="D1496" t="s">
        <v>57</v>
      </c>
      <c r="E1496">
        <v>1989</v>
      </c>
      <c r="F1496">
        <v>400</v>
      </c>
      <c r="G1496" t="s">
        <v>10</v>
      </c>
      <c r="H1496" s="54">
        <v>0.61499999999999999</v>
      </c>
      <c r="I1496" t="s">
        <v>10</v>
      </c>
      <c r="J1496" t="s">
        <v>10</v>
      </c>
      <c r="K1496">
        <v>0.62</v>
      </c>
      <c r="L1496" s="2">
        <f t="shared" si="672"/>
        <v>1038.9610389610389</v>
      </c>
      <c r="M1496" t="s">
        <v>10</v>
      </c>
      <c r="N1496" t="s">
        <v>10</v>
      </c>
      <c r="O1496" s="2">
        <f t="shared" si="660"/>
        <v>1052.6315789473683</v>
      </c>
      <c r="P1496" s="79" t="e">
        <f t="shared" si="661"/>
        <v>#VALUE!</v>
      </c>
      <c r="Q1496" s="80">
        <v>0.57081999999999999</v>
      </c>
      <c r="R1496" s="80">
        <v>0.42637000000000003</v>
      </c>
      <c r="S1496" s="80">
        <v>2.8E-3</v>
      </c>
      <c r="T1496" s="79">
        <f t="shared" si="673"/>
        <v>6900.6893286255363</v>
      </c>
      <c r="U1496" s="2" t="s">
        <v>10</v>
      </c>
      <c r="V1496" s="2" t="s">
        <v>10</v>
      </c>
      <c r="W1496" s="2">
        <f t="shared" si="662"/>
        <v>6808.1637038415111</v>
      </c>
      <c r="X1496" s="2" t="e">
        <f t="shared" si="663"/>
        <v>#VALUE!</v>
      </c>
      <c r="Y1496">
        <f t="shared" si="674"/>
        <v>17.251723321563841</v>
      </c>
      <c r="Z1496" s="2" t="s">
        <v>10</v>
      </c>
      <c r="AA1496" s="2" t="s">
        <v>10</v>
      </c>
      <c r="AB1496">
        <f t="shared" si="664"/>
        <v>17.020409259603777</v>
      </c>
      <c r="AC1496" t="e">
        <f t="shared" si="665"/>
        <v>#VALUE!</v>
      </c>
    </row>
    <row r="1497" spans="1:29" x14ac:dyDescent="0.25">
      <c r="A1497">
        <v>34</v>
      </c>
      <c r="B1497" t="s">
        <v>56</v>
      </c>
      <c r="C1497">
        <v>4</v>
      </c>
      <c r="D1497" t="s">
        <v>57</v>
      </c>
      <c r="E1497">
        <v>1990</v>
      </c>
      <c r="F1497">
        <v>3500</v>
      </c>
      <c r="G1497" t="s">
        <v>10</v>
      </c>
      <c r="H1497" s="54">
        <v>0.69699999999999995</v>
      </c>
      <c r="I1497" t="s">
        <v>10</v>
      </c>
      <c r="J1497" t="s">
        <v>10</v>
      </c>
      <c r="K1497">
        <v>0.69399999999999995</v>
      </c>
      <c r="L1497" s="2">
        <f t="shared" si="672"/>
        <v>11551.155115511549</v>
      </c>
      <c r="M1497" t="s">
        <v>10</v>
      </c>
      <c r="N1497" t="s">
        <v>10</v>
      </c>
      <c r="O1497" s="2">
        <f t="shared" si="660"/>
        <v>11437.908496732025</v>
      </c>
      <c r="P1497" s="79" t="e">
        <f t="shared" si="661"/>
        <v>#VALUE!</v>
      </c>
      <c r="Q1497" s="80">
        <v>0.57081999999999999</v>
      </c>
      <c r="R1497" s="80">
        <v>0.42637000000000003</v>
      </c>
      <c r="S1497" s="80">
        <v>2.8E-3</v>
      </c>
      <c r="T1497" s="79">
        <f t="shared" si="673"/>
        <v>4239.4867519209329</v>
      </c>
      <c r="U1497" s="2" t="s">
        <v>10</v>
      </c>
      <c r="V1497" s="2" t="s">
        <v>10</v>
      </c>
      <c r="W1497" s="2">
        <f t="shared" si="662"/>
        <v>4022.6966227809057</v>
      </c>
      <c r="X1497" s="2" t="e">
        <f t="shared" si="663"/>
        <v>#VALUE!</v>
      </c>
      <c r="Y1497">
        <f t="shared" si="674"/>
        <v>1.2112819291202666</v>
      </c>
      <c r="Z1497" s="2" t="s">
        <v>10</v>
      </c>
      <c r="AA1497" s="2" t="s">
        <v>10</v>
      </c>
      <c r="AB1497">
        <f t="shared" si="664"/>
        <v>1.149341892223116</v>
      </c>
      <c r="AC1497" t="e">
        <f t="shared" si="665"/>
        <v>#VALUE!</v>
      </c>
    </row>
    <row r="1498" spans="1:29" x14ac:dyDescent="0.25">
      <c r="A1498">
        <v>34</v>
      </c>
      <c r="B1498" t="s">
        <v>56</v>
      </c>
      <c r="C1498">
        <v>4</v>
      </c>
      <c r="D1498" t="s">
        <v>57</v>
      </c>
      <c r="E1498">
        <v>1991</v>
      </c>
      <c r="F1498">
        <v>3000</v>
      </c>
      <c r="G1498" t="s">
        <v>10</v>
      </c>
      <c r="H1498" s="54">
        <v>0.624</v>
      </c>
      <c r="I1498" t="s">
        <v>10</v>
      </c>
      <c r="J1498" t="s">
        <v>10</v>
      </c>
      <c r="K1498">
        <v>0.622</v>
      </c>
      <c r="L1498" s="2">
        <f t="shared" si="672"/>
        <v>7978.7234042553191</v>
      </c>
      <c r="M1498" t="s">
        <v>10</v>
      </c>
      <c r="N1498" t="s">
        <v>10</v>
      </c>
      <c r="O1498" s="2">
        <f t="shared" si="660"/>
        <v>7936.5079365079364</v>
      </c>
      <c r="P1498" s="79" t="e">
        <f t="shared" si="661"/>
        <v>#VALUE!</v>
      </c>
      <c r="Q1498" s="80">
        <v>0.57081999999999999</v>
      </c>
      <c r="R1498" s="80">
        <v>0.42637000000000003</v>
      </c>
      <c r="S1498" s="80">
        <v>2.8E-3</v>
      </c>
      <c r="T1498" s="79">
        <f t="shared" si="673"/>
        <v>5578.5632748736207</v>
      </c>
      <c r="U1498" s="2" t="s">
        <v>10</v>
      </c>
      <c r="V1498" s="2" t="s">
        <v>10</v>
      </c>
      <c r="W1498" s="2">
        <f t="shared" si="662"/>
        <v>5476.4514390764898</v>
      </c>
      <c r="X1498" s="2" t="e">
        <f t="shared" si="663"/>
        <v>#VALUE!</v>
      </c>
      <c r="Y1498">
        <f t="shared" si="674"/>
        <v>1.8595210916245402</v>
      </c>
      <c r="Z1498" s="2" t="s">
        <v>10</v>
      </c>
      <c r="AA1498" s="2" t="s">
        <v>10</v>
      </c>
      <c r="AB1498">
        <f t="shared" si="664"/>
        <v>1.8254838130254967</v>
      </c>
      <c r="AC1498" t="e">
        <f t="shared" si="665"/>
        <v>#VALUE!</v>
      </c>
    </row>
    <row r="1499" spans="1:29" x14ac:dyDescent="0.25">
      <c r="A1499">
        <v>34</v>
      </c>
      <c r="B1499" t="s">
        <v>56</v>
      </c>
      <c r="C1499">
        <v>4</v>
      </c>
      <c r="D1499" t="s">
        <v>57</v>
      </c>
      <c r="E1499">
        <v>1992</v>
      </c>
      <c r="F1499">
        <v>4000</v>
      </c>
      <c r="G1499" t="s">
        <v>10</v>
      </c>
      <c r="H1499" s="54">
        <v>0.65300000000000002</v>
      </c>
      <c r="I1499" t="s">
        <v>10</v>
      </c>
      <c r="J1499" t="s">
        <v>10</v>
      </c>
      <c r="K1499">
        <v>0.65400000000000003</v>
      </c>
      <c r="L1499" s="2">
        <f t="shared" ref="L1499:L1527" si="675">F1499/(1-H1499)</f>
        <v>11527.377521613833</v>
      </c>
      <c r="M1499" t="s">
        <v>10</v>
      </c>
      <c r="N1499" t="s">
        <v>10</v>
      </c>
      <c r="O1499" s="2">
        <f t="shared" si="660"/>
        <v>11560.693641618498</v>
      </c>
      <c r="P1499" s="79" t="e">
        <f t="shared" si="661"/>
        <v>#VALUE!</v>
      </c>
      <c r="Q1499" s="80">
        <v>0.57081999999999999</v>
      </c>
      <c r="R1499" s="80">
        <v>0.42637000000000003</v>
      </c>
      <c r="S1499" s="80">
        <v>2.8E-3</v>
      </c>
      <c r="T1499" s="79">
        <f t="shared" si="673"/>
        <v>1395.0389853844049</v>
      </c>
      <c r="U1499" s="2" t="s">
        <v>10</v>
      </c>
      <c r="V1499" s="2" t="s">
        <v>10</v>
      </c>
      <c r="W1499" s="2">
        <f t="shared" si="662"/>
        <v>1306.7478189554238</v>
      </c>
      <c r="X1499" s="2" t="e">
        <f t="shared" si="663"/>
        <v>#VALUE!</v>
      </c>
      <c r="Y1499">
        <f t="shared" si="674"/>
        <v>0.34875974634610124</v>
      </c>
      <c r="Z1499" s="2" t="s">
        <v>10</v>
      </c>
      <c r="AA1499" s="2" t="s">
        <v>10</v>
      </c>
      <c r="AB1499">
        <f t="shared" si="664"/>
        <v>0.32668695473885595</v>
      </c>
      <c r="AC1499" t="e">
        <f t="shared" si="665"/>
        <v>#VALUE!</v>
      </c>
    </row>
    <row r="1500" spans="1:29" x14ac:dyDescent="0.25">
      <c r="A1500">
        <v>34</v>
      </c>
      <c r="B1500" t="s">
        <v>56</v>
      </c>
      <c r="C1500">
        <v>4</v>
      </c>
      <c r="D1500" t="s">
        <v>57</v>
      </c>
      <c r="E1500">
        <v>1993</v>
      </c>
      <c r="F1500">
        <v>300</v>
      </c>
      <c r="G1500" t="s">
        <v>10</v>
      </c>
      <c r="H1500" s="54">
        <v>0.56699999999999995</v>
      </c>
      <c r="I1500" t="s">
        <v>10</v>
      </c>
      <c r="J1500" t="s">
        <v>10</v>
      </c>
      <c r="K1500">
        <v>0.30599999999999999</v>
      </c>
      <c r="L1500" s="2">
        <f t="shared" si="675"/>
        <v>692.84064665127016</v>
      </c>
      <c r="M1500" t="s">
        <v>10</v>
      </c>
      <c r="N1500" t="s">
        <v>10</v>
      </c>
      <c r="O1500" s="2">
        <f t="shared" si="660"/>
        <v>432.27665706051874</v>
      </c>
      <c r="P1500" s="79" t="e">
        <f t="shared" si="661"/>
        <v>#VALUE!</v>
      </c>
      <c r="Q1500" s="80">
        <v>0.57081999999999999</v>
      </c>
      <c r="R1500" s="80">
        <v>0.42637000000000003</v>
      </c>
      <c r="S1500" s="80">
        <v>2.8E-3</v>
      </c>
      <c r="T1500" s="79">
        <f t="shared" si="673"/>
        <v>1351.9673699321349</v>
      </c>
      <c r="U1500" s="2" t="s">
        <v>10</v>
      </c>
      <c r="V1500" s="2" t="s">
        <v>10</v>
      </c>
      <c r="W1500" s="2">
        <f t="shared" si="662"/>
        <v>1238.7509322500855</v>
      </c>
      <c r="X1500" s="2" t="e">
        <f t="shared" si="663"/>
        <v>#VALUE!</v>
      </c>
      <c r="Y1500">
        <f t="shared" si="674"/>
        <v>4.5065578997737834</v>
      </c>
      <c r="Z1500" s="2" t="s">
        <v>10</v>
      </c>
      <c r="AA1500" s="2" t="s">
        <v>10</v>
      </c>
      <c r="AB1500">
        <f t="shared" si="664"/>
        <v>4.129169774166952</v>
      </c>
      <c r="AC1500" t="e">
        <f t="shared" si="665"/>
        <v>#VALUE!</v>
      </c>
    </row>
    <row r="1501" spans="1:29" x14ac:dyDescent="0.25">
      <c r="A1501">
        <v>34</v>
      </c>
      <c r="B1501" t="s">
        <v>56</v>
      </c>
      <c r="C1501">
        <v>4</v>
      </c>
      <c r="D1501" t="s">
        <v>57</v>
      </c>
      <c r="E1501">
        <v>1994</v>
      </c>
      <c r="F1501">
        <v>3000</v>
      </c>
      <c r="G1501" t="s">
        <v>10</v>
      </c>
      <c r="H1501" s="54">
        <v>0.66700000000000004</v>
      </c>
      <c r="I1501" t="s">
        <v>10</v>
      </c>
      <c r="J1501" t="s">
        <v>10</v>
      </c>
      <c r="K1501">
        <v>0.66100000000000003</v>
      </c>
      <c r="L1501" s="2">
        <f t="shared" si="675"/>
        <v>9009.0090090090107</v>
      </c>
      <c r="M1501" t="s">
        <v>10</v>
      </c>
      <c r="N1501" t="s">
        <v>10</v>
      </c>
      <c r="O1501" s="2">
        <f t="shared" si="660"/>
        <v>8849.5575221238942</v>
      </c>
      <c r="P1501" s="79" t="e">
        <f t="shared" si="661"/>
        <v>#VALUE!</v>
      </c>
      <c r="Q1501" s="80">
        <v>0.57081999999999999</v>
      </c>
      <c r="R1501" s="80">
        <v>0.42637000000000003</v>
      </c>
      <c r="S1501" s="80">
        <v>2.8E-3</v>
      </c>
      <c r="T1501" s="79">
        <f t="shared" si="673"/>
        <v>1384.5815937600621</v>
      </c>
      <c r="U1501" s="2" t="s">
        <v>10</v>
      </c>
      <c r="V1501" s="2" t="s">
        <v>10</v>
      </c>
      <c r="W1501" s="2">
        <f t="shared" si="662"/>
        <v>1382.3003711380254</v>
      </c>
      <c r="X1501" s="2" t="e">
        <f t="shared" si="663"/>
        <v>#VALUE!</v>
      </c>
      <c r="Y1501">
        <f t="shared" si="674"/>
        <v>0.46152719792002073</v>
      </c>
      <c r="Z1501" s="2" t="s">
        <v>10</v>
      </c>
      <c r="AA1501" s="2" t="s">
        <v>10</v>
      </c>
      <c r="AB1501">
        <f t="shared" si="664"/>
        <v>0.46076679037934182</v>
      </c>
      <c r="AC1501" t="e">
        <f t="shared" si="665"/>
        <v>#VALUE!</v>
      </c>
    </row>
    <row r="1502" spans="1:29" x14ac:dyDescent="0.25">
      <c r="A1502">
        <v>34</v>
      </c>
      <c r="B1502" t="s">
        <v>56</v>
      </c>
      <c r="C1502">
        <v>4</v>
      </c>
      <c r="D1502" t="s">
        <v>57</v>
      </c>
      <c r="E1502">
        <v>1995</v>
      </c>
      <c r="F1502">
        <v>600</v>
      </c>
      <c r="G1502" t="s">
        <v>10</v>
      </c>
      <c r="H1502" s="54">
        <v>0.40600000000000003</v>
      </c>
      <c r="I1502" t="s">
        <v>10</v>
      </c>
      <c r="J1502" t="s">
        <v>10</v>
      </c>
      <c r="K1502">
        <v>0.39100000000000001</v>
      </c>
      <c r="L1502" s="2">
        <f t="shared" si="675"/>
        <v>1010.1010101010102</v>
      </c>
      <c r="M1502" t="s">
        <v>10</v>
      </c>
      <c r="N1502" t="s">
        <v>10</v>
      </c>
      <c r="O1502" s="2">
        <f t="shared" si="660"/>
        <v>985.22167487684726</v>
      </c>
      <c r="P1502" s="79" t="e">
        <f t="shared" si="661"/>
        <v>#VALUE!</v>
      </c>
      <c r="Q1502" s="80">
        <v>0.57081999999999999</v>
      </c>
      <c r="R1502" s="80">
        <v>0.42637000000000003</v>
      </c>
      <c r="S1502" s="80">
        <v>2.8E-3</v>
      </c>
      <c r="T1502" s="79">
        <f t="shared" si="673"/>
        <v>2580.7306102806028</v>
      </c>
      <c r="U1502" s="2" t="s">
        <v>10</v>
      </c>
      <c r="V1502" s="2" t="s">
        <v>10</v>
      </c>
      <c r="W1502" s="2">
        <f t="shared" si="662"/>
        <v>2612.0957054988721</v>
      </c>
      <c r="X1502" s="2" t="e">
        <f t="shared" si="663"/>
        <v>#VALUE!</v>
      </c>
      <c r="Y1502">
        <f t="shared" si="674"/>
        <v>4.3012176838010046</v>
      </c>
      <c r="Z1502" s="2" t="s">
        <v>10</v>
      </c>
      <c r="AA1502" s="2" t="s">
        <v>10</v>
      </c>
      <c r="AB1502">
        <f t="shared" si="664"/>
        <v>4.3534928424981203</v>
      </c>
      <c r="AC1502" t="e">
        <f t="shared" si="665"/>
        <v>#VALUE!</v>
      </c>
    </row>
    <row r="1503" spans="1:29" x14ac:dyDescent="0.25">
      <c r="A1503">
        <v>34</v>
      </c>
      <c r="B1503" t="s">
        <v>56</v>
      </c>
      <c r="C1503">
        <v>4</v>
      </c>
      <c r="D1503" t="s">
        <v>57</v>
      </c>
      <c r="E1503">
        <v>1996</v>
      </c>
      <c r="F1503">
        <v>500</v>
      </c>
      <c r="G1503" t="s">
        <v>10</v>
      </c>
      <c r="H1503" s="54">
        <v>0.73899999999999999</v>
      </c>
      <c r="I1503" t="s">
        <v>10</v>
      </c>
      <c r="J1503" t="s">
        <v>10</v>
      </c>
      <c r="K1503">
        <v>0.71299999999999997</v>
      </c>
      <c r="L1503" s="2">
        <f t="shared" si="675"/>
        <v>1915.7088122605364</v>
      </c>
      <c r="M1503" t="s">
        <v>10</v>
      </c>
      <c r="N1503" t="s">
        <v>10</v>
      </c>
      <c r="O1503" s="2">
        <f t="shared" si="660"/>
        <v>1742.1602787456443</v>
      </c>
      <c r="P1503" s="79" t="e">
        <f t="shared" si="661"/>
        <v>#VALUE!</v>
      </c>
      <c r="Q1503" s="80">
        <v>0.57081999999999999</v>
      </c>
      <c r="R1503" s="80">
        <v>0.42637000000000003</v>
      </c>
      <c r="S1503" s="80">
        <v>2.8E-3</v>
      </c>
      <c r="T1503" s="79">
        <f t="shared" si="673"/>
        <v>1767.2547602807922</v>
      </c>
      <c r="U1503" s="2" t="s">
        <v>10</v>
      </c>
      <c r="V1503" s="2" t="s">
        <v>10</v>
      </c>
      <c r="W1503" s="2">
        <f t="shared" si="662"/>
        <v>1756.3540799410105</v>
      </c>
      <c r="X1503" s="2" t="e">
        <f t="shared" si="663"/>
        <v>#VALUE!</v>
      </c>
      <c r="Y1503">
        <f t="shared" si="674"/>
        <v>3.5345095205615844</v>
      </c>
      <c r="Z1503" s="2" t="s">
        <v>10</v>
      </c>
      <c r="AA1503" s="2" t="s">
        <v>10</v>
      </c>
      <c r="AB1503">
        <f t="shared" si="664"/>
        <v>3.5127081598820209</v>
      </c>
      <c r="AC1503" t="e">
        <f t="shared" si="665"/>
        <v>#VALUE!</v>
      </c>
    </row>
    <row r="1504" spans="1:29" x14ac:dyDescent="0.25">
      <c r="A1504">
        <v>34</v>
      </c>
      <c r="B1504" t="s">
        <v>56</v>
      </c>
      <c r="C1504">
        <v>4</v>
      </c>
      <c r="D1504" t="s">
        <v>57</v>
      </c>
      <c r="E1504">
        <v>1997</v>
      </c>
      <c r="F1504">
        <v>275</v>
      </c>
      <c r="G1504" t="s">
        <v>10</v>
      </c>
      <c r="H1504" s="54">
        <v>0.53400000000000003</v>
      </c>
      <c r="I1504" t="s">
        <v>10</v>
      </c>
      <c r="J1504" t="s">
        <v>10</v>
      </c>
      <c r="K1504">
        <v>0.50600000000000001</v>
      </c>
      <c r="L1504" s="2">
        <f t="shared" si="675"/>
        <v>590.12875536480692</v>
      </c>
      <c r="M1504" t="s">
        <v>10</v>
      </c>
      <c r="N1504" t="s">
        <v>10</v>
      </c>
      <c r="O1504" s="2">
        <f t="shared" si="660"/>
        <v>556.68016194331983</v>
      </c>
      <c r="P1504" s="79" t="e">
        <f t="shared" si="661"/>
        <v>#VALUE!</v>
      </c>
      <c r="Q1504" s="80">
        <v>0.57081999999999999</v>
      </c>
      <c r="R1504" s="80">
        <v>0.42637000000000003</v>
      </c>
      <c r="S1504" s="80">
        <v>2.8E-3</v>
      </c>
      <c r="T1504" s="79">
        <f t="shared" si="673"/>
        <v>1145.8525978813343</v>
      </c>
      <c r="U1504" s="2" t="s">
        <v>10</v>
      </c>
      <c r="V1504" s="2" t="s">
        <v>10</v>
      </c>
      <c r="W1504" s="2">
        <f t="shared" si="662"/>
        <v>1070.2528484869449</v>
      </c>
      <c r="X1504" s="2" t="e">
        <f t="shared" si="663"/>
        <v>#VALUE!</v>
      </c>
      <c r="Y1504">
        <f t="shared" si="674"/>
        <v>4.1667367195684886</v>
      </c>
      <c r="Z1504" s="2" t="s">
        <v>10</v>
      </c>
      <c r="AA1504" s="2" t="s">
        <v>10</v>
      </c>
      <c r="AB1504">
        <f t="shared" si="664"/>
        <v>3.891828539952527</v>
      </c>
      <c r="AC1504" t="e">
        <f t="shared" si="665"/>
        <v>#VALUE!</v>
      </c>
    </row>
    <row r="1505" spans="1:29" x14ac:dyDescent="0.25">
      <c r="A1505">
        <v>34</v>
      </c>
      <c r="B1505" t="s">
        <v>56</v>
      </c>
      <c r="C1505">
        <v>4</v>
      </c>
      <c r="D1505" t="s">
        <v>57</v>
      </c>
      <c r="E1505">
        <v>1998</v>
      </c>
      <c r="F1505">
        <v>2000</v>
      </c>
      <c r="G1505" t="s">
        <v>10</v>
      </c>
      <c r="H1505" s="54">
        <v>0.18</v>
      </c>
      <c r="I1505" t="s">
        <v>10</v>
      </c>
      <c r="J1505" t="s">
        <v>10</v>
      </c>
      <c r="K1505">
        <v>0.193</v>
      </c>
      <c r="L1505" s="2">
        <f t="shared" si="675"/>
        <v>2439.0243902439024</v>
      </c>
      <c r="M1505" t="s">
        <v>10</v>
      </c>
      <c r="N1505" t="s">
        <v>10</v>
      </c>
      <c r="O1505" s="2">
        <f t="shared" si="660"/>
        <v>2478.3147459727388</v>
      </c>
      <c r="P1505" s="79" t="e">
        <f t="shared" si="661"/>
        <v>#VALUE!</v>
      </c>
      <c r="Q1505" s="80">
        <v>0.57081999999999999</v>
      </c>
      <c r="R1505" s="80">
        <v>0.42637000000000003</v>
      </c>
      <c r="S1505" s="80">
        <v>2.8E-3</v>
      </c>
      <c r="T1505" s="79">
        <f t="shared" si="673"/>
        <v>1985.9958904775838</v>
      </c>
      <c r="U1505" s="2" t="s">
        <v>10</v>
      </c>
      <c r="V1505" s="2" t="s">
        <v>10</v>
      </c>
      <c r="W1505" s="2">
        <f t="shared" si="662"/>
        <v>1824.5615951402367</v>
      </c>
      <c r="X1505" s="2" t="e">
        <f t="shared" si="663"/>
        <v>#VALUE!</v>
      </c>
      <c r="Y1505">
        <f t="shared" si="674"/>
        <v>0.99299794523879192</v>
      </c>
      <c r="Z1505" s="2" t="s">
        <v>10</v>
      </c>
      <c r="AA1505" s="2" t="s">
        <v>10</v>
      </c>
      <c r="AB1505">
        <f t="shared" si="664"/>
        <v>0.91228079757011837</v>
      </c>
      <c r="AC1505" t="e">
        <f t="shared" si="665"/>
        <v>#VALUE!</v>
      </c>
    </row>
    <row r="1506" spans="1:29" x14ac:dyDescent="0.25">
      <c r="A1506">
        <v>34</v>
      </c>
      <c r="B1506" t="s">
        <v>56</v>
      </c>
      <c r="C1506">
        <v>4</v>
      </c>
      <c r="D1506" t="s">
        <v>57</v>
      </c>
      <c r="E1506">
        <v>1999</v>
      </c>
      <c r="F1506">
        <v>2200</v>
      </c>
      <c r="G1506" t="s">
        <v>10</v>
      </c>
      <c r="H1506" s="54">
        <v>0.21000000000000002</v>
      </c>
      <c r="I1506" t="s">
        <v>10</v>
      </c>
      <c r="J1506" t="s">
        <v>10</v>
      </c>
      <c r="K1506">
        <v>0.216</v>
      </c>
      <c r="L1506" s="2">
        <f t="shared" si="675"/>
        <v>2784.8101265822784</v>
      </c>
      <c r="M1506" t="s">
        <v>10</v>
      </c>
      <c r="N1506" t="s">
        <v>10</v>
      </c>
      <c r="O1506" s="2">
        <f t="shared" ref="O1506:O1569" si="676">$F1506/(1-K1506)</f>
        <v>2806.1224489795918</v>
      </c>
      <c r="P1506" s="79" t="e">
        <f t="shared" ref="P1506:P1569" si="677">$G1506/(1-K1506)</f>
        <v>#VALUE!</v>
      </c>
      <c r="Q1506" s="80">
        <v>0.57081999999999999</v>
      </c>
      <c r="R1506" s="80">
        <v>0.42637000000000003</v>
      </c>
      <c r="S1506" s="80">
        <v>2.8E-3</v>
      </c>
      <c r="T1506" s="79">
        <f t="shared" si="673"/>
        <v>1620.0688892747523</v>
      </c>
      <c r="U1506" s="2" t="s">
        <v>10</v>
      </c>
      <c r="V1506" s="2" t="s">
        <v>10</v>
      </c>
      <c r="W1506" s="2">
        <f t="shared" ref="W1506:W1569" si="678">(O1509*$Q1506)+(O1510*$R1506)+(O1511*$S1506)</f>
        <v>1459.6983902360373</v>
      </c>
      <c r="X1506" s="2" t="e">
        <f t="shared" ref="X1506:X1569" si="679">(P1509*$Q1506)+(P1510*$R1506)+(P1511*$S1506)</f>
        <v>#VALUE!</v>
      </c>
      <c r="Y1506">
        <f t="shared" si="674"/>
        <v>0.73639494967034202</v>
      </c>
      <c r="Z1506" s="2" t="s">
        <v>10</v>
      </c>
      <c r="AA1506" s="2" t="s">
        <v>10</v>
      </c>
      <c r="AB1506">
        <f t="shared" ref="AB1506:AB1569" si="680">W1506/$F1506</f>
        <v>0.66349926828910788</v>
      </c>
      <c r="AC1506" t="e">
        <f t="shared" ref="AC1506:AC1569" si="681">X1506/$G1506</f>
        <v>#VALUE!</v>
      </c>
    </row>
    <row r="1507" spans="1:29" x14ac:dyDescent="0.25">
      <c r="A1507">
        <v>34</v>
      </c>
      <c r="B1507" t="s">
        <v>56</v>
      </c>
      <c r="C1507">
        <v>4</v>
      </c>
      <c r="D1507" t="s">
        <v>57</v>
      </c>
      <c r="E1507">
        <v>2000</v>
      </c>
      <c r="F1507">
        <v>250</v>
      </c>
      <c r="G1507" t="s">
        <v>10</v>
      </c>
      <c r="H1507" s="54">
        <v>0.379</v>
      </c>
      <c r="I1507" t="s">
        <v>10</v>
      </c>
      <c r="J1507" t="s">
        <v>10</v>
      </c>
      <c r="K1507">
        <v>0.28399999999999997</v>
      </c>
      <c r="L1507" s="2">
        <f t="shared" si="675"/>
        <v>402.57648953301128</v>
      </c>
      <c r="M1507" t="s">
        <v>10</v>
      </c>
      <c r="N1507" t="s">
        <v>10</v>
      </c>
      <c r="O1507" s="2">
        <f t="shared" si="676"/>
        <v>349.1620111731844</v>
      </c>
      <c r="P1507" s="79" t="e">
        <f t="shared" si="677"/>
        <v>#VALUE!</v>
      </c>
      <c r="Q1507" s="80">
        <v>0.57081999999999999</v>
      </c>
      <c r="R1507" s="80">
        <v>0.42637000000000003</v>
      </c>
      <c r="S1507" s="80">
        <v>2.8E-3</v>
      </c>
      <c r="T1507" s="79">
        <f t="shared" si="673"/>
        <v>2259.3780665465938</v>
      </c>
      <c r="U1507" s="2" t="s">
        <v>10</v>
      </c>
      <c r="V1507" s="2" t="s">
        <v>10</v>
      </c>
      <c r="W1507" s="2">
        <f t="shared" si="678"/>
        <v>2247.2121437243991</v>
      </c>
      <c r="X1507" s="2" t="e">
        <f t="shared" si="679"/>
        <v>#VALUE!</v>
      </c>
      <c r="Y1507">
        <f t="shared" si="674"/>
        <v>9.0375122661863756</v>
      </c>
      <c r="Z1507" s="2" t="s">
        <v>10</v>
      </c>
      <c r="AA1507" s="2" t="s">
        <v>10</v>
      </c>
      <c r="AB1507">
        <f t="shared" si="680"/>
        <v>8.988848574897597</v>
      </c>
      <c r="AC1507" t="e">
        <f t="shared" si="681"/>
        <v>#VALUE!</v>
      </c>
    </row>
    <row r="1508" spans="1:29" x14ac:dyDescent="0.25">
      <c r="A1508">
        <v>34</v>
      </c>
      <c r="B1508" t="s">
        <v>56</v>
      </c>
      <c r="C1508">
        <v>4</v>
      </c>
      <c r="D1508" t="s">
        <v>57</v>
      </c>
      <c r="E1508">
        <v>2001</v>
      </c>
      <c r="F1508">
        <v>1500</v>
      </c>
      <c r="G1508" t="s">
        <v>10</v>
      </c>
      <c r="H1508" s="54">
        <v>0.29799999999999999</v>
      </c>
      <c r="I1508" t="s">
        <v>10</v>
      </c>
      <c r="J1508" t="s">
        <v>10</v>
      </c>
      <c r="K1508">
        <v>0.26200000000000001</v>
      </c>
      <c r="L1508" s="2">
        <f t="shared" si="675"/>
        <v>2136.7521367521367</v>
      </c>
      <c r="M1508" t="s">
        <v>10</v>
      </c>
      <c r="N1508" t="s">
        <v>10</v>
      </c>
      <c r="O1508" s="2">
        <f t="shared" si="676"/>
        <v>2032.520325203252</v>
      </c>
      <c r="P1508" s="79" t="e">
        <f t="shared" si="677"/>
        <v>#VALUE!</v>
      </c>
      <c r="Q1508" s="80">
        <v>0.57081999999999999</v>
      </c>
      <c r="R1508" s="80">
        <v>0.42637000000000003</v>
      </c>
      <c r="S1508" s="80">
        <v>2.8E-3</v>
      </c>
      <c r="T1508" s="79">
        <f t="shared" si="673"/>
        <v>2677.0213794062051</v>
      </c>
      <c r="U1508" s="2" t="s">
        <v>10</v>
      </c>
      <c r="V1508" s="2" t="s">
        <v>10</v>
      </c>
      <c r="W1508" s="2">
        <f t="shared" si="678"/>
        <v>2685.2777360183009</v>
      </c>
      <c r="X1508" s="2" t="e">
        <f t="shared" si="679"/>
        <v>#VALUE!</v>
      </c>
      <c r="Y1508">
        <f t="shared" si="674"/>
        <v>1.7846809196041367</v>
      </c>
      <c r="Z1508" s="2" t="s">
        <v>10</v>
      </c>
      <c r="AA1508" s="2" t="s">
        <v>10</v>
      </c>
      <c r="AB1508">
        <f t="shared" si="680"/>
        <v>1.7901851573455339</v>
      </c>
      <c r="AC1508" t="e">
        <f t="shared" si="681"/>
        <v>#VALUE!</v>
      </c>
    </row>
    <row r="1509" spans="1:29" x14ac:dyDescent="0.25">
      <c r="A1509">
        <v>34</v>
      </c>
      <c r="B1509" t="s">
        <v>56</v>
      </c>
      <c r="C1509">
        <v>4</v>
      </c>
      <c r="D1509" t="s">
        <v>57</v>
      </c>
      <c r="E1509">
        <v>2002</v>
      </c>
      <c r="F1509">
        <v>1300</v>
      </c>
      <c r="G1509" t="s">
        <v>10</v>
      </c>
      <c r="H1509" s="54">
        <v>0.27300000000000002</v>
      </c>
      <c r="I1509" t="s">
        <v>10</v>
      </c>
      <c r="J1509" t="s">
        <v>10</v>
      </c>
      <c r="K1509">
        <v>0.161</v>
      </c>
      <c r="L1509" s="2">
        <f t="shared" si="675"/>
        <v>1788.1705639614856</v>
      </c>
      <c r="M1509" t="s">
        <v>10</v>
      </c>
      <c r="N1509" t="s">
        <v>10</v>
      </c>
      <c r="O1509" s="2">
        <f t="shared" si="676"/>
        <v>1549.4636471990466</v>
      </c>
      <c r="P1509" s="79" t="e">
        <f t="shared" si="677"/>
        <v>#VALUE!</v>
      </c>
      <c r="Q1509" s="80">
        <v>0.57081999999999999</v>
      </c>
      <c r="R1509" s="80">
        <v>0.42637000000000003</v>
      </c>
      <c r="S1509" s="80">
        <v>2.8E-3</v>
      </c>
      <c r="T1509" s="79">
        <f t="shared" si="673"/>
        <v>1538.8247608246272</v>
      </c>
      <c r="U1509" s="2" t="s">
        <v>10</v>
      </c>
      <c r="V1509" s="2" t="s">
        <v>10</v>
      </c>
      <c r="W1509" s="2">
        <f t="shared" si="678"/>
        <v>1539.8651103353411</v>
      </c>
      <c r="X1509" s="2" t="e">
        <f t="shared" si="679"/>
        <v>#VALUE!</v>
      </c>
      <c r="Y1509">
        <f t="shared" si="674"/>
        <v>1.1837113544804825</v>
      </c>
      <c r="Z1509" s="2" t="s">
        <v>10</v>
      </c>
      <c r="AA1509" s="2" t="s">
        <v>10</v>
      </c>
      <c r="AB1509">
        <f t="shared" si="680"/>
        <v>1.1845116233348778</v>
      </c>
      <c r="AC1509" t="e">
        <f t="shared" si="681"/>
        <v>#VALUE!</v>
      </c>
    </row>
    <row r="1510" spans="1:29" x14ac:dyDescent="0.25">
      <c r="A1510">
        <v>34</v>
      </c>
      <c r="B1510" t="s">
        <v>56</v>
      </c>
      <c r="C1510">
        <v>4</v>
      </c>
      <c r="D1510" t="s">
        <v>57</v>
      </c>
      <c r="E1510">
        <v>2003</v>
      </c>
      <c r="F1510">
        <v>1000</v>
      </c>
      <c r="G1510" t="s">
        <v>10</v>
      </c>
      <c r="H1510" s="54">
        <v>0.27700000000000002</v>
      </c>
      <c r="I1510" t="s">
        <v>10</v>
      </c>
      <c r="J1510" t="s">
        <v>10</v>
      </c>
      <c r="K1510">
        <v>0.246</v>
      </c>
      <c r="L1510" s="2">
        <f t="shared" si="675"/>
        <v>1383.1258644536654</v>
      </c>
      <c r="M1510" t="s">
        <v>10</v>
      </c>
      <c r="N1510" t="s">
        <v>10</v>
      </c>
      <c r="O1510" s="2">
        <f t="shared" si="676"/>
        <v>1326.2599469496022</v>
      </c>
      <c r="P1510" s="79" t="e">
        <f t="shared" si="677"/>
        <v>#VALUE!</v>
      </c>
      <c r="Q1510" s="80">
        <v>0.57081999999999999</v>
      </c>
      <c r="R1510" s="80">
        <v>0.42637000000000003</v>
      </c>
      <c r="S1510" s="80">
        <v>2.8E-3</v>
      </c>
      <c r="T1510" s="79">
        <f t="shared" si="673"/>
        <v>1098.9272929162205</v>
      </c>
      <c r="U1510" s="2" t="s">
        <v>10</v>
      </c>
      <c r="V1510" s="2" t="s">
        <v>10</v>
      </c>
      <c r="W1510" s="2">
        <f t="shared" si="678"/>
        <v>1141.9472403852196</v>
      </c>
      <c r="X1510" s="2" t="e">
        <f t="shared" si="679"/>
        <v>#VALUE!</v>
      </c>
      <c r="Y1510">
        <f t="shared" si="674"/>
        <v>1.0989272929162206</v>
      </c>
      <c r="Z1510" s="2" t="s">
        <v>10</v>
      </c>
      <c r="AA1510" s="2" t="s">
        <v>10</v>
      </c>
      <c r="AB1510">
        <f t="shared" si="680"/>
        <v>1.1419472403852196</v>
      </c>
      <c r="AC1510" t="e">
        <f t="shared" si="681"/>
        <v>#VALUE!</v>
      </c>
    </row>
    <row r="1511" spans="1:29" x14ac:dyDescent="0.25">
      <c r="A1511">
        <v>34</v>
      </c>
      <c r="B1511" t="s">
        <v>56</v>
      </c>
      <c r="C1511">
        <v>4</v>
      </c>
      <c r="D1511" t="s">
        <v>57</v>
      </c>
      <c r="E1511">
        <v>2004</v>
      </c>
      <c r="F1511">
        <v>2000</v>
      </c>
      <c r="G1511" t="s">
        <v>10</v>
      </c>
      <c r="H1511" s="54">
        <v>0.41800000000000004</v>
      </c>
      <c r="I1511" t="s">
        <v>10</v>
      </c>
      <c r="J1511" t="s">
        <v>10</v>
      </c>
      <c r="K1511">
        <v>0.42599999999999999</v>
      </c>
      <c r="L1511" s="2">
        <f t="shared" si="675"/>
        <v>3436.4261168384883</v>
      </c>
      <c r="M1511" t="s">
        <v>10</v>
      </c>
      <c r="N1511" t="s">
        <v>10</v>
      </c>
      <c r="O1511" s="2">
        <f t="shared" si="676"/>
        <v>3484.3205574912886</v>
      </c>
      <c r="P1511" s="79" t="e">
        <f t="shared" si="677"/>
        <v>#VALUE!</v>
      </c>
      <c r="Q1511" s="80">
        <v>0.57081999999999999</v>
      </c>
      <c r="R1511" s="80">
        <v>0.42637000000000003</v>
      </c>
      <c r="S1511" s="80">
        <v>2.8E-3</v>
      </c>
      <c r="T1511" s="79">
        <f t="shared" si="673"/>
        <v>785.6253221727701</v>
      </c>
      <c r="U1511" s="2" t="s">
        <v>10</v>
      </c>
      <c r="V1511" s="2" t="s">
        <v>10</v>
      </c>
      <c r="W1511" s="2">
        <f t="shared" si="678"/>
        <v>802.33659405927824</v>
      </c>
      <c r="X1511" s="2" t="e">
        <f t="shared" si="679"/>
        <v>#VALUE!</v>
      </c>
      <c r="Y1511">
        <f t="shared" si="674"/>
        <v>0.39281266108638507</v>
      </c>
      <c r="Z1511" s="2" t="s">
        <v>10</v>
      </c>
      <c r="AA1511" s="2" t="s">
        <v>10</v>
      </c>
      <c r="AB1511">
        <f t="shared" si="680"/>
        <v>0.40116829702963913</v>
      </c>
      <c r="AC1511" t="e">
        <f t="shared" si="681"/>
        <v>#VALUE!</v>
      </c>
    </row>
    <row r="1512" spans="1:29" x14ac:dyDescent="0.25">
      <c r="A1512">
        <v>34</v>
      </c>
      <c r="B1512" t="s">
        <v>56</v>
      </c>
      <c r="C1512">
        <v>4</v>
      </c>
      <c r="D1512" t="s">
        <v>57</v>
      </c>
      <c r="E1512">
        <v>2005</v>
      </c>
      <c r="F1512">
        <v>1200</v>
      </c>
      <c r="G1512" t="s">
        <v>10</v>
      </c>
      <c r="H1512" s="54">
        <v>0.28100000000000003</v>
      </c>
      <c r="I1512" t="s">
        <v>10</v>
      </c>
      <c r="J1512" t="s">
        <v>10</v>
      </c>
      <c r="K1512">
        <v>0.26100000000000001</v>
      </c>
      <c r="L1512" s="2">
        <f t="shared" si="675"/>
        <v>1668.9847009735745</v>
      </c>
      <c r="M1512" t="s">
        <v>10</v>
      </c>
      <c r="N1512" t="s">
        <v>10</v>
      </c>
      <c r="O1512" s="2">
        <f t="shared" si="676"/>
        <v>1623.8159675236807</v>
      </c>
      <c r="P1512" s="79" t="e">
        <f t="shared" si="677"/>
        <v>#VALUE!</v>
      </c>
      <c r="Q1512" s="80">
        <v>0.57081999999999999</v>
      </c>
      <c r="R1512" s="80">
        <v>0.42637000000000003</v>
      </c>
      <c r="S1512" s="80">
        <v>2.8E-3</v>
      </c>
      <c r="T1512" s="79">
        <f t="shared" si="673"/>
        <v>2218.657404627269</v>
      </c>
      <c r="U1512" s="2" t="s">
        <v>10</v>
      </c>
      <c r="V1512" s="2" t="s">
        <v>10</v>
      </c>
      <c r="W1512" s="2">
        <f t="shared" si="678"/>
        <v>2230.9332736896768</v>
      </c>
      <c r="X1512" s="2" t="e">
        <f t="shared" si="679"/>
        <v>#VALUE!</v>
      </c>
      <c r="Y1512">
        <f t="shared" si="674"/>
        <v>1.8488811705227242</v>
      </c>
      <c r="Z1512" s="2" t="s">
        <v>10</v>
      </c>
      <c r="AA1512" s="2" t="s">
        <v>10</v>
      </c>
      <c r="AB1512">
        <f t="shared" si="680"/>
        <v>1.8591110614080639</v>
      </c>
      <c r="AC1512" t="e">
        <f t="shared" si="681"/>
        <v>#VALUE!</v>
      </c>
    </row>
    <row r="1513" spans="1:29" x14ac:dyDescent="0.25">
      <c r="A1513">
        <v>34</v>
      </c>
      <c r="B1513" t="s">
        <v>56</v>
      </c>
      <c r="C1513">
        <v>4</v>
      </c>
      <c r="D1513" t="s">
        <v>57</v>
      </c>
      <c r="E1513">
        <v>2006</v>
      </c>
      <c r="F1513">
        <v>1000</v>
      </c>
      <c r="G1513" t="s">
        <v>10</v>
      </c>
      <c r="H1513" s="54">
        <v>0.27</v>
      </c>
      <c r="I1513" t="s">
        <v>10</v>
      </c>
      <c r="J1513" t="s">
        <v>10</v>
      </c>
      <c r="K1513">
        <v>0.30199999999999999</v>
      </c>
      <c r="L1513" s="2">
        <f t="shared" si="675"/>
        <v>1369.8630136986301</v>
      </c>
      <c r="M1513" t="s">
        <v>10</v>
      </c>
      <c r="N1513" t="s">
        <v>10</v>
      </c>
      <c r="O1513" s="2">
        <f t="shared" si="676"/>
        <v>1432.6647564469915</v>
      </c>
      <c r="P1513" s="79" t="e">
        <f t="shared" si="677"/>
        <v>#VALUE!</v>
      </c>
      <c r="Q1513" s="80">
        <v>0.57081999999999999</v>
      </c>
      <c r="R1513" s="80">
        <v>0.42637000000000003</v>
      </c>
      <c r="S1513" s="80">
        <v>2.8E-3</v>
      </c>
      <c r="T1513" s="79">
        <f t="shared" si="673"/>
        <v>3865.5578139792306</v>
      </c>
      <c r="U1513" s="2" t="s">
        <v>10</v>
      </c>
      <c r="V1513" s="2" t="s">
        <v>10</v>
      </c>
      <c r="W1513" s="2">
        <f t="shared" si="678"/>
        <v>3849.2825776393875</v>
      </c>
      <c r="X1513" s="2" t="e">
        <f t="shared" si="679"/>
        <v>#VALUE!</v>
      </c>
      <c r="Y1513">
        <f t="shared" si="674"/>
        <v>3.8655578139792306</v>
      </c>
      <c r="Z1513" s="2" t="s">
        <v>10</v>
      </c>
      <c r="AA1513" s="2" t="s">
        <v>10</v>
      </c>
      <c r="AB1513">
        <f t="shared" si="680"/>
        <v>3.8492825776393875</v>
      </c>
      <c r="AC1513" t="e">
        <f t="shared" si="681"/>
        <v>#VALUE!</v>
      </c>
    </row>
    <row r="1514" spans="1:29" x14ac:dyDescent="0.25">
      <c r="A1514">
        <v>34</v>
      </c>
      <c r="B1514" t="s">
        <v>56</v>
      </c>
      <c r="C1514">
        <v>4</v>
      </c>
      <c r="D1514" t="s">
        <v>57</v>
      </c>
      <c r="E1514">
        <v>2007</v>
      </c>
      <c r="F1514">
        <v>400</v>
      </c>
      <c r="G1514" t="s">
        <v>10</v>
      </c>
      <c r="H1514" s="54">
        <v>0.45799999999999996</v>
      </c>
      <c r="I1514" t="s">
        <v>10</v>
      </c>
      <c r="J1514" t="s">
        <v>10</v>
      </c>
      <c r="K1514">
        <v>0.47</v>
      </c>
      <c r="L1514" s="2">
        <f t="shared" si="675"/>
        <v>738.00738007380073</v>
      </c>
      <c r="M1514" t="s">
        <v>10</v>
      </c>
      <c r="N1514" t="s">
        <v>10</v>
      </c>
      <c r="O1514" s="2">
        <f t="shared" si="676"/>
        <v>754.71698113207549</v>
      </c>
      <c r="P1514" s="79" t="e">
        <f t="shared" si="677"/>
        <v>#VALUE!</v>
      </c>
      <c r="Q1514" s="80">
        <v>0.57081999999999999</v>
      </c>
      <c r="R1514" s="80">
        <v>0.42637000000000003</v>
      </c>
      <c r="S1514" s="80">
        <v>2.8E-3</v>
      </c>
      <c r="T1514" s="79">
        <f t="shared" si="673"/>
        <v>2808.3481186043637</v>
      </c>
      <c r="U1514" s="2" t="s">
        <v>10</v>
      </c>
      <c r="V1514" s="2" t="s">
        <v>10</v>
      </c>
      <c r="W1514" s="2">
        <f t="shared" si="678"/>
        <v>2845.2793701959149</v>
      </c>
      <c r="X1514" s="2" t="e">
        <f t="shared" si="679"/>
        <v>#VALUE!</v>
      </c>
      <c r="Y1514">
        <f t="shared" si="674"/>
        <v>7.0208702965109095</v>
      </c>
      <c r="Z1514" s="2" t="s">
        <v>10</v>
      </c>
      <c r="AA1514" s="2" t="s">
        <v>10</v>
      </c>
      <c r="AB1514">
        <f t="shared" si="680"/>
        <v>7.1131984254897871</v>
      </c>
      <c r="AC1514" t="e">
        <f t="shared" si="681"/>
        <v>#VALUE!</v>
      </c>
    </row>
    <row r="1515" spans="1:29" x14ac:dyDescent="0.25">
      <c r="A1515">
        <v>34</v>
      </c>
      <c r="B1515" t="s">
        <v>56</v>
      </c>
      <c r="C1515">
        <v>4</v>
      </c>
      <c r="D1515" t="s">
        <v>57</v>
      </c>
      <c r="E1515">
        <v>2008</v>
      </c>
      <c r="F1515">
        <v>500</v>
      </c>
      <c r="G1515" t="s">
        <v>10</v>
      </c>
      <c r="H1515" s="54">
        <v>0.39600000000000002</v>
      </c>
      <c r="I1515" t="s">
        <v>10</v>
      </c>
      <c r="J1515" t="s">
        <v>10</v>
      </c>
      <c r="K1515">
        <v>0.40799999999999997</v>
      </c>
      <c r="L1515" s="2">
        <f t="shared" si="675"/>
        <v>827.81456953642385</v>
      </c>
      <c r="M1515" t="s">
        <v>10</v>
      </c>
      <c r="N1515" t="s">
        <v>10</v>
      </c>
      <c r="O1515" s="2">
        <f t="shared" si="676"/>
        <v>844.59459459459447</v>
      </c>
      <c r="P1515" s="79" t="e">
        <f t="shared" si="677"/>
        <v>#VALUE!</v>
      </c>
      <c r="Q1515" s="80">
        <v>0.57081999999999999</v>
      </c>
      <c r="R1515" s="80">
        <v>0.42637000000000003</v>
      </c>
      <c r="S1515" s="80">
        <v>2.8E-3</v>
      </c>
      <c r="T1515" s="79">
        <f t="shared" si="673"/>
        <v>1716.3292343000599</v>
      </c>
      <c r="U1515" s="2" t="s">
        <v>10</v>
      </c>
      <c r="V1515" s="2" t="s">
        <v>10</v>
      </c>
      <c r="W1515" s="2">
        <f t="shared" si="678"/>
        <v>1874.3329118766121</v>
      </c>
      <c r="X1515" s="2" t="e">
        <f t="shared" si="679"/>
        <v>#VALUE!</v>
      </c>
      <c r="Y1515">
        <f t="shared" si="674"/>
        <v>3.4326584686001196</v>
      </c>
      <c r="Z1515" s="2" t="s">
        <v>10</v>
      </c>
      <c r="AA1515" s="2" t="s">
        <v>10</v>
      </c>
      <c r="AB1515">
        <f t="shared" si="680"/>
        <v>3.7486658237532242</v>
      </c>
      <c r="AC1515" t="e">
        <f t="shared" si="681"/>
        <v>#VALUE!</v>
      </c>
    </row>
    <row r="1516" spans="1:29" x14ac:dyDescent="0.25">
      <c r="A1516">
        <v>34</v>
      </c>
      <c r="B1516" t="s">
        <v>56</v>
      </c>
      <c r="C1516">
        <v>4</v>
      </c>
      <c r="D1516" t="s">
        <v>57</v>
      </c>
      <c r="E1516">
        <v>2009</v>
      </c>
      <c r="F1516">
        <v>2500</v>
      </c>
      <c r="G1516" t="s">
        <v>10</v>
      </c>
      <c r="H1516" s="54">
        <v>0.38600000000000001</v>
      </c>
      <c r="I1516" t="s">
        <v>10</v>
      </c>
      <c r="J1516" t="s">
        <v>10</v>
      </c>
      <c r="K1516">
        <v>0.38700000000000001</v>
      </c>
      <c r="L1516" s="2">
        <f t="shared" si="675"/>
        <v>4071.6612377850165</v>
      </c>
      <c r="M1516" t="s">
        <v>10</v>
      </c>
      <c r="N1516" t="s">
        <v>10</v>
      </c>
      <c r="O1516" s="2">
        <f t="shared" si="676"/>
        <v>4078.3034257748777</v>
      </c>
      <c r="P1516" s="79" t="e">
        <f t="shared" si="677"/>
        <v>#VALUE!</v>
      </c>
      <c r="Q1516" s="80">
        <v>0.57081999999999999</v>
      </c>
      <c r="R1516" s="80">
        <v>0.42637000000000003</v>
      </c>
      <c r="S1516" s="80">
        <v>2.8E-3</v>
      </c>
      <c r="T1516" s="79">
        <f t="shared" si="673"/>
        <v>2683.1074580959262</v>
      </c>
      <c r="U1516" s="2" t="s">
        <v>10</v>
      </c>
      <c r="V1516" s="2" t="s">
        <v>10</v>
      </c>
      <c r="W1516" s="2">
        <f t="shared" si="678"/>
        <v>2774.3945886536667</v>
      </c>
      <c r="X1516" s="2" t="e">
        <f t="shared" si="679"/>
        <v>#VALUE!</v>
      </c>
      <c r="Y1516">
        <f t="shared" si="674"/>
        <v>1.0732429832383705</v>
      </c>
      <c r="Z1516" s="2" t="s">
        <v>10</v>
      </c>
      <c r="AA1516" s="2" t="s">
        <v>10</v>
      </c>
      <c r="AB1516">
        <f t="shared" si="680"/>
        <v>1.1097578354614668</v>
      </c>
      <c r="AC1516" t="e">
        <f t="shared" si="681"/>
        <v>#VALUE!</v>
      </c>
    </row>
    <row r="1517" spans="1:29" x14ac:dyDescent="0.25">
      <c r="A1517">
        <v>34</v>
      </c>
      <c r="B1517" t="s">
        <v>56</v>
      </c>
      <c r="C1517">
        <v>4</v>
      </c>
      <c r="D1517" t="s">
        <v>57</v>
      </c>
      <c r="E1517">
        <v>2010</v>
      </c>
      <c r="F1517">
        <v>2400</v>
      </c>
      <c r="G1517" t="s">
        <v>10</v>
      </c>
      <c r="H1517" s="54">
        <v>0.33400000000000002</v>
      </c>
      <c r="I1517" t="s">
        <v>10</v>
      </c>
      <c r="J1517" t="s">
        <v>10</v>
      </c>
      <c r="K1517">
        <v>0.32500000000000001</v>
      </c>
      <c r="L1517" s="2">
        <f t="shared" si="675"/>
        <v>3603.6036036036039</v>
      </c>
      <c r="M1517" t="s">
        <v>10</v>
      </c>
      <c r="N1517" t="s">
        <v>10</v>
      </c>
      <c r="O1517" s="2">
        <f t="shared" si="676"/>
        <v>3555.5555555555552</v>
      </c>
      <c r="P1517" s="79" t="e">
        <f t="shared" si="677"/>
        <v>#VALUE!</v>
      </c>
      <c r="Q1517" s="80">
        <v>0.57081999999999999</v>
      </c>
      <c r="R1517" s="80">
        <v>0.42637000000000003</v>
      </c>
      <c r="S1517" s="80">
        <v>2.8E-3</v>
      </c>
      <c r="T1517" s="79">
        <f t="shared" si="673"/>
        <v>3450.9213453421321</v>
      </c>
      <c r="U1517" s="2" t="s">
        <v>10</v>
      </c>
      <c r="V1517" s="2" t="s">
        <v>10</v>
      </c>
      <c r="W1517" s="2">
        <f t="shared" si="678"/>
        <v>3404.5415689259785</v>
      </c>
      <c r="X1517" s="2" t="e">
        <f t="shared" si="679"/>
        <v>#VALUE!</v>
      </c>
      <c r="Y1517">
        <f t="shared" si="674"/>
        <v>1.4378838938925551</v>
      </c>
      <c r="Z1517" s="2" t="s">
        <v>10</v>
      </c>
      <c r="AA1517" s="2" t="s">
        <v>10</v>
      </c>
      <c r="AB1517">
        <f t="shared" si="680"/>
        <v>1.4185589870524911</v>
      </c>
      <c r="AC1517" t="e">
        <f t="shared" si="681"/>
        <v>#VALUE!</v>
      </c>
    </row>
    <row r="1518" spans="1:29" x14ac:dyDescent="0.25">
      <c r="A1518">
        <v>34</v>
      </c>
      <c r="B1518" t="s">
        <v>56</v>
      </c>
      <c r="C1518">
        <v>4</v>
      </c>
      <c r="D1518" t="s">
        <v>57</v>
      </c>
      <c r="E1518">
        <v>2011</v>
      </c>
      <c r="F1518">
        <v>1000</v>
      </c>
      <c r="G1518" t="s">
        <v>10</v>
      </c>
      <c r="H1518" s="54">
        <v>0.42900000000000005</v>
      </c>
      <c r="I1518" t="s">
        <v>10</v>
      </c>
      <c r="J1518" t="s">
        <v>10</v>
      </c>
      <c r="K1518">
        <v>0.47399999999999998</v>
      </c>
      <c r="L1518" s="2">
        <f t="shared" si="675"/>
        <v>1751.3134851138354</v>
      </c>
      <c r="M1518" t="s">
        <v>10</v>
      </c>
      <c r="N1518" t="s">
        <v>10</v>
      </c>
      <c r="O1518" s="2">
        <f t="shared" si="676"/>
        <v>1901.1406844106464</v>
      </c>
      <c r="P1518" s="79" t="e">
        <f t="shared" si="677"/>
        <v>#VALUE!</v>
      </c>
      <c r="Q1518" s="80">
        <v>0.57081999999999999</v>
      </c>
      <c r="R1518" s="80">
        <v>0.42637000000000003</v>
      </c>
      <c r="S1518" s="80">
        <v>2.8E-3</v>
      </c>
      <c r="T1518" s="79">
        <f t="shared" si="673"/>
        <v>2263.3659973088852</v>
      </c>
      <c r="U1518" s="2" t="s">
        <v>10</v>
      </c>
      <c r="V1518" s="2" t="s">
        <v>10</v>
      </c>
      <c r="W1518" s="2">
        <f t="shared" si="678"/>
        <v>2201.2210750906975</v>
      </c>
      <c r="X1518" s="2" t="e">
        <f t="shared" si="679"/>
        <v>#VALUE!</v>
      </c>
      <c r="Y1518">
        <f t="shared" si="674"/>
        <v>2.2633659973088851</v>
      </c>
      <c r="Z1518" s="2" t="s">
        <v>10</v>
      </c>
      <c r="AA1518" s="2" t="s">
        <v>10</v>
      </c>
      <c r="AB1518">
        <f t="shared" si="680"/>
        <v>2.2012210750906975</v>
      </c>
      <c r="AC1518" t="e">
        <f t="shared" si="681"/>
        <v>#VALUE!</v>
      </c>
    </row>
    <row r="1519" spans="1:29" x14ac:dyDescent="0.25">
      <c r="A1519">
        <v>34</v>
      </c>
      <c r="B1519" t="s">
        <v>56</v>
      </c>
      <c r="C1519">
        <v>4</v>
      </c>
      <c r="D1519" t="s">
        <v>57</v>
      </c>
      <c r="E1519">
        <v>2012</v>
      </c>
      <c r="F1519">
        <v>1100</v>
      </c>
      <c r="G1519" t="s">
        <v>10</v>
      </c>
      <c r="H1519" s="54">
        <v>0.33499999999999996</v>
      </c>
      <c r="I1519" t="s">
        <v>10</v>
      </c>
      <c r="J1519" t="s">
        <v>10</v>
      </c>
      <c r="K1519">
        <v>0.39700000000000002</v>
      </c>
      <c r="L1519" s="2">
        <f t="shared" si="675"/>
        <v>1654.1353383458645</v>
      </c>
      <c r="M1519" t="s">
        <v>10</v>
      </c>
      <c r="N1519" t="s">
        <v>10</v>
      </c>
      <c r="O1519" s="2">
        <f t="shared" si="676"/>
        <v>1824.2122719734662</v>
      </c>
      <c r="P1519" s="79" t="e">
        <f t="shared" si="677"/>
        <v>#VALUE!</v>
      </c>
      <c r="Q1519" s="80">
        <v>0.57081999999999999</v>
      </c>
      <c r="R1519" s="80">
        <v>0.42637000000000003</v>
      </c>
      <c r="S1519" s="80">
        <v>2.8E-3</v>
      </c>
      <c r="T1519" s="79">
        <f t="shared" si="673"/>
        <v>2982.8372370983852</v>
      </c>
      <c r="U1519" s="2" t="s">
        <v>10</v>
      </c>
      <c r="V1519" s="2" t="s">
        <v>10</v>
      </c>
      <c r="W1519" s="2">
        <f t="shared" si="678"/>
        <v>2979.5770874385698</v>
      </c>
      <c r="X1519" s="2" t="e">
        <f t="shared" si="679"/>
        <v>#VALUE!</v>
      </c>
      <c r="Y1519">
        <f t="shared" si="674"/>
        <v>2.7116702155439865</v>
      </c>
      <c r="Z1519" s="2" t="s">
        <v>10</v>
      </c>
      <c r="AA1519" s="2" t="s">
        <v>10</v>
      </c>
      <c r="AB1519">
        <f t="shared" si="680"/>
        <v>2.7087064431259726</v>
      </c>
      <c r="AC1519" t="e">
        <f t="shared" si="681"/>
        <v>#VALUE!</v>
      </c>
    </row>
    <row r="1520" spans="1:29" x14ac:dyDescent="0.25">
      <c r="A1520">
        <v>34</v>
      </c>
      <c r="B1520" t="s">
        <v>56</v>
      </c>
      <c r="C1520">
        <v>4</v>
      </c>
      <c r="D1520" t="s">
        <v>57</v>
      </c>
      <c r="E1520">
        <v>2013</v>
      </c>
      <c r="F1520">
        <v>2530</v>
      </c>
      <c r="G1520" t="s">
        <v>10</v>
      </c>
      <c r="H1520" s="54">
        <v>0.377</v>
      </c>
      <c r="I1520" t="s">
        <v>10</v>
      </c>
      <c r="J1520" t="s">
        <v>10</v>
      </c>
      <c r="K1520">
        <v>0.375</v>
      </c>
      <c r="L1520" s="2">
        <f t="shared" si="675"/>
        <v>4060.9951845906903</v>
      </c>
      <c r="M1520" t="s">
        <v>10</v>
      </c>
      <c r="N1520" t="s">
        <v>10</v>
      </c>
      <c r="O1520" s="2">
        <f t="shared" si="676"/>
        <v>4048</v>
      </c>
      <c r="P1520" s="79" t="e">
        <f t="shared" si="677"/>
        <v>#VALUE!</v>
      </c>
      <c r="Q1520" s="80">
        <v>0.57081999999999999</v>
      </c>
      <c r="R1520" s="80">
        <v>0.42637000000000003</v>
      </c>
      <c r="S1520" s="80">
        <v>2.8E-3</v>
      </c>
      <c r="T1520" s="79">
        <f t="shared" si="673"/>
        <v>3725.3188595091497</v>
      </c>
      <c r="U1520" s="2" t="s">
        <v>10</v>
      </c>
      <c r="V1520" s="2" t="s">
        <v>10</v>
      </c>
      <c r="W1520" s="2">
        <f t="shared" si="678"/>
        <v>3738.4597430031249</v>
      </c>
      <c r="X1520" s="2" t="e">
        <f t="shared" si="679"/>
        <v>#VALUE!</v>
      </c>
      <c r="Y1520">
        <f t="shared" si="674"/>
        <v>1.4724580472368181</v>
      </c>
      <c r="Z1520" s="2" t="s">
        <v>10</v>
      </c>
      <c r="AA1520" s="2" t="s">
        <v>10</v>
      </c>
      <c r="AB1520">
        <f t="shared" si="680"/>
        <v>1.4776520723332509</v>
      </c>
      <c r="AC1520" t="e">
        <f t="shared" si="681"/>
        <v>#VALUE!</v>
      </c>
    </row>
    <row r="1521" spans="1:29" x14ac:dyDescent="0.25">
      <c r="A1521">
        <v>34</v>
      </c>
      <c r="B1521" t="s">
        <v>56</v>
      </c>
      <c r="C1521">
        <v>4</v>
      </c>
      <c r="D1521" t="s">
        <v>57</v>
      </c>
      <c r="E1521">
        <v>2014</v>
      </c>
      <c r="F1521">
        <v>2000</v>
      </c>
      <c r="G1521" t="s">
        <v>10</v>
      </c>
      <c r="H1521" s="54">
        <v>0.24399999999999999</v>
      </c>
      <c r="I1521" t="s">
        <v>10</v>
      </c>
      <c r="J1521" t="s">
        <v>10</v>
      </c>
      <c r="K1521">
        <v>0.217</v>
      </c>
      <c r="L1521" s="2">
        <f t="shared" si="675"/>
        <v>2645.5026455026455</v>
      </c>
      <c r="M1521" t="s">
        <v>10</v>
      </c>
      <c r="N1521" t="s">
        <v>10</v>
      </c>
      <c r="O1521" s="2">
        <f t="shared" si="676"/>
        <v>2554.2784163473816</v>
      </c>
      <c r="P1521" s="79" t="e">
        <f t="shared" si="677"/>
        <v>#VALUE!</v>
      </c>
      <c r="Q1521" s="80">
        <v>0.57081999999999999</v>
      </c>
      <c r="R1521" s="80">
        <v>0.42637000000000003</v>
      </c>
      <c r="S1521" s="80">
        <v>2.8E-3</v>
      </c>
      <c r="T1521" s="79">
        <f t="shared" si="673"/>
        <v>1651.4254624629516</v>
      </c>
      <c r="U1521" s="2" t="s">
        <v>10</v>
      </c>
      <c r="V1521" s="2" t="s">
        <v>10</v>
      </c>
      <c r="W1521" s="2">
        <f t="shared" si="678"/>
        <v>1650.4642504872129</v>
      </c>
      <c r="X1521" s="2" t="e">
        <f t="shared" si="679"/>
        <v>#VALUE!</v>
      </c>
      <c r="Y1521">
        <f t="shared" si="674"/>
        <v>0.82571273123147582</v>
      </c>
      <c r="Z1521" s="2" t="s">
        <v>10</v>
      </c>
      <c r="AA1521" s="2" t="s">
        <v>10</v>
      </c>
      <c r="AB1521">
        <f t="shared" si="680"/>
        <v>0.82523212524360645</v>
      </c>
      <c r="AC1521" t="e">
        <f t="shared" si="681"/>
        <v>#VALUE!</v>
      </c>
    </row>
    <row r="1522" spans="1:29" x14ac:dyDescent="0.25">
      <c r="A1522">
        <v>34</v>
      </c>
      <c r="B1522" t="s">
        <v>56</v>
      </c>
      <c r="C1522">
        <v>4</v>
      </c>
      <c r="D1522" t="s">
        <v>57</v>
      </c>
      <c r="E1522">
        <v>2015</v>
      </c>
      <c r="F1522">
        <v>1000</v>
      </c>
      <c r="G1522" t="s">
        <v>10</v>
      </c>
      <c r="H1522" s="54">
        <v>0.42400000000000004</v>
      </c>
      <c r="I1522" t="s">
        <v>10</v>
      </c>
      <c r="J1522" t="s">
        <v>10</v>
      </c>
      <c r="K1522">
        <v>0.41599999999999998</v>
      </c>
      <c r="L1522" s="2">
        <f t="shared" si="675"/>
        <v>1736.1111111111113</v>
      </c>
      <c r="M1522" t="s">
        <v>10</v>
      </c>
      <c r="N1522" t="s">
        <v>10</v>
      </c>
      <c r="O1522" s="2">
        <f t="shared" si="676"/>
        <v>1712.3287671232874</v>
      </c>
      <c r="P1522" s="79" t="e">
        <f t="shared" si="677"/>
        <v>#VALUE!</v>
      </c>
      <c r="Q1522" s="80">
        <v>0.57081999999999999</v>
      </c>
      <c r="R1522" s="80">
        <v>0.42637000000000003</v>
      </c>
      <c r="S1522" s="80">
        <v>2.8E-3</v>
      </c>
      <c r="T1522" s="79">
        <f t="shared" si="673"/>
        <v>621.99539981225519</v>
      </c>
      <c r="U1522" s="2" t="s">
        <v>10</v>
      </c>
      <c r="V1522" s="2" t="s">
        <v>10</v>
      </c>
      <c r="W1522" s="2">
        <f t="shared" si="678"/>
        <v>622.12401048248159</v>
      </c>
      <c r="X1522" s="2" t="e">
        <f t="shared" si="679"/>
        <v>#VALUE!</v>
      </c>
      <c r="Y1522">
        <f t="shared" si="674"/>
        <v>0.62199539981225516</v>
      </c>
      <c r="Z1522" s="2" t="s">
        <v>10</v>
      </c>
      <c r="AA1522" s="2" t="s">
        <v>10</v>
      </c>
      <c r="AB1522">
        <f t="shared" si="680"/>
        <v>0.62212401048248156</v>
      </c>
      <c r="AC1522" t="e">
        <f t="shared" si="681"/>
        <v>#VALUE!</v>
      </c>
    </row>
    <row r="1523" spans="1:29" x14ac:dyDescent="0.25">
      <c r="A1523">
        <v>34</v>
      </c>
      <c r="B1523" t="s">
        <v>56</v>
      </c>
      <c r="C1523">
        <v>4</v>
      </c>
      <c r="D1523" t="s">
        <v>57</v>
      </c>
      <c r="E1523">
        <v>2016</v>
      </c>
      <c r="F1523">
        <v>2700</v>
      </c>
      <c r="G1523" t="s">
        <v>10</v>
      </c>
      <c r="H1523" s="54">
        <v>0.42000000000000004</v>
      </c>
      <c r="I1523" t="s">
        <v>10</v>
      </c>
      <c r="J1523" t="s">
        <v>10</v>
      </c>
      <c r="K1523">
        <v>0.42299999999999999</v>
      </c>
      <c r="L1523" s="2">
        <f t="shared" si="675"/>
        <v>4655.1724137931042</v>
      </c>
      <c r="M1523" t="s">
        <v>10</v>
      </c>
      <c r="N1523" t="s">
        <v>10</v>
      </c>
      <c r="O1523" s="2">
        <f t="shared" si="676"/>
        <v>4679.3760831889085</v>
      </c>
      <c r="P1523" s="79" t="e">
        <f t="shared" si="677"/>
        <v>#VALUE!</v>
      </c>
      <c r="Q1523" s="80">
        <v>0.57081999999999999</v>
      </c>
      <c r="R1523" s="80">
        <v>0.42637000000000003</v>
      </c>
      <c r="S1523" s="80">
        <v>2.8E-3</v>
      </c>
      <c r="T1523" s="79">
        <f>(L1526*$Q1523)+(L1527*$R1523)</f>
        <v>1002.4332466805781</v>
      </c>
      <c r="U1523" s="2" t="s">
        <v>10</v>
      </c>
      <c r="V1523" s="2" t="s">
        <v>10</v>
      </c>
      <c r="W1523" s="2">
        <f t="shared" si="678"/>
        <v>1013.3997831568194</v>
      </c>
      <c r="X1523" s="2" t="e">
        <f t="shared" si="679"/>
        <v>#VALUE!</v>
      </c>
      <c r="Y1523">
        <f t="shared" si="674"/>
        <v>0.37127157284465856</v>
      </c>
      <c r="Z1523" s="2" t="s">
        <v>10</v>
      </c>
      <c r="AA1523" s="2" t="s">
        <v>10</v>
      </c>
      <c r="AB1523">
        <f t="shared" si="680"/>
        <v>0.3753332530210442</v>
      </c>
      <c r="AC1523" t="e">
        <f t="shared" si="681"/>
        <v>#VALUE!</v>
      </c>
    </row>
    <row r="1524" spans="1:29" x14ac:dyDescent="0.25">
      <c r="A1524">
        <v>34</v>
      </c>
      <c r="B1524" t="s">
        <v>56</v>
      </c>
      <c r="C1524">
        <v>4</v>
      </c>
      <c r="D1524" t="s">
        <v>57</v>
      </c>
      <c r="E1524">
        <v>2017</v>
      </c>
      <c r="F1524">
        <v>1400</v>
      </c>
      <c r="G1524" t="s">
        <v>10</v>
      </c>
      <c r="H1524" s="54">
        <v>0.44035422259606583</v>
      </c>
      <c r="I1524" t="s">
        <v>10</v>
      </c>
      <c r="J1524" t="s">
        <v>10</v>
      </c>
      <c r="K1524">
        <v>0.44</v>
      </c>
      <c r="L1524" s="2">
        <f t="shared" si="675"/>
        <v>2501.5823517766407</v>
      </c>
      <c r="M1524" t="s">
        <v>10</v>
      </c>
      <c r="N1524" t="s">
        <v>10</v>
      </c>
      <c r="O1524" s="2">
        <f t="shared" si="676"/>
        <v>2499.9999999999995</v>
      </c>
      <c r="P1524" s="79" t="e">
        <f t="shared" si="677"/>
        <v>#VALUE!</v>
      </c>
      <c r="Q1524" s="80">
        <v>0.57081999999999999</v>
      </c>
      <c r="R1524" s="80">
        <v>0.42637000000000003</v>
      </c>
      <c r="S1524" s="80">
        <v>2.8E-3</v>
      </c>
      <c r="T1524" s="78" t="s">
        <v>10</v>
      </c>
      <c r="U1524" s="2" t="s">
        <v>10</v>
      </c>
      <c r="V1524" s="2" t="s">
        <v>10</v>
      </c>
      <c r="W1524" s="2">
        <f t="shared" si="678"/>
        <v>1377.0529614527441</v>
      </c>
      <c r="X1524" s="2" t="e">
        <f t="shared" si="679"/>
        <v>#VALUE!</v>
      </c>
      <c r="Y1524" s="2" t="s">
        <v>10</v>
      </c>
      <c r="Z1524" s="2" t="s">
        <v>10</v>
      </c>
      <c r="AA1524" s="2" t="s">
        <v>10</v>
      </c>
      <c r="AB1524">
        <f t="shared" si="680"/>
        <v>0.98360925818053146</v>
      </c>
      <c r="AC1524" t="e">
        <f t="shared" si="681"/>
        <v>#VALUE!</v>
      </c>
    </row>
    <row r="1525" spans="1:29" x14ac:dyDescent="0.25">
      <c r="A1525">
        <v>34</v>
      </c>
      <c r="B1525" t="s">
        <v>56</v>
      </c>
      <c r="C1525">
        <v>4</v>
      </c>
      <c r="D1525" t="s">
        <v>57</v>
      </c>
      <c r="E1525">
        <v>2018</v>
      </c>
      <c r="F1525">
        <v>300</v>
      </c>
      <c r="G1525" t="s">
        <v>10</v>
      </c>
      <c r="H1525" s="54">
        <v>0.42215417185431725</v>
      </c>
      <c r="I1525" t="s">
        <v>10</v>
      </c>
      <c r="J1525" t="s">
        <v>10</v>
      </c>
      <c r="K1525">
        <v>0.42199999999999999</v>
      </c>
      <c r="L1525" s="2">
        <f t="shared" si="675"/>
        <v>519.16962170118143</v>
      </c>
      <c r="M1525" t="s">
        <v>10</v>
      </c>
      <c r="N1525" t="s">
        <v>10</v>
      </c>
      <c r="O1525" s="2">
        <f t="shared" si="676"/>
        <v>519.03114186851201</v>
      </c>
      <c r="P1525" s="79" t="e">
        <f t="shared" si="677"/>
        <v>#VALUE!</v>
      </c>
      <c r="Q1525" s="80">
        <v>0.57081999999999999</v>
      </c>
      <c r="R1525" s="80">
        <v>0.42637000000000003</v>
      </c>
      <c r="S1525" s="80">
        <v>2.8E-3</v>
      </c>
      <c r="T1525" s="78" t="s">
        <v>10</v>
      </c>
      <c r="U1525" s="2" t="s">
        <v>10</v>
      </c>
      <c r="V1525" s="2" t="s">
        <v>10</v>
      </c>
      <c r="W1525" s="2">
        <f t="shared" si="678"/>
        <v>1449.0146387127131</v>
      </c>
      <c r="X1525" s="2" t="e">
        <f t="shared" si="679"/>
        <v>#VALUE!</v>
      </c>
      <c r="Y1525" s="2" t="s">
        <v>10</v>
      </c>
      <c r="Z1525" s="2" t="s">
        <v>10</v>
      </c>
      <c r="AA1525" s="2" t="s">
        <v>10</v>
      </c>
      <c r="AB1525">
        <f t="shared" si="680"/>
        <v>4.8300487957090441</v>
      </c>
      <c r="AC1525" t="e">
        <f t="shared" si="681"/>
        <v>#VALUE!</v>
      </c>
    </row>
    <row r="1526" spans="1:29" x14ac:dyDescent="0.25">
      <c r="A1526">
        <v>34</v>
      </c>
      <c r="B1526" t="s">
        <v>56</v>
      </c>
      <c r="C1526">
        <v>4</v>
      </c>
      <c r="D1526" t="s">
        <v>57</v>
      </c>
      <c r="E1526">
        <v>2019</v>
      </c>
      <c r="F1526">
        <v>460</v>
      </c>
      <c r="G1526" t="s">
        <v>10</v>
      </c>
      <c r="H1526" s="54">
        <v>0.39069181949126658</v>
      </c>
      <c r="I1526" t="s">
        <v>10</v>
      </c>
      <c r="J1526" t="s">
        <v>10</v>
      </c>
      <c r="K1526">
        <v>0.39100000000000001</v>
      </c>
      <c r="L1526" s="2">
        <f t="shared" si="675"/>
        <v>754.9545775274662</v>
      </c>
      <c r="M1526" t="s">
        <v>10</v>
      </c>
      <c r="N1526" t="s">
        <v>10</v>
      </c>
      <c r="O1526" s="2">
        <f t="shared" si="676"/>
        <v>755.33661740558296</v>
      </c>
      <c r="P1526" s="79" t="e">
        <f t="shared" si="677"/>
        <v>#VALUE!</v>
      </c>
      <c r="Q1526" s="80">
        <v>0.57081999999999999</v>
      </c>
      <c r="R1526" s="80">
        <v>0.42637000000000003</v>
      </c>
      <c r="S1526" s="80">
        <v>2.8E-3</v>
      </c>
      <c r="T1526" s="78" t="s">
        <v>10</v>
      </c>
      <c r="U1526" s="2" t="s">
        <v>10</v>
      </c>
      <c r="V1526" s="2" t="s">
        <v>10</v>
      </c>
      <c r="W1526" s="2" t="e">
        <f t="shared" si="678"/>
        <v>#VALUE!</v>
      </c>
      <c r="X1526" s="2" t="e">
        <f t="shared" si="679"/>
        <v>#VALUE!</v>
      </c>
      <c r="Y1526" s="2" t="s">
        <v>10</v>
      </c>
      <c r="Z1526" s="2" t="s">
        <v>10</v>
      </c>
      <c r="AA1526" s="2" t="s">
        <v>10</v>
      </c>
      <c r="AB1526" t="e">
        <f t="shared" si="680"/>
        <v>#VALUE!</v>
      </c>
      <c r="AC1526" t="e">
        <f t="shared" si="681"/>
        <v>#VALUE!</v>
      </c>
    </row>
    <row r="1527" spans="1:29" x14ac:dyDescent="0.25">
      <c r="A1527">
        <v>34</v>
      </c>
      <c r="B1527" t="s">
        <v>56</v>
      </c>
      <c r="C1527">
        <v>4</v>
      </c>
      <c r="D1527" t="s">
        <v>57</v>
      </c>
      <c r="E1527">
        <v>2020</v>
      </c>
      <c r="F1527">
        <v>1100</v>
      </c>
      <c r="G1527" t="s">
        <v>10</v>
      </c>
      <c r="H1527" s="54">
        <v>0.1793260797812265</v>
      </c>
      <c r="I1527" t="s">
        <v>10</v>
      </c>
      <c r="J1527" t="s">
        <v>10</v>
      </c>
      <c r="K1527">
        <v>0.189</v>
      </c>
      <c r="L1527" s="2">
        <f t="shared" si="675"/>
        <v>1340.3618330003278</v>
      </c>
      <c r="M1527" t="s">
        <v>10</v>
      </c>
      <c r="N1527" t="s">
        <v>10</v>
      </c>
      <c r="O1527" s="2">
        <f t="shared" si="676"/>
        <v>1356.3501849568436</v>
      </c>
      <c r="P1527" s="79" t="e">
        <f t="shared" si="677"/>
        <v>#VALUE!</v>
      </c>
      <c r="Q1527" s="80">
        <v>0.57081999999999999</v>
      </c>
      <c r="R1527" s="80">
        <v>0.42637000000000003</v>
      </c>
      <c r="S1527" s="80">
        <v>2.8E-3</v>
      </c>
      <c r="T1527" s="78" t="s">
        <v>10</v>
      </c>
      <c r="U1527" s="2" t="s">
        <v>10</v>
      </c>
      <c r="V1527" s="2" t="s">
        <v>10</v>
      </c>
      <c r="W1527" s="2" t="e">
        <f t="shared" si="678"/>
        <v>#VALUE!</v>
      </c>
      <c r="X1527" s="2" t="e">
        <f t="shared" si="679"/>
        <v>#VALUE!</v>
      </c>
      <c r="Y1527" s="2" t="s">
        <v>10</v>
      </c>
      <c r="Z1527" s="2" t="s">
        <v>10</v>
      </c>
      <c r="AA1527" s="2" t="s">
        <v>10</v>
      </c>
      <c r="AB1527" t="e">
        <f t="shared" si="680"/>
        <v>#VALUE!</v>
      </c>
      <c r="AC1527" t="e">
        <f t="shared" si="681"/>
        <v>#VALUE!</v>
      </c>
    </row>
    <row r="1528" spans="1:29" x14ac:dyDescent="0.25">
      <c r="A1528">
        <v>34</v>
      </c>
      <c r="B1528" t="s">
        <v>56</v>
      </c>
      <c r="C1528">
        <v>4</v>
      </c>
      <c r="D1528" t="s">
        <v>57</v>
      </c>
      <c r="E1528">
        <v>2021</v>
      </c>
      <c r="F1528">
        <v>1025</v>
      </c>
      <c r="G1528" t="s">
        <v>10</v>
      </c>
      <c r="H1528" s="78" t="s">
        <v>10</v>
      </c>
      <c r="I1528" s="2" t="s">
        <v>10</v>
      </c>
      <c r="J1528" s="2" t="s">
        <v>10</v>
      </c>
      <c r="K1528">
        <v>0.27</v>
      </c>
      <c r="L1528" s="78" t="s">
        <v>10</v>
      </c>
      <c r="M1528" s="2" t="s">
        <v>10</v>
      </c>
      <c r="N1528" s="2" t="s">
        <v>10</v>
      </c>
      <c r="O1528" s="2">
        <f t="shared" si="676"/>
        <v>1404.1095890410959</v>
      </c>
      <c r="P1528" s="79" t="e">
        <f t="shared" si="677"/>
        <v>#VALUE!</v>
      </c>
      <c r="Q1528" s="80">
        <v>0.57081999999999999</v>
      </c>
      <c r="R1528" s="80">
        <v>0.42637000000000003</v>
      </c>
      <c r="S1528" s="80">
        <v>2.8E-3</v>
      </c>
      <c r="T1528" s="78" t="s">
        <v>10</v>
      </c>
      <c r="U1528" s="2" t="s">
        <v>10</v>
      </c>
      <c r="V1528" s="2" t="s">
        <v>10</v>
      </c>
      <c r="W1528" s="2" t="e">
        <f t="shared" si="678"/>
        <v>#VALUE!</v>
      </c>
      <c r="X1528" s="2" t="e">
        <f t="shared" si="679"/>
        <v>#VALUE!</v>
      </c>
      <c r="Y1528" s="2"/>
      <c r="Z1528" s="2"/>
      <c r="AA1528" s="2"/>
      <c r="AB1528" t="e">
        <f t="shared" si="680"/>
        <v>#VALUE!</v>
      </c>
      <c r="AC1528" t="e">
        <f t="shared" si="681"/>
        <v>#VALUE!</v>
      </c>
    </row>
    <row r="1529" spans="1:29" x14ac:dyDescent="0.25">
      <c r="A1529">
        <v>34</v>
      </c>
      <c r="B1529" t="s">
        <v>56</v>
      </c>
      <c r="C1529">
        <v>4</v>
      </c>
      <c r="D1529" t="s">
        <v>57</v>
      </c>
      <c r="E1529">
        <v>2022</v>
      </c>
      <c r="F1529">
        <v>1100</v>
      </c>
      <c r="G1529" t="s">
        <v>10</v>
      </c>
      <c r="H1529" s="78" t="s">
        <v>10</v>
      </c>
      <c r="I1529" s="2" t="s">
        <v>10</v>
      </c>
      <c r="J1529" s="2" t="s">
        <v>10</v>
      </c>
      <c r="K1529">
        <v>0.25800000000000001</v>
      </c>
      <c r="L1529" s="78" t="s">
        <v>10</v>
      </c>
      <c r="M1529" s="2" t="s">
        <v>10</v>
      </c>
      <c r="N1529" s="2" t="s">
        <v>10</v>
      </c>
      <c r="O1529" s="2">
        <f t="shared" si="676"/>
        <v>1482.4797843665767</v>
      </c>
      <c r="P1529" s="79" t="e">
        <f t="shared" si="677"/>
        <v>#VALUE!</v>
      </c>
      <c r="Q1529" s="80">
        <v>0.57081999999999999</v>
      </c>
      <c r="R1529" s="80">
        <v>0.42637000000000003</v>
      </c>
      <c r="S1529" s="80">
        <v>2.8E-3</v>
      </c>
      <c r="T1529" s="78" t="s">
        <v>10</v>
      </c>
      <c r="U1529" s="2" t="s">
        <v>10</v>
      </c>
      <c r="V1529" s="2" t="s">
        <v>10</v>
      </c>
      <c r="W1529" s="2" t="e">
        <f t="shared" si="678"/>
        <v>#VALUE!</v>
      </c>
      <c r="X1529" s="2" t="e">
        <f t="shared" si="679"/>
        <v>#VALUE!</v>
      </c>
      <c r="Y1529" s="2"/>
      <c r="Z1529" s="2"/>
      <c r="AA1529" s="2"/>
      <c r="AB1529" t="e">
        <f t="shared" si="680"/>
        <v>#VALUE!</v>
      </c>
      <c r="AC1529" t="e">
        <f t="shared" si="681"/>
        <v>#VALUE!</v>
      </c>
    </row>
    <row r="1530" spans="1:29" x14ac:dyDescent="0.25">
      <c r="A1530">
        <v>34</v>
      </c>
      <c r="B1530" t="s">
        <v>56</v>
      </c>
      <c r="C1530">
        <v>4</v>
      </c>
      <c r="D1530" t="s">
        <v>57</v>
      </c>
      <c r="E1530">
        <v>2023</v>
      </c>
      <c r="F1530">
        <v>4300</v>
      </c>
      <c r="G1530" t="s">
        <v>10</v>
      </c>
      <c r="H1530" s="78" t="s">
        <v>10</v>
      </c>
      <c r="I1530" s="2" t="s">
        <v>10</v>
      </c>
      <c r="J1530" s="2" t="s">
        <v>10</v>
      </c>
      <c r="K1530">
        <v>0.22</v>
      </c>
      <c r="L1530" s="78" t="s">
        <v>10</v>
      </c>
      <c r="M1530" s="2" t="s">
        <v>10</v>
      </c>
      <c r="N1530" s="2" t="s">
        <v>10</v>
      </c>
      <c r="O1530" s="2">
        <f t="shared" si="676"/>
        <v>5512.8205128205127</v>
      </c>
      <c r="P1530" s="79" t="e">
        <f t="shared" si="677"/>
        <v>#VALUE!</v>
      </c>
      <c r="Q1530" s="80">
        <v>0.57081999999999999</v>
      </c>
      <c r="R1530" s="80">
        <v>0.42637000000000003</v>
      </c>
      <c r="S1530" s="80">
        <v>2.8E-3</v>
      </c>
      <c r="T1530" s="78" t="s">
        <v>10</v>
      </c>
      <c r="U1530" s="2" t="s">
        <v>10</v>
      </c>
      <c r="V1530" s="2" t="s">
        <v>10</v>
      </c>
      <c r="W1530" s="2" t="e">
        <f t="shared" si="678"/>
        <v>#VALUE!</v>
      </c>
      <c r="X1530" s="2" t="e">
        <f t="shared" si="679"/>
        <v>#VALUE!</v>
      </c>
      <c r="Y1530" s="2"/>
      <c r="Z1530" s="2"/>
      <c r="AA1530" s="2"/>
      <c r="AB1530" t="e">
        <f t="shared" si="680"/>
        <v>#VALUE!</v>
      </c>
      <c r="AC1530" t="e">
        <f t="shared" si="681"/>
        <v>#VALUE!</v>
      </c>
    </row>
    <row r="1531" spans="1:29" x14ac:dyDescent="0.25">
      <c r="A1531">
        <v>34</v>
      </c>
      <c r="B1531" t="s">
        <v>56</v>
      </c>
      <c r="C1531">
        <v>4</v>
      </c>
      <c r="D1531" t="s">
        <v>57</v>
      </c>
      <c r="E1531">
        <v>2024</v>
      </c>
      <c r="F1531" t="s">
        <v>10</v>
      </c>
      <c r="G1531" t="s">
        <v>10</v>
      </c>
      <c r="H1531" s="78" t="s">
        <v>10</v>
      </c>
      <c r="I1531" s="2" t="s">
        <v>10</v>
      </c>
      <c r="J1531" s="2" t="s">
        <v>10</v>
      </c>
      <c r="K1531">
        <v>0.32900000000000001</v>
      </c>
      <c r="L1531" s="78" t="s">
        <v>10</v>
      </c>
      <c r="M1531" s="2" t="s">
        <v>10</v>
      </c>
      <c r="N1531" s="2" t="s">
        <v>10</v>
      </c>
      <c r="O1531" s="2" t="e">
        <f t="shared" si="676"/>
        <v>#VALUE!</v>
      </c>
      <c r="P1531" s="79" t="e">
        <f t="shared" si="677"/>
        <v>#VALUE!</v>
      </c>
      <c r="Q1531" s="80">
        <v>0.57081999999999999</v>
      </c>
      <c r="R1531" s="80">
        <v>0.42637000000000003</v>
      </c>
      <c r="S1531" s="80">
        <v>2.8E-3</v>
      </c>
      <c r="T1531" s="78" t="s">
        <v>10</v>
      </c>
      <c r="U1531" s="2" t="s">
        <v>10</v>
      </c>
      <c r="V1531" s="2" t="s">
        <v>10</v>
      </c>
      <c r="W1531" s="2" t="e">
        <f t="shared" si="678"/>
        <v>#VALUE!</v>
      </c>
      <c r="X1531" s="2" t="e">
        <f t="shared" si="679"/>
        <v>#VALUE!</v>
      </c>
      <c r="Y1531" s="2"/>
      <c r="Z1531" s="2"/>
      <c r="AA1531" s="2"/>
      <c r="AB1531" t="e">
        <f t="shared" si="680"/>
        <v>#VALUE!</v>
      </c>
      <c r="AC1531" t="e">
        <f t="shared" si="681"/>
        <v>#VALUE!</v>
      </c>
    </row>
    <row r="1532" spans="1:29" x14ac:dyDescent="0.25">
      <c r="A1532">
        <v>35</v>
      </c>
      <c r="B1532" t="s">
        <v>58</v>
      </c>
      <c r="C1532">
        <v>4</v>
      </c>
      <c r="D1532" t="s">
        <v>57</v>
      </c>
      <c r="E1532">
        <v>1980</v>
      </c>
      <c r="F1532" t="s">
        <v>10</v>
      </c>
      <c r="G1532" t="s">
        <v>10</v>
      </c>
      <c r="H1532" s="54">
        <v>0.74</v>
      </c>
      <c r="I1532" t="s">
        <v>10</v>
      </c>
      <c r="J1532" t="s">
        <v>10</v>
      </c>
      <c r="K1532">
        <v>0.65700000000000003</v>
      </c>
      <c r="L1532" t="s">
        <v>10</v>
      </c>
      <c r="M1532" t="s">
        <v>10</v>
      </c>
      <c r="N1532" t="s">
        <v>10</v>
      </c>
      <c r="O1532" s="2" t="e">
        <f t="shared" si="676"/>
        <v>#VALUE!</v>
      </c>
      <c r="P1532" s="79" t="e">
        <f t="shared" si="677"/>
        <v>#VALUE!</v>
      </c>
      <c r="Q1532" s="80">
        <v>0.57081999999999999</v>
      </c>
      <c r="R1532" s="80">
        <v>0.42637000000000003</v>
      </c>
      <c r="S1532" s="80">
        <v>2.8E-3</v>
      </c>
      <c r="T1532" s="78" t="s">
        <v>10</v>
      </c>
      <c r="U1532" s="2" t="s">
        <v>10</v>
      </c>
      <c r="V1532" s="2" t="s">
        <v>10</v>
      </c>
      <c r="W1532" s="2" t="e">
        <f t="shared" si="678"/>
        <v>#VALUE!</v>
      </c>
      <c r="X1532" s="2" t="e">
        <f t="shared" si="679"/>
        <v>#VALUE!</v>
      </c>
      <c r="Y1532" s="2" t="s">
        <v>10</v>
      </c>
      <c r="Z1532" s="2" t="s">
        <v>10</v>
      </c>
      <c r="AA1532" s="2" t="s">
        <v>10</v>
      </c>
      <c r="AB1532" t="e">
        <f t="shared" si="680"/>
        <v>#VALUE!</v>
      </c>
      <c r="AC1532" t="e">
        <f t="shared" si="681"/>
        <v>#VALUE!</v>
      </c>
    </row>
    <row r="1533" spans="1:29" x14ac:dyDescent="0.25">
      <c r="A1533">
        <v>35</v>
      </c>
      <c r="B1533" t="s">
        <v>58</v>
      </c>
      <c r="C1533">
        <v>4</v>
      </c>
      <c r="D1533" t="s">
        <v>57</v>
      </c>
      <c r="E1533">
        <v>1981</v>
      </c>
      <c r="F1533" t="s">
        <v>10</v>
      </c>
      <c r="G1533" t="s">
        <v>10</v>
      </c>
      <c r="H1533" s="54">
        <v>0.67</v>
      </c>
      <c r="I1533" t="s">
        <v>10</v>
      </c>
      <c r="J1533" t="s">
        <v>10</v>
      </c>
      <c r="K1533">
        <v>0.64300000000000002</v>
      </c>
      <c r="L1533" t="s">
        <v>10</v>
      </c>
      <c r="M1533" t="s">
        <v>10</v>
      </c>
      <c r="N1533" t="s">
        <v>10</v>
      </c>
      <c r="O1533" s="2" t="e">
        <f t="shared" si="676"/>
        <v>#VALUE!</v>
      </c>
      <c r="P1533" s="79" t="e">
        <f t="shared" si="677"/>
        <v>#VALUE!</v>
      </c>
      <c r="Q1533" s="80">
        <v>0.57081999999999999</v>
      </c>
      <c r="R1533" s="80">
        <v>0.42637000000000003</v>
      </c>
      <c r="S1533" s="80">
        <v>2.8E-3</v>
      </c>
      <c r="T1533" s="79">
        <f t="shared" ref="T1533:T1559" si="682">(L1536*$Q1533)+(L1537*$R1533)+(L1538*$S1533)</f>
        <v>23676.25233613445</v>
      </c>
      <c r="U1533" s="2" t="s">
        <v>10</v>
      </c>
      <c r="V1533" s="2" t="s">
        <v>10</v>
      </c>
      <c r="W1533" s="2">
        <f t="shared" si="678"/>
        <v>19270.604182092418</v>
      </c>
      <c r="X1533" s="2" t="e">
        <f t="shared" si="679"/>
        <v>#VALUE!</v>
      </c>
      <c r="Y1533" s="2" t="s">
        <v>10</v>
      </c>
      <c r="Z1533" s="2" t="s">
        <v>10</v>
      </c>
      <c r="AA1533" s="2" t="s">
        <v>10</v>
      </c>
      <c r="AB1533" t="e">
        <f t="shared" si="680"/>
        <v>#VALUE!</v>
      </c>
      <c r="AC1533" t="e">
        <f t="shared" si="681"/>
        <v>#VALUE!</v>
      </c>
    </row>
    <row r="1534" spans="1:29" x14ac:dyDescent="0.25">
      <c r="A1534">
        <v>35</v>
      </c>
      <c r="B1534" t="s">
        <v>58</v>
      </c>
      <c r="C1534">
        <v>4</v>
      </c>
      <c r="D1534" t="s">
        <v>57</v>
      </c>
      <c r="E1534">
        <v>1982</v>
      </c>
      <c r="F1534">
        <v>500</v>
      </c>
      <c r="G1534" t="s">
        <v>10</v>
      </c>
      <c r="H1534" s="54">
        <v>0.57999999999999996</v>
      </c>
      <c r="I1534" t="s">
        <v>10</v>
      </c>
      <c r="J1534" t="s">
        <v>10</v>
      </c>
      <c r="K1534">
        <v>0.63100000000000001</v>
      </c>
      <c r="L1534" s="2">
        <f t="shared" ref="L1534:L1566" si="683">F1534/(1-H1534)</f>
        <v>1190.4761904761904</v>
      </c>
      <c r="M1534" t="s">
        <v>10</v>
      </c>
      <c r="N1534" t="s">
        <v>10</v>
      </c>
      <c r="O1534" s="2">
        <f t="shared" si="676"/>
        <v>1355.0135501355014</v>
      </c>
      <c r="P1534" s="79" t="e">
        <f t="shared" si="677"/>
        <v>#VALUE!</v>
      </c>
      <c r="Q1534" s="80">
        <v>0.57081999999999999</v>
      </c>
      <c r="R1534" s="80">
        <v>0.42637000000000003</v>
      </c>
      <c r="S1534" s="80">
        <v>2.8E-3</v>
      </c>
      <c r="T1534" s="79">
        <f t="shared" si="682"/>
        <v>11921.519581699346</v>
      </c>
      <c r="U1534" s="2" t="s">
        <v>10</v>
      </c>
      <c r="V1534" s="2" t="s">
        <v>10</v>
      </c>
      <c r="W1534" s="2">
        <f t="shared" si="678"/>
        <v>7442.5472286972281</v>
      </c>
      <c r="X1534" s="2" t="e">
        <f t="shared" si="679"/>
        <v>#VALUE!</v>
      </c>
      <c r="Y1534">
        <f t="shared" si="674"/>
        <v>23.843039163398689</v>
      </c>
      <c r="Z1534" s="2" t="s">
        <v>10</v>
      </c>
      <c r="AA1534" s="2" t="s">
        <v>10</v>
      </c>
      <c r="AB1534">
        <f t="shared" si="680"/>
        <v>14.885094457394457</v>
      </c>
      <c r="AC1534" t="e">
        <f t="shared" si="681"/>
        <v>#VALUE!</v>
      </c>
    </row>
    <row r="1535" spans="1:29" x14ac:dyDescent="0.25">
      <c r="A1535">
        <v>35</v>
      </c>
      <c r="B1535" t="s">
        <v>58</v>
      </c>
      <c r="C1535">
        <v>4</v>
      </c>
      <c r="D1535" t="s">
        <v>57</v>
      </c>
      <c r="E1535">
        <v>1983</v>
      </c>
      <c r="F1535" t="s">
        <v>10</v>
      </c>
      <c r="G1535" t="s">
        <v>10</v>
      </c>
      <c r="H1535" s="54">
        <v>0.81</v>
      </c>
      <c r="I1535" t="s">
        <v>10</v>
      </c>
      <c r="J1535" t="s">
        <v>10</v>
      </c>
      <c r="K1535">
        <v>0.70099999999999996</v>
      </c>
      <c r="L1535" t="s">
        <v>10</v>
      </c>
      <c r="M1535" t="s">
        <v>10</v>
      </c>
      <c r="N1535" t="s">
        <v>10</v>
      </c>
      <c r="O1535" s="2" t="e">
        <f t="shared" si="676"/>
        <v>#VALUE!</v>
      </c>
      <c r="P1535" s="79" t="e">
        <f t="shared" si="677"/>
        <v>#VALUE!</v>
      </c>
      <c r="Q1535" s="80">
        <v>0.57081999999999999</v>
      </c>
      <c r="R1535" s="80">
        <v>0.42637000000000003</v>
      </c>
      <c r="S1535" s="80">
        <v>2.8E-3</v>
      </c>
      <c r="T1535" s="79">
        <f t="shared" si="682"/>
        <v>19078.222345875289</v>
      </c>
      <c r="U1535" s="2" t="s">
        <v>10</v>
      </c>
      <c r="V1535" s="2" t="s">
        <v>10</v>
      </c>
      <c r="W1535" s="2">
        <f t="shared" si="678"/>
        <v>14063.064256564254</v>
      </c>
      <c r="X1535" s="2" t="e">
        <f t="shared" si="679"/>
        <v>#VALUE!</v>
      </c>
      <c r="Y1535" s="2" t="s">
        <v>10</v>
      </c>
      <c r="Z1535" s="2" t="s">
        <v>10</v>
      </c>
      <c r="AA1535" s="2" t="s">
        <v>10</v>
      </c>
      <c r="AB1535" t="e">
        <f t="shared" si="680"/>
        <v>#VALUE!</v>
      </c>
      <c r="AC1535" t="e">
        <f t="shared" si="681"/>
        <v>#VALUE!</v>
      </c>
    </row>
    <row r="1536" spans="1:29" x14ac:dyDescent="0.25">
      <c r="A1536">
        <v>35</v>
      </c>
      <c r="B1536" t="s">
        <v>58</v>
      </c>
      <c r="C1536">
        <v>4</v>
      </c>
      <c r="D1536" t="s">
        <v>57</v>
      </c>
      <c r="E1536">
        <v>1984</v>
      </c>
      <c r="F1536">
        <v>10000</v>
      </c>
      <c r="G1536" t="s">
        <v>10</v>
      </c>
      <c r="H1536" s="54">
        <v>0.72</v>
      </c>
      <c r="I1536" t="s">
        <v>10</v>
      </c>
      <c r="J1536" t="s">
        <v>10</v>
      </c>
      <c r="K1536">
        <v>0.66</v>
      </c>
      <c r="L1536" s="2">
        <f t="shared" si="683"/>
        <v>35714.28571428571</v>
      </c>
      <c r="M1536" t="s">
        <v>10</v>
      </c>
      <c r="N1536" t="s">
        <v>10</v>
      </c>
      <c r="O1536" s="2">
        <f t="shared" si="676"/>
        <v>29411.764705882357</v>
      </c>
      <c r="P1536" s="79" t="e">
        <f t="shared" si="677"/>
        <v>#VALUE!</v>
      </c>
      <c r="Q1536" s="80">
        <v>0.57081999999999999</v>
      </c>
      <c r="R1536" s="80">
        <v>0.42637000000000003</v>
      </c>
      <c r="S1536" s="80">
        <v>2.8E-3</v>
      </c>
      <c r="T1536" s="79">
        <f t="shared" si="682"/>
        <v>12641.365574665575</v>
      </c>
      <c r="U1536" s="2" t="s">
        <v>10</v>
      </c>
      <c r="V1536" s="2" t="s">
        <v>10</v>
      </c>
      <c r="W1536" s="2">
        <f t="shared" si="678"/>
        <v>11779.628912747334</v>
      </c>
      <c r="X1536" s="2" t="e">
        <f t="shared" si="679"/>
        <v>#VALUE!</v>
      </c>
      <c r="Y1536">
        <f t="shared" si="674"/>
        <v>1.2641365574665575</v>
      </c>
      <c r="Z1536" s="2" t="s">
        <v>10</v>
      </c>
      <c r="AA1536" s="2" t="s">
        <v>10</v>
      </c>
      <c r="AB1536">
        <f t="shared" si="680"/>
        <v>1.1779628912747333</v>
      </c>
      <c r="AC1536" t="e">
        <f t="shared" si="681"/>
        <v>#VALUE!</v>
      </c>
    </row>
    <row r="1537" spans="1:29" x14ac:dyDescent="0.25">
      <c r="A1537">
        <v>35</v>
      </c>
      <c r="B1537" t="s">
        <v>58</v>
      </c>
      <c r="C1537">
        <v>4</v>
      </c>
      <c r="D1537" t="s">
        <v>57</v>
      </c>
      <c r="E1537">
        <v>1985</v>
      </c>
      <c r="F1537">
        <v>1900</v>
      </c>
      <c r="G1537" t="s">
        <v>10</v>
      </c>
      <c r="H1537" s="54">
        <v>0.75</v>
      </c>
      <c r="I1537" t="s">
        <v>10</v>
      </c>
      <c r="J1537" t="s">
        <v>10</v>
      </c>
      <c r="K1537">
        <v>0.67</v>
      </c>
      <c r="L1537" s="2">
        <f t="shared" si="683"/>
        <v>7600</v>
      </c>
      <c r="M1537" t="s">
        <v>10</v>
      </c>
      <c r="N1537" t="s">
        <v>10</v>
      </c>
      <c r="O1537" s="2">
        <f t="shared" si="676"/>
        <v>5757.575757575758</v>
      </c>
      <c r="P1537" s="79" t="e">
        <f t="shared" si="677"/>
        <v>#VALUE!</v>
      </c>
      <c r="Q1537" s="80">
        <v>0.57081999999999999</v>
      </c>
      <c r="R1537" s="80">
        <v>0.42637000000000003</v>
      </c>
      <c r="S1537" s="80">
        <v>2.8E-3</v>
      </c>
      <c r="T1537" s="79">
        <f t="shared" si="682"/>
        <v>3078.6967102115618</v>
      </c>
      <c r="U1537" s="2" t="s">
        <v>10</v>
      </c>
      <c r="V1537" s="2" t="s">
        <v>10</v>
      </c>
      <c r="W1537" s="2">
        <f t="shared" si="678"/>
        <v>2721.2450887419927</v>
      </c>
      <c r="X1537" s="2" t="e">
        <f t="shared" si="679"/>
        <v>#VALUE!</v>
      </c>
      <c r="Y1537">
        <f t="shared" si="674"/>
        <v>1.6203666895850326</v>
      </c>
      <c r="Z1537" s="2" t="s">
        <v>10</v>
      </c>
      <c r="AA1537" s="2" t="s">
        <v>10</v>
      </c>
      <c r="AB1537">
        <f t="shared" si="680"/>
        <v>1.4322342572326276</v>
      </c>
      <c r="AC1537" t="e">
        <f t="shared" si="681"/>
        <v>#VALUE!</v>
      </c>
    </row>
    <row r="1538" spans="1:29" x14ac:dyDescent="0.25">
      <c r="A1538">
        <v>35</v>
      </c>
      <c r="B1538" t="s">
        <v>58</v>
      </c>
      <c r="C1538">
        <v>4</v>
      </c>
      <c r="D1538" t="s">
        <v>57</v>
      </c>
      <c r="E1538">
        <v>1986</v>
      </c>
      <c r="F1538">
        <v>3000</v>
      </c>
      <c r="G1538" t="s">
        <v>10</v>
      </c>
      <c r="H1538" s="54">
        <v>0.83</v>
      </c>
      <c r="I1538" t="s">
        <v>10</v>
      </c>
      <c r="J1538" t="s">
        <v>10</v>
      </c>
      <c r="K1538">
        <v>0.68799999999999994</v>
      </c>
      <c r="L1538" s="2">
        <f t="shared" si="683"/>
        <v>17647.058823529409</v>
      </c>
      <c r="M1538" t="s">
        <v>10</v>
      </c>
      <c r="N1538" t="s">
        <v>10</v>
      </c>
      <c r="O1538" s="2">
        <f t="shared" si="676"/>
        <v>9615.3846153846134</v>
      </c>
      <c r="P1538" s="79" t="e">
        <f t="shared" si="677"/>
        <v>#VALUE!</v>
      </c>
      <c r="Q1538" s="80">
        <v>0.57081999999999999</v>
      </c>
      <c r="R1538" s="80">
        <v>0.42637000000000003</v>
      </c>
      <c r="S1538" s="80">
        <v>2.8E-3</v>
      </c>
      <c r="T1538" s="79">
        <f t="shared" si="682"/>
        <v>17066.703097057423</v>
      </c>
      <c r="U1538" s="2" t="s">
        <v>10</v>
      </c>
      <c r="V1538" s="2" t="s">
        <v>10</v>
      </c>
      <c r="W1538" s="2">
        <f t="shared" si="678"/>
        <v>16967.605549822267</v>
      </c>
      <c r="X1538" s="2" t="e">
        <f t="shared" si="679"/>
        <v>#VALUE!</v>
      </c>
      <c r="Y1538">
        <f t="shared" si="674"/>
        <v>5.688901032352474</v>
      </c>
      <c r="Z1538" s="2" t="s">
        <v>10</v>
      </c>
      <c r="AA1538" s="2" t="s">
        <v>10</v>
      </c>
      <c r="AB1538">
        <f t="shared" si="680"/>
        <v>5.6558685166074225</v>
      </c>
      <c r="AC1538" t="e">
        <f t="shared" si="681"/>
        <v>#VALUE!</v>
      </c>
    </row>
    <row r="1539" spans="1:29" x14ac:dyDescent="0.25">
      <c r="A1539">
        <v>35</v>
      </c>
      <c r="B1539" t="s">
        <v>58</v>
      </c>
      <c r="C1539">
        <v>4</v>
      </c>
      <c r="D1539" t="s">
        <v>57</v>
      </c>
      <c r="E1539">
        <v>1987</v>
      </c>
      <c r="F1539">
        <v>7600</v>
      </c>
      <c r="G1539" t="s">
        <v>10</v>
      </c>
      <c r="H1539" s="54">
        <v>0.64</v>
      </c>
      <c r="I1539" t="s">
        <v>10</v>
      </c>
      <c r="J1539" t="s">
        <v>10</v>
      </c>
      <c r="K1539">
        <v>0.622</v>
      </c>
      <c r="L1539" s="2">
        <f t="shared" si="683"/>
        <v>21111.111111111113</v>
      </c>
      <c r="M1539" t="s">
        <v>10</v>
      </c>
      <c r="N1539" t="s">
        <v>10</v>
      </c>
      <c r="O1539" s="2">
        <f t="shared" si="676"/>
        <v>20105.820105820105</v>
      </c>
      <c r="P1539" s="79" t="e">
        <f t="shared" si="677"/>
        <v>#VALUE!</v>
      </c>
      <c r="Q1539" s="80">
        <v>0.57081999999999999</v>
      </c>
      <c r="R1539" s="80">
        <v>0.42637000000000003</v>
      </c>
      <c r="S1539" s="80">
        <v>2.8E-3</v>
      </c>
      <c r="T1539" s="79">
        <f>(L1542*$Q1539)+(L1543*$R1539)</f>
        <v>23374.794958219223</v>
      </c>
      <c r="U1539" s="2" t="s">
        <v>10</v>
      </c>
      <c r="V1539" s="2" t="s">
        <v>10</v>
      </c>
      <c r="W1539" s="2" t="e">
        <f t="shared" si="678"/>
        <v>#VALUE!</v>
      </c>
      <c r="X1539" s="2" t="e">
        <f t="shared" si="679"/>
        <v>#VALUE!</v>
      </c>
      <c r="Y1539">
        <f t="shared" si="674"/>
        <v>3.0756309155551609</v>
      </c>
      <c r="Z1539" s="2" t="s">
        <v>10</v>
      </c>
      <c r="AA1539" s="2" t="s">
        <v>10</v>
      </c>
      <c r="AB1539" t="e">
        <f t="shared" si="680"/>
        <v>#VALUE!</v>
      </c>
      <c r="AC1539" t="e">
        <f t="shared" si="681"/>
        <v>#VALUE!</v>
      </c>
    </row>
    <row r="1540" spans="1:29" x14ac:dyDescent="0.25">
      <c r="A1540">
        <v>35</v>
      </c>
      <c r="B1540" t="s">
        <v>58</v>
      </c>
      <c r="C1540">
        <v>4</v>
      </c>
      <c r="D1540" t="s">
        <v>57</v>
      </c>
      <c r="E1540">
        <v>1988</v>
      </c>
      <c r="F1540">
        <v>500</v>
      </c>
      <c r="G1540" t="s">
        <v>10</v>
      </c>
      <c r="H1540" s="54">
        <v>0.63</v>
      </c>
      <c r="I1540" t="s">
        <v>10</v>
      </c>
      <c r="J1540" t="s">
        <v>10</v>
      </c>
      <c r="K1540">
        <v>0.26</v>
      </c>
      <c r="L1540" s="2">
        <f t="shared" si="683"/>
        <v>1351.3513513513515</v>
      </c>
      <c r="M1540" t="s">
        <v>10</v>
      </c>
      <c r="N1540" t="s">
        <v>10</v>
      </c>
      <c r="O1540" s="2">
        <f t="shared" si="676"/>
        <v>675.67567567567573</v>
      </c>
      <c r="P1540" s="79" t="e">
        <f t="shared" si="677"/>
        <v>#VALUE!</v>
      </c>
      <c r="Q1540" s="80">
        <v>0.57081999999999999</v>
      </c>
      <c r="R1540" s="80">
        <v>0.42637000000000003</v>
      </c>
      <c r="S1540" s="80">
        <v>2.8E-3</v>
      </c>
      <c r="T1540" s="79" t="s">
        <v>10</v>
      </c>
      <c r="U1540" s="2" t="s">
        <v>10</v>
      </c>
      <c r="V1540" s="2" t="s">
        <v>10</v>
      </c>
      <c r="W1540" s="2" t="e">
        <f t="shared" si="678"/>
        <v>#VALUE!</v>
      </c>
      <c r="X1540" s="2" t="e">
        <f t="shared" si="679"/>
        <v>#VALUE!</v>
      </c>
      <c r="Y1540" s="2" t="s">
        <v>10</v>
      </c>
      <c r="Z1540" s="2" t="s">
        <v>10</v>
      </c>
      <c r="AA1540" s="2" t="s">
        <v>10</v>
      </c>
      <c r="AB1540" t="e">
        <f t="shared" si="680"/>
        <v>#VALUE!</v>
      </c>
      <c r="AC1540" t="e">
        <f t="shared" si="681"/>
        <v>#VALUE!</v>
      </c>
    </row>
    <row r="1541" spans="1:29" x14ac:dyDescent="0.25">
      <c r="A1541">
        <v>35</v>
      </c>
      <c r="B1541" t="s">
        <v>58</v>
      </c>
      <c r="C1541">
        <v>4</v>
      </c>
      <c r="D1541" t="s">
        <v>57</v>
      </c>
      <c r="E1541">
        <v>1989</v>
      </c>
      <c r="F1541">
        <v>2000</v>
      </c>
      <c r="G1541" t="s">
        <v>10</v>
      </c>
      <c r="H1541" s="54">
        <v>0.61499999999999999</v>
      </c>
      <c r="I1541" t="s">
        <v>10</v>
      </c>
      <c r="J1541" t="s">
        <v>10</v>
      </c>
      <c r="K1541">
        <v>0.62</v>
      </c>
      <c r="L1541" s="2">
        <f t="shared" si="683"/>
        <v>5194.8051948051943</v>
      </c>
      <c r="M1541" t="s">
        <v>10</v>
      </c>
      <c r="N1541" t="s">
        <v>10</v>
      </c>
      <c r="O1541" s="2">
        <f t="shared" si="676"/>
        <v>5263.1578947368416</v>
      </c>
      <c r="P1541" s="79" t="e">
        <f t="shared" si="677"/>
        <v>#VALUE!</v>
      </c>
      <c r="Q1541" s="80">
        <v>0.57081999999999999</v>
      </c>
      <c r="R1541" s="80">
        <v>0.42637000000000003</v>
      </c>
      <c r="S1541" s="80">
        <v>2.8E-3</v>
      </c>
      <c r="T1541" s="79" t="s">
        <v>10</v>
      </c>
      <c r="U1541" s="2" t="s">
        <v>10</v>
      </c>
      <c r="V1541" s="2" t="s">
        <v>10</v>
      </c>
      <c r="W1541" s="2" t="e">
        <f t="shared" si="678"/>
        <v>#VALUE!</v>
      </c>
      <c r="X1541" s="2" t="e">
        <f t="shared" si="679"/>
        <v>#VALUE!</v>
      </c>
      <c r="Y1541" s="2" t="s">
        <v>10</v>
      </c>
      <c r="Z1541" s="2" t="s">
        <v>10</v>
      </c>
      <c r="AA1541" s="2" t="s">
        <v>10</v>
      </c>
      <c r="AB1541" t="e">
        <f t="shared" si="680"/>
        <v>#VALUE!</v>
      </c>
      <c r="AC1541" t="e">
        <f t="shared" si="681"/>
        <v>#VALUE!</v>
      </c>
    </row>
    <row r="1542" spans="1:29" x14ac:dyDescent="0.25">
      <c r="A1542">
        <v>35</v>
      </c>
      <c r="B1542" t="s">
        <v>58</v>
      </c>
      <c r="C1542">
        <v>4</v>
      </c>
      <c r="D1542" t="s">
        <v>57</v>
      </c>
      <c r="E1542">
        <v>1990</v>
      </c>
      <c r="F1542">
        <v>10000</v>
      </c>
      <c r="G1542" t="s">
        <v>10</v>
      </c>
      <c r="H1542" s="54">
        <v>0.69699999999999995</v>
      </c>
      <c r="I1542" t="s">
        <v>10</v>
      </c>
      <c r="J1542" t="s">
        <v>10</v>
      </c>
      <c r="K1542">
        <v>0.69399999999999995</v>
      </c>
      <c r="L1542" s="2">
        <f t="shared" si="683"/>
        <v>33003.300330032995</v>
      </c>
      <c r="M1542" t="s">
        <v>10</v>
      </c>
      <c r="N1542" t="s">
        <v>10</v>
      </c>
      <c r="O1542" s="2">
        <f t="shared" si="676"/>
        <v>32679.738562091497</v>
      </c>
      <c r="P1542" s="79" t="e">
        <f t="shared" si="677"/>
        <v>#VALUE!</v>
      </c>
      <c r="Q1542" s="80">
        <v>0.57081999999999999</v>
      </c>
      <c r="R1542" s="80">
        <v>0.42637000000000003</v>
      </c>
      <c r="S1542" s="80">
        <v>2.8E-3</v>
      </c>
      <c r="T1542" s="79" t="s">
        <v>10</v>
      </c>
      <c r="U1542" s="2" t="s">
        <v>10</v>
      </c>
      <c r="V1542" s="2" t="s">
        <v>10</v>
      </c>
      <c r="W1542" s="2" t="e">
        <f t="shared" si="678"/>
        <v>#VALUE!</v>
      </c>
      <c r="X1542" s="2" t="e">
        <f t="shared" si="679"/>
        <v>#VALUE!</v>
      </c>
      <c r="Y1542" s="2" t="s">
        <v>10</v>
      </c>
      <c r="Z1542" s="2" t="s">
        <v>10</v>
      </c>
      <c r="AA1542" s="2" t="s">
        <v>10</v>
      </c>
      <c r="AB1542" t="e">
        <f t="shared" si="680"/>
        <v>#VALUE!</v>
      </c>
      <c r="AC1542" t="e">
        <f t="shared" si="681"/>
        <v>#VALUE!</v>
      </c>
    </row>
    <row r="1543" spans="1:29" x14ac:dyDescent="0.25">
      <c r="A1543">
        <v>35</v>
      </c>
      <c r="B1543" t="s">
        <v>58</v>
      </c>
      <c r="C1543">
        <v>4</v>
      </c>
      <c r="D1543" t="s">
        <v>57</v>
      </c>
      <c r="E1543">
        <v>1991</v>
      </c>
      <c r="F1543">
        <v>4000</v>
      </c>
      <c r="G1543" t="s">
        <v>10</v>
      </c>
      <c r="H1543" s="54">
        <v>0.624</v>
      </c>
      <c r="I1543" t="s">
        <v>10</v>
      </c>
      <c r="J1543" t="s">
        <v>10</v>
      </c>
      <c r="K1543">
        <v>0.622</v>
      </c>
      <c r="L1543" s="2">
        <f t="shared" si="683"/>
        <v>10638.297872340425</v>
      </c>
      <c r="M1543" t="s">
        <v>10</v>
      </c>
      <c r="N1543" t="s">
        <v>10</v>
      </c>
      <c r="O1543" s="2">
        <f t="shared" si="676"/>
        <v>10582.010582010582</v>
      </c>
      <c r="P1543" s="79" t="e">
        <f t="shared" si="677"/>
        <v>#VALUE!</v>
      </c>
      <c r="Q1543" s="80">
        <v>0.57081999999999999</v>
      </c>
      <c r="R1543" s="80">
        <v>0.42637000000000003</v>
      </c>
      <c r="S1543" s="80">
        <v>2.8E-3</v>
      </c>
      <c r="T1543" s="79" t="s">
        <v>10</v>
      </c>
      <c r="U1543" s="2" t="s">
        <v>10</v>
      </c>
      <c r="V1543" s="2" t="s">
        <v>10</v>
      </c>
      <c r="W1543" s="2" t="e">
        <f t="shared" si="678"/>
        <v>#VALUE!</v>
      </c>
      <c r="X1543" s="2" t="e">
        <f t="shared" si="679"/>
        <v>#VALUE!</v>
      </c>
      <c r="Y1543" s="2" t="s">
        <v>10</v>
      </c>
      <c r="Z1543" s="2" t="s">
        <v>10</v>
      </c>
      <c r="AA1543" s="2" t="s">
        <v>10</v>
      </c>
      <c r="AB1543" t="e">
        <f t="shared" si="680"/>
        <v>#VALUE!</v>
      </c>
      <c r="AC1543" t="e">
        <f t="shared" si="681"/>
        <v>#VALUE!</v>
      </c>
    </row>
    <row r="1544" spans="1:29" x14ac:dyDescent="0.25">
      <c r="A1544">
        <v>35</v>
      </c>
      <c r="B1544" t="s">
        <v>58</v>
      </c>
      <c r="C1544">
        <v>4</v>
      </c>
      <c r="D1544" t="s">
        <v>57</v>
      </c>
      <c r="E1544">
        <v>1992</v>
      </c>
      <c r="F1544" t="s">
        <v>10</v>
      </c>
      <c r="G1544" t="s">
        <v>10</v>
      </c>
      <c r="H1544" s="54">
        <v>0.65300000000000002</v>
      </c>
      <c r="I1544" t="s">
        <v>10</v>
      </c>
      <c r="J1544" t="s">
        <v>10</v>
      </c>
      <c r="K1544">
        <v>0.65400000000000003</v>
      </c>
      <c r="L1544" t="s">
        <v>10</v>
      </c>
      <c r="M1544" t="s">
        <v>10</v>
      </c>
      <c r="N1544" t="s">
        <v>10</v>
      </c>
      <c r="O1544" s="2" t="e">
        <f t="shared" si="676"/>
        <v>#VALUE!</v>
      </c>
      <c r="P1544" s="79" t="e">
        <f t="shared" si="677"/>
        <v>#VALUE!</v>
      </c>
      <c r="Q1544" s="80">
        <v>0.57081999999999999</v>
      </c>
      <c r="R1544" s="80">
        <v>0.42637000000000003</v>
      </c>
      <c r="S1544" s="80">
        <v>2.8E-3</v>
      </c>
      <c r="T1544" s="79">
        <f t="shared" si="682"/>
        <v>10396.337605246885</v>
      </c>
      <c r="U1544" s="2" t="s">
        <v>10</v>
      </c>
      <c r="V1544" s="2" t="s">
        <v>10</v>
      </c>
      <c r="W1544" s="2">
        <f t="shared" si="678"/>
        <v>9708.6713159945866</v>
      </c>
      <c r="X1544" s="2" t="e">
        <f t="shared" si="679"/>
        <v>#VALUE!</v>
      </c>
      <c r="Y1544" s="2" t="s">
        <v>10</v>
      </c>
      <c r="Z1544" s="2" t="s">
        <v>10</v>
      </c>
      <c r="AA1544" s="2" t="s">
        <v>10</v>
      </c>
      <c r="AB1544" t="e">
        <f t="shared" si="680"/>
        <v>#VALUE!</v>
      </c>
      <c r="AC1544" t="e">
        <f t="shared" si="681"/>
        <v>#VALUE!</v>
      </c>
    </row>
    <row r="1545" spans="1:29" x14ac:dyDescent="0.25">
      <c r="A1545">
        <v>35</v>
      </c>
      <c r="B1545" t="s">
        <v>58</v>
      </c>
      <c r="C1545">
        <v>4</v>
      </c>
      <c r="D1545" t="s">
        <v>57</v>
      </c>
      <c r="E1545">
        <v>1993</v>
      </c>
      <c r="F1545">
        <v>4000</v>
      </c>
      <c r="G1545" t="s">
        <v>10</v>
      </c>
      <c r="H1545" s="54">
        <v>0.56699999999999995</v>
      </c>
      <c r="I1545" t="s">
        <v>10</v>
      </c>
      <c r="J1545" t="s">
        <v>10</v>
      </c>
      <c r="K1545">
        <v>0.30599999999999999</v>
      </c>
      <c r="L1545" s="2">
        <f t="shared" si="683"/>
        <v>9237.875288683601</v>
      </c>
      <c r="M1545" t="s">
        <v>10</v>
      </c>
      <c r="N1545" t="s">
        <v>10</v>
      </c>
      <c r="O1545" s="2">
        <f t="shared" si="676"/>
        <v>5763.6887608069164</v>
      </c>
      <c r="P1545" s="79" t="e">
        <f t="shared" si="677"/>
        <v>#VALUE!</v>
      </c>
      <c r="Q1545" s="80">
        <v>0.57081999999999999</v>
      </c>
      <c r="R1545" s="80">
        <v>0.42637000000000003</v>
      </c>
      <c r="S1545" s="80">
        <v>2.8E-3</v>
      </c>
      <c r="T1545" s="79">
        <f t="shared" si="682"/>
        <v>11510.143649083378</v>
      </c>
      <c r="U1545" s="2" t="s">
        <v>10</v>
      </c>
      <c r="V1545" s="2" t="s">
        <v>10</v>
      </c>
      <c r="W1545" s="2">
        <f t="shared" si="678"/>
        <v>10562.319143706227</v>
      </c>
      <c r="X1545" s="2" t="e">
        <f t="shared" si="679"/>
        <v>#VALUE!</v>
      </c>
      <c r="Y1545">
        <f t="shared" si="674"/>
        <v>2.8775359122708446</v>
      </c>
      <c r="Z1545" s="2" t="s">
        <v>10</v>
      </c>
      <c r="AA1545" s="2" t="s">
        <v>10</v>
      </c>
      <c r="AB1545">
        <f t="shared" si="680"/>
        <v>2.6405797859265565</v>
      </c>
      <c r="AC1545" t="e">
        <f t="shared" si="681"/>
        <v>#VALUE!</v>
      </c>
    </row>
    <row r="1546" spans="1:29" x14ac:dyDescent="0.25">
      <c r="A1546">
        <v>35</v>
      </c>
      <c r="B1546" t="s">
        <v>58</v>
      </c>
      <c r="C1546">
        <v>4</v>
      </c>
      <c r="D1546" t="s">
        <v>57</v>
      </c>
      <c r="E1546">
        <v>1994</v>
      </c>
      <c r="F1546" t="s">
        <v>10</v>
      </c>
      <c r="G1546" t="s">
        <v>10</v>
      </c>
      <c r="H1546" s="54">
        <v>0.66700000000000004</v>
      </c>
      <c r="I1546" t="s">
        <v>10</v>
      </c>
      <c r="J1546" t="s">
        <v>10</v>
      </c>
      <c r="K1546">
        <v>0.66100000000000003</v>
      </c>
      <c r="L1546" t="s">
        <v>10</v>
      </c>
      <c r="M1546" t="s">
        <v>10</v>
      </c>
      <c r="N1546" t="s">
        <v>10</v>
      </c>
      <c r="O1546" s="2" t="e">
        <f t="shared" si="676"/>
        <v>#VALUE!</v>
      </c>
      <c r="P1546" s="79" t="e">
        <f t="shared" si="677"/>
        <v>#VALUE!</v>
      </c>
      <c r="Q1546" s="80">
        <v>0.57081999999999999</v>
      </c>
      <c r="R1546" s="80">
        <v>0.42637000000000003</v>
      </c>
      <c r="S1546" s="80">
        <v>2.8E-3</v>
      </c>
      <c r="T1546" s="79">
        <f t="shared" si="682"/>
        <v>6295.8897629083322</v>
      </c>
      <c r="U1546" s="2" t="s">
        <v>10</v>
      </c>
      <c r="V1546" s="2" t="s">
        <v>10</v>
      </c>
      <c r="W1546" s="2">
        <f t="shared" si="678"/>
        <v>6129.6444356530455</v>
      </c>
      <c r="X1546" s="2" t="e">
        <f t="shared" si="679"/>
        <v>#VALUE!</v>
      </c>
      <c r="Y1546" s="2" t="s">
        <v>10</v>
      </c>
      <c r="Z1546" s="2" t="s">
        <v>10</v>
      </c>
      <c r="AA1546" s="2" t="s">
        <v>10</v>
      </c>
      <c r="AB1546" t="e">
        <f t="shared" si="680"/>
        <v>#VALUE!</v>
      </c>
      <c r="AC1546" t="e">
        <f t="shared" si="681"/>
        <v>#VALUE!</v>
      </c>
    </row>
    <row r="1547" spans="1:29" x14ac:dyDescent="0.25">
      <c r="A1547">
        <v>35</v>
      </c>
      <c r="B1547" t="s">
        <v>58</v>
      </c>
      <c r="C1547">
        <v>4</v>
      </c>
      <c r="D1547" t="s">
        <v>57</v>
      </c>
      <c r="E1547">
        <v>1995</v>
      </c>
      <c r="F1547">
        <v>4000</v>
      </c>
      <c r="G1547" t="s">
        <v>10</v>
      </c>
      <c r="H1547" s="54">
        <v>0.40600000000000003</v>
      </c>
      <c r="I1547" t="s">
        <v>10</v>
      </c>
      <c r="J1547" t="s">
        <v>10</v>
      </c>
      <c r="K1547">
        <v>0.39100000000000001</v>
      </c>
      <c r="L1547" s="2">
        <f t="shared" si="683"/>
        <v>6734.0067340067344</v>
      </c>
      <c r="M1547" t="s">
        <v>10</v>
      </c>
      <c r="N1547" t="s">
        <v>10</v>
      </c>
      <c r="O1547" s="2">
        <f t="shared" si="676"/>
        <v>6568.1444991789822</v>
      </c>
      <c r="P1547" s="79" t="e">
        <f t="shared" si="677"/>
        <v>#VALUE!</v>
      </c>
      <c r="Q1547" s="80">
        <v>0.57081999999999999</v>
      </c>
      <c r="R1547" s="80">
        <v>0.42637000000000003</v>
      </c>
      <c r="S1547" s="80">
        <v>2.8E-3</v>
      </c>
      <c r="T1547" s="79">
        <f t="shared" si="682"/>
        <v>6734.643919044217</v>
      </c>
      <c r="U1547" s="2" t="s">
        <v>10</v>
      </c>
      <c r="V1547" s="2" t="s">
        <v>10</v>
      </c>
      <c r="W1547" s="2">
        <f t="shared" si="678"/>
        <v>6813.4019233641002</v>
      </c>
      <c r="X1547" s="2" t="e">
        <f t="shared" si="679"/>
        <v>#VALUE!</v>
      </c>
      <c r="Y1547">
        <f t="shared" ref="Y1547:Y1613" si="684">T1547/$F1547</f>
        <v>1.6836609797610542</v>
      </c>
      <c r="Z1547" s="2" t="s">
        <v>10</v>
      </c>
      <c r="AA1547" s="2" t="s">
        <v>10</v>
      </c>
      <c r="AB1547">
        <f t="shared" si="680"/>
        <v>1.7033504808410251</v>
      </c>
      <c r="AC1547" t="e">
        <f t="shared" si="681"/>
        <v>#VALUE!</v>
      </c>
    </row>
    <row r="1548" spans="1:29" x14ac:dyDescent="0.25">
      <c r="A1548">
        <v>35</v>
      </c>
      <c r="B1548" t="s">
        <v>58</v>
      </c>
      <c r="C1548">
        <v>4</v>
      </c>
      <c r="D1548" t="s">
        <v>57</v>
      </c>
      <c r="E1548">
        <v>1996</v>
      </c>
      <c r="F1548">
        <v>4000</v>
      </c>
      <c r="G1548" t="s">
        <v>10</v>
      </c>
      <c r="H1548" s="54">
        <v>0.73899999999999999</v>
      </c>
      <c r="I1548" t="s">
        <v>10</v>
      </c>
      <c r="J1548" t="s">
        <v>10</v>
      </c>
      <c r="K1548">
        <v>0.71299999999999997</v>
      </c>
      <c r="L1548" s="2">
        <f t="shared" si="683"/>
        <v>15325.670498084291</v>
      </c>
      <c r="M1548" t="s">
        <v>10</v>
      </c>
      <c r="N1548" t="s">
        <v>10</v>
      </c>
      <c r="O1548" s="2">
        <f t="shared" si="676"/>
        <v>13937.282229965154</v>
      </c>
      <c r="P1548" s="79" t="e">
        <f t="shared" si="677"/>
        <v>#VALUE!</v>
      </c>
      <c r="Q1548" s="80">
        <v>0.57081999999999999</v>
      </c>
      <c r="R1548" s="80">
        <v>0.42637000000000003</v>
      </c>
      <c r="S1548" s="80">
        <v>2.8E-3</v>
      </c>
      <c r="T1548" s="79">
        <f t="shared" si="682"/>
        <v>6750.3591139083701</v>
      </c>
      <c r="U1548" s="2" t="s">
        <v>10</v>
      </c>
      <c r="V1548" s="2" t="s">
        <v>10</v>
      </c>
      <c r="W1548" s="2">
        <f t="shared" si="678"/>
        <v>6464.1134158391524</v>
      </c>
      <c r="X1548" s="2" t="e">
        <f t="shared" si="679"/>
        <v>#VALUE!</v>
      </c>
      <c r="Y1548">
        <f t="shared" si="684"/>
        <v>1.6875897784770926</v>
      </c>
      <c r="Z1548" s="2" t="s">
        <v>10</v>
      </c>
      <c r="AA1548" s="2" t="s">
        <v>10</v>
      </c>
      <c r="AB1548">
        <f t="shared" si="680"/>
        <v>1.6160283539597882</v>
      </c>
      <c r="AC1548" t="e">
        <f t="shared" si="681"/>
        <v>#VALUE!</v>
      </c>
    </row>
    <row r="1549" spans="1:29" x14ac:dyDescent="0.25">
      <c r="A1549">
        <v>35</v>
      </c>
      <c r="B1549" t="s">
        <v>58</v>
      </c>
      <c r="C1549">
        <v>4</v>
      </c>
      <c r="D1549" t="s">
        <v>57</v>
      </c>
      <c r="E1549">
        <v>1997</v>
      </c>
      <c r="F1549">
        <v>3000</v>
      </c>
      <c r="G1549" t="s">
        <v>10</v>
      </c>
      <c r="H1549" s="54">
        <v>0.53400000000000003</v>
      </c>
      <c r="I1549" t="s">
        <v>10</v>
      </c>
      <c r="J1549" t="s">
        <v>10</v>
      </c>
      <c r="K1549">
        <v>0.50600000000000001</v>
      </c>
      <c r="L1549" s="2">
        <f t="shared" si="683"/>
        <v>6437.7682403433482</v>
      </c>
      <c r="M1549" t="s">
        <v>10</v>
      </c>
      <c r="N1549" t="s">
        <v>10</v>
      </c>
      <c r="O1549" s="2">
        <f t="shared" si="676"/>
        <v>6072.8744939271255</v>
      </c>
      <c r="P1549" s="79" t="e">
        <f t="shared" si="677"/>
        <v>#VALUE!</v>
      </c>
      <c r="Q1549" s="80">
        <v>0.57081999999999999</v>
      </c>
      <c r="R1549" s="80">
        <v>0.42637000000000003</v>
      </c>
      <c r="S1549" s="80">
        <v>2.8E-3</v>
      </c>
      <c r="T1549" s="79">
        <f t="shared" si="682"/>
        <v>5056.6074809795282</v>
      </c>
      <c r="U1549" s="2" t="s">
        <v>10</v>
      </c>
      <c r="V1549" s="2" t="s">
        <v>10</v>
      </c>
      <c r="W1549" s="2">
        <f t="shared" si="678"/>
        <v>4538.5504895907989</v>
      </c>
      <c r="X1549" s="2" t="e">
        <f t="shared" si="679"/>
        <v>#VALUE!</v>
      </c>
      <c r="Y1549">
        <f t="shared" si="684"/>
        <v>1.6855358269931762</v>
      </c>
      <c r="Z1549" s="2" t="s">
        <v>10</v>
      </c>
      <c r="AA1549" s="2" t="s">
        <v>10</v>
      </c>
      <c r="AB1549">
        <f t="shared" si="680"/>
        <v>1.5128501631969329</v>
      </c>
      <c r="AC1549" t="e">
        <f t="shared" si="681"/>
        <v>#VALUE!</v>
      </c>
    </row>
    <row r="1550" spans="1:29" x14ac:dyDescent="0.25">
      <c r="A1550">
        <v>35</v>
      </c>
      <c r="B1550" t="s">
        <v>58</v>
      </c>
      <c r="C1550">
        <v>4</v>
      </c>
      <c r="D1550" t="s">
        <v>57</v>
      </c>
      <c r="E1550">
        <v>1998</v>
      </c>
      <c r="F1550">
        <v>5000</v>
      </c>
      <c r="G1550" t="s">
        <v>10</v>
      </c>
      <c r="H1550" s="54">
        <v>0.18</v>
      </c>
      <c r="I1550" t="s">
        <v>10</v>
      </c>
      <c r="J1550" t="s">
        <v>10</v>
      </c>
      <c r="K1550">
        <v>0.193</v>
      </c>
      <c r="L1550" s="2">
        <f t="shared" si="683"/>
        <v>6097.5609756097556</v>
      </c>
      <c r="M1550" t="s">
        <v>10</v>
      </c>
      <c r="N1550" t="s">
        <v>10</v>
      </c>
      <c r="O1550" s="2">
        <f t="shared" si="676"/>
        <v>6195.786864931847</v>
      </c>
      <c r="P1550" s="79" t="e">
        <f t="shared" si="677"/>
        <v>#VALUE!</v>
      </c>
      <c r="Q1550" s="80">
        <v>0.57081999999999999</v>
      </c>
      <c r="R1550" s="80">
        <v>0.42637000000000003</v>
      </c>
      <c r="S1550" s="80">
        <v>2.8E-3</v>
      </c>
      <c r="T1550" s="79">
        <f t="shared" si="682"/>
        <v>5101.7922816961955</v>
      </c>
      <c r="U1550" s="2" t="s">
        <v>10</v>
      </c>
      <c r="V1550" s="2" t="s">
        <v>10</v>
      </c>
      <c r="W1550" s="2">
        <f t="shared" si="678"/>
        <v>4629.5351085993007</v>
      </c>
      <c r="X1550" s="2" t="e">
        <f t="shared" si="679"/>
        <v>#VALUE!</v>
      </c>
      <c r="Y1550">
        <f t="shared" si="684"/>
        <v>1.0203584563392392</v>
      </c>
      <c r="Z1550" s="2" t="s">
        <v>10</v>
      </c>
      <c r="AA1550" s="2" t="s">
        <v>10</v>
      </c>
      <c r="AB1550">
        <f t="shared" si="680"/>
        <v>0.92590702171986017</v>
      </c>
      <c r="AC1550" t="e">
        <f t="shared" si="681"/>
        <v>#VALUE!</v>
      </c>
    </row>
    <row r="1551" spans="1:29" x14ac:dyDescent="0.25">
      <c r="A1551">
        <v>35</v>
      </c>
      <c r="B1551" t="s">
        <v>58</v>
      </c>
      <c r="C1551">
        <v>4</v>
      </c>
      <c r="D1551" t="s">
        <v>57</v>
      </c>
      <c r="E1551">
        <v>1999</v>
      </c>
      <c r="F1551">
        <v>6000</v>
      </c>
      <c r="G1551" t="s">
        <v>10</v>
      </c>
      <c r="H1551" s="54">
        <v>0.21000000000000002</v>
      </c>
      <c r="I1551" t="s">
        <v>10</v>
      </c>
      <c r="J1551" t="s">
        <v>10</v>
      </c>
      <c r="K1551">
        <v>0.216</v>
      </c>
      <c r="L1551" s="2">
        <f t="shared" si="683"/>
        <v>7594.9367088607587</v>
      </c>
      <c r="M1551" t="s">
        <v>10</v>
      </c>
      <c r="N1551" t="s">
        <v>10</v>
      </c>
      <c r="O1551" s="2">
        <f t="shared" si="676"/>
        <v>7653.0612244897957</v>
      </c>
      <c r="P1551" s="79" t="e">
        <f t="shared" si="677"/>
        <v>#VALUE!</v>
      </c>
      <c r="Q1551" s="80">
        <v>0.57081999999999999</v>
      </c>
      <c r="R1551" s="80">
        <v>0.42637000000000003</v>
      </c>
      <c r="S1551" s="80">
        <v>2.8E-3</v>
      </c>
      <c r="T1551" s="79">
        <f t="shared" si="682"/>
        <v>7086.0469663012464</v>
      </c>
      <c r="U1551" s="2" t="s">
        <v>10</v>
      </c>
      <c r="V1551" s="2" t="s">
        <v>10</v>
      </c>
      <c r="W1551" s="2">
        <f t="shared" si="678"/>
        <v>6469.1079262297362</v>
      </c>
      <c r="X1551" s="2" t="e">
        <f t="shared" si="679"/>
        <v>#VALUE!</v>
      </c>
      <c r="Y1551">
        <f t="shared" si="684"/>
        <v>1.1810078277168743</v>
      </c>
      <c r="Z1551" s="2" t="s">
        <v>10</v>
      </c>
      <c r="AA1551" s="2" t="s">
        <v>10</v>
      </c>
      <c r="AB1551">
        <f t="shared" si="680"/>
        <v>1.0781846543716227</v>
      </c>
      <c r="AC1551" t="e">
        <f t="shared" si="681"/>
        <v>#VALUE!</v>
      </c>
    </row>
    <row r="1552" spans="1:29" x14ac:dyDescent="0.25">
      <c r="A1552">
        <v>35</v>
      </c>
      <c r="B1552" t="s">
        <v>58</v>
      </c>
      <c r="C1552">
        <v>4</v>
      </c>
      <c r="D1552" t="s">
        <v>57</v>
      </c>
      <c r="E1552">
        <v>2000</v>
      </c>
      <c r="F1552">
        <v>3500</v>
      </c>
      <c r="G1552" t="s">
        <v>10</v>
      </c>
      <c r="H1552" s="54">
        <v>0.379</v>
      </c>
      <c r="I1552" t="s">
        <v>10</v>
      </c>
      <c r="J1552" t="s">
        <v>10</v>
      </c>
      <c r="K1552">
        <v>0.28399999999999997</v>
      </c>
      <c r="L1552" s="2">
        <f t="shared" si="683"/>
        <v>5636.0708534621581</v>
      </c>
      <c r="M1552" t="s">
        <v>10</v>
      </c>
      <c r="N1552" t="s">
        <v>10</v>
      </c>
      <c r="O1552" s="2">
        <f t="shared" si="676"/>
        <v>4888.2681564245813</v>
      </c>
      <c r="P1552" s="79" t="e">
        <f t="shared" si="677"/>
        <v>#VALUE!</v>
      </c>
      <c r="Q1552" s="80">
        <v>0.57081999999999999</v>
      </c>
      <c r="R1552" s="80">
        <v>0.42637000000000003</v>
      </c>
      <c r="S1552" s="80">
        <v>2.8E-3</v>
      </c>
      <c r="T1552" s="79">
        <f t="shared" si="682"/>
        <v>6950.4561313817057</v>
      </c>
      <c r="U1552" s="2" t="s">
        <v>10</v>
      </c>
      <c r="V1552" s="2" t="s">
        <v>10</v>
      </c>
      <c r="W1552" s="2">
        <f t="shared" si="678"/>
        <v>6785.9044673498602</v>
      </c>
      <c r="X1552" s="2" t="e">
        <f t="shared" si="679"/>
        <v>#VALUE!</v>
      </c>
      <c r="Y1552">
        <f t="shared" si="684"/>
        <v>1.9858446089662016</v>
      </c>
      <c r="Z1552" s="2" t="s">
        <v>10</v>
      </c>
      <c r="AA1552" s="2" t="s">
        <v>10</v>
      </c>
      <c r="AB1552">
        <f t="shared" si="680"/>
        <v>1.9388298478142458</v>
      </c>
      <c r="AC1552" t="e">
        <f t="shared" si="681"/>
        <v>#VALUE!</v>
      </c>
    </row>
    <row r="1553" spans="1:29" x14ac:dyDescent="0.25">
      <c r="A1553">
        <v>35</v>
      </c>
      <c r="B1553" t="s">
        <v>58</v>
      </c>
      <c r="C1553">
        <v>4</v>
      </c>
      <c r="D1553" t="s">
        <v>57</v>
      </c>
      <c r="E1553">
        <v>2001</v>
      </c>
      <c r="F1553">
        <v>3000</v>
      </c>
      <c r="G1553" t="s">
        <v>10</v>
      </c>
      <c r="H1553" s="54">
        <v>0.29799999999999999</v>
      </c>
      <c r="I1553" t="s">
        <v>10</v>
      </c>
      <c r="J1553" t="s">
        <v>10</v>
      </c>
      <c r="K1553">
        <v>0.26200000000000001</v>
      </c>
      <c r="L1553" s="2">
        <f t="shared" si="683"/>
        <v>4273.5042735042734</v>
      </c>
      <c r="M1553" t="s">
        <v>10</v>
      </c>
      <c r="N1553" t="s">
        <v>10</v>
      </c>
      <c r="O1553" s="2">
        <f t="shared" si="676"/>
        <v>4065.040650406504</v>
      </c>
      <c r="P1553" s="79" t="e">
        <f t="shared" si="677"/>
        <v>#VALUE!</v>
      </c>
      <c r="Q1553" s="80">
        <v>0.57081999999999999</v>
      </c>
      <c r="R1553" s="80">
        <v>0.42637000000000003</v>
      </c>
      <c r="S1553" s="80">
        <v>2.8E-3</v>
      </c>
      <c r="T1553" s="79">
        <f t="shared" si="682"/>
        <v>5321.2919334566695</v>
      </c>
      <c r="U1553" s="2" t="s">
        <v>10</v>
      </c>
      <c r="V1553" s="2" t="s">
        <v>10</v>
      </c>
      <c r="W1553" s="2">
        <f t="shared" si="678"/>
        <v>5298.4218015568313</v>
      </c>
      <c r="X1553" s="2" t="e">
        <f t="shared" si="679"/>
        <v>#VALUE!</v>
      </c>
      <c r="Y1553">
        <f t="shared" si="684"/>
        <v>1.7737639778188898</v>
      </c>
      <c r="Z1553" s="2" t="s">
        <v>10</v>
      </c>
      <c r="AA1553" s="2" t="s">
        <v>10</v>
      </c>
      <c r="AB1553">
        <f t="shared" si="680"/>
        <v>1.7661406005189437</v>
      </c>
      <c r="AC1553" t="e">
        <f t="shared" si="681"/>
        <v>#VALUE!</v>
      </c>
    </row>
    <row r="1554" spans="1:29" x14ac:dyDescent="0.25">
      <c r="A1554">
        <v>35</v>
      </c>
      <c r="B1554" t="s">
        <v>58</v>
      </c>
      <c r="C1554">
        <v>4</v>
      </c>
      <c r="D1554" t="s">
        <v>57</v>
      </c>
      <c r="E1554">
        <v>2002</v>
      </c>
      <c r="F1554">
        <v>4500</v>
      </c>
      <c r="G1554" t="s">
        <v>10</v>
      </c>
      <c r="H1554" s="54">
        <v>0.27300000000000002</v>
      </c>
      <c r="I1554" t="s">
        <v>10</v>
      </c>
      <c r="J1554" t="s">
        <v>10</v>
      </c>
      <c r="K1554">
        <v>0.161</v>
      </c>
      <c r="L1554" s="2">
        <f t="shared" si="683"/>
        <v>6189.8211829436041</v>
      </c>
      <c r="M1554" t="s">
        <v>10</v>
      </c>
      <c r="N1554" t="s">
        <v>10</v>
      </c>
      <c r="O1554" s="2">
        <f t="shared" si="676"/>
        <v>5363.5280095351609</v>
      </c>
      <c r="P1554" s="79" t="e">
        <f t="shared" si="677"/>
        <v>#VALUE!</v>
      </c>
      <c r="Q1554" s="80">
        <v>0.57081999999999999</v>
      </c>
      <c r="R1554" s="80">
        <v>0.42637000000000003</v>
      </c>
      <c r="S1554" s="80">
        <v>2.8E-3</v>
      </c>
      <c r="T1554" s="79">
        <f>(L1557*$Q1554)+(L1558*$R1554)</f>
        <v>4226.9561110370187</v>
      </c>
      <c r="U1554" s="2" t="s">
        <v>10</v>
      </c>
      <c r="V1554" s="2" t="s">
        <v>10</v>
      </c>
      <c r="W1554" s="2" t="e">
        <f t="shared" si="678"/>
        <v>#VALUE!</v>
      </c>
      <c r="X1554" s="2" t="e">
        <f t="shared" si="679"/>
        <v>#VALUE!</v>
      </c>
      <c r="Y1554">
        <f t="shared" si="684"/>
        <v>0.9393235802304486</v>
      </c>
      <c r="Z1554" s="2" t="s">
        <v>10</v>
      </c>
      <c r="AA1554" s="2" t="s">
        <v>10</v>
      </c>
      <c r="AB1554" t="e">
        <f t="shared" si="680"/>
        <v>#VALUE!</v>
      </c>
      <c r="AC1554" t="e">
        <f t="shared" si="681"/>
        <v>#VALUE!</v>
      </c>
    </row>
    <row r="1555" spans="1:29" x14ac:dyDescent="0.25">
      <c r="A1555">
        <v>35</v>
      </c>
      <c r="B1555" t="s">
        <v>58</v>
      </c>
      <c r="C1555">
        <v>4</v>
      </c>
      <c r="D1555" t="s">
        <v>57</v>
      </c>
      <c r="E1555">
        <v>2003</v>
      </c>
      <c r="F1555">
        <v>6000</v>
      </c>
      <c r="G1555" t="s">
        <v>10</v>
      </c>
      <c r="H1555" s="54">
        <v>0.27700000000000002</v>
      </c>
      <c r="I1555" t="s">
        <v>10</v>
      </c>
      <c r="J1555" t="s">
        <v>10</v>
      </c>
      <c r="K1555">
        <v>0.246</v>
      </c>
      <c r="L1555" s="2">
        <f t="shared" si="683"/>
        <v>8298.7551867219918</v>
      </c>
      <c r="M1555" t="s">
        <v>10</v>
      </c>
      <c r="N1555" t="s">
        <v>10</v>
      </c>
      <c r="O1555" s="2">
        <f t="shared" si="676"/>
        <v>7957.5596816976131</v>
      </c>
      <c r="P1555" s="79" t="e">
        <f t="shared" si="677"/>
        <v>#VALUE!</v>
      </c>
      <c r="Q1555" s="80">
        <v>0.57081999999999999</v>
      </c>
      <c r="R1555" s="80">
        <v>0.42637000000000003</v>
      </c>
      <c r="S1555" s="80">
        <v>2.8E-3</v>
      </c>
      <c r="T1555" s="79" t="s">
        <v>10</v>
      </c>
      <c r="U1555" s="2" t="s">
        <v>10</v>
      </c>
      <c r="V1555" s="2" t="s">
        <v>10</v>
      </c>
      <c r="W1555" s="2" t="e">
        <f t="shared" si="678"/>
        <v>#VALUE!</v>
      </c>
      <c r="X1555" s="2" t="e">
        <f t="shared" si="679"/>
        <v>#VALUE!</v>
      </c>
      <c r="Y1555" s="2" t="s">
        <v>10</v>
      </c>
      <c r="Z1555" s="2" t="s">
        <v>10</v>
      </c>
      <c r="AA1555" s="2" t="s">
        <v>10</v>
      </c>
      <c r="AB1555" t="e">
        <f t="shared" si="680"/>
        <v>#VALUE!</v>
      </c>
      <c r="AC1555" t="e">
        <f t="shared" si="681"/>
        <v>#VALUE!</v>
      </c>
    </row>
    <row r="1556" spans="1:29" x14ac:dyDescent="0.25">
      <c r="A1556">
        <v>35</v>
      </c>
      <c r="B1556" t="s">
        <v>58</v>
      </c>
      <c r="C1556">
        <v>4</v>
      </c>
      <c r="D1556" t="s">
        <v>57</v>
      </c>
      <c r="E1556">
        <v>2004</v>
      </c>
      <c r="F1556">
        <v>3000</v>
      </c>
      <c r="G1556" t="s">
        <v>10</v>
      </c>
      <c r="H1556" s="54">
        <v>0.41800000000000004</v>
      </c>
      <c r="I1556" t="s">
        <v>10</v>
      </c>
      <c r="J1556" t="s">
        <v>10</v>
      </c>
      <c r="K1556">
        <v>0.42599999999999999</v>
      </c>
      <c r="L1556" s="2">
        <f t="shared" si="683"/>
        <v>5154.6391752577319</v>
      </c>
      <c r="M1556" t="s">
        <v>10</v>
      </c>
      <c r="N1556" t="s">
        <v>10</v>
      </c>
      <c r="O1556" s="2">
        <f t="shared" si="676"/>
        <v>5226.4808362369331</v>
      </c>
      <c r="P1556" s="79" t="e">
        <f t="shared" si="677"/>
        <v>#VALUE!</v>
      </c>
      <c r="Q1556" s="80">
        <v>0.57081999999999999</v>
      </c>
      <c r="R1556" s="80">
        <v>0.42637000000000003</v>
      </c>
      <c r="S1556" s="80">
        <v>2.8E-3</v>
      </c>
      <c r="T1556" s="79" t="s">
        <v>10</v>
      </c>
      <c r="U1556" s="2" t="s">
        <v>10</v>
      </c>
      <c r="V1556" s="2" t="s">
        <v>10</v>
      </c>
      <c r="W1556" s="2" t="e">
        <f t="shared" si="678"/>
        <v>#VALUE!</v>
      </c>
      <c r="X1556" s="2" t="e">
        <f t="shared" si="679"/>
        <v>#VALUE!</v>
      </c>
      <c r="Y1556" s="2" t="s">
        <v>10</v>
      </c>
      <c r="Z1556" s="2" t="s">
        <v>10</v>
      </c>
      <c r="AA1556" s="2" t="s">
        <v>10</v>
      </c>
      <c r="AB1556" t="e">
        <f t="shared" si="680"/>
        <v>#VALUE!</v>
      </c>
      <c r="AC1556" t="e">
        <f t="shared" si="681"/>
        <v>#VALUE!</v>
      </c>
    </row>
    <row r="1557" spans="1:29" x14ac:dyDescent="0.25">
      <c r="A1557">
        <v>35</v>
      </c>
      <c r="B1557" t="s">
        <v>58</v>
      </c>
      <c r="C1557">
        <v>4</v>
      </c>
      <c r="D1557" t="s">
        <v>57</v>
      </c>
      <c r="E1557">
        <v>2005</v>
      </c>
      <c r="F1557">
        <v>4000</v>
      </c>
      <c r="G1557" t="s">
        <v>10</v>
      </c>
      <c r="H1557" s="54">
        <v>0.28100000000000003</v>
      </c>
      <c r="I1557" t="s">
        <v>10</v>
      </c>
      <c r="J1557" t="s">
        <v>10</v>
      </c>
      <c r="K1557">
        <v>0.26100000000000001</v>
      </c>
      <c r="L1557" s="2">
        <f t="shared" si="683"/>
        <v>5563.2823365785816</v>
      </c>
      <c r="M1557" t="s">
        <v>10</v>
      </c>
      <c r="N1557" t="s">
        <v>10</v>
      </c>
      <c r="O1557" s="2">
        <f t="shared" si="676"/>
        <v>5412.7198917456026</v>
      </c>
      <c r="P1557" s="79" t="e">
        <f t="shared" si="677"/>
        <v>#VALUE!</v>
      </c>
      <c r="Q1557" s="80">
        <v>0.57081999999999999</v>
      </c>
      <c r="R1557" s="80">
        <v>0.42637000000000003</v>
      </c>
      <c r="S1557" s="80">
        <v>2.8E-3</v>
      </c>
      <c r="T1557" s="79">
        <f t="shared" si="682"/>
        <v>2199.3465454258544</v>
      </c>
      <c r="U1557" s="2" t="s">
        <v>10</v>
      </c>
      <c r="V1557" s="2" t="s">
        <v>10</v>
      </c>
      <c r="W1557" s="2">
        <f t="shared" si="678"/>
        <v>2215.1139204865553</v>
      </c>
      <c r="X1557" s="2" t="e">
        <f t="shared" si="679"/>
        <v>#VALUE!</v>
      </c>
      <c r="Y1557">
        <f t="shared" si="684"/>
        <v>0.54983663635646363</v>
      </c>
      <c r="Z1557" s="2" t="s">
        <v>10</v>
      </c>
      <c r="AA1557" s="2" t="s">
        <v>10</v>
      </c>
      <c r="AB1557">
        <f t="shared" si="680"/>
        <v>0.55377848012163888</v>
      </c>
      <c r="AC1557" t="e">
        <f t="shared" si="681"/>
        <v>#VALUE!</v>
      </c>
    </row>
    <row r="1558" spans="1:29" x14ac:dyDescent="0.25">
      <c r="A1558">
        <v>35</v>
      </c>
      <c r="B1558" t="s">
        <v>58</v>
      </c>
      <c r="C1558">
        <v>4</v>
      </c>
      <c r="D1558" t="s">
        <v>57</v>
      </c>
      <c r="E1558">
        <v>2006</v>
      </c>
      <c r="F1558">
        <v>1800</v>
      </c>
      <c r="G1558" t="s">
        <v>10</v>
      </c>
      <c r="H1558" s="54">
        <v>0.27</v>
      </c>
      <c r="I1558" t="s">
        <v>10</v>
      </c>
      <c r="J1558" t="s">
        <v>10</v>
      </c>
      <c r="K1558">
        <v>0.30199999999999999</v>
      </c>
      <c r="L1558" s="2">
        <f t="shared" si="683"/>
        <v>2465.7534246575342</v>
      </c>
      <c r="M1558" t="s">
        <v>10</v>
      </c>
      <c r="N1558" t="s">
        <v>10</v>
      </c>
      <c r="O1558" s="2">
        <f t="shared" si="676"/>
        <v>2578.7965616045849</v>
      </c>
      <c r="P1558" s="79" t="e">
        <f t="shared" si="677"/>
        <v>#VALUE!</v>
      </c>
      <c r="Q1558" s="80">
        <v>0.57081999999999999</v>
      </c>
      <c r="R1558" s="80">
        <v>0.42637000000000003</v>
      </c>
      <c r="S1558" s="80">
        <v>2.8E-3</v>
      </c>
      <c r="T1558" s="79">
        <f t="shared" si="682"/>
        <v>3597.9339926930706</v>
      </c>
      <c r="U1558" s="2" t="s">
        <v>10</v>
      </c>
      <c r="V1558" s="2" t="s">
        <v>10</v>
      </c>
      <c r="W1558" s="2">
        <f t="shared" si="678"/>
        <v>3582.1686642668938</v>
      </c>
      <c r="X1558" s="2" t="e">
        <f t="shared" si="679"/>
        <v>#VALUE!</v>
      </c>
      <c r="Y1558">
        <f t="shared" si="684"/>
        <v>1.998852218162817</v>
      </c>
      <c r="Z1558" s="2" t="s">
        <v>10</v>
      </c>
      <c r="AA1558" s="2" t="s">
        <v>10</v>
      </c>
      <c r="AB1558">
        <f t="shared" si="680"/>
        <v>1.9900937023704965</v>
      </c>
      <c r="AC1558" t="e">
        <f t="shared" si="681"/>
        <v>#VALUE!</v>
      </c>
    </row>
    <row r="1559" spans="1:29" x14ac:dyDescent="0.25">
      <c r="A1559">
        <v>35</v>
      </c>
      <c r="B1559" t="s">
        <v>58</v>
      </c>
      <c r="C1559">
        <v>4</v>
      </c>
      <c r="D1559" t="s">
        <v>57</v>
      </c>
      <c r="E1559">
        <v>2007</v>
      </c>
      <c r="F1559" t="s">
        <v>10</v>
      </c>
      <c r="G1559" t="s">
        <v>10</v>
      </c>
      <c r="H1559" s="54">
        <v>0.45799999999999996</v>
      </c>
      <c r="I1559" t="s">
        <v>10</v>
      </c>
      <c r="J1559" t="s">
        <v>10</v>
      </c>
      <c r="K1559">
        <v>0.47</v>
      </c>
      <c r="L1559" t="s">
        <v>10</v>
      </c>
      <c r="M1559" t="s">
        <v>10</v>
      </c>
      <c r="N1559" t="s">
        <v>10</v>
      </c>
      <c r="O1559" s="2" t="e">
        <f t="shared" si="676"/>
        <v>#VALUE!</v>
      </c>
      <c r="P1559" s="79" t="e">
        <f t="shared" si="677"/>
        <v>#VALUE!</v>
      </c>
      <c r="Q1559" s="80">
        <v>0.57081999999999999</v>
      </c>
      <c r="R1559" s="80">
        <v>0.42637000000000003</v>
      </c>
      <c r="S1559" s="80">
        <v>2.8E-3</v>
      </c>
      <c r="T1559" s="79">
        <f t="shared" si="682"/>
        <v>4532.0912285684162</v>
      </c>
      <c r="U1559" s="2" t="s">
        <v>10</v>
      </c>
      <c r="V1559" s="2" t="s">
        <v>10</v>
      </c>
      <c r="W1559" s="2">
        <f t="shared" si="678"/>
        <v>4716.6000576332535</v>
      </c>
      <c r="X1559" s="2" t="e">
        <f t="shared" si="679"/>
        <v>#VALUE!</v>
      </c>
      <c r="Y1559" s="2" t="s">
        <v>10</v>
      </c>
      <c r="Z1559" s="2" t="s">
        <v>10</v>
      </c>
      <c r="AA1559" s="2" t="s">
        <v>10</v>
      </c>
      <c r="AB1559" t="e">
        <f t="shared" si="680"/>
        <v>#VALUE!</v>
      </c>
      <c r="AC1559" t="e">
        <f t="shared" si="681"/>
        <v>#VALUE!</v>
      </c>
    </row>
    <row r="1560" spans="1:29" x14ac:dyDescent="0.25">
      <c r="A1560">
        <v>35</v>
      </c>
      <c r="B1560" t="s">
        <v>58</v>
      </c>
      <c r="C1560">
        <v>4</v>
      </c>
      <c r="D1560" t="s">
        <v>57</v>
      </c>
      <c r="E1560">
        <v>2008</v>
      </c>
      <c r="F1560">
        <v>700</v>
      </c>
      <c r="G1560" t="s">
        <v>10</v>
      </c>
      <c r="H1560" s="54">
        <v>0.39600000000000002</v>
      </c>
      <c r="I1560" t="s">
        <v>10</v>
      </c>
      <c r="J1560" t="s">
        <v>10</v>
      </c>
      <c r="K1560">
        <v>0.40799999999999997</v>
      </c>
      <c r="L1560" s="2">
        <f t="shared" si="683"/>
        <v>1158.9403973509934</v>
      </c>
      <c r="M1560" t="s">
        <v>10</v>
      </c>
      <c r="N1560" t="s">
        <v>10</v>
      </c>
      <c r="O1560" s="2">
        <f t="shared" si="676"/>
        <v>1182.4324324324323</v>
      </c>
      <c r="P1560" s="79" t="e">
        <f t="shared" si="677"/>
        <v>#VALUE!</v>
      </c>
      <c r="Q1560" s="80">
        <v>0.57081999999999999</v>
      </c>
      <c r="R1560" s="80">
        <v>0.42637000000000003</v>
      </c>
      <c r="S1560" s="80">
        <v>2.8E-3</v>
      </c>
      <c r="T1560" s="79">
        <f>(L1563*$Q1560)+(L1564*$R1560)</f>
        <v>4965.9702461056313</v>
      </c>
      <c r="U1560" s="2" t="s">
        <v>10</v>
      </c>
      <c r="V1560" s="2" t="s">
        <v>10</v>
      </c>
      <c r="W1560" s="2" t="e">
        <f t="shared" si="678"/>
        <v>#VALUE!</v>
      </c>
      <c r="X1560" s="2" t="e">
        <f t="shared" si="679"/>
        <v>#VALUE!</v>
      </c>
      <c r="Y1560">
        <f t="shared" si="684"/>
        <v>7.0942432087223306</v>
      </c>
      <c r="Z1560" s="2" t="s">
        <v>10</v>
      </c>
      <c r="AA1560" s="2" t="s">
        <v>10</v>
      </c>
      <c r="AB1560" t="e">
        <f t="shared" si="680"/>
        <v>#VALUE!</v>
      </c>
      <c r="AC1560" t="e">
        <f t="shared" si="681"/>
        <v>#VALUE!</v>
      </c>
    </row>
    <row r="1561" spans="1:29" x14ac:dyDescent="0.25">
      <c r="A1561">
        <v>35</v>
      </c>
      <c r="B1561" t="s">
        <v>58</v>
      </c>
      <c r="C1561">
        <v>4</v>
      </c>
      <c r="D1561" t="s">
        <v>57</v>
      </c>
      <c r="E1561">
        <v>2009</v>
      </c>
      <c r="F1561">
        <v>2200</v>
      </c>
      <c r="G1561" t="s">
        <v>10</v>
      </c>
      <c r="H1561" s="54">
        <v>0.38600000000000001</v>
      </c>
      <c r="I1561" t="s">
        <v>10</v>
      </c>
      <c r="J1561" t="s">
        <v>10</v>
      </c>
      <c r="K1561">
        <v>0.38700000000000001</v>
      </c>
      <c r="L1561" s="2">
        <f t="shared" si="683"/>
        <v>3583.0618892508146</v>
      </c>
      <c r="M1561" t="s">
        <v>10</v>
      </c>
      <c r="N1561" t="s">
        <v>10</v>
      </c>
      <c r="O1561" s="2">
        <f t="shared" si="676"/>
        <v>3588.9070146818922</v>
      </c>
      <c r="P1561" s="79" t="e">
        <f t="shared" si="677"/>
        <v>#VALUE!</v>
      </c>
      <c r="Q1561" s="80">
        <v>0.57081999999999999</v>
      </c>
      <c r="R1561" s="80">
        <v>0.42637000000000003</v>
      </c>
      <c r="S1561" s="80">
        <v>2.8E-3</v>
      </c>
      <c r="T1561" s="79" t="s">
        <v>10</v>
      </c>
      <c r="U1561" s="2" t="s">
        <v>10</v>
      </c>
      <c r="V1561" s="2" t="s">
        <v>10</v>
      </c>
      <c r="W1561" s="2" t="e">
        <f t="shared" si="678"/>
        <v>#VALUE!</v>
      </c>
      <c r="X1561" s="2" t="e">
        <f t="shared" si="679"/>
        <v>#VALUE!</v>
      </c>
      <c r="Y1561" s="2" t="s">
        <v>10</v>
      </c>
      <c r="Z1561" s="2" t="s">
        <v>10</v>
      </c>
      <c r="AA1561" s="2" t="s">
        <v>10</v>
      </c>
      <c r="AB1561" t="e">
        <f t="shared" si="680"/>
        <v>#VALUE!</v>
      </c>
      <c r="AC1561" t="e">
        <f t="shared" si="681"/>
        <v>#VALUE!</v>
      </c>
    </row>
    <row r="1562" spans="1:29" x14ac:dyDescent="0.25">
      <c r="A1562">
        <v>35</v>
      </c>
      <c r="B1562" t="s">
        <v>58</v>
      </c>
      <c r="C1562">
        <v>4</v>
      </c>
      <c r="D1562" t="s">
        <v>57</v>
      </c>
      <c r="E1562">
        <v>2010</v>
      </c>
      <c r="F1562">
        <v>2400</v>
      </c>
      <c r="G1562" t="s">
        <v>10</v>
      </c>
      <c r="H1562" s="54">
        <v>0.33400000000000002</v>
      </c>
      <c r="I1562" t="s">
        <v>10</v>
      </c>
      <c r="J1562" t="s">
        <v>10</v>
      </c>
      <c r="K1562">
        <v>0.32500000000000001</v>
      </c>
      <c r="L1562" s="2">
        <f t="shared" si="683"/>
        <v>3603.6036036036039</v>
      </c>
      <c r="M1562" t="s">
        <v>10</v>
      </c>
      <c r="N1562" t="s">
        <v>10</v>
      </c>
      <c r="O1562" s="2">
        <f t="shared" si="676"/>
        <v>3555.5555555555552</v>
      </c>
      <c r="P1562" s="79" t="e">
        <f t="shared" si="677"/>
        <v>#VALUE!</v>
      </c>
      <c r="Q1562" s="80">
        <v>0.57081999999999999</v>
      </c>
      <c r="R1562" s="80">
        <v>0.42637000000000003</v>
      </c>
      <c r="S1562" s="80">
        <v>2.8E-3</v>
      </c>
      <c r="T1562" s="79" t="s">
        <v>10</v>
      </c>
      <c r="U1562" s="2" t="s">
        <v>10</v>
      </c>
      <c r="V1562" s="2" t="s">
        <v>10</v>
      </c>
      <c r="W1562" s="2" t="e">
        <f t="shared" si="678"/>
        <v>#VALUE!</v>
      </c>
      <c r="X1562" s="2" t="e">
        <f t="shared" si="679"/>
        <v>#VALUE!</v>
      </c>
      <c r="Y1562" s="2" t="s">
        <v>10</v>
      </c>
      <c r="Z1562" s="2" t="s">
        <v>10</v>
      </c>
      <c r="AA1562" s="2" t="s">
        <v>10</v>
      </c>
      <c r="AB1562" t="e">
        <f t="shared" si="680"/>
        <v>#VALUE!</v>
      </c>
      <c r="AC1562" t="e">
        <f t="shared" si="681"/>
        <v>#VALUE!</v>
      </c>
    </row>
    <row r="1563" spans="1:29" x14ac:dyDescent="0.25">
      <c r="A1563">
        <v>35</v>
      </c>
      <c r="B1563" t="s">
        <v>58</v>
      </c>
      <c r="C1563">
        <v>4</v>
      </c>
      <c r="D1563" t="s">
        <v>57</v>
      </c>
      <c r="E1563">
        <v>2011</v>
      </c>
      <c r="F1563">
        <v>3300</v>
      </c>
      <c r="G1563" t="s">
        <v>10</v>
      </c>
      <c r="H1563" s="54">
        <v>0.42900000000000005</v>
      </c>
      <c r="I1563" t="s">
        <v>10</v>
      </c>
      <c r="J1563" t="s">
        <v>10</v>
      </c>
      <c r="K1563">
        <v>0.47399999999999998</v>
      </c>
      <c r="L1563" s="2">
        <f t="shared" si="683"/>
        <v>5779.3345008756569</v>
      </c>
      <c r="M1563" t="s">
        <v>10</v>
      </c>
      <c r="N1563" t="s">
        <v>10</v>
      </c>
      <c r="O1563" s="2">
        <f t="shared" si="676"/>
        <v>6273.764258555133</v>
      </c>
      <c r="P1563" s="79" t="e">
        <f t="shared" si="677"/>
        <v>#VALUE!</v>
      </c>
      <c r="Q1563" s="80">
        <v>0.57081999999999999</v>
      </c>
      <c r="R1563" s="80">
        <v>0.42637000000000003</v>
      </c>
      <c r="S1563" s="80">
        <v>2.8E-3</v>
      </c>
      <c r="T1563" s="79" t="s">
        <v>10</v>
      </c>
      <c r="U1563" s="2" t="s">
        <v>10</v>
      </c>
      <c r="V1563" s="2" t="s">
        <v>10</v>
      </c>
      <c r="W1563" s="2" t="e">
        <f t="shared" si="678"/>
        <v>#VALUE!</v>
      </c>
      <c r="X1563" s="2" t="e">
        <f t="shared" si="679"/>
        <v>#VALUE!</v>
      </c>
      <c r="Y1563" s="2" t="s">
        <v>10</v>
      </c>
      <c r="Z1563" s="2" t="s">
        <v>10</v>
      </c>
      <c r="AA1563" s="2" t="s">
        <v>10</v>
      </c>
      <c r="AB1563" t="e">
        <f t="shared" si="680"/>
        <v>#VALUE!</v>
      </c>
      <c r="AC1563" t="e">
        <f t="shared" si="681"/>
        <v>#VALUE!</v>
      </c>
    </row>
    <row r="1564" spans="1:29" x14ac:dyDescent="0.25">
      <c r="A1564">
        <v>35</v>
      </c>
      <c r="B1564" t="s">
        <v>58</v>
      </c>
      <c r="C1564">
        <v>4</v>
      </c>
      <c r="D1564" t="s">
        <v>57</v>
      </c>
      <c r="E1564">
        <v>2012</v>
      </c>
      <c r="F1564">
        <v>2600</v>
      </c>
      <c r="G1564" t="s">
        <v>10</v>
      </c>
      <c r="H1564" s="54">
        <v>0.33499999999999996</v>
      </c>
      <c r="I1564" t="s">
        <v>10</v>
      </c>
      <c r="J1564" t="s">
        <v>10</v>
      </c>
      <c r="K1564">
        <v>0.39700000000000002</v>
      </c>
      <c r="L1564" s="2">
        <f t="shared" si="683"/>
        <v>3909.7744360902252</v>
      </c>
      <c r="M1564" t="s">
        <v>10</v>
      </c>
      <c r="N1564" t="s">
        <v>10</v>
      </c>
      <c r="O1564" s="2">
        <f t="shared" si="676"/>
        <v>4311.7744610281925</v>
      </c>
      <c r="P1564" s="79" t="e">
        <f t="shared" si="677"/>
        <v>#VALUE!</v>
      </c>
      <c r="Q1564" s="80">
        <v>0.57081999999999999</v>
      </c>
      <c r="R1564" s="80">
        <v>0.42637000000000003</v>
      </c>
      <c r="S1564" s="80">
        <v>2.8E-3</v>
      </c>
      <c r="T1564" s="79" t="s">
        <v>10</v>
      </c>
      <c r="U1564" s="2" t="s">
        <v>10</v>
      </c>
      <c r="V1564" s="2" t="s">
        <v>10</v>
      </c>
      <c r="W1564" s="2" t="e">
        <f t="shared" si="678"/>
        <v>#VALUE!</v>
      </c>
      <c r="X1564" s="2" t="e">
        <f t="shared" si="679"/>
        <v>#VALUE!</v>
      </c>
      <c r="Y1564" s="2" t="s">
        <v>10</v>
      </c>
      <c r="Z1564" s="2" t="s">
        <v>10</v>
      </c>
      <c r="AA1564" s="2" t="s">
        <v>10</v>
      </c>
      <c r="AB1564" t="e">
        <f t="shared" si="680"/>
        <v>#VALUE!</v>
      </c>
      <c r="AC1564" t="e">
        <f t="shared" si="681"/>
        <v>#VALUE!</v>
      </c>
    </row>
    <row r="1565" spans="1:29" x14ac:dyDescent="0.25">
      <c r="A1565">
        <v>35</v>
      </c>
      <c r="B1565" t="s">
        <v>58</v>
      </c>
      <c r="C1565">
        <v>4</v>
      </c>
      <c r="D1565" t="s">
        <v>57</v>
      </c>
      <c r="E1565">
        <v>2013</v>
      </c>
      <c r="F1565" t="s">
        <v>10</v>
      </c>
      <c r="G1565" t="s">
        <v>10</v>
      </c>
      <c r="H1565" s="54">
        <v>0.377</v>
      </c>
      <c r="I1565" t="s">
        <v>10</v>
      </c>
      <c r="J1565" t="s">
        <v>10</v>
      </c>
      <c r="K1565">
        <v>0.375</v>
      </c>
      <c r="L1565" t="s">
        <v>10</v>
      </c>
      <c r="M1565" t="s">
        <v>10</v>
      </c>
      <c r="N1565" t="s">
        <v>10</v>
      </c>
      <c r="O1565" s="2" t="e">
        <f t="shared" si="676"/>
        <v>#VALUE!</v>
      </c>
      <c r="P1565" s="79" t="e">
        <f t="shared" si="677"/>
        <v>#VALUE!</v>
      </c>
      <c r="Q1565" s="80">
        <v>0.57081999999999999</v>
      </c>
      <c r="R1565" s="80">
        <v>0.42637000000000003</v>
      </c>
      <c r="S1565" s="80">
        <v>2.8E-3</v>
      </c>
      <c r="T1565" s="79" t="s">
        <v>10</v>
      </c>
      <c r="U1565" s="2" t="s">
        <v>10</v>
      </c>
      <c r="V1565" s="2" t="s">
        <v>10</v>
      </c>
      <c r="W1565" s="2" t="e">
        <f t="shared" si="678"/>
        <v>#VALUE!</v>
      </c>
      <c r="X1565" s="2" t="e">
        <f t="shared" si="679"/>
        <v>#VALUE!</v>
      </c>
      <c r="Y1565" s="2" t="s">
        <v>10</v>
      </c>
      <c r="Z1565" s="2" t="s">
        <v>10</v>
      </c>
      <c r="AA1565" s="2" t="s">
        <v>10</v>
      </c>
      <c r="AB1565" t="e">
        <f t="shared" si="680"/>
        <v>#VALUE!</v>
      </c>
      <c r="AC1565" t="e">
        <f t="shared" si="681"/>
        <v>#VALUE!</v>
      </c>
    </row>
    <row r="1566" spans="1:29" x14ac:dyDescent="0.25">
      <c r="A1566">
        <v>35</v>
      </c>
      <c r="B1566" t="s">
        <v>58</v>
      </c>
      <c r="C1566">
        <v>4</v>
      </c>
      <c r="D1566" t="s">
        <v>57</v>
      </c>
      <c r="E1566">
        <v>2014</v>
      </c>
      <c r="F1566">
        <v>3600</v>
      </c>
      <c r="G1566" t="s">
        <v>10</v>
      </c>
      <c r="H1566" s="54">
        <v>0.24399999999999999</v>
      </c>
      <c r="I1566" t="s">
        <v>10</v>
      </c>
      <c r="J1566" t="s">
        <v>10</v>
      </c>
      <c r="K1566">
        <v>0.217</v>
      </c>
      <c r="L1566" s="2">
        <f t="shared" si="683"/>
        <v>4761.9047619047615</v>
      </c>
      <c r="M1566" t="s">
        <v>10</v>
      </c>
      <c r="N1566" t="s">
        <v>10</v>
      </c>
      <c r="O1566" s="2">
        <f t="shared" si="676"/>
        <v>4597.7011494252874</v>
      </c>
      <c r="P1566" s="79" t="e">
        <f t="shared" si="677"/>
        <v>#VALUE!</v>
      </c>
      <c r="Q1566" s="80">
        <v>0.57081999999999999</v>
      </c>
      <c r="R1566" s="80">
        <v>0.42637000000000003</v>
      </c>
      <c r="S1566" s="80">
        <v>2.8E-3</v>
      </c>
      <c r="T1566" s="79" t="s">
        <v>10</v>
      </c>
      <c r="U1566" s="2" t="s">
        <v>10</v>
      </c>
      <c r="V1566" s="2" t="s">
        <v>10</v>
      </c>
      <c r="W1566" s="2" t="e">
        <f t="shared" si="678"/>
        <v>#VALUE!</v>
      </c>
      <c r="X1566" s="2" t="e">
        <f t="shared" si="679"/>
        <v>#VALUE!</v>
      </c>
      <c r="Y1566" s="2" t="s">
        <v>10</v>
      </c>
      <c r="Z1566" s="2" t="s">
        <v>10</v>
      </c>
      <c r="AA1566" s="2" t="s">
        <v>10</v>
      </c>
      <c r="AB1566" t="e">
        <f t="shared" si="680"/>
        <v>#VALUE!</v>
      </c>
      <c r="AC1566" t="e">
        <f t="shared" si="681"/>
        <v>#VALUE!</v>
      </c>
    </row>
    <row r="1567" spans="1:29" x14ac:dyDescent="0.25">
      <c r="A1567">
        <v>35</v>
      </c>
      <c r="B1567" t="s">
        <v>58</v>
      </c>
      <c r="C1567">
        <v>4</v>
      </c>
      <c r="D1567" t="s">
        <v>57</v>
      </c>
      <c r="E1567">
        <v>2015</v>
      </c>
      <c r="F1567" t="s">
        <v>10</v>
      </c>
      <c r="G1567" t="s">
        <v>10</v>
      </c>
      <c r="H1567" s="54">
        <v>0.42400000000000004</v>
      </c>
      <c r="I1567" t="s">
        <v>10</v>
      </c>
      <c r="J1567" t="s">
        <v>10</v>
      </c>
      <c r="K1567">
        <v>0.41599999999999998</v>
      </c>
      <c r="L1567" t="s">
        <v>10</v>
      </c>
      <c r="M1567" t="s">
        <v>10</v>
      </c>
      <c r="N1567" t="s">
        <v>10</v>
      </c>
      <c r="O1567" s="2" t="e">
        <f t="shared" si="676"/>
        <v>#VALUE!</v>
      </c>
      <c r="P1567" s="79" t="e">
        <f t="shared" si="677"/>
        <v>#VALUE!</v>
      </c>
      <c r="Q1567" s="80">
        <v>0.57081999999999999</v>
      </c>
      <c r="R1567" s="80">
        <v>0.42637000000000003</v>
      </c>
      <c r="S1567" s="80">
        <v>2.8E-3</v>
      </c>
      <c r="T1567" s="79" t="s">
        <v>10</v>
      </c>
      <c r="U1567" s="2" t="s">
        <v>10</v>
      </c>
      <c r="V1567" s="2" t="s">
        <v>10</v>
      </c>
      <c r="W1567" s="2" t="e">
        <f t="shared" si="678"/>
        <v>#VALUE!</v>
      </c>
      <c r="X1567" s="2" t="e">
        <f t="shared" si="679"/>
        <v>#VALUE!</v>
      </c>
      <c r="Y1567" s="2" t="s">
        <v>10</v>
      </c>
      <c r="Z1567" s="2" t="s">
        <v>10</v>
      </c>
      <c r="AA1567" s="2" t="s">
        <v>10</v>
      </c>
      <c r="AB1567" t="e">
        <f t="shared" si="680"/>
        <v>#VALUE!</v>
      </c>
      <c r="AC1567" t="e">
        <f t="shared" si="681"/>
        <v>#VALUE!</v>
      </c>
    </row>
    <row r="1568" spans="1:29" x14ac:dyDescent="0.25">
      <c r="A1568">
        <v>35</v>
      </c>
      <c r="B1568" t="s">
        <v>58</v>
      </c>
      <c r="C1568">
        <v>4</v>
      </c>
      <c r="D1568" t="s">
        <v>57</v>
      </c>
      <c r="E1568">
        <v>2016</v>
      </c>
      <c r="F1568" t="s">
        <v>10</v>
      </c>
      <c r="G1568" t="s">
        <v>10</v>
      </c>
      <c r="H1568" s="54">
        <v>0.42000000000000004</v>
      </c>
      <c r="I1568" t="s">
        <v>10</v>
      </c>
      <c r="J1568" t="s">
        <v>10</v>
      </c>
      <c r="K1568">
        <v>0.42299999999999999</v>
      </c>
      <c r="L1568" t="s">
        <v>10</v>
      </c>
      <c r="M1568" t="s">
        <v>10</v>
      </c>
      <c r="N1568" t="s">
        <v>10</v>
      </c>
      <c r="O1568" s="2" t="e">
        <f t="shared" si="676"/>
        <v>#VALUE!</v>
      </c>
      <c r="P1568" s="79" t="e">
        <f t="shared" si="677"/>
        <v>#VALUE!</v>
      </c>
      <c r="Q1568" s="80">
        <v>0.57081999999999999</v>
      </c>
      <c r="R1568" s="80">
        <v>0.42637000000000003</v>
      </c>
      <c r="S1568" s="80">
        <v>2.8E-3</v>
      </c>
      <c r="T1568" s="79" t="s">
        <v>10</v>
      </c>
      <c r="U1568" s="2" t="s">
        <v>10</v>
      </c>
      <c r="V1568" s="2" t="s">
        <v>10</v>
      </c>
      <c r="W1568" s="2" t="e">
        <f t="shared" si="678"/>
        <v>#VALUE!</v>
      </c>
      <c r="X1568" s="2" t="e">
        <f t="shared" si="679"/>
        <v>#VALUE!</v>
      </c>
      <c r="Y1568" s="2" t="s">
        <v>10</v>
      </c>
      <c r="Z1568" s="2" t="s">
        <v>10</v>
      </c>
      <c r="AA1568" s="2" t="s">
        <v>10</v>
      </c>
      <c r="AB1568" t="e">
        <f t="shared" si="680"/>
        <v>#VALUE!</v>
      </c>
      <c r="AC1568" t="e">
        <f t="shared" si="681"/>
        <v>#VALUE!</v>
      </c>
    </row>
    <row r="1569" spans="1:29" x14ac:dyDescent="0.25">
      <c r="A1569">
        <v>35</v>
      </c>
      <c r="B1569" t="s">
        <v>58</v>
      </c>
      <c r="C1569">
        <v>4</v>
      </c>
      <c r="D1569" t="s">
        <v>57</v>
      </c>
      <c r="E1569">
        <v>2017</v>
      </c>
      <c r="F1569" t="s">
        <v>10</v>
      </c>
      <c r="G1569" t="s">
        <v>10</v>
      </c>
      <c r="H1569" s="54">
        <v>0.44035422259606583</v>
      </c>
      <c r="I1569" t="s">
        <v>10</v>
      </c>
      <c r="J1569" t="s">
        <v>10</v>
      </c>
      <c r="K1569">
        <v>0.44</v>
      </c>
      <c r="L1569" t="s">
        <v>10</v>
      </c>
      <c r="M1569" t="s">
        <v>10</v>
      </c>
      <c r="N1569" t="s">
        <v>10</v>
      </c>
      <c r="O1569" s="2" t="e">
        <f t="shared" si="676"/>
        <v>#VALUE!</v>
      </c>
      <c r="P1569" s="79" t="e">
        <f t="shared" si="677"/>
        <v>#VALUE!</v>
      </c>
      <c r="Q1569" s="80">
        <v>0.57081999999999999</v>
      </c>
      <c r="R1569" s="80">
        <v>0.42637000000000003</v>
      </c>
      <c r="S1569" s="80">
        <v>2.8E-3</v>
      </c>
      <c r="T1569" s="79" t="s">
        <v>10</v>
      </c>
      <c r="U1569" s="2" t="s">
        <v>10</v>
      </c>
      <c r="V1569" s="2" t="s">
        <v>10</v>
      </c>
      <c r="W1569" s="2" t="e">
        <f t="shared" si="678"/>
        <v>#VALUE!</v>
      </c>
      <c r="X1569" s="2" t="e">
        <f t="shared" si="679"/>
        <v>#VALUE!</v>
      </c>
      <c r="Y1569" s="2" t="s">
        <v>10</v>
      </c>
      <c r="Z1569" s="2" t="s">
        <v>10</v>
      </c>
      <c r="AA1569" s="2" t="s">
        <v>10</v>
      </c>
      <c r="AB1569" t="e">
        <f t="shared" si="680"/>
        <v>#VALUE!</v>
      </c>
      <c r="AC1569" t="e">
        <f t="shared" si="681"/>
        <v>#VALUE!</v>
      </c>
    </row>
    <row r="1570" spans="1:29" x14ac:dyDescent="0.25">
      <c r="A1570">
        <v>35</v>
      </c>
      <c r="B1570" t="s">
        <v>58</v>
      </c>
      <c r="C1570">
        <v>4</v>
      </c>
      <c r="D1570" t="s">
        <v>57</v>
      </c>
      <c r="E1570">
        <v>2018</v>
      </c>
      <c r="F1570" t="s">
        <v>10</v>
      </c>
      <c r="G1570" t="s">
        <v>10</v>
      </c>
      <c r="H1570" s="54">
        <v>0.42215417185431725</v>
      </c>
      <c r="I1570" t="s">
        <v>10</v>
      </c>
      <c r="J1570" t="s">
        <v>10</v>
      </c>
      <c r="K1570">
        <v>0.42199999999999999</v>
      </c>
      <c r="L1570" t="s">
        <v>10</v>
      </c>
      <c r="M1570" t="s">
        <v>10</v>
      </c>
      <c r="N1570" t="s">
        <v>10</v>
      </c>
      <c r="O1570" s="2" t="e">
        <f t="shared" ref="O1570:O1633" si="685">$F1570/(1-K1570)</f>
        <v>#VALUE!</v>
      </c>
      <c r="P1570" s="79" t="e">
        <f t="shared" ref="P1570:P1633" si="686">$G1570/(1-K1570)</f>
        <v>#VALUE!</v>
      </c>
      <c r="Q1570" s="80">
        <v>0.57081999999999999</v>
      </c>
      <c r="R1570" s="80">
        <v>0.42637000000000003</v>
      </c>
      <c r="S1570" s="80">
        <v>2.8E-3</v>
      </c>
      <c r="T1570" s="79" t="s">
        <v>10</v>
      </c>
      <c r="U1570" s="2" t="s">
        <v>10</v>
      </c>
      <c r="V1570" s="2" t="s">
        <v>10</v>
      </c>
      <c r="W1570" s="2" t="e">
        <f t="shared" ref="W1570:W1633" si="687">(O1573*$Q1570)+(O1574*$R1570)+(O1575*$S1570)</f>
        <v>#VALUE!</v>
      </c>
      <c r="X1570" s="2" t="e">
        <f t="shared" ref="X1570:X1633" si="688">(P1573*$Q1570)+(P1574*$R1570)+(P1575*$S1570)</f>
        <v>#VALUE!</v>
      </c>
      <c r="Y1570" s="2" t="s">
        <v>10</v>
      </c>
      <c r="Z1570" s="2" t="s">
        <v>10</v>
      </c>
      <c r="AA1570" s="2" t="s">
        <v>10</v>
      </c>
      <c r="AB1570" t="e">
        <f t="shared" ref="AB1570:AB1633" si="689">W1570/$F1570</f>
        <v>#VALUE!</v>
      </c>
      <c r="AC1570" t="e">
        <f t="shared" ref="AC1570:AC1633" si="690">X1570/$G1570</f>
        <v>#VALUE!</v>
      </c>
    </row>
    <row r="1571" spans="1:29" x14ac:dyDescent="0.25">
      <c r="A1571">
        <v>35</v>
      </c>
      <c r="B1571" t="s">
        <v>58</v>
      </c>
      <c r="C1571">
        <v>4</v>
      </c>
      <c r="D1571" t="s">
        <v>57</v>
      </c>
      <c r="E1571">
        <v>2019</v>
      </c>
      <c r="F1571" t="s">
        <v>10</v>
      </c>
      <c r="G1571" t="s">
        <v>10</v>
      </c>
      <c r="H1571" s="54">
        <v>0.39069181949126658</v>
      </c>
      <c r="I1571" t="s">
        <v>10</v>
      </c>
      <c r="J1571" t="s">
        <v>10</v>
      </c>
      <c r="K1571">
        <v>0.39100000000000001</v>
      </c>
      <c r="L1571" t="s">
        <v>10</v>
      </c>
      <c r="M1571" t="s">
        <v>10</v>
      </c>
      <c r="N1571" t="s">
        <v>10</v>
      </c>
      <c r="O1571" s="2" t="e">
        <f t="shared" si="685"/>
        <v>#VALUE!</v>
      </c>
      <c r="P1571" s="79" t="e">
        <f t="shared" si="686"/>
        <v>#VALUE!</v>
      </c>
      <c r="Q1571" s="80">
        <v>0.57081999999999999</v>
      </c>
      <c r="R1571" s="80">
        <v>0.42637000000000003</v>
      </c>
      <c r="S1571" s="80">
        <v>2.8E-3</v>
      </c>
      <c r="T1571" s="79" t="s">
        <v>10</v>
      </c>
      <c r="U1571" s="2" t="s">
        <v>10</v>
      </c>
      <c r="V1571" s="2" t="s">
        <v>10</v>
      </c>
      <c r="W1571" s="2" t="e">
        <f t="shared" si="687"/>
        <v>#VALUE!</v>
      </c>
      <c r="X1571" s="2" t="e">
        <f t="shared" si="688"/>
        <v>#VALUE!</v>
      </c>
      <c r="Y1571" s="2" t="s">
        <v>10</v>
      </c>
      <c r="Z1571" s="2" t="s">
        <v>10</v>
      </c>
      <c r="AA1571" s="2" t="s">
        <v>10</v>
      </c>
      <c r="AB1571" t="e">
        <f t="shared" si="689"/>
        <v>#VALUE!</v>
      </c>
      <c r="AC1571" t="e">
        <f t="shared" si="690"/>
        <v>#VALUE!</v>
      </c>
    </row>
    <row r="1572" spans="1:29" x14ac:dyDescent="0.25">
      <c r="A1572">
        <v>35</v>
      </c>
      <c r="B1572" t="s">
        <v>58</v>
      </c>
      <c r="C1572">
        <v>4</v>
      </c>
      <c r="D1572" t="s">
        <v>57</v>
      </c>
      <c r="E1572">
        <v>2020</v>
      </c>
      <c r="F1572" t="s">
        <v>10</v>
      </c>
      <c r="G1572" t="s">
        <v>10</v>
      </c>
      <c r="H1572" s="54">
        <v>0.1793260797812265</v>
      </c>
      <c r="I1572" t="s">
        <v>10</v>
      </c>
      <c r="J1572" t="s">
        <v>10</v>
      </c>
      <c r="K1572">
        <v>0.189</v>
      </c>
      <c r="L1572" t="s">
        <v>10</v>
      </c>
      <c r="M1572" t="s">
        <v>10</v>
      </c>
      <c r="N1572" t="s">
        <v>10</v>
      </c>
      <c r="O1572" s="2" t="e">
        <f t="shared" si="685"/>
        <v>#VALUE!</v>
      </c>
      <c r="P1572" s="79" t="e">
        <f t="shared" si="686"/>
        <v>#VALUE!</v>
      </c>
      <c r="Q1572" s="80">
        <v>0.57081999999999999</v>
      </c>
      <c r="R1572" s="80">
        <v>0.42637000000000003</v>
      </c>
      <c r="S1572" s="80">
        <v>2.8E-3</v>
      </c>
      <c r="T1572" s="79" t="s">
        <v>10</v>
      </c>
      <c r="U1572" s="2" t="s">
        <v>10</v>
      </c>
      <c r="V1572" s="2" t="s">
        <v>10</v>
      </c>
      <c r="W1572" s="2" t="e">
        <f t="shared" si="687"/>
        <v>#VALUE!</v>
      </c>
      <c r="X1572" s="2" t="e">
        <f t="shared" si="688"/>
        <v>#VALUE!</v>
      </c>
      <c r="Y1572" s="2" t="s">
        <v>10</v>
      </c>
      <c r="Z1572" s="2" t="s">
        <v>10</v>
      </c>
      <c r="AA1572" s="2" t="s">
        <v>10</v>
      </c>
      <c r="AB1572" t="e">
        <f t="shared" si="689"/>
        <v>#VALUE!</v>
      </c>
      <c r="AC1572" t="e">
        <f t="shared" si="690"/>
        <v>#VALUE!</v>
      </c>
    </row>
    <row r="1573" spans="1:29" x14ac:dyDescent="0.25">
      <c r="A1573">
        <v>35</v>
      </c>
      <c r="B1573" t="s">
        <v>58</v>
      </c>
      <c r="C1573">
        <v>4</v>
      </c>
      <c r="D1573" t="s">
        <v>57</v>
      </c>
      <c r="E1573">
        <v>2021</v>
      </c>
      <c r="F1573">
        <v>1330</v>
      </c>
      <c r="G1573" t="s">
        <v>10</v>
      </c>
      <c r="H1573" t="s">
        <v>10</v>
      </c>
      <c r="I1573" t="s">
        <v>10</v>
      </c>
      <c r="J1573" t="s">
        <v>10</v>
      </c>
      <c r="K1573">
        <v>0.27</v>
      </c>
      <c r="L1573" t="s">
        <v>10</v>
      </c>
      <c r="M1573" t="s">
        <v>10</v>
      </c>
      <c r="N1573" t="s">
        <v>10</v>
      </c>
      <c r="O1573" s="2">
        <f t="shared" si="685"/>
        <v>1821.9178082191781</v>
      </c>
      <c r="P1573" s="79" t="e">
        <f t="shared" si="686"/>
        <v>#VALUE!</v>
      </c>
      <c r="Q1573" s="80">
        <v>0.57081999999999999</v>
      </c>
      <c r="R1573" s="80">
        <v>0.42637000000000003</v>
      </c>
      <c r="S1573" s="80">
        <v>2.8E-3</v>
      </c>
      <c r="T1573" t="s">
        <v>10</v>
      </c>
      <c r="U1573" t="s">
        <v>10</v>
      </c>
      <c r="V1573" t="s">
        <v>10</v>
      </c>
      <c r="W1573" s="2" t="e">
        <f t="shared" si="687"/>
        <v>#VALUE!</v>
      </c>
      <c r="X1573" s="2" t="e">
        <f t="shared" si="688"/>
        <v>#VALUE!</v>
      </c>
      <c r="Y1573" t="s">
        <v>10</v>
      </c>
      <c r="Z1573" t="s">
        <v>10</v>
      </c>
      <c r="AA1573" t="s">
        <v>10</v>
      </c>
      <c r="AB1573" t="e">
        <f t="shared" si="689"/>
        <v>#VALUE!</v>
      </c>
      <c r="AC1573" t="e">
        <f t="shared" si="690"/>
        <v>#VALUE!</v>
      </c>
    </row>
    <row r="1574" spans="1:29" x14ac:dyDescent="0.25">
      <c r="A1574">
        <v>35</v>
      </c>
      <c r="B1574" t="s">
        <v>58</v>
      </c>
      <c r="C1574">
        <v>4</v>
      </c>
      <c r="D1574" t="s">
        <v>57</v>
      </c>
      <c r="E1574">
        <v>2022</v>
      </c>
      <c r="F1574" t="s">
        <v>10</v>
      </c>
      <c r="G1574" t="s">
        <v>10</v>
      </c>
      <c r="H1574" t="s">
        <v>10</v>
      </c>
      <c r="I1574" t="s">
        <v>10</v>
      </c>
      <c r="J1574" t="s">
        <v>10</v>
      </c>
      <c r="K1574">
        <v>0.25800000000000001</v>
      </c>
      <c r="L1574" t="s">
        <v>10</v>
      </c>
      <c r="M1574" t="s">
        <v>10</v>
      </c>
      <c r="N1574" t="s">
        <v>10</v>
      </c>
      <c r="O1574" s="2" t="e">
        <f t="shared" si="685"/>
        <v>#VALUE!</v>
      </c>
      <c r="P1574" s="79" t="e">
        <f t="shared" si="686"/>
        <v>#VALUE!</v>
      </c>
      <c r="Q1574" s="80">
        <v>0.57081999999999999</v>
      </c>
      <c r="R1574" s="80">
        <v>0.42637000000000003</v>
      </c>
      <c r="S1574" s="80">
        <v>2.8E-3</v>
      </c>
      <c r="T1574" t="s">
        <v>10</v>
      </c>
      <c r="U1574" t="s">
        <v>10</v>
      </c>
      <c r="V1574" t="s">
        <v>10</v>
      </c>
      <c r="W1574" s="2">
        <f t="shared" si="687"/>
        <v>1265.8713933889469</v>
      </c>
      <c r="X1574" s="2" t="e">
        <f t="shared" si="688"/>
        <v>#VALUE!</v>
      </c>
      <c r="Y1574" t="s">
        <v>10</v>
      </c>
      <c r="Z1574" t="s">
        <v>10</v>
      </c>
      <c r="AA1574" t="s">
        <v>10</v>
      </c>
      <c r="AB1574" t="e">
        <f t="shared" si="689"/>
        <v>#VALUE!</v>
      </c>
      <c r="AC1574" t="e">
        <f t="shared" si="690"/>
        <v>#VALUE!</v>
      </c>
    </row>
    <row r="1575" spans="1:29" x14ac:dyDescent="0.25">
      <c r="A1575">
        <v>35</v>
      </c>
      <c r="B1575" t="s">
        <v>58</v>
      </c>
      <c r="C1575">
        <v>4</v>
      </c>
      <c r="D1575" t="s">
        <v>57</v>
      </c>
      <c r="E1575">
        <v>2023</v>
      </c>
      <c r="F1575" t="s">
        <v>10</v>
      </c>
      <c r="G1575" t="s">
        <v>10</v>
      </c>
      <c r="H1575" t="s">
        <v>10</v>
      </c>
      <c r="I1575" t="s">
        <v>10</v>
      </c>
      <c r="J1575" t="s">
        <v>10</v>
      </c>
      <c r="K1575">
        <v>0.22</v>
      </c>
      <c r="L1575" t="s">
        <v>10</v>
      </c>
      <c r="M1575" t="s">
        <v>10</v>
      </c>
      <c r="N1575" t="s">
        <v>10</v>
      </c>
      <c r="O1575" s="2" t="e">
        <f t="shared" si="685"/>
        <v>#VALUE!</v>
      </c>
      <c r="P1575" s="79" t="e">
        <f t="shared" si="686"/>
        <v>#VALUE!</v>
      </c>
      <c r="Q1575" s="80">
        <v>0.57081999999999999</v>
      </c>
      <c r="R1575" s="80">
        <v>0.42637000000000003</v>
      </c>
      <c r="S1575" s="80">
        <v>2.8E-3</v>
      </c>
      <c r="T1575" t="s">
        <v>10</v>
      </c>
      <c r="U1575" t="s">
        <v>10</v>
      </c>
      <c r="V1575" t="s">
        <v>10</v>
      </c>
      <c r="W1575" s="2">
        <f t="shared" si="687"/>
        <v>1266.3397632593567</v>
      </c>
      <c r="X1575" s="2" t="e">
        <f t="shared" si="688"/>
        <v>#VALUE!</v>
      </c>
      <c r="Y1575" t="s">
        <v>10</v>
      </c>
      <c r="Z1575" t="s">
        <v>10</v>
      </c>
      <c r="AA1575" t="s">
        <v>10</v>
      </c>
      <c r="AB1575" t="e">
        <f t="shared" si="689"/>
        <v>#VALUE!</v>
      </c>
      <c r="AC1575" t="e">
        <f t="shared" si="690"/>
        <v>#VALUE!</v>
      </c>
    </row>
    <row r="1576" spans="1:29" x14ac:dyDescent="0.25">
      <c r="A1576">
        <v>35</v>
      </c>
      <c r="B1576" t="s">
        <v>58</v>
      </c>
      <c r="C1576">
        <v>4</v>
      </c>
      <c r="D1576" t="s">
        <v>57</v>
      </c>
      <c r="E1576">
        <v>2024</v>
      </c>
      <c r="F1576" t="s">
        <v>10</v>
      </c>
      <c r="G1576" t="s">
        <v>10</v>
      </c>
      <c r="H1576" t="s">
        <v>10</v>
      </c>
      <c r="I1576" t="s">
        <v>10</v>
      </c>
      <c r="J1576" t="s">
        <v>10</v>
      </c>
      <c r="K1576">
        <v>0.32900000000000001</v>
      </c>
      <c r="L1576" t="s">
        <v>10</v>
      </c>
      <c r="M1576" t="s">
        <v>10</v>
      </c>
      <c r="N1576" t="s">
        <v>10</v>
      </c>
      <c r="O1576" s="2" t="e">
        <f t="shared" si="685"/>
        <v>#VALUE!</v>
      </c>
      <c r="P1576" s="79" t="e">
        <f t="shared" si="686"/>
        <v>#VALUE!</v>
      </c>
      <c r="Q1576" s="80">
        <v>0.57081999999999999</v>
      </c>
      <c r="R1576" s="80">
        <v>0.42637000000000003</v>
      </c>
      <c r="S1576" s="80">
        <v>2.8E-3</v>
      </c>
      <c r="T1576" t="s">
        <v>10</v>
      </c>
      <c r="U1576" t="s">
        <v>10</v>
      </c>
      <c r="V1576" t="s">
        <v>10</v>
      </c>
      <c r="W1576" s="2">
        <f t="shared" si="687"/>
        <v>1335.8860258462901</v>
      </c>
      <c r="X1576" s="2" t="e">
        <f t="shared" si="688"/>
        <v>#VALUE!</v>
      </c>
      <c r="Y1576" t="s">
        <v>10</v>
      </c>
      <c r="Z1576" t="s">
        <v>10</v>
      </c>
      <c r="AA1576" t="s">
        <v>10</v>
      </c>
      <c r="AB1576" t="e">
        <f t="shared" si="689"/>
        <v>#VALUE!</v>
      </c>
      <c r="AC1576" t="e">
        <f t="shared" si="690"/>
        <v>#VALUE!</v>
      </c>
    </row>
    <row r="1577" spans="1:29" x14ac:dyDescent="0.25">
      <c r="A1577">
        <v>36</v>
      </c>
      <c r="B1577" t="s">
        <v>59</v>
      </c>
      <c r="C1577">
        <v>4</v>
      </c>
      <c r="D1577" t="s">
        <v>57</v>
      </c>
      <c r="E1577">
        <v>1980</v>
      </c>
      <c r="F1577">
        <v>400</v>
      </c>
      <c r="G1577" t="s">
        <v>10</v>
      </c>
      <c r="H1577" s="54">
        <v>0.74</v>
      </c>
      <c r="I1577" t="s">
        <v>10</v>
      </c>
      <c r="J1577" t="s">
        <v>10</v>
      </c>
      <c r="K1577">
        <v>0.65700000000000003</v>
      </c>
      <c r="L1577" s="2">
        <f>F1577/(1-H1577)</f>
        <v>1538.4615384615383</v>
      </c>
      <c r="M1577" t="s">
        <v>10</v>
      </c>
      <c r="N1577" t="s">
        <v>10</v>
      </c>
      <c r="O1577" s="2">
        <f t="shared" si="685"/>
        <v>1166.1807580174927</v>
      </c>
      <c r="P1577" s="79" t="e">
        <f t="shared" si="686"/>
        <v>#VALUE!</v>
      </c>
      <c r="Q1577" s="80">
        <v>0.57081999999999999</v>
      </c>
      <c r="R1577" s="80">
        <v>0.42637000000000003</v>
      </c>
      <c r="S1577" s="80">
        <v>2.8E-3</v>
      </c>
      <c r="T1577" s="79">
        <f t="shared" ref="T1577:T1612" si="691">(L1580*$Q1577)+(L1581*$R1577)+(L1582*$S1577)</f>
        <v>2266.3328947368427</v>
      </c>
      <c r="U1577" s="2" t="s">
        <v>10</v>
      </c>
      <c r="V1577" s="2" t="s">
        <v>10</v>
      </c>
      <c r="W1577" s="2">
        <f t="shared" si="687"/>
        <v>1583.6844129868423</v>
      </c>
      <c r="X1577" s="2" t="e">
        <f t="shared" si="688"/>
        <v>#VALUE!</v>
      </c>
      <c r="Y1577">
        <f t="shared" si="684"/>
        <v>5.6658322368421068</v>
      </c>
      <c r="Z1577" s="2" t="s">
        <v>10</v>
      </c>
      <c r="AA1577" s="2" t="s">
        <v>10</v>
      </c>
      <c r="AB1577">
        <f t="shared" si="689"/>
        <v>3.9592110324671057</v>
      </c>
      <c r="AC1577" t="e">
        <f t="shared" si="690"/>
        <v>#VALUE!</v>
      </c>
    </row>
    <row r="1578" spans="1:29" x14ac:dyDescent="0.25">
      <c r="A1578">
        <v>36</v>
      </c>
      <c r="B1578" t="s">
        <v>59</v>
      </c>
      <c r="C1578">
        <v>4</v>
      </c>
      <c r="D1578" t="s">
        <v>57</v>
      </c>
      <c r="E1578">
        <v>1981</v>
      </c>
      <c r="F1578">
        <v>500</v>
      </c>
      <c r="G1578" t="s">
        <v>10</v>
      </c>
      <c r="H1578" s="54">
        <v>0.67</v>
      </c>
      <c r="I1578" t="s">
        <v>10</v>
      </c>
      <c r="J1578" t="s">
        <v>10</v>
      </c>
      <c r="K1578">
        <v>0.64300000000000002</v>
      </c>
      <c r="L1578" s="2">
        <f t="shared" ref="L1578:L1617" si="692">F1578/(1-H1578)</f>
        <v>1515.1515151515152</v>
      </c>
      <c r="M1578" t="s">
        <v>10</v>
      </c>
      <c r="N1578" t="s">
        <v>10</v>
      </c>
      <c r="O1578" s="2">
        <f t="shared" si="685"/>
        <v>1400.560224089636</v>
      </c>
      <c r="P1578" s="79" t="e">
        <f t="shared" si="686"/>
        <v>#VALUE!</v>
      </c>
      <c r="Q1578" s="80">
        <v>0.57081999999999999</v>
      </c>
      <c r="R1578" s="80">
        <v>0.42637000000000003</v>
      </c>
      <c r="S1578" s="80">
        <v>2.8E-3</v>
      </c>
      <c r="T1578" s="79">
        <f t="shared" si="691"/>
        <v>1452.2796638655459</v>
      </c>
      <c r="U1578" s="2" t="s">
        <v>10</v>
      </c>
      <c r="V1578" s="2" t="s">
        <v>10</v>
      </c>
      <c r="W1578" s="2">
        <f t="shared" si="687"/>
        <v>1166.0384958179077</v>
      </c>
      <c r="X1578" s="2" t="e">
        <f t="shared" si="688"/>
        <v>#VALUE!</v>
      </c>
      <c r="Y1578">
        <f t="shared" si="684"/>
        <v>2.9045593277310919</v>
      </c>
      <c r="Z1578" s="2" t="s">
        <v>10</v>
      </c>
      <c r="AA1578" s="2" t="s">
        <v>10</v>
      </c>
      <c r="AB1578">
        <f t="shared" si="689"/>
        <v>2.3320769916358155</v>
      </c>
      <c r="AC1578" t="e">
        <f t="shared" si="690"/>
        <v>#VALUE!</v>
      </c>
    </row>
    <row r="1579" spans="1:29" x14ac:dyDescent="0.25">
      <c r="A1579">
        <v>36</v>
      </c>
      <c r="B1579" t="s">
        <v>59</v>
      </c>
      <c r="C1579">
        <v>4</v>
      </c>
      <c r="D1579" t="s">
        <v>57</v>
      </c>
      <c r="E1579">
        <v>1982</v>
      </c>
      <c r="F1579">
        <v>400</v>
      </c>
      <c r="G1579" t="s">
        <v>10</v>
      </c>
      <c r="H1579" s="54">
        <v>0.57999999999999996</v>
      </c>
      <c r="I1579" t="s">
        <v>10</v>
      </c>
      <c r="J1579" t="s">
        <v>10</v>
      </c>
      <c r="K1579">
        <v>0.63100000000000001</v>
      </c>
      <c r="L1579" s="2">
        <f t="shared" si="692"/>
        <v>952.38095238095229</v>
      </c>
      <c r="M1579" t="s">
        <v>10</v>
      </c>
      <c r="N1579" t="s">
        <v>10</v>
      </c>
      <c r="O1579" s="2">
        <f t="shared" si="685"/>
        <v>1084.010840108401</v>
      </c>
      <c r="P1579" s="79" t="e">
        <f t="shared" si="686"/>
        <v>#VALUE!</v>
      </c>
      <c r="Q1579" s="80">
        <v>0.57081999999999999</v>
      </c>
      <c r="R1579" s="80">
        <v>0.42637000000000003</v>
      </c>
      <c r="S1579" s="80">
        <v>2.8E-3</v>
      </c>
      <c r="T1579" s="79">
        <f>(L1582*$Q1579)+(L1583*$R1579)</f>
        <v>1574.0435294117647</v>
      </c>
      <c r="U1579" s="2" t="s">
        <v>10</v>
      </c>
      <c r="V1579" s="2" t="s">
        <v>10</v>
      </c>
      <c r="W1579" s="2" t="e">
        <f t="shared" si="687"/>
        <v>#VALUE!</v>
      </c>
      <c r="X1579" s="2" t="e">
        <f t="shared" si="688"/>
        <v>#VALUE!</v>
      </c>
      <c r="Y1579">
        <f t="shared" si="684"/>
        <v>3.9351088235294118</v>
      </c>
      <c r="Z1579" s="2" t="s">
        <v>10</v>
      </c>
      <c r="AA1579" s="2" t="s">
        <v>10</v>
      </c>
      <c r="AB1579" t="e">
        <f t="shared" si="689"/>
        <v>#VALUE!</v>
      </c>
      <c r="AC1579" t="e">
        <f t="shared" si="690"/>
        <v>#VALUE!</v>
      </c>
    </row>
    <row r="1580" spans="1:29" x14ac:dyDescent="0.25">
      <c r="A1580">
        <v>36</v>
      </c>
      <c r="B1580" t="s">
        <v>59</v>
      </c>
      <c r="C1580">
        <v>4</v>
      </c>
      <c r="D1580" t="s">
        <v>57</v>
      </c>
      <c r="E1580">
        <v>1983</v>
      </c>
      <c r="F1580">
        <v>500</v>
      </c>
      <c r="G1580" t="s">
        <v>10</v>
      </c>
      <c r="H1580" s="54">
        <v>0.81</v>
      </c>
      <c r="I1580" t="s">
        <v>10</v>
      </c>
      <c r="J1580" t="s">
        <v>10</v>
      </c>
      <c r="K1580">
        <v>0.70099999999999996</v>
      </c>
      <c r="L1580" s="2">
        <f t="shared" si="692"/>
        <v>2631.5789473684217</v>
      </c>
      <c r="M1580" t="s">
        <v>10</v>
      </c>
      <c r="N1580" t="s">
        <v>10</v>
      </c>
      <c r="O1580" s="2">
        <f t="shared" si="685"/>
        <v>1672.240802675585</v>
      </c>
      <c r="P1580" s="79" t="e">
        <f t="shared" si="686"/>
        <v>#VALUE!</v>
      </c>
      <c r="Q1580" s="80">
        <v>0.57081999999999999</v>
      </c>
      <c r="R1580" s="80">
        <v>0.42637000000000003</v>
      </c>
      <c r="S1580" s="80">
        <v>2.8E-3</v>
      </c>
      <c r="T1580" s="79" t="s">
        <v>10</v>
      </c>
      <c r="U1580" s="2" t="s">
        <v>10</v>
      </c>
      <c r="V1580" s="2" t="s">
        <v>10</v>
      </c>
      <c r="W1580" s="2" t="e">
        <f t="shared" si="687"/>
        <v>#VALUE!</v>
      </c>
      <c r="X1580" s="2" t="e">
        <f t="shared" si="688"/>
        <v>#VALUE!</v>
      </c>
      <c r="Y1580" s="2" t="s">
        <v>10</v>
      </c>
      <c r="Z1580" s="2" t="s">
        <v>10</v>
      </c>
      <c r="AA1580" s="2" t="s">
        <v>10</v>
      </c>
      <c r="AB1580" t="e">
        <f t="shared" si="689"/>
        <v>#VALUE!</v>
      </c>
      <c r="AC1580" t="e">
        <f t="shared" si="690"/>
        <v>#VALUE!</v>
      </c>
    </row>
    <row r="1581" spans="1:29" x14ac:dyDescent="0.25">
      <c r="A1581">
        <v>36</v>
      </c>
      <c r="B1581" t="s">
        <v>59</v>
      </c>
      <c r="C1581">
        <v>4</v>
      </c>
      <c r="D1581" t="s">
        <v>57</v>
      </c>
      <c r="E1581">
        <v>1984</v>
      </c>
      <c r="F1581">
        <v>500</v>
      </c>
      <c r="G1581" t="s">
        <v>10</v>
      </c>
      <c r="H1581" s="54">
        <v>0.72</v>
      </c>
      <c r="I1581" t="s">
        <v>10</v>
      </c>
      <c r="J1581" t="s">
        <v>10</v>
      </c>
      <c r="K1581">
        <v>0.66</v>
      </c>
      <c r="L1581" s="2">
        <f t="shared" si="692"/>
        <v>1785.7142857142856</v>
      </c>
      <c r="M1581" t="s">
        <v>10</v>
      </c>
      <c r="N1581" t="s">
        <v>10</v>
      </c>
      <c r="O1581" s="2">
        <f t="shared" si="685"/>
        <v>1470.5882352941178</v>
      </c>
      <c r="P1581" s="79" t="e">
        <f t="shared" si="686"/>
        <v>#VALUE!</v>
      </c>
      <c r="Q1581" s="80">
        <v>0.57081999999999999</v>
      </c>
      <c r="R1581" s="80">
        <v>0.42637000000000003</v>
      </c>
      <c r="S1581" s="80">
        <v>2.8E-3</v>
      </c>
      <c r="T1581" s="79" t="s">
        <v>10</v>
      </c>
      <c r="U1581" s="2" t="s">
        <v>10</v>
      </c>
      <c r="V1581" s="2" t="s">
        <v>10</v>
      </c>
      <c r="W1581" s="2" t="e">
        <f t="shared" si="687"/>
        <v>#VALUE!</v>
      </c>
      <c r="X1581" s="2" t="e">
        <f t="shared" si="688"/>
        <v>#VALUE!</v>
      </c>
      <c r="Y1581" s="2" t="s">
        <v>10</v>
      </c>
      <c r="Z1581" s="2" t="s">
        <v>10</v>
      </c>
      <c r="AA1581" s="2" t="s">
        <v>10</v>
      </c>
      <c r="AB1581" t="e">
        <f t="shared" si="689"/>
        <v>#VALUE!</v>
      </c>
      <c r="AC1581" t="e">
        <f t="shared" si="690"/>
        <v>#VALUE!</v>
      </c>
    </row>
    <row r="1582" spans="1:29" x14ac:dyDescent="0.25">
      <c r="A1582">
        <v>36</v>
      </c>
      <c r="B1582" t="s">
        <v>59</v>
      </c>
      <c r="C1582">
        <v>4</v>
      </c>
      <c r="D1582" t="s">
        <v>57</v>
      </c>
      <c r="E1582">
        <v>1985</v>
      </c>
      <c r="F1582">
        <v>250</v>
      </c>
      <c r="G1582" t="s">
        <v>10</v>
      </c>
      <c r="H1582" s="54">
        <v>0.75</v>
      </c>
      <c r="I1582" t="s">
        <v>10</v>
      </c>
      <c r="J1582" t="s">
        <v>10</v>
      </c>
      <c r="K1582">
        <v>0.67</v>
      </c>
      <c r="L1582" s="2">
        <f t="shared" si="692"/>
        <v>1000</v>
      </c>
      <c r="M1582" t="s">
        <v>10</v>
      </c>
      <c r="N1582" t="s">
        <v>10</v>
      </c>
      <c r="O1582" s="2">
        <f t="shared" si="685"/>
        <v>757.57575757575762</v>
      </c>
      <c r="P1582" s="79" t="e">
        <f t="shared" si="686"/>
        <v>#VALUE!</v>
      </c>
      <c r="Q1582" s="80">
        <v>0.57081999999999999</v>
      </c>
      <c r="R1582" s="80">
        <v>0.42637000000000003</v>
      </c>
      <c r="S1582" s="80">
        <v>2.8E-3</v>
      </c>
      <c r="T1582" s="79" t="s">
        <v>10</v>
      </c>
      <c r="U1582" s="2" t="s">
        <v>10</v>
      </c>
      <c r="V1582" s="2" t="s">
        <v>10</v>
      </c>
      <c r="W1582" s="2" t="e">
        <f t="shared" si="687"/>
        <v>#VALUE!</v>
      </c>
      <c r="X1582" s="2" t="e">
        <f t="shared" si="688"/>
        <v>#VALUE!</v>
      </c>
      <c r="Y1582" s="2" t="s">
        <v>10</v>
      </c>
      <c r="Z1582" s="2" t="s">
        <v>10</v>
      </c>
      <c r="AA1582" s="2" t="s">
        <v>10</v>
      </c>
      <c r="AB1582" t="e">
        <f t="shared" si="689"/>
        <v>#VALUE!</v>
      </c>
      <c r="AC1582" t="e">
        <f t="shared" si="690"/>
        <v>#VALUE!</v>
      </c>
    </row>
    <row r="1583" spans="1:29" x14ac:dyDescent="0.25">
      <c r="A1583">
        <v>36</v>
      </c>
      <c r="B1583" t="s">
        <v>59</v>
      </c>
      <c r="C1583">
        <v>4</v>
      </c>
      <c r="D1583" t="s">
        <v>57</v>
      </c>
      <c r="E1583">
        <v>1986</v>
      </c>
      <c r="F1583">
        <v>400</v>
      </c>
      <c r="G1583" t="s">
        <v>10</v>
      </c>
      <c r="H1583" s="54">
        <v>0.83</v>
      </c>
      <c r="I1583" t="s">
        <v>10</v>
      </c>
      <c r="J1583" t="s">
        <v>10</v>
      </c>
      <c r="K1583">
        <v>0.68799999999999994</v>
      </c>
      <c r="L1583" s="2">
        <f t="shared" si="692"/>
        <v>2352.9411764705878</v>
      </c>
      <c r="M1583" t="s">
        <v>10</v>
      </c>
      <c r="N1583" t="s">
        <v>10</v>
      </c>
      <c r="O1583" s="2">
        <f t="shared" si="685"/>
        <v>1282.0512820512818</v>
      </c>
      <c r="P1583" s="79" t="e">
        <f t="shared" si="686"/>
        <v>#VALUE!</v>
      </c>
      <c r="Q1583" s="80">
        <v>0.57081999999999999</v>
      </c>
      <c r="R1583" s="80">
        <v>0.42637000000000003</v>
      </c>
      <c r="S1583" s="80">
        <v>2.8E-3</v>
      </c>
      <c r="T1583" s="79" t="s">
        <v>10</v>
      </c>
      <c r="U1583" s="2" t="s">
        <v>10</v>
      </c>
      <c r="V1583" s="2" t="s">
        <v>10</v>
      </c>
      <c r="W1583" s="2" t="e">
        <f t="shared" si="687"/>
        <v>#VALUE!</v>
      </c>
      <c r="X1583" s="2" t="e">
        <f t="shared" si="688"/>
        <v>#VALUE!</v>
      </c>
      <c r="Y1583" s="2" t="s">
        <v>10</v>
      </c>
      <c r="Z1583" s="2" t="s">
        <v>10</v>
      </c>
      <c r="AA1583" s="2" t="s">
        <v>10</v>
      </c>
      <c r="AB1583" t="e">
        <f t="shared" si="689"/>
        <v>#VALUE!</v>
      </c>
      <c r="AC1583" t="e">
        <f t="shared" si="690"/>
        <v>#VALUE!</v>
      </c>
    </row>
    <row r="1584" spans="1:29" x14ac:dyDescent="0.25">
      <c r="A1584">
        <v>36</v>
      </c>
      <c r="B1584" t="s">
        <v>59</v>
      </c>
      <c r="C1584">
        <v>4</v>
      </c>
      <c r="D1584" t="s">
        <v>57</v>
      </c>
      <c r="E1584">
        <v>1987</v>
      </c>
      <c r="F1584" t="s">
        <v>10</v>
      </c>
      <c r="G1584" t="s">
        <v>10</v>
      </c>
      <c r="H1584" s="54">
        <v>0.64</v>
      </c>
      <c r="I1584" t="s">
        <v>10</v>
      </c>
      <c r="J1584" t="s">
        <v>10</v>
      </c>
      <c r="K1584">
        <v>0.622</v>
      </c>
      <c r="L1584" t="s">
        <v>10</v>
      </c>
      <c r="M1584" t="s">
        <v>10</v>
      </c>
      <c r="N1584" t="s">
        <v>10</v>
      </c>
      <c r="O1584" s="2" t="e">
        <f t="shared" si="685"/>
        <v>#VALUE!</v>
      </c>
      <c r="P1584" s="79" t="e">
        <f t="shared" si="686"/>
        <v>#VALUE!</v>
      </c>
      <c r="Q1584" s="80">
        <v>0.57081999999999999</v>
      </c>
      <c r="R1584" s="80">
        <v>0.42637000000000003</v>
      </c>
      <c r="S1584" s="80">
        <v>2.8E-3</v>
      </c>
      <c r="T1584" s="79">
        <f t="shared" si="691"/>
        <v>6522.328153447741</v>
      </c>
      <c r="U1584" s="2" t="s">
        <v>10</v>
      </c>
      <c r="V1584" s="2" t="s">
        <v>10</v>
      </c>
      <c r="W1584" s="2">
        <f t="shared" si="687"/>
        <v>6462.4779458989751</v>
      </c>
      <c r="X1584" s="2" t="e">
        <f t="shared" si="688"/>
        <v>#VALUE!</v>
      </c>
      <c r="Y1584" s="2" t="s">
        <v>10</v>
      </c>
      <c r="Z1584" s="2" t="s">
        <v>10</v>
      </c>
      <c r="AA1584" s="2" t="s">
        <v>10</v>
      </c>
      <c r="AB1584" t="e">
        <f t="shared" si="689"/>
        <v>#VALUE!</v>
      </c>
      <c r="AC1584" t="e">
        <f t="shared" si="690"/>
        <v>#VALUE!</v>
      </c>
    </row>
    <row r="1585" spans="1:29" x14ac:dyDescent="0.25">
      <c r="A1585">
        <v>36</v>
      </c>
      <c r="B1585" t="s">
        <v>59</v>
      </c>
      <c r="C1585">
        <v>4</v>
      </c>
      <c r="D1585" t="s">
        <v>57</v>
      </c>
      <c r="E1585">
        <v>1988</v>
      </c>
      <c r="F1585" t="s">
        <v>10</v>
      </c>
      <c r="G1585" t="s">
        <v>10</v>
      </c>
      <c r="H1585" s="54">
        <v>0.63</v>
      </c>
      <c r="I1585" t="s">
        <v>10</v>
      </c>
      <c r="J1585" t="s">
        <v>10</v>
      </c>
      <c r="K1585">
        <v>0.26</v>
      </c>
      <c r="L1585" t="s">
        <v>10</v>
      </c>
      <c r="M1585" t="s">
        <v>10</v>
      </c>
      <c r="N1585" t="s">
        <v>10</v>
      </c>
      <c r="O1585" s="2" t="e">
        <f t="shared" si="685"/>
        <v>#VALUE!</v>
      </c>
      <c r="P1585" s="79" t="e">
        <f t="shared" si="686"/>
        <v>#VALUE!</v>
      </c>
      <c r="Q1585" s="80">
        <v>0.57081999999999999</v>
      </c>
      <c r="R1585" s="80">
        <v>0.42637000000000003</v>
      </c>
      <c r="S1585" s="80">
        <v>2.8E-3</v>
      </c>
      <c r="T1585" s="79">
        <f t="shared" si="691"/>
        <v>4215.6069047474748</v>
      </c>
      <c r="U1585" s="2" t="s">
        <v>10</v>
      </c>
      <c r="V1585" s="2" t="s">
        <v>10</v>
      </c>
      <c r="W1585" s="2">
        <f t="shared" si="687"/>
        <v>4216.5151232709668</v>
      </c>
      <c r="X1585" s="2" t="e">
        <f t="shared" si="688"/>
        <v>#VALUE!</v>
      </c>
      <c r="Y1585" s="2" t="s">
        <v>10</v>
      </c>
      <c r="Z1585" s="2" t="s">
        <v>10</v>
      </c>
      <c r="AA1585" s="2" t="s">
        <v>10</v>
      </c>
      <c r="AB1585" t="e">
        <f t="shared" si="689"/>
        <v>#VALUE!</v>
      </c>
      <c r="AC1585" t="e">
        <f t="shared" si="690"/>
        <v>#VALUE!</v>
      </c>
    </row>
    <row r="1586" spans="1:29" x14ac:dyDescent="0.25">
      <c r="A1586">
        <v>36</v>
      </c>
      <c r="B1586" t="s">
        <v>59</v>
      </c>
      <c r="C1586">
        <v>4</v>
      </c>
      <c r="D1586" t="s">
        <v>57</v>
      </c>
      <c r="E1586">
        <v>1989</v>
      </c>
      <c r="F1586" t="s">
        <v>10</v>
      </c>
      <c r="G1586" t="s">
        <v>10</v>
      </c>
      <c r="H1586" s="54">
        <v>0.61499999999999999</v>
      </c>
      <c r="I1586" t="s">
        <v>10</v>
      </c>
      <c r="J1586" t="s">
        <v>10</v>
      </c>
      <c r="K1586">
        <v>0.62</v>
      </c>
      <c r="L1586" t="s">
        <v>10</v>
      </c>
      <c r="M1586" t="s">
        <v>10</v>
      </c>
      <c r="N1586" t="s">
        <v>10</v>
      </c>
      <c r="O1586" s="2" t="e">
        <f t="shared" si="685"/>
        <v>#VALUE!</v>
      </c>
      <c r="P1586" s="79" t="e">
        <f t="shared" si="686"/>
        <v>#VALUE!</v>
      </c>
      <c r="Q1586" s="80">
        <v>0.57081999999999999</v>
      </c>
      <c r="R1586" s="80">
        <v>0.42637000000000003</v>
      </c>
      <c r="S1586" s="80">
        <v>2.8E-3</v>
      </c>
      <c r="T1586" s="79">
        <f t="shared" si="691"/>
        <v>4950.7370508724116</v>
      </c>
      <c r="U1586" s="2" t="s">
        <v>10</v>
      </c>
      <c r="V1586" s="2" t="s">
        <v>10</v>
      </c>
      <c r="W1586" s="2">
        <f t="shared" si="687"/>
        <v>4665.4722828308632</v>
      </c>
      <c r="X1586" s="2" t="e">
        <f t="shared" si="688"/>
        <v>#VALUE!</v>
      </c>
      <c r="Y1586" s="2" t="s">
        <v>10</v>
      </c>
      <c r="Z1586" s="2" t="s">
        <v>10</v>
      </c>
      <c r="AA1586" s="2" t="s">
        <v>10</v>
      </c>
      <c r="AB1586" t="e">
        <f t="shared" si="689"/>
        <v>#VALUE!</v>
      </c>
      <c r="AC1586" t="e">
        <f t="shared" si="690"/>
        <v>#VALUE!</v>
      </c>
    </row>
    <row r="1587" spans="1:29" x14ac:dyDescent="0.25">
      <c r="A1587">
        <v>36</v>
      </c>
      <c r="B1587" t="s">
        <v>59</v>
      </c>
      <c r="C1587">
        <v>4</v>
      </c>
      <c r="D1587" t="s">
        <v>57</v>
      </c>
      <c r="E1587">
        <v>1990</v>
      </c>
      <c r="F1587">
        <v>3000</v>
      </c>
      <c r="G1587" t="s">
        <v>10</v>
      </c>
      <c r="H1587" s="54">
        <v>0.69699999999999995</v>
      </c>
      <c r="I1587" t="s">
        <v>10</v>
      </c>
      <c r="J1587" t="s">
        <v>10</v>
      </c>
      <c r="K1587">
        <v>0.69399999999999995</v>
      </c>
      <c r="L1587" s="2">
        <f t="shared" si="692"/>
        <v>9900.9900990098995</v>
      </c>
      <c r="M1587" t="s">
        <v>10</v>
      </c>
      <c r="N1587" t="s">
        <v>10</v>
      </c>
      <c r="O1587" s="2">
        <f t="shared" si="685"/>
        <v>9803.9215686274492</v>
      </c>
      <c r="P1587" s="79" t="e">
        <f t="shared" si="686"/>
        <v>#VALUE!</v>
      </c>
      <c r="Q1587" s="80">
        <v>0.57081999999999999</v>
      </c>
      <c r="R1587" s="80">
        <v>0.42637000000000003</v>
      </c>
      <c r="S1587" s="80">
        <v>2.8E-3</v>
      </c>
      <c r="T1587" s="79">
        <f t="shared" si="691"/>
        <v>8740.7461805706625</v>
      </c>
      <c r="U1587" s="2" t="s">
        <v>10</v>
      </c>
      <c r="V1587" s="2" t="s">
        <v>10</v>
      </c>
      <c r="W1587" s="2">
        <f t="shared" si="687"/>
        <v>8208.0556060242307</v>
      </c>
      <c r="X1587" s="2" t="e">
        <f t="shared" si="688"/>
        <v>#VALUE!</v>
      </c>
      <c r="Y1587">
        <f t="shared" si="684"/>
        <v>2.9135820601902207</v>
      </c>
      <c r="Z1587" s="2" t="s">
        <v>10</v>
      </c>
      <c r="AA1587" s="2" t="s">
        <v>10</v>
      </c>
      <c r="AB1587">
        <f t="shared" si="689"/>
        <v>2.7360185353414104</v>
      </c>
      <c r="AC1587" t="e">
        <f t="shared" si="690"/>
        <v>#VALUE!</v>
      </c>
    </row>
    <row r="1588" spans="1:29" x14ac:dyDescent="0.25">
      <c r="A1588">
        <v>36</v>
      </c>
      <c r="B1588" t="s">
        <v>59</v>
      </c>
      <c r="C1588">
        <v>4</v>
      </c>
      <c r="D1588" t="s">
        <v>57</v>
      </c>
      <c r="E1588">
        <v>1991</v>
      </c>
      <c r="F1588">
        <v>750</v>
      </c>
      <c r="G1588" t="s">
        <v>10</v>
      </c>
      <c r="H1588" s="54">
        <v>0.624</v>
      </c>
      <c r="I1588" t="s">
        <v>10</v>
      </c>
      <c r="J1588" t="s">
        <v>10</v>
      </c>
      <c r="K1588">
        <v>0.622</v>
      </c>
      <c r="L1588" s="2">
        <f t="shared" si="692"/>
        <v>1994.6808510638298</v>
      </c>
      <c r="M1588" t="s">
        <v>10</v>
      </c>
      <c r="N1588" t="s">
        <v>10</v>
      </c>
      <c r="O1588" s="2">
        <f t="shared" si="685"/>
        <v>1984.1269841269841</v>
      </c>
      <c r="P1588" s="79" t="e">
        <f t="shared" si="686"/>
        <v>#VALUE!</v>
      </c>
      <c r="Q1588" s="80">
        <v>0.57081999999999999</v>
      </c>
      <c r="R1588" s="80">
        <v>0.42637000000000003</v>
      </c>
      <c r="S1588" s="80">
        <v>2.8E-3</v>
      </c>
      <c r="T1588" s="79">
        <f t="shared" si="691"/>
        <v>10867.32671229223</v>
      </c>
      <c r="U1588" s="2" t="s">
        <v>10</v>
      </c>
      <c r="V1588" s="2" t="s">
        <v>10</v>
      </c>
      <c r="W1588" s="2">
        <f t="shared" si="687"/>
        <v>10670.417876751242</v>
      </c>
      <c r="X1588" s="2" t="e">
        <f t="shared" si="688"/>
        <v>#VALUE!</v>
      </c>
      <c r="Y1588">
        <f t="shared" si="684"/>
        <v>14.489768949722974</v>
      </c>
      <c r="Z1588" s="2" t="s">
        <v>10</v>
      </c>
      <c r="AA1588" s="2" t="s">
        <v>10</v>
      </c>
      <c r="AB1588">
        <f t="shared" si="689"/>
        <v>14.227223835668322</v>
      </c>
      <c r="AC1588" t="e">
        <f t="shared" si="690"/>
        <v>#VALUE!</v>
      </c>
    </row>
    <row r="1589" spans="1:29" x14ac:dyDescent="0.25">
      <c r="A1589">
        <v>36</v>
      </c>
      <c r="B1589" t="s">
        <v>59</v>
      </c>
      <c r="C1589">
        <v>4</v>
      </c>
      <c r="D1589" t="s">
        <v>57</v>
      </c>
      <c r="E1589">
        <v>1992</v>
      </c>
      <c r="F1589">
        <v>2500</v>
      </c>
      <c r="G1589" t="s">
        <v>10</v>
      </c>
      <c r="H1589" s="54">
        <v>0.65300000000000002</v>
      </c>
      <c r="I1589" t="s">
        <v>10</v>
      </c>
      <c r="J1589" t="s">
        <v>10</v>
      </c>
      <c r="K1589">
        <v>0.65400000000000003</v>
      </c>
      <c r="L1589" s="2">
        <f t="shared" si="692"/>
        <v>7204.6109510086462</v>
      </c>
      <c r="M1589" t="s">
        <v>10</v>
      </c>
      <c r="N1589" t="s">
        <v>10</v>
      </c>
      <c r="O1589" s="2">
        <f t="shared" si="685"/>
        <v>7225.4335260115613</v>
      </c>
      <c r="P1589" s="79" t="e">
        <f t="shared" si="686"/>
        <v>#VALUE!</v>
      </c>
      <c r="Q1589" s="80">
        <v>0.57081999999999999</v>
      </c>
      <c r="R1589" s="80">
        <v>0.42637000000000003</v>
      </c>
      <c r="S1589" s="80">
        <v>2.8E-3</v>
      </c>
      <c r="T1589" s="79">
        <f t="shared" si="691"/>
        <v>1995.4844401291791</v>
      </c>
      <c r="U1589" s="2" t="s">
        <v>10</v>
      </c>
      <c r="V1589" s="2" t="s">
        <v>10</v>
      </c>
      <c r="W1589" s="2">
        <f t="shared" si="687"/>
        <v>1865.4699697260228</v>
      </c>
      <c r="X1589" s="2" t="e">
        <f t="shared" si="688"/>
        <v>#VALUE!</v>
      </c>
      <c r="Y1589">
        <f t="shared" si="684"/>
        <v>0.79819377605167163</v>
      </c>
      <c r="Z1589" s="2" t="s">
        <v>10</v>
      </c>
      <c r="AA1589" s="2" t="s">
        <v>10</v>
      </c>
      <c r="AB1589">
        <f t="shared" si="689"/>
        <v>0.74618798789040908</v>
      </c>
      <c r="AC1589" t="e">
        <f t="shared" si="690"/>
        <v>#VALUE!</v>
      </c>
    </row>
    <row r="1590" spans="1:29" x14ac:dyDescent="0.25">
      <c r="A1590">
        <v>36</v>
      </c>
      <c r="B1590" t="s">
        <v>59</v>
      </c>
      <c r="C1590">
        <v>4</v>
      </c>
      <c r="D1590" t="s">
        <v>57</v>
      </c>
      <c r="E1590">
        <v>1993</v>
      </c>
      <c r="F1590">
        <v>800</v>
      </c>
      <c r="G1590" t="s">
        <v>10</v>
      </c>
      <c r="H1590" s="54">
        <v>0.56699999999999995</v>
      </c>
      <c r="I1590" t="s">
        <v>10</v>
      </c>
      <c r="J1590" t="s">
        <v>10</v>
      </c>
      <c r="K1590">
        <v>0.30599999999999999</v>
      </c>
      <c r="L1590" s="2">
        <f t="shared" si="692"/>
        <v>1847.5750577367203</v>
      </c>
      <c r="M1590" t="s">
        <v>10</v>
      </c>
      <c r="N1590" t="s">
        <v>10</v>
      </c>
      <c r="O1590" s="2">
        <f t="shared" si="685"/>
        <v>1152.7377521613835</v>
      </c>
      <c r="P1590" s="79" t="e">
        <f t="shared" si="686"/>
        <v>#VALUE!</v>
      </c>
      <c r="Q1590" s="80">
        <v>0.57081999999999999</v>
      </c>
      <c r="R1590" s="80">
        <v>0.42637000000000003</v>
      </c>
      <c r="S1590" s="80">
        <v>2.8E-3</v>
      </c>
      <c r="T1590" s="79">
        <f t="shared" si="691"/>
        <v>1879.2705291471295</v>
      </c>
      <c r="U1590" s="2" t="s">
        <v>10</v>
      </c>
      <c r="V1590" s="2" t="s">
        <v>10</v>
      </c>
      <c r="W1590" s="2">
        <f t="shared" si="687"/>
        <v>1717.8731089014445</v>
      </c>
      <c r="X1590" s="2" t="e">
        <f t="shared" si="688"/>
        <v>#VALUE!</v>
      </c>
      <c r="Y1590">
        <f t="shared" si="684"/>
        <v>2.3490881614339121</v>
      </c>
      <c r="Z1590" s="2" t="s">
        <v>10</v>
      </c>
      <c r="AA1590" s="2" t="s">
        <v>10</v>
      </c>
      <c r="AB1590">
        <f t="shared" si="689"/>
        <v>2.1473413861268056</v>
      </c>
      <c r="AC1590" t="e">
        <f t="shared" si="690"/>
        <v>#VALUE!</v>
      </c>
    </row>
    <row r="1591" spans="1:29" x14ac:dyDescent="0.25">
      <c r="A1591">
        <v>36</v>
      </c>
      <c r="B1591" t="s">
        <v>59</v>
      </c>
      <c r="C1591">
        <v>4</v>
      </c>
      <c r="D1591" t="s">
        <v>57</v>
      </c>
      <c r="E1591">
        <v>1994</v>
      </c>
      <c r="F1591">
        <v>6000</v>
      </c>
      <c r="G1591" t="s">
        <v>10</v>
      </c>
      <c r="H1591" s="54">
        <v>0.66700000000000004</v>
      </c>
      <c r="I1591" t="s">
        <v>10</v>
      </c>
      <c r="J1591" t="s">
        <v>10</v>
      </c>
      <c r="K1591">
        <v>0.66100000000000003</v>
      </c>
      <c r="L1591" s="2">
        <f t="shared" si="692"/>
        <v>18018.018018018021</v>
      </c>
      <c r="M1591" t="s">
        <v>10</v>
      </c>
      <c r="N1591" t="s">
        <v>10</v>
      </c>
      <c r="O1591" s="2">
        <f t="shared" si="685"/>
        <v>17699.115044247788</v>
      </c>
      <c r="P1591" s="79" t="e">
        <f t="shared" si="686"/>
        <v>#VALUE!</v>
      </c>
      <c r="Q1591" s="80">
        <v>0.57081999999999999</v>
      </c>
      <c r="R1591" s="80">
        <v>0.42637000000000003</v>
      </c>
      <c r="S1591" s="80">
        <v>2.8E-3</v>
      </c>
      <c r="T1591" s="79">
        <f t="shared" si="691"/>
        <v>1873.2127570767748</v>
      </c>
      <c r="U1591" s="2" t="s">
        <v>10</v>
      </c>
      <c r="V1591" s="2" t="s">
        <v>10</v>
      </c>
      <c r="W1591" s="2">
        <f t="shared" si="687"/>
        <v>1881.0379627220757</v>
      </c>
      <c r="X1591" s="2" t="e">
        <f t="shared" si="688"/>
        <v>#VALUE!</v>
      </c>
      <c r="Y1591">
        <f t="shared" si="684"/>
        <v>0.31220212617946247</v>
      </c>
      <c r="Z1591" s="2" t="s">
        <v>10</v>
      </c>
      <c r="AA1591" s="2" t="s">
        <v>10</v>
      </c>
      <c r="AB1591">
        <f t="shared" si="689"/>
        <v>0.31350632712034593</v>
      </c>
      <c r="AC1591" t="e">
        <f t="shared" si="690"/>
        <v>#VALUE!</v>
      </c>
    </row>
    <row r="1592" spans="1:29" x14ac:dyDescent="0.25">
      <c r="A1592">
        <v>36</v>
      </c>
      <c r="B1592" t="s">
        <v>59</v>
      </c>
      <c r="C1592">
        <v>4</v>
      </c>
      <c r="D1592" t="s">
        <v>57</v>
      </c>
      <c r="E1592">
        <v>1995</v>
      </c>
      <c r="F1592">
        <v>800</v>
      </c>
      <c r="G1592" t="s">
        <v>10</v>
      </c>
      <c r="H1592" s="54">
        <v>0.40600000000000003</v>
      </c>
      <c r="I1592" t="s">
        <v>10</v>
      </c>
      <c r="J1592" t="s">
        <v>10</v>
      </c>
      <c r="K1592">
        <v>0.39100000000000001</v>
      </c>
      <c r="L1592" s="2">
        <f t="shared" si="692"/>
        <v>1346.8013468013469</v>
      </c>
      <c r="M1592" t="s">
        <v>10</v>
      </c>
      <c r="N1592" t="s">
        <v>10</v>
      </c>
      <c r="O1592" s="2">
        <f t="shared" si="685"/>
        <v>1313.6288998357963</v>
      </c>
      <c r="P1592" s="79" t="e">
        <f t="shared" si="686"/>
        <v>#VALUE!</v>
      </c>
      <c r="Q1592" s="80">
        <v>0.57081999999999999</v>
      </c>
      <c r="R1592" s="80">
        <v>0.42637000000000003</v>
      </c>
      <c r="S1592" s="80">
        <v>2.8E-3</v>
      </c>
      <c r="T1592" s="79">
        <f t="shared" si="691"/>
        <v>3172.2924318602936</v>
      </c>
      <c r="U1592" s="2" t="s">
        <v>10</v>
      </c>
      <c r="V1592" s="2" t="s">
        <v>10</v>
      </c>
      <c r="W1592" s="2">
        <f t="shared" si="687"/>
        <v>3213.5966208979489</v>
      </c>
      <c r="X1592" s="2" t="e">
        <f t="shared" si="688"/>
        <v>#VALUE!</v>
      </c>
      <c r="Y1592">
        <f t="shared" si="684"/>
        <v>3.9653655398253669</v>
      </c>
      <c r="Z1592" s="2" t="s">
        <v>10</v>
      </c>
      <c r="AA1592" s="2" t="s">
        <v>10</v>
      </c>
      <c r="AB1592">
        <f t="shared" si="689"/>
        <v>4.0169957761224362</v>
      </c>
      <c r="AC1592" t="e">
        <f t="shared" si="690"/>
        <v>#VALUE!</v>
      </c>
    </row>
    <row r="1593" spans="1:29" x14ac:dyDescent="0.25">
      <c r="A1593">
        <v>36</v>
      </c>
      <c r="B1593" t="s">
        <v>59</v>
      </c>
      <c r="C1593">
        <v>4</v>
      </c>
      <c r="D1593" t="s">
        <v>57</v>
      </c>
      <c r="E1593">
        <v>1996</v>
      </c>
      <c r="F1593">
        <v>750</v>
      </c>
      <c r="G1593" t="s">
        <v>10</v>
      </c>
      <c r="H1593" s="54">
        <v>0.73899999999999999</v>
      </c>
      <c r="I1593" t="s">
        <v>10</v>
      </c>
      <c r="J1593" t="s">
        <v>10</v>
      </c>
      <c r="K1593">
        <v>0.71299999999999997</v>
      </c>
      <c r="L1593" s="2">
        <f t="shared" si="692"/>
        <v>2873.5632183908046</v>
      </c>
      <c r="M1593" t="s">
        <v>10</v>
      </c>
      <c r="N1593" t="s">
        <v>10</v>
      </c>
      <c r="O1593" s="2">
        <f t="shared" si="685"/>
        <v>2613.2404181184666</v>
      </c>
      <c r="P1593" s="79" t="e">
        <f t="shared" si="686"/>
        <v>#VALUE!</v>
      </c>
      <c r="Q1593" s="80">
        <v>0.57081999999999999</v>
      </c>
      <c r="R1593" s="80">
        <v>0.42637000000000003</v>
      </c>
      <c r="S1593" s="80">
        <v>2.8E-3</v>
      </c>
      <c r="T1593" s="79">
        <f t="shared" si="691"/>
        <v>2139.6772833966006</v>
      </c>
      <c r="U1593" s="2" t="s">
        <v>10</v>
      </c>
      <c r="V1593" s="2" t="s">
        <v>10</v>
      </c>
      <c r="W1593" s="2">
        <f t="shared" si="687"/>
        <v>2059.2503720841564</v>
      </c>
      <c r="X1593" s="2" t="e">
        <f t="shared" si="688"/>
        <v>#VALUE!</v>
      </c>
      <c r="Y1593">
        <f t="shared" si="684"/>
        <v>2.8529030445288006</v>
      </c>
      <c r="Z1593" s="2" t="s">
        <v>10</v>
      </c>
      <c r="AA1593" s="2" t="s">
        <v>10</v>
      </c>
      <c r="AB1593">
        <f t="shared" si="689"/>
        <v>2.7456671627788753</v>
      </c>
      <c r="AC1593" t="e">
        <f t="shared" si="690"/>
        <v>#VALUE!</v>
      </c>
    </row>
    <row r="1594" spans="1:29" x14ac:dyDescent="0.25">
      <c r="A1594">
        <v>36</v>
      </c>
      <c r="B1594" t="s">
        <v>59</v>
      </c>
      <c r="C1594">
        <v>4</v>
      </c>
      <c r="D1594" t="s">
        <v>57</v>
      </c>
      <c r="E1594">
        <v>1997</v>
      </c>
      <c r="F1594">
        <v>250</v>
      </c>
      <c r="G1594" t="s">
        <v>10</v>
      </c>
      <c r="H1594" s="54">
        <v>0.53400000000000003</v>
      </c>
      <c r="I1594" t="s">
        <v>10</v>
      </c>
      <c r="J1594" t="s">
        <v>10</v>
      </c>
      <c r="K1594">
        <v>0.50600000000000001</v>
      </c>
      <c r="L1594" s="2">
        <f t="shared" si="692"/>
        <v>536.48068669527902</v>
      </c>
      <c r="M1594" t="s">
        <v>10</v>
      </c>
      <c r="N1594" t="s">
        <v>10</v>
      </c>
      <c r="O1594" s="2">
        <f t="shared" si="685"/>
        <v>506.07287449392715</v>
      </c>
      <c r="P1594" s="79" t="e">
        <f t="shared" si="686"/>
        <v>#VALUE!</v>
      </c>
      <c r="Q1594" s="80">
        <v>0.57081999999999999</v>
      </c>
      <c r="R1594" s="80">
        <v>0.42637000000000003</v>
      </c>
      <c r="S1594" s="80">
        <v>2.8E-3</v>
      </c>
      <c r="T1594" s="79">
        <f t="shared" si="691"/>
        <v>2141.6270803334974</v>
      </c>
      <c r="U1594" s="2" t="s">
        <v>10</v>
      </c>
      <c r="V1594" s="2" t="s">
        <v>10</v>
      </c>
      <c r="W1594" s="2">
        <f t="shared" si="687"/>
        <v>1959.3835042481442</v>
      </c>
      <c r="X1594" s="2" t="e">
        <f t="shared" si="688"/>
        <v>#VALUE!</v>
      </c>
      <c r="Y1594">
        <f t="shared" si="684"/>
        <v>8.5665083213339894</v>
      </c>
      <c r="Z1594" s="2" t="s">
        <v>10</v>
      </c>
      <c r="AA1594" s="2" t="s">
        <v>10</v>
      </c>
      <c r="AB1594">
        <f t="shared" si="689"/>
        <v>7.8375340169925769</v>
      </c>
      <c r="AC1594" t="e">
        <f t="shared" si="690"/>
        <v>#VALUE!</v>
      </c>
    </row>
    <row r="1595" spans="1:29" x14ac:dyDescent="0.25">
      <c r="A1595">
        <v>36</v>
      </c>
      <c r="B1595" t="s">
        <v>59</v>
      </c>
      <c r="C1595">
        <v>4</v>
      </c>
      <c r="D1595" t="s">
        <v>57</v>
      </c>
      <c r="E1595">
        <v>1998</v>
      </c>
      <c r="F1595">
        <v>3000</v>
      </c>
      <c r="G1595" t="s">
        <v>10</v>
      </c>
      <c r="H1595" s="54">
        <v>0.18</v>
      </c>
      <c r="I1595" t="s">
        <v>10</v>
      </c>
      <c r="J1595" t="s">
        <v>10</v>
      </c>
      <c r="K1595">
        <v>0.193</v>
      </c>
      <c r="L1595" s="2">
        <f t="shared" si="692"/>
        <v>3658.5365853658532</v>
      </c>
      <c r="M1595" t="s">
        <v>10</v>
      </c>
      <c r="N1595" t="s">
        <v>10</v>
      </c>
      <c r="O1595" s="2">
        <f t="shared" si="685"/>
        <v>3717.4721189591082</v>
      </c>
      <c r="P1595" s="79" t="e">
        <f t="shared" si="686"/>
        <v>#VALUE!</v>
      </c>
      <c r="Q1595" s="80">
        <v>0.57081999999999999</v>
      </c>
      <c r="R1595" s="80">
        <v>0.42637000000000003</v>
      </c>
      <c r="S1595" s="80">
        <v>2.8E-3</v>
      </c>
      <c r="T1595" s="79">
        <f t="shared" si="691"/>
        <v>2808.9070463286107</v>
      </c>
      <c r="U1595" s="2" t="s">
        <v>10</v>
      </c>
      <c r="V1595" s="2" t="s">
        <v>10</v>
      </c>
      <c r="W1595" s="2">
        <f t="shared" si="687"/>
        <v>2572.5981278611216</v>
      </c>
      <c r="X1595" s="2" t="e">
        <f t="shared" si="688"/>
        <v>#VALUE!</v>
      </c>
      <c r="Y1595">
        <f t="shared" si="684"/>
        <v>0.93630234877620355</v>
      </c>
      <c r="Z1595" s="2" t="s">
        <v>10</v>
      </c>
      <c r="AA1595" s="2" t="s">
        <v>10</v>
      </c>
      <c r="AB1595">
        <f t="shared" si="689"/>
        <v>0.85753270928704051</v>
      </c>
      <c r="AC1595" t="e">
        <f t="shared" si="690"/>
        <v>#VALUE!</v>
      </c>
    </row>
    <row r="1596" spans="1:29" x14ac:dyDescent="0.25">
      <c r="A1596">
        <v>36</v>
      </c>
      <c r="B1596" t="s">
        <v>59</v>
      </c>
      <c r="C1596">
        <v>4</v>
      </c>
      <c r="D1596" t="s">
        <v>57</v>
      </c>
      <c r="E1596">
        <v>1999</v>
      </c>
      <c r="F1596">
        <v>2000</v>
      </c>
      <c r="G1596" t="s">
        <v>10</v>
      </c>
      <c r="H1596" s="54">
        <v>0.21000000000000002</v>
      </c>
      <c r="I1596" t="s">
        <v>10</v>
      </c>
      <c r="J1596" t="s">
        <v>10</v>
      </c>
      <c r="K1596">
        <v>0.216</v>
      </c>
      <c r="L1596" s="2">
        <f t="shared" si="692"/>
        <v>2531.6455696202529</v>
      </c>
      <c r="M1596" t="s">
        <v>10</v>
      </c>
      <c r="N1596" t="s">
        <v>10</v>
      </c>
      <c r="O1596" s="2">
        <f t="shared" si="685"/>
        <v>2551.0204081632651</v>
      </c>
      <c r="P1596" s="79" t="e">
        <f t="shared" si="686"/>
        <v>#VALUE!</v>
      </c>
      <c r="Q1596" s="80">
        <v>0.57081999999999999</v>
      </c>
      <c r="R1596" s="80">
        <v>0.42637000000000003</v>
      </c>
      <c r="S1596" s="80">
        <v>2.8E-3</v>
      </c>
      <c r="T1596" s="79">
        <f t="shared" si="691"/>
        <v>3051.8688108677425</v>
      </c>
      <c r="U1596" s="2" t="s">
        <v>10</v>
      </c>
      <c r="V1596" s="2" t="s">
        <v>10</v>
      </c>
      <c r="W1596" s="2">
        <f t="shared" si="687"/>
        <v>2781.7258441909248</v>
      </c>
      <c r="X1596" s="2" t="e">
        <f t="shared" si="688"/>
        <v>#VALUE!</v>
      </c>
      <c r="Y1596">
        <f t="shared" si="684"/>
        <v>1.5259344054338713</v>
      </c>
      <c r="Z1596" s="2" t="s">
        <v>10</v>
      </c>
      <c r="AA1596" s="2" t="s">
        <v>10</v>
      </c>
      <c r="AB1596">
        <f t="shared" si="689"/>
        <v>1.3908629220954625</v>
      </c>
      <c r="AC1596" t="e">
        <f t="shared" si="690"/>
        <v>#VALUE!</v>
      </c>
    </row>
    <row r="1597" spans="1:29" x14ac:dyDescent="0.25">
      <c r="A1597">
        <v>36</v>
      </c>
      <c r="B1597" t="s">
        <v>59</v>
      </c>
      <c r="C1597">
        <v>4</v>
      </c>
      <c r="D1597" t="s">
        <v>57</v>
      </c>
      <c r="E1597">
        <v>2000</v>
      </c>
      <c r="F1597">
        <v>1000</v>
      </c>
      <c r="G1597" t="s">
        <v>10</v>
      </c>
      <c r="H1597" s="54">
        <v>0.379</v>
      </c>
      <c r="I1597" t="s">
        <v>10</v>
      </c>
      <c r="J1597" t="s">
        <v>10</v>
      </c>
      <c r="K1597">
        <v>0.28399999999999997</v>
      </c>
      <c r="L1597" s="2">
        <f t="shared" si="692"/>
        <v>1610.3059581320451</v>
      </c>
      <c r="M1597" t="s">
        <v>10</v>
      </c>
      <c r="N1597" t="s">
        <v>10</v>
      </c>
      <c r="O1597" s="2">
        <f t="shared" si="685"/>
        <v>1396.6480446927376</v>
      </c>
      <c r="P1597" s="79" t="e">
        <f t="shared" si="686"/>
        <v>#VALUE!</v>
      </c>
      <c r="Q1597" s="80">
        <v>0.57081999999999999</v>
      </c>
      <c r="R1597" s="80">
        <v>0.42637000000000003</v>
      </c>
      <c r="S1597" s="80">
        <v>2.8E-3</v>
      </c>
      <c r="T1597" s="79">
        <f>(L1600*$Q1597)+(L1601*$R1597)</f>
        <v>3072.681517445923</v>
      </c>
      <c r="U1597" s="2" t="s">
        <v>10</v>
      </c>
      <c r="V1597" s="2" t="s">
        <v>10</v>
      </c>
      <c r="W1597" s="2" t="e">
        <f t="shared" si="687"/>
        <v>#VALUE!</v>
      </c>
      <c r="X1597" s="2" t="e">
        <f t="shared" si="688"/>
        <v>#VALUE!</v>
      </c>
      <c r="Y1597">
        <f t="shared" si="684"/>
        <v>3.0726815174459228</v>
      </c>
      <c r="Z1597" s="2" t="s">
        <v>10</v>
      </c>
      <c r="AA1597" s="2" t="s">
        <v>10</v>
      </c>
      <c r="AB1597" t="e">
        <f t="shared" si="689"/>
        <v>#VALUE!</v>
      </c>
      <c r="AC1597" t="e">
        <f t="shared" si="690"/>
        <v>#VALUE!</v>
      </c>
    </row>
    <row r="1598" spans="1:29" x14ac:dyDescent="0.25">
      <c r="A1598">
        <v>36</v>
      </c>
      <c r="B1598" t="s">
        <v>59</v>
      </c>
      <c r="C1598">
        <v>4</v>
      </c>
      <c r="D1598" t="s">
        <v>57</v>
      </c>
      <c r="E1598">
        <v>2001</v>
      </c>
      <c r="F1598">
        <v>2000</v>
      </c>
      <c r="G1598" t="s">
        <v>10</v>
      </c>
      <c r="H1598" s="54">
        <v>0.29799999999999999</v>
      </c>
      <c r="I1598" t="s">
        <v>10</v>
      </c>
      <c r="J1598" t="s">
        <v>10</v>
      </c>
      <c r="K1598">
        <v>0.26200000000000001</v>
      </c>
      <c r="L1598" s="2">
        <f t="shared" si="692"/>
        <v>2849.002849002849</v>
      </c>
      <c r="M1598" t="s">
        <v>10</v>
      </c>
      <c r="N1598" t="s">
        <v>10</v>
      </c>
      <c r="O1598" s="2">
        <f t="shared" si="685"/>
        <v>2710.0271002710028</v>
      </c>
      <c r="P1598" s="79" t="e">
        <f t="shared" si="686"/>
        <v>#VALUE!</v>
      </c>
      <c r="Q1598" s="80">
        <v>0.57081999999999999</v>
      </c>
      <c r="R1598" s="80">
        <v>0.42637000000000003</v>
      </c>
      <c r="S1598" s="80">
        <v>2.8E-3</v>
      </c>
      <c r="T1598" s="79" t="s">
        <v>10</v>
      </c>
      <c r="U1598" s="2" t="s">
        <v>10</v>
      </c>
      <c r="V1598" s="2" t="s">
        <v>10</v>
      </c>
      <c r="W1598" s="2" t="e">
        <f t="shared" si="687"/>
        <v>#VALUE!</v>
      </c>
      <c r="X1598" s="2" t="e">
        <f t="shared" si="688"/>
        <v>#VALUE!</v>
      </c>
      <c r="Y1598" s="2" t="s">
        <v>10</v>
      </c>
      <c r="Z1598" s="2" t="s">
        <v>10</v>
      </c>
      <c r="AA1598" s="2" t="s">
        <v>10</v>
      </c>
      <c r="AB1598" t="e">
        <f t="shared" si="689"/>
        <v>#VALUE!</v>
      </c>
      <c r="AC1598" t="e">
        <f t="shared" si="690"/>
        <v>#VALUE!</v>
      </c>
    </row>
    <row r="1599" spans="1:29" x14ac:dyDescent="0.25">
      <c r="A1599">
        <v>36</v>
      </c>
      <c r="B1599" t="s">
        <v>59</v>
      </c>
      <c r="C1599">
        <v>4</v>
      </c>
      <c r="D1599" t="s">
        <v>57</v>
      </c>
      <c r="E1599">
        <v>2002</v>
      </c>
      <c r="F1599">
        <v>2000</v>
      </c>
      <c r="G1599" t="s">
        <v>10</v>
      </c>
      <c r="H1599" s="54">
        <v>0.27300000000000002</v>
      </c>
      <c r="I1599" t="s">
        <v>10</v>
      </c>
      <c r="J1599" t="s">
        <v>10</v>
      </c>
      <c r="K1599">
        <v>0.161</v>
      </c>
      <c r="L1599" s="2">
        <f t="shared" si="692"/>
        <v>2751.0316368638241</v>
      </c>
      <c r="M1599" t="s">
        <v>10</v>
      </c>
      <c r="N1599" t="s">
        <v>10</v>
      </c>
      <c r="O1599" s="2">
        <f t="shared" si="685"/>
        <v>2383.7902264600716</v>
      </c>
      <c r="P1599" s="79" t="e">
        <f t="shared" si="686"/>
        <v>#VALUE!</v>
      </c>
      <c r="Q1599" s="80">
        <v>0.57081999999999999</v>
      </c>
      <c r="R1599" s="80">
        <v>0.42637000000000003</v>
      </c>
      <c r="S1599" s="80">
        <v>2.8E-3</v>
      </c>
      <c r="T1599" s="79" t="s">
        <v>10</v>
      </c>
      <c r="U1599" s="2" t="s">
        <v>10</v>
      </c>
      <c r="V1599" s="2" t="s">
        <v>10</v>
      </c>
      <c r="W1599" s="2" t="e">
        <f t="shared" si="687"/>
        <v>#VALUE!</v>
      </c>
      <c r="X1599" s="2" t="e">
        <f t="shared" si="688"/>
        <v>#VALUE!</v>
      </c>
      <c r="Y1599" s="2" t="s">
        <v>10</v>
      </c>
      <c r="Z1599" s="2" t="s">
        <v>10</v>
      </c>
      <c r="AA1599" s="2" t="s">
        <v>10</v>
      </c>
      <c r="AB1599" t="e">
        <f t="shared" si="689"/>
        <v>#VALUE!</v>
      </c>
      <c r="AC1599" t="e">
        <f t="shared" si="690"/>
        <v>#VALUE!</v>
      </c>
    </row>
    <row r="1600" spans="1:29" x14ac:dyDescent="0.25">
      <c r="A1600">
        <v>36</v>
      </c>
      <c r="B1600" t="s">
        <v>59</v>
      </c>
      <c r="C1600">
        <v>4</v>
      </c>
      <c r="D1600" t="s">
        <v>57</v>
      </c>
      <c r="E1600">
        <v>2003</v>
      </c>
      <c r="F1600">
        <v>2500</v>
      </c>
      <c r="G1600" t="s">
        <v>10</v>
      </c>
      <c r="H1600" s="54">
        <v>0.27700000000000002</v>
      </c>
      <c r="I1600" t="s">
        <v>10</v>
      </c>
      <c r="J1600" t="s">
        <v>10</v>
      </c>
      <c r="K1600">
        <v>0.246</v>
      </c>
      <c r="L1600" s="2">
        <f t="shared" si="692"/>
        <v>3457.8146611341635</v>
      </c>
      <c r="M1600" t="s">
        <v>10</v>
      </c>
      <c r="N1600" t="s">
        <v>10</v>
      </c>
      <c r="O1600" s="2">
        <f t="shared" si="685"/>
        <v>3315.6498673740052</v>
      </c>
      <c r="P1600" s="79" t="e">
        <f t="shared" si="686"/>
        <v>#VALUE!</v>
      </c>
      <c r="Q1600" s="80">
        <v>0.57081999999999999</v>
      </c>
      <c r="R1600" s="80">
        <v>0.42637000000000003</v>
      </c>
      <c r="S1600" s="80">
        <v>2.8E-3</v>
      </c>
      <c r="T1600" s="79">
        <f t="shared" si="691"/>
        <v>1964.2140864137482</v>
      </c>
      <c r="U1600" s="2" t="s">
        <v>10</v>
      </c>
      <c r="V1600" s="2" t="s">
        <v>10</v>
      </c>
      <c r="W1600" s="2">
        <f t="shared" si="687"/>
        <v>2035.8919722555449</v>
      </c>
      <c r="X1600" s="2" t="e">
        <f t="shared" si="688"/>
        <v>#VALUE!</v>
      </c>
      <c r="Y1600">
        <f t="shared" si="684"/>
        <v>0.78568563456549922</v>
      </c>
      <c r="Z1600" s="2" t="s">
        <v>10</v>
      </c>
      <c r="AA1600" s="2" t="s">
        <v>10</v>
      </c>
      <c r="AB1600">
        <f t="shared" si="689"/>
        <v>0.81435678890221797</v>
      </c>
      <c r="AC1600" t="e">
        <f t="shared" si="690"/>
        <v>#VALUE!</v>
      </c>
    </row>
    <row r="1601" spans="1:29" x14ac:dyDescent="0.25">
      <c r="A1601">
        <v>36</v>
      </c>
      <c r="B1601" t="s">
        <v>59</v>
      </c>
      <c r="C1601">
        <v>4</v>
      </c>
      <c r="D1601" t="s">
        <v>57</v>
      </c>
      <c r="E1601">
        <v>2004</v>
      </c>
      <c r="F1601">
        <v>1500</v>
      </c>
      <c r="G1601" t="s">
        <v>10</v>
      </c>
      <c r="H1601" s="54">
        <v>0.41800000000000004</v>
      </c>
      <c r="I1601" t="s">
        <v>10</v>
      </c>
      <c r="J1601" t="s">
        <v>10</v>
      </c>
      <c r="K1601">
        <v>0.42599999999999999</v>
      </c>
      <c r="L1601" s="2">
        <f t="shared" si="692"/>
        <v>2577.319587628866</v>
      </c>
      <c r="M1601" t="s">
        <v>10</v>
      </c>
      <c r="N1601" t="s">
        <v>10</v>
      </c>
      <c r="O1601" s="2">
        <f t="shared" si="685"/>
        <v>2613.2404181184666</v>
      </c>
      <c r="P1601" s="79" t="e">
        <f t="shared" si="686"/>
        <v>#VALUE!</v>
      </c>
      <c r="Q1601" s="80">
        <v>0.57081999999999999</v>
      </c>
      <c r="R1601" s="80">
        <v>0.42637000000000003</v>
      </c>
      <c r="S1601" s="80">
        <v>2.8E-3</v>
      </c>
      <c r="T1601" s="79">
        <f t="shared" si="691"/>
        <v>1763.6442883471266</v>
      </c>
      <c r="U1601" s="2" t="s">
        <v>10</v>
      </c>
      <c r="V1601" s="2" t="s">
        <v>10</v>
      </c>
      <c r="W1601" s="2">
        <f t="shared" si="687"/>
        <v>1801.8061623559906</v>
      </c>
      <c r="X1601" s="2" t="e">
        <f t="shared" si="688"/>
        <v>#VALUE!</v>
      </c>
      <c r="Y1601">
        <f t="shared" si="684"/>
        <v>1.1757628588980844</v>
      </c>
      <c r="Z1601" s="2" t="s">
        <v>10</v>
      </c>
      <c r="AA1601" s="2" t="s">
        <v>10</v>
      </c>
      <c r="AB1601">
        <f t="shared" si="689"/>
        <v>1.201204108237327</v>
      </c>
      <c r="AC1601" t="e">
        <f t="shared" si="690"/>
        <v>#VALUE!</v>
      </c>
    </row>
    <row r="1602" spans="1:29" x14ac:dyDescent="0.25">
      <c r="A1602">
        <v>36</v>
      </c>
      <c r="B1602" t="s">
        <v>59</v>
      </c>
      <c r="C1602">
        <v>4</v>
      </c>
      <c r="D1602" t="s">
        <v>57</v>
      </c>
      <c r="E1602">
        <v>2005</v>
      </c>
      <c r="F1602" t="s">
        <v>10</v>
      </c>
      <c r="G1602" t="s">
        <v>10</v>
      </c>
      <c r="H1602" s="54">
        <v>0.28100000000000003</v>
      </c>
      <c r="I1602" t="s">
        <v>10</v>
      </c>
      <c r="J1602" t="s">
        <v>10</v>
      </c>
      <c r="K1602">
        <v>0.26100000000000001</v>
      </c>
      <c r="L1602" t="s">
        <v>10</v>
      </c>
      <c r="M1602" t="s">
        <v>10</v>
      </c>
      <c r="N1602" t="s">
        <v>10</v>
      </c>
      <c r="O1602" s="2" t="e">
        <f t="shared" si="685"/>
        <v>#VALUE!</v>
      </c>
      <c r="P1602" s="79" t="e">
        <f t="shared" si="686"/>
        <v>#VALUE!</v>
      </c>
      <c r="Q1602" s="80">
        <v>0.57081999999999999</v>
      </c>
      <c r="R1602" s="80">
        <v>0.42637000000000003</v>
      </c>
      <c r="S1602" s="80">
        <v>2.8E-3</v>
      </c>
      <c r="T1602" s="79">
        <f t="shared" si="691"/>
        <v>1657.1375636049795</v>
      </c>
      <c r="U1602" s="2" t="s">
        <v>10</v>
      </c>
      <c r="V1602" s="2" t="s">
        <v>10</v>
      </c>
      <c r="W1602" s="2">
        <f t="shared" si="687"/>
        <v>1677.191687854249</v>
      </c>
      <c r="X1602" s="2" t="e">
        <f t="shared" si="688"/>
        <v>#VALUE!</v>
      </c>
      <c r="Y1602" s="2" t="s">
        <v>10</v>
      </c>
      <c r="Z1602" s="2" t="s">
        <v>10</v>
      </c>
      <c r="AA1602" s="2" t="s">
        <v>10</v>
      </c>
      <c r="AB1602" t="e">
        <f t="shared" si="689"/>
        <v>#VALUE!</v>
      </c>
      <c r="AC1602" t="e">
        <f t="shared" si="690"/>
        <v>#VALUE!</v>
      </c>
    </row>
    <row r="1603" spans="1:29" x14ac:dyDescent="0.25">
      <c r="A1603">
        <v>36</v>
      </c>
      <c r="B1603" t="s">
        <v>59</v>
      </c>
      <c r="C1603">
        <v>4</v>
      </c>
      <c r="D1603" t="s">
        <v>57</v>
      </c>
      <c r="E1603">
        <v>2006</v>
      </c>
      <c r="F1603">
        <v>1500</v>
      </c>
      <c r="G1603" t="s">
        <v>10</v>
      </c>
      <c r="H1603" s="54">
        <v>0.27</v>
      </c>
      <c r="I1603" t="s">
        <v>10</v>
      </c>
      <c r="J1603" t="s">
        <v>10</v>
      </c>
      <c r="K1603">
        <v>0.30199999999999999</v>
      </c>
      <c r="L1603" s="2">
        <f t="shared" si="692"/>
        <v>2054.7945205479455</v>
      </c>
      <c r="M1603" t="s">
        <v>10</v>
      </c>
      <c r="N1603" t="s">
        <v>10</v>
      </c>
      <c r="O1603" s="2">
        <f t="shared" si="685"/>
        <v>2148.9971346704874</v>
      </c>
      <c r="P1603" s="79" t="e">
        <f t="shared" si="686"/>
        <v>#VALUE!</v>
      </c>
      <c r="Q1603" s="80">
        <v>0.57081999999999999</v>
      </c>
      <c r="R1603" s="80">
        <v>0.42637000000000003</v>
      </c>
      <c r="S1603" s="80">
        <v>2.8E-3</v>
      </c>
      <c r="T1603" s="79">
        <f t="shared" si="691"/>
        <v>3620.945925799957</v>
      </c>
      <c r="U1603" s="2" t="s">
        <v>10</v>
      </c>
      <c r="V1603" s="2" t="s">
        <v>10</v>
      </c>
      <c r="W1603" s="2">
        <f t="shared" si="687"/>
        <v>3586.8213504473897</v>
      </c>
      <c r="X1603" s="2" t="e">
        <f t="shared" si="688"/>
        <v>#VALUE!</v>
      </c>
      <c r="Y1603">
        <f t="shared" si="684"/>
        <v>2.4139639505333048</v>
      </c>
      <c r="Z1603" s="2" t="s">
        <v>10</v>
      </c>
      <c r="AA1603" s="2" t="s">
        <v>10</v>
      </c>
      <c r="AB1603">
        <f t="shared" si="689"/>
        <v>2.3912142336315934</v>
      </c>
      <c r="AC1603" t="e">
        <f t="shared" si="690"/>
        <v>#VALUE!</v>
      </c>
    </row>
    <row r="1604" spans="1:29" x14ac:dyDescent="0.25">
      <c r="A1604">
        <v>36</v>
      </c>
      <c r="B1604" t="s">
        <v>59</v>
      </c>
      <c r="C1604">
        <v>4</v>
      </c>
      <c r="D1604" t="s">
        <v>57</v>
      </c>
      <c r="E1604">
        <v>2007</v>
      </c>
      <c r="F1604">
        <v>1000</v>
      </c>
      <c r="G1604" t="s">
        <v>10</v>
      </c>
      <c r="H1604" s="54">
        <v>0.45799999999999996</v>
      </c>
      <c r="I1604" t="s">
        <v>10</v>
      </c>
      <c r="J1604" t="s">
        <v>10</v>
      </c>
      <c r="K1604">
        <v>0.47</v>
      </c>
      <c r="L1604" s="2">
        <f t="shared" si="692"/>
        <v>1845.0184501845017</v>
      </c>
      <c r="M1604" t="s">
        <v>10</v>
      </c>
      <c r="N1604" t="s">
        <v>10</v>
      </c>
      <c r="O1604" s="2">
        <f t="shared" si="685"/>
        <v>1886.7924528301885</v>
      </c>
      <c r="P1604" s="79" t="e">
        <f t="shared" si="686"/>
        <v>#VALUE!</v>
      </c>
      <c r="Q1604" s="80">
        <v>0.57081999999999999</v>
      </c>
      <c r="R1604" s="80">
        <v>0.42637000000000003</v>
      </c>
      <c r="S1604" s="80">
        <v>2.8E-3</v>
      </c>
      <c r="T1604" s="79">
        <f t="shared" si="691"/>
        <v>3978.1721626687072</v>
      </c>
      <c r="U1604" s="2" t="s">
        <v>10</v>
      </c>
      <c r="V1604" s="2" t="s">
        <v>10</v>
      </c>
      <c r="W1604" s="2">
        <f t="shared" si="687"/>
        <v>3962.6357049984549</v>
      </c>
      <c r="X1604" s="2" t="e">
        <f t="shared" si="688"/>
        <v>#VALUE!</v>
      </c>
      <c r="Y1604">
        <f t="shared" si="684"/>
        <v>3.9781721626687072</v>
      </c>
      <c r="Z1604" s="2" t="s">
        <v>10</v>
      </c>
      <c r="AA1604" s="2" t="s">
        <v>10</v>
      </c>
      <c r="AB1604">
        <f t="shared" si="689"/>
        <v>3.9626357049984549</v>
      </c>
      <c r="AC1604" t="e">
        <f t="shared" si="690"/>
        <v>#VALUE!</v>
      </c>
    </row>
    <row r="1605" spans="1:29" x14ac:dyDescent="0.25">
      <c r="A1605">
        <v>36</v>
      </c>
      <c r="B1605" t="s">
        <v>59</v>
      </c>
      <c r="C1605">
        <v>4</v>
      </c>
      <c r="D1605" t="s">
        <v>57</v>
      </c>
      <c r="E1605">
        <v>2008</v>
      </c>
      <c r="F1605">
        <v>1000</v>
      </c>
      <c r="G1605" t="s">
        <v>10</v>
      </c>
      <c r="H1605" s="54">
        <v>0.39600000000000002</v>
      </c>
      <c r="I1605" t="s">
        <v>10</v>
      </c>
      <c r="J1605" t="s">
        <v>10</v>
      </c>
      <c r="K1605">
        <v>0.40799999999999997</v>
      </c>
      <c r="L1605" s="2">
        <f t="shared" si="692"/>
        <v>1655.6291390728477</v>
      </c>
      <c r="M1605" t="s">
        <v>10</v>
      </c>
      <c r="N1605" t="s">
        <v>10</v>
      </c>
      <c r="O1605" s="2">
        <f t="shared" si="685"/>
        <v>1689.1891891891889</v>
      </c>
      <c r="P1605" s="79" t="e">
        <f t="shared" si="686"/>
        <v>#VALUE!</v>
      </c>
      <c r="Q1605" s="80">
        <v>0.57081999999999999</v>
      </c>
      <c r="R1605" s="80">
        <v>0.42637000000000003</v>
      </c>
      <c r="S1605" s="80">
        <v>2.8E-3</v>
      </c>
      <c r="T1605" s="79">
        <f t="shared" si="691"/>
        <v>1286.0857880548199</v>
      </c>
      <c r="U1605" s="2" t="s">
        <v>10</v>
      </c>
      <c r="V1605" s="2" t="s">
        <v>10</v>
      </c>
      <c r="W1605" s="2">
        <f t="shared" si="687"/>
        <v>1407.9020751754535</v>
      </c>
      <c r="X1605" s="2" t="e">
        <f t="shared" si="688"/>
        <v>#VALUE!</v>
      </c>
      <c r="Y1605">
        <f t="shared" si="684"/>
        <v>1.28608578805482</v>
      </c>
      <c r="Z1605" s="2" t="s">
        <v>10</v>
      </c>
      <c r="AA1605" s="2" t="s">
        <v>10</v>
      </c>
      <c r="AB1605">
        <f t="shared" si="689"/>
        <v>1.4079020751754536</v>
      </c>
      <c r="AC1605" t="e">
        <f t="shared" si="690"/>
        <v>#VALUE!</v>
      </c>
    </row>
    <row r="1606" spans="1:29" x14ac:dyDescent="0.25">
      <c r="A1606">
        <v>36</v>
      </c>
      <c r="B1606" t="s">
        <v>59</v>
      </c>
      <c r="C1606">
        <v>4</v>
      </c>
      <c r="D1606" t="s">
        <v>57</v>
      </c>
      <c r="E1606">
        <v>2009</v>
      </c>
      <c r="F1606">
        <v>1000</v>
      </c>
      <c r="G1606" t="s">
        <v>10</v>
      </c>
      <c r="H1606" s="54">
        <v>0.38600000000000001</v>
      </c>
      <c r="I1606" t="s">
        <v>10</v>
      </c>
      <c r="J1606" t="s">
        <v>10</v>
      </c>
      <c r="K1606">
        <v>0.38700000000000001</v>
      </c>
      <c r="L1606" s="2">
        <f t="shared" si="692"/>
        <v>1628.6644951140065</v>
      </c>
      <c r="M1606" t="s">
        <v>10</v>
      </c>
      <c r="N1606" t="s">
        <v>10</v>
      </c>
      <c r="O1606" s="2">
        <f t="shared" si="685"/>
        <v>1631.3213703099511</v>
      </c>
      <c r="P1606" s="79" t="e">
        <f t="shared" si="686"/>
        <v>#VALUE!</v>
      </c>
      <c r="Q1606" s="80">
        <v>0.57081999999999999</v>
      </c>
      <c r="R1606" s="80">
        <v>0.42637000000000003</v>
      </c>
      <c r="S1606" s="80">
        <v>2.8E-3</v>
      </c>
      <c r="T1606" s="79">
        <f t="shared" si="691"/>
        <v>3609.4466750521756</v>
      </c>
      <c r="U1606" s="2" t="s">
        <v>10</v>
      </c>
      <c r="V1606" s="2" t="s">
        <v>10</v>
      </c>
      <c r="W1606" s="2">
        <f t="shared" si="687"/>
        <v>3706.6961632450775</v>
      </c>
      <c r="X1606" s="2" t="e">
        <f t="shared" si="688"/>
        <v>#VALUE!</v>
      </c>
      <c r="Y1606">
        <f t="shared" si="684"/>
        <v>3.6094466750521756</v>
      </c>
      <c r="Z1606" s="2" t="s">
        <v>10</v>
      </c>
      <c r="AA1606" s="2" t="s">
        <v>10</v>
      </c>
      <c r="AB1606">
        <f t="shared" si="689"/>
        <v>3.7066961632450774</v>
      </c>
      <c r="AC1606" t="e">
        <f t="shared" si="690"/>
        <v>#VALUE!</v>
      </c>
    </row>
    <row r="1607" spans="1:29" x14ac:dyDescent="0.25">
      <c r="A1607">
        <v>36</v>
      </c>
      <c r="B1607" t="s">
        <v>59</v>
      </c>
      <c r="C1607">
        <v>4</v>
      </c>
      <c r="D1607" t="s">
        <v>57</v>
      </c>
      <c r="E1607">
        <v>2010</v>
      </c>
      <c r="F1607">
        <v>4200</v>
      </c>
      <c r="G1607" t="s">
        <v>10</v>
      </c>
      <c r="H1607" s="54">
        <v>0.33400000000000002</v>
      </c>
      <c r="I1607" t="s">
        <v>10</v>
      </c>
      <c r="J1607" t="s">
        <v>10</v>
      </c>
      <c r="K1607">
        <v>0.32500000000000001</v>
      </c>
      <c r="L1607" s="2">
        <f t="shared" si="692"/>
        <v>6306.3063063063073</v>
      </c>
      <c r="M1607" t="s">
        <v>10</v>
      </c>
      <c r="N1607" t="s">
        <v>10</v>
      </c>
      <c r="O1607" s="2">
        <f t="shared" si="685"/>
        <v>6222.2222222222217</v>
      </c>
      <c r="P1607" s="79" t="e">
        <f t="shared" si="686"/>
        <v>#VALUE!</v>
      </c>
      <c r="Q1607" s="80">
        <v>0.57081999999999999</v>
      </c>
      <c r="R1607" s="80">
        <v>0.42637000000000003</v>
      </c>
      <c r="S1607" s="80">
        <v>2.8E-3</v>
      </c>
      <c r="T1607" s="79">
        <f t="shared" si="691"/>
        <v>5411.7945573984898</v>
      </c>
      <c r="U1607" s="2" t="s">
        <v>10</v>
      </c>
      <c r="V1607" s="2" t="s">
        <v>10</v>
      </c>
      <c r="W1607" s="2">
        <f t="shared" si="687"/>
        <v>5332.7062628807371</v>
      </c>
      <c r="X1607" s="2" t="e">
        <f t="shared" si="688"/>
        <v>#VALUE!</v>
      </c>
      <c r="Y1607">
        <f t="shared" si="684"/>
        <v>1.288522513666307</v>
      </c>
      <c r="Z1607" s="2" t="s">
        <v>10</v>
      </c>
      <c r="AA1607" s="2" t="s">
        <v>10</v>
      </c>
      <c r="AB1607">
        <f t="shared" si="689"/>
        <v>1.2696919673525564</v>
      </c>
      <c r="AC1607" t="e">
        <f t="shared" si="690"/>
        <v>#VALUE!</v>
      </c>
    </row>
    <row r="1608" spans="1:29" x14ac:dyDescent="0.25">
      <c r="A1608">
        <v>36</v>
      </c>
      <c r="B1608" t="s">
        <v>59</v>
      </c>
      <c r="C1608">
        <v>4</v>
      </c>
      <c r="D1608" t="s">
        <v>57</v>
      </c>
      <c r="E1608">
        <v>2011</v>
      </c>
      <c r="F1608">
        <v>500</v>
      </c>
      <c r="G1608" t="s">
        <v>10</v>
      </c>
      <c r="H1608" s="54">
        <v>0.42900000000000005</v>
      </c>
      <c r="I1608" t="s">
        <v>10</v>
      </c>
      <c r="J1608" t="s">
        <v>10</v>
      </c>
      <c r="K1608">
        <v>0.47399999999999998</v>
      </c>
      <c r="L1608" s="2">
        <f t="shared" si="692"/>
        <v>875.65674255691772</v>
      </c>
      <c r="M1608" t="s">
        <v>10</v>
      </c>
      <c r="N1608" t="s">
        <v>10</v>
      </c>
      <c r="O1608" s="2">
        <f t="shared" si="685"/>
        <v>950.57034220532319</v>
      </c>
      <c r="P1608" s="79" t="e">
        <f t="shared" si="686"/>
        <v>#VALUE!</v>
      </c>
      <c r="Q1608" s="80">
        <v>0.57081999999999999</v>
      </c>
      <c r="R1608" s="80">
        <v>0.42637000000000003</v>
      </c>
      <c r="S1608" s="80">
        <v>2.8E-3</v>
      </c>
      <c r="T1608" s="79">
        <f t="shared" si="691"/>
        <v>2941.6720146871012</v>
      </c>
      <c r="U1608" s="2" t="s">
        <v>10</v>
      </c>
      <c r="V1608" s="2" t="s">
        <v>10</v>
      </c>
      <c r="W1608" s="2">
        <f t="shared" si="687"/>
        <v>2846.5039681944095</v>
      </c>
      <c r="X1608" s="2" t="e">
        <f t="shared" si="688"/>
        <v>#VALUE!</v>
      </c>
      <c r="Y1608">
        <f t="shared" si="684"/>
        <v>5.8833440293742028</v>
      </c>
      <c r="Z1608" s="2" t="s">
        <v>10</v>
      </c>
      <c r="AA1608" s="2" t="s">
        <v>10</v>
      </c>
      <c r="AB1608">
        <f t="shared" si="689"/>
        <v>5.6930079363888186</v>
      </c>
      <c r="AC1608" t="e">
        <f t="shared" si="690"/>
        <v>#VALUE!</v>
      </c>
    </row>
    <row r="1609" spans="1:29" x14ac:dyDescent="0.25">
      <c r="A1609">
        <v>36</v>
      </c>
      <c r="B1609" t="s">
        <v>59</v>
      </c>
      <c r="C1609">
        <v>4</v>
      </c>
      <c r="D1609" t="s">
        <v>57</v>
      </c>
      <c r="E1609">
        <v>2012</v>
      </c>
      <c r="F1609">
        <v>1200</v>
      </c>
      <c r="G1609" t="s">
        <v>10</v>
      </c>
      <c r="H1609" s="54">
        <v>0.33499999999999996</v>
      </c>
      <c r="I1609" t="s">
        <v>10</v>
      </c>
      <c r="J1609" t="s">
        <v>10</v>
      </c>
      <c r="K1609">
        <v>0.39700000000000002</v>
      </c>
      <c r="L1609" s="2">
        <f t="shared" si="692"/>
        <v>1804.5112781954886</v>
      </c>
      <c r="M1609" t="s">
        <v>10</v>
      </c>
      <c r="N1609" t="s">
        <v>10</v>
      </c>
      <c r="O1609" s="2">
        <f t="shared" si="685"/>
        <v>1990.0497512437812</v>
      </c>
      <c r="P1609" s="79" t="e">
        <f t="shared" si="686"/>
        <v>#VALUE!</v>
      </c>
      <c r="Q1609" s="80">
        <v>0.57081999999999999</v>
      </c>
      <c r="R1609" s="80">
        <v>0.42637000000000003</v>
      </c>
      <c r="S1609" s="80">
        <v>2.8E-3</v>
      </c>
      <c r="T1609" s="79">
        <f t="shared" si="691"/>
        <v>841.7528973924193</v>
      </c>
      <c r="U1609" s="2" t="s">
        <v>10</v>
      </c>
      <c r="V1609" s="2" t="s">
        <v>10</v>
      </c>
      <c r="W1609" s="2">
        <f t="shared" si="687"/>
        <v>838.61328731511594</v>
      </c>
      <c r="X1609" s="2" t="e">
        <f t="shared" si="688"/>
        <v>#VALUE!</v>
      </c>
      <c r="Y1609">
        <f t="shared" si="684"/>
        <v>0.70146074782701606</v>
      </c>
      <c r="Z1609" s="2" t="s">
        <v>10</v>
      </c>
      <c r="AA1609" s="2" t="s">
        <v>10</v>
      </c>
      <c r="AB1609">
        <f t="shared" si="689"/>
        <v>0.6988444060959299</v>
      </c>
      <c r="AC1609" t="e">
        <f t="shared" si="690"/>
        <v>#VALUE!</v>
      </c>
    </row>
    <row r="1610" spans="1:29" x14ac:dyDescent="0.25">
      <c r="A1610">
        <v>36</v>
      </c>
      <c r="B1610" t="s">
        <v>59</v>
      </c>
      <c r="C1610">
        <v>4</v>
      </c>
      <c r="D1610" t="s">
        <v>57</v>
      </c>
      <c r="E1610">
        <v>2013</v>
      </c>
      <c r="F1610">
        <v>3750</v>
      </c>
      <c r="G1610" t="s">
        <v>10</v>
      </c>
      <c r="H1610" s="54">
        <v>0.377</v>
      </c>
      <c r="I1610" t="s">
        <v>10</v>
      </c>
      <c r="J1610" t="s">
        <v>10</v>
      </c>
      <c r="K1610">
        <v>0.375</v>
      </c>
      <c r="L1610" s="2">
        <f t="shared" si="692"/>
        <v>6019.2616372391658</v>
      </c>
      <c r="M1610" t="s">
        <v>10</v>
      </c>
      <c r="N1610" t="s">
        <v>10</v>
      </c>
      <c r="O1610" s="2">
        <f t="shared" si="685"/>
        <v>6000</v>
      </c>
      <c r="P1610" s="79" t="e">
        <f t="shared" si="686"/>
        <v>#VALUE!</v>
      </c>
      <c r="Q1610" s="80">
        <v>0.57081999999999999</v>
      </c>
      <c r="R1610" s="80">
        <v>0.42637000000000003</v>
      </c>
      <c r="S1610" s="80">
        <v>2.8E-3</v>
      </c>
      <c r="T1610" s="79">
        <f t="shared" si="691"/>
        <v>1246.3490387355769</v>
      </c>
      <c r="U1610" s="2" t="s">
        <v>10</v>
      </c>
      <c r="V1610" s="2" t="s">
        <v>10</v>
      </c>
      <c r="W1610" s="2">
        <f t="shared" si="687"/>
        <v>1249.0060292505982</v>
      </c>
      <c r="X1610" s="2" t="e">
        <f t="shared" si="688"/>
        <v>#VALUE!</v>
      </c>
      <c r="Y1610">
        <f t="shared" si="684"/>
        <v>0.33235974366282051</v>
      </c>
      <c r="Z1610" s="2" t="s">
        <v>10</v>
      </c>
      <c r="AA1610" s="2" t="s">
        <v>10</v>
      </c>
      <c r="AB1610">
        <f t="shared" si="689"/>
        <v>0.33306827446682619</v>
      </c>
      <c r="AC1610" t="e">
        <f t="shared" si="690"/>
        <v>#VALUE!</v>
      </c>
    </row>
    <row r="1611" spans="1:29" x14ac:dyDescent="0.25">
      <c r="A1611">
        <v>36</v>
      </c>
      <c r="B1611" t="s">
        <v>59</v>
      </c>
      <c r="C1611">
        <v>4</v>
      </c>
      <c r="D1611" t="s">
        <v>57</v>
      </c>
      <c r="E1611">
        <v>2014</v>
      </c>
      <c r="F1611">
        <v>3500</v>
      </c>
      <c r="G1611" t="s">
        <v>10</v>
      </c>
      <c r="H1611" s="54">
        <v>0.24399999999999999</v>
      </c>
      <c r="I1611" t="s">
        <v>10</v>
      </c>
      <c r="J1611" t="s">
        <v>10</v>
      </c>
      <c r="K1611">
        <v>0.217</v>
      </c>
      <c r="L1611" s="2">
        <f t="shared" si="692"/>
        <v>4629.6296296296296</v>
      </c>
      <c r="M1611" t="s">
        <v>10</v>
      </c>
      <c r="N1611" t="s">
        <v>10</v>
      </c>
      <c r="O1611" s="2">
        <f t="shared" si="685"/>
        <v>4469.987228607918</v>
      </c>
      <c r="P1611" s="79" t="e">
        <f t="shared" si="686"/>
        <v>#VALUE!</v>
      </c>
      <c r="Q1611" s="80">
        <v>0.57081999999999999</v>
      </c>
      <c r="R1611" s="80">
        <v>0.42637000000000003</v>
      </c>
      <c r="S1611" s="80">
        <v>2.8E-3</v>
      </c>
      <c r="T1611" s="79">
        <f t="shared" si="691"/>
        <v>1551.983633345196</v>
      </c>
      <c r="U1611" s="2" t="s">
        <v>10</v>
      </c>
      <c r="V1611" s="2" t="s">
        <v>10</v>
      </c>
      <c r="W1611" s="2">
        <f t="shared" si="687"/>
        <v>1551.2514922713506</v>
      </c>
      <c r="X1611" s="2" t="e">
        <f t="shared" si="688"/>
        <v>#VALUE!</v>
      </c>
      <c r="Y1611">
        <f t="shared" si="684"/>
        <v>0.44342389524148457</v>
      </c>
      <c r="Z1611" s="2" t="s">
        <v>10</v>
      </c>
      <c r="AA1611" s="2" t="s">
        <v>10</v>
      </c>
      <c r="AB1611">
        <f t="shared" si="689"/>
        <v>0.44321471207752872</v>
      </c>
      <c r="AC1611" t="e">
        <f t="shared" si="690"/>
        <v>#VALUE!</v>
      </c>
    </row>
    <row r="1612" spans="1:29" x14ac:dyDescent="0.25">
      <c r="A1612">
        <v>36</v>
      </c>
      <c r="B1612" t="s">
        <v>59</v>
      </c>
      <c r="C1612">
        <v>4</v>
      </c>
      <c r="D1612" t="s">
        <v>57</v>
      </c>
      <c r="E1612">
        <v>2015</v>
      </c>
      <c r="F1612">
        <v>400</v>
      </c>
      <c r="G1612" t="s">
        <v>10</v>
      </c>
      <c r="H1612" s="54">
        <v>0.42400000000000004</v>
      </c>
      <c r="I1612" t="s">
        <v>10</v>
      </c>
      <c r="J1612" t="s">
        <v>10</v>
      </c>
      <c r="K1612">
        <v>0.41599999999999998</v>
      </c>
      <c r="L1612" s="2">
        <f t="shared" si="692"/>
        <v>694.44444444444446</v>
      </c>
      <c r="M1612" t="s">
        <v>10</v>
      </c>
      <c r="N1612" t="s">
        <v>10</v>
      </c>
      <c r="O1612" s="2">
        <f t="shared" si="685"/>
        <v>684.93150684931493</v>
      </c>
      <c r="P1612" s="79" t="e">
        <f t="shared" si="686"/>
        <v>#VALUE!</v>
      </c>
      <c r="Q1612" s="80">
        <v>0.57081999999999999</v>
      </c>
      <c r="R1612" s="80">
        <v>0.42637000000000003</v>
      </c>
      <c r="S1612" s="80">
        <v>2.8E-3</v>
      </c>
      <c r="T1612" s="79">
        <f t="shared" si="691"/>
        <v>1075.5608183825807</v>
      </c>
      <c r="U1612" s="2" t="s">
        <v>10</v>
      </c>
      <c r="V1612" s="2" t="s">
        <v>10</v>
      </c>
      <c r="W1612" s="2">
        <f t="shared" si="687"/>
        <v>1075.4290940187111</v>
      </c>
      <c r="X1612" s="2" t="e">
        <f t="shared" si="688"/>
        <v>#VALUE!</v>
      </c>
      <c r="Y1612">
        <f t="shared" si="684"/>
        <v>2.6889020459564517</v>
      </c>
      <c r="Z1612" s="2" t="s">
        <v>10</v>
      </c>
      <c r="AA1612" s="2" t="s">
        <v>10</v>
      </c>
      <c r="AB1612">
        <f t="shared" si="689"/>
        <v>2.6885727350467779</v>
      </c>
      <c r="AC1612" t="e">
        <f t="shared" si="690"/>
        <v>#VALUE!</v>
      </c>
    </row>
    <row r="1613" spans="1:29" x14ac:dyDescent="0.25">
      <c r="A1613">
        <v>36</v>
      </c>
      <c r="B1613" t="s">
        <v>59</v>
      </c>
      <c r="C1613">
        <v>4</v>
      </c>
      <c r="D1613" t="s">
        <v>57</v>
      </c>
      <c r="E1613">
        <v>2016</v>
      </c>
      <c r="F1613">
        <v>600</v>
      </c>
      <c r="G1613" t="s">
        <v>10</v>
      </c>
      <c r="H1613" s="54">
        <v>0.42000000000000004</v>
      </c>
      <c r="I1613" t="s">
        <v>10</v>
      </c>
      <c r="J1613" t="s">
        <v>10</v>
      </c>
      <c r="K1613">
        <v>0.42299999999999999</v>
      </c>
      <c r="L1613" s="2">
        <f t="shared" si="692"/>
        <v>1034.4827586206898</v>
      </c>
      <c r="M1613" t="s">
        <v>10</v>
      </c>
      <c r="N1613" t="s">
        <v>10</v>
      </c>
      <c r="O1613" s="2">
        <f t="shared" si="685"/>
        <v>1039.8613518197574</v>
      </c>
      <c r="P1613" s="79" t="e">
        <f t="shared" si="686"/>
        <v>#VALUE!</v>
      </c>
      <c r="Q1613" s="80">
        <v>0.57081999999999999</v>
      </c>
      <c r="R1613" s="80">
        <v>0.42637000000000003</v>
      </c>
      <c r="S1613" s="80">
        <v>2.8E-3</v>
      </c>
      <c r="T1613" s="79">
        <f>(L1616*$Q1613)+(L1617*$R1613)</f>
        <v>570.84284220003872</v>
      </c>
      <c r="U1613" s="2" t="s">
        <v>10</v>
      </c>
      <c r="V1613" s="2" t="s">
        <v>10</v>
      </c>
      <c r="W1613" s="2">
        <f t="shared" si="687"/>
        <v>579.66340862297648</v>
      </c>
      <c r="X1613" s="2" t="e">
        <f t="shared" si="688"/>
        <v>#VALUE!</v>
      </c>
      <c r="Y1613">
        <f t="shared" si="684"/>
        <v>0.95140473700006456</v>
      </c>
      <c r="Z1613" s="2" t="s">
        <v>10</v>
      </c>
      <c r="AA1613" s="2" t="s">
        <v>10</v>
      </c>
      <c r="AB1613">
        <f t="shared" si="689"/>
        <v>0.96610568103829408</v>
      </c>
      <c r="AC1613" t="e">
        <f t="shared" si="690"/>
        <v>#VALUE!</v>
      </c>
    </row>
    <row r="1614" spans="1:29" x14ac:dyDescent="0.25">
      <c r="A1614">
        <v>36</v>
      </c>
      <c r="B1614" t="s">
        <v>59</v>
      </c>
      <c r="C1614">
        <v>4</v>
      </c>
      <c r="D1614" t="s">
        <v>57</v>
      </c>
      <c r="E1614">
        <v>2017</v>
      </c>
      <c r="F1614">
        <v>855</v>
      </c>
      <c r="G1614" t="s">
        <v>10</v>
      </c>
      <c r="H1614" s="54">
        <v>0.44035422259606583</v>
      </c>
      <c r="I1614" t="s">
        <v>10</v>
      </c>
      <c r="J1614" t="s">
        <v>10</v>
      </c>
      <c r="K1614">
        <v>0.44</v>
      </c>
      <c r="L1614" s="2">
        <f t="shared" si="692"/>
        <v>1527.7520791207342</v>
      </c>
      <c r="M1614" t="s">
        <v>10</v>
      </c>
      <c r="N1614" t="s">
        <v>10</v>
      </c>
      <c r="O1614" s="2">
        <f t="shared" si="685"/>
        <v>1526.7857142857142</v>
      </c>
      <c r="P1614" s="79" t="e">
        <f t="shared" si="686"/>
        <v>#VALUE!</v>
      </c>
      <c r="Q1614" s="80">
        <v>0.57081999999999999</v>
      </c>
      <c r="R1614" s="80">
        <v>0.42637000000000003</v>
      </c>
      <c r="S1614" s="80">
        <v>2.8E-3</v>
      </c>
      <c r="T1614" s="78" t="s">
        <v>10</v>
      </c>
      <c r="U1614" s="2" t="s">
        <v>10</v>
      </c>
      <c r="V1614" s="2" t="s">
        <v>10</v>
      </c>
      <c r="W1614" s="2">
        <f t="shared" si="687"/>
        <v>1172.5995027916424</v>
      </c>
      <c r="X1614" s="2" t="e">
        <f t="shared" si="688"/>
        <v>#VALUE!</v>
      </c>
      <c r="Y1614" s="2" t="s">
        <v>10</v>
      </c>
      <c r="Z1614" s="2" t="s">
        <v>10</v>
      </c>
      <c r="AA1614" s="2" t="s">
        <v>10</v>
      </c>
      <c r="AB1614">
        <f t="shared" si="689"/>
        <v>1.3714614067738509</v>
      </c>
      <c r="AC1614" t="e">
        <f t="shared" si="690"/>
        <v>#VALUE!</v>
      </c>
    </row>
    <row r="1615" spans="1:29" x14ac:dyDescent="0.25">
      <c r="A1615">
        <v>36</v>
      </c>
      <c r="B1615" t="s">
        <v>59</v>
      </c>
      <c r="C1615">
        <v>4</v>
      </c>
      <c r="D1615" t="s">
        <v>57</v>
      </c>
      <c r="E1615">
        <v>2018</v>
      </c>
      <c r="F1615">
        <v>920</v>
      </c>
      <c r="G1615" t="s">
        <v>10</v>
      </c>
      <c r="H1615" s="54">
        <v>0.42215417185431725</v>
      </c>
      <c r="I1615" t="s">
        <v>10</v>
      </c>
      <c r="J1615" t="s">
        <v>10</v>
      </c>
      <c r="K1615">
        <v>0.42199999999999999</v>
      </c>
      <c r="L1615" s="2">
        <f t="shared" si="692"/>
        <v>1592.1201732169563</v>
      </c>
      <c r="M1615" t="s">
        <v>10</v>
      </c>
      <c r="N1615" t="s">
        <v>10</v>
      </c>
      <c r="O1615" s="2">
        <f t="shared" si="685"/>
        <v>1591.6955017301036</v>
      </c>
      <c r="P1615" s="79" t="e">
        <f t="shared" si="686"/>
        <v>#VALUE!</v>
      </c>
      <c r="Q1615" s="80">
        <v>0.57081999999999999</v>
      </c>
      <c r="R1615" s="80">
        <v>0.42637000000000003</v>
      </c>
      <c r="S1615" s="80">
        <v>2.8E-3</v>
      </c>
      <c r="T1615" s="78" t="s">
        <v>10</v>
      </c>
      <c r="U1615" s="2" t="s">
        <v>10</v>
      </c>
      <c r="V1615" s="2" t="s">
        <v>10</v>
      </c>
      <c r="W1615" s="2">
        <f t="shared" si="687"/>
        <v>2205.5318204531745</v>
      </c>
      <c r="X1615" s="2" t="e">
        <f t="shared" si="688"/>
        <v>#VALUE!</v>
      </c>
      <c r="Y1615" s="2" t="s">
        <v>10</v>
      </c>
      <c r="Z1615" s="2" t="s">
        <v>10</v>
      </c>
      <c r="AA1615" s="2" t="s">
        <v>10</v>
      </c>
      <c r="AB1615">
        <f t="shared" si="689"/>
        <v>2.3973171961447548</v>
      </c>
      <c r="AC1615" t="e">
        <f t="shared" si="690"/>
        <v>#VALUE!</v>
      </c>
    </row>
    <row r="1616" spans="1:29" x14ac:dyDescent="0.25">
      <c r="A1616">
        <v>36</v>
      </c>
      <c r="B1616" t="s">
        <v>59</v>
      </c>
      <c r="C1616">
        <v>4</v>
      </c>
      <c r="D1616" t="s">
        <v>57</v>
      </c>
      <c r="E1616">
        <v>2019</v>
      </c>
      <c r="F1616">
        <v>235</v>
      </c>
      <c r="G1616" t="s">
        <v>10</v>
      </c>
      <c r="H1616" s="54">
        <v>0.39069181949126658</v>
      </c>
      <c r="I1616" t="s">
        <v>10</v>
      </c>
      <c r="J1616" t="s">
        <v>10</v>
      </c>
      <c r="K1616">
        <v>0.39100000000000001</v>
      </c>
      <c r="L1616" s="2">
        <f t="shared" si="692"/>
        <v>385.68331678033599</v>
      </c>
      <c r="M1616" t="s">
        <v>10</v>
      </c>
      <c r="N1616" t="s">
        <v>10</v>
      </c>
      <c r="O1616" s="2">
        <f t="shared" si="685"/>
        <v>385.87848932676519</v>
      </c>
      <c r="P1616" s="79" t="e">
        <f t="shared" si="686"/>
        <v>#VALUE!</v>
      </c>
      <c r="Q1616" s="80">
        <v>0.57081999999999999</v>
      </c>
      <c r="R1616" s="80">
        <v>0.42637000000000003</v>
      </c>
      <c r="S1616" s="80">
        <v>2.8E-3</v>
      </c>
      <c r="T1616" s="78" t="s">
        <v>10</v>
      </c>
      <c r="U1616" s="2" t="s">
        <v>10</v>
      </c>
      <c r="V1616" s="2" t="s">
        <v>10</v>
      </c>
      <c r="W1616" s="2" t="e">
        <f t="shared" si="687"/>
        <v>#VALUE!</v>
      </c>
      <c r="X1616" s="2" t="e">
        <f t="shared" si="688"/>
        <v>#VALUE!</v>
      </c>
      <c r="Y1616" s="2" t="s">
        <v>10</v>
      </c>
      <c r="Z1616" s="2" t="s">
        <v>10</v>
      </c>
      <c r="AA1616" s="2" t="s">
        <v>10</v>
      </c>
      <c r="AB1616" t="e">
        <f t="shared" si="689"/>
        <v>#VALUE!</v>
      </c>
      <c r="AC1616" t="e">
        <f t="shared" si="690"/>
        <v>#VALUE!</v>
      </c>
    </row>
    <row r="1617" spans="1:29" x14ac:dyDescent="0.25">
      <c r="A1617">
        <v>36</v>
      </c>
      <c r="B1617" t="s">
        <v>59</v>
      </c>
      <c r="C1617">
        <v>4</v>
      </c>
      <c r="D1617" t="s">
        <v>57</v>
      </c>
      <c r="E1617">
        <v>2020</v>
      </c>
      <c r="F1617">
        <v>675</v>
      </c>
      <c r="G1617" t="s">
        <v>10</v>
      </c>
      <c r="H1617" s="54">
        <v>0.1793260797812265</v>
      </c>
      <c r="I1617" t="s">
        <v>10</v>
      </c>
      <c r="J1617" t="s">
        <v>10</v>
      </c>
      <c r="K1617">
        <v>0.189</v>
      </c>
      <c r="L1617" s="2">
        <f t="shared" si="692"/>
        <v>822.49476115929201</v>
      </c>
      <c r="M1617" t="s">
        <v>10</v>
      </c>
      <c r="N1617" t="s">
        <v>10</v>
      </c>
      <c r="O1617" s="2">
        <f t="shared" si="685"/>
        <v>832.30579531442675</v>
      </c>
      <c r="P1617" s="79" t="e">
        <f t="shared" si="686"/>
        <v>#VALUE!</v>
      </c>
      <c r="Q1617" s="80">
        <v>0.57081999999999999</v>
      </c>
      <c r="R1617" s="80">
        <v>0.42637000000000003</v>
      </c>
      <c r="S1617" s="80">
        <v>2.8E-3</v>
      </c>
      <c r="T1617" s="78" t="s">
        <v>10</v>
      </c>
      <c r="U1617" s="2" t="s">
        <v>10</v>
      </c>
      <c r="V1617" s="2" t="s">
        <v>10</v>
      </c>
      <c r="W1617" s="2" t="e">
        <f t="shared" si="687"/>
        <v>#VALUE!</v>
      </c>
      <c r="X1617" s="2" t="e">
        <f t="shared" si="688"/>
        <v>#VALUE!</v>
      </c>
      <c r="Y1617" s="2" t="s">
        <v>10</v>
      </c>
      <c r="Z1617" s="2" t="s">
        <v>10</v>
      </c>
      <c r="AA1617" s="2" t="s">
        <v>10</v>
      </c>
      <c r="AB1617" t="e">
        <f t="shared" si="689"/>
        <v>#VALUE!</v>
      </c>
      <c r="AC1617" t="e">
        <f t="shared" si="690"/>
        <v>#VALUE!</v>
      </c>
    </row>
    <row r="1618" spans="1:29" x14ac:dyDescent="0.25">
      <c r="A1618">
        <v>36</v>
      </c>
      <c r="B1618" t="s">
        <v>59</v>
      </c>
      <c r="C1618">
        <v>4</v>
      </c>
      <c r="D1618" t="s">
        <v>57</v>
      </c>
      <c r="E1618">
        <v>2021</v>
      </c>
      <c r="F1618">
        <v>1180</v>
      </c>
      <c r="G1618" t="s">
        <v>10</v>
      </c>
      <c r="H1618" s="78" t="s">
        <v>10</v>
      </c>
      <c r="I1618" s="2" t="s">
        <v>10</v>
      </c>
      <c r="J1618" s="2" t="s">
        <v>10</v>
      </c>
      <c r="K1618">
        <v>0.27</v>
      </c>
      <c r="L1618" s="78" t="s">
        <v>10</v>
      </c>
      <c r="M1618" s="2" t="s">
        <v>10</v>
      </c>
      <c r="N1618" s="2" t="s">
        <v>10</v>
      </c>
      <c r="O1618" s="2">
        <f t="shared" si="685"/>
        <v>1616.4383561643835</v>
      </c>
      <c r="P1618" s="79" t="e">
        <f t="shared" si="686"/>
        <v>#VALUE!</v>
      </c>
      <c r="Q1618" s="80">
        <v>0.57081999999999999</v>
      </c>
      <c r="R1618" s="80">
        <v>0.42637000000000003</v>
      </c>
      <c r="S1618" s="80">
        <v>2.8E-3</v>
      </c>
      <c r="T1618" s="78" t="s">
        <v>10</v>
      </c>
      <c r="U1618" s="2" t="s">
        <v>10</v>
      </c>
      <c r="V1618" s="2" t="s">
        <v>10</v>
      </c>
      <c r="W1618" s="2" t="e">
        <f t="shared" si="687"/>
        <v>#VALUE!</v>
      </c>
      <c r="X1618" s="2" t="e">
        <f t="shared" si="688"/>
        <v>#VALUE!</v>
      </c>
      <c r="Y1618" s="2"/>
      <c r="Z1618" s="2"/>
      <c r="AA1618" s="2"/>
      <c r="AB1618" t="e">
        <f t="shared" si="689"/>
        <v>#VALUE!</v>
      </c>
      <c r="AC1618" t="e">
        <f t="shared" si="690"/>
        <v>#VALUE!</v>
      </c>
    </row>
    <row r="1619" spans="1:29" x14ac:dyDescent="0.25">
      <c r="A1619">
        <v>36</v>
      </c>
      <c r="B1619" t="s">
        <v>59</v>
      </c>
      <c r="C1619">
        <v>4</v>
      </c>
      <c r="D1619" t="s">
        <v>57</v>
      </c>
      <c r="E1619">
        <v>2022</v>
      </c>
      <c r="F1619">
        <v>2200</v>
      </c>
      <c r="G1619" t="s">
        <v>10</v>
      </c>
      <c r="H1619" s="78" t="s">
        <v>10</v>
      </c>
      <c r="I1619" s="2" t="s">
        <v>10</v>
      </c>
      <c r="J1619" s="2" t="s">
        <v>10</v>
      </c>
      <c r="K1619">
        <v>0.25800000000000001</v>
      </c>
      <c r="L1619" s="78" t="s">
        <v>10</v>
      </c>
      <c r="M1619" s="2" t="s">
        <v>10</v>
      </c>
      <c r="N1619" s="2" t="s">
        <v>10</v>
      </c>
      <c r="O1619" s="2">
        <f t="shared" si="685"/>
        <v>2964.9595687331534</v>
      </c>
      <c r="P1619" s="79" t="e">
        <f t="shared" si="686"/>
        <v>#VALUE!</v>
      </c>
      <c r="Q1619" s="80">
        <v>0.57081999999999999</v>
      </c>
      <c r="R1619" s="80">
        <v>0.42637000000000003</v>
      </c>
      <c r="S1619" s="80">
        <v>2.8E-3</v>
      </c>
      <c r="T1619" s="78" t="s">
        <v>10</v>
      </c>
      <c r="U1619" s="2" t="s">
        <v>10</v>
      </c>
      <c r="V1619" s="2" t="s">
        <v>10</v>
      </c>
      <c r="W1619" s="2">
        <f t="shared" si="687"/>
        <v>3334.972810494698</v>
      </c>
      <c r="X1619" s="2" t="e">
        <f t="shared" si="688"/>
        <v>#VALUE!</v>
      </c>
      <c r="Y1619" s="2"/>
      <c r="Z1619" s="2"/>
      <c r="AA1619" s="2"/>
      <c r="AB1619">
        <f t="shared" si="689"/>
        <v>1.5158967320430445</v>
      </c>
      <c r="AC1619" t="e">
        <f t="shared" si="690"/>
        <v>#VALUE!</v>
      </c>
    </row>
    <row r="1620" spans="1:29" x14ac:dyDescent="0.25">
      <c r="A1620">
        <v>36</v>
      </c>
      <c r="B1620" t="s">
        <v>59</v>
      </c>
      <c r="C1620">
        <v>4</v>
      </c>
      <c r="D1620" t="s">
        <v>57</v>
      </c>
      <c r="E1620">
        <v>2023</v>
      </c>
      <c r="F1620">
        <v>5200</v>
      </c>
      <c r="G1620" t="s">
        <v>10</v>
      </c>
      <c r="H1620" s="78" t="s">
        <v>10</v>
      </c>
      <c r="I1620" s="2" t="s">
        <v>10</v>
      </c>
      <c r="J1620" s="2" t="s">
        <v>10</v>
      </c>
      <c r="K1620">
        <v>0.22</v>
      </c>
      <c r="L1620" s="78" t="s">
        <v>10</v>
      </c>
      <c r="M1620" s="2" t="s">
        <v>10</v>
      </c>
      <c r="N1620" s="2" t="s">
        <v>10</v>
      </c>
      <c r="O1620" s="2">
        <f t="shared" si="685"/>
        <v>6666.6666666666661</v>
      </c>
      <c r="P1620" s="79" t="e">
        <f t="shared" si="686"/>
        <v>#VALUE!</v>
      </c>
      <c r="Q1620" s="80">
        <v>0.57081999999999999</v>
      </c>
      <c r="R1620" s="80">
        <v>0.42637000000000003</v>
      </c>
      <c r="S1620" s="80">
        <v>2.8E-3</v>
      </c>
      <c r="T1620" s="78" t="s">
        <v>10</v>
      </c>
      <c r="U1620" s="2" t="s">
        <v>10</v>
      </c>
      <c r="V1620" s="2" t="s">
        <v>10</v>
      </c>
      <c r="W1620" s="2">
        <f t="shared" si="687"/>
        <v>1528.3531653681678</v>
      </c>
      <c r="X1620" s="2" t="e">
        <f t="shared" si="688"/>
        <v>#VALUE!</v>
      </c>
      <c r="Y1620" s="2"/>
      <c r="Z1620" s="2"/>
      <c r="AA1620" s="2"/>
      <c r="AB1620">
        <f t="shared" si="689"/>
        <v>0.29391407026310917</v>
      </c>
      <c r="AC1620" t="e">
        <f t="shared" si="690"/>
        <v>#VALUE!</v>
      </c>
    </row>
    <row r="1621" spans="1:29" x14ac:dyDescent="0.25">
      <c r="A1621">
        <v>36</v>
      </c>
      <c r="B1621" t="s">
        <v>59</v>
      </c>
      <c r="C1621">
        <v>4</v>
      </c>
      <c r="D1621" t="s">
        <v>57</v>
      </c>
      <c r="E1621">
        <v>2024</v>
      </c>
      <c r="F1621" t="s">
        <v>10</v>
      </c>
      <c r="G1621" t="s">
        <v>10</v>
      </c>
      <c r="H1621" s="78" t="s">
        <v>10</v>
      </c>
      <c r="I1621" s="2" t="s">
        <v>10</v>
      </c>
      <c r="J1621" s="2" t="s">
        <v>10</v>
      </c>
      <c r="K1621">
        <v>0.32900000000000001</v>
      </c>
      <c r="L1621" s="78" t="s">
        <v>10</v>
      </c>
      <c r="M1621" s="2" t="s">
        <v>10</v>
      </c>
      <c r="N1621" s="2" t="s">
        <v>10</v>
      </c>
      <c r="O1621" s="2" t="e">
        <f t="shared" si="685"/>
        <v>#VALUE!</v>
      </c>
      <c r="P1621" s="79" t="e">
        <f t="shared" si="686"/>
        <v>#VALUE!</v>
      </c>
      <c r="Q1621" s="80">
        <v>0.57081999999999999</v>
      </c>
      <c r="R1621" s="80">
        <v>0.42637000000000003</v>
      </c>
      <c r="S1621" s="80">
        <v>2.8E-3</v>
      </c>
      <c r="T1621" s="78" t="s">
        <v>10</v>
      </c>
      <c r="U1621" s="2" t="s">
        <v>10</v>
      </c>
      <c r="V1621" s="2" t="s">
        <v>10</v>
      </c>
      <c r="W1621" s="2">
        <f t="shared" si="687"/>
        <v>1260.1862012009849</v>
      </c>
      <c r="X1621" s="2" t="e">
        <f t="shared" si="688"/>
        <v>#VALUE!</v>
      </c>
      <c r="Y1621" s="2"/>
      <c r="Z1621" s="2"/>
      <c r="AA1621" s="2"/>
      <c r="AB1621" t="e">
        <f t="shared" si="689"/>
        <v>#VALUE!</v>
      </c>
      <c r="AC1621" t="e">
        <f t="shared" si="690"/>
        <v>#VALUE!</v>
      </c>
    </row>
    <row r="1622" spans="1:29" x14ac:dyDescent="0.25">
      <c r="A1622">
        <v>37</v>
      </c>
      <c r="B1622" t="s">
        <v>60</v>
      </c>
      <c r="C1622">
        <v>4</v>
      </c>
      <c r="D1622" t="s">
        <v>57</v>
      </c>
      <c r="E1622">
        <v>1980</v>
      </c>
      <c r="F1622">
        <v>1500</v>
      </c>
      <c r="G1622" t="s">
        <v>10</v>
      </c>
      <c r="H1622" s="54">
        <v>0.74</v>
      </c>
      <c r="I1622" t="s">
        <v>10</v>
      </c>
      <c r="J1622" t="s">
        <v>10</v>
      </c>
      <c r="K1622">
        <v>0.65700000000000003</v>
      </c>
      <c r="L1622" s="2">
        <f>F1622/(1-H1622)</f>
        <v>5769.2307692307686</v>
      </c>
      <c r="M1622" t="s">
        <v>10</v>
      </c>
      <c r="N1622" t="s">
        <v>10</v>
      </c>
      <c r="O1622" s="2">
        <f t="shared" si="685"/>
        <v>4373.1778425655984</v>
      </c>
      <c r="P1622" s="79" t="e">
        <f t="shared" si="686"/>
        <v>#VALUE!</v>
      </c>
      <c r="Q1622" s="80">
        <v>0.57081999999999999</v>
      </c>
      <c r="R1622" s="80">
        <v>0.42637000000000003</v>
      </c>
      <c r="S1622" s="80">
        <v>2.8E-3</v>
      </c>
      <c r="T1622" s="79">
        <f>(L1625*$Q1622)+(L1626*$R1622)</f>
        <v>2568.0828947368427</v>
      </c>
      <c r="U1622" s="2" t="s">
        <v>10</v>
      </c>
      <c r="V1622" s="2" t="s">
        <v>10</v>
      </c>
      <c r="W1622" s="2" t="e">
        <f t="shared" si="687"/>
        <v>#VALUE!</v>
      </c>
      <c r="X1622" s="2" t="e">
        <f t="shared" si="688"/>
        <v>#VALUE!</v>
      </c>
      <c r="Y1622">
        <f t="shared" ref="Y1622:Y1682" si="693">T1622/$F1622</f>
        <v>1.7120552631578951</v>
      </c>
      <c r="Z1622" s="2" t="s">
        <v>10</v>
      </c>
      <c r="AA1622" s="2" t="s">
        <v>10</v>
      </c>
      <c r="AB1622" t="e">
        <f t="shared" si="689"/>
        <v>#VALUE!</v>
      </c>
      <c r="AC1622" t="e">
        <f t="shared" si="690"/>
        <v>#VALUE!</v>
      </c>
    </row>
    <row r="1623" spans="1:29" x14ac:dyDescent="0.25">
      <c r="A1623">
        <v>37</v>
      </c>
      <c r="B1623" t="s">
        <v>60</v>
      </c>
      <c r="C1623">
        <v>4</v>
      </c>
      <c r="D1623" t="s">
        <v>57</v>
      </c>
      <c r="E1623">
        <v>1981</v>
      </c>
      <c r="F1623">
        <v>700</v>
      </c>
      <c r="G1623" t="s">
        <v>10</v>
      </c>
      <c r="H1623" s="54">
        <v>0.67</v>
      </c>
      <c r="I1623" t="s">
        <v>10</v>
      </c>
      <c r="J1623" t="s">
        <v>10</v>
      </c>
      <c r="K1623">
        <v>0.64300000000000002</v>
      </c>
      <c r="L1623" s="2">
        <f t="shared" ref="L1623:L1662" si="694">F1623/(1-H1623)</f>
        <v>2121.2121212121215</v>
      </c>
      <c r="M1623" t="s">
        <v>10</v>
      </c>
      <c r="N1623" t="s">
        <v>10</v>
      </c>
      <c r="O1623" s="2">
        <f t="shared" si="685"/>
        <v>1960.7843137254904</v>
      </c>
      <c r="P1623" s="79" t="e">
        <f t="shared" si="686"/>
        <v>#VALUE!</v>
      </c>
      <c r="Q1623" s="80">
        <v>0.57081999999999999</v>
      </c>
      <c r="R1623" s="80">
        <v>0.42637000000000003</v>
      </c>
      <c r="S1623" s="80">
        <v>2.8E-3</v>
      </c>
      <c r="T1623" s="78" t="s">
        <v>10</v>
      </c>
      <c r="U1623" s="2" t="s">
        <v>10</v>
      </c>
      <c r="V1623" s="2" t="s">
        <v>10</v>
      </c>
      <c r="W1623" s="2" t="e">
        <f t="shared" si="687"/>
        <v>#VALUE!</v>
      </c>
      <c r="X1623" s="2" t="e">
        <f t="shared" si="688"/>
        <v>#VALUE!</v>
      </c>
      <c r="Y1623" s="2" t="s">
        <v>10</v>
      </c>
      <c r="Z1623" s="2" t="s">
        <v>10</v>
      </c>
      <c r="AA1623" s="2" t="s">
        <v>10</v>
      </c>
      <c r="AB1623" t="e">
        <f t="shared" si="689"/>
        <v>#VALUE!</v>
      </c>
      <c r="AC1623" t="e">
        <f t="shared" si="690"/>
        <v>#VALUE!</v>
      </c>
    </row>
    <row r="1624" spans="1:29" x14ac:dyDescent="0.25">
      <c r="A1624">
        <v>37</v>
      </c>
      <c r="B1624" t="s">
        <v>60</v>
      </c>
      <c r="C1624">
        <v>4</v>
      </c>
      <c r="D1624" t="s">
        <v>57</v>
      </c>
      <c r="E1624">
        <v>1982</v>
      </c>
      <c r="F1624">
        <v>350</v>
      </c>
      <c r="G1624" t="s">
        <v>10</v>
      </c>
      <c r="H1624" s="54">
        <v>0.57999999999999996</v>
      </c>
      <c r="I1624" t="s">
        <v>10</v>
      </c>
      <c r="J1624" t="s">
        <v>10</v>
      </c>
      <c r="K1624">
        <v>0.63100000000000001</v>
      </c>
      <c r="L1624" s="2">
        <f t="shared" si="694"/>
        <v>833.33333333333326</v>
      </c>
      <c r="M1624" t="s">
        <v>10</v>
      </c>
      <c r="N1624" t="s">
        <v>10</v>
      </c>
      <c r="O1624" s="2">
        <f t="shared" si="685"/>
        <v>948.50948509485102</v>
      </c>
      <c r="P1624" s="79" t="e">
        <f t="shared" si="686"/>
        <v>#VALUE!</v>
      </c>
      <c r="Q1624" s="80">
        <v>0.57081999999999999</v>
      </c>
      <c r="R1624" s="80">
        <v>0.42637000000000003</v>
      </c>
      <c r="S1624" s="80">
        <v>2.8E-3</v>
      </c>
      <c r="T1624" s="78" t="s">
        <v>10</v>
      </c>
      <c r="U1624" s="2" t="s">
        <v>10</v>
      </c>
      <c r="V1624" s="2" t="s">
        <v>10</v>
      </c>
      <c r="W1624" s="2" t="e">
        <f t="shared" si="687"/>
        <v>#VALUE!</v>
      </c>
      <c r="X1624" s="2" t="e">
        <f t="shared" si="688"/>
        <v>#VALUE!</v>
      </c>
      <c r="Y1624" s="2" t="s">
        <v>10</v>
      </c>
      <c r="Z1624" s="2" t="s">
        <v>10</v>
      </c>
      <c r="AA1624" s="2" t="s">
        <v>10</v>
      </c>
      <c r="AB1624" t="e">
        <f t="shared" si="689"/>
        <v>#VALUE!</v>
      </c>
      <c r="AC1624" t="e">
        <f t="shared" si="690"/>
        <v>#VALUE!</v>
      </c>
    </row>
    <row r="1625" spans="1:29" x14ac:dyDescent="0.25">
      <c r="A1625">
        <v>37</v>
      </c>
      <c r="B1625" t="s">
        <v>60</v>
      </c>
      <c r="C1625">
        <v>4</v>
      </c>
      <c r="D1625" t="s">
        <v>57</v>
      </c>
      <c r="E1625">
        <v>1983</v>
      </c>
      <c r="F1625">
        <v>500</v>
      </c>
      <c r="G1625" t="s">
        <v>10</v>
      </c>
      <c r="H1625" s="54">
        <v>0.81</v>
      </c>
      <c r="I1625" t="s">
        <v>10</v>
      </c>
      <c r="J1625" t="s">
        <v>10</v>
      </c>
      <c r="K1625">
        <v>0.70099999999999996</v>
      </c>
      <c r="L1625" s="2">
        <f t="shared" si="694"/>
        <v>2631.5789473684217</v>
      </c>
      <c r="M1625" t="s">
        <v>10</v>
      </c>
      <c r="N1625" t="s">
        <v>10</v>
      </c>
      <c r="O1625" s="2">
        <f t="shared" si="685"/>
        <v>1672.240802675585</v>
      </c>
      <c r="P1625" s="79" t="e">
        <f t="shared" si="686"/>
        <v>#VALUE!</v>
      </c>
      <c r="Q1625" s="80">
        <v>0.57081999999999999</v>
      </c>
      <c r="R1625" s="80">
        <v>0.42637000000000003</v>
      </c>
      <c r="S1625" s="80">
        <v>2.8E-3</v>
      </c>
      <c r="T1625" s="78" t="s">
        <v>10</v>
      </c>
      <c r="U1625" s="2" t="s">
        <v>10</v>
      </c>
      <c r="V1625" s="2" t="s">
        <v>10</v>
      </c>
      <c r="W1625" s="2" t="e">
        <f t="shared" si="687"/>
        <v>#VALUE!</v>
      </c>
      <c r="X1625" s="2" t="e">
        <f t="shared" si="688"/>
        <v>#VALUE!</v>
      </c>
      <c r="Y1625" s="2" t="s">
        <v>10</v>
      </c>
      <c r="Z1625" s="2" t="s">
        <v>10</v>
      </c>
      <c r="AA1625" s="2" t="s">
        <v>10</v>
      </c>
      <c r="AB1625" t="e">
        <f t="shared" si="689"/>
        <v>#VALUE!</v>
      </c>
      <c r="AC1625" t="e">
        <f t="shared" si="690"/>
        <v>#VALUE!</v>
      </c>
    </row>
    <row r="1626" spans="1:29" x14ac:dyDescent="0.25">
      <c r="A1626">
        <v>37</v>
      </c>
      <c r="B1626" t="s">
        <v>60</v>
      </c>
      <c r="C1626">
        <v>4</v>
      </c>
      <c r="D1626" t="s">
        <v>57</v>
      </c>
      <c r="E1626">
        <v>1984</v>
      </c>
      <c r="F1626">
        <v>700</v>
      </c>
      <c r="G1626" t="s">
        <v>10</v>
      </c>
      <c r="H1626" s="54">
        <v>0.72</v>
      </c>
      <c r="I1626" t="s">
        <v>10</v>
      </c>
      <c r="J1626" t="s">
        <v>10</v>
      </c>
      <c r="K1626">
        <v>0.66</v>
      </c>
      <c r="L1626" s="2">
        <f t="shared" si="694"/>
        <v>2499.9999999999995</v>
      </c>
      <c r="M1626" t="s">
        <v>10</v>
      </c>
      <c r="N1626" t="s">
        <v>10</v>
      </c>
      <c r="O1626" s="2">
        <f t="shared" si="685"/>
        <v>2058.8235294117649</v>
      </c>
      <c r="P1626" s="79" t="e">
        <f t="shared" si="686"/>
        <v>#VALUE!</v>
      </c>
      <c r="Q1626" s="80">
        <v>0.57081999999999999</v>
      </c>
      <c r="R1626" s="80">
        <v>0.42637000000000003</v>
      </c>
      <c r="S1626" s="80">
        <v>2.8E-3</v>
      </c>
      <c r="T1626" s="78" t="s">
        <v>10</v>
      </c>
      <c r="U1626" s="2" t="s">
        <v>10</v>
      </c>
      <c r="V1626" s="2" t="s">
        <v>10</v>
      </c>
      <c r="W1626" s="2" t="e">
        <f t="shared" si="687"/>
        <v>#VALUE!</v>
      </c>
      <c r="X1626" s="2" t="e">
        <f t="shared" si="688"/>
        <v>#VALUE!</v>
      </c>
      <c r="Y1626" s="2" t="s">
        <v>10</v>
      </c>
      <c r="Z1626" s="2" t="s">
        <v>10</v>
      </c>
      <c r="AA1626" s="2" t="s">
        <v>10</v>
      </c>
      <c r="AB1626" t="e">
        <f t="shared" si="689"/>
        <v>#VALUE!</v>
      </c>
      <c r="AC1626" t="e">
        <f t="shared" si="690"/>
        <v>#VALUE!</v>
      </c>
    </row>
    <row r="1627" spans="1:29" x14ac:dyDescent="0.25">
      <c r="A1627">
        <v>37</v>
      </c>
      <c r="B1627" t="s">
        <v>60</v>
      </c>
      <c r="C1627">
        <v>4</v>
      </c>
      <c r="D1627" t="s">
        <v>57</v>
      </c>
      <c r="E1627">
        <v>1985</v>
      </c>
      <c r="F1627" t="s">
        <v>10</v>
      </c>
      <c r="G1627" t="s">
        <v>10</v>
      </c>
      <c r="H1627" s="54">
        <v>0.75</v>
      </c>
      <c r="I1627" t="s">
        <v>10</v>
      </c>
      <c r="J1627" t="s">
        <v>10</v>
      </c>
      <c r="K1627">
        <v>0.67</v>
      </c>
      <c r="L1627" t="s">
        <v>10</v>
      </c>
      <c r="M1627" t="s">
        <v>10</v>
      </c>
      <c r="N1627" t="s">
        <v>10</v>
      </c>
      <c r="O1627" s="2" t="e">
        <f t="shared" si="685"/>
        <v>#VALUE!</v>
      </c>
      <c r="P1627" s="79" t="e">
        <f t="shared" si="686"/>
        <v>#VALUE!</v>
      </c>
      <c r="Q1627" s="80">
        <v>0.57081999999999999</v>
      </c>
      <c r="R1627" s="80">
        <v>0.42637000000000003</v>
      </c>
      <c r="S1627" s="80">
        <v>2.8E-3</v>
      </c>
      <c r="T1627" s="78" t="s">
        <v>10</v>
      </c>
      <c r="U1627" s="2" t="s">
        <v>10</v>
      </c>
      <c r="V1627" s="2" t="s">
        <v>10</v>
      </c>
      <c r="W1627" s="2" t="e">
        <f t="shared" si="687"/>
        <v>#VALUE!</v>
      </c>
      <c r="X1627" s="2" t="e">
        <f t="shared" si="688"/>
        <v>#VALUE!</v>
      </c>
      <c r="Y1627" s="2" t="s">
        <v>10</v>
      </c>
      <c r="Z1627" s="2" t="s">
        <v>10</v>
      </c>
      <c r="AA1627" s="2" t="s">
        <v>10</v>
      </c>
      <c r="AB1627" t="e">
        <f t="shared" si="689"/>
        <v>#VALUE!</v>
      </c>
      <c r="AC1627" t="e">
        <f t="shared" si="690"/>
        <v>#VALUE!</v>
      </c>
    </row>
    <row r="1628" spans="1:29" x14ac:dyDescent="0.25">
      <c r="A1628">
        <v>37</v>
      </c>
      <c r="B1628" t="s">
        <v>60</v>
      </c>
      <c r="C1628">
        <v>4</v>
      </c>
      <c r="D1628" t="s">
        <v>57</v>
      </c>
      <c r="E1628">
        <v>1986</v>
      </c>
      <c r="F1628" t="s">
        <v>10</v>
      </c>
      <c r="G1628" t="s">
        <v>10</v>
      </c>
      <c r="H1628" s="54">
        <v>0.83</v>
      </c>
      <c r="I1628" t="s">
        <v>10</v>
      </c>
      <c r="J1628" t="s">
        <v>10</v>
      </c>
      <c r="K1628">
        <v>0.68799999999999994</v>
      </c>
      <c r="L1628" t="s">
        <v>10</v>
      </c>
      <c r="M1628" t="s">
        <v>10</v>
      </c>
      <c r="N1628" t="s">
        <v>10</v>
      </c>
      <c r="O1628" s="2" t="e">
        <f t="shared" si="685"/>
        <v>#VALUE!</v>
      </c>
      <c r="P1628" s="79" t="e">
        <f t="shared" si="686"/>
        <v>#VALUE!</v>
      </c>
      <c r="Q1628" s="80">
        <v>0.57081999999999999</v>
      </c>
      <c r="R1628" s="80">
        <v>0.42637000000000003</v>
      </c>
      <c r="S1628" s="80">
        <v>2.8E-3</v>
      </c>
      <c r="T1628" s="78" t="s">
        <v>10</v>
      </c>
      <c r="U1628" s="2" t="s">
        <v>10</v>
      </c>
      <c r="V1628" s="2" t="s">
        <v>10</v>
      </c>
      <c r="W1628" s="2" t="e">
        <f t="shared" si="687"/>
        <v>#VALUE!</v>
      </c>
      <c r="X1628" s="2" t="e">
        <f t="shared" si="688"/>
        <v>#VALUE!</v>
      </c>
      <c r="Y1628" s="2" t="s">
        <v>10</v>
      </c>
      <c r="Z1628" s="2" t="s">
        <v>10</v>
      </c>
      <c r="AA1628" s="2" t="s">
        <v>10</v>
      </c>
      <c r="AB1628" t="e">
        <f t="shared" si="689"/>
        <v>#VALUE!</v>
      </c>
      <c r="AC1628" t="e">
        <f t="shared" si="690"/>
        <v>#VALUE!</v>
      </c>
    </row>
    <row r="1629" spans="1:29" x14ac:dyDescent="0.25">
      <c r="A1629">
        <v>37</v>
      </c>
      <c r="B1629" t="s">
        <v>60</v>
      </c>
      <c r="C1629">
        <v>4</v>
      </c>
      <c r="D1629" t="s">
        <v>57</v>
      </c>
      <c r="E1629">
        <v>1987</v>
      </c>
      <c r="F1629" t="s">
        <v>10</v>
      </c>
      <c r="G1629" t="s">
        <v>10</v>
      </c>
      <c r="H1629" s="54">
        <v>0.64</v>
      </c>
      <c r="I1629" t="s">
        <v>10</v>
      </c>
      <c r="J1629" t="s">
        <v>10</v>
      </c>
      <c r="K1629">
        <v>0.622</v>
      </c>
      <c r="L1629" t="s">
        <v>10</v>
      </c>
      <c r="M1629" t="s">
        <v>10</v>
      </c>
      <c r="N1629" t="s">
        <v>10</v>
      </c>
      <c r="O1629" s="2" t="e">
        <f t="shared" si="685"/>
        <v>#VALUE!</v>
      </c>
      <c r="P1629" s="79" t="e">
        <f t="shared" si="686"/>
        <v>#VALUE!</v>
      </c>
      <c r="Q1629" s="80">
        <v>0.57081999999999999</v>
      </c>
      <c r="R1629" s="80">
        <v>0.42637000000000003</v>
      </c>
      <c r="S1629" s="80">
        <v>2.8E-3</v>
      </c>
      <c r="T1629" s="79">
        <f t="shared" ref="T1629:T1654" si="695">(L1632*$Q1629)+(L1633*$R1629)+(L1634*$S1629)</f>
        <v>4359.9738211220711</v>
      </c>
      <c r="U1629" s="2" t="s">
        <v>10</v>
      </c>
      <c r="V1629" s="2" t="s">
        <v>10</v>
      </c>
      <c r="W1629" s="2">
        <f t="shared" si="687"/>
        <v>4332.7862782878083</v>
      </c>
      <c r="X1629" s="2" t="e">
        <f t="shared" si="688"/>
        <v>#VALUE!</v>
      </c>
      <c r="Y1629" s="2" t="s">
        <v>10</v>
      </c>
      <c r="Z1629" s="2" t="s">
        <v>10</v>
      </c>
      <c r="AA1629" s="2" t="s">
        <v>10</v>
      </c>
      <c r="AB1629" t="e">
        <f t="shared" si="689"/>
        <v>#VALUE!</v>
      </c>
      <c r="AC1629" t="e">
        <f t="shared" si="690"/>
        <v>#VALUE!</v>
      </c>
    </row>
    <row r="1630" spans="1:29" x14ac:dyDescent="0.25">
      <c r="A1630">
        <v>37</v>
      </c>
      <c r="B1630" t="s">
        <v>60</v>
      </c>
      <c r="C1630">
        <v>4</v>
      </c>
      <c r="D1630" t="s">
        <v>57</v>
      </c>
      <c r="E1630">
        <v>1988</v>
      </c>
      <c r="F1630" t="s">
        <v>10</v>
      </c>
      <c r="G1630" t="s">
        <v>10</v>
      </c>
      <c r="H1630" s="54">
        <v>0.63</v>
      </c>
      <c r="I1630" t="s">
        <v>10</v>
      </c>
      <c r="J1630" t="s">
        <v>10</v>
      </c>
      <c r="K1630">
        <v>0.26</v>
      </c>
      <c r="L1630" t="s">
        <v>10</v>
      </c>
      <c r="M1630" t="s">
        <v>10</v>
      </c>
      <c r="N1630" t="s">
        <v>10</v>
      </c>
      <c r="O1630" s="2" t="e">
        <f t="shared" si="685"/>
        <v>#VALUE!</v>
      </c>
      <c r="P1630" s="79" t="e">
        <f t="shared" si="686"/>
        <v>#VALUE!</v>
      </c>
      <c r="Q1630" s="80">
        <v>0.57081999999999999</v>
      </c>
      <c r="R1630" s="80">
        <v>0.42637000000000003</v>
      </c>
      <c r="S1630" s="80">
        <v>2.8E-3</v>
      </c>
      <c r="T1630" s="79">
        <f t="shared" si="695"/>
        <v>7024.8118959664234</v>
      </c>
      <c r="U1630" s="2" t="s">
        <v>10</v>
      </c>
      <c r="V1630" s="2" t="s">
        <v>10</v>
      </c>
      <c r="W1630" s="2">
        <f t="shared" si="687"/>
        <v>7002.9530985710298</v>
      </c>
      <c r="X1630" s="2" t="e">
        <f t="shared" si="688"/>
        <v>#VALUE!</v>
      </c>
      <c r="Y1630" s="2" t="s">
        <v>10</v>
      </c>
      <c r="Z1630" s="2" t="s">
        <v>10</v>
      </c>
      <c r="AA1630" s="2" t="s">
        <v>10</v>
      </c>
      <c r="AB1630" t="e">
        <f t="shared" si="689"/>
        <v>#VALUE!</v>
      </c>
      <c r="AC1630" t="e">
        <f t="shared" si="690"/>
        <v>#VALUE!</v>
      </c>
    </row>
    <row r="1631" spans="1:29" x14ac:dyDescent="0.25">
      <c r="A1631">
        <v>37</v>
      </c>
      <c r="B1631" t="s">
        <v>60</v>
      </c>
      <c r="C1631">
        <v>4</v>
      </c>
      <c r="D1631" t="s">
        <v>57</v>
      </c>
      <c r="E1631">
        <v>1989</v>
      </c>
      <c r="F1631" t="s">
        <v>10</v>
      </c>
      <c r="G1631" t="s">
        <v>10</v>
      </c>
      <c r="H1631" s="54">
        <v>0.61499999999999999</v>
      </c>
      <c r="I1631" t="s">
        <v>10</v>
      </c>
      <c r="J1631" t="s">
        <v>10</v>
      </c>
      <c r="K1631">
        <v>0.62</v>
      </c>
      <c r="L1631" t="s">
        <v>10</v>
      </c>
      <c r="M1631" t="s">
        <v>10</v>
      </c>
      <c r="N1631" t="s">
        <v>10</v>
      </c>
      <c r="O1631" s="2" t="e">
        <f t="shared" si="685"/>
        <v>#VALUE!</v>
      </c>
      <c r="P1631" s="79" t="e">
        <f t="shared" si="686"/>
        <v>#VALUE!</v>
      </c>
      <c r="Q1631" s="80">
        <v>0.57081999999999999</v>
      </c>
      <c r="R1631" s="80">
        <v>0.42637000000000003</v>
      </c>
      <c r="S1631" s="80">
        <v>2.8E-3</v>
      </c>
      <c r="T1631" s="79">
        <f t="shared" si="695"/>
        <v>5284.6304870870435</v>
      </c>
      <c r="U1631" s="2" t="s">
        <v>10</v>
      </c>
      <c r="V1631" s="2" t="s">
        <v>10</v>
      </c>
      <c r="W1631" s="2">
        <f t="shared" si="687"/>
        <v>4553.048321788905</v>
      </c>
      <c r="X1631" s="2" t="e">
        <f t="shared" si="688"/>
        <v>#VALUE!</v>
      </c>
      <c r="Y1631" s="2" t="s">
        <v>10</v>
      </c>
      <c r="Z1631" s="2" t="s">
        <v>10</v>
      </c>
      <c r="AA1631" s="2" t="s">
        <v>10</v>
      </c>
      <c r="AB1631" t="e">
        <f t="shared" si="689"/>
        <v>#VALUE!</v>
      </c>
      <c r="AC1631" t="e">
        <f t="shared" si="690"/>
        <v>#VALUE!</v>
      </c>
    </row>
    <row r="1632" spans="1:29" x14ac:dyDescent="0.25">
      <c r="A1632">
        <v>37</v>
      </c>
      <c r="B1632" t="s">
        <v>60</v>
      </c>
      <c r="C1632">
        <v>4</v>
      </c>
      <c r="D1632" t="s">
        <v>57</v>
      </c>
      <c r="E1632">
        <v>1990</v>
      </c>
      <c r="F1632">
        <v>500</v>
      </c>
      <c r="G1632" t="s">
        <v>10</v>
      </c>
      <c r="H1632" s="54">
        <v>0.69699999999999995</v>
      </c>
      <c r="I1632" t="s">
        <v>10</v>
      </c>
      <c r="J1632" t="s">
        <v>10</v>
      </c>
      <c r="K1632">
        <v>0.69399999999999995</v>
      </c>
      <c r="L1632" s="2">
        <f t="shared" si="694"/>
        <v>1650.1650165016499</v>
      </c>
      <c r="M1632" t="s">
        <v>10</v>
      </c>
      <c r="N1632" t="s">
        <v>10</v>
      </c>
      <c r="O1632" s="2">
        <f t="shared" si="685"/>
        <v>1633.9869281045749</v>
      </c>
      <c r="P1632" s="79" t="e">
        <f t="shared" si="686"/>
        <v>#VALUE!</v>
      </c>
      <c r="Q1632" s="80">
        <v>0.57081999999999999</v>
      </c>
      <c r="R1632" s="80">
        <v>0.42637000000000003</v>
      </c>
      <c r="S1632" s="80">
        <v>2.8E-3</v>
      </c>
      <c r="T1632" s="79">
        <f t="shared" si="695"/>
        <v>6484.8238643850655</v>
      </c>
      <c r="U1632" s="2" t="s">
        <v>10</v>
      </c>
      <c r="V1632" s="2" t="s">
        <v>10</v>
      </c>
      <c r="W1632" s="2">
        <f t="shared" si="687"/>
        <v>5425.0968016540046</v>
      </c>
      <c r="X1632" s="2" t="e">
        <f t="shared" si="688"/>
        <v>#VALUE!</v>
      </c>
      <c r="Y1632">
        <f t="shared" si="693"/>
        <v>12.969647728770131</v>
      </c>
      <c r="Z1632" s="2" t="s">
        <v>10</v>
      </c>
      <c r="AA1632" s="2" t="s">
        <v>10</v>
      </c>
      <c r="AB1632">
        <f t="shared" si="689"/>
        <v>10.850193603308009</v>
      </c>
      <c r="AC1632" t="e">
        <f t="shared" si="690"/>
        <v>#VALUE!</v>
      </c>
    </row>
    <row r="1633" spans="1:29" x14ac:dyDescent="0.25">
      <c r="A1633">
        <v>37</v>
      </c>
      <c r="B1633" t="s">
        <v>60</v>
      </c>
      <c r="C1633">
        <v>4</v>
      </c>
      <c r="D1633" t="s">
        <v>57</v>
      </c>
      <c r="E1633">
        <v>1991</v>
      </c>
      <c r="F1633">
        <v>3000</v>
      </c>
      <c r="G1633" t="s">
        <v>10</v>
      </c>
      <c r="H1633" s="54">
        <v>0.624</v>
      </c>
      <c r="I1633" t="s">
        <v>10</v>
      </c>
      <c r="J1633" t="s">
        <v>10</v>
      </c>
      <c r="K1633">
        <v>0.622</v>
      </c>
      <c r="L1633" s="2">
        <f t="shared" si="694"/>
        <v>7978.7234042553191</v>
      </c>
      <c r="M1633" t="s">
        <v>10</v>
      </c>
      <c r="N1633" t="s">
        <v>10</v>
      </c>
      <c r="O1633" s="2">
        <f t="shared" si="685"/>
        <v>7936.5079365079364</v>
      </c>
      <c r="P1633" s="79" t="e">
        <f t="shared" si="686"/>
        <v>#VALUE!</v>
      </c>
      <c r="Q1633" s="80">
        <v>0.57081999999999999</v>
      </c>
      <c r="R1633" s="80">
        <v>0.42637000000000003</v>
      </c>
      <c r="S1633" s="80">
        <v>2.8E-3</v>
      </c>
      <c r="T1633" s="79">
        <f t="shared" si="695"/>
        <v>6232.0880049328334</v>
      </c>
      <c r="U1633" s="2" t="s">
        <v>10</v>
      </c>
      <c r="V1633" s="2" t="s">
        <v>10</v>
      </c>
      <c r="W1633" s="2">
        <f t="shared" si="687"/>
        <v>6113.3841556450352</v>
      </c>
      <c r="X1633" s="2" t="e">
        <f t="shared" si="688"/>
        <v>#VALUE!</v>
      </c>
      <c r="Y1633">
        <f t="shared" si="693"/>
        <v>2.0773626683109443</v>
      </c>
      <c r="Z1633" s="2" t="s">
        <v>10</v>
      </c>
      <c r="AA1633" s="2" t="s">
        <v>10</v>
      </c>
      <c r="AB1633">
        <f t="shared" si="689"/>
        <v>2.0377947185483452</v>
      </c>
      <c r="AC1633" t="e">
        <f t="shared" si="690"/>
        <v>#VALUE!</v>
      </c>
    </row>
    <row r="1634" spans="1:29" x14ac:dyDescent="0.25">
      <c r="A1634">
        <v>37</v>
      </c>
      <c r="B1634" t="s">
        <v>60</v>
      </c>
      <c r="C1634">
        <v>4</v>
      </c>
      <c r="D1634" t="s">
        <v>57</v>
      </c>
      <c r="E1634">
        <v>1992</v>
      </c>
      <c r="F1634">
        <v>2000</v>
      </c>
      <c r="G1634" t="s">
        <v>10</v>
      </c>
      <c r="H1634" s="54">
        <v>0.65300000000000002</v>
      </c>
      <c r="I1634" t="s">
        <v>10</v>
      </c>
      <c r="J1634" t="s">
        <v>10</v>
      </c>
      <c r="K1634">
        <v>0.65400000000000003</v>
      </c>
      <c r="L1634" s="2">
        <f t="shared" si="694"/>
        <v>5763.6887608069164</v>
      </c>
      <c r="M1634" t="s">
        <v>10</v>
      </c>
      <c r="N1634" t="s">
        <v>10</v>
      </c>
      <c r="O1634" s="2">
        <f t="shared" ref="O1634:O1697" si="696">$F1634/(1-K1634)</f>
        <v>5780.346820809249</v>
      </c>
      <c r="P1634" s="79" t="e">
        <f t="shared" ref="P1634:P1697" si="697">$G1634/(1-K1634)</f>
        <v>#VALUE!</v>
      </c>
      <c r="Q1634" s="80">
        <v>0.57081999999999999</v>
      </c>
      <c r="R1634" s="80">
        <v>0.42637000000000003</v>
      </c>
      <c r="S1634" s="80">
        <v>2.8E-3</v>
      </c>
      <c r="T1634" s="79">
        <f t="shared" si="695"/>
        <v>3402.5375585064794</v>
      </c>
      <c r="U1634" s="2" t="s">
        <v>10</v>
      </c>
      <c r="V1634" s="2" t="s">
        <v>10</v>
      </c>
      <c r="W1634" s="2">
        <f t="shared" ref="W1634:W1697" si="698">(O1637*$Q1634)+(O1638*$R1634)+(O1639*$S1634)</f>
        <v>3189.4008004743696</v>
      </c>
      <c r="X1634" s="2" t="e">
        <f t="shared" ref="X1634:X1697" si="699">(P1637*$Q1634)+(P1638*$R1634)+(P1639*$S1634)</f>
        <v>#VALUE!</v>
      </c>
      <c r="Y1634">
        <f t="shared" si="693"/>
        <v>1.7012687792532397</v>
      </c>
      <c r="Z1634" s="2" t="s">
        <v>10</v>
      </c>
      <c r="AA1634" s="2" t="s">
        <v>10</v>
      </c>
      <c r="AB1634">
        <f t="shared" ref="AB1634:AB1697" si="700">W1634/$F1634</f>
        <v>1.5947004002371847</v>
      </c>
      <c r="AC1634" t="e">
        <f t="shared" ref="AC1634:AC1697" si="701">X1634/$G1634</f>
        <v>#VALUE!</v>
      </c>
    </row>
    <row r="1635" spans="1:29" x14ac:dyDescent="0.25">
      <c r="A1635">
        <v>37</v>
      </c>
      <c r="B1635" t="s">
        <v>60</v>
      </c>
      <c r="C1635">
        <v>4</v>
      </c>
      <c r="D1635" t="s">
        <v>57</v>
      </c>
      <c r="E1635">
        <v>1993</v>
      </c>
      <c r="F1635">
        <v>2000</v>
      </c>
      <c r="G1635" t="s">
        <v>10</v>
      </c>
      <c r="H1635" s="54">
        <v>0.56699999999999995</v>
      </c>
      <c r="I1635" t="s">
        <v>10</v>
      </c>
      <c r="J1635" t="s">
        <v>10</v>
      </c>
      <c r="K1635">
        <v>0.30599999999999999</v>
      </c>
      <c r="L1635" s="2">
        <f t="shared" si="694"/>
        <v>4618.9376443418005</v>
      </c>
      <c r="M1635" t="s">
        <v>10</v>
      </c>
      <c r="N1635" t="s">
        <v>10</v>
      </c>
      <c r="O1635" s="2">
        <f t="shared" si="696"/>
        <v>2881.8443804034582</v>
      </c>
      <c r="P1635" s="79" t="e">
        <f t="shared" si="697"/>
        <v>#VALUE!</v>
      </c>
      <c r="Q1635" s="80">
        <v>0.57081999999999999</v>
      </c>
      <c r="R1635" s="80">
        <v>0.42637000000000003</v>
      </c>
      <c r="S1635" s="80">
        <v>2.8E-3</v>
      </c>
      <c r="T1635" s="79">
        <f t="shared" si="695"/>
        <v>2747.365990673929</v>
      </c>
      <c r="U1635" s="2" t="s">
        <v>10</v>
      </c>
      <c r="V1635" s="2" t="s">
        <v>10</v>
      </c>
      <c r="W1635" s="2">
        <f t="shared" si="698"/>
        <v>2503.2650801125051</v>
      </c>
      <c r="X1635" s="2" t="e">
        <f t="shared" si="699"/>
        <v>#VALUE!</v>
      </c>
      <c r="Y1635">
        <f t="shared" si="693"/>
        <v>1.3736829953369645</v>
      </c>
      <c r="Z1635" s="2" t="s">
        <v>10</v>
      </c>
      <c r="AA1635" s="2" t="s">
        <v>10</v>
      </c>
      <c r="AB1635">
        <f t="shared" si="700"/>
        <v>1.2516325400562525</v>
      </c>
      <c r="AC1635" t="e">
        <f t="shared" si="701"/>
        <v>#VALUE!</v>
      </c>
    </row>
    <row r="1636" spans="1:29" x14ac:dyDescent="0.25">
      <c r="A1636">
        <v>37</v>
      </c>
      <c r="B1636" t="s">
        <v>60</v>
      </c>
      <c r="C1636">
        <v>4</v>
      </c>
      <c r="D1636" t="s">
        <v>57</v>
      </c>
      <c r="E1636">
        <v>1994</v>
      </c>
      <c r="F1636">
        <v>3000</v>
      </c>
      <c r="G1636" t="s">
        <v>10</v>
      </c>
      <c r="H1636" s="54">
        <v>0.66700000000000004</v>
      </c>
      <c r="I1636" t="s">
        <v>10</v>
      </c>
      <c r="J1636" t="s">
        <v>10</v>
      </c>
      <c r="K1636">
        <v>0.66100000000000003</v>
      </c>
      <c r="L1636" s="2">
        <f t="shared" si="694"/>
        <v>9009.0090090090107</v>
      </c>
      <c r="M1636" t="s">
        <v>10</v>
      </c>
      <c r="N1636" t="s">
        <v>10</v>
      </c>
      <c r="O1636" s="2">
        <f t="shared" si="696"/>
        <v>8849.5575221238942</v>
      </c>
      <c r="P1636" s="79" t="e">
        <f t="shared" si="697"/>
        <v>#VALUE!</v>
      </c>
      <c r="Q1636" s="80">
        <v>0.57081999999999999</v>
      </c>
      <c r="R1636" s="80">
        <v>0.42637000000000003</v>
      </c>
      <c r="S1636" s="80">
        <v>2.8E-3</v>
      </c>
      <c r="T1636" s="79">
        <f t="shared" si="695"/>
        <v>1462.5951096282301</v>
      </c>
      <c r="U1636" s="2" t="s">
        <v>10</v>
      </c>
      <c r="V1636" s="2" t="s">
        <v>10</v>
      </c>
      <c r="W1636" s="2">
        <f t="shared" si="698"/>
        <v>1474.9299390526648</v>
      </c>
      <c r="X1636" s="2" t="e">
        <f t="shared" si="699"/>
        <v>#VALUE!</v>
      </c>
      <c r="Y1636">
        <f t="shared" si="693"/>
        <v>0.48753170320941003</v>
      </c>
      <c r="Z1636" s="2" t="s">
        <v>10</v>
      </c>
      <c r="AA1636" s="2" t="s">
        <v>10</v>
      </c>
      <c r="AB1636">
        <f t="shared" si="700"/>
        <v>0.49164331301755493</v>
      </c>
      <c r="AC1636" t="e">
        <f t="shared" si="701"/>
        <v>#VALUE!</v>
      </c>
    </row>
    <row r="1637" spans="1:29" x14ac:dyDescent="0.25">
      <c r="A1637">
        <v>37</v>
      </c>
      <c r="B1637" t="s">
        <v>60</v>
      </c>
      <c r="C1637">
        <v>4</v>
      </c>
      <c r="D1637" t="s">
        <v>57</v>
      </c>
      <c r="E1637">
        <v>1995</v>
      </c>
      <c r="F1637">
        <v>1500</v>
      </c>
      <c r="G1637" t="s">
        <v>10</v>
      </c>
      <c r="H1637" s="54">
        <v>0.40600000000000003</v>
      </c>
      <c r="I1637" t="s">
        <v>10</v>
      </c>
      <c r="J1637" t="s">
        <v>10</v>
      </c>
      <c r="K1637">
        <v>0.39100000000000001</v>
      </c>
      <c r="L1637" s="2">
        <f t="shared" si="694"/>
        <v>2525.2525252525252</v>
      </c>
      <c r="M1637" t="s">
        <v>10</v>
      </c>
      <c r="N1637" t="s">
        <v>10</v>
      </c>
      <c r="O1637" s="2">
        <f t="shared" si="696"/>
        <v>2463.0541871921182</v>
      </c>
      <c r="P1637" s="79" t="e">
        <f t="shared" si="697"/>
        <v>#VALUE!</v>
      </c>
      <c r="Q1637" s="80">
        <v>0.57081999999999999</v>
      </c>
      <c r="R1637" s="80">
        <v>0.42637000000000003</v>
      </c>
      <c r="S1637" s="80">
        <v>2.8E-3</v>
      </c>
      <c r="T1637" s="79">
        <f t="shared" si="695"/>
        <v>3200.675001777352</v>
      </c>
      <c r="U1637" s="2" t="s">
        <v>10</v>
      </c>
      <c r="V1637" s="2" t="s">
        <v>10</v>
      </c>
      <c r="W1637" s="2">
        <f t="shared" si="698"/>
        <v>3239.443030716368</v>
      </c>
      <c r="X1637" s="2" t="e">
        <f t="shared" si="699"/>
        <v>#VALUE!</v>
      </c>
      <c r="Y1637">
        <f t="shared" si="693"/>
        <v>2.1337833345182347</v>
      </c>
      <c r="Z1637" s="2" t="s">
        <v>10</v>
      </c>
      <c r="AA1637" s="2" t="s">
        <v>10</v>
      </c>
      <c r="AB1637">
        <f t="shared" si="700"/>
        <v>2.1596286871442452</v>
      </c>
      <c r="AC1637" t="e">
        <f t="shared" si="701"/>
        <v>#VALUE!</v>
      </c>
    </row>
    <row r="1638" spans="1:29" x14ac:dyDescent="0.25">
      <c r="A1638">
        <v>37</v>
      </c>
      <c r="B1638" t="s">
        <v>60</v>
      </c>
      <c r="C1638">
        <v>4</v>
      </c>
      <c r="D1638" t="s">
        <v>57</v>
      </c>
      <c r="E1638">
        <v>1996</v>
      </c>
      <c r="F1638">
        <v>1200</v>
      </c>
      <c r="G1638" t="s">
        <v>10</v>
      </c>
      <c r="H1638" s="54">
        <v>0.73899999999999999</v>
      </c>
      <c r="I1638" t="s">
        <v>10</v>
      </c>
      <c r="J1638" t="s">
        <v>10</v>
      </c>
      <c r="K1638">
        <v>0.71299999999999997</v>
      </c>
      <c r="L1638" s="2">
        <f t="shared" si="694"/>
        <v>4597.7011494252874</v>
      </c>
      <c r="M1638" t="s">
        <v>10</v>
      </c>
      <c r="N1638" t="s">
        <v>10</v>
      </c>
      <c r="O1638" s="2">
        <f t="shared" si="696"/>
        <v>4181.1846689895465</v>
      </c>
      <c r="P1638" s="79" t="e">
        <f t="shared" si="697"/>
        <v>#VALUE!</v>
      </c>
      <c r="Q1638" s="80">
        <v>0.57081999999999999</v>
      </c>
      <c r="R1638" s="80">
        <v>0.42637000000000003</v>
      </c>
      <c r="S1638" s="80">
        <v>2.8E-3</v>
      </c>
      <c r="T1638" s="79">
        <f t="shared" si="695"/>
        <v>2443.4799153922986</v>
      </c>
      <c r="U1638" s="2" t="s">
        <v>10</v>
      </c>
      <c r="V1638" s="2" t="s">
        <v>10</v>
      </c>
      <c r="W1638" s="2">
        <f t="shared" si="698"/>
        <v>2394.0584762655576</v>
      </c>
      <c r="X1638" s="2" t="e">
        <f t="shared" si="699"/>
        <v>#VALUE!</v>
      </c>
      <c r="Y1638">
        <f t="shared" si="693"/>
        <v>2.0362332628269155</v>
      </c>
      <c r="Z1638" s="2" t="s">
        <v>10</v>
      </c>
      <c r="AA1638" s="2" t="s">
        <v>10</v>
      </c>
      <c r="AB1638">
        <f t="shared" si="700"/>
        <v>1.995048730221298</v>
      </c>
      <c r="AC1638" t="e">
        <f t="shared" si="701"/>
        <v>#VALUE!</v>
      </c>
    </row>
    <row r="1639" spans="1:29" x14ac:dyDescent="0.25">
      <c r="A1639">
        <v>37</v>
      </c>
      <c r="B1639" t="s">
        <v>60</v>
      </c>
      <c r="C1639">
        <v>4</v>
      </c>
      <c r="D1639" t="s">
        <v>57</v>
      </c>
      <c r="E1639">
        <v>1997</v>
      </c>
      <c r="F1639">
        <v>125</v>
      </c>
      <c r="G1639" t="s">
        <v>10</v>
      </c>
      <c r="H1639" s="54">
        <v>0.53400000000000003</v>
      </c>
      <c r="I1639" t="s">
        <v>10</v>
      </c>
      <c r="J1639" t="s">
        <v>10</v>
      </c>
      <c r="K1639">
        <v>0.50600000000000001</v>
      </c>
      <c r="L1639" s="2">
        <f t="shared" si="694"/>
        <v>268.24034334763951</v>
      </c>
      <c r="M1639" t="s">
        <v>10</v>
      </c>
      <c r="N1639" t="s">
        <v>10</v>
      </c>
      <c r="O1639" s="2">
        <f t="shared" si="696"/>
        <v>253.03643724696357</v>
      </c>
      <c r="P1639" s="79" t="e">
        <f t="shared" si="697"/>
        <v>#VALUE!</v>
      </c>
      <c r="Q1639" s="80">
        <v>0.57081999999999999</v>
      </c>
      <c r="R1639" s="80">
        <v>0.42637000000000003</v>
      </c>
      <c r="S1639" s="80">
        <v>2.8E-3</v>
      </c>
      <c r="T1639" s="79">
        <f t="shared" si="695"/>
        <v>2474.3887318793727</v>
      </c>
      <c r="U1639" s="2" t="s">
        <v>10</v>
      </c>
      <c r="V1639" s="2" t="s">
        <v>10</v>
      </c>
      <c r="W1639" s="2">
        <f t="shared" si="698"/>
        <v>2298.9514324530783</v>
      </c>
      <c r="X1639" s="2" t="e">
        <f t="shared" si="699"/>
        <v>#VALUE!</v>
      </c>
      <c r="Y1639">
        <f t="shared" si="693"/>
        <v>19.795109855034983</v>
      </c>
      <c r="Z1639" s="2" t="s">
        <v>10</v>
      </c>
      <c r="AA1639" s="2" t="s">
        <v>10</v>
      </c>
      <c r="AB1639">
        <f t="shared" si="700"/>
        <v>18.391611459624627</v>
      </c>
      <c r="AC1639" t="e">
        <f t="shared" si="701"/>
        <v>#VALUE!</v>
      </c>
    </row>
    <row r="1640" spans="1:29" x14ac:dyDescent="0.25">
      <c r="A1640">
        <v>37</v>
      </c>
      <c r="B1640" t="s">
        <v>60</v>
      </c>
      <c r="C1640">
        <v>4</v>
      </c>
      <c r="D1640" t="s">
        <v>57</v>
      </c>
      <c r="E1640">
        <v>1998</v>
      </c>
      <c r="F1640">
        <v>2500</v>
      </c>
      <c r="G1640" t="s">
        <v>10</v>
      </c>
      <c r="H1640" s="54">
        <v>0.18</v>
      </c>
      <c r="I1640" t="s">
        <v>10</v>
      </c>
      <c r="J1640" t="s">
        <v>10</v>
      </c>
      <c r="K1640">
        <v>0.193</v>
      </c>
      <c r="L1640" s="2">
        <f t="shared" si="694"/>
        <v>3048.7804878048778</v>
      </c>
      <c r="M1640" t="s">
        <v>10</v>
      </c>
      <c r="N1640" t="s">
        <v>10</v>
      </c>
      <c r="O1640" s="2">
        <f t="shared" si="696"/>
        <v>3097.8934324659235</v>
      </c>
      <c r="P1640" s="79" t="e">
        <f t="shared" si="697"/>
        <v>#VALUE!</v>
      </c>
      <c r="Q1640" s="80">
        <v>0.57081999999999999</v>
      </c>
      <c r="R1640" s="80">
        <v>0.42637000000000003</v>
      </c>
      <c r="S1640" s="80">
        <v>2.8E-3</v>
      </c>
      <c r="T1640" s="79">
        <f t="shared" si="695"/>
        <v>3796.0481771037234</v>
      </c>
      <c r="U1640" s="2" t="s">
        <v>10</v>
      </c>
      <c r="V1640" s="2" t="s">
        <v>10</v>
      </c>
      <c r="W1640" s="2">
        <f t="shared" si="698"/>
        <v>3496.6666944521066</v>
      </c>
      <c r="X1640" s="2" t="e">
        <f t="shared" si="699"/>
        <v>#VALUE!</v>
      </c>
      <c r="Y1640">
        <f t="shared" si="693"/>
        <v>1.5184192708414894</v>
      </c>
      <c r="Z1640" s="2" t="s">
        <v>10</v>
      </c>
      <c r="AA1640" s="2" t="s">
        <v>10</v>
      </c>
      <c r="AB1640">
        <f t="shared" si="700"/>
        <v>1.3986666777808427</v>
      </c>
      <c r="AC1640" t="e">
        <f t="shared" si="701"/>
        <v>#VALUE!</v>
      </c>
    </row>
    <row r="1641" spans="1:29" x14ac:dyDescent="0.25">
      <c r="A1641">
        <v>37</v>
      </c>
      <c r="B1641" t="s">
        <v>60</v>
      </c>
      <c r="C1641">
        <v>4</v>
      </c>
      <c r="D1641" t="s">
        <v>57</v>
      </c>
      <c r="E1641">
        <v>1999</v>
      </c>
      <c r="F1641">
        <v>2700</v>
      </c>
      <c r="G1641" t="s">
        <v>10</v>
      </c>
      <c r="H1641" s="54">
        <v>0.21000000000000002</v>
      </c>
      <c r="I1641" t="s">
        <v>10</v>
      </c>
      <c r="J1641" t="s">
        <v>10</v>
      </c>
      <c r="K1641">
        <v>0.216</v>
      </c>
      <c r="L1641" s="2">
        <f t="shared" si="694"/>
        <v>3417.7215189873418</v>
      </c>
      <c r="M1641" t="s">
        <v>10</v>
      </c>
      <c r="N1641" t="s">
        <v>10</v>
      </c>
      <c r="O1641" s="2">
        <f t="shared" si="696"/>
        <v>3443.8775510204082</v>
      </c>
      <c r="P1641" s="79" t="e">
        <f t="shared" si="697"/>
        <v>#VALUE!</v>
      </c>
      <c r="Q1641" s="80">
        <v>0.57081999999999999</v>
      </c>
      <c r="R1641" s="80">
        <v>0.42637000000000003</v>
      </c>
      <c r="S1641" s="80">
        <v>2.8E-3</v>
      </c>
      <c r="T1641" s="79">
        <f>(L1644*$Q1641)+(L1645*$R1641)</f>
        <v>2985.3422104520178</v>
      </c>
      <c r="U1641" s="2" t="s">
        <v>10</v>
      </c>
      <c r="V1641" s="2" t="s">
        <v>10</v>
      </c>
      <c r="W1641" s="2" t="e">
        <f t="shared" si="698"/>
        <v>#VALUE!</v>
      </c>
      <c r="X1641" s="2" t="e">
        <f t="shared" si="699"/>
        <v>#VALUE!</v>
      </c>
      <c r="Y1641">
        <f t="shared" si="693"/>
        <v>1.1056823001674141</v>
      </c>
      <c r="Z1641" s="2" t="s">
        <v>10</v>
      </c>
      <c r="AA1641" s="2" t="s">
        <v>10</v>
      </c>
      <c r="AB1641" t="e">
        <f t="shared" si="700"/>
        <v>#VALUE!</v>
      </c>
      <c r="AC1641" t="e">
        <f t="shared" si="701"/>
        <v>#VALUE!</v>
      </c>
    </row>
    <row r="1642" spans="1:29" x14ac:dyDescent="0.25">
      <c r="A1642">
        <v>37</v>
      </c>
      <c r="B1642" t="s">
        <v>60</v>
      </c>
      <c r="C1642">
        <v>4</v>
      </c>
      <c r="D1642" t="s">
        <v>57</v>
      </c>
      <c r="E1642">
        <v>2000</v>
      </c>
      <c r="F1642">
        <v>700</v>
      </c>
      <c r="G1642" t="s">
        <v>10</v>
      </c>
      <c r="H1642" s="54">
        <v>0.379</v>
      </c>
      <c r="I1642" t="s">
        <v>10</v>
      </c>
      <c r="J1642" t="s">
        <v>10</v>
      </c>
      <c r="K1642">
        <v>0.28399999999999997</v>
      </c>
      <c r="L1642" s="2">
        <f t="shared" si="694"/>
        <v>1127.2141706924315</v>
      </c>
      <c r="M1642" t="s">
        <v>10</v>
      </c>
      <c r="N1642" t="s">
        <v>10</v>
      </c>
      <c r="O1642" s="2">
        <f t="shared" si="696"/>
        <v>977.65363128491629</v>
      </c>
      <c r="P1642" s="79" t="e">
        <f t="shared" si="697"/>
        <v>#VALUE!</v>
      </c>
      <c r="Q1642" s="80">
        <v>0.57081999999999999</v>
      </c>
      <c r="R1642" s="80">
        <v>0.42637000000000003</v>
      </c>
      <c r="S1642" s="80">
        <v>2.8E-3</v>
      </c>
      <c r="T1642" s="79" t="s">
        <v>10</v>
      </c>
      <c r="U1642" s="2" t="s">
        <v>10</v>
      </c>
      <c r="V1642" s="2" t="s">
        <v>10</v>
      </c>
      <c r="W1642" s="2" t="e">
        <f t="shared" si="698"/>
        <v>#VALUE!</v>
      </c>
      <c r="X1642" s="2" t="e">
        <f t="shared" si="699"/>
        <v>#VALUE!</v>
      </c>
      <c r="Y1642" s="2" t="s">
        <v>10</v>
      </c>
      <c r="Z1642" s="2" t="s">
        <v>10</v>
      </c>
      <c r="AA1642" s="2" t="s">
        <v>10</v>
      </c>
      <c r="AB1642" t="e">
        <f t="shared" si="700"/>
        <v>#VALUE!</v>
      </c>
      <c r="AC1642" t="e">
        <f t="shared" si="701"/>
        <v>#VALUE!</v>
      </c>
    </row>
    <row r="1643" spans="1:29" x14ac:dyDescent="0.25">
      <c r="A1643">
        <v>37</v>
      </c>
      <c r="B1643" t="s">
        <v>60</v>
      </c>
      <c r="C1643">
        <v>4</v>
      </c>
      <c r="D1643" t="s">
        <v>57</v>
      </c>
      <c r="E1643">
        <v>2001</v>
      </c>
      <c r="F1643">
        <v>3000</v>
      </c>
      <c r="G1643" t="s">
        <v>10</v>
      </c>
      <c r="H1643" s="54">
        <v>0.29799999999999999</v>
      </c>
      <c r="I1643" t="s">
        <v>10</v>
      </c>
      <c r="J1643" t="s">
        <v>10</v>
      </c>
      <c r="K1643">
        <v>0.26200000000000001</v>
      </c>
      <c r="L1643" s="2">
        <f t="shared" si="694"/>
        <v>4273.5042735042734</v>
      </c>
      <c r="M1643" t="s">
        <v>10</v>
      </c>
      <c r="N1643" t="s">
        <v>10</v>
      </c>
      <c r="O1643" s="2">
        <f t="shared" si="696"/>
        <v>4065.040650406504</v>
      </c>
      <c r="P1643" s="79" t="e">
        <f t="shared" si="697"/>
        <v>#VALUE!</v>
      </c>
      <c r="Q1643" s="80">
        <v>0.57081999999999999</v>
      </c>
      <c r="R1643" s="80">
        <v>0.42637000000000003</v>
      </c>
      <c r="S1643" s="80">
        <v>2.8E-3</v>
      </c>
      <c r="T1643" s="79" t="s">
        <v>10</v>
      </c>
      <c r="U1643" s="2" t="s">
        <v>10</v>
      </c>
      <c r="V1643" s="2" t="s">
        <v>10</v>
      </c>
      <c r="W1643" s="2" t="e">
        <f t="shared" si="698"/>
        <v>#VALUE!</v>
      </c>
      <c r="X1643" s="2" t="e">
        <f t="shared" si="699"/>
        <v>#VALUE!</v>
      </c>
      <c r="Y1643" s="2" t="s">
        <v>10</v>
      </c>
      <c r="Z1643" s="2" t="s">
        <v>10</v>
      </c>
      <c r="AA1643" s="2" t="s">
        <v>10</v>
      </c>
      <c r="AB1643" t="e">
        <f t="shared" si="700"/>
        <v>#VALUE!</v>
      </c>
      <c r="AC1643" t="e">
        <f t="shared" si="701"/>
        <v>#VALUE!</v>
      </c>
    </row>
    <row r="1644" spans="1:29" x14ac:dyDescent="0.25">
      <c r="A1644">
        <v>37</v>
      </c>
      <c r="B1644" t="s">
        <v>60</v>
      </c>
      <c r="C1644">
        <v>4</v>
      </c>
      <c r="D1644" t="s">
        <v>57</v>
      </c>
      <c r="E1644">
        <v>2002</v>
      </c>
      <c r="F1644">
        <v>2300</v>
      </c>
      <c r="G1644" t="s">
        <v>10</v>
      </c>
      <c r="H1644" s="54">
        <v>0.27300000000000002</v>
      </c>
      <c r="I1644" t="s">
        <v>10</v>
      </c>
      <c r="J1644" t="s">
        <v>10</v>
      </c>
      <c r="K1644">
        <v>0.161</v>
      </c>
      <c r="L1644" s="2">
        <f t="shared" si="694"/>
        <v>3163.6863823933977</v>
      </c>
      <c r="M1644" t="s">
        <v>10</v>
      </c>
      <c r="N1644" t="s">
        <v>10</v>
      </c>
      <c r="O1644" s="2">
        <f t="shared" si="696"/>
        <v>2741.3587604290824</v>
      </c>
      <c r="P1644" s="79" t="e">
        <f t="shared" si="697"/>
        <v>#VALUE!</v>
      </c>
      <c r="Q1644" s="80">
        <v>0.57081999999999999</v>
      </c>
      <c r="R1644" s="80">
        <v>0.42637000000000003</v>
      </c>
      <c r="S1644" s="80">
        <v>2.8E-3</v>
      </c>
      <c r="T1644" s="79" t="s">
        <v>10</v>
      </c>
      <c r="U1644" s="2" t="s">
        <v>10</v>
      </c>
      <c r="V1644" s="2" t="s">
        <v>10</v>
      </c>
      <c r="W1644" s="2" t="e">
        <f t="shared" si="698"/>
        <v>#VALUE!</v>
      </c>
      <c r="X1644" s="2" t="e">
        <f t="shared" si="699"/>
        <v>#VALUE!</v>
      </c>
      <c r="Y1644" s="2" t="s">
        <v>10</v>
      </c>
      <c r="Z1644" s="2" t="s">
        <v>10</v>
      </c>
      <c r="AA1644" s="2" t="s">
        <v>10</v>
      </c>
      <c r="AB1644" t="e">
        <f t="shared" si="700"/>
        <v>#VALUE!</v>
      </c>
      <c r="AC1644" t="e">
        <f t="shared" si="701"/>
        <v>#VALUE!</v>
      </c>
    </row>
    <row r="1645" spans="1:29" x14ac:dyDescent="0.25">
      <c r="A1645">
        <v>37</v>
      </c>
      <c r="B1645" t="s">
        <v>60</v>
      </c>
      <c r="C1645">
        <v>4</v>
      </c>
      <c r="D1645" t="s">
        <v>57</v>
      </c>
      <c r="E1645">
        <v>2003</v>
      </c>
      <c r="F1645">
        <v>2000</v>
      </c>
      <c r="G1645" t="s">
        <v>10</v>
      </c>
      <c r="H1645" s="54">
        <v>0.27700000000000002</v>
      </c>
      <c r="I1645" t="s">
        <v>10</v>
      </c>
      <c r="J1645" t="s">
        <v>10</v>
      </c>
      <c r="K1645">
        <v>0.246</v>
      </c>
      <c r="L1645" s="2">
        <f t="shared" si="694"/>
        <v>2766.2517289073307</v>
      </c>
      <c r="M1645" t="s">
        <v>10</v>
      </c>
      <c r="N1645" t="s">
        <v>10</v>
      </c>
      <c r="O1645" s="2">
        <f t="shared" si="696"/>
        <v>2652.5198938992044</v>
      </c>
      <c r="P1645" s="79" t="e">
        <f t="shared" si="697"/>
        <v>#VALUE!</v>
      </c>
      <c r="Q1645" s="80">
        <v>0.57081999999999999</v>
      </c>
      <c r="R1645" s="80">
        <v>0.42637000000000003</v>
      </c>
      <c r="S1645" s="80">
        <v>2.8E-3</v>
      </c>
      <c r="T1645" s="79" t="s">
        <v>10</v>
      </c>
      <c r="U1645" s="2" t="s">
        <v>10</v>
      </c>
      <c r="V1645" s="2" t="s">
        <v>10</v>
      </c>
      <c r="W1645" s="2" t="e">
        <f t="shared" si="698"/>
        <v>#VALUE!</v>
      </c>
      <c r="X1645" s="2" t="e">
        <f t="shared" si="699"/>
        <v>#VALUE!</v>
      </c>
      <c r="Y1645" s="2" t="s">
        <v>10</v>
      </c>
      <c r="Z1645" s="2" t="s">
        <v>10</v>
      </c>
      <c r="AA1645" s="2" t="s">
        <v>10</v>
      </c>
      <c r="AB1645" t="e">
        <f t="shared" si="700"/>
        <v>#VALUE!</v>
      </c>
      <c r="AC1645" t="e">
        <f t="shared" si="701"/>
        <v>#VALUE!</v>
      </c>
    </row>
    <row r="1646" spans="1:29" x14ac:dyDescent="0.25">
      <c r="A1646">
        <v>37</v>
      </c>
      <c r="B1646" t="s">
        <v>60</v>
      </c>
      <c r="C1646">
        <v>4</v>
      </c>
      <c r="D1646" t="s">
        <v>57</v>
      </c>
      <c r="E1646">
        <v>2004</v>
      </c>
      <c r="F1646" t="s">
        <v>10</v>
      </c>
      <c r="G1646" t="s">
        <v>10</v>
      </c>
      <c r="H1646" s="54">
        <v>0.41800000000000004</v>
      </c>
      <c r="I1646" t="s">
        <v>10</v>
      </c>
      <c r="J1646" t="s">
        <v>10</v>
      </c>
      <c r="K1646">
        <v>0.42599999999999999</v>
      </c>
      <c r="L1646" t="s">
        <v>10</v>
      </c>
      <c r="M1646" t="s">
        <v>10</v>
      </c>
      <c r="N1646" t="s">
        <v>10</v>
      </c>
      <c r="O1646" s="2" t="e">
        <f t="shared" si="696"/>
        <v>#VALUE!</v>
      </c>
      <c r="P1646" s="79" t="e">
        <f t="shared" si="697"/>
        <v>#VALUE!</v>
      </c>
      <c r="Q1646" s="80">
        <v>0.57081999999999999</v>
      </c>
      <c r="R1646" s="80">
        <v>0.42637000000000003</v>
      </c>
      <c r="S1646" s="80">
        <v>2.8E-3</v>
      </c>
      <c r="T1646" s="79" t="s">
        <v>10</v>
      </c>
      <c r="U1646" s="2" t="s">
        <v>10</v>
      </c>
      <c r="V1646" s="2" t="s">
        <v>10</v>
      </c>
      <c r="W1646" s="2" t="e">
        <f t="shared" si="698"/>
        <v>#VALUE!</v>
      </c>
      <c r="X1646" s="2" t="e">
        <f t="shared" si="699"/>
        <v>#VALUE!</v>
      </c>
      <c r="Y1646" s="2" t="s">
        <v>10</v>
      </c>
      <c r="Z1646" s="2" t="s">
        <v>10</v>
      </c>
      <c r="AA1646" s="2" t="s">
        <v>10</v>
      </c>
      <c r="AB1646" t="e">
        <f t="shared" si="700"/>
        <v>#VALUE!</v>
      </c>
      <c r="AC1646" t="e">
        <f t="shared" si="701"/>
        <v>#VALUE!</v>
      </c>
    </row>
    <row r="1647" spans="1:29" x14ac:dyDescent="0.25">
      <c r="A1647">
        <v>37</v>
      </c>
      <c r="B1647" t="s">
        <v>60</v>
      </c>
      <c r="C1647">
        <v>4</v>
      </c>
      <c r="D1647" t="s">
        <v>57</v>
      </c>
      <c r="E1647">
        <v>2005</v>
      </c>
      <c r="F1647" t="s">
        <v>10</v>
      </c>
      <c r="G1647" t="s">
        <v>10</v>
      </c>
      <c r="H1647" s="54">
        <v>0.28100000000000003</v>
      </c>
      <c r="I1647" t="s">
        <v>10</v>
      </c>
      <c r="J1647" t="s">
        <v>10</v>
      </c>
      <c r="K1647">
        <v>0.26100000000000001</v>
      </c>
      <c r="L1647" t="s">
        <v>10</v>
      </c>
      <c r="M1647" t="s">
        <v>10</v>
      </c>
      <c r="N1647" t="s">
        <v>10</v>
      </c>
      <c r="O1647" s="2" t="e">
        <f t="shared" si="696"/>
        <v>#VALUE!</v>
      </c>
      <c r="P1647" s="79" t="e">
        <f t="shared" si="697"/>
        <v>#VALUE!</v>
      </c>
      <c r="Q1647" s="80">
        <v>0.57081999999999999</v>
      </c>
      <c r="R1647" s="80">
        <v>0.42637000000000003</v>
      </c>
      <c r="S1647" s="80">
        <v>2.8E-3</v>
      </c>
      <c r="T1647" s="79">
        <f t="shared" si="695"/>
        <v>3737.0152425868932</v>
      </c>
      <c r="U1647" s="2" t="s">
        <v>10</v>
      </c>
      <c r="V1647" s="2" t="s">
        <v>10</v>
      </c>
      <c r="W1647" s="2">
        <f t="shared" si="698"/>
        <v>3760.5126473128921</v>
      </c>
      <c r="X1647" s="2" t="e">
        <f t="shared" si="699"/>
        <v>#VALUE!</v>
      </c>
      <c r="Y1647" s="2" t="s">
        <v>10</v>
      </c>
      <c r="Z1647" s="2" t="s">
        <v>10</v>
      </c>
      <c r="AA1647" s="2" t="s">
        <v>10</v>
      </c>
      <c r="AB1647" t="e">
        <f t="shared" si="700"/>
        <v>#VALUE!</v>
      </c>
      <c r="AC1647" t="e">
        <f t="shared" si="701"/>
        <v>#VALUE!</v>
      </c>
    </row>
    <row r="1648" spans="1:29" x14ac:dyDescent="0.25">
      <c r="A1648">
        <v>37</v>
      </c>
      <c r="B1648" t="s">
        <v>60</v>
      </c>
      <c r="C1648">
        <v>4</v>
      </c>
      <c r="D1648" t="s">
        <v>57</v>
      </c>
      <c r="E1648">
        <v>2006</v>
      </c>
      <c r="F1648">
        <v>1300</v>
      </c>
      <c r="G1648" t="s">
        <v>10</v>
      </c>
      <c r="H1648" s="54">
        <v>0.27</v>
      </c>
      <c r="I1648" t="s">
        <v>10</v>
      </c>
      <c r="J1648" t="s">
        <v>10</v>
      </c>
      <c r="K1648">
        <v>0.30199999999999999</v>
      </c>
      <c r="L1648" s="2">
        <f t="shared" si="694"/>
        <v>1780.8219178082193</v>
      </c>
      <c r="M1648" t="s">
        <v>10</v>
      </c>
      <c r="N1648" t="s">
        <v>10</v>
      </c>
      <c r="O1648" s="2">
        <f t="shared" si="696"/>
        <v>1862.464183381089</v>
      </c>
      <c r="P1648" s="79" t="e">
        <f t="shared" si="697"/>
        <v>#VALUE!</v>
      </c>
      <c r="Q1648" s="80">
        <v>0.57081999999999999</v>
      </c>
      <c r="R1648" s="80">
        <v>0.42637000000000003</v>
      </c>
      <c r="S1648" s="80">
        <v>2.8E-3</v>
      </c>
      <c r="T1648" s="79">
        <f t="shared" si="695"/>
        <v>5901.2451453775557</v>
      </c>
      <c r="U1648" s="2" t="s">
        <v>10</v>
      </c>
      <c r="V1648" s="2" t="s">
        <v>10</v>
      </c>
      <c r="W1648" s="2">
        <f t="shared" si="698"/>
        <v>5878.7927725824065</v>
      </c>
      <c r="X1648" s="2" t="e">
        <f t="shared" si="699"/>
        <v>#VALUE!</v>
      </c>
      <c r="Y1648">
        <f t="shared" si="693"/>
        <v>4.5394193425981202</v>
      </c>
      <c r="Z1648" s="2" t="s">
        <v>10</v>
      </c>
      <c r="AA1648" s="2" t="s">
        <v>10</v>
      </c>
      <c r="AB1648">
        <f t="shared" si="700"/>
        <v>4.5221482866018512</v>
      </c>
      <c r="AC1648" t="e">
        <f t="shared" si="701"/>
        <v>#VALUE!</v>
      </c>
    </row>
    <row r="1649" spans="1:29" x14ac:dyDescent="0.25">
      <c r="A1649">
        <v>37</v>
      </c>
      <c r="B1649" t="s">
        <v>60</v>
      </c>
      <c r="C1649">
        <v>4</v>
      </c>
      <c r="D1649" t="s">
        <v>57</v>
      </c>
      <c r="E1649">
        <v>2007</v>
      </c>
      <c r="F1649" t="s">
        <v>10</v>
      </c>
      <c r="G1649" t="s">
        <v>10</v>
      </c>
      <c r="H1649" s="54">
        <v>0.45799999999999996</v>
      </c>
      <c r="I1649" t="s">
        <v>10</v>
      </c>
      <c r="J1649" t="s">
        <v>10</v>
      </c>
      <c r="K1649">
        <v>0.47</v>
      </c>
      <c r="L1649" t="s">
        <v>10</v>
      </c>
      <c r="M1649" t="s">
        <v>10</v>
      </c>
      <c r="N1649" t="s">
        <v>10</v>
      </c>
      <c r="O1649" s="2" t="e">
        <f t="shared" si="696"/>
        <v>#VALUE!</v>
      </c>
      <c r="P1649" s="79" t="e">
        <f t="shared" si="697"/>
        <v>#VALUE!</v>
      </c>
      <c r="Q1649" s="80">
        <v>0.57081999999999999</v>
      </c>
      <c r="R1649" s="80">
        <v>0.42637000000000003</v>
      </c>
      <c r="S1649" s="80">
        <v>2.8E-3</v>
      </c>
      <c r="T1649" s="79">
        <f t="shared" si="695"/>
        <v>3820.6714486631531</v>
      </c>
      <c r="U1649" s="2" t="s">
        <v>10</v>
      </c>
      <c r="V1649" s="2" t="s">
        <v>10</v>
      </c>
      <c r="W1649" s="2">
        <f t="shared" si="698"/>
        <v>3859.5573293650036</v>
      </c>
      <c r="X1649" s="2" t="e">
        <f t="shared" si="699"/>
        <v>#VALUE!</v>
      </c>
      <c r="Y1649" s="2" t="s">
        <v>10</v>
      </c>
      <c r="Z1649" s="2" t="s">
        <v>10</v>
      </c>
      <c r="AA1649" s="2" t="s">
        <v>10</v>
      </c>
      <c r="AB1649" t="e">
        <f t="shared" si="700"/>
        <v>#VALUE!</v>
      </c>
      <c r="AC1649" t="e">
        <f t="shared" si="701"/>
        <v>#VALUE!</v>
      </c>
    </row>
    <row r="1650" spans="1:29" x14ac:dyDescent="0.25">
      <c r="A1650">
        <v>37</v>
      </c>
      <c r="B1650" t="s">
        <v>60</v>
      </c>
      <c r="C1650">
        <v>4</v>
      </c>
      <c r="D1650" t="s">
        <v>57</v>
      </c>
      <c r="E1650">
        <v>2008</v>
      </c>
      <c r="F1650">
        <v>1000</v>
      </c>
      <c r="G1650" t="s">
        <v>10</v>
      </c>
      <c r="H1650" s="54">
        <v>0.39600000000000002</v>
      </c>
      <c r="I1650" t="s">
        <v>10</v>
      </c>
      <c r="J1650" t="s">
        <v>10</v>
      </c>
      <c r="K1650">
        <v>0.40799999999999997</v>
      </c>
      <c r="L1650" s="2">
        <f t="shared" si="694"/>
        <v>1655.6291390728477</v>
      </c>
      <c r="M1650" t="s">
        <v>10</v>
      </c>
      <c r="N1650" t="s">
        <v>10</v>
      </c>
      <c r="O1650" s="2">
        <f t="shared" si="696"/>
        <v>1689.1891891891889</v>
      </c>
      <c r="P1650" s="79" t="e">
        <f t="shared" si="697"/>
        <v>#VALUE!</v>
      </c>
      <c r="Q1650" s="80">
        <v>0.57081999999999999</v>
      </c>
      <c r="R1650" s="80">
        <v>0.42637000000000003</v>
      </c>
      <c r="S1650" s="80">
        <v>2.8E-3</v>
      </c>
      <c r="T1650" s="79">
        <f t="shared" si="695"/>
        <v>2819.1456666124668</v>
      </c>
      <c r="U1650" s="2" t="s">
        <v>10</v>
      </c>
      <c r="V1650" s="2" t="s">
        <v>10</v>
      </c>
      <c r="W1650" s="2">
        <f t="shared" si="698"/>
        <v>3086.5301014824481</v>
      </c>
      <c r="X1650" s="2" t="e">
        <f t="shared" si="699"/>
        <v>#VALUE!</v>
      </c>
      <c r="Y1650">
        <f t="shared" si="693"/>
        <v>2.8191456666124668</v>
      </c>
      <c r="Z1650" s="2" t="s">
        <v>10</v>
      </c>
      <c r="AA1650" s="2" t="s">
        <v>10</v>
      </c>
      <c r="AB1650">
        <f t="shared" si="700"/>
        <v>3.086530101482448</v>
      </c>
      <c r="AC1650" t="e">
        <f t="shared" si="701"/>
        <v>#VALUE!</v>
      </c>
    </row>
    <row r="1651" spans="1:29" x14ac:dyDescent="0.25">
      <c r="A1651">
        <v>37</v>
      </c>
      <c r="B1651" t="s">
        <v>60</v>
      </c>
      <c r="C1651">
        <v>4</v>
      </c>
      <c r="D1651" t="s">
        <v>57</v>
      </c>
      <c r="E1651">
        <v>2009</v>
      </c>
      <c r="F1651">
        <v>4000</v>
      </c>
      <c r="G1651" t="s">
        <v>10</v>
      </c>
      <c r="H1651" s="54">
        <v>0.38600000000000001</v>
      </c>
      <c r="I1651" t="s">
        <v>10</v>
      </c>
      <c r="J1651" t="s">
        <v>10</v>
      </c>
      <c r="K1651">
        <v>0.38700000000000001</v>
      </c>
      <c r="L1651" s="2">
        <f t="shared" si="694"/>
        <v>6514.6579804560261</v>
      </c>
      <c r="M1651" t="s">
        <v>10</v>
      </c>
      <c r="N1651" t="s">
        <v>10</v>
      </c>
      <c r="O1651" s="2">
        <f t="shared" si="696"/>
        <v>6525.2854812398045</v>
      </c>
      <c r="P1651" s="79" t="e">
        <f t="shared" si="697"/>
        <v>#VALUE!</v>
      </c>
      <c r="Q1651" s="80">
        <v>0.57081999999999999</v>
      </c>
      <c r="R1651" s="80">
        <v>0.42637000000000003</v>
      </c>
      <c r="S1651" s="80">
        <v>2.8E-3</v>
      </c>
      <c r="T1651" s="79">
        <f t="shared" si="695"/>
        <v>4692.968147584942</v>
      </c>
      <c r="U1651" s="2" t="s">
        <v>10</v>
      </c>
      <c r="V1651" s="2" t="s">
        <v>10</v>
      </c>
      <c r="W1651" s="2">
        <f t="shared" si="698"/>
        <v>4904.9981070585773</v>
      </c>
      <c r="X1651" s="2" t="e">
        <f t="shared" si="699"/>
        <v>#VALUE!</v>
      </c>
      <c r="Y1651">
        <f t="shared" si="693"/>
        <v>1.1732420368962355</v>
      </c>
      <c r="Z1651" s="2" t="s">
        <v>10</v>
      </c>
      <c r="AA1651" s="2" t="s">
        <v>10</v>
      </c>
      <c r="AB1651">
        <f t="shared" si="700"/>
        <v>1.2262495267646443</v>
      </c>
      <c r="AC1651" t="e">
        <f t="shared" si="701"/>
        <v>#VALUE!</v>
      </c>
    </row>
    <row r="1652" spans="1:29" x14ac:dyDescent="0.25">
      <c r="A1652">
        <v>37</v>
      </c>
      <c r="B1652" t="s">
        <v>60</v>
      </c>
      <c r="C1652">
        <v>4</v>
      </c>
      <c r="D1652" t="s">
        <v>57</v>
      </c>
      <c r="E1652">
        <v>2010</v>
      </c>
      <c r="F1652">
        <v>3400</v>
      </c>
      <c r="G1652" t="s">
        <v>10</v>
      </c>
      <c r="H1652" s="54">
        <v>0.33400000000000002</v>
      </c>
      <c r="I1652" t="s">
        <v>10</v>
      </c>
      <c r="J1652" t="s">
        <v>10</v>
      </c>
      <c r="K1652">
        <v>0.32500000000000001</v>
      </c>
      <c r="L1652" s="2">
        <f t="shared" si="694"/>
        <v>5105.1051051051054</v>
      </c>
      <c r="M1652" t="s">
        <v>10</v>
      </c>
      <c r="N1652" t="s">
        <v>10</v>
      </c>
      <c r="O1652" s="2">
        <f t="shared" si="696"/>
        <v>5037.0370370370365</v>
      </c>
      <c r="P1652" s="79" t="e">
        <f t="shared" si="697"/>
        <v>#VALUE!</v>
      </c>
      <c r="Q1652" s="80">
        <v>0.57081999999999999</v>
      </c>
      <c r="R1652" s="80">
        <v>0.42637000000000003</v>
      </c>
      <c r="S1652" s="80">
        <v>2.8E-3</v>
      </c>
      <c r="T1652" s="79">
        <f t="shared" si="695"/>
        <v>5648.2647657689795</v>
      </c>
      <c r="U1652" s="2" t="s">
        <v>10</v>
      </c>
      <c r="V1652" s="2" t="s">
        <v>10</v>
      </c>
      <c r="W1652" s="2">
        <f t="shared" si="698"/>
        <v>5559.5952562081211</v>
      </c>
      <c r="X1652" s="2" t="e">
        <f t="shared" si="699"/>
        <v>#VALUE!</v>
      </c>
      <c r="Y1652">
        <f t="shared" si="693"/>
        <v>1.6612543428732292</v>
      </c>
      <c r="Z1652" s="2" t="s">
        <v>10</v>
      </c>
      <c r="AA1652" s="2" t="s">
        <v>10</v>
      </c>
      <c r="AB1652">
        <f t="shared" si="700"/>
        <v>1.6351750753553298</v>
      </c>
      <c r="AC1652" t="e">
        <f t="shared" si="701"/>
        <v>#VALUE!</v>
      </c>
    </row>
    <row r="1653" spans="1:29" x14ac:dyDescent="0.25">
      <c r="A1653">
        <v>37</v>
      </c>
      <c r="B1653" t="s">
        <v>60</v>
      </c>
      <c r="C1653">
        <v>4</v>
      </c>
      <c r="D1653" t="s">
        <v>57</v>
      </c>
      <c r="E1653">
        <v>2011</v>
      </c>
      <c r="F1653">
        <v>1200</v>
      </c>
      <c r="G1653" t="s">
        <v>10</v>
      </c>
      <c r="H1653" s="54">
        <v>0.42900000000000005</v>
      </c>
      <c r="I1653" t="s">
        <v>10</v>
      </c>
      <c r="J1653" t="s">
        <v>10</v>
      </c>
      <c r="K1653">
        <v>0.47399999999999998</v>
      </c>
      <c r="L1653" s="2">
        <f t="shared" si="694"/>
        <v>2101.5761821366027</v>
      </c>
      <c r="M1653" t="s">
        <v>10</v>
      </c>
      <c r="N1653" t="s">
        <v>10</v>
      </c>
      <c r="O1653" s="2">
        <f t="shared" si="696"/>
        <v>2281.3688212927755</v>
      </c>
      <c r="P1653" s="79" t="e">
        <f t="shared" si="697"/>
        <v>#VALUE!</v>
      </c>
      <c r="Q1653" s="80">
        <v>0.57081999999999999</v>
      </c>
      <c r="R1653" s="80">
        <v>0.42637000000000003</v>
      </c>
      <c r="S1653" s="80">
        <v>2.8E-3</v>
      </c>
      <c r="T1653" s="79">
        <f t="shared" si="695"/>
        <v>3382.4395975871194</v>
      </c>
      <c r="U1653" s="2" t="s">
        <v>10</v>
      </c>
      <c r="V1653" s="2" t="s">
        <v>10</v>
      </c>
      <c r="W1653" s="2">
        <f t="shared" si="698"/>
        <v>3273.7428831886837</v>
      </c>
      <c r="X1653" s="2" t="e">
        <f t="shared" si="699"/>
        <v>#VALUE!</v>
      </c>
      <c r="Y1653">
        <f t="shared" si="693"/>
        <v>2.8186996646559326</v>
      </c>
      <c r="Z1653" s="2" t="s">
        <v>10</v>
      </c>
      <c r="AA1653" s="2" t="s">
        <v>10</v>
      </c>
      <c r="AB1653">
        <f t="shared" si="700"/>
        <v>2.728119069323903</v>
      </c>
      <c r="AC1653" t="e">
        <f t="shared" si="701"/>
        <v>#VALUE!</v>
      </c>
    </row>
    <row r="1654" spans="1:29" x14ac:dyDescent="0.25">
      <c r="A1654">
        <v>37</v>
      </c>
      <c r="B1654" t="s">
        <v>60</v>
      </c>
      <c r="C1654">
        <v>4</v>
      </c>
      <c r="D1654" t="s">
        <v>57</v>
      </c>
      <c r="E1654">
        <v>2012</v>
      </c>
      <c r="F1654">
        <v>2500</v>
      </c>
      <c r="G1654" t="s">
        <v>10</v>
      </c>
      <c r="H1654" s="54">
        <v>0.33499999999999996</v>
      </c>
      <c r="I1654" t="s">
        <v>10</v>
      </c>
      <c r="J1654" t="s">
        <v>10</v>
      </c>
      <c r="K1654">
        <v>0.39700000000000002</v>
      </c>
      <c r="L1654" s="2">
        <f t="shared" si="694"/>
        <v>3759.3984962406012</v>
      </c>
      <c r="M1654" t="s">
        <v>10</v>
      </c>
      <c r="N1654" t="s">
        <v>10</v>
      </c>
      <c r="O1654" s="2">
        <f t="shared" si="696"/>
        <v>4145.9369817578772</v>
      </c>
      <c r="P1654" s="79" t="e">
        <f t="shared" si="697"/>
        <v>#VALUE!</v>
      </c>
      <c r="Q1654" s="80">
        <v>0.57081999999999999</v>
      </c>
      <c r="R1654" s="80">
        <v>0.42637000000000003</v>
      </c>
      <c r="S1654" s="80">
        <v>2.8E-3</v>
      </c>
      <c r="T1654" s="79">
        <f t="shared" si="695"/>
        <v>3775.6637349460711</v>
      </c>
      <c r="U1654" s="2" t="s">
        <v>10</v>
      </c>
      <c r="V1654" s="2" t="s">
        <v>10</v>
      </c>
      <c r="W1654" s="2">
        <f t="shared" si="698"/>
        <v>3786.6111274661102</v>
      </c>
      <c r="X1654" s="2" t="e">
        <f t="shared" si="699"/>
        <v>#VALUE!</v>
      </c>
      <c r="Y1654">
        <f t="shared" si="693"/>
        <v>1.5102654939784284</v>
      </c>
      <c r="Z1654" s="2" t="s">
        <v>10</v>
      </c>
      <c r="AA1654" s="2" t="s">
        <v>10</v>
      </c>
      <c r="AB1654">
        <f t="shared" si="700"/>
        <v>1.5146444509864441</v>
      </c>
      <c r="AC1654" t="e">
        <f t="shared" si="701"/>
        <v>#VALUE!</v>
      </c>
    </row>
    <row r="1655" spans="1:29" x14ac:dyDescent="0.25">
      <c r="A1655">
        <v>37</v>
      </c>
      <c r="B1655" t="s">
        <v>60</v>
      </c>
      <c r="C1655">
        <v>4</v>
      </c>
      <c r="D1655" t="s">
        <v>57</v>
      </c>
      <c r="E1655">
        <v>2013</v>
      </c>
      <c r="F1655">
        <v>3700</v>
      </c>
      <c r="G1655" t="s">
        <v>10</v>
      </c>
      <c r="H1655" s="54">
        <v>0.377</v>
      </c>
      <c r="I1655" t="s">
        <v>10</v>
      </c>
      <c r="J1655" t="s">
        <v>10</v>
      </c>
      <c r="K1655">
        <v>0.375</v>
      </c>
      <c r="L1655" s="2">
        <f t="shared" si="694"/>
        <v>5939.0048154093101</v>
      </c>
      <c r="M1655" t="s">
        <v>10</v>
      </c>
      <c r="N1655" t="s">
        <v>10</v>
      </c>
      <c r="O1655" s="2">
        <f t="shared" si="696"/>
        <v>5920</v>
      </c>
      <c r="P1655" s="79" t="e">
        <f t="shared" si="697"/>
        <v>#VALUE!</v>
      </c>
      <c r="Q1655" s="80">
        <v>0.57081999999999999</v>
      </c>
      <c r="R1655" s="80">
        <v>0.42637000000000003</v>
      </c>
      <c r="S1655" s="80">
        <v>2.8E-3</v>
      </c>
      <c r="T1655" s="79">
        <f>(L1658*$Q1655)+(L1659*$R1655)</f>
        <v>6219.1395893678691</v>
      </c>
      <c r="U1655" s="2" t="s">
        <v>10</v>
      </c>
      <c r="V1655" s="2" t="s">
        <v>10</v>
      </c>
      <c r="W1655" s="2" t="e">
        <f t="shared" si="698"/>
        <v>#VALUE!</v>
      </c>
      <c r="X1655" s="2" t="e">
        <f t="shared" si="699"/>
        <v>#VALUE!</v>
      </c>
      <c r="Y1655">
        <f t="shared" si="693"/>
        <v>1.6808485376669917</v>
      </c>
      <c r="Z1655" s="2" t="s">
        <v>10</v>
      </c>
      <c r="AA1655" s="2" t="s">
        <v>10</v>
      </c>
      <c r="AB1655" t="e">
        <f t="shared" si="700"/>
        <v>#VALUE!</v>
      </c>
      <c r="AC1655" t="e">
        <f t="shared" si="701"/>
        <v>#VALUE!</v>
      </c>
    </row>
    <row r="1656" spans="1:29" x14ac:dyDescent="0.25">
      <c r="A1656">
        <v>37</v>
      </c>
      <c r="B1656" t="s">
        <v>60</v>
      </c>
      <c r="C1656">
        <v>4</v>
      </c>
      <c r="D1656" t="s">
        <v>57</v>
      </c>
      <c r="E1656">
        <v>2014</v>
      </c>
      <c r="F1656">
        <v>4000</v>
      </c>
      <c r="G1656" t="s">
        <v>10</v>
      </c>
      <c r="H1656" s="54">
        <v>0.24399999999999999</v>
      </c>
      <c r="I1656" t="s">
        <v>10</v>
      </c>
      <c r="J1656" t="s">
        <v>10</v>
      </c>
      <c r="K1656">
        <v>0.217</v>
      </c>
      <c r="L1656" s="2">
        <f t="shared" si="694"/>
        <v>5291.0052910052909</v>
      </c>
      <c r="M1656" t="s">
        <v>10</v>
      </c>
      <c r="N1656" t="s">
        <v>10</v>
      </c>
      <c r="O1656" s="2">
        <f t="shared" si="696"/>
        <v>5108.5568326947632</v>
      </c>
      <c r="P1656" s="79" t="e">
        <f t="shared" si="697"/>
        <v>#VALUE!</v>
      </c>
      <c r="Q1656" s="80">
        <v>0.57081999999999999</v>
      </c>
      <c r="R1656" s="80">
        <v>0.42637000000000003</v>
      </c>
      <c r="S1656" s="80">
        <v>2.8E-3</v>
      </c>
      <c r="T1656" s="79" t="s">
        <v>10</v>
      </c>
      <c r="U1656" s="2" t="s">
        <v>10</v>
      </c>
      <c r="V1656" s="2" t="s">
        <v>10</v>
      </c>
      <c r="W1656" s="2" t="e">
        <f t="shared" si="698"/>
        <v>#VALUE!</v>
      </c>
      <c r="X1656" s="2" t="e">
        <f t="shared" si="699"/>
        <v>#VALUE!</v>
      </c>
      <c r="Y1656" s="2" t="s">
        <v>10</v>
      </c>
      <c r="Z1656" s="2" t="s">
        <v>10</v>
      </c>
      <c r="AA1656" s="2" t="s">
        <v>10</v>
      </c>
      <c r="AB1656" t="e">
        <f t="shared" si="700"/>
        <v>#VALUE!</v>
      </c>
      <c r="AC1656" t="e">
        <f t="shared" si="701"/>
        <v>#VALUE!</v>
      </c>
    </row>
    <row r="1657" spans="1:29" x14ac:dyDescent="0.25">
      <c r="A1657">
        <v>37</v>
      </c>
      <c r="B1657" t="s">
        <v>60</v>
      </c>
      <c r="C1657">
        <v>4</v>
      </c>
      <c r="D1657" t="s">
        <v>57</v>
      </c>
      <c r="E1657">
        <v>2015</v>
      </c>
      <c r="F1657">
        <v>460</v>
      </c>
      <c r="G1657" t="s">
        <v>10</v>
      </c>
      <c r="H1657" s="54">
        <v>0.42400000000000004</v>
      </c>
      <c r="I1657" t="s">
        <v>10</v>
      </c>
      <c r="J1657" t="s">
        <v>10</v>
      </c>
      <c r="K1657">
        <v>0.41599999999999998</v>
      </c>
      <c r="L1657" s="2">
        <f t="shared" si="694"/>
        <v>798.6111111111112</v>
      </c>
      <c r="M1657" t="s">
        <v>10</v>
      </c>
      <c r="N1657" t="s">
        <v>10</v>
      </c>
      <c r="O1657" s="2">
        <f t="shared" si="696"/>
        <v>787.67123287671222</v>
      </c>
      <c r="P1657" s="79" t="e">
        <f t="shared" si="697"/>
        <v>#VALUE!</v>
      </c>
      <c r="Q1657" s="80">
        <v>0.57081999999999999</v>
      </c>
      <c r="R1657" s="80">
        <v>0.42637000000000003</v>
      </c>
      <c r="S1657" s="80">
        <v>2.8E-3</v>
      </c>
      <c r="T1657" s="79" t="s">
        <v>10</v>
      </c>
      <c r="U1657" s="2" t="s">
        <v>10</v>
      </c>
      <c r="V1657" s="2" t="s">
        <v>10</v>
      </c>
      <c r="W1657" s="2" t="e">
        <f t="shared" si="698"/>
        <v>#VALUE!</v>
      </c>
      <c r="X1657" s="2" t="e">
        <f t="shared" si="699"/>
        <v>#VALUE!</v>
      </c>
      <c r="Y1657" s="2" t="s">
        <v>10</v>
      </c>
      <c r="Z1657" s="2" t="s">
        <v>10</v>
      </c>
      <c r="AA1657" s="2" t="s">
        <v>10</v>
      </c>
      <c r="AB1657" t="e">
        <f t="shared" si="700"/>
        <v>#VALUE!</v>
      </c>
      <c r="AC1657" t="e">
        <f t="shared" si="701"/>
        <v>#VALUE!</v>
      </c>
    </row>
    <row r="1658" spans="1:29" x14ac:dyDescent="0.25">
      <c r="A1658">
        <v>37</v>
      </c>
      <c r="B1658" t="s">
        <v>60</v>
      </c>
      <c r="C1658">
        <v>4</v>
      </c>
      <c r="D1658" t="s">
        <v>57</v>
      </c>
      <c r="E1658">
        <v>2016</v>
      </c>
      <c r="F1658">
        <v>4500</v>
      </c>
      <c r="G1658" t="s">
        <v>10</v>
      </c>
      <c r="H1658" s="54">
        <v>0.42000000000000004</v>
      </c>
      <c r="I1658" t="s">
        <v>10</v>
      </c>
      <c r="J1658" t="s">
        <v>10</v>
      </c>
      <c r="K1658">
        <v>0.42299999999999999</v>
      </c>
      <c r="L1658" s="2">
        <f t="shared" si="694"/>
        <v>7758.620689655173</v>
      </c>
      <c r="M1658" t="s">
        <v>10</v>
      </c>
      <c r="N1658" t="s">
        <v>10</v>
      </c>
      <c r="O1658" s="2">
        <f t="shared" si="696"/>
        <v>7798.9601386481809</v>
      </c>
      <c r="P1658" s="79" t="e">
        <f t="shared" si="697"/>
        <v>#VALUE!</v>
      </c>
      <c r="Q1658" s="80">
        <v>0.57081999999999999</v>
      </c>
      <c r="R1658" s="80">
        <v>0.42637000000000003</v>
      </c>
      <c r="S1658" s="80">
        <v>2.8E-3</v>
      </c>
      <c r="T1658" s="79" t="s">
        <v>10</v>
      </c>
      <c r="U1658" s="2" t="s">
        <v>10</v>
      </c>
      <c r="V1658" s="2" t="s">
        <v>10</v>
      </c>
      <c r="W1658" s="2" t="e">
        <f t="shared" si="698"/>
        <v>#VALUE!</v>
      </c>
      <c r="X1658" s="2" t="e">
        <f t="shared" si="699"/>
        <v>#VALUE!</v>
      </c>
      <c r="Y1658" s="2" t="s">
        <v>10</v>
      </c>
      <c r="Z1658" s="2" t="s">
        <v>10</v>
      </c>
      <c r="AA1658" s="2" t="s">
        <v>10</v>
      </c>
      <c r="AB1658" t="e">
        <f t="shared" si="700"/>
        <v>#VALUE!</v>
      </c>
      <c r="AC1658" t="e">
        <f t="shared" si="701"/>
        <v>#VALUE!</v>
      </c>
    </row>
    <row r="1659" spans="1:29" x14ac:dyDescent="0.25">
      <c r="A1659">
        <v>37</v>
      </c>
      <c r="B1659" t="s">
        <v>60</v>
      </c>
      <c r="C1659">
        <v>4</v>
      </c>
      <c r="D1659" t="s">
        <v>57</v>
      </c>
      <c r="E1659">
        <v>2017</v>
      </c>
      <c r="F1659">
        <v>2350</v>
      </c>
      <c r="G1659" t="s">
        <v>10</v>
      </c>
      <c r="H1659" s="54">
        <v>0.44035422259606583</v>
      </c>
      <c r="I1659" t="s">
        <v>10</v>
      </c>
      <c r="J1659" t="s">
        <v>10</v>
      </c>
      <c r="K1659">
        <v>0.44</v>
      </c>
      <c r="L1659" s="2">
        <f t="shared" si="694"/>
        <v>4199.0846619107897</v>
      </c>
      <c r="M1659" t="s">
        <v>10</v>
      </c>
      <c r="N1659" t="s">
        <v>10</v>
      </c>
      <c r="O1659" s="2">
        <f t="shared" si="696"/>
        <v>4196.4285714285706</v>
      </c>
      <c r="P1659" s="79" t="e">
        <f t="shared" si="697"/>
        <v>#VALUE!</v>
      </c>
      <c r="Q1659" s="80">
        <v>0.57081999999999999</v>
      </c>
      <c r="R1659" s="80">
        <v>0.42637000000000003</v>
      </c>
      <c r="S1659" s="80">
        <v>2.8E-3</v>
      </c>
      <c r="T1659" s="79" t="s">
        <v>10</v>
      </c>
      <c r="U1659" s="2" t="s">
        <v>10</v>
      </c>
      <c r="V1659" s="2" t="s">
        <v>10</v>
      </c>
      <c r="W1659" s="2">
        <f t="shared" si="698"/>
        <v>2404.5001333626965</v>
      </c>
      <c r="X1659" s="2" t="e">
        <f t="shared" si="699"/>
        <v>#VALUE!</v>
      </c>
      <c r="Y1659" s="2" t="s">
        <v>10</v>
      </c>
      <c r="Z1659" s="2" t="s">
        <v>10</v>
      </c>
      <c r="AA1659" s="2" t="s">
        <v>10</v>
      </c>
      <c r="AB1659">
        <f t="shared" si="700"/>
        <v>1.0231915461117858</v>
      </c>
      <c r="AC1659" t="e">
        <f t="shared" si="701"/>
        <v>#VALUE!</v>
      </c>
    </row>
    <row r="1660" spans="1:29" x14ac:dyDescent="0.25">
      <c r="A1660">
        <v>37</v>
      </c>
      <c r="B1660" t="s">
        <v>60</v>
      </c>
      <c r="C1660">
        <v>4</v>
      </c>
      <c r="D1660" t="s">
        <v>57</v>
      </c>
      <c r="E1660">
        <v>2018</v>
      </c>
      <c r="F1660" t="s">
        <v>10</v>
      </c>
      <c r="G1660" t="s">
        <v>10</v>
      </c>
      <c r="H1660" s="54">
        <v>0.42215417185431725</v>
      </c>
      <c r="I1660" t="s">
        <v>10</v>
      </c>
      <c r="J1660" t="s">
        <v>10</v>
      </c>
      <c r="K1660">
        <v>0.42199999999999999</v>
      </c>
      <c r="L1660" t="s">
        <v>10</v>
      </c>
      <c r="M1660" t="s">
        <v>10</v>
      </c>
      <c r="N1660" t="s">
        <v>10</v>
      </c>
      <c r="O1660" s="2" t="e">
        <f t="shared" si="696"/>
        <v>#VALUE!</v>
      </c>
      <c r="P1660" s="79" t="e">
        <f t="shared" si="697"/>
        <v>#VALUE!</v>
      </c>
      <c r="Q1660" s="80">
        <v>0.57081999999999999</v>
      </c>
      <c r="R1660" s="80">
        <v>0.42637000000000003</v>
      </c>
      <c r="S1660" s="80">
        <v>2.8E-3</v>
      </c>
      <c r="T1660" s="79" t="s">
        <v>10</v>
      </c>
      <c r="U1660" s="2" t="s">
        <v>10</v>
      </c>
      <c r="V1660" s="2" t="s">
        <v>10</v>
      </c>
      <c r="W1660" s="2">
        <f t="shared" si="698"/>
        <v>2002.5569675461095</v>
      </c>
      <c r="X1660" s="2" t="e">
        <f t="shared" si="699"/>
        <v>#VALUE!</v>
      </c>
      <c r="Y1660" s="2" t="s">
        <v>10</v>
      </c>
      <c r="Z1660" s="2" t="s">
        <v>10</v>
      </c>
      <c r="AA1660" s="2" t="s">
        <v>10</v>
      </c>
      <c r="AB1660" t="e">
        <f t="shared" si="700"/>
        <v>#VALUE!</v>
      </c>
      <c r="AC1660" t="e">
        <f t="shared" si="701"/>
        <v>#VALUE!</v>
      </c>
    </row>
    <row r="1661" spans="1:29" x14ac:dyDescent="0.25">
      <c r="A1661">
        <v>37</v>
      </c>
      <c r="B1661" t="s">
        <v>60</v>
      </c>
      <c r="C1661">
        <v>4</v>
      </c>
      <c r="D1661" t="s">
        <v>57</v>
      </c>
      <c r="E1661">
        <v>2019</v>
      </c>
      <c r="F1661" t="s">
        <v>10</v>
      </c>
      <c r="G1661" t="s">
        <v>10</v>
      </c>
      <c r="H1661" s="54">
        <v>0.39069181949126658</v>
      </c>
      <c r="I1661" t="s">
        <v>10</v>
      </c>
      <c r="J1661" t="s">
        <v>10</v>
      </c>
      <c r="K1661">
        <v>0.39100000000000001</v>
      </c>
      <c r="L1661" t="s">
        <v>10</v>
      </c>
      <c r="M1661" t="s">
        <v>10</v>
      </c>
      <c r="N1661" t="s">
        <v>10</v>
      </c>
      <c r="O1661" s="2" t="e">
        <f t="shared" si="696"/>
        <v>#VALUE!</v>
      </c>
      <c r="P1661" s="79" t="e">
        <f t="shared" si="697"/>
        <v>#VALUE!</v>
      </c>
      <c r="Q1661" s="80">
        <v>0.57081999999999999</v>
      </c>
      <c r="R1661" s="80">
        <v>0.42637000000000003</v>
      </c>
      <c r="S1661" s="80">
        <v>2.8E-3</v>
      </c>
      <c r="T1661" s="79" t="s">
        <v>10</v>
      </c>
      <c r="U1661" s="2" t="s">
        <v>10</v>
      </c>
      <c r="V1661" s="2" t="s">
        <v>10</v>
      </c>
      <c r="W1661" s="2" t="e">
        <f t="shared" si="698"/>
        <v>#VALUE!</v>
      </c>
      <c r="X1661" s="2" t="e">
        <f t="shared" si="699"/>
        <v>#VALUE!</v>
      </c>
      <c r="Y1661" s="2" t="s">
        <v>10</v>
      </c>
      <c r="Z1661" s="2" t="s">
        <v>10</v>
      </c>
      <c r="AA1661" s="2" t="s">
        <v>10</v>
      </c>
      <c r="AB1661" t="e">
        <f t="shared" si="700"/>
        <v>#VALUE!</v>
      </c>
      <c r="AC1661" t="e">
        <f t="shared" si="701"/>
        <v>#VALUE!</v>
      </c>
    </row>
    <row r="1662" spans="1:29" x14ac:dyDescent="0.25">
      <c r="A1662">
        <v>37</v>
      </c>
      <c r="B1662" t="s">
        <v>60</v>
      </c>
      <c r="C1662">
        <v>4</v>
      </c>
      <c r="D1662" t="s">
        <v>57</v>
      </c>
      <c r="E1662">
        <v>2020</v>
      </c>
      <c r="F1662">
        <v>1950</v>
      </c>
      <c r="G1662" t="s">
        <v>10</v>
      </c>
      <c r="H1662" s="54">
        <v>0.1793260797812265</v>
      </c>
      <c r="I1662" t="s">
        <v>10</v>
      </c>
      <c r="J1662" t="s">
        <v>10</v>
      </c>
      <c r="K1662">
        <v>0.189</v>
      </c>
      <c r="L1662" s="2">
        <f t="shared" si="694"/>
        <v>2376.0959766823994</v>
      </c>
      <c r="M1662" t="s">
        <v>10</v>
      </c>
      <c r="N1662" t="s">
        <v>10</v>
      </c>
      <c r="O1662" s="2">
        <f t="shared" si="696"/>
        <v>2404.4389642416772</v>
      </c>
      <c r="P1662" s="79" t="e">
        <f t="shared" si="697"/>
        <v>#VALUE!</v>
      </c>
      <c r="Q1662" s="80">
        <v>0.57081999999999999</v>
      </c>
      <c r="R1662" s="80">
        <v>0.42637000000000003</v>
      </c>
      <c r="S1662" s="80">
        <v>2.8E-3</v>
      </c>
      <c r="T1662" s="79" t="s">
        <v>10</v>
      </c>
      <c r="U1662" s="2" t="s">
        <v>10</v>
      </c>
      <c r="V1662" s="2" t="s">
        <v>10</v>
      </c>
      <c r="W1662" s="2" t="e">
        <f t="shared" si="698"/>
        <v>#VALUE!</v>
      </c>
      <c r="X1662" s="2" t="e">
        <f t="shared" si="699"/>
        <v>#VALUE!</v>
      </c>
      <c r="Y1662" s="2" t="s">
        <v>10</v>
      </c>
      <c r="Z1662" s="2" t="s">
        <v>10</v>
      </c>
      <c r="AA1662" s="2" t="s">
        <v>10</v>
      </c>
      <c r="AB1662" t="e">
        <f t="shared" si="700"/>
        <v>#VALUE!</v>
      </c>
      <c r="AC1662" t="e">
        <f t="shared" si="701"/>
        <v>#VALUE!</v>
      </c>
    </row>
    <row r="1663" spans="1:29" x14ac:dyDescent="0.25">
      <c r="A1663">
        <v>37</v>
      </c>
      <c r="B1663" t="s">
        <v>60</v>
      </c>
      <c r="C1663">
        <v>4</v>
      </c>
      <c r="D1663" t="s">
        <v>57</v>
      </c>
      <c r="E1663">
        <v>2021</v>
      </c>
      <c r="F1663">
        <v>1760</v>
      </c>
      <c r="G1663" t="s">
        <v>10</v>
      </c>
      <c r="H1663" s="79" t="s">
        <v>10</v>
      </c>
      <c r="I1663" s="2" t="s">
        <v>10</v>
      </c>
      <c r="J1663" s="2" t="s">
        <v>10</v>
      </c>
      <c r="K1663">
        <v>0.27</v>
      </c>
      <c r="L1663" s="79" t="s">
        <v>10</v>
      </c>
      <c r="M1663" s="2" t="s">
        <v>10</v>
      </c>
      <c r="N1663" s="2" t="s">
        <v>10</v>
      </c>
      <c r="O1663" s="2">
        <f t="shared" si="696"/>
        <v>2410.9589041095892</v>
      </c>
      <c r="P1663" s="79" t="e">
        <f t="shared" si="697"/>
        <v>#VALUE!</v>
      </c>
      <c r="Q1663" s="80"/>
      <c r="R1663" s="80"/>
      <c r="S1663" s="80"/>
      <c r="T1663" s="79" t="s">
        <v>10</v>
      </c>
      <c r="U1663" s="2" t="s">
        <v>10</v>
      </c>
      <c r="V1663" s="2" t="s">
        <v>10</v>
      </c>
      <c r="W1663" s="2" t="e">
        <f t="shared" si="698"/>
        <v>#VALUE!</v>
      </c>
      <c r="X1663" s="2" t="e">
        <f t="shared" si="699"/>
        <v>#VALUE!</v>
      </c>
      <c r="Y1663" s="2"/>
      <c r="Z1663" s="2"/>
      <c r="AA1663" s="2"/>
      <c r="AB1663" t="e">
        <f t="shared" si="700"/>
        <v>#VALUE!</v>
      </c>
      <c r="AC1663" t="e">
        <f t="shared" si="701"/>
        <v>#VALUE!</v>
      </c>
    </row>
    <row r="1664" spans="1:29" x14ac:dyDescent="0.25">
      <c r="A1664">
        <v>37</v>
      </c>
      <c r="B1664" t="s">
        <v>60</v>
      </c>
      <c r="C1664">
        <v>4</v>
      </c>
      <c r="D1664" t="s">
        <v>57</v>
      </c>
      <c r="E1664">
        <v>2022</v>
      </c>
      <c r="F1664">
        <v>1070</v>
      </c>
      <c r="G1664" t="s">
        <v>10</v>
      </c>
      <c r="H1664" s="79" t="s">
        <v>10</v>
      </c>
      <c r="I1664" s="2" t="s">
        <v>10</v>
      </c>
      <c r="J1664" s="2" t="s">
        <v>10</v>
      </c>
      <c r="K1664">
        <v>0.25800000000000001</v>
      </c>
      <c r="L1664" s="79" t="s">
        <v>10</v>
      </c>
      <c r="M1664" s="2" t="s">
        <v>10</v>
      </c>
      <c r="N1664" s="2" t="s">
        <v>10</v>
      </c>
      <c r="O1664" s="2">
        <f t="shared" si="696"/>
        <v>1442.0485175202157</v>
      </c>
      <c r="P1664" s="79" t="e">
        <f t="shared" si="697"/>
        <v>#VALUE!</v>
      </c>
      <c r="Q1664" s="80"/>
      <c r="R1664" s="80"/>
      <c r="S1664" s="80"/>
      <c r="T1664" s="79" t="s">
        <v>10</v>
      </c>
      <c r="U1664" s="2" t="s">
        <v>10</v>
      </c>
      <c r="V1664" s="2" t="s">
        <v>10</v>
      </c>
      <c r="W1664" s="2">
        <f t="shared" si="698"/>
        <v>0</v>
      </c>
      <c r="X1664" s="2" t="e">
        <f t="shared" si="699"/>
        <v>#VALUE!</v>
      </c>
      <c r="Y1664" s="2"/>
      <c r="Z1664" s="2"/>
      <c r="AA1664" s="2"/>
      <c r="AB1664">
        <f t="shared" si="700"/>
        <v>0</v>
      </c>
      <c r="AC1664" t="e">
        <f t="shared" si="701"/>
        <v>#VALUE!</v>
      </c>
    </row>
    <row r="1665" spans="1:29" x14ac:dyDescent="0.25">
      <c r="A1665">
        <v>37</v>
      </c>
      <c r="B1665" t="s">
        <v>60</v>
      </c>
      <c r="C1665">
        <v>4</v>
      </c>
      <c r="D1665" t="s">
        <v>57</v>
      </c>
      <c r="E1665">
        <v>2023</v>
      </c>
      <c r="F1665">
        <v>3200</v>
      </c>
      <c r="G1665" t="s">
        <v>10</v>
      </c>
      <c r="H1665" s="79" t="s">
        <v>10</v>
      </c>
      <c r="I1665" s="2" t="s">
        <v>10</v>
      </c>
      <c r="J1665" s="2" t="s">
        <v>10</v>
      </c>
      <c r="K1665">
        <v>0.22</v>
      </c>
      <c r="L1665" s="79" t="s">
        <v>10</v>
      </c>
      <c r="M1665" s="2" t="s">
        <v>10</v>
      </c>
      <c r="N1665" s="2" t="s">
        <v>10</v>
      </c>
      <c r="O1665" s="2">
        <f t="shared" si="696"/>
        <v>4102.5641025641025</v>
      </c>
      <c r="P1665" s="79" t="e">
        <f t="shared" si="697"/>
        <v>#VALUE!</v>
      </c>
      <c r="Q1665" s="80"/>
      <c r="R1665" s="80"/>
      <c r="S1665" s="80"/>
      <c r="T1665" s="79" t="s">
        <v>10</v>
      </c>
      <c r="U1665" s="2" t="s">
        <v>10</v>
      </c>
      <c r="V1665" s="2" t="s">
        <v>10</v>
      </c>
      <c r="W1665" s="2">
        <f t="shared" si="698"/>
        <v>0</v>
      </c>
      <c r="X1665" s="2" t="e">
        <f t="shared" si="699"/>
        <v>#VALUE!</v>
      </c>
      <c r="Y1665" s="2"/>
      <c r="Z1665" s="2"/>
      <c r="AA1665" s="2"/>
      <c r="AB1665">
        <f t="shared" si="700"/>
        <v>0</v>
      </c>
      <c r="AC1665" t="e">
        <f t="shared" si="701"/>
        <v>#VALUE!</v>
      </c>
    </row>
    <row r="1666" spans="1:29" x14ac:dyDescent="0.25">
      <c r="A1666">
        <v>37</v>
      </c>
      <c r="B1666" t="s">
        <v>60</v>
      </c>
      <c r="C1666">
        <v>4</v>
      </c>
      <c r="D1666" t="s">
        <v>57</v>
      </c>
      <c r="E1666">
        <v>2024</v>
      </c>
      <c r="F1666" t="s">
        <v>10</v>
      </c>
      <c r="G1666" t="s">
        <v>10</v>
      </c>
      <c r="H1666" s="79" t="s">
        <v>10</v>
      </c>
      <c r="I1666" s="2" t="s">
        <v>10</v>
      </c>
      <c r="J1666" s="2" t="s">
        <v>10</v>
      </c>
      <c r="K1666">
        <v>0.32900000000000001</v>
      </c>
      <c r="L1666" s="79" t="s">
        <v>10</v>
      </c>
      <c r="M1666" s="2" t="s">
        <v>10</v>
      </c>
      <c r="N1666" s="2" t="s">
        <v>10</v>
      </c>
      <c r="O1666" s="2" t="e">
        <f t="shared" si="696"/>
        <v>#VALUE!</v>
      </c>
      <c r="P1666" s="79" t="e">
        <f t="shared" si="697"/>
        <v>#VALUE!</v>
      </c>
      <c r="Q1666" s="80"/>
      <c r="R1666" s="80"/>
      <c r="S1666" s="80"/>
      <c r="T1666" s="79" t="s">
        <v>10</v>
      </c>
      <c r="U1666" s="2" t="s">
        <v>10</v>
      </c>
      <c r="V1666" s="2" t="s">
        <v>10</v>
      </c>
      <c r="W1666" s="2">
        <f t="shared" si="698"/>
        <v>0</v>
      </c>
      <c r="X1666" s="2" t="e">
        <f t="shared" si="699"/>
        <v>#VALUE!</v>
      </c>
      <c r="Y1666" s="2"/>
      <c r="Z1666" s="2"/>
      <c r="AA1666" s="2"/>
      <c r="AB1666" t="e">
        <f t="shared" si="700"/>
        <v>#VALUE!</v>
      </c>
      <c r="AC1666" t="e">
        <f t="shared" si="701"/>
        <v>#VALUE!</v>
      </c>
    </row>
    <row r="1667" spans="1:29" x14ac:dyDescent="0.25">
      <c r="A1667">
        <v>38</v>
      </c>
      <c r="B1667" t="s">
        <v>61</v>
      </c>
      <c r="C1667">
        <v>4</v>
      </c>
      <c r="D1667" t="s">
        <v>57</v>
      </c>
      <c r="E1667">
        <v>1980</v>
      </c>
      <c r="F1667">
        <v>750</v>
      </c>
      <c r="G1667" t="s">
        <v>10</v>
      </c>
      <c r="H1667" s="54">
        <v>0.74</v>
      </c>
      <c r="I1667" t="s">
        <v>10</v>
      </c>
      <c r="J1667" t="s">
        <v>10</v>
      </c>
      <c r="K1667">
        <v>0.65700000000000003</v>
      </c>
      <c r="L1667" s="2">
        <f>F1667/(1-H1667)</f>
        <v>2884.6153846153843</v>
      </c>
      <c r="M1667" t="s">
        <v>10</v>
      </c>
      <c r="N1667" t="s">
        <v>10</v>
      </c>
      <c r="O1667" s="2">
        <f t="shared" si="696"/>
        <v>2186.5889212827992</v>
      </c>
      <c r="P1667" s="79" t="e">
        <f t="shared" si="697"/>
        <v>#VALUE!</v>
      </c>
      <c r="Q1667" s="80">
        <v>0.57081999999999999</v>
      </c>
      <c r="R1667" s="80">
        <v>0.42637000000000003</v>
      </c>
      <c r="S1667" s="80">
        <v>2.8E-3</v>
      </c>
      <c r="T1667" s="79">
        <f t="shared" ref="T1667:T1698" si="702">(L1670*$Q1667)+(L1671*$R1667)+(L1672*$S1667)</f>
        <v>1816.0647368421055</v>
      </c>
      <c r="U1667" s="2" t="s">
        <v>10</v>
      </c>
      <c r="V1667" s="2" t="s">
        <v>10</v>
      </c>
      <c r="W1667" s="2">
        <f t="shared" si="698"/>
        <v>1325.995228897275</v>
      </c>
      <c r="X1667" s="2" t="e">
        <f t="shared" si="699"/>
        <v>#VALUE!</v>
      </c>
      <c r="Y1667">
        <f t="shared" si="693"/>
        <v>2.4214196491228073</v>
      </c>
      <c r="Z1667" s="2" t="s">
        <v>10</v>
      </c>
      <c r="AA1667" s="2" t="s">
        <v>10</v>
      </c>
      <c r="AB1667">
        <f t="shared" si="700"/>
        <v>1.7679936385296999</v>
      </c>
      <c r="AC1667" t="e">
        <f t="shared" si="701"/>
        <v>#VALUE!</v>
      </c>
    </row>
    <row r="1668" spans="1:29" x14ac:dyDescent="0.25">
      <c r="A1668">
        <v>38</v>
      </c>
      <c r="B1668" t="s">
        <v>61</v>
      </c>
      <c r="C1668">
        <v>4</v>
      </c>
      <c r="D1668" t="s">
        <v>57</v>
      </c>
      <c r="E1668">
        <v>1981</v>
      </c>
      <c r="F1668">
        <v>500</v>
      </c>
      <c r="G1668" t="s">
        <v>10</v>
      </c>
      <c r="H1668" s="54">
        <v>0.67</v>
      </c>
      <c r="I1668" t="s">
        <v>10</v>
      </c>
      <c r="J1668" t="s">
        <v>10</v>
      </c>
      <c r="K1668">
        <v>0.64300000000000002</v>
      </c>
      <c r="L1668" s="2">
        <f t="shared" ref="L1668:L1703" si="703">F1668/(1-H1668)</f>
        <v>1515.1515151515152</v>
      </c>
      <c r="M1668" t="s">
        <v>10</v>
      </c>
      <c r="N1668" t="s">
        <v>10</v>
      </c>
      <c r="O1668" s="2">
        <f t="shared" si="696"/>
        <v>1400.560224089636</v>
      </c>
      <c r="P1668" s="79" t="e">
        <f t="shared" si="697"/>
        <v>#VALUE!</v>
      </c>
      <c r="Q1668" s="80">
        <v>0.57081999999999999</v>
      </c>
      <c r="R1668" s="80">
        <v>0.42637000000000003</v>
      </c>
      <c r="S1668" s="80">
        <v>2.8E-3</v>
      </c>
      <c r="T1668" s="79">
        <f t="shared" si="702"/>
        <v>1395.3807731092436</v>
      </c>
      <c r="U1668" s="2" t="s">
        <v>10</v>
      </c>
      <c r="V1668" s="2" t="s">
        <v>10</v>
      </c>
      <c r="W1668" s="2">
        <f t="shared" si="698"/>
        <v>1137.4298779651722</v>
      </c>
      <c r="X1668" s="2" t="e">
        <f t="shared" si="699"/>
        <v>#VALUE!</v>
      </c>
      <c r="Y1668">
        <f t="shared" si="693"/>
        <v>2.7907615462184872</v>
      </c>
      <c r="Z1668" s="2" t="s">
        <v>10</v>
      </c>
      <c r="AA1668" s="2" t="s">
        <v>10</v>
      </c>
      <c r="AB1668">
        <f t="shared" si="700"/>
        <v>2.2748597559303443</v>
      </c>
      <c r="AC1668" t="e">
        <f t="shared" si="701"/>
        <v>#VALUE!</v>
      </c>
    </row>
    <row r="1669" spans="1:29" x14ac:dyDescent="0.25">
      <c r="A1669">
        <v>38</v>
      </c>
      <c r="B1669" t="s">
        <v>61</v>
      </c>
      <c r="C1669">
        <v>4</v>
      </c>
      <c r="D1669" t="s">
        <v>57</v>
      </c>
      <c r="E1669">
        <v>1982</v>
      </c>
      <c r="F1669">
        <v>75</v>
      </c>
      <c r="G1669" t="s">
        <v>10</v>
      </c>
      <c r="H1669" s="54">
        <v>0.57999999999999996</v>
      </c>
      <c r="I1669" t="s">
        <v>10</v>
      </c>
      <c r="J1669" t="s">
        <v>10</v>
      </c>
      <c r="K1669">
        <v>0.63100000000000001</v>
      </c>
      <c r="L1669" s="2">
        <f t="shared" si="703"/>
        <v>178.57142857142856</v>
      </c>
      <c r="M1669" t="s">
        <v>10</v>
      </c>
      <c r="N1669" t="s">
        <v>10</v>
      </c>
      <c r="O1669" s="2">
        <f t="shared" si="696"/>
        <v>203.2520325203252</v>
      </c>
      <c r="P1669" s="79" t="e">
        <f t="shared" si="697"/>
        <v>#VALUE!</v>
      </c>
      <c r="Q1669" s="80">
        <v>0.57081999999999999</v>
      </c>
      <c r="R1669" s="80">
        <v>0.42637000000000003</v>
      </c>
      <c r="S1669" s="80">
        <v>2.8E-3</v>
      </c>
      <c r="T1669" s="79">
        <f>(L1672*$Q1669)+(L1673*$R1669)</f>
        <v>479.13388235294116</v>
      </c>
      <c r="U1669" s="2" t="s">
        <v>10</v>
      </c>
      <c r="V1669" s="2" t="s">
        <v>10</v>
      </c>
      <c r="W1669" s="2" t="e">
        <f t="shared" si="698"/>
        <v>#VALUE!</v>
      </c>
      <c r="X1669" s="2" t="e">
        <f t="shared" si="699"/>
        <v>#VALUE!</v>
      </c>
      <c r="Y1669">
        <f t="shared" si="693"/>
        <v>6.3884517647058825</v>
      </c>
      <c r="Z1669" s="2" t="s">
        <v>10</v>
      </c>
      <c r="AA1669" s="2" t="s">
        <v>10</v>
      </c>
      <c r="AB1669" t="e">
        <f t="shared" si="700"/>
        <v>#VALUE!</v>
      </c>
      <c r="AC1669" t="e">
        <f t="shared" si="701"/>
        <v>#VALUE!</v>
      </c>
    </row>
    <row r="1670" spans="1:29" x14ac:dyDescent="0.25">
      <c r="A1670">
        <v>38</v>
      </c>
      <c r="B1670" t="s">
        <v>61</v>
      </c>
      <c r="C1670">
        <v>4</v>
      </c>
      <c r="D1670" t="s">
        <v>57</v>
      </c>
      <c r="E1670">
        <v>1983</v>
      </c>
      <c r="F1670">
        <v>300</v>
      </c>
      <c r="G1670" t="s">
        <v>10</v>
      </c>
      <c r="H1670" s="54">
        <v>0.81</v>
      </c>
      <c r="I1670" t="s">
        <v>10</v>
      </c>
      <c r="J1670" t="s">
        <v>10</v>
      </c>
      <c r="K1670">
        <v>0.70099999999999996</v>
      </c>
      <c r="L1670" s="2">
        <f t="shared" si="703"/>
        <v>1578.9473684210532</v>
      </c>
      <c r="M1670" t="s">
        <v>10</v>
      </c>
      <c r="N1670" t="s">
        <v>10</v>
      </c>
      <c r="O1670" s="2">
        <f t="shared" si="696"/>
        <v>1003.344481605351</v>
      </c>
      <c r="P1670" s="79" t="e">
        <f t="shared" si="697"/>
        <v>#VALUE!</v>
      </c>
      <c r="Q1670" s="80">
        <v>0.57081999999999999</v>
      </c>
      <c r="R1670" s="80">
        <v>0.42637000000000003</v>
      </c>
      <c r="S1670" s="80">
        <v>2.8E-3</v>
      </c>
      <c r="T1670" s="79" t="s">
        <v>10</v>
      </c>
      <c r="U1670" s="2" t="s">
        <v>10</v>
      </c>
      <c r="V1670" s="2" t="s">
        <v>10</v>
      </c>
      <c r="W1670" s="2" t="e">
        <f t="shared" si="698"/>
        <v>#VALUE!</v>
      </c>
      <c r="X1670" s="2" t="e">
        <f t="shared" si="699"/>
        <v>#VALUE!</v>
      </c>
      <c r="Y1670" s="2" t="s">
        <v>10</v>
      </c>
      <c r="Z1670" s="2" t="s">
        <v>10</v>
      </c>
      <c r="AA1670" s="2" t="s">
        <v>10</v>
      </c>
      <c r="AB1670" t="e">
        <f t="shared" si="700"/>
        <v>#VALUE!</v>
      </c>
      <c r="AC1670" t="e">
        <f t="shared" si="701"/>
        <v>#VALUE!</v>
      </c>
    </row>
    <row r="1671" spans="1:29" x14ac:dyDescent="0.25">
      <c r="A1671">
        <v>38</v>
      </c>
      <c r="B1671" t="s">
        <v>61</v>
      </c>
      <c r="C1671">
        <v>4</v>
      </c>
      <c r="D1671" t="s">
        <v>57</v>
      </c>
      <c r="E1671">
        <v>1984</v>
      </c>
      <c r="F1671">
        <v>600</v>
      </c>
      <c r="G1671" t="s">
        <v>10</v>
      </c>
      <c r="H1671" s="54">
        <v>0.72</v>
      </c>
      <c r="I1671" t="s">
        <v>10</v>
      </c>
      <c r="J1671" t="s">
        <v>10</v>
      </c>
      <c r="K1671">
        <v>0.66</v>
      </c>
      <c r="L1671" s="2">
        <f t="shared" si="703"/>
        <v>2142.8571428571427</v>
      </c>
      <c r="M1671" t="s">
        <v>10</v>
      </c>
      <c r="N1671" t="s">
        <v>10</v>
      </c>
      <c r="O1671" s="2">
        <f t="shared" si="696"/>
        <v>1764.7058823529414</v>
      </c>
      <c r="P1671" s="79" t="e">
        <f t="shared" si="697"/>
        <v>#VALUE!</v>
      </c>
      <c r="Q1671" s="80">
        <v>0.57081999999999999</v>
      </c>
      <c r="R1671" s="80">
        <v>0.42637000000000003</v>
      </c>
      <c r="S1671" s="80">
        <v>2.8E-3</v>
      </c>
      <c r="T1671" s="79" t="s">
        <v>10</v>
      </c>
      <c r="U1671" s="2" t="s">
        <v>10</v>
      </c>
      <c r="V1671" s="2" t="s">
        <v>10</v>
      </c>
      <c r="W1671" s="2" t="e">
        <f t="shared" si="698"/>
        <v>#VALUE!</v>
      </c>
      <c r="X1671" s="2" t="e">
        <f t="shared" si="699"/>
        <v>#VALUE!</v>
      </c>
      <c r="Y1671" s="2" t="s">
        <v>10</v>
      </c>
      <c r="Z1671" s="2" t="s">
        <v>10</v>
      </c>
      <c r="AA1671" s="2" t="s">
        <v>10</v>
      </c>
      <c r="AB1671" t="e">
        <f t="shared" si="700"/>
        <v>#VALUE!</v>
      </c>
      <c r="AC1671" t="e">
        <f t="shared" si="701"/>
        <v>#VALUE!</v>
      </c>
    </row>
    <row r="1672" spans="1:29" x14ac:dyDescent="0.25">
      <c r="A1672">
        <v>38</v>
      </c>
      <c r="B1672" t="s">
        <v>61</v>
      </c>
      <c r="C1672">
        <v>4</v>
      </c>
      <c r="D1672" t="s">
        <v>57</v>
      </c>
      <c r="E1672">
        <v>1985</v>
      </c>
      <c r="F1672">
        <v>100</v>
      </c>
      <c r="G1672" t="s">
        <v>10</v>
      </c>
      <c r="H1672" s="54">
        <v>0.75</v>
      </c>
      <c r="I1672" t="s">
        <v>10</v>
      </c>
      <c r="J1672" t="s">
        <v>10</v>
      </c>
      <c r="K1672">
        <v>0.67</v>
      </c>
      <c r="L1672" s="2">
        <f t="shared" si="703"/>
        <v>400</v>
      </c>
      <c r="M1672" t="s">
        <v>10</v>
      </c>
      <c r="N1672" t="s">
        <v>10</v>
      </c>
      <c r="O1672" s="2">
        <f t="shared" si="696"/>
        <v>303.03030303030306</v>
      </c>
      <c r="P1672" s="79" t="e">
        <f t="shared" si="697"/>
        <v>#VALUE!</v>
      </c>
      <c r="Q1672" s="80">
        <v>0.57081999999999999</v>
      </c>
      <c r="R1672" s="80">
        <v>0.42637000000000003</v>
      </c>
      <c r="S1672" s="80">
        <v>2.8E-3</v>
      </c>
      <c r="T1672" s="79" t="s">
        <v>10</v>
      </c>
      <c r="U1672" s="2" t="s">
        <v>10</v>
      </c>
      <c r="V1672" s="2" t="s">
        <v>10</v>
      </c>
      <c r="W1672" s="2" t="e">
        <f t="shared" si="698"/>
        <v>#VALUE!</v>
      </c>
      <c r="X1672" s="2" t="e">
        <f t="shared" si="699"/>
        <v>#VALUE!</v>
      </c>
      <c r="Y1672" s="2" t="s">
        <v>10</v>
      </c>
      <c r="Z1672" s="2" t="s">
        <v>10</v>
      </c>
      <c r="AA1672" s="2" t="s">
        <v>10</v>
      </c>
      <c r="AB1672" t="e">
        <f t="shared" si="700"/>
        <v>#VALUE!</v>
      </c>
      <c r="AC1672" t="e">
        <f t="shared" si="701"/>
        <v>#VALUE!</v>
      </c>
    </row>
    <row r="1673" spans="1:29" x14ac:dyDescent="0.25">
      <c r="A1673">
        <v>38</v>
      </c>
      <c r="B1673" t="s">
        <v>61</v>
      </c>
      <c r="C1673">
        <v>4</v>
      </c>
      <c r="D1673" t="s">
        <v>57</v>
      </c>
      <c r="E1673">
        <v>1986</v>
      </c>
      <c r="F1673">
        <v>100</v>
      </c>
      <c r="G1673" t="s">
        <v>10</v>
      </c>
      <c r="H1673" s="54">
        <v>0.83</v>
      </c>
      <c r="I1673" t="s">
        <v>10</v>
      </c>
      <c r="J1673" t="s">
        <v>10</v>
      </c>
      <c r="K1673">
        <v>0.68799999999999994</v>
      </c>
      <c r="L1673" s="2">
        <f t="shared" si="703"/>
        <v>588.23529411764696</v>
      </c>
      <c r="M1673" t="s">
        <v>10</v>
      </c>
      <c r="N1673" t="s">
        <v>10</v>
      </c>
      <c r="O1673" s="2">
        <f t="shared" si="696"/>
        <v>320.51282051282044</v>
      </c>
      <c r="P1673" s="79" t="e">
        <f t="shared" si="697"/>
        <v>#VALUE!</v>
      </c>
      <c r="Q1673" s="80">
        <v>0.57081999999999999</v>
      </c>
      <c r="R1673" s="80">
        <v>0.42637000000000003</v>
      </c>
      <c r="S1673" s="80">
        <v>2.8E-3</v>
      </c>
      <c r="T1673" s="79" t="s">
        <v>10</v>
      </c>
      <c r="U1673" s="2" t="s">
        <v>10</v>
      </c>
      <c r="V1673" s="2" t="s">
        <v>10</v>
      </c>
      <c r="W1673" s="2" t="e">
        <f t="shared" si="698"/>
        <v>#VALUE!</v>
      </c>
      <c r="X1673" s="2" t="e">
        <f t="shared" si="699"/>
        <v>#VALUE!</v>
      </c>
      <c r="Y1673" s="2" t="s">
        <v>10</v>
      </c>
      <c r="Z1673" s="2" t="s">
        <v>10</v>
      </c>
      <c r="AA1673" s="2" t="s">
        <v>10</v>
      </c>
      <c r="AB1673" t="e">
        <f t="shared" si="700"/>
        <v>#VALUE!</v>
      </c>
      <c r="AC1673" t="e">
        <f t="shared" si="701"/>
        <v>#VALUE!</v>
      </c>
    </row>
    <row r="1674" spans="1:29" x14ac:dyDescent="0.25">
      <c r="A1674">
        <v>38</v>
      </c>
      <c r="B1674" t="s">
        <v>61</v>
      </c>
      <c r="C1674">
        <v>4</v>
      </c>
      <c r="D1674" t="s">
        <v>57</v>
      </c>
      <c r="E1674">
        <v>1987</v>
      </c>
      <c r="F1674" t="s">
        <v>10</v>
      </c>
      <c r="G1674" t="s">
        <v>10</v>
      </c>
      <c r="H1674" s="54">
        <v>0.64</v>
      </c>
      <c r="I1674" t="s">
        <v>10</v>
      </c>
      <c r="J1674" t="s">
        <v>10</v>
      </c>
      <c r="K1674">
        <v>0.622</v>
      </c>
      <c r="L1674" t="s">
        <v>10</v>
      </c>
      <c r="M1674" t="s">
        <v>10</v>
      </c>
      <c r="N1674" t="s">
        <v>10</v>
      </c>
      <c r="O1674" s="2" t="e">
        <f t="shared" si="696"/>
        <v>#VALUE!</v>
      </c>
      <c r="P1674" s="79" t="e">
        <f t="shared" si="697"/>
        <v>#VALUE!</v>
      </c>
      <c r="Q1674" s="80">
        <v>0.57081999999999999</v>
      </c>
      <c r="R1674" s="80">
        <v>0.42637000000000003</v>
      </c>
      <c r="S1674" s="80">
        <v>2.8E-3</v>
      </c>
      <c r="T1674" s="79">
        <f t="shared" si="702"/>
        <v>361.71151954356327</v>
      </c>
      <c r="U1674" s="2" t="s">
        <v>10</v>
      </c>
      <c r="V1674" s="2" t="s">
        <v>10</v>
      </c>
      <c r="W1674" s="2">
        <f t="shared" si="698"/>
        <v>358.97392232422828</v>
      </c>
      <c r="X1674" s="2" t="e">
        <f t="shared" si="699"/>
        <v>#VALUE!</v>
      </c>
      <c r="Y1674" s="2" t="s">
        <v>10</v>
      </c>
      <c r="Z1674" s="2" t="s">
        <v>10</v>
      </c>
      <c r="AA1674" s="2" t="s">
        <v>10</v>
      </c>
      <c r="AB1674" t="e">
        <f t="shared" si="700"/>
        <v>#VALUE!</v>
      </c>
      <c r="AC1674" t="e">
        <f t="shared" si="701"/>
        <v>#VALUE!</v>
      </c>
    </row>
    <row r="1675" spans="1:29" x14ac:dyDescent="0.25">
      <c r="A1675">
        <v>38</v>
      </c>
      <c r="B1675" t="s">
        <v>61</v>
      </c>
      <c r="C1675">
        <v>4</v>
      </c>
      <c r="D1675" t="s">
        <v>57</v>
      </c>
      <c r="E1675">
        <v>1988</v>
      </c>
      <c r="F1675" t="s">
        <v>10</v>
      </c>
      <c r="G1675" t="s">
        <v>10</v>
      </c>
      <c r="H1675" s="54">
        <v>0.63</v>
      </c>
      <c r="I1675" t="s">
        <v>10</v>
      </c>
      <c r="J1675" t="s">
        <v>10</v>
      </c>
      <c r="K1675">
        <v>0.26</v>
      </c>
      <c r="L1675" t="s">
        <v>10</v>
      </c>
      <c r="M1675" t="s">
        <v>10</v>
      </c>
      <c r="N1675" t="s">
        <v>10</v>
      </c>
      <c r="O1675" s="2" t="e">
        <f t="shared" si="696"/>
        <v>#VALUE!</v>
      </c>
      <c r="P1675" s="79" t="e">
        <f t="shared" si="697"/>
        <v>#VALUE!</v>
      </c>
      <c r="Q1675" s="80">
        <v>0.57081999999999999</v>
      </c>
      <c r="R1675" s="80">
        <v>0.42637000000000003</v>
      </c>
      <c r="S1675" s="80">
        <v>2.8E-3</v>
      </c>
      <c r="T1675" s="79">
        <f t="shared" si="702"/>
        <v>719.53686570500406</v>
      </c>
      <c r="U1675" s="2" t="s">
        <v>10</v>
      </c>
      <c r="V1675" s="2" t="s">
        <v>10</v>
      </c>
      <c r="W1675" s="2">
        <f t="shared" si="698"/>
        <v>719.63089692018923</v>
      </c>
      <c r="X1675" s="2" t="e">
        <f t="shared" si="699"/>
        <v>#VALUE!</v>
      </c>
      <c r="Y1675" s="2" t="s">
        <v>10</v>
      </c>
      <c r="Z1675" s="2" t="s">
        <v>10</v>
      </c>
      <c r="AA1675" s="2" t="s">
        <v>10</v>
      </c>
      <c r="AB1675" t="e">
        <f t="shared" si="700"/>
        <v>#VALUE!</v>
      </c>
      <c r="AC1675" t="e">
        <f t="shared" si="701"/>
        <v>#VALUE!</v>
      </c>
    </row>
    <row r="1676" spans="1:29" x14ac:dyDescent="0.25">
      <c r="A1676">
        <v>38</v>
      </c>
      <c r="B1676" t="s">
        <v>61</v>
      </c>
      <c r="C1676">
        <v>4</v>
      </c>
      <c r="D1676" t="s">
        <v>57</v>
      </c>
      <c r="E1676">
        <v>1989</v>
      </c>
      <c r="F1676" t="s">
        <v>10</v>
      </c>
      <c r="G1676" t="s">
        <v>10</v>
      </c>
      <c r="H1676" s="54">
        <v>0.61499999999999999</v>
      </c>
      <c r="I1676" t="s">
        <v>10</v>
      </c>
      <c r="J1676" t="s">
        <v>10</v>
      </c>
      <c r="K1676">
        <v>0.62</v>
      </c>
      <c r="L1676" t="s">
        <v>10</v>
      </c>
      <c r="M1676" t="s">
        <v>10</v>
      </c>
      <c r="N1676" t="s">
        <v>10</v>
      </c>
      <c r="O1676" s="2" t="e">
        <f t="shared" si="696"/>
        <v>#VALUE!</v>
      </c>
      <c r="P1676" s="79" t="e">
        <f t="shared" si="697"/>
        <v>#VALUE!</v>
      </c>
      <c r="Q1676" s="80">
        <v>0.57081999999999999</v>
      </c>
      <c r="R1676" s="80">
        <v>0.42637000000000003</v>
      </c>
      <c r="S1676" s="80">
        <v>2.8E-3</v>
      </c>
      <c r="T1676" s="79">
        <f t="shared" si="702"/>
        <v>708.50143603547247</v>
      </c>
      <c r="U1676" s="2" t="s">
        <v>10</v>
      </c>
      <c r="V1676" s="2" t="s">
        <v>10</v>
      </c>
      <c r="W1676" s="2">
        <f t="shared" si="698"/>
        <v>691.86475221578007</v>
      </c>
      <c r="X1676" s="2" t="e">
        <f t="shared" si="699"/>
        <v>#VALUE!</v>
      </c>
      <c r="Y1676" s="2" t="s">
        <v>10</v>
      </c>
      <c r="Z1676" s="2" t="s">
        <v>10</v>
      </c>
      <c r="AA1676" s="2" t="s">
        <v>10</v>
      </c>
      <c r="AB1676" t="e">
        <f t="shared" si="700"/>
        <v>#VALUE!</v>
      </c>
      <c r="AC1676" t="e">
        <f t="shared" si="701"/>
        <v>#VALUE!</v>
      </c>
    </row>
    <row r="1677" spans="1:29" x14ac:dyDescent="0.25">
      <c r="A1677">
        <v>38</v>
      </c>
      <c r="B1677" t="s">
        <v>61</v>
      </c>
      <c r="C1677">
        <v>4</v>
      </c>
      <c r="D1677" t="s">
        <v>57</v>
      </c>
      <c r="E1677">
        <v>1990</v>
      </c>
      <c r="F1677">
        <v>100</v>
      </c>
      <c r="G1677" t="s">
        <v>10</v>
      </c>
      <c r="H1677" s="54">
        <v>0.69699999999999995</v>
      </c>
      <c r="I1677" t="s">
        <v>10</v>
      </c>
      <c r="J1677" t="s">
        <v>10</v>
      </c>
      <c r="K1677">
        <v>0.69399999999999995</v>
      </c>
      <c r="L1677" s="2">
        <f t="shared" si="703"/>
        <v>330.03300330032999</v>
      </c>
      <c r="M1677" t="s">
        <v>10</v>
      </c>
      <c r="N1677" t="s">
        <v>10</v>
      </c>
      <c r="O1677" s="2">
        <f t="shared" si="696"/>
        <v>326.79738562091495</v>
      </c>
      <c r="P1677" s="79" t="e">
        <f t="shared" si="697"/>
        <v>#VALUE!</v>
      </c>
      <c r="Q1677" s="80">
        <v>0.57081999999999999</v>
      </c>
      <c r="R1677" s="80">
        <v>0.42637000000000003</v>
      </c>
      <c r="S1677" s="80">
        <v>2.8E-3</v>
      </c>
      <c r="T1677" s="79">
        <f t="shared" si="702"/>
        <v>258.91586915489921</v>
      </c>
      <c r="U1677" s="2" t="s">
        <v>10</v>
      </c>
      <c r="V1677" s="2" t="s">
        <v>10</v>
      </c>
      <c r="W1677" s="2">
        <f t="shared" si="698"/>
        <v>230.70419249583088</v>
      </c>
      <c r="X1677" s="2" t="e">
        <f t="shared" si="699"/>
        <v>#VALUE!</v>
      </c>
      <c r="Y1677">
        <f t="shared" si="693"/>
        <v>2.5891586915489921</v>
      </c>
      <c r="Z1677" s="2" t="s">
        <v>10</v>
      </c>
      <c r="AA1677" s="2" t="s">
        <v>10</v>
      </c>
      <c r="AB1677">
        <f t="shared" si="700"/>
        <v>2.307041924958309</v>
      </c>
      <c r="AC1677" t="e">
        <f t="shared" si="701"/>
        <v>#VALUE!</v>
      </c>
    </row>
    <row r="1678" spans="1:29" x14ac:dyDescent="0.25">
      <c r="A1678">
        <v>38</v>
      </c>
      <c r="B1678" t="s">
        <v>61</v>
      </c>
      <c r="C1678">
        <v>4</v>
      </c>
      <c r="D1678" t="s">
        <v>57</v>
      </c>
      <c r="E1678">
        <v>1991</v>
      </c>
      <c r="F1678">
        <v>150</v>
      </c>
      <c r="G1678" t="s">
        <v>10</v>
      </c>
      <c r="H1678" s="54">
        <v>0.624</v>
      </c>
      <c r="I1678" t="s">
        <v>10</v>
      </c>
      <c r="J1678" t="s">
        <v>10</v>
      </c>
      <c r="K1678">
        <v>0.622</v>
      </c>
      <c r="L1678" s="2">
        <f t="shared" si="703"/>
        <v>398.93617021276594</v>
      </c>
      <c r="M1678" t="s">
        <v>10</v>
      </c>
      <c r="N1678" t="s">
        <v>10</v>
      </c>
      <c r="O1678" s="2">
        <f t="shared" si="696"/>
        <v>396.82539682539681</v>
      </c>
      <c r="P1678" s="79" t="e">
        <f t="shared" si="697"/>
        <v>#VALUE!</v>
      </c>
      <c r="Q1678" s="80">
        <v>0.57081999999999999</v>
      </c>
      <c r="R1678" s="80">
        <v>0.42637000000000003</v>
      </c>
      <c r="S1678" s="80">
        <v>2.8E-3</v>
      </c>
      <c r="T1678" s="79">
        <f t="shared" si="702"/>
        <v>401.22144715248169</v>
      </c>
      <c r="U1678" s="2" t="s">
        <v>10</v>
      </c>
      <c r="V1678" s="2" t="s">
        <v>10</v>
      </c>
      <c r="W1678" s="2">
        <f t="shared" si="698"/>
        <v>393.08601462273396</v>
      </c>
      <c r="X1678" s="2" t="e">
        <f t="shared" si="699"/>
        <v>#VALUE!</v>
      </c>
      <c r="Y1678">
        <f t="shared" si="693"/>
        <v>2.6748096476832113</v>
      </c>
      <c r="Z1678" s="2" t="s">
        <v>10</v>
      </c>
      <c r="AA1678" s="2" t="s">
        <v>10</v>
      </c>
      <c r="AB1678">
        <f t="shared" si="700"/>
        <v>2.6205734308182262</v>
      </c>
      <c r="AC1678" t="e">
        <f t="shared" si="701"/>
        <v>#VALUE!</v>
      </c>
    </row>
    <row r="1679" spans="1:29" x14ac:dyDescent="0.25">
      <c r="A1679">
        <v>38</v>
      </c>
      <c r="B1679" t="s">
        <v>61</v>
      </c>
      <c r="C1679">
        <v>4</v>
      </c>
      <c r="D1679" t="s">
        <v>57</v>
      </c>
      <c r="E1679">
        <v>1992</v>
      </c>
      <c r="F1679">
        <v>400</v>
      </c>
      <c r="G1679" t="s">
        <v>10</v>
      </c>
      <c r="H1679" s="54">
        <v>0.65300000000000002</v>
      </c>
      <c r="I1679" t="s">
        <v>10</v>
      </c>
      <c r="J1679" t="s">
        <v>10</v>
      </c>
      <c r="K1679">
        <v>0.65400000000000003</v>
      </c>
      <c r="L1679" s="2">
        <f t="shared" si="703"/>
        <v>1152.7377521613835</v>
      </c>
      <c r="M1679" t="s">
        <v>10</v>
      </c>
      <c r="N1679" t="s">
        <v>10</v>
      </c>
      <c r="O1679" s="2">
        <f t="shared" si="696"/>
        <v>1156.0693641618498</v>
      </c>
      <c r="P1679" s="79" t="e">
        <f t="shared" si="697"/>
        <v>#VALUE!</v>
      </c>
      <c r="Q1679" s="80">
        <v>0.57081999999999999</v>
      </c>
      <c r="R1679" s="80">
        <v>0.42637000000000003</v>
      </c>
      <c r="S1679" s="80">
        <v>2.8E-3</v>
      </c>
      <c r="T1679" s="79">
        <f t="shared" si="702"/>
        <v>274.26592076355286</v>
      </c>
      <c r="U1679" s="2" t="s">
        <v>10</v>
      </c>
      <c r="V1679" s="2" t="s">
        <v>10</v>
      </c>
      <c r="W1679" s="2">
        <f t="shared" si="698"/>
        <v>262.11032100857693</v>
      </c>
      <c r="X1679" s="2" t="e">
        <f t="shared" si="699"/>
        <v>#VALUE!</v>
      </c>
      <c r="Y1679">
        <f t="shared" si="693"/>
        <v>0.68566480190888213</v>
      </c>
      <c r="Z1679" s="2" t="s">
        <v>10</v>
      </c>
      <c r="AA1679" s="2" t="s">
        <v>10</v>
      </c>
      <c r="AB1679">
        <f t="shared" si="700"/>
        <v>0.65527580252144235</v>
      </c>
      <c r="AC1679" t="e">
        <f t="shared" si="701"/>
        <v>#VALUE!</v>
      </c>
    </row>
    <row r="1680" spans="1:29" x14ac:dyDescent="0.25">
      <c r="A1680">
        <v>38</v>
      </c>
      <c r="B1680" t="s">
        <v>61</v>
      </c>
      <c r="C1680">
        <v>4</v>
      </c>
      <c r="D1680" t="s">
        <v>57</v>
      </c>
      <c r="E1680">
        <v>1993</v>
      </c>
      <c r="F1680">
        <v>50</v>
      </c>
      <c r="G1680" t="s">
        <v>10</v>
      </c>
      <c r="H1680" s="54">
        <v>0.56699999999999995</v>
      </c>
      <c r="I1680" t="s">
        <v>10</v>
      </c>
      <c r="J1680" t="s">
        <v>10</v>
      </c>
      <c r="K1680">
        <v>0.30599999999999999</v>
      </c>
      <c r="L1680" s="2">
        <f t="shared" si="703"/>
        <v>115.47344110854502</v>
      </c>
      <c r="M1680" t="s">
        <v>10</v>
      </c>
      <c r="N1680" t="s">
        <v>10</v>
      </c>
      <c r="O1680" s="2">
        <f t="shared" si="696"/>
        <v>72.046109510086467</v>
      </c>
      <c r="P1680" s="79" t="e">
        <f t="shared" si="697"/>
        <v>#VALUE!</v>
      </c>
      <c r="Q1680" s="80">
        <v>0.57081999999999999</v>
      </c>
      <c r="R1680" s="80">
        <v>0.42637000000000003</v>
      </c>
      <c r="S1680" s="80">
        <v>2.8E-3</v>
      </c>
      <c r="T1680" s="79">
        <f t="shared" si="702"/>
        <v>170.19055438042173</v>
      </c>
      <c r="U1680" s="2" t="s">
        <v>10</v>
      </c>
      <c r="V1680" s="2" t="s">
        <v>10</v>
      </c>
      <c r="W1680" s="2">
        <f t="shared" si="698"/>
        <v>156.93516507857731</v>
      </c>
      <c r="X1680" s="2" t="e">
        <f t="shared" si="699"/>
        <v>#VALUE!</v>
      </c>
      <c r="Y1680">
        <f t="shared" si="693"/>
        <v>3.4038110876084344</v>
      </c>
      <c r="Z1680" s="2" t="s">
        <v>10</v>
      </c>
      <c r="AA1680" s="2" t="s">
        <v>10</v>
      </c>
      <c r="AB1680">
        <f t="shared" si="700"/>
        <v>3.1387033015715464</v>
      </c>
      <c r="AC1680" t="e">
        <f t="shared" si="701"/>
        <v>#VALUE!</v>
      </c>
    </row>
    <row r="1681" spans="1:29" x14ac:dyDescent="0.25">
      <c r="A1681">
        <v>38</v>
      </c>
      <c r="B1681" t="s">
        <v>61</v>
      </c>
      <c r="C1681">
        <v>4</v>
      </c>
      <c r="D1681" t="s">
        <v>57</v>
      </c>
      <c r="E1681">
        <v>1994</v>
      </c>
      <c r="F1681">
        <v>150</v>
      </c>
      <c r="G1681" t="s">
        <v>10</v>
      </c>
      <c r="H1681" s="54">
        <v>0.66700000000000004</v>
      </c>
      <c r="I1681" t="s">
        <v>10</v>
      </c>
      <c r="J1681" t="s">
        <v>10</v>
      </c>
      <c r="K1681">
        <v>0.66100000000000003</v>
      </c>
      <c r="L1681" s="2">
        <f t="shared" si="703"/>
        <v>450.45045045045049</v>
      </c>
      <c r="M1681" t="s">
        <v>10</v>
      </c>
      <c r="N1681" t="s">
        <v>10</v>
      </c>
      <c r="O1681" s="2">
        <f t="shared" si="696"/>
        <v>442.47787610619474</v>
      </c>
      <c r="P1681" s="79" t="e">
        <f t="shared" si="697"/>
        <v>#VALUE!</v>
      </c>
      <c r="Q1681" s="80">
        <v>0.57081999999999999</v>
      </c>
      <c r="R1681" s="80">
        <v>0.42637000000000003</v>
      </c>
      <c r="S1681" s="80">
        <v>2.8E-3</v>
      </c>
      <c r="T1681" s="79">
        <f t="shared" si="702"/>
        <v>289.90997877265676</v>
      </c>
      <c r="U1681" s="2" t="s">
        <v>10</v>
      </c>
      <c r="V1681" s="2" t="s">
        <v>10</v>
      </c>
      <c r="W1681" s="2">
        <f t="shared" si="698"/>
        <v>288.76513495635004</v>
      </c>
      <c r="X1681" s="2" t="e">
        <f t="shared" si="699"/>
        <v>#VALUE!</v>
      </c>
      <c r="Y1681">
        <f t="shared" si="693"/>
        <v>1.9327331918177117</v>
      </c>
      <c r="Z1681" s="2" t="s">
        <v>10</v>
      </c>
      <c r="AA1681" s="2" t="s">
        <v>10</v>
      </c>
      <c r="AB1681">
        <f t="shared" si="700"/>
        <v>1.9251008997090002</v>
      </c>
      <c r="AC1681" t="e">
        <f t="shared" si="701"/>
        <v>#VALUE!</v>
      </c>
    </row>
    <row r="1682" spans="1:29" x14ac:dyDescent="0.25">
      <c r="A1682">
        <v>38</v>
      </c>
      <c r="B1682" t="s">
        <v>61</v>
      </c>
      <c r="C1682">
        <v>4</v>
      </c>
      <c r="D1682" t="s">
        <v>57</v>
      </c>
      <c r="E1682">
        <v>1995</v>
      </c>
      <c r="F1682">
        <v>200</v>
      </c>
      <c r="G1682" t="s">
        <v>10</v>
      </c>
      <c r="H1682" s="54">
        <v>0.40600000000000003</v>
      </c>
      <c r="I1682" t="s">
        <v>10</v>
      </c>
      <c r="J1682" t="s">
        <v>10</v>
      </c>
      <c r="K1682">
        <v>0.39100000000000001</v>
      </c>
      <c r="L1682" s="2">
        <f t="shared" si="703"/>
        <v>336.70033670033672</v>
      </c>
      <c r="M1682" t="s">
        <v>10</v>
      </c>
      <c r="N1682" t="s">
        <v>10</v>
      </c>
      <c r="O1682" s="2">
        <f t="shared" si="696"/>
        <v>328.40722495894909</v>
      </c>
      <c r="P1682" s="79" t="e">
        <f t="shared" si="697"/>
        <v>#VALUE!</v>
      </c>
      <c r="Q1682" s="80">
        <v>0.57081999999999999</v>
      </c>
      <c r="R1682" s="80">
        <v>0.42637000000000003</v>
      </c>
      <c r="S1682" s="80">
        <v>2.8E-3</v>
      </c>
      <c r="T1682" s="79">
        <f>(L1685*$Q1682)+(L1686*$R1682)</f>
        <v>629.25953998147577</v>
      </c>
      <c r="U1682" s="2" t="s">
        <v>10</v>
      </c>
      <c r="V1682" s="2" t="s">
        <v>10</v>
      </c>
      <c r="W1682" s="2" t="e">
        <f t="shared" si="698"/>
        <v>#VALUE!</v>
      </c>
      <c r="X1682" s="2" t="e">
        <f t="shared" si="699"/>
        <v>#VALUE!</v>
      </c>
      <c r="Y1682">
        <f t="shared" si="693"/>
        <v>3.1462976999073788</v>
      </c>
      <c r="Z1682" s="2" t="s">
        <v>10</v>
      </c>
      <c r="AA1682" s="2" t="s">
        <v>10</v>
      </c>
      <c r="AB1682" t="e">
        <f t="shared" si="700"/>
        <v>#VALUE!</v>
      </c>
      <c r="AC1682" t="e">
        <f t="shared" si="701"/>
        <v>#VALUE!</v>
      </c>
    </row>
    <row r="1683" spans="1:29" x14ac:dyDescent="0.25">
      <c r="A1683">
        <v>38</v>
      </c>
      <c r="B1683" t="s">
        <v>61</v>
      </c>
      <c r="C1683">
        <v>4</v>
      </c>
      <c r="D1683" t="s">
        <v>57</v>
      </c>
      <c r="E1683">
        <v>1996</v>
      </c>
      <c r="F1683">
        <v>50</v>
      </c>
      <c r="G1683" t="s">
        <v>10</v>
      </c>
      <c r="H1683" s="54">
        <v>0.73899999999999999</v>
      </c>
      <c r="I1683" t="s">
        <v>10</v>
      </c>
      <c r="J1683" t="s">
        <v>10</v>
      </c>
      <c r="K1683">
        <v>0.71299999999999997</v>
      </c>
      <c r="L1683" s="2">
        <f t="shared" si="703"/>
        <v>191.57088122605364</v>
      </c>
      <c r="M1683" t="s">
        <v>10</v>
      </c>
      <c r="N1683" t="s">
        <v>10</v>
      </c>
      <c r="O1683" s="2">
        <f t="shared" si="696"/>
        <v>174.21602787456445</v>
      </c>
      <c r="P1683" s="79" t="e">
        <f t="shared" si="697"/>
        <v>#VALUE!</v>
      </c>
      <c r="Q1683" s="80">
        <v>0.57081999999999999</v>
      </c>
      <c r="R1683" s="80">
        <v>0.42637000000000003</v>
      </c>
      <c r="S1683" s="80">
        <v>2.8E-3</v>
      </c>
      <c r="T1683" s="79" t="s">
        <v>10</v>
      </c>
      <c r="U1683" s="2" t="s">
        <v>10</v>
      </c>
      <c r="V1683" s="2" t="s">
        <v>10</v>
      </c>
      <c r="W1683" s="2" t="e">
        <f t="shared" si="698"/>
        <v>#VALUE!</v>
      </c>
      <c r="X1683" s="2" t="e">
        <f t="shared" si="699"/>
        <v>#VALUE!</v>
      </c>
      <c r="Y1683" s="2" t="s">
        <v>10</v>
      </c>
      <c r="Z1683" s="2" t="s">
        <v>10</v>
      </c>
      <c r="AA1683" s="2" t="s">
        <v>10</v>
      </c>
      <c r="AB1683" t="e">
        <f t="shared" si="700"/>
        <v>#VALUE!</v>
      </c>
      <c r="AC1683" t="e">
        <f t="shared" si="701"/>
        <v>#VALUE!</v>
      </c>
    </row>
    <row r="1684" spans="1:29" x14ac:dyDescent="0.25">
      <c r="A1684">
        <v>38</v>
      </c>
      <c r="B1684" t="s">
        <v>61</v>
      </c>
      <c r="C1684">
        <v>4</v>
      </c>
      <c r="D1684" t="s">
        <v>57</v>
      </c>
      <c r="E1684">
        <v>1997</v>
      </c>
      <c r="F1684">
        <v>65</v>
      </c>
      <c r="G1684" t="s">
        <v>10</v>
      </c>
      <c r="H1684" s="54">
        <v>0.53400000000000003</v>
      </c>
      <c r="I1684" t="s">
        <v>10</v>
      </c>
      <c r="J1684" t="s">
        <v>10</v>
      </c>
      <c r="K1684">
        <v>0.50600000000000001</v>
      </c>
      <c r="L1684" s="2">
        <f t="shared" si="703"/>
        <v>139.48497854077254</v>
      </c>
      <c r="M1684" t="s">
        <v>10</v>
      </c>
      <c r="N1684" t="s">
        <v>10</v>
      </c>
      <c r="O1684" s="2">
        <f t="shared" si="696"/>
        <v>131.57894736842104</v>
      </c>
      <c r="P1684" s="79" t="e">
        <f t="shared" si="697"/>
        <v>#VALUE!</v>
      </c>
      <c r="Q1684" s="80">
        <v>0.57081999999999999</v>
      </c>
      <c r="R1684" s="80">
        <v>0.42637000000000003</v>
      </c>
      <c r="S1684" s="80">
        <v>2.8E-3</v>
      </c>
      <c r="T1684" s="79" t="s">
        <v>10</v>
      </c>
      <c r="U1684" s="2" t="s">
        <v>10</v>
      </c>
      <c r="V1684" s="2" t="s">
        <v>10</v>
      </c>
      <c r="W1684" s="2" t="e">
        <f t="shared" si="698"/>
        <v>#VALUE!</v>
      </c>
      <c r="X1684" s="2" t="e">
        <f t="shared" si="699"/>
        <v>#VALUE!</v>
      </c>
      <c r="Y1684" s="2" t="s">
        <v>10</v>
      </c>
      <c r="Z1684" s="2" t="s">
        <v>10</v>
      </c>
      <c r="AA1684" s="2" t="s">
        <v>10</v>
      </c>
      <c r="AB1684" t="e">
        <f t="shared" si="700"/>
        <v>#VALUE!</v>
      </c>
      <c r="AC1684" t="e">
        <f t="shared" si="701"/>
        <v>#VALUE!</v>
      </c>
    </row>
    <row r="1685" spans="1:29" x14ac:dyDescent="0.25">
      <c r="A1685">
        <v>38</v>
      </c>
      <c r="B1685" t="s">
        <v>61</v>
      </c>
      <c r="C1685">
        <v>4</v>
      </c>
      <c r="D1685" t="s">
        <v>57</v>
      </c>
      <c r="E1685">
        <v>1998</v>
      </c>
      <c r="F1685">
        <v>400</v>
      </c>
      <c r="G1685" t="s">
        <v>10</v>
      </c>
      <c r="H1685" s="54">
        <v>0.18</v>
      </c>
      <c r="I1685" t="s">
        <v>10</v>
      </c>
      <c r="J1685" t="s">
        <v>10</v>
      </c>
      <c r="K1685">
        <v>0.193</v>
      </c>
      <c r="L1685" s="2">
        <f t="shared" si="703"/>
        <v>487.80487804878044</v>
      </c>
      <c r="M1685" t="s">
        <v>10</v>
      </c>
      <c r="N1685" t="s">
        <v>10</v>
      </c>
      <c r="O1685" s="2">
        <f t="shared" si="696"/>
        <v>495.66294919454776</v>
      </c>
      <c r="P1685" s="79" t="e">
        <f t="shared" si="697"/>
        <v>#VALUE!</v>
      </c>
      <c r="Q1685" s="80">
        <v>0.57081999999999999</v>
      </c>
      <c r="R1685" s="80">
        <v>0.42637000000000003</v>
      </c>
      <c r="S1685" s="80">
        <v>2.8E-3</v>
      </c>
      <c r="T1685" s="79" t="s">
        <v>10</v>
      </c>
      <c r="U1685" s="2" t="s">
        <v>10</v>
      </c>
      <c r="V1685" s="2" t="s">
        <v>10</v>
      </c>
      <c r="W1685" s="2" t="e">
        <f t="shared" si="698"/>
        <v>#VALUE!</v>
      </c>
      <c r="X1685" s="2" t="e">
        <f t="shared" si="699"/>
        <v>#VALUE!</v>
      </c>
      <c r="Y1685" s="2" t="s">
        <v>10</v>
      </c>
      <c r="Z1685" s="2" t="s">
        <v>10</v>
      </c>
      <c r="AA1685" s="2" t="s">
        <v>10</v>
      </c>
      <c r="AB1685" t="e">
        <f t="shared" si="700"/>
        <v>#VALUE!</v>
      </c>
      <c r="AC1685" t="e">
        <f t="shared" si="701"/>
        <v>#VALUE!</v>
      </c>
    </row>
    <row r="1686" spans="1:29" x14ac:dyDescent="0.25">
      <c r="A1686">
        <v>38</v>
      </c>
      <c r="B1686" t="s">
        <v>61</v>
      </c>
      <c r="C1686">
        <v>4</v>
      </c>
      <c r="D1686" t="s">
        <v>57</v>
      </c>
      <c r="E1686">
        <v>1999</v>
      </c>
      <c r="F1686">
        <v>650</v>
      </c>
      <c r="G1686" t="s">
        <v>10</v>
      </c>
      <c r="H1686" s="54">
        <v>0.21000000000000002</v>
      </c>
      <c r="I1686" t="s">
        <v>10</v>
      </c>
      <c r="J1686" t="s">
        <v>10</v>
      </c>
      <c r="K1686">
        <v>0.216</v>
      </c>
      <c r="L1686" s="2">
        <f t="shared" si="703"/>
        <v>822.78481012658222</v>
      </c>
      <c r="M1686" t="s">
        <v>10</v>
      </c>
      <c r="N1686" t="s">
        <v>10</v>
      </c>
      <c r="O1686" s="2">
        <f t="shared" si="696"/>
        <v>829.08163265306121</v>
      </c>
      <c r="P1686" s="79" t="e">
        <f t="shared" si="697"/>
        <v>#VALUE!</v>
      </c>
      <c r="Q1686" s="80">
        <v>0.57081999999999999</v>
      </c>
      <c r="R1686" s="80">
        <v>0.42637000000000003</v>
      </c>
      <c r="S1686" s="80">
        <v>2.8E-3</v>
      </c>
      <c r="T1686" s="79" t="s">
        <v>10</v>
      </c>
      <c r="U1686" s="2" t="s">
        <v>10</v>
      </c>
      <c r="V1686" s="2" t="s">
        <v>10</v>
      </c>
      <c r="W1686" s="2" t="e">
        <f t="shared" si="698"/>
        <v>#VALUE!</v>
      </c>
      <c r="X1686" s="2" t="e">
        <f t="shared" si="699"/>
        <v>#VALUE!</v>
      </c>
      <c r="Y1686" s="2" t="s">
        <v>10</v>
      </c>
      <c r="Z1686" s="2" t="s">
        <v>10</v>
      </c>
      <c r="AA1686" s="2" t="s">
        <v>10</v>
      </c>
      <c r="AB1686" t="e">
        <f t="shared" si="700"/>
        <v>#VALUE!</v>
      </c>
      <c r="AC1686" t="e">
        <f t="shared" si="701"/>
        <v>#VALUE!</v>
      </c>
    </row>
    <row r="1687" spans="1:29" x14ac:dyDescent="0.25">
      <c r="A1687">
        <v>38</v>
      </c>
      <c r="B1687" t="s">
        <v>61</v>
      </c>
      <c r="C1687">
        <v>4</v>
      </c>
      <c r="D1687" t="s">
        <v>57</v>
      </c>
      <c r="E1687">
        <v>2000</v>
      </c>
      <c r="F1687" t="s">
        <v>10</v>
      </c>
      <c r="G1687" t="s">
        <v>10</v>
      </c>
      <c r="H1687" s="54">
        <v>0.379</v>
      </c>
      <c r="I1687" t="s">
        <v>10</v>
      </c>
      <c r="J1687" t="s">
        <v>10</v>
      </c>
      <c r="K1687">
        <v>0.28399999999999997</v>
      </c>
      <c r="L1687" t="s">
        <v>10</v>
      </c>
      <c r="M1687" t="s">
        <v>10</v>
      </c>
      <c r="N1687" t="s">
        <v>10</v>
      </c>
      <c r="O1687" s="2" t="e">
        <f t="shared" si="696"/>
        <v>#VALUE!</v>
      </c>
      <c r="P1687" s="79" t="e">
        <f t="shared" si="697"/>
        <v>#VALUE!</v>
      </c>
      <c r="Q1687" s="80">
        <v>0.57081999999999999</v>
      </c>
      <c r="R1687" s="80">
        <v>0.42637000000000003</v>
      </c>
      <c r="S1687" s="80">
        <v>2.8E-3</v>
      </c>
      <c r="T1687" s="79" t="s">
        <v>10</v>
      </c>
      <c r="U1687" s="2" t="s">
        <v>10</v>
      </c>
      <c r="V1687" s="2" t="s">
        <v>10</v>
      </c>
      <c r="W1687" s="2" t="e">
        <f t="shared" si="698"/>
        <v>#VALUE!</v>
      </c>
      <c r="X1687" s="2" t="e">
        <f t="shared" si="699"/>
        <v>#VALUE!</v>
      </c>
      <c r="Y1687" s="2" t="s">
        <v>10</v>
      </c>
      <c r="Z1687" s="2" t="s">
        <v>10</v>
      </c>
      <c r="AA1687" s="2" t="s">
        <v>10</v>
      </c>
      <c r="AB1687" t="e">
        <f t="shared" si="700"/>
        <v>#VALUE!</v>
      </c>
      <c r="AC1687" t="e">
        <f t="shared" si="701"/>
        <v>#VALUE!</v>
      </c>
    </row>
    <row r="1688" spans="1:29" x14ac:dyDescent="0.25">
      <c r="A1688">
        <v>38</v>
      </c>
      <c r="B1688" t="s">
        <v>61</v>
      </c>
      <c r="C1688">
        <v>4</v>
      </c>
      <c r="D1688" t="s">
        <v>57</v>
      </c>
      <c r="E1688">
        <v>2001</v>
      </c>
      <c r="F1688" t="s">
        <v>10</v>
      </c>
      <c r="G1688" t="s">
        <v>10</v>
      </c>
      <c r="H1688" s="54">
        <v>0.29799999999999999</v>
      </c>
      <c r="I1688" t="s">
        <v>10</v>
      </c>
      <c r="J1688" t="s">
        <v>10</v>
      </c>
      <c r="K1688">
        <v>0.26200000000000001</v>
      </c>
      <c r="L1688" t="s">
        <v>10</v>
      </c>
      <c r="M1688" t="s">
        <v>10</v>
      </c>
      <c r="N1688" t="s">
        <v>10</v>
      </c>
      <c r="O1688" s="2" t="e">
        <f t="shared" si="696"/>
        <v>#VALUE!</v>
      </c>
      <c r="P1688" s="79" t="e">
        <f t="shared" si="697"/>
        <v>#VALUE!</v>
      </c>
      <c r="Q1688" s="80">
        <v>0.57081999999999999</v>
      </c>
      <c r="R1688" s="80">
        <v>0.42637000000000003</v>
      </c>
      <c r="S1688" s="80">
        <v>2.8E-3</v>
      </c>
      <c r="T1688" s="79" t="s">
        <v>10</v>
      </c>
      <c r="U1688" s="2" t="s">
        <v>10</v>
      </c>
      <c r="V1688" s="2" t="s">
        <v>10</v>
      </c>
      <c r="W1688" s="2" t="e">
        <f t="shared" si="698"/>
        <v>#VALUE!</v>
      </c>
      <c r="X1688" s="2" t="e">
        <f t="shared" si="699"/>
        <v>#VALUE!</v>
      </c>
      <c r="Y1688" s="2" t="s">
        <v>10</v>
      </c>
      <c r="Z1688" s="2" t="s">
        <v>10</v>
      </c>
      <c r="AA1688" s="2" t="s">
        <v>10</v>
      </c>
      <c r="AB1688" t="e">
        <f t="shared" si="700"/>
        <v>#VALUE!</v>
      </c>
      <c r="AC1688" t="e">
        <f t="shared" si="701"/>
        <v>#VALUE!</v>
      </c>
    </row>
    <row r="1689" spans="1:29" x14ac:dyDescent="0.25">
      <c r="A1689">
        <v>38</v>
      </c>
      <c r="B1689" t="s">
        <v>61</v>
      </c>
      <c r="C1689">
        <v>4</v>
      </c>
      <c r="D1689" t="s">
        <v>57</v>
      </c>
      <c r="E1689">
        <v>2002</v>
      </c>
      <c r="F1689" t="s">
        <v>10</v>
      </c>
      <c r="G1689" t="s">
        <v>10</v>
      </c>
      <c r="H1689" s="54">
        <v>0.27300000000000002</v>
      </c>
      <c r="I1689" t="s">
        <v>10</v>
      </c>
      <c r="J1689" t="s">
        <v>10</v>
      </c>
      <c r="K1689">
        <v>0.161</v>
      </c>
      <c r="L1689" t="s">
        <v>10</v>
      </c>
      <c r="M1689" t="s">
        <v>10</v>
      </c>
      <c r="N1689" t="s">
        <v>10</v>
      </c>
      <c r="O1689" s="2" t="e">
        <f t="shared" si="696"/>
        <v>#VALUE!</v>
      </c>
      <c r="P1689" s="79" t="e">
        <f t="shared" si="697"/>
        <v>#VALUE!</v>
      </c>
      <c r="Q1689" s="80">
        <v>0.57081999999999999</v>
      </c>
      <c r="R1689" s="80">
        <v>0.42637000000000003</v>
      </c>
      <c r="S1689" s="80">
        <v>2.8E-3</v>
      </c>
      <c r="T1689" s="79" t="s">
        <v>10</v>
      </c>
      <c r="U1689" s="2" t="s">
        <v>10</v>
      </c>
      <c r="V1689" s="2" t="s">
        <v>10</v>
      </c>
      <c r="W1689" s="2" t="e">
        <f t="shared" si="698"/>
        <v>#VALUE!</v>
      </c>
      <c r="X1689" s="2" t="e">
        <f t="shared" si="699"/>
        <v>#VALUE!</v>
      </c>
      <c r="Y1689" s="2" t="s">
        <v>10</v>
      </c>
      <c r="Z1689" s="2" t="s">
        <v>10</v>
      </c>
      <c r="AA1689" s="2" t="s">
        <v>10</v>
      </c>
      <c r="AB1689" t="e">
        <f t="shared" si="700"/>
        <v>#VALUE!</v>
      </c>
      <c r="AC1689" t="e">
        <f t="shared" si="701"/>
        <v>#VALUE!</v>
      </c>
    </row>
    <row r="1690" spans="1:29" x14ac:dyDescent="0.25">
      <c r="A1690">
        <v>38</v>
      </c>
      <c r="B1690" t="s">
        <v>61</v>
      </c>
      <c r="C1690">
        <v>4</v>
      </c>
      <c r="D1690" t="s">
        <v>57</v>
      </c>
      <c r="E1690">
        <v>2003</v>
      </c>
      <c r="F1690" t="s">
        <v>10</v>
      </c>
      <c r="G1690" t="s">
        <v>10</v>
      </c>
      <c r="H1690" s="54">
        <v>0.27700000000000002</v>
      </c>
      <c r="I1690" t="s">
        <v>10</v>
      </c>
      <c r="J1690" t="s">
        <v>10</v>
      </c>
      <c r="K1690">
        <v>0.246</v>
      </c>
      <c r="L1690" t="s">
        <v>10</v>
      </c>
      <c r="M1690" t="s">
        <v>10</v>
      </c>
      <c r="N1690" t="s">
        <v>10</v>
      </c>
      <c r="O1690" s="2" t="e">
        <f t="shared" si="696"/>
        <v>#VALUE!</v>
      </c>
      <c r="P1690" s="79" t="e">
        <f t="shared" si="697"/>
        <v>#VALUE!</v>
      </c>
      <c r="Q1690" s="80">
        <v>0.57081999999999999</v>
      </c>
      <c r="R1690" s="80">
        <v>0.42637000000000003</v>
      </c>
      <c r="S1690" s="80">
        <v>2.8E-3</v>
      </c>
      <c r="T1690" s="79" t="s">
        <v>10</v>
      </c>
      <c r="U1690" s="2" t="s">
        <v>10</v>
      </c>
      <c r="V1690" s="2" t="s">
        <v>10</v>
      </c>
      <c r="W1690" s="2" t="e">
        <f t="shared" si="698"/>
        <v>#VALUE!</v>
      </c>
      <c r="X1690" s="2" t="e">
        <f t="shared" si="699"/>
        <v>#VALUE!</v>
      </c>
      <c r="Y1690" s="2" t="s">
        <v>10</v>
      </c>
      <c r="Z1690" s="2" t="s">
        <v>10</v>
      </c>
      <c r="AA1690" s="2" t="s">
        <v>10</v>
      </c>
      <c r="AB1690" t="e">
        <f t="shared" si="700"/>
        <v>#VALUE!</v>
      </c>
      <c r="AC1690" t="e">
        <f t="shared" si="701"/>
        <v>#VALUE!</v>
      </c>
    </row>
    <row r="1691" spans="1:29" x14ac:dyDescent="0.25">
      <c r="A1691">
        <v>38</v>
      </c>
      <c r="B1691" t="s">
        <v>61</v>
      </c>
      <c r="C1691">
        <v>4</v>
      </c>
      <c r="D1691" t="s">
        <v>57</v>
      </c>
      <c r="E1691">
        <v>2004</v>
      </c>
      <c r="F1691">
        <v>300</v>
      </c>
      <c r="G1691" t="s">
        <v>10</v>
      </c>
      <c r="H1691" s="54">
        <v>0.41800000000000004</v>
      </c>
      <c r="I1691" t="s">
        <v>10</v>
      </c>
      <c r="J1691" t="s">
        <v>10</v>
      </c>
      <c r="K1691">
        <v>0.42599999999999999</v>
      </c>
      <c r="L1691" s="2">
        <f t="shared" si="703"/>
        <v>515.46391752577324</v>
      </c>
      <c r="M1691" t="s">
        <v>10</v>
      </c>
      <c r="N1691" t="s">
        <v>10</v>
      </c>
      <c r="O1691" s="2">
        <f t="shared" si="696"/>
        <v>522.64808362369331</v>
      </c>
      <c r="P1691" s="79" t="e">
        <f t="shared" si="697"/>
        <v>#VALUE!</v>
      </c>
      <c r="Q1691" s="80">
        <v>0.57081999999999999</v>
      </c>
      <c r="R1691" s="80">
        <v>0.42637000000000003</v>
      </c>
      <c r="S1691" s="80">
        <v>2.8E-3</v>
      </c>
      <c r="T1691" s="79" t="s">
        <v>10</v>
      </c>
      <c r="U1691" s="2" t="s">
        <v>10</v>
      </c>
      <c r="V1691" s="2" t="s">
        <v>10</v>
      </c>
      <c r="W1691" s="2" t="e">
        <f t="shared" si="698"/>
        <v>#VALUE!</v>
      </c>
      <c r="X1691" s="2" t="e">
        <f t="shared" si="699"/>
        <v>#VALUE!</v>
      </c>
      <c r="Y1691" s="2" t="s">
        <v>10</v>
      </c>
      <c r="Z1691" s="2" t="s">
        <v>10</v>
      </c>
      <c r="AA1691" s="2" t="s">
        <v>10</v>
      </c>
      <c r="AB1691" t="e">
        <f t="shared" si="700"/>
        <v>#VALUE!</v>
      </c>
      <c r="AC1691" t="e">
        <f t="shared" si="701"/>
        <v>#VALUE!</v>
      </c>
    </row>
    <row r="1692" spans="1:29" x14ac:dyDescent="0.25">
      <c r="A1692">
        <v>38</v>
      </c>
      <c r="B1692" t="s">
        <v>61</v>
      </c>
      <c r="C1692">
        <v>4</v>
      </c>
      <c r="D1692" t="s">
        <v>57</v>
      </c>
      <c r="E1692">
        <v>2005</v>
      </c>
      <c r="F1692" t="s">
        <v>10</v>
      </c>
      <c r="G1692" t="s">
        <v>10</v>
      </c>
      <c r="H1692" s="54">
        <v>0.28100000000000003</v>
      </c>
      <c r="I1692" t="s">
        <v>10</v>
      </c>
      <c r="J1692" t="s">
        <v>10</v>
      </c>
      <c r="K1692">
        <v>0.26100000000000001</v>
      </c>
      <c r="L1692" t="s">
        <v>10</v>
      </c>
      <c r="M1692" t="s">
        <v>10</v>
      </c>
      <c r="N1692" t="s">
        <v>10</v>
      </c>
      <c r="O1692" s="2" t="e">
        <f t="shared" si="696"/>
        <v>#VALUE!</v>
      </c>
      <c r="P1692" s="79" t="e">
        <f t="shared" si="697"/>
        <v>#VALUE!</v>
      </c>
      <c r="Q1692" s="80">
        <v>0.57081999999999999</v>
      </c>
      <c r="R1692" s="80">
        <v>0.42637000000000003</v>
      </c>
      <c r="S1692" s="80">
        <v>2.8E-3</v>
      </c>
      <c r="T1692" s="79" t="s">
        <v>10</v>
      </c>
      <c r="U1692" s="2" t="s">
        <v>10</v>
      </c>
      <c r="V1692" s="2" t="s">
        <v>10</v>
      </c>
      <c r="W1692" s="2" t="e">
        <f t="shared" si="698"/>
        <v>#VALUE!</v>
      </c>
      <c r="X1692" s="2" t="e">
        <f t="shared" si="699"/>
        <v>#VALUE!</v>
      </c>
      <c r="Y1692" s="2" t="s">
        <v>10</v>
      </c>
      <c r="Z1692" s="2" t="s">
        <v>10</v>
      </c>
      <c r="AA1692" s="2" t="s">
        <v>10</v>
      </c>
      <c r="AB1692" t="e">
        <f t="shared" si="700"/>
        <v>#VALUE!</v>
      </c>
      <c r="AC1692" t="e">
        <f t="shared" si="701"/>
        <v>#VALUE!</v>
      </c>
    </row>
    <row r="1693" spans="1:29" x14ac:dyDescent="0.25">
      <c r="A1693">
        <v>38</v>
      </c>
      <c r="B1693" t="s">
        <v>61</v>
      </c>
      <c r="C1693">
        <v>4</v>
      </c>
      <c r="D1693" t="s">
        <v>57</v>
      </c>
      <c r="E1693">
        <v>2006</v>
      </c>
      <c r="F1693" t="s">
        <v>10</v>
      </c>
      <c r="G1693" t="s">
        <v>10</v>
      </c>
      <c r="H1693" s="54">
        <v>0.27</v>
      </c>
      <c r="I1693" t="s">
        <v>10</v>
      </c>
      <c r="J1693" t="s">
        <v>10</v>
      </c>
      <c r="K1693">
        <v>0.30199999999999999</v>
      </c>
      <c r="L1693" t="s">
        <v>10</v>
      </c>
      <c r="M1693" t="s">
        <v>10</v>
      </c>
      <c r="N1693" t="s">
        <v>10</v>
      </c>
      <c r="O1693" s="2" t="e">
        <f t="shared" si="696"/>
        <v>#VALUE!</v>
      </c>
      <c r="P1693" s="79" t="e">
        <f t="shared" si="697"/>
        <v>#VALUE!</v>
      </c>
      <c r="Q1693" s="80">
        <v>0.57081999999999999</v>
      </c>
      <c r="R1693" s="80">
        <v>0.42637000000000003</v>
      </c>
      <c r="S1693" s="80">
        <v>2.8E-3</v>
      </c>
      <c r="T1693" s="79" t="s">
        <v>10</v>
      </c>
      <c r="U1693" s="2" t="s">
        <v>10</v>
      </c>
      <c r="V1693" s="2" t="s">
        <v>10</v>
      </c>
      <c r="W1693" s="2" t="e">
        <f t="shared" si="698"/>
        <v>#VALUE!</v>
      </c>
      <c r="X1693" s="2" t="e">
        <f t="shared" si="699"/>
        <v>#VALUE!</v>
      </c>
      <c r="Y1693" s="2" t="s">
        <v>10</v>
      </c>
      <c r="Z1693" s="2" t="s">
        <v>10</v>
      </c>
      <c r="AA1693" s="2" t="s">
        <v>10</v>
      </c>
      <c r="AB1693" t="e">
        <f t="shared" si="700"/>
        <v>#VALUE!</v>
      </c>
      <c r="AC1693" t="e">
        <f t="shared" si="701"/>
        <v>#VALUE!</v>
      </c>
    </row>
    <row r="1694" spans="1:29" x14ac:dyDescent="0.25">
      <c r="A1694">
        <v>38</v>
      </c>
      <c r="B1694" t="s">
        <v>61</v>
      </c>
      <c r="C1694">
        <v>4</v>
      </c>
      <c r="D1694" t="s">
        <v>57</v>
      </c>
      <c r="E1694">
        <v>2007</v>
      </c>
      <c r="F1694">
        <v>150</v>
      </c>
      <c r="G1694" t="s">
        <v>10</v>
      </c>
      <c r="H1694" s="54">
        <v>0.45799999999999996</v>
      </c>
      <c r="I1694" t="s">
        <v>10</v>
      </c>
      <c r="J1694" t="s">
        <v>10</v>
      </c>
      <c r="K1694">
        <v>0.47</v>
      </c>
      <c r="L1694" s="2">
        <f t="shared" si="703"/>
        <v>276.75276752767525</v>
      </c>
      <c r="M1694" t="s">
        <v>10</v>
      </c>
      <c r="N1694" t="s">
        <v>10</v>
      </c>
      <c r="O1694" s="2">
        <f t="shared" si="696"/>
        <v>283.01886792452831</v>
      </c>
      <c r="P1694" s="79" t="e">
        <f t="shared" si="697"/>
        <v>#VALUE!</v>
      </c>
      <c r="Q1694" s="80">
        <v>0.57081999999999999</v>
      </c>
      <c r="R1694" s="80">
        <v>0.42637000000000003</v>
      </c>
      <c r="S1694" s="80">
        <v>2.8E-3</v>
      </c>
      <c r="T1694" s="79">
        <f t="shared" si="702"/>
        <v>971.99820774779766</v>
      </c>
      <c r="U1694" s="2" t="s">
        <v>10</v>
      </c>
      <c r="V1694" s="2" t="s">
        <v>10</v>
      </c>
      <c r="W1694" s="2">
        <f t="shared" si="698"/>
        <v>991.60027744673346</v>
      </c>
      <c r="X1694" s="2" t="e">
        <f t="shared" si="699"/>
        <v>#VALUE!</v>
      </c>
      <c r="Y1694">
        <f t="shared" ref="Y1694:Y1758" si="704">T1694/$F1694</f>
        <v>6.4799880516519845</v>
      </c>
      <c r="Z1694" s="2" t="s">
        <v>10</v>
      </c>
      <c r="AA1694" s="2" t="s">
        <v>10</v>
      </c>
      <c r="AB1694">
        <f t="shared" si="700"/>
        <v>6.6106685163115566</v>
      </c>
      <c r="AC1694" t="e">
        <f t="shared" si="701"/>
        <v>#VALUE!</v>
      </c>
    </row>
    <row r="1695" spans="1:29" x14ac:dyDescent="0.25">
      <c r="A1695">
        <v>38</v>
      </c>
      <c r="B1695" t="s">
        <v>61</v>
      </c>
      <c r="C1695">
        <v>4</v>
      </c>
      <c r="D1695" t="s">
        <v>57</v>
      </c>
      <c r="E1695">
        <v>2008</v>
      </c>
      <c r="F1695" t="s">
        <v>10</v>
      </c>
      <c r="G1695" t="s">
        <v>10</v>
      </c>
      <c r="H1695" s="54">
        <v>0.39600000000000002</v>
      </c>
      <c r="I1695" t="s">
        <v>10</v>
      </c>
      <c r="J1695" t="s">
        <v>10</v>
      </c>
      <c r="K1695">
        <v>0.40799999999999997</v>
      </c>
      <c r="L1695" t="s">
        <v>10</v>
      </c>
      <c r="M1695" t="s">
        <v>10</v>
      </c>
      <c r="N1695" t="s">
        <v>10</v>
      </c>
      <c r="O1695" s="2" t="e">
        <f t="shared" si="696"/>
        <v>#VALUE!</v>
      </c>
      <c r="P1695" s="79" t="e">
        <f t="shared" si="697"/>
        <v>#VALUE!</v>
      </c>
      <c r="Q1695" s="80">
        <v>0.57081999999999999</v>
      </c>
      <c r="R1695" s="80">
        <v>0.42637000000000003</v>
      </c>
      <c r="S1695" s="80">
        <v>2.8E-3</v>
      </c>
      <c r="T1695" s="79">
        <f t="shared" si="702"/>
        <v>538.91138467688734</v>
      </c>
      <c r="U1695" s="2" t="s">
        <v>10</v>
      </c>
      <c r="V1695" s="2" t="s">
        <v>10</v>
      </c>
      <c r="W1695" s="2">
        <f t="shared" si="698"/>
        <v>586.42140426385185</v>
      </c>
      <c r="X1695" s="2" t="e">
        <f t="shared" si="699"/>
        <v>#VALUE!</v>
      </c>
      <c r="Y1695" s="2" t="s">
        <v>10</v>
      </c>
      <c r="Z1695" s="2" t="s">
        <v>10</v>
      </c>
      <c r="AA1695" s="2" t="s">
        <v>10</v>
      </c>
      <c r="AB1695" t="e">
        <f t="shared" si="700"/>
        <v>#VALUE!</v>
      </c>
      <c r="AC1695" t="e">
        <f t="shared" si="701"/>
        <v>#VALUE!</v>
      </c>
    </row>
    <row r="1696" spans="1:29" x14ac:dyDescent="0.25">
      <c r="A1696">
        <v>38</v>
      </c>
      <c r="B1696" t="s">
        <v>61</v>
      </c>
      <c r="C1696">
        <v>4</v>
      </c>
      <c r="D1696" t="s">
        <v>57</v>
      </c>
      <c r="E1696">
        <v>2009</v>
      </c>
      <c r="F1696" t="s">
        <v>10</v>
      </c>
      <c r="G1696" t="s">
        <v>10</v>
      </c>
      <c r="H1696" s="54">
        <v>0.38600000000000001</v>
      </c>
      <c r="I1696" t="s">
        <v>10</v>
      </c>
      <c r="J1696" t="s">
        <v>10</v>
      </c>
      <c r="K1696">
        <v>0.38700000000000001</v>
      </c>
      <c r="L1696" t="s">
        <v>10</v>
      </c>
      <c r="M1696" t="s">
        <v>10</v>
      </c>
      <c r="N1696" t="s">
        <v>10</v>
      </c>
      <c r="O1696" s="2" t="e">
        <f t="shared" si="696"/>
        <v>#VALUE!</v>
      </c>
      <c r="P1696" s="79" t="e">
        <f t="shared" si="697"/>
        <v>#VALUE!</v>
      </c>
      <c r="Q1696" s="80">
        <v>0.57081999999999999</v>
      </c>
      <c r="R1696" s="80">
        <v>0.42637000000000003</v>
      </c>
      <c r="S1696" s="80">
        <v>2.8E-3</v>
      </c>
      <c r="T1696" s="79">
        <f t="shared" si="702"/>
        <v>572.31644091502164</v>
      </c>
      <c r="U1696" s="2" t="s">
        <v>10</v>
      </c>
      <c r="V1696" s="2" t="s">
        <v>10</v>
      </c>
      <c r="W1696" s="2">
        <f t="shared" si="698"/>
        <v>583.96188954995137</v>
      </c>
      <c r="X1696" s="2" t="e">
        <f t="shared" si="699"/>
        <v>#VALUE!</v>
      </c>
      <c r="Y1696" s="2" t="s">
        <v>10</v>
      </c>
      <c r="Z1696" s="2" t="s">
        <v>10</v>
      </c>
      <c r="AA1696" s="2" t="s">
        <v>10</v>
      </c>
      <c r="AB1696" t="e">
        <f t="shared" si="700"/>
        <v>#VALUE!</v>
      </c>
      <c r="AC1696" t="e">
        <f t="shared" si="701"/>
        <v>#VALUE!</v>
      </c>
    </row>
    <row r="1697" spans="1:29" x14ac:dyDescent="0.25">
      <c r="A1697">
        <v>38</v>
      </c>
      <c r="B1697" t="s">
        <v>61</v>
      </c>
      <c r="C1697">
        <v>4</v>
      </c>
      <c r="D1697" t="s">
        <v>57</v>
      </c>
      <c r="E1697">
        <v>2010</v>
      </c>
      <c r="F1697">
        <v>750</v>
      </c>
      <c r="G1697" t="s">
        <v>10</v>
      </c>
      <c r="H1697" s="54">
        <v>0.33400000000000002</v>
      </c>
      <c r="I1697" t="s">
        <v>10</v>
      </c>
      <c r="J1697" t="s">
        <v>10</v>
      </c>
      <c r="K1697">
        <v>0.32500000000000001</v>
      </c>
      <c r="L1697" s="2">
        <f t="shared" si="703"/>
        <v>1126.1261261261263</v>
      </c>
      <c r="M1697" t="s">
        <v>10</v>
      </c>
      <c r="N1697" t="s">
        <v>10</v>
      </c>
      <c r="O1697" s="2">
        <f t="shared" si="696"/>
        <v>1111.1111111111111</v>
      </c>
      <c r="P1697" s="79" t="e">
        <f t="shared" si="697"/>
        <v>#VALUE!</v>
      </c>
      <c r="Q1697" s="80">
        <v>0.57081999999999999</v>
      </c>
      <c r="R1697" s="80">
        <v>0.42637000000000003</v>
      </c>
      <c r="S1697" s="80">
        <v>2.8E-3</v>
      </c>
      <c r="T1697" s="79">
        <f t="shared" si="702"/>
        <v>1434.0697587836632</v>
      </c>
      <c r="U1697" s="2" t="s">
        <v>10</v>
      </c>
      <c r="V1697" s="2" t="s">
        <v>10</v>
      </c>
      <c r="W1697" s="2">
        <f t="shared" si="698"/>
        <v>1402.9985284753056</v>
      </c>
      <c r="X1697" s="2" t="e">
        <f t="shared" si="699"/>
        <v>#VALUE!</v>
      </c>
      <c r="Y1697">
        <f t="shared" si="704"/>
        <v>1.9120930117115511</v>
      </c>
      <c r="Z1697" s="2" t="s">
        <v>10</v>
      </c>
      <c r="AA1697" s="2" t="s">
        <v>10</v>
      </c>
      <c r="AB1697">
        <f t="shared" si="700"/>
        <v>1.8706647046337408</v>
      </c>
      <c r="AC1697" t="e">
        <f t="shared" si="701"/>
        <v>#VALUE!</v>
      </c>
    </row>
    <row r="1698" spans="1:29" x14ac:dyDescent="0.25">
      <c r="A1698">
        <v>38</v>
      </c>
      <c r="B1698" t="s">
        <v>61</v>
      </c>
      <c r="C1698">
        <v>4</v>
      </c>
      <c r="D1698" t="s">
        <v>57</v>
      </c>
      <c r="E1698">
        <v>2011</v>
      </c>
      <c r="F1698">
        <v>440</v>
      </c>
      <c r="G1698" t="s">
        <v>10</v>
      </c>
      <c r="H1698" s="54">
        <v>0.42900000000000005</v>
      </c>
      <c r="I1698" t="s">
        <v>10</v>
      </c>
      <c r="J1698" t="s">
        <v>10</v>
      </c>
      <c r="K1698">
        <v>0.47399999999999998</v>
      </c>
      <c r="L1698" s="2">
        <f t="shared" si="703"/>
        <v>770.57793345008758</v>
      </c>
      <c r="M1698" t="s">
        <v>10</v>
      </c>
      <c r="N1698" t="s">
        <v>10</v>
      </c>
      <c r="O1698" s="2">
        <f t="shared" ref="O1698:O1761" si="705">$F1698/(1-K1698)</f>
        <v>836.50190114068437</v>
      </c>
      <c r="P1698" s="79" t="e">
        <f t="shared" ref="P1698:P1761" si="706">$G1698/(1-K1698)</f>
        <v>#VALUE!</v>
      </c>
      <c r="Q1698" s="80">
        <v>0.57081999999999999</v>
      </c>
      <c r="R1698" s="80">
        <v>0.42637000000000003</v>
      </c>
      <c r="S1698" s="80">
        <v>2.8E-3</v>
      </c>
      <c r="T1698" s="79">
        <f t="shared" si="702"/>
        <v>1393.9755995142311</v>
      </c>
      <c r="U1698" s="2" t="s">
        <v>10</v>
      </c>
      <c r="V1698" s="2" t="s">
        <v>10</v>
      </c>
      <c r="W1698" s="2">
        <f t="shared" ref="W1698:W1761" si="707">(O1701*$Q1698)+(O1702*$R1698)+(O1703*$S1698)</f>
        <v>1351.3841593960603</v>
      </c>
      <c r="X1698" s="2" t="e">
        <f t="shared" ref="X1698:X1761" si="708">(P1701*$Q1698)+(P1702*$R1698)+(P1703*$S1698)</f>
        <v>#VALUE!</v>
      </c>
      <c r="Y1698">
        <f t="shared" si="704"/>
        <v>3.1681263625323437</v>
      </c>
      <c r="Z1698" s="2" t="s">
        <v>10</v>
      </c>
      <c r="AA1698" s="2" t="s">
        <v>10</v>
      </c>
      <c r="AB1698">
        <f t="shared" ref="AB1698:AB1761" si="709">W1698/$F1698</f>
        <v>3.0713276349910461</v>
      </c>
      <c r="AC1698" t="e">
        <f t="shared" ref="AC1698:AC1761" si="710">X1698/$G1698</f>
        <v>#VALUE!</v>
      </c>
    </row>
    <row r="1699" spans="1:29" x14ac:dyDescent="0.25">
      <c r="A1699">
        <v>38</v>
      </c>
      <c r="B1699" t="s">
        <v>61</v>
      </c>
      <c r="C1699">
        <v>4</v>
      </c>
      <c r="D1699" t="s">
        <v>57</v>
      </c>
      <c r="E1699">
        <v>2012</v>
      </c>
      <c r="F1699">
        <v>150</v>
      </c>
      <c r="G1699" t="s">
        <v>10</v>
      </c>
      <c r="H1699" s="54">
        <v>0.33499999999999996</v>
      </c>
      <c r="I1699" t="s">
        <v>10</v>
      </c>
      <c r="J1699" t="s">
        <v>10</v>
      </c>
      <c r="K1699">
        <v>0.39700000000000002</v>
      </c>
      <c r="L1699" s="2">
        <f t="shared" si="703"/>
        <v>225.56390977443607</v>
      </c>
      <c r="M1699" t="s">
        <v>10</v>
      </c>
      <c r="N1699" t="s">
        <v>10</v>
      </c>
      <c r="O1699" s="2">
        <f t="shared" si="705"/>
        <v>248.75621890547265</v>
      </c>
      <c r="P1699" s="79" t="e">
        <f t="shared" si="706"/>
        <v>#VALUE!</v>
      </c>
      <c r="Q1699" s="80">
        <v>0.57081999999999999</v>
      </c>
      <c r="R1699" s="80">
        <v>0.42637000000000003</v>
      </c>
      <c r="S1699" s="80">
        <v>2.8E-3</v>
      </c>
      <c r="T1699" s="79">
        <f>(L1702*$Q1699)+(L1703*$R1699)</f>
        <v>699.71036159003836</v>
      </c>
      <c r="U1699" s="2" t="s">
        <v>10</v>
      </c>
      <c r="V1699" s="2" t="s">
        <v>10</v>
      </c>
      <c r="W1699" s="2" t="e">
        <f t="shared" si="707"/>
        <v>#VALUE!</v>
      </c>
      <c r="X1699" s="2" t="e">
        <f t="shared" si="708"/>
        <v>#VALUE!</v>
      </c>
      <c r="Y1699">
        <f t="shared" si="704"/>
        <v>4.6647357439335888</v>
      </c>
      <c r="Z1699" s="2" t="s">
        <v>10</v>
      </c>
      <c r="AA1699" s="2" t="s">
        <v>10</v>
      </c>
      <c r="AB1699" t="e">
        <f t="shared" si="709"/>
        <v>#VALUE!</v>
      </c>
      <c r="AC1699" t="e">
        <f t="shared" si="710"/>
        <v>#VALUE!</v>
      </c>
    </row>
    <row r="1700" spans="1:29" x14ac:dyDescent="0.25">
      <c r="A1700">
        <v>38</v>
      </c>
      <c r="B1700" t="s">
        <v>61</v>
      </c>
      <c r="C1700">
        <v>4</v>
      </c>
      <c r="D1700" t="s">
        <v>57</v>
      </c>
      <c r="E1700">
        <v>2013</v>
      </c>
      <c r="F1700">
        <v>640</v>
      </c>
      <c r="G1700" t="s">
        <v>10</v>
      </c>
      <c r="H1700" s="54">
        <v>0.377</v>
      </c>
      <c r="I1700" t="s">
        <v>10</v>
      </c>
      <c r="J1700" t="s">
        <v>10</v>
      </c>
      <c r="K1700">
        <v>0.375</v>
      </c>
      <c r="L1700" s="2">
        <f t="shared" si="703"/>
        <v>1027.2873194221509</v>
      </c>
      <c r="M1700" t="s">
        <v>10</v>
      </c>
      <c r="N1700" t="s">
        <v>10</v>
      </c>
      <c r="O1700" s="2">
        <f t="shared" si="705"/>
        <v>1024</v>
      </c>
      <c r="P1700" s="79" t="e">
        <f t="shared" si="706"/>
        <v>#VALUE!</v>
      </c>
      <c r="Q1700" s="80">
        <v>0.57081999999999999</v>
      </c>
      <c r="R1700" s="80">
        <v>0.42637000000000003</v>
      </c>
      <c r="S1700" s="80">
        <v>2.8E-3</v>
      </c>
      <c r="T1700" s="79" t="s">
        <v>10</v>
      </c>
      <c r="U1700" s="2" t="s">
        <v>10</v>
      </c>
      <c r="V1700" s="2" t="s">
        <v>10</v>
      </c>
      <c r="W1700" s="2" t="e">
        <f t="shared" si="707"/>
        <v>#VALUE!</v>
      </c>
      <c r="X1700" s="2" t="e">
        <f t="shared" si="708"/>
        <v>#VALUE!</v>
      </c>
      <c r="Y1700" s="2" t="s">
        <v>10</v>
      </c>
      <c r="Z1700" s="2" t="s">
        <v>10</v>
      </c>
      <c r="AA1700" s="2" t="s">
        <v>10</v>
      </c>
      <c r="AB1700" t="e">
        <f t="shared" si="709"/>
        <v>#VALUE!</v>
      </c>
      <c r="AC1700" t="e">
        <f t="shared" si="710"/>
        <v>#VALUE!</v>
      </c>
    </row>
    <row r="1701" spans="1:29" x14ac:dyDescent="0.25">
      <c r="A1701">
        <v>38</v>
      </c>
      <c r="B1701" t="s">
        <v>61</v>
      </c>
      <c r="C1701">
        <v>4</v>
      </c>
      <c r="D1701" t="s">
        <v>57</v>
      </c>
      <c r="E1701">
        <v>2014</v>
      </c>
      <c r="F1701">
        <v>1500</v>
      </c>
      <c r="G1701" t="s">
        <v>10</v>
      </c>
      <c r="H1701" s="54">
        <v>0.24399999999999999</v>
      </c>
      <c r="I1701" t="s">
        <v>10</v>
      </c>
      <c r="J1701" t="s">
        <v>10</v>
      </c>
      <c r="K1701">
        <v>0.217</v>
      </c>
      <c r="L1701" s="2">
        <f t="shared" si="703"/>
        <v>1984.1269841269841</v>
      </c>
      <c r="M1701" t="s">
        <v>10</v>
      </c>
      <c r="N1701" t="s">
        <v>10</v>
      </c>
      <c r="O1701" s="2">
        <f t="shared" si="705"/>
        <v>1915.7088122605364</v>
      </c>
      <c r="P1701" s="79" t="e">
        <f t="shared" si="706"/>
        <v>#VALUE!</v>
      </c>
      <c r="Q1701" s="80">
        <v>0.57081999999999999</v>
      </c>
      <c r="R1701" s="80">
        <v>0.42637000000000003</v>
      </c>
      <c r="S1701" s="80">
        <v>2.8E-3</v>
      </c>
      <c r="T1701" s="79" t="s">
        <v>10</v>
      </c>
      <c r="U1701" s="2" t="s">
        <v>10</v>
      </c>
      <c r="V1701" s="2" t="s">
        <v>10</v>
      </c>
      <c r="W1701" s="2" t="e">
        <f t="shared" si="707"/>
        <v>#VALUE!</v>
      </c>
      <c r="X1701" s="2" t="e">
        <f t="shared" si="708"/>
        <v>#VALUE!</v>
      </c>
      <c r="Y1701" s="2" t="s">
        <v>10</v>
      </c>
      <c r="Z1701" s="2" t="s">
        <v>10</v>
      </c>
      <c r="AA1701" s="2" t="s">
        <v>10</v>
      </c>
      <c r="AB1701" t="e">
        <f t="shared" si="709"/>
        <v>#VALUE!</v>
      </c>
      <c r="AC1701" t="e">
        <f t="shared" si="710"/>
        <v>#VALUE!</v>
      </c>
    </row>
    <row r="1702" spans="1:29" x14ac:dyDescent="0.25">
      <c r="A1702">
        <v>38</v>
      </c>
      <c r="B1702" t="s">
        <v>61</v>
      </c>
      <c r="C1702">
        <v>4</v>
      </c>
      <c r="D1702" t="s">
        <v>57</v>
      </c>
      <c r="E1702">
        <v>2015</v>
      </c>
      <c r="F1702">
        <v>350</v>
      </c>
      <c r="G1702" t="s">
        <v>10</v>
      </c>
      <c r="H1702" s="54">
        <v>0.42400000000000004</v>
      </c>
      <c r="I1702" t="s">
        <v>10</v>
      </c>
      <c r="J1702" t="s">
        <v>10</v>
      </c>
      <c r="K1702">
        <v>0.41599999999999998</v>
      </c>
      <c r="L1702" s="2">
        <f t="shared" si="703"/>
        <v>607.63888888888891</v>
      </c>
      <c r="M1702" t="s">
        <v>10</v>
      </c>
      <c r="N1702" t="s">
        <v>10</v>
      </c>
      <c r="O1702" s="2">
        <f t="shared" si="705"/>
        <v>599.31506849315065</v>
      </c>
      <c r="P1702" s="79" t="e">
        <f t="shared" si="706"/>
        <v>#VALUE!</v>
      </c>
      <c r="Q1702" s="80">
        <v>0.57081999999999999</v>
      </c>
      <c r="R1702" s="80">
        <v>0.42637000000000003</v>
      </c>
      <c r="S1702" s="80">
        <v>2.8E-3</v>
      </c>
      <c r="T1702" s="79" t="s">
        <v>10</v>
      </c>
      <c r="U1702" s="2" t="s">
        <v>10</v>
      </c>
      <c r="V1702" s="2" t="s">
        <v>10</v>
      </c>
      <c r="W1702" s="2" t="e">
        <f t="shared" si="707"/>
        <v>#VALUE!</v>
      </c>
      <c r="X1702" s="2" t="e">
        <f t="shared" si="708"/>
        <v>#VALUE!</v>
      </c>
      <c r="Y1702" s="2" t="s">
        <v>10</v>
      </c>
      <c r="Z1702" s="2" t="s">
        <v>10</v>
      </c>
      <c r="AA1702" s="2" t="s">
        <v>10</v>
      </c>
      <c r="AB1702" t="e">
        <f t="shared" si="709"/>
        <v>#VALUE!</v>
      </c>
      <c r="AC1702" t="e">
        <f t="shared" si="710"/>
        <v>#VALUE!</v>
      </c>
    </row>
    <row r="1703" spans="1:29" x14ac:dyDescent="0.25">
      <c r="A1703">
        <v>38</v>
      </c>
      <c r="B1703" t="s">
        <v>61</v>
      </c>
      <c r="C1703">
        <v>4</v>
      </c>
      <c r="D1703" t="s">
        <v>57</v>
      </c>
      <c r="E1703">
        <v>2016</v>
      </c>
      <c r="F1703">
        <v>480</v>
      </c>
      <c r="G1703" t="s">
        <v>10</v>
      </c>
      <c r="H1703" s="54">
        <v>0.42000000000000004</v>
      </c>
      <c r="I1703" t="s">
        <v>10</v>
      </c>
      <c r="J1703" t="s">
        <v>10</v>
      </c>
      <c r="K1703">
        <v>0.42299999999999999</v>
      </c>
      <c r="L1703" s="2">
        <f t="shared" si="703"/>
        <v>827.58620689655174</v>
      </c>
      <c r="M1703" t="s">
        <v>10</v>
      </c>
      <c r="N1703" t="s">
        <v>10</v>
      </c>
      <c r="O1703" s="2">
        <f t="shared" si="705"/>
        <v>831.88908145580592</v>
      </c>
      <c r="P1703" s="79" t="e">
        <f t="shared" si="706"/>
        <v>#VALUE!</v>
      </c>
      <c r="Q1703" s="80">
        <v>0.57081999999999999</v>
      </c>
      <c r="R1703" s="80">
        <v>0.42637000000000003</v>
      </c>
      <c r="S1703" s="80">
        <v>2.8E-3</v>
      </c>
      <c r="T1703" s="79" t="s">
        <v>10</v>
      </c>
      <c r="U1703" s="2" t="s">
        <v>10</v>
      </c>
      <c r="V1703" s="2" t="s">
        <v>10</v>
      </c>
      <c r="W1703" s="2" t="e">
        <f t="shared" si="707"/>
        <v>#VALUE!</v>
      </c>
      <c r="X1703" s="2" t="e">
        <f t="shared" si="708"/>
        <v>#VALUE!</v>
      </c>
      <c r="Y1703" s="2" t="s">
        <v>10</v>
      </c>
      <c r="Z1703" s="2" t="s">
        <v>10</v>
      </c>
      <c r="AA1703" s="2" t="s">
        <v>10</v>
      </c>
      <c r="AB1703" t="e">
        <f t="shared" si="709"/>
        <v>#VALUE!</v>
      </c>
      <c r="AC1703" t="e">
        <f t="shared" si="710"/>
        <v>#VALUE!</v>
      </c>
    </row>
    <row r="1704" spans="1:29" x14ac:dyDescent="0.25">
      <c r="A1704">
        <v>38</v>
      </c>
      <c r="B1704" t="s">
        <v>61</v>
      </c>
      <c r="C1704">
        <v>4</v>
      </c>
      <c r="D1704" t="s">
        <v>57</v>
      </c>
      <c r="E1704">
        <v>2017</v>
      </c>
      <c r="F1704" t="s">
        <v>10</v>
      </c>
      <c r="G1704" t="s">
        <v>10</v>
      </c>
      <c r="H1704" s="54">
        <v>0.44035422259606583</v>
      </c>
      <c r="I1704" t="s">
        <v>10</v>
      </c>
      <c r="J1704" t="s">
        <v>10</v>
      </c>
      <c r="K1704">
        <v>0.44</v>
      </c>
      <c r="L1704" t="s">
        <v>10</v>
      </c>
      <c r="M1704" t="s">
        <v>10</v>
      </c>
      <c r="N1704" t="s">
        <v>10</v>
      </c>
      <c r="O1704" s="2" t="e">
        <f t="shared" si="705"/>
        <v>#VALUE!</v>
      </c>
      <c r="P1704" s="79" t="e">
        <f t="shared" si="706"/>
        <v>#VALUE!</v>
      </c>
      <c r="Q1704" s="80">
        <v>0.57081999999999999</v>
      </c>
      <c r="R1704" s="80">
        <v>0.42637000000000003</v>
      </c>
      <c r="S1704" s="80">
        <v>2.8E-3</v>
      </c>
      <c r="T1704" s="79" t="s">
        <v>10</v>
      </c>
      <c r="U1704" s="2" t="s">
        <v>10</v>
      </c>
      <c r="V1704" s="2" t="s">
        <v>10</v>
      </c>
      <c r="W1704" s="2" t="e">
        <f t="shared" si="707"/>
        <v>#VALUE!</v>
      </c>
      <c r="X1704" s="2" t="e">
        <f t="shared" si="708"/>
        <v>#VALUE!</v>
      </c>
      <c r="Y1704" s="2" t="s">
        <v>10</v>
      </c>
      <c r="Z1704" s="2" t="s">
        <v>10</v>
      </c>
      <c r="AA1704" s="2" t="s">
        <v>10</v>
      </c>
      <c r="AB1704" t="e">
        <f t="shared" si="709"/>
        <v>#VALUE!</v>
      </c>
      <c r="AC1704" t="e">
        <f t="shared" si="710"/>
        <v>#VALUE!</v>
      </c>
    </row>
    <row r="1705" spans="1:29" x14ac:dyDescent="0.25">
      <c r="A1705">
        <v>38</v>
      </c>
      <c r="B1705" t="s">
        <v>61</v>
      </c>
      <c r="C1705">
        <v>4</v>
      </c>
      <c r="D1705" t="s">
        <v>57</v>
      </c>
      <c r="E1705">
        <v>2018</v>
      </c>
      <c r="F1705" t="s">
        <v>10</v>
      </c>
      <c r="G1705" t="s">
        <v>10</v>
      </c>
      <c r="H1705" s="54">
        <v>0.42215417185431725</v>
      </c>
      <c r="I1705" t="s">
        <v>10</v>
      </c>
      <c r="J1705" t="s">
        <v>10</v>
      </c>
      <c r="K1705">
        <v>0.42199999999999999</v>
      </c>
      <c r="L1705" t="s">
        <v>10</v>
      </c>
      <c r="M1705" t="s">
        <v>10</v>
      </c>
      <c r="N1705" t="s">
        <v>10</v>
      </c>
      <c r="O1705" s="2" t="e">
        <f t="shared" si="705"/>
        <v>#VALUE!</v>
      </c>
      <c r="P1705" s="79" t="e">
        <f t="shared" si="706"/>
        <v>#VALUE!</v>
      </c>
      <c r="Q1705" s="80">
        <v>0.57081999999999999</v>
      </c>
      <c r="R1705" s="80">
        <v>0.42637000000000003</v>
      </c>
      <c r="S1705" s="80">
        <v>2.8E-3</v>
      </c>
      <c r="T1705" s="79" t="s">
        <v>10</v>
      </c>
      <c r="U1705" s="2" t="s">
        <v>10</v>
      </c>
      <c r="V1705" s="2" t="s">
        <v>10</v>
      </c>
      <c r="W1705" s="2">
        <f t="shared" si="707"/>
        <v>447.64907979932531</v>
      </c>
      <c r="X1705" s="2" t="e">
        <f t="shared" si="708"/>
        <v>#VALUE!</v>
      </c>
      <c r="Y1705" s="2" t="s">
        <v>10</v>
      </c>
      <c r="Z1705" s="2" t="s">
        <v>10</v>
      </c>
      <c r="AA1705" s="2" t="s">
        <v>10</v>
      </c>
      <c r="AB1705" t="e">
        <f t="shared" si="709"/>
        <v>#VALUE!</v>
      </c>
      <c r="AC1705" t="e">
        <f t="shared" si="710"/>
        <v>#VALUE!</v>
      </c>
    </row>
    <row r="1706" spans="1:29" x14ac:dyDescent="0.25">
      <c r="A1706">
        <v>38</v>
      </c>
      <c r="B1706" t="s">
        <v>61</v>
      </c>
      <c r="C1706">
        <v>4</v>
      </c>
      <c r="D1706" t="s">
        <v>57</v>
      </c>
      <c r="E1706">
        <v>2019</v>
      </c>
      <c r="F1706" t="s">
        <v>10</v>
      </c>
      <c r="G1706" t="s">
        <v>10</v>
      </c>
      <c r="H1706" s="54">
        <v>0.39069181949126658</v>
      </c>
      <c r="I1706" t="s">
        <v>10</v>
      </c>
      <c r="J1706" t="s">
        <v>10</v>
      </c>
      <c r="K1706">
        <v>0.39100000000000001</v>
      </c>
      <c r="L1706" t="s">
        <v>10</v>
      </c>
      <c r="M1706" t="s">
        <v>10</v>
      </c>
      <c r="N1706" t="s">
        <v>10</v>
      </c>
      <c r="O1706" s="2" t="e">
        <f t="shared" si="705"/>
        <v>#VALUE!</v>
      </c>
      <c r="P1706" s="79" t="e">
        <f t="shared" si="706"/>
        <v>#VALUE!</v>
      </c>
      <c r="Q1706" s="80">
        <v>0.57081999999999999</v>
      </c>
      <c r="R1706" s="80">
        <v>0.42637000000000003</v>
      </c>
      <c r="S1706" s="80">
        <v>2.8E-3</v>
      </c>
      <c r="T1706" s="79" t="s">
        <v>10</v>
      </c>
      <c r="U1706" s="2" t="s">
        <v>10</v>
      </c>
      <c r="V1706" s="2" t="s">
        <v>10</v>
      </c>
      <c r="W1706" s="2" t="e">
        <f t="shared" si="707"/>
        <v>#VALUE!</v>
      </c>
      <c r="X1706" s="2" t="e">
        <f t="shared" si="708"/>
        <v>#VALUE!</v>
      </c>
      <c r="Y1706" s="2" t="s">
        <v>10</v>
      </c>
      <c r="Z1706" s="2" t="s">
        <v>10</v>
      </c>
      <c r="AA1706" s="2" t="s">
        <v>10</v>
      </c>
      <c r="AB1706" t="e">
        <f t="shared" si="709"/>
        <v>#VALUE!</v>
      </c>
      <c r="AC1706" t="e">
        <f t="shared" si="710"/>
        <v>#VALUE!</v>
      </c>
    </row>
    <row r="1707" spans="1:29" x14ac:dyDescent="0.25">
      <c r="A1707">
        <v>38</v>
      </c>
      <c r="B1707" t="s">
        <v>61</v>
      </c>
      <c r="C1707">
        <v>4</v>
      </c>
      <c r="D1707" t="s">
        <v>57</v>
      </c>
      <c r="E1707">
        <v>2020</v>
      </c>
      <c r="F1707" t="s">
        <v>10</v>
      </c>
      <c r="G1707" t="s">
        <v>10</v>
      </c>
      <c r="H1707" s="54">
        <v>0.1793260797812265</v>
      </c>
      <c r="I1707" t="s">
        <v>10</v>
      </c>
      <c r="J1707" t="s">
        <v>10</v>
      </c>
      <c r="K1707">
        <v>0.189</v>
      </c>
      <c r="L1707" t="s">
        <v>10</v>
      </c>
      <c r="M1707" t="s">
        <v>10</v>
      </c>
      <c r="N1707" t="s">
        <v>10</v>
      </c>
      <c r="O1707" s="2" t="e">
        <f t="shared" si="705"/>
        <v>#VALUE!</v>
      </c>
      <c r="P1707" s="79" t="e">
        <f t="shared" si="706"/>
        <v>#VALUE!</v>
      </c>
      <c r="Q1707" s="80">
        <v>0.57081999999999999</v>
      </c>
      <c r="R1707" s="80">
        <v>0.42637000000000003</v>
      </c>
      <c r="S1707" s="80">
        <v>2.8E-3</v>
      </c>
      <c r="T1707" s="79" t="s">
        <v>10</v>
      </c>
      <c r="U1707" s="2" t="s">
        <v>10</v>
      </c>
      <c r="V1707" s="2" t="s">
        <v>10</v>
      </c>
      <c r="W1707" s="2" t="e">
        <f t="shared" si="707"/>
        <v>#VALUE!</v>
      </c>
      <c r="X1707" s="2" t="e">
        <f t="shared" si="708"/>
        <v>#VALUE!</v>
      </c>
      <c r="Y1707" s="2" t="s">
        <v>10</v>
      </c>
      <c r="Z1707" s="2" t="s">
        <v>10</v>
      </c>
      <c r="AA1707" s="2" t="s">
        <v>10</v>
      </c>
      <c r="AB1707" t="e">
        <f t="shared" si="709"/>
        <v>#VALUE!</v>
      </c>
      <c r="AC1707" t="e">
        <f t="shared" si="710"/>
        <v>#VALUE!</v>
      </c>
    </row>
    <row r="1708" spans="1:29" x14ac:dyDescent="0.25">
      <c r="A1708">
        <v>38</v>
      </c>
      <c r="B1708" t="s">
        <v>61</v>
      </c>
      <c r="C1708">
        <v>4</v>
      </c>
      <c r="D1708" t="s">
        <v>57</v>
      </c>
      <c r="E1708">
        <v>2021</v>
      </c>
      <c r="F1708">
        <v>200</v>
      </c>
      <c r="G1708" t="s">
        <v>10</v>
      </c>
      <c r="H1708" s="79" t="s">
        <v>10</v>
      </c>
      <c r="I1708" s="2" t="s">
        <v>10</v>
      </c>
      <c r="J1708" s="2" t="s">
        <v>10</v>
      </c>
      <c r="K1708">
        <v>0.27</v>
      </c>
      <c r="L1708" s="79" t="s">
        <v>10</v>
      </c>
      <c r="M1708" s="2" t="s">
        <v>10</v>
      </c>
      <c r="N1708" s="2" t="s">
        <v>10</v>
      </c>
      <c r="O1708" s="2">
        <f t="shared" si="705"/>
        <v>273.97260273972603</v>
      </c>
      <c r="P1708" s="79" t="e">
        <f t="shared" si="706"/>
        <v>#VALUE!</v>
      </c>
      <c r="Q1708" s="80">
        <v>0.57081999999999999</v>
      </c>
      <c r="R1708" s="80">
        <v>0.42637000000000003</v>
      </c>
      <c r="S1708" s="80">
        <v>2.8E-3</v>
      </c>
      <c r="T1708" s="79" t="s">
        <v>10</v>
      </c>
      <c r="U1708" s="2" t="s">
        <v>10</v>
      </c>
      <c r="V1708" s="2" t="s">
        <v>10</v>
      </c>
      <c r="W1708" s="2" t="e">
        <f t="shared" si="707"/>
        <v>#VALUE!</v>
      </c>
      <c r="X1708" s="2" t="e">
        <f t="shared" si="708"/>
        <v>#VALUE!</v>
      </c>
      <c r="Y1708" s="2"/>
      <c r="Z1708" s="2"/>
      <c r="AA1708" s="2"/>
      <c r="AB1708" t="e">
        <f t="shared" si="709"/>
        <v>#VALUE!</v>
      </c>
      <c r="AC1708" t="e">
        <f t="shared" si="710"/>
        <v>#VALUE!</v>
      </c>
    </row>
    <row r="1709" spans="1:29" x14ac:dyDescent="0.25">
      <c r="A1709">
        <v>38</v>
      </c>
      <c r="B1709" t="s">
        <v>61</v>
      </c>
      <c r="C1709">
        <v>4</v>
      </c>
      <c r="D1709" t="s">
        <v>57</v>
      </c>
      <c r="E1709">
        <v>2022</v>
      </c>
      <c r="F1709">
        <v>500</v>
      </c>
      <c r="G1709" t="s">
        <v>10</v>
      </c>
      <c r="H1709" s="79" t="s">
        <v>10</v>
      </c>
      <c r="I1709" s="2" t="s">
        <v>10</v>
      </c>
      <c r="J1709" s="2" t="s">
        <v>10</v>
      </c>
      <c r="K1709">
        <v>0.25800000000000001</v>
      </c>
      <c r="L1709" s="79" t="s">
        <v>10</v>
      </c>
      <c r="M1709" s="2" t="s">
        <v>10</v>
      </c>
      <c r="N1709" s="2" t="s">
        <v>10</v>
      </c>
      <c r="O1709" s="2">
        <f t="shared" si="705"/>
        <v>673.85444743935307</v>
      </c>
      <c r="P1709" s="79" t="e">
        <f t="shared" si="706"/>
        <v>#VALUE!</v>
      </c>
      <c r="Q1709" s="80">
        <v>0.57081999999999999</v>
      </c>
      <c r="R1709" s="80">
        <v>0.42637000000000003</v>
      </c>
      <c r="S1709" s="80">
        <v>2.8E-3</v>
      </c>
      <c r="T1709" s="79" t="s">
        <v>10</v>
      </c>
      <c r="U1709" s="2" t="s">
        <v>10</v>
      </c>
      <c r="V1709" s="2" t="s">
        <v>10</v>
      </c>
      <c r="W1709" s="2">
        <f t="shared" si="707"/>
        <v>812.08275551800284</v>
      </c>
      <c r="X1709" s="2" t="e">
        <f t="shared" si="708"/>
        <v>#VALUE!</v>
      </c>
      <c r="Y1709" s="2"/>
      <c r="Z1709" s="2"/>
      <c r="AA1709" s="2"/>
      <c r="AB1709">
        <f t="shared" si="709"/>
        <v>1.6241655110360056</v>
      </c>
      <c r="AC1709" t="e">
        <f t="shared" si="710"/>
        <v>#VALUE!</v>
      </c>
    </row>
    <row r="1710" spans="1:29" x14ac:dyDescent="0.25">
      <c r="A1710">
        <v>38</v>
      </c>
      <c r="B1710" t="s">
        <v>61</v>
      </c>
      <c r="C1710">
        <v>4</v>
      </c>
      <c r="D1710" t="s">
        <v>57</v>
      </c>
      <c r="E1710">
        <v>2023</v>
      </c>
      <c r="F1710">
        <v>1100</v>
      </c>
      <c r="G1710" t="s">
        <v>10</v>
      </c>
      <c r="H1710" s="79" t="s">
        <v>10</v>
      </c>
      <c r="I1710" s="2" t="s">
        <v>10</v>
      </c>
      <c r="J1710" s="2" t="s">
        <v>10</v>
      </c>
      <c r="K1710">
        <v>0.22</v>
      </c>
      <c r="L1710" s="79" t="s">
        <v>10</v>
      </c>
      <c r="M1710" s="2" t="s">
        <v>10</v>
      </c>
      <c r="N1710" s="2" t="s">
        <v>10</v>
      </c>
      <c r="O1710" s="2">
        <f t="shared" si="705"/>
        <v>1410.2564102564102</v>
      </c>
      <c r="P1710" s="79" t="e">
        <f t="shared" si="706"/>
        <v>#VALUE!</v>
      </c>
      <c r="Q1710" s="80">
        <v>0.57081999999999999</v>
      </c>
      <c r="R1710" s="80">
        <v>0.42637000000000003</v>
      </c>
      <c r="S1710" s="80">
        <v>2.8E-3</v>
      </c>
      <c r="T1710" s="79" t="s">
        <v>10</v>
      </c>
      <c r="U1710" s="2" t="s">
        <v>10</v>
      </c>
      <c r="V1710" s="2" t="s">
        <v>10</v>
      </c>
      <c r="W1710" s="2">
        <f t="shared" si="707"/>
        <v>875.35135488787785</v>
      </c>
      <c r="X1710" s="2" t="e">
        <f t="shared" si="708"/>
        <v>#VALUE!</v>
      </c>
      <c r="Y1710" s="2"/>
      <c r="Z1710" s="2"/>
      <c r="AA1710" s="2"/>
      <c r="AB1710">
        <f t="shared" si="709"/>
        <v>0.79577395898897985</v>
      </c>
      <c r="AC1710" t="e">
        <f t="shared" si="710"/>
        <v>#VALUE!</v>
      </c>
    </row>
    <row r="1711" spans="1:29" x14ac:dyDescent="0.25">
      <c r="A1711">
        <v>38</v>
      </c>
      <c r="B1711" t="s">
        <v>61</v>
      </c>
      <c r="C1711">
        <v>4</v>
      </c>
      <c r="D1711" t="s">
        <v>57</v>
      </c>
      <c r="E1711">
        <v>2024</v>
      </c>
      <c r="F1711" t="s">
        <v>10</v>
      </c>
      <c r="G1711" t="s">
        <v>10</v>
      </c>
      <c r="H1711" s="79" t="s">
        <v>10</v>
      </c>
      <c r="I1711" s="2" t="s">
        <v>10</v>
      </c>
      <c r="J1711" s="2" t="s">
        <v>10</v>
      </c>
      <c r="K1711">
        <v>0.32900000000000001</v>
      </c>
      <c r="L1711" s="79" t="s">
        <v>10</v>
      </c>
      <c r="M1711" s="2" t="s">
        <v>10</v>
      </c>
      <c r="N1711" s="2" t="s">
        <v>10</v>
      </c>
      <c r="O1711" s="2" t="e">
        <f t="shared" si="705"/>
        <v>#VALUE!</v>
      </c>
      <c r="P1711" s="79" t="e">
        <f t="shared" si="706"/>
        <v>#VALUE!</v>
      </c>
      <c r="Q1711" s="80">
        <v>0.57081999999999999</v>
      </c>
      <c r="R1711" s="80">
        <v>0.42637000000000003</v>
      </c>
      <c r="S1711" s="80">
        <v>2.8E-3</v>
      </c>
      <c r="T1711" s="79" t="s">
        <v>10</v>
      </c>
      <c r="U1711" s="2" t="s">
        <v>10</v>
      </c>
      <c r="V1711" s="2" t="s">
        <v>10</v>
      </c>
      <c r="W1711" s="2">
        <f t="shared" si="707"/>
        <v>1028.9690802062455</v>
      </c>
      <c r="X1711" s="2" t="e">
        <f t="shared" si="708"/>
        <v>#VALUE!</v>
      </c>
      <c r="Y1711" s="2"/>
      <c r="Z1711" s="2"/>
      <c r="AA1711" s="2"/>
      <c r="AB1711" t="e">
        <f t="shared" si="709"/>
        <v>#VALUE!</v>
      </c>
      <c r="AC1711" t="e">
        <f t="shared" si="710"/>
        <v>#VALUE!</v>
      </c>
    </row>
    <row r="1712" spans="1:29" x14ac:dyDescent="0.25">
      <c r="A1712">
        <v>39</v>
      </c>
      <c r="B1712" t="s">
        <v>62</v>
      </c>
      <c r="C1712">
        <v>4</v>
      </c>
      <c r="D1712" t="s">
        <v>57</v>
      </c>
      <c r="E1712">
        <v>1980</v>
      </c>
      <c r="F1712">
        <v>200</v>
      </c>
      <c r="G1712" t="s">
        <v>10</v>
      </c>
      <c r="H1712" s="54">
        <v>0.74</v>
      </c>
      <c r="I1712" t="s">
        <v>10</v>
      </c>
      <c r="J1712" t="s">
        <v>10</v>
      </c>
      <c r="K1712">
        <v>0.65700000000000003</v>
      </c>
      <c r="L1712" s="2">
        <f>F1712/(1-H1712)</f>
        <v>769.23076923076917</v>
      </c>
      <c r="M1712" t="s">
        <v>10</v>
      </c>
      <c r="N1712" t="s">
        <v>10</v>
      </c>
      <c r="O1712" s="2">
        <f t="shared" si="705"/>
        <v>583.09037900874637</v>
      </c>
      <c r="P1712" s="79" t="e">
        <f t="shared" si="706"/>
        <v>#VALUE!</v>
      </c>
      <c r="Q1712" s="80">
        <v>0.57081999999999999</v>
      </c>
      <c r="R1712" s="80">
        <v>0.42637000000000003</v>
      </c>
      <c r="S1712" s="80">
        <v>2.8E-3</v>
      </c>
      <c r="T1712" s="79" t="s">
        <v>10</v>
      </c>
      <c r="U1712" s="2" t="s">
        <v>10</v>
      </c>
      <c r="V1712" s="2" t="s">
        <v>10</v>
      </c>
      <c r="W1712" s="2" t="e">
        <f t="shared" si="707"/>
        <v>#VALUE!</v>
      </c>
      <c r="X1712" s="2" t="e">
        <f t="shared" si="708"/>
        <v>#VALUE!</v>
      </c>
      <c r="Y1712" s="2" t="s">
        <v>10</v>
      </c>
      <c r="Z1712" s="2" t="s">
        <v>10</v>
      </c>
      <c r="AA1712" s="2" t="s">
        <v>10</v>
      </c>
      <c r="AB1712" t="e">
        <f t="shared" si="709"/>
        <v>#VALUE!</v>
      </c>
      <c r="AC1712" t="e">
        <f t="shared" si="710"/>
        <v>#VALUE!</v>
      </c>
    </row>
    <row r="1713" spans="1:29" x14ac:dyDescent="0.25">
      <c r="A1713">
        <v>39</v>
      </c>
      <c r="B1713" t="s">
        <v>62</v>
      </c>
      <c r="C1713">
        <v>4</v>
      </c>
      <c r="D1713" t="s">
        <v>57</v>
      </c>
      <c r="E1713">
        <v>1981</v>
      </c>
      <c r="F1713">
        <v>400</v>
      </c>
      <c r="G1713" t="s">
        <v>10</v>
      </c>
      <c r="H1713" s="54">
        <v>0.67</v>
      </c>
      <c r="I1713" t="s">
        <v>10</v>
      </c>
      <c r="J1713" t="s">
        <v>10</v>
      </c>
      <c r="K1713">
        <v>0.64300000000000002</v>
      </c>
      <c r="L1713" s="2">
        <f t="shared" ref="L1713:L1752" si="711">F1713/(1-H1713)</f>
        <v>1212.1212121212122</v>
      </c>
      <c r="M1713" t="s">
        <v>10</v>
      </c>
      <c r="N1713" t="s">
        <v>10</v>
      </c>
      <c r="O1713" s="2">
        <f t="shared" si="705"/>
        <v>1120.4481792717088</v>
      </c>
      <c r="P1713" s="79" t="e">
        <f t="shared" si="706"/>
        <v>#VALUE!</v>
      </c>
      <c r="Q1713" s="80">
        <v>0.57081999999999999</v>
      </c>
      <c r="R1713" s="80">
        <v>0.42637000000000003</v>
      </c>
      <c r="S1713" s="80">
        <v>2.8E-3</v>
      </c>
      <c r="T1713" s="79" t="s">
        <v>10</v>
      </c>
      <c r="U1713" s="2" t="s">
        <v>10</v>
      </c>
      <c r="V1713" s="2" t="s">
        <v>10</v>
      </c>
      <c r="W1713" s="2" t="e">
        <f t="shared" si="707"/>
        <v>#VALUE!</v>
      </c>
      <c r="X1713" s="2" t="e">
        <f t="shared" si="708"/>
        <v>#VALUE!</v>
      </c>
      <c r="Y1713" s="2" t="s">
        <v>10</v>
      </c>
      <c r="Z1713" s="2" t="s">
        <v>10</v>
      </c>
      <c r="AA1713" s="2" t="s">
        <v>10</v>
      </c>
      <c r="AB1713" t="e">
        <f t="shared" si="709"/>
        <v>#VALUE!</v>
      </c>
      <c r="AC1713" t="e">
        <f t="shared" si="710"/>
        <v>#VALUE!</v>
      </c>
    </row>
    <row r="1714" spans="1:29" x14ac:dyDescent="0.25">
      <c r="A1714">
        <v>39</v>
      </c>
      <c r="B1714" t="s">
        <v>62</v>
      </c>
      <c r="C1714">
        <v>4</v>
      </c>
      <c r="D1714" t="s">
        <v>57</v>
      </c>
      <c r="E1714">
        <v>1982</v>
      </c>
      <c r="F1714">
        <v>200</v>
      </c>
      <c r="G1714" t="s">
        <v>10</v>
      </c>
      <c r="H1714" s="54">
        <v>0.57999999999999996</v>
      </c>
      <c r="I1714" t="s">
        <v>10</v>
      </c>
      <c r="J1714" t="s">
        <v>10</v>
      </c>
      <c r="K1714">
        <v>0.63100000000000001</v>
      </c>
      <c r="L1714" s="2">
        <f t="shared" si="711"/>
        <v>476.19047619047615</v>
      </c>
      <c r="M1714" t="s">
        <v>10</v>
      </c>
      <c r="N1714" t="s">
        <v>10</v>
      </c>
      <c r="O1714" s="2">
        <f t="shared" si="705"/>
        <v>542.0054200542005</v>
      </c>
      <c r="P1714" s="79" t="e">
        <f t="shared" si="706"/>
        <v>#VALUE!</v>
      </c>
      <c r="Q1714" s="80">
        <v>0.57081999999999999</v>
      </c>
      <c r="R1714" s="80">
        <v>0.42637000000000003</v>
      </c>
      <c r="S1714" s="80">
        <v>2.8E-3</v>
      </c>
      <c r="T1714" s="79" t="s">
        <v>10</v>
      </c>
      <c r="U1714" s="2" t="s">
        <v>10</v>
      </c>
      <c r="V1714" s="2" t="s">
        <v>10</v>
      </c>
      <c r="W1714" s="2" t="e">
        <f t="shared" si="707"/>
        <v>#VALUE!</v>
      </c>
      <c r="X1714" s="2" t="e">
        <f t="shared" si="708"/>
        <v>#VALUE!</v>
      </c>
      <c r="Y1714" s="2" t="s">
        <v>10</v>
      </c>
      <c r="Z1714" s="2" t="s">
        <v>10</v>
      </c>
      <c r="AA1714" s="2" t="s">
        <v>10</v>
      </c>
      <c r="AB1714" t="e">
        <f t="shared" si="709"/>
        <v>#VALUE!</v>
      </c>
      <c r="AC1714" t="e">
        <f t="shared" si="710"/>
        <v>#VALUE!</v>
      </c>
    </row>
    <row r="1715" spans="1:29" x14ac:dyDescent="0.25">
      <c r="A1715">
        <v>39</v>
      </c>
      <c r="B1715" t="s">
        <v>62</v>
      </c>
      <c r="C1715">
        <v>4</v>
      </c>
      <c r="D1715" t="s">
        <v>57</v>
      </c>
      <c r="E1715">
        <v>1983</v>
      </c>
      <c r="F1715">
        <v>500</v>
      </c>
      <c r="G1715" t="s">
        <v>10</v>
      </c>
      <c r="H1715" s="54">
        <v>0.81</v>
      </c>
      <c r="I1715" t="s">
        <v>10</v>
      </c>
      <c r="J1715" t="s">
        <v>10</v>
      </c>
      <c r="K1715">
        <v>0.70099999999999996</v>
      </c>
      <c r="L1715" s="2">
        <f t="shared" si="711"/>
        <v>2631.5789473684217</v>
      </c>
      <c r="M1715" t="s">
        <v>10</v>
      </c>
      <c r="N1715" t="s">
        <v>10</v>
      </c>
      <c r="O1715" s="2">
        <f t="shared" si="705"/>
        <v>1672.240802675585</v>
      </c>
      <c r="P1715" s="79" t="e">
        <f t="shared" si="706"/>
        <v>#VALUE!</v>
      </c>
      <c r="Q1715" s="80">
        <v>0.57081999999999999</v>
      </c>
      <c r="R1715" s="80">
        <v>0.42637000000000003</v>
      </c>
      <c r="S1715" s="80">
        <v>2.8E-3</v>
      </c>
      <c r="T1715" s="79" t="s">
        <v>10</v>
      </c>
      <c r="U1715" s="2" t="s">
        <v>10</v>
      </c>
      <c r="V1715" s="2" t="s">
        <v>10</v>
      </c>
      <c r="W1715" s="2" t="e">
        <f t="shared" si="707"/>
        <v>#VALUE!</v>
      </c>
      <c r="X1715" s="2" t="e">
        <f t="shared" si="708"/>
        <v>#VALUE!</v>
      </c>
      <c r="Y1715" s="2" t="s">
        <v>10</v>
      </c>
      <c r="Z1715" s="2" t="s">
        <v>10</v>
      </c>
      <c r="AA1715" s="2" t="s">
        <v>10</v>
      </c>
      <c r="AB1715" t="e">
        <f t="shared" si="709"/>
        <v>#VALUE!</v>
      </c>
      <c r="AC1715" t="e">
        <f t="shared" si="710"/>
        <v>#VALUE!</v>
      </c>
    </row>
    <row r="1716" spans="1:29" x14ac:dyDescent="0.25">
      <c r="A1716">
        <v>39</v>
      </c>
      <c r="B1716" t="s">
        <v>62</v>
      </c>
      <c r="C1716">
        <v>4</v>
      </c>
      <c r="D1716" t="s">
        <v>57</v>
      </c>
      <c r="E1716">
        <v>1984</v>
      </c>
      <c r="F1716">
        <v>800</v>
      </c>
      <c r="G1716" t="s">
        <v>10</v>
      </c>
      <c r="H1716" s="54">
        <v>0.72</v>
      </c>
      <c r="I1716" t="s">
        <v>10</v>
      </c>
      <c r="J1716" t="s">
        <v>10</v>
      </c>
      <c r="K1716">
        <v>0.66</v>
      </c>
      <c r="L1716" s="2">
        <f t="shared" si="711"/>
        <v>2857.1428571428569</v>
      </c>
      <c r="M1716" t="s">
        <v>10</v>
      </c>
      <c r="N1716" t="s">
        <v>10</v>
      </c>
      <c r="O1716" s="2">
        <f t="shared" si="705"/>
        <v>2352.9411764705883</v>
      </c>
      <c r="P1716" s="79" t="e">
        <f t="shared" si="706"/>
        <v>#VALUE!</v>
      </c>
      <c r="Q1716" s="80">
        <v>0.57081999999999999</v>
      </c>
      <c r="R1716" s="80">
        <v>0.42637000000000003</v>
      </c>
      <c r="S1716" s="80">
        <v>2.8E-3</v>
      </c>
      <c r="T1716" s="79" t="s">
        <v>10</v>
      </c>
      <c r="U1716" s="2" t="s">
        <v>10</v>
      </c>
      <c r="V1716" s="2" t="s">
        <v>10</v>
      </c>
      <c r="W1716" s="2" t="e">
        <f t="shared" si="707"/>
        <v>#VALUE!</v>
      </c>
      <c r="X1716" s="2" t="e">
        <f t="shared" si="708"/>
        <v>#VALUE!</v>
      </c>
      <c r="Y1716" s="2" t="s">
        <v>10</v>
      </c>
      <c r="Z1716" s="2" t="s">
        <v>10</v>
      </c>
      <c r="AA1716" s="2" t="s">
        <v>10</v>
      </c>
      <c r="AB1716" t="e">
        <f t="shared" si="709"/>
        <v>#VALUE!</v>
      </c>
      <c r="AC1716" t="e">
        <f t="shared" si="710"/>
        <v>#VALUE!</v>
      </c>
    </row>
    <row r="1717" spans="1:29" x14ac:dyDescent="0.25">
      <c r="A1717">
        <v>39</v>
      </c>
      <c r="B1717" t="s">
        <v>62</v>
      </c>
      <c r="C1717">
        <v>4</v>
      </c>
      <c r="D1717" t="s">
        <v>57</v>
      </c>
      <c r="E1717">
        <v>1985</v>
      </c>
      <c r="F1717" t="s">
        <v>10</v>
      </c>
      <c r="G1717" t="s">
        <v>10</v>
      </c>
      <c r="H1717" s="54">
        <v>0.75</v>
      </c>
      <c r="I1717" t="s">
        <v>10</v>
      </c>
      <c r="J1717" t="s">
        <v>10</v>
      </c>
      <c r="K1717">
        <v>0.67</v>
      </c>
      <c r="L1717" t="s">
        <v>10</v>
      </c>
      <c r="M1717" t="s">
        <v>10</v>
      </c>
      <c r="N1717" t="s">
        <v>10</v>
      </c>
      <c r="O1717" s="2" t="e">
        <f t="shared" si="705"/>
        <v>#VALUE!</v>
      </c>
      <c r="P1717" s="79" t="e">
        <f t="shared" si="706"/>
        <v>#VALUE!</v>
      </c>
      <c r="Q1717" s="80">
        <v>0.57081999999999999</v>
      </c>
      <c r="R1717" s="80">
        <v>0.42637000000000003</v>
      </c>
      <c r="S1717" s="80">
        <v>2.8E-3</v>
      </c>
      <c r="T1717" s="79" t="s">
        <v>10</v>
      </c>
      <c r="U1717" s="2" t="s">
        <v>10</v>
      </c>
      <c r="V1717" s="2" t="s">
        <v>10</v>
      </c>
      <c r="W1717" s="2" t="e">
        <f t="shared" si="707"/>
        <v>#VALUE!</v>
      </c>
      <c r="X1717" s="2" t="e">
        <f t="shared" si="708"/>
        <v>#VALUE!</v>
      </c>
      <c r="Y1717" s="2" t="s">
        <v>10</v>
      </c>
      <c r="Z1717" s="2" t="s">
        <v>10</v>
      </c>
      <c r="AA1717" s="2" t="s">
        <v>10</v>
      </c>
      <c r="AB1717" t="e">
        <f t="shared" si="709"/>
        <v>#VALUE!</v>
      </c>
      <c r="AC1717" t="e">
        <f t="shared" si="710"/>
        <v>#VALUE!</v>
      </c>
    </row>
    <row r="1718" spans="1:29" x14ac:dyDescent="0.25">
      <c r="A1718">
        <v>39</v>
      </c>
      <c r="B1718" t="s">
        <v>62</v>
      </c>
      <c r="C1718">
        <v>4</v>
      </c>
      <c r="D1718" t="s">
        <v>57</v>
      </c>
      <c r="E1718">
        <v>1986</v>
      </c>
      <c r="F1718" t="s">
        <v>10</v>
      </c>
      <c r="G1718" t="s">
        <v>10</v>
      </c>
      <c r="H1718" s="54">
        <v>0.83</v>
      </c>
      <c r="I1718" t="s">
        <v>10</v>
      </c>
      <c r="J1718" t="s">
        <v>10</v>
      </c>
      <c r="K1718">
        <v>0.68799999999999994</v>
      </c>
      <c r="L1718" t="s">
        <v>10</v>
      </c>
      <c r="M1718" t="s">
        <v>10</v>
      </c>
      <c r="N1718" t="s">
        <v>10</v>
      </c>
      <c r="O1718" s="2" t="e">
        <f t="shared" si="705"/>
        <v>#VALUE!</v>
      </c>
      <c r="P1718" s="79" t="e">
        <f t="shared" si="706"/>
        <v>#VALUE!</v>
      </c>
      <c r="Q1718" s="80">
        <v>0.57081999999999999</v>
      </c>
      <c r="R1718" s="80">
        <v>0.42637000000000003</v>
      </c>
      <c r="S1718" s="80">
        <v>2.8E-3</v>
      </c>
      <c r="T1718" s="79">
        <f t="shared" ref="T1718:T1747" si="712">(L1721*$Q1718)+(L1722*$R1718)+(L1723*$S1718)</f>
        <v>3598.9770312897544</v>
      </c>
      <c r="U1718" s="2" t="s">
        <v>10</v>
      </c>
      <c r="V1718" s="2" t="s">
        <v>10</v>
      </c>
      <c r="W1718" s="2">
        <f t="shared" si="707"/>
        <v>3597.7624699002408</v>
      </c>
      <c r="X1718" s="2" t="e">
        <f t="shared" si="708"/>
        <v>#VALUE!</v>
      </c>
      <c r="Y1718" s="2" t="s">
        <v>10</v>
      </c>
      <c r="Z1718" s="2" t="s">
        <v>10</v>
      </c>
      <c r="AA1718" s="2" t="s">
        <v>10</v>
      </c>
      <c r="AB1718" t="e">
        <f t="shared" si="709"/>
        <v>#VALUE!</v>
      </c>
      <c r="AC1718" t="e">
        <f t="shared" si="710"/>
        <v>#VALUE!</v>
      </c>
    </row>
    <row r="1719" spans="1:29" x14ac:dyDescent="0.25">
      <c r="A1719">
        <v>39</v>
      </c>
      <c r="B1719" t="s">
        <v>62</v>
      </c>
      <c r="C1719">
        <v>4</v>
      </c>
      <c r="D1719" t="s">
        <v>57</v>
      </c>
      <c r="E1719">
        <v>1987</v>
      </c>
      <c r="F1719" t="s">
        <v>10</v>
      </c>
      <c r="G1719" t="s">
        <v>10</v>
      </c>
      <c r="H1719" s="54">
        <v>0.64</v>
      </c>
      <c r="I1719" t="s">
        <v>10</v>
      </c>
      <c r="J1719" t="s">
        <v>10</v>
      </c>
      <c r="K1719">
        <v>0.622</v>
      </c>
      <c r="L1719" t="s">
        <v>10</v>
      </c>
      <c r="M1719" t="s">
        <v>10</v>
      </c>
      <c r="N1719" t="s">
        <v>10</v>
      </c>
      <c r="O1719" s="2" t="e">
        <f t="shared" si="705"/>
        <v>#VALUE!</v>
      </c>
      <c r="P1719" s="79" t="e">
        <f t="shared" si="706"/>
        <v>#VALUE!</v>
      </c>
      <c r="Q1719" s="80">
        <v>0.57081999999999999</v>
      </c>
      <c r="R1719" s="80">
        <v>0.42637000000000003</v>
      </c>
      <c r="S1719" s="80">
        <v>2.8E-3</v>
      </c>
      <c r="T1719" s="79">
        <f t="shared" si="712"/>
        <v>3680.3482407590659</v>
      </c>
      <c r="U1719" s="2" t="s">
        <v>10</v>
      </c>
      <c r="V1719" s="2" t="s">
        <v>10</v>
      </c>
      <c r="W1719" s="2">
        <f t="shared" si="707"/>
        <v>3648.1557198987489</v>
      </c>
      <c r="X1719" s="2" t="e">
        <f t="shared" si="708"/>
        <v>#VALUE!</v>
      </c>
      <c r="Y1719" s="2" t="s">
        <v>10</v>
      </c>
      <c r="Z1719" s="2" t="s">
        <v>10</v>
      </c>
      <c r="AA1719" s="2" t="s">
        <v>10</v>
      </c>
      <c r="AB1719" t="e">
        <f t="shared" si="709"/>
        <v>#VALUE!</v>
      </c>
      <c r="AC1719" t="e">
        <f t="shared" si="710"/>
        <v>#VALUE!</v>
      </c>
    </row>
    <row r="1720" spans="1:29" x14ac:dyDescent="0.25">
      <c r="A1720">
        <v>39</v>
      </c>
      <c r="B1720" t="s">
        <v>62</v>
      </c>
      <c r="C1720">
        <v>4</v>
      </c>
      <c r="D1720" t="s">
        <v>57</v>
      </c>
      <c r="E1720">
        <v>1988</v>
      </c>
      <c r="F1720" t="s">
        <v>10</v>
      </c>
      <c r="G1720" t="s">
        <v>10</v>
      </c>
      <c r="H1720" s="54">
        <v>0.63</v>
      </c>
      <c r="I1720" t="s">
        <v>10</v>
      </c>
      <c r="J1720" t="s">
        <v>10</v>
      </c>
      <c r="K1720">
        <v>0.26</v>
      </c>
      <c r="L1720" t="s">
        <v>10</v>
      </c>
      <c r="M1720" t="s">
        <v>10</v>
      </c>
      <c r="N1720" t="s">
        <v>10</v>
      </c>
      <c r="O1720" s="2" t="e">
        <f t="shared" si="705"/>
        <v>#VALUE!</v>
      </c>
      <c r="P1720" s="79" t="e">
        <f t="shared" si="706"/>
        <v>#VALUE!</v>
      </c>
      <c r="Q1720" s="80">
        <v>0.57081999999999999</v>
      </c>
      <c r="R1720" s="80">
        <v>0.42637000000000003</v>
      </c>
      <c r="S1720" s="80">
        <v>2.8E-3</v>
      </c>
      <c r="T1720" s="79">
        <f>(L1723*$Q1720)+(L1724*$R1720)</f>
        <v>1752.9697176405666</v>
      </c>
      <c r="U1720" s="2" t="s">
        <v>10</v>
      </c>
      <c r="V1720" s="2" t="s">
        <v>10</v>
      </c>
      <c r="W1720" s="2" t="e">
        <f t="shared" si="707"/>
        <v>#VALUE!</v>
      </c>
      <c r="X1720" s="2" t="e">
        <f t="shared" si="708"/>
        <v>#VALUE!</v>
      </c>
      <c r="Y1720" s="2" t="s">
        <v>10</v>
      </c>
      <c r="Z1720" s="2" t="s">
        <v>10</v>
      </c>
      <c r="AA1720" s="2" t="s">
        <v>10</v>
      </c>
      <c r="AB1720" t="e">
        <f t="shared" si="709"/>
        <v>#VALUE!</v>
      </c>
      <c r="AC1720" t="e">
        <f t="shared" si="710"/>
        <v>#VALUE!</v>
      </c>
    </row>
    <row r="1721" spans="1:29" x14ac:dyDescent="0.25">
      <c r="A1721">
        <v>39</v>
      </c>
      <c r="B1721" t="s">
        <v>62</v>
      </c>
      <c r="C1721">
        <v>4</v>
      </c>
      <c r="D1721" t="s">
        <v>57</v>
      </c>
      <c r="E1721">
        <v>1989</v>
      </c>
      <c r="F1721">
        <v>1000</v>
      </c>
      <c r="G1721" t="s">
        <v>10</v>
      </c>
      <c r="H1721" s="54">
        <v>0.61499999999999999</v>
      </c>
      <c r="I1721" t="s">
        <v>10</v>
      </c>
      <c r="J1721" t="s">
        <v>10</v>
      </c>
      <c r="K1721">
        <v>0.62</v>
      </c>
      <c r="L1721" s="2">
        <f t="shared" si="711"/>
        <v>2597.4025974025972</v>
      </c>
      <c r="M1721" t="s">
        <v>10</v>
      </c>
      <c r="N1721" t="s">
        <v>10</v>
      </c>
      <c r="O1721" s="2">
        <f t="shared" si="705"/>
        <v>2631.5789473684208</v>
      </c>
      <c r="P1721" s="79" t="e">
        <f t="shared" si="706"/>
        <v>#VALUE!</v>
      </c>
      <c r="Q1721" s="80">
        <v>0.57081999999999999</v>
      </c>
      <c r="R1721" s="80">
        <v>0.42637000000000003</v>
      </c>
      <c r="S1721" s="80">
        <v>2.8E-3</v>
      </c>
      <c r="T1721" s="79" t="s">
        <v>10</v>
      </c>
      <c r="U1721" s="2" t="s">
        <v>10</v>
      </c>
      <c r="V1721" s="2" t="s">
        <v>10</v>
      </c>
      <c r="W1721" s="2" t="e">
        <f t="shared" si="707"/>
        <v>#VALUE!</v>
      </c>
      <c r="X1721" s="2" t="e">
        <f t="shared" si="708"/>
        <v>#VALUE!</v>
      </c>
      <c r="Y1721" s="2" t="s">
        <v>10</v>
      </c>
      <c r="Z1721" s="2" t="s">
        <v>10</v>
      </c>
      <c r="AA1721" s="2" t="s">
        <v>10</v>
      </c>
      <c r="AB1721" t="e">
        <f t="shared" si="709"/>
        <v>#VALUE!</v>
      </c>
      <c r="AC1721" t="e">
        <f t="shared" si="710"/>
        <v>#VALUE!</v>
      </c>
    </row>
    <row r="1722" spans="1:29" x14ac:dyDescent="0.25">
      <c r="A1722">
        <v>39</v>
      </c>
      <c r="B1722" t="s">
        <v>62</v>
      </c>
      <c r="C1722">
        <v>4</v>
      </c>
      <c r="D1722" t="s">
        <v>57</v>
      </c>
      <c r="E1722">
        <v>1990</v>
      </c>
      <c r="F1722">
        <v>1500</v>
      </c>
      <c r="G1722" t="s">
        <v>10</v>
      </c>
      <c r="H1722" s="54">
        <v>0.69699999999999995</v>
      </c>
      <c r="I1722" t="s">
        <v>10</v>
      </c>
      <c r="J1722" t="s">
        <v>10</v>
      </c>
      <c r="K1722">
        <v>0.69399999999999995</v>
      </c>
      <c r="L1722" s="2">
        <f t="shared" si="711"/>
        <v>4950.4950495049497</v>
      </c>
      <c r="M1722" t="s">
        <v>10</v>
      </c>
      <c r="N1722" t="s">
        <v>10</v>
      </c>
      <c r="O1722" s="2">
        <f t="shared" si="705"/>
        <v>4901.9607843137246</v>
      </c>
      <c r="P1722" s="79" t="e">
        <f t="shared" si="706"/>
        <v>#VALUE!</v>
      </c>
      <c r="Q1722" s="80">
        <v>0.57081999999999999</v>
      </c>
      <c r="R1722" s="80">
        <v>0.42637000000000003</v>
      </c>
      <c r="S1722" s="80">
        <v>2.8E-3</v>
      </c>
      <c r="T1722" s="79" t="s">
        <v>10</v>
      </c>
      <c r="U1722" s="2" t="s">
        <v>10</v>
      </c>
      <c r="V1722" s="2" t="s">
        <v>10</v>
      </c>
      <c r="W1722" s="2" t="e">
        <f t="shared" si="707"/>
        <v>#VALUE!</v>
      </c>
      <c r="X1722" s="2" t="e">
        <f t="shared" si="708"/>
        <v>#VALUE!</v>
      </c>
      <c r="Y1722" s="2" t="s">
        <v>10</v>
      </c>
      <c r="Z1722" s="2" t="s">
        <v>10</v>
      </c>
      <c r="AA1722" s="2" t="s">
        <v>10</v>
      </c>
      <c r="AB1722" t="e">
        <f t="shared" si="709"/>
        <v>#VALUE!</v>
      </c>
      <c r="AC1722" t="e">
        <f t="shared" si="710"/>
        <v>#VALUE!</v>
      </c>
    </row>
    <row r="1723" spans="1:29" x14ac:dyDescent="0.25">
      <c r="A1723">
        <v>39</v>
      </c>
      <c r="B1723" t="s">
        <v>62</v>
      </c>
      <c r="C1723">
        <v>4</v>
      </c>
      <c r="D1723" t="s">
        <v>57</v>
      </c>
      <c r="E1723">
        <v>1991</v>
      </c>
      <c r="F1723">
        <v>750</v>
      </c>
      <c r="G1723" t="s">
        <v>10</v>
      </c>
      <c r="H1723" s="54">
        <v>0.624</v>
      </c>
      <c r="I1723" t="s">
        <v>10</v>
      </c>
      <c r="J1723" t="s">
        <v>10</v>
      </c>
      <c r="K1723">
        <v>0.622</v>
      </c>
      <c r="L1723" s="2">
        <f t="shared" si="711"/>
        <v>1994.6808510638298</v>
      </c>
      <c r="M1723" t="s">
        <v>10</v>
      </c>
      <c r="N1723" t="s">
        <v>10</v>
      </c>
      <c r="O1723" s="2">
        <f t="shared" si="705"/>
        <v>1984.1269841269841</v>
      </c>
      <c r="P1723" s="79" t="e">
        <f t="shared" si="706"/>
        <v>#VALUE!</v>
      </c>
      <c r="Q1723" s="80">
        <v>0.57081999999999999</v>
      </c>
      <c r="R1723" s="80">
        <v>0.42637000000000003</v>
      </c>
      <c r="S1723" s="80">
        <v>2.8E-3</v>
      </c>
      <c r="T1723" s="79">
        <f t="shared" si="712"/>
        <v>3792.0732409525517</v>
      </c>
      <c r="U1723" s="2" t="s">
        <v>10</v>
      </c>
      <c r="V1723" s="2" t="s">
        <v>10</v>
      </c>
      <c r="W1723" s="2">
        <f t="shared" si="707"/>
        <v>3722.1173316859813</v>
      </c>
      <c r="X1723" s="2" t="e">
        <f t="shared" si="708"/>
        <v>#VALUE!</v>
      </c>
      <c r="Y1723">
        <f t="shared" si="704"/>
        <v>5.056097654603402</v>
      </c>
      <c r="Z1723" s="2" t="s">
        <v>10</v>
      </c>
      <c r="AA1723" s="2" t="s">
        <v>10</v>
      </c>
      <c r="AB1723">
        <f t="shared" si="709"/>
        <v>4.962823108914642</v>
      </c>
      <c r="AC1723" t="e">
        <f t="shared" si="710"/>
        <v>#VALUE!</v>
      </c>
    </row>
    <row r="1724" spans="1:29" x14ac:dyDescent="0.25">
      <c r="A1724">
        <v>39</v>
      </c>
      <c r="B1724" t="s">
        <v>62</v>
      </c>
      <c r="C1724">
        <v>4</v>
      </c>
      <c r="D1724" t="s">
        <v>57</v>
      </c>
      <c r="E1724">
        <v>1992</v>
      </c>
      <c r="F1724">
        <v>500</v>
      </c>
      <c r="G1724" t="s">
        <v>10</v>
      </c>
      <c r="H1724" s="54">
        <v>0.65300000000000002</v>
      </c>
      <c r="I1724" t="s">
        <v>10</v>
      </c>
      <c r="J1724" t="s">
        <v>10</v>
      </c>
      <c r="K1724">
        <v>0.65400000000000003</v>
      </c>
      <c r="L1724" s="2">
        <f t="shared" si="711"/>
        <v>1440.9221902017291</v>
      </c>
      <c r="M1724" t="s">
        <v>10</v>
      </c>
      <c r="N1724" t="s">
        <v>10</v>
      </c>
      <c r="O1724" s="2">
        <f t="shared" si="705"/>
        <v>1445.0867052023123</v>
      </c>
      <c r="P1724" s="79" t="e">
        <f t="shared" si="706"/>
        <v>#VALUE!</v>
      </c>
      <c r="Q1724" s="80">
        <v>0.57081999999999999</v>
      </c>
      <c r="R1724" s="80">
        <v>0.42637000000000003</v>
      </c>
      <c r="S1724" s="80">
        <v>2.8E-3</v>
      </c>
      <c r="T1724" s="79">
        <f t="shared" si="712"/>
        <v>1216.2097635124867</v>
      </c>
      <c r="U1724" s="2" t="s">
        <v>10</v>
      </c>
      <c r="V1724" s="2" t="s">
        <v>10</v>
      </c>
      <c r="W1724" s="2">
        <f t="shared" si="707"/>
        <v>1137.744722241004</v>
      </c>
      <c r="X1724" s="2" t="e">
        <f t="shared" si="708"/>
        <v>#VALUE!</v>
      </c>
      <c r="Y1724">
        <f t="shared" si="704"/>
        <v>2.4324195270249733</v>
      </c>
      <c r="Z1724" s="2" t="s">
        <v>10</v>
      </c>
      <c r="AA1724" s="2" t="s">
        <v>10</v>
      </c>
      <c r="AB1724">
        <f t="shared" si="709"/>
        <v>2.275489444482008</v>
      </c>
      <c r="AC1724" t="e">
        <f t="shared" si="710"/>
        <v>#VALUE!</v>
      </c>
    </row>
    <row r="1725" spans="1:29" x14ac:dyDescent="0.25">
      <c r="A1725">
        <v>39</v>
      </c>
      <c r="B1725" t="s">
        <v>62</v>
      </c>
      <c r="C1725">
        <v>4</v>
      </c>
      <c r="D1725" t="s">
        <v>57</v>
      </c>
      <c r="E1725">
        <v>1993</v>
      </c>
      <c r="F1725" t="s">
        <v>10</v>
      </c>
      <c r="G1725" t="s">
        <v>10</v>
      </c>
      <c r="H1725" s="54">
        <v>0.56699999999999995</v>
      </c>
      <c r="I1725" t="s">
        <v>10</v>
      </c>
      <c r="J1725" t="s">
        <v>10</v>
      </c>
      <c r="K1725">
        <v>0.30599999999999999</v>
      </c>
      <c r="L1725" t="s">
        <v>10</v>
      </c>
      <c r="M1725" t="s">
        <v>10</v>
      </c>
      <c r="N1725" t="s">
        <v>10</v>
      </c>
      <c r="O1725" s="2" t="e">
        <f t="shared" si="705"/>
        <v>#VALUE!</v>
      </c>
      <c r="P1725" s="79" t="e">
        <f t="shared" si="706"/>
        <v>#VALUE!</v>
      </c>
      <c r="Q1725" s="80">
        <v>0.57081999999999999</v>
      </c>
      <c r="R1725" s="80">
        <v>0.42637000000000003</v>
      </c>
      <c r="S1725" s="80">
        <v>2.8E-3</v>
      </c>
      <c r="T1725" s="79">
        <f t="shared" si="712"/>
        <v>1078.3998292646831</v>
      </c>
      <c r="U1725" s="2" t="s">
        <v>10</v>
      </c>
      <c r="V1725" s="2" t="s">
        <v>10</v>
      </c>
      <c r="W1725" s="2">
        <f t="shared" si="707"/>
        <v>984.09936639690955</v>
      </c>
      <c r="X1725" s="2" t="e">
        <f t="shared" si="708"/>
        <v>#VALUE!</v>
      </c>
      <c r="Y1725" s="2" t="s">
        <v>10</v>
      </c>
      <c r="Z1725" s="2" t="s">
        <v>10</v>
      </c>
      <c r="AA1725" s="2" t="s">
        <v>10</v>
      </c>
      <c r="AB1725" t="e">
        <f t="shared" si="709"/>
        <v>#VALUE!</v>
      </c>
      <c r="AC1725" t="e">
        <f t="shared" si="710"/>
        <v>#VALUE!</v>
      </c>
    </row>
    <row r="1726" spans="1:29" x14ac:dyDescent="0.25">
      <c r="A1726">
        <v>39</v>
      </c>
      <c r="B1726" t="s">
        <v>62</v>
      </c>
      <c r="C1726">
        <v>4</v>
      </c>
      <c r="D1726" t="s">
        <v>57</v>
      </c>
      <c r="E1726">
        <v>1994</v>
      </c>
      <c r="F1726">
        <v>2000</v>
      </c>
      <c r="G1726" t="s">
        <v>10</v>
      </c>
      <c r="H1726" s="54">
        <v>0.66700000000000004</v>
      </c>
      <c r="I1726" t="s">
        <v>10</v>
      </c>
      <c r="J1726" t="s">
        <v>10</v>
      </c>
      <c r="K1726">
        <v>0.66100000000000003</v>
      </c>
      <c r="L1726" s="2">
        <f t="shared" si="711"/>
        <v>6006.0060060060068</v>
      </c>
      <c r="M1726" t="s">
        <v>10</v>
      </c>
      <c r="N1726" t="s">
        <v>10</v>
      </c>
      <c r="O1726" s="2">
        <f t="shared" si="705"/>
        <v>5899.7050147492628</v>
      </c>
      <c r="P1726" s="79" t="e">
        <f t="shared" si="706"/>
        <v>#VALUE!</v>
      </c>
      <c r="Q1726" s="80">
        <v>0.57081999999999999</v>
      </c>
      <c r="R1726" s="80">
        <v>0.42637000000000003</v>
      </c>
      <c r="S1726" s="80">
        <v>2.8E-3</v>
      </c>
      <c r="T1726" s="79">
        <f t="shared" si="712"/>
        <v>544.13518001502609</v>
      </c>
      <c r="U1726" s="2" t="s">
        <v>10</v>
      </c>
      <c r="V1726" s="2" t="s">
        <v>10</v>
      </c>
      <c r="W1726" s="2">
        <f t="shared" si="707"/>
        <v>543.93651629789372</v>
      </c>
      <c r="X1726" s="2" t="e">
        <f t="shared" si="708"/>
        <v>#VALUE!</v>
      </c>
      <c r="Y1726">
        <f t="shared" si="704"/>
        <v>0.27206759000751307</v>
      </c>
      <c r="Z1726" s="2" t="s">
        <v>10</v>
      </c>
      <c r="AA1726" s="2" t="s">
        <v>10</v>
      </c>
      <c r="AB1726">
        <f t="shared" si="709"/>
        <v>0.27196825814894687</v>
      </c>
      <c r="AC1726" t="e">
        <f t="shared" si="710"/>
        <v>#VALUE!</v>
      </c>
    </row>
    <row r="1727" spans="1:29" x14ac:dyDescent="0.25">
      <c r="A1727">
        <v>39</v>
      </c>
      <c r="B1727" t="s">
        <v>62</v>
      </c>
      <c r="C1727">
        <v>4</v>
      </c>
      <c r="D1727" t="s">
        <v>57</v>
      </c>
      <c r="E1727">
        <v>1995</v>
      </c>
      <c r="F1727">
        <v>500</v>
      </c>
      <c r="G1727" t="s">
        <v>10</v>
      </c>
      <c r="H1727" s="54">
        <v>0.40600000000000003</v>
      </c>
      <c r="I1727" t="s">
        <v>10</v>
      </c>
      <c r="J1727" t="s">
        <v>10</v>
      </c>
      <c r="K1727">
        <v>0.39100000000000001</v>
      </c>
      <c r="L1727" s="2">
        <f t="shared" si="711"/>
        <v>841.7508417508418</v>
      </c>
      <c r="M1727" t="s">
        <v>10</v>
      </c>
      <c r="N1727" t="s">
        <v>10</v>
      </c>
      <c r="O1727" s="2">
        <f t="shared" si="705"/>
        <v>821.01806239737277</v>
      </c>
      <c r="P1727" s="79" t="e">
        <f t="shared" si="706"/>
        <v>#VALUE!</v>
      </c>
      <c r="Q1727" s="80">
        <v>0.57081999999999999</v>
      </c>
      <c r="R1727" s="80">
        <v>0.42637000000000003</v>
      </c>
      <c r="S1727" s="80">
        <v>2.8E-3</v>
      </c>
      <c r="T1727" s="79">
        <f t="shared" si="712"/>
        <v>1421.7843951956304</v>
      </c>
      <c r="U1727" s="2" t="s">
        <v>10</v>
      </c>
      <c r="V1727" s="2" t="s">
        <v>10</v>
      </c>
      <c r="W1727" s="2">
        <f t="shared" si="707"/>
        <v>1437.1846908188625</v>
      </c>
      <c r="X1727" s="2" t="e">
        <f t="shared" si="708"/>
        <v>#VALUE!</v>
      </c>
      <c r="Y1727">
        <f t="shared" si="704"/>
        <v>2.8435687903912608</v>
      </c>
      <c r="Z1727" s="2" t="s">
        <v>10</v>
      </c>
      <c r="AA1727" s="2" t="s">
        <v>10</v>
      </c>
      <c r="AB1727">
        <f t="shared" si="709"/>
        <v>2.8743693816377247</v>
      </c>
      <c r="AC1727" t="e">
        <f t="shared" si="710"/>
        <v>#VALUE!</v>
      </c>
    </row>
    <row r="1728" spans="1:29" x14ac:dyDescent="0.25">
      <c r="A1728">
        <v>39</v>
      </c>
      <c r="B1728" t="s">
        <v>62</v>
      </c>
      <c r="C1728">
        <v>4</v>
      </c>
      <c r="D1728" t="s">
        <v>57</v>
      </c>
      <c r="E1728">
        <v>1996</v>
      </c>
      <c r="F1728">
        <v>450</v>
      </c>
      <c r="G1728" t="s">
        <v>10</v>
      </c>
      <c r="H1728" s="54">
        <v>0.73899999999999999</v>
      </c>
      <c r="I1728" t="s">
        <v>10</v>
      </c>
      <c r="J1728" t="s">
        <v>10</v>
      </c>
      <c r="K1728">
        <v>0.71299999999999997</v>
      </c>
      <c r="L1728" s="2">
        <f t="shared" si="711"/>
        <v>1724.1379310344828</v>
      </c>
      <c r="M1728" t="s">
        <v>10</v>
      </c>
      <c r="N1728" t="s">
        <v>10</v>
      </c>
      <c r="O1728" s="2">
        <f t="shared" si="705"/>
        <v>1567.9442508710799</v>
      </c>
      <c r="P1728" s="79" t="e">
        <f t="shared" si="706"/>
        <v>#VALUE!</v>
      </c>
      <c r="Q1728" s="80">
        <v>0.57081999999999999</v>
      </c>
      <c r="R1728" s="80">
        <v>0.42637000000000003</v>
      </c>
      <c r="S1728" s="80">
        <v>2.8E-3</v>
      </c>
      <c r="T1728" s="79">
        <f t="shared" si="712"/>
        <v>1363.2635658477154</v>
      </c>
      <c r="U1728" s="2" t="s">
        <v>10</v>
      </c>
      <c r="V1728" s="2" t="s">
        <v>10</v>
      </c>
      <c r="W1728" s="2">
        <f t="shared" si="707"/>
        <v>1344.7236349370105</v>
      </c>
      <c r="X1728" s="2" t="e">
        <f t="shared" si="708"/>
        <v>#VALUE!</v>
      </c>
      <c r="Y1728">
        <f t="shared" si="704"/>
        <v>3.029474590772701</v>
      </c>
      <c r="Z1728" s="2" t="s">
        <v>10</v>
      </c>
      <c r="AA1728" s="2" t="s">
        <v>10</v>
      </c>
      <c r="AB1728">
        <f t="shared" si="709"/>
        <v>2.9882747443044679</v>
      </c>
      <c r="AC1728" t="e">
        <f t="shared" si="710"/>
        <v>#VALUE!</v>
      </c>
    </row>
    <row r="1729" spans="1:29" x14ac:dyDescent="0.25">
      <c r="A1729">
        <v>39</v>
      </c>
      <c r="B1729" t="s">
        <v>62</v>
      </c>
      <c r="C1729">
        <v>4</v>
      </c>
      <c r="D1729" t="s">
        <v>57</v>
      </c>
      <c r="E1729">
        <v>1997</v>
      </c>
      <c r="F1729">
        <v>100</v>
      </c>
      <c r="G1729" t="s">
        <v>10</v>
      </c>
      <c r="H1729" s="54">
        <v>0.53400000000000003</v>
      </c>
      <c r="I1729" t="s">
        <v>10</v>
      </c>
      <c r="J1729" t="s">
        <v>10</v>
      </c>
      <c r="K1729">
        <v>0.50600000000000001</v>
      </c>
      <c r="L1729" s="2">
        <f t="shared" si="711"/>
        <v>214.59227467811161</v>
      </c>
      <c r="M1729" t="s">
        <v>10</v>
      </c>
      <c r="N1729" t="s">
        <v>10</v>
      </c>
      <c r="O1729" s="2">
        <f t="shared" si="705"/>
        <v>202.42914979757086</v>
      </c>
      <c r="P1729" s="79" t="e">
        <f t="shared" si="706"/>
        <v>#VALUE!</v>
      </c>
      <c r="Q1729" s="80">
        <v>0.57081999999999999</v>
      </c>
      <c r="R1729" s="80">
        <v>0.42637000000000003</v>
      </c>
      <c r="S1729" s="80">
        <v>2.8E-3</v>
      </c>
      <c r="T1729" s="79">
        <f t="shared" si="712"/>
        <v>460.27872239064754</v>
      </c>
      <c r="U1729" s="2" t="s">
        <v>10</v>
      </c>
      <c r="V1729" s="2" t="s">
        <v>10</v>
      </c>
      <c r="W1729" s="2">
        <f t="shared" si="707"/>
        <v>414.49391306306114</v>
      </c>
      <c r="X1729" s="2" t="e">
        <f t="shared" si="708"/>
        <v>#VALUE!</v>
      </c>
      <c r="Y1729">
        <f t="shared" si="704"/>
        <v>4.6027872239064758</v>
      </c>
      <c r="Z1729" s="2" t="s">
        <v>10</v>
      </c>
      <c r="AA1729" s="2" t="s">
        <v>10</v>
      </c>
      <c r="AB1729">
        <f t="shared" si="709"/>
        <v>4.1449391306306111</v>
      </c>
      <c r="AC1729" t="e">
        <f t="shared" si="710"/>
        <v>#VALUE!</v>
      </c>
    </row>
    <row r="1730" spans="1:29" x14ac:dyDescent="0.25">
      <c r="A1730">
        <v>39</v>
      </c>
      <c r="B1730" t="s">
        <v>62</v>
      </c>
      <c r="C1730">
        <v>4</v>
      </c>
      <c r="D1730" t="s">
        <v>57</v>
      </c>
      <c r="E1730">
        <v>1998</v>
      </c>
      <c r="F1730">
        <v>800</v>
      </c>
      <c r="G1730" t="s">
        <v>10</v>
      </c>
      <c r="H1730" s="54">
        <v>0.18</v>
      </c>
      <c r="I1730" t="s">
        <v>10</v>
      </c>
      <c r="J1730" t="s">
        <v>10</v>
      </c>
      <c r="K1730">
        <v>0.193</v>
      </c>
      <c r="L1730" s="2">
        <f t="shared" si="711"/>
        <v>975.60975609756088</v>
      </c>
      <c r="M1730" t="s">
        <v>10</v>
      </c>
      <c r="N1730" t="s">
        <v>10</v>
      </c>
      <c r="O1730" s="2">
        <f t="shared" si="705"/>
        <v>991.32589838909553</v>
      </c>
      <c r="P1730" s="79" t="e">
        <f t="shared" si="706"/>
        <v>#VALUE!</v>
      </c>
      <c r="Q1730" s="80">
        <v>0.57081999999999999</v>
      </c>
      <c r="R1730" s="80">
        <v>0.42637000000000003</v>
      </c>
      <c r="S1730" s="80">
        <v>2.8E-3</v>
      </c>
      <c r="T1730" s="79">
        <f>(L1733*$Q1730)+(L1734*$R1730)</f>
        <v>595.82737864305955</v>
      </c>
      <c r="U1730" s="2" t="s">
        <v>10</v>
      </c>
      <c r="V1730" s="2" t="s">
        <v>10</v>
      </c>
      <c r="W1730" s="2" t="e">
        <f t="shared" si="707"/>
        <v>#VALUE!</v>
      </c>
      <c r="X1730" s="2" t="e">
        <f t="shared" si="708"/>
        <v>#VALUE!</v>
      </c>
      <c r="Y1730">
        <f t="shared" si="704"/>
        <v>0.74478422330382443</v>
      </c>
      <c r="Z1730" s="2" t="s">
        <v>10</v>
      </c>
      <c r="AA1730" s="2" t="s">
        <v>10</v>
      </c>
      <c r="AB1730" t="e">
        <f t="shared" si="709"/>
        <v>#VALUE!</v>
      </c>
      <c r="AC1730" t="e">
        <f t="shared" si="710"/>
        <v>#VALUE!</v>
      </c>
    </row>
    <row r="1731" spans="1:29" x14ac:dyDescent="0.25">
      <c r="A1731">
        <v>39</v>
      </c>
      <c r="B1731" t="s">
        <v>62</v>
      </c>
      <c r="C1731">
        <v>4</v>
      </c>
      <c r="D1731" t="s">
        <v>57</v>
      </c>
      <c r="E1731">
        <v>1999</v>
      </c>
      <c r="F1731">
        <v>1600</v>
      </c>
      <c r="G1731" t="s">
        <v>10</v>
      </c>
      <c r="H1731" s="54">
        <v>0.21000000000000002</v>
      </c>
      <c r="I1731" t="s">
        <v>10</v>
      </c>
      <c r="J1731" t="s">
        <v>10</v>
      </c>
      <c r="K1731">
        <v>0.216</v>
      </c>
      <c r="L1731" s="2">
        <f t="shared" si="711"/>
        <v>2025.3164556962024</v>
      </c>
      <c r="M1731" t="s">
        <v>10</v>
      </c>
      <c r="N1731" t="s">
        <v>10</v>
      </c>
      <c r="O1731" s="2">
        <f t="shared" si="705"/>
        <v>2040.8163265306121</v>
      </c>
      <c r="P1731" s="79" t="e">
        <f t="shared" si="706"/>
        <v>#VALUE!</v>
      </c>
      <c r="Q1731" s="80">
        <v>0.57081999999999999</v>
      </c>
      <c r="R1731" s="80">
        <v>0.42637000000000003</v>
      </c>
      <c r="S1731" s="80">
        <v>2.8E-3</v>
      </c>
      <c r="T1731" s="79" t="s">
        <v>10</v>
      </c>
      <c r="U1731" s="2" t="s">
        <v>10</v>
      </c>
      <c r="V1731" s="2" t="s">
        <v>10</v>
      </c>
      <c r="W1731" s="2" t="e">
        <f t="shared" si="707"/>
        <v>#VALUE!</v>
      </c>
      <c r="X1731" s="2" t="e">
        <f t="shared" si="708"/>
        <v>#VALUE!</v>
      </c>
      <c r="Y1731" s="2" t="s">
        <v>10</v>
      </c>
      <c r="Z1731" s="2" t="s">
        <v>10</v>
      </c>
      <c r="AA1731" s="2" t="s">
        <v>10</v>
      </c>
      <c r="AB1731" t="e">
        <f t="shared" si="709"/>
        <v>#VALUE!</v>
      </c>
      <c r="AC1731" t="e">
        <f t="shared" si="710"/>
        <v>#VALUE!</v>
      </c>
    </row>
    <row r="1732" spans="1:29" x14ac:dyDescent="0.25">
      <c r="A1732">
        <v>39</v>
      </c>
      <c r="B1732" t="s">
        <v>62</v>
      </c>
      <c r="C1732">
        <v>4</v>
      </c>
      <c r="D1732" t="s">
        <v>57</v>
      </c>
      <c r="E1732">
        <v>2000</v>
      </c>
      <c r="F1732">
        <v>300</v>
      </c>
      <c r="G1732" t="s">
        <v>10</v>
      </c>
      <c r="H1732" s="54">
        <v>0.379</v>
      </c>
      <c r="I1732" t="s">
        <v>10</v>
      </c>
      <c r="J1732" t="s">
        <v>10</v>
      </c>
      <c r="K1732">
        <v>0.28399999999999997</v>
      </c>
      <c r="L1732" s="2">
        <f t="shared" si="711"/>
        <v>483.09178743961354</v>
      </c>
      <c r="M1732" t="s">
        <v>10</v>
      </c>
      <c r="N1732" t="s">
        <v>10</v>
      </c>
      <c r="O1732" s="2">
        <f t="shared" si="705"/>
        <v>418.99441340782124</v>
      </c>
      <c r="P1732" s="79" t="e">
        <f t="shared" si="706"/>
        <v>#VALUE!</v>
      </c>
      <c r="Q1732" s="80">
        <v>0.57081999999999999</v>
      </c>
      <c r="R1732" s="80">
        <v>0.42637000000000003</v>
      </c>
      <c r="S1732" s="80">
        <v>2.8E-3</v>
      </c>
      <c r="T1732" s="79" t="s">
        <v>10</v>
      </c>
      <c r="U1732" s="2" t="s">
        <v>10</v>
      </c>
      <c r="V1732" s="2" t="s">
        <v>10</v>
      </c>
      <c r="W1732" s="2" t="e">
        <f t="shared" si="707"/>
        <v>#VALUE!</v>
      </c>
      <c r="X1732" s="2" t="e">
        <f t="shared" si="708"/>
        <v>#VALUE!</v>
      </c>
      <c r="Y1732" s="2" t="s">
        <v>10</v>
      </c>
      <c r="Z1732" s="2" t="s">
        <v>10</v>
      </c>
      <c r="AA1732" s="2" t="s">
        <v>10</v>
      </c>
      <c r="AB1732" t="e">
        <f t="shared" si="709"/>
        <v>#VALUE!</v>
      </c>
      <c r="AC1732" t="e">
        <f t="shared" si="710"/>
        <v>#VALUE!</v>
      </c>
    </row>
    <row r="1733" spans="1:29" x14ac:dyDescent="0.25">
      <c r="A1733">
        <v>39</v>
      </c>
      <c r="B1733" t="s">
        <v>62</v>
      </c>
      <c r="C1733">
        <v>4</v>
      </c>
      <c r="D1733" t="s">
        <v>57</v>
      </c>
      <c r="E1733">
        <v>2001</v>
      </c>
      <c r="F1733">
        <v>300</v>
      </c>
      <c r="G1733" t="s">
        <v>10</v>
      </c>
      <c r="H1733" s="54">
        <v>0.29799999999999999</v>
      </c>
      <c r="I1733" t="s">
        <v>10</v>
      </c>
      <c r="J1733" t="s">
        <v>10</v>
      </c>
      <c r="K1733">
        <v>0.26200000000000001</v>
      </c>
      <c r="L1733" s="2">
        <f t="shared" si="711"/>
        <v>427.35042735042737</v>
      </c>
      <c r="M1733" t="s">
        <v>10</v>
      </c>
      <c r="N1733" t="s">
        <v>10</v>
      </c>
      <c r="O1733" s="2">
        <f t="shared" si="705"/>
        <v>406.5040650406504</v>
      </c>
      <c r="P1733" s="79" t="e">
        <f t="shared" si="706"/>
        <v>#VALUE!</v>
      </c>
      <c r="Q1733" s="80">
        <v>0.57081999999999999</v>
      </c>
      <c r="R1733" s="80">
        <v>0.42637000000000003</v>
      </c>
      <c r="S1733" s="80">
        <v>2.8E-3</v>
      </c>
      <c r="T1733" s="79" t="s">
        <v>10</v>
      </c>
      <c r="U1733" s="2" t="s">
        <v>10</v>
      </c>
      <c r="V1733" s="2" t="s">
        <v>10</v>
      </c>
      <c r="W1733" s="2" t="e">
        <f t="shared" si="707"/>
        <v>#VALUE!</v>
      </c>
      <c r="X1733" s="2" t="e">
        <f t="shared" si="708"/>
        <v>#VALUE!</v>
      </c>
      <c r="Y1733" s="2" t="s">
        <v>10</v>
      </c>
      <c r="Z1733" s="2" t="s">
        <v>10</v>
      </c>
      <c r="AA1733" s="2" t="s">
        <v>10</v>
      </c>
      <c r="AB1733" t="e">
        <f t="shared" si="709"/>
        <v>#VALUE!</v>
      </c>
      <c r="AC1733" t="e">
        <f t="shared" si="710"/>
        <v>#VALUE!</v>
      </c>
    </row>
    <row r="1734" spans="1:29" x14ac:dyDescent="0.25">
      <c r="A1734">
        <v>39</v>
      </c>
      <c r="B1734" t="s">
        <v>62</v>
      </c>
      <c r="C1734">
        <v>4</v>
      </c>
      <c r="D1734" t="s">
        <v>57</v>
      </c>
      <c r="E1734">
        <v>2002</v>
      </c>
      <c r="F1734">
        <v>600</v>
      </c>
      <c r="G1734" t="s">
        <v>10</v>
      </c>
      <c r="H1734" s="54">
        <v>0.27300000000000002</v>
      </c>
      <c r="I1734" t="s">
        <v>10</v>
      </c>
      <c r="J1734" t="s">
        <v>10</v>
      </c>
      <c r="K1734">
        <v>0.161</v>
      </c>
      <c r="L1734" s="2">
        <f t="shared" si="711"/>
        <v>825.30949105914715</v>
      </c>
      <c r="M1734" t="s">
        <v>10</v>
      </c>
      <c r="N1734" t="s">
        <v>10</v>
      </c>
      <c r="O1734" s="2">
        <f t="shared" si="705"/>
        <v>715.13706793802146</v>
      </c>
      <c r="P1734" s="79" t="e">
        <f t="shared" si="706"/>
        <v>#VALUE!</v>
      </c>
      <c r="Q1734" s="80">
        <v>0.57081999999999999</v>
      </c>
      <c r="R1734" s="80">
        <v>0.42637000000000003</v>
      </c>
      <c r="S1734" s="80">
        <v>2.8E-3</v>
      </c>
      <c r="T1734" s="79" t="s">
        <v>10</v>
      </c>
      <c r="U1734" s="2" t="s">
        <v>10</v>
      </c>
      <c r="V1734" s="2" t="s">
        <v>10</v>
      </c>
      <c r="W1734" s="2" t="e">
        <f t="shared" si="707"/>
        <v>#VALUE!</v>
      </c>
      <c r="X1734" s="2" t="e">
        <f t="shared" si="708"/>
        <v>#VALUE!</v>
      </c>
      <c r="Y1734" s="2" t="s">
        <v>10</v>
      </c>
      <c r="Z1734" s="2" t="s">
        <v>10</v>
      </c>
      <c r="AA1734" s="2" t="s">
        <v>10</v>
      </c>
      <c r="AB1734" t="e">
        <f t="shared" si="709"/>
        <v>#VALUE!</v>
      </c>
      <c r="AC1734" t="e">
        <f t="shared" si="710"/>
        <v>#VALUE!</v>
      </c>
    </row>
    <row r="1735" spans="1:29" x14ac:dyDescent="0.25">
      <c r="A1735">
        <v>39</v>
      </c>
      <c r="B1735" t="s">
        <v>62</v>
      </c>
      <c r="C1735">
        <v>4</v>
      </c>
      <c r="D1735" t="s">
        <v>57</v>
      </c>
      <c r="E1735">
        <v>2003</v>
      </c>
      <c r="F1735" t="s">
        <v>10</v>
      </c>
      <c r="G1735" t="s">
        <v>10</v>
      </c>
      <c r="H1735" s="54">
        <v>0.27700000000000002</v>
      </c>
      <c r="I1735" t="s">
        <v>10</v>
      </c>
      <c r="J1735" t="s">
        <v>10</v>
      </c>
      <c r="K1735">
        <v>0.246</v>
      </c>
      <c r="L1735" t="s">
        <v>10</v>
      </c>
      <c r="M1735" t="s">
        <v>10</v>
      </c>
      <c r="N1735" t="s">
        <v>10</v>
      </c>
      <c r="O1735" s="2" t="e">
        <f t="shared" si="705"/>
        <v>#VALUE!</v>
      </c>
      <c r="P1735" s="79" t="e">
        <f t="shared" si="706"/>
        <v>#VALUE!</v>
      </c>
      <c r="Q1735" s="80">
        <v>0.57081999999999999</v>
      </c>
      <c r="R1735" s="80">
        <v>0.42637000000000003</v>
      </c>
      <c r="S1735" s="80">
        <v>2.8E-3</v>
      </c>
      <c r="T1735" s="79" t="s">
        <v>10</v>
      </c>
      <c r="U1735" s="2" t="s">
        <v>10</v>
      </c>
      <c r="V1735" s="2" t="s">
        <v>10</v>
      </c>
      <c r="W1735" s="2" t="e">
        <f t="shared" si="707"/>
        <v>#VALUE!</v>
      </c>
      <c r="X1735" s="2" t="e">
        <f t="shared" si="708"/>
        <v>#VALUE!</v>
      </c>
      <c r="Y1735" s="2" t="s">
        <v>10</v>
      </c>
      <c r="Z1735" s="2" t="s">
        <v>10</v>
      </c>
      <c r="AA1735" s="2" t="s">
        <v>10</v>
      </c>
      <c r="AB1735" t="e">
        <f t="shared" si="709"/>
        <v>#VALUE!</v>
      </c>
      <c r="AC1735" t="e">
        <f t="shared" si="710"/>
        <v>#VALUE!</v>
      </c>
    </row>
    <row r="1736" spans="1:29" x14ac:dyDescent="0.25">
      <c r="A1736">
        <v>39</v>
      </c>
      <c r="B1736" t="s">
        <v>62</v>
      </c>
      <c r="C1736">
        <v>4</v>
      </c>
      <c r="D1736" t="s">
        <v>57</v>
      </c>
      <c r="E1736">
        <v>2004</v>
      </c>
      <c r="F1736" t="s">
        <v>10</v>
      </c>
      <c r="G1736" t="s">
        <v>10</v>
      </c>
      <c r="H1736" s="54">
        <v>0.41800000000000004</v>
      </c>
      <c r="I1736" t="s">
        <v>10</v>
      </c>
      <c r="J1736" t="s">
        <v>10</v>
      </c>
      <c r="K1736">
        <v>0.42599999999999999</v>
      </c>
      <c r="L1736" t="s">
        <v>10</v>
      </c>
      <c r="M1736" t="s">
        <v>10</v>
      </c>
      <c r="N1736" t="s">
        <v>10</v>
      </c>
      <c r="O1736" s="2" t="e">
        <f t="shared" si="705"/>
        <v>#VALUE!</v>
      </c>
      <c r="P1736" s="79" t="e">
        <f t="shared" si="706"/>
        <v>#VALUE!</v>
      </c>
      <c r="Q1736" s="80">
        <v>0.57081999999999999</v>
      </c>
      <c r="R1736" s="80">
        <v>0.42637000000000003</v>
      </c>
      <c r="S1736" s="80">
        <v>2.8E-3</v>
      </c>
      <c r="T1736" s="79" t="s">
        <v>10</v>
      </c>
      <c r="U1736" s="2" t="s">
        <v>10</v>
      </c>
      <c r="V1736" s="2" t="s">
        <v>10</v>
      </c>
      <c r="W1736" s="2" t="e">
        <f t="shared" si="707"/>
        <v>#VALUE!</v>
      </c>
      <c r="X1736" s="2" t="e">
        <f t="shared" si="708"/>
        <v>#VALUE!</v>
      </c>
      <c r="Y1736" s="2" t="s">
        <v>10</v>
      </c>
      <c r="Z1736" s="2" t="s">
        <v>10</v>
      </c>
      <c r="AA1736" s="2" t="s">
        <v>10</v>
      </c>
      <c r="AB1736" t="e">
        <f t="shared" si="709"/>
        <v>#VALUE!</v>
      </c>
      <c r="AC1736" t="e">
        <f t="shared" si="710"/>
        <v>#VALUE!</v>
      </c>
    </row>
    <row r="1737" spans="1:29" x14ac:dyDescent="0.25">
      <c r="A1737">
        <v>39</v>
      </c>
      <c r="B1737" t="s">
        <v>62</v>
      </c>
      <c r="C1737">
        <v>4</v>
      </c>
      <c r="D1737" t="s">
        <v>57</v>
      </c>
      <c r="E1737">
        <v>2005</v>
      </c>
      <c r="F1737" t="s">
        <v>10</v>
      </c>
      <c r="G1737" t="s">
        <v>10</v>
      </c>
      <c r="H1737" s="54">
        <v>0.28100000000000003</v>
      </c>
      <c r="I1737" t="s">
        <v>10</v>
      </c>
      <c r="J1737" t="s">
        <v>10</v>
      </c>
      <c r="K1737">
        <v>0.26100000000000001</v>
      </c>
      <c r="L1737" t="s">
        <v>10</v>
      </c>
      <c r="M1737" t="s">
        <v>10</v>
      </c>
      <c r="N1737" t="s">
        <v>10</v>
      </c>
      <c r="O1737" s="2" t="e">
        <f t="shared" si="705"/>
        <v>#VALUE!</v>
      </c>
      <c r="P1737" s="79" t="e">
        <f t="shared" si="706"/>
        <v>#VALUE!</v>
      </c>
      <c r="Q1737" s="80">
        <v>0.57081999999999999</v>
      </c>
      <c r="R1737" s="80">
        <v>0.42637000000000003</v>
      </c>
      <c r="S1737" s="80">
        <v>2.8E-3</v>
      </c>
      <c r="T1737" s="79" t="s">
        <v>10</v>
      </c>
      <c r="U1737" s="2" t="s">
        <v>10</v>
      </c>
      <c r="V1737" s="2" t="s">
        <v>10</v>
      </c>
      <c r="W1737" s="2" t="e">
        <f t="shared" si="707"/>
        <v>#VALUE!</v>
      </c>
      <c r="X1737" s="2" t="e">
        <f t="shared" si="708"/>
        <v>#VALUE!</v>
      </c>
      <c r="Y1737" s="2" t="s">
        <v>10</v>
      </c>
      <c r="Z1737" s="2" t="s">
        <v>10</v>
      </c>
      <c r="AA1737" s="2" t="s">
        <v>10</v>
      </c>
      <c r="AB1737" t="e">
        <f t="shared" si="709"/>
        <v>#VALUE!</v>
      </c>
      <c r="AC1737" t="e">
        <f t="shared" si="710"/>
        <v>#VALUE!</v>
      </c>
    </row>
    <row r="1738" spans="1:29" x14ac:dyDescent="0.25">
      <c r="A1738">
        <v>39</v>
      </c>
      <c r="B1738" t="s">
        <v>62</v>
      </c>
      <c r="C1738">
        <v>4</v>
      </c>
      <c r="D1738" t="s">
        <v>57</v>
      </c>
      <c r="E1738">
        <v>2006</v>
      </c>
      <c r="F1738" t="s">
        <v>10</v>
      </c>
      <c r="G1738" t="s">
        <v>10</v>
      </c>
      <c r="H1738" s="54">
        <v>0.27</v>
      </c>
      <c r="I1738" t="s">
        <v>10</v>
      </c>
      <c r="J1738" t="s">
        <v>10</v>
      </c>
      <c r="K1738">
        <v>0.30199999999999999</v>
      </c>
      <c r="L1738" t="s">
        <v>10</v>
      </c>
      <c r="M1738" t="s">
        <v>10</v>
      </c>
      <c r="N1738" t="s">
        <v>10</v>
      </c>
      <c r="O1738" s="2" t="e">
        <f t="shared" si="705"/>
        <v>#VALUE!</v>
      </c>
      <c r="P1738" s="79" t="e">
        <f t="shared" si="706"/>
        <v>#VALUE!</v>
      </c>
      <c r="Q1738" s="80">
        <v>0.57081999999999999</v>
      </c>
      <c r="R1738" s="80">
        <v>0.42637000000000003</v>
      </c>
      <c r="S1738" s="80">
        <v>2.8E-3</v>
      </c>
      <c r="T1738" s="79">
        <f t="shared" si="712"/>
        <v>1466.3709125247599</v>
      </c>
      <c r="U1738" s="2" t="s">
        <v>10</v>
      </c>
      <c r="V1738" s="2" t="s">
        <v>10</v>
      </c>
      <c r="W1738" s="2">
        <f t="shared" si="707"/>
        <v>1465.0749455548503</v>
      </c>
      <c r="X1738" s="2" t="e">
        <f t="shared" si="708"/>
        <v>#VALUE!</v>
      </c>
      <c r="Y1738" s="2" t="s">
        <v>10</v>
      </c>
      <c r="Z1738" s="2" t="s">
        <v>10</v>
      </c>
      <c r="AA1738" s="2" t="s">
        <v>10</v>
      </c>
      <c r="AB1738" t="e">
        <f t="shared" si="709"/>
        <v>#VALUE!</v>
      </c>
      <c r="AC1738" t="e">
        <f t="shared" si="710"/>
        <v>#VALUE!</v>
      </c>
    </row>
    <row r="1739" spans="1:29" x14ac:dyDescent="0.25">
      <c r="A1739">
        <v>39</v>
      </c>
      <c r="B1739" t="s">
        <v>62</v>
      </c>
      <c r="C1739">
        <v>4</v>
      </c>
      <c r="D1739" t="s">
        <v>57</v>
      </c>
      <c r="E1739">
        <v>2007</v>
      </c>
      <c r="F1739">
        <v>500</v>
      </c>
      <c r="G1739" t="s">
        <v>10</v>
      </c>
      <c r="H1739" s="54">
        <v>0.45799999999999996</v>
      </c>
      <c r="I1739" t="s">
        <v>10</v>
      </c>
      <c r="J1739" t="s">
        <v>10</v>
      </c>
      <c r="K1739">
        <v>0.47</v>
      </c>
      <c r="L1739" s="2">
        <f t="shared" si="711"/>
        <v>922.50922509225086</v>
      </c>
      <c r="M1739" t="s">
        <v>10</v>
      </c>
      <c r="N1739" t="s">
        <v>10</v>
      </c>
      <c r="O1739" s="2">
        <f t="shared" si="705"/>
        <v>943.39622641509425</v>
      </c>
      <c r="P1739" s="79" t="e">
        <f t="shared" si="706"/>
        <v>#VALUE!</v>
      </c>
      <c r="Q1739" s="80">
        <v>0.57081999999999999</v>
      </c>
      <c r="R1739" s="80">
        <v>0.42637000000000003</v>
      </c>
      <c r="S1739" s="80">
        <v>2.8E-3</v>
      </c>
      <c r="T1739" s="79">
        <f t="shared" si="712"/>
        <v>607.55089161426156</v>
      </c>
      <c r="U1739" s="2" t="s">
        <v>10</v>
      </c>
      <c r="V1739" s="2" t="s">
        <v>10</v>
      </c>
      <c r="W1739" s="2">
        <f t="shared" si="707"/>
        <v>625.68473700361733</v>
      </c>
      <c r="X1739" s="2" t="e">
        <f t="shared" si="708"/>
        <v>#VALUE!</v>
      </c>
      <c r="Y1739">
        <f t="shared" si="704"/>
        <v>1.2151017832285231</v>
      </c>
      <c r="Z1739" s="2" t="s">
        <v>10</v>
      </c>
      <c r="AA1739" s="2" t="s">
        <v>10</v>
      </c>
      <c r="AB1739">
        <f t="shared" si="709"/>
        <v>1.2513694740072347</v>
      </c>
      <c r="AC1739" t="e">
        <f t="shared" si="710"/>
        <v>#VALUE!</v>
      </c>
    </row>
    <row r="1740" spans="1:29" x14ac:dyDescent="0.25">
      <c r="A1740">
        <v>39</v>
      </c>
      <c r="B1740" t="s">
        <v>62</v>
      </c>
      <c r="C1740">
        <v>4</v>
      </c>
      <c r="D1740" t="s">
        <v>57</v>
      </c>
      <c r="E1740">
        <v>2008</v>
      </c>
      <c r="F1740" t="s">
        <v>10</v>
      </c>
      <c r="G1740" t="s">
        <v>10</v>
      </c>
      <c r="H1740" s="54">
        <v>0.39600000000000002</v>
      </c>
      <c r="I1740" t="s">
        <v>10</v>
      </c>
      <c r="J1740" t="s">
        <v>10</v>
      </c>
      <c r="K1740">
        <v>0.40799999999999997</v>
      </c>
      <c r="L1740" t="s">
        <v>10</v>
      </c>
      <c r="M1740" t="s">
        <v>10</v>
      </c>
      <c r="N1740" t="s">
        <v>10</v>
      </c>
      <c r="O1740" s="2" t="e">
        <f t="shared" si="705"/>
        <v>#VALUE!</v>
      </c>
      <c r="P1740" s="79" t="e">
        <f t="shared" si="706"/>
        <v>#VALUE!</v>
      </c>
      <c r="Q1740" s="80">
        <v>0.57081999999999999</v>
      </c>
      <c r="R1740" s="80">
        <v>0.42637000000000003</v>
      </c>
      <c r="S1740" s="80">
        <v>2.8E-3</v>
      </c>
      <c r="T1740" s="79">
        <f>(L1743*$Q1740)+(L1744*$R1740)</f>
        <v>862.81598303991154</v>
      </c>
      <c r="U1740" s="2" t="s">
        <v>10</v>
      </c>
      <c r="V1740" s="2" t="s">
        <v>10</v>
      </c>
      <c r="W1740" s="2" t="e">
        <f t="shared" si="707"/>
        <v>#VALUE!</v>
      </c>
      <c r="X1740" s="2" t="e">
        <f t="shared" si="708"/>
        <v>#VALUE!</v>
      </c>
      <c r="Y1740" s="2" t="s">
        <v>10</v>
      </c>
      <c r="Z1740" s="2" t="s">
        <v>10</v>
      </c>
      <c r="AA1740" s="2" t="s">
        <v>10</v>
      </c>
      <c r="AB1740" t="e">
        <f t="shared" si="709"/>
        <v>#VALUE!</v>
      </c>
      <c r="AC1740" t="e">
        <f t="shared" si="710"/>
        <v>#VALUE!</v>
      </c>
    </row>
    <row r="1741" spans="1:29" x14ac:dyDescent="0.25">
      <c r="A1741">
        <v>39</v>
      </c>
      <c r="B1741" t="s">
        <v>62</v>
      </c>
      <c r="C1741">
        <v>4</v>
      </c>
      <c r="D1741" t="s">
        <v>57</v>
      </c>
      <c r="E1741">
        <v>2009</v>
      </c>
      <c r="F1741">
        <v>1300</v>
      </c>
      <c r="G1741" t="s">
        <v>10</v>
      </c>
      <c r="H1741" s="54">
        <v>0.38600000000000001</v>
      </c>
      <c r="I1741" t="s">
        <v>10</v>
      </c>
      <c r="J1741" t="s">
        <v>10</v>
      </c>
      <c r="K1741">
        <v>0.38700000000000001</v>
      </c>
      <c r="L1741" s="2">
        <f t="shared" si="711"/>
        <v>2117.2638436482084</v>
      </c>
      <c r="M1741" t="s">
        <v>10</v>
      </c>
      <c r="N1741" t="s">
        <v>10</v>
      </c>
      <c r="O1741" s="2">
        <f t="shared" si="705"/>
        <v>2120.7177814029365</v>
      </c>
      <c r="P1741" s="79" t="e">
        <f t="shared" si="706"/>
        <v>#VALUE!</v>
      </c>
      <c r="Q1741" s="80">
        <v>0.57081999999999999</v>
      </c>
      <c r="R1741" s="80">
        <v>0.42637000000000003</v>
      </c>
      <c r="S1741" s="80">
        <v>2.8E-3</v>
      </c>
      <c r="T1741" s="79" t="s">
        <v>10</v>
      </c>
      <c r="U1741" s="2" t="s">
        <v>10</v>
      </c>
      <c r="V1741" s="2" t="s">
        <v>10</v>
      </c>
      <c r="W1741" s="2" t="e">
        <f t="shared" si="707"/>
        <v>#VALUE!</v>
      </c>
      <c r="X1741" s="2" t="e">
        <f t="shared" si="708"/>
        <v>#VALUE!</v>
      </c>
      <c r="Y1741" s="2" t="s">
        <v>10</v>
      </c>
      <c r="Z1741" s="2" t="s">
        <v>10</v>
      </c>
      <c r="AA1741" s="2" t="s">
        <v>10</v>
      </c>
      <c r="AB1741" t="e">
        <f t="shared" si="709"/>
        <v>#VALUE!</v>
      </c>
      <c r="AC1741" t="e">
        <f t="shared" si="710"/>
        <v>#VALUE!</v>
      </c>
    </row>
    <row r="1742" spans="1:29" x14ac:dyDescent="0.25">
      <c r="A1742">
        <v>39</v>
      </c>
      <c r="B1742" t="s">
        <v>62</v>
      </c>
      <c r="C1742">
        <v>4</v>
      </c>
      <c r="D1742" t="s">
        <v>57</v>
      </c>
      <c r="E1742">
        <v>2010</v>
      </c>
      <c r="F1742">
        <v>400</v>
      </c>
      <c r="G1742" t="s">
        <v>10</v>
      </c>
      <c r="H1742" s="54">
        <v>0.33400000000000002</v>
      </c>
      <c r="I1742" t="s">
        <v>10</v>
      </c>
      <c r="J1742" t="s">
        <v>10</v>
      </c>
      <c r="K1742">
        <v>0.32500000000000001</v>
      </c>
      <c r="L1742" s="2">
        <f t="shared" si="711"/>
        <v>600.60060060060061</v>
      </c>
      <c r="M1742" t="s">
        <v>10</v>
      </c>
      <c r="N1742" t="s">
        <v>10</v>
      </c>
      <c r="O1742" s="2">
        <f t="shared" si="705"/>
        <v>592.59259259259261</v>
      </c>
      <c r="P1742" s="79" t="e">
        <f t="shared" si="706"/>
        <v>#VALUE!</v>
      </c>
      <c r="Q1742" s="80">
        <v>0.57081999999999999</v>
      </c>
      <c r="R1742" s="80">
        <v>0.42637000000000003</v>
      </c>
      <c r="S1742" s="80">
        <v>2.8E-3</v>
      </c>
      <c r="T1742" s="79" t="s">
        <v>10</v>
      </c>
      <c r="U1742" s="2" t="s">
        <v>10</v>
      </c>
      <c r="V1742" s="2" t="s">
        <v>10</v>
      </c>
      <c r="W1742" s="2" t="e">
        <f t="shared" si="707"/>
        <v>#VALUE!</v>
      </c>
      <c r="X1742" s="2" t="e">
        <f t="shared" si="708"/>
        <v>#VALUE!</v>
      </c>
      <c r="Y1742" s="2" t="s">
        <v>10</v>
      </c>
      <c r="Z1742" s="2" t="s">
        <v>10</v>
      </c>
      <c r="AA1742" s="2" t="s">
        <v>10</v>
      </c>
      <c r="AB1742" t="e">
        <f t="shared" si="709"/>
        <v>#VALUE!</v>
      </c>
      <c r="AC1742" t="e">
        <f t="shared" si="710"/>
        <v>#VALUE!</v>
      </c>
    </row>
    <row r="1743" spans="1:29" x14ac:dyDescent="0.25">
      <c r="A1743">
        <v>39</v>
      </c>
      <c r="B1743" t="s">
        <v>62</v>
      </c>
      <c r="C1743">
        <v>4</v>
      </c>
      <c r="D1743" t="s">
        <v>57</v>
      </c>
      <c r="E1743">
        <v>2011</v>
      </c>
      <c r="F1743">
        <v>350</v>
      </c>
      <c r="G1743" t="s">
        <v>10</v>
      </c>
      <c r="H1743" s="54">
        <v>0.42900000000000005</v>
      </c>
      <c r="I1743" t="s">
        <v>10</v>
      </c>
      <c r="J1743" t="s">
        <v>10</v>
      </c>
      <c r="K1743">
        <v>0.47399999999999998</v>
      </c>
      <c r="L1743" s="2">
        <f t="shared" si="711"/>
        <v>612.95971978984244</v>
      </c>
      <c r="M1743" t="s">
        <v>10</v>
      </c>
      <c r="N1743" t="s">
        <v>10</v>
      </c>
      <c r="O1743" s="2">
        <f t="shared" si="705"/>
        <v>665.39923954372625</v>
      </c>
      <c r="P1743" s="79" t="e">
        <f t="shared" si="706"/>
        <v>#VALUE!</v>
      </c>
      <c r="Q1743" s="80">
        <v>0.57081999999999999</v>
      </c>
      <c r="R1743" s="80">
        <v>0.42637000000000003</v>
      </c>
      <c r="S1743" s="80">
        <v>2.8E-3</v>
      </c>
      <c r="T1743" s="79">
        <f t="shared" si="712"/>
        <v>650.83521711366529</v>
      </c>
      <c r="U1743" s="2" t="s">
        <v>10</v>
      </c>
      <c r="V1743" s="2" t="s">
        <v>10</v>
      </c>
      <c r="W1743" s="2">
        <f t="shared" si="707"/>
        <v>631.00746964372502</v>
      </c>
      <c r="X1743" s="2" t="e">
        <f t="shared" si="708"/>
        <v>#VALUE!</v>
      </c>
      <c r="Y1743">
        <f t="shared" si="704"/>
        <v>1.8595291917533294</v>
      </c>
      <c r="Z1743" s="2" t="s">
        <v>10</v>
      </c>
      <c r="AA1743" s="2" t="s">
        <v>10</v>
      </c>
      <c r="AB1743">
        <f t="shared" si="709"/>
        <v>1.8028784846963573</v>
      </c>
      <c r="AC1743" t="e">
        <f t="shared" si="710"/>
        <v>#VALUE!</v>
      </c>
    </row>
    <row r="1744" spans="1:29" x14ac:dyDescent="0.25">
      <c r="A1744">
        <v>39</v>
      </c>
      <c r="B1744" t="s">
        <v>62</v>
      </c>
      <c r="C1744">
        <v>4</v>
      </c>
      <c r="D1744" t="s">
        <v>57</v>
      </c>
      <c r="E1744">
        <v>2012</v>
      </c>
      <c r="F1744">
        <v>800</v>
      </c>
      <c r="G1744" t="s">
        <v>10</v>
      </c>
      <c r="H1744" s="54">
        <v>0.33499999999999996</v>
      </c>
      <c r="I1744" t="s">
        <v>10</v>
      </c>
      <c r="J1744" t="s">
        <v>10</v>
      </c>
      <c r="K1744">
        <v>0.39700000000000002</v>
      </c>
      <c r="L1744" s="2">
        <f t="shared" si="711"/>
        <v>1203.0075187969924</v>
      </c>
      <c r="M1744" t="s">
        <v>10</v>
      </c>
      <c r="N1744" t="s">
        <v>10</v>
      </c>
      <c r="O1744" s="2">
        <f t="shared" si="705"/>
        <v>1326.6998341625208</v>
      </c>
      <c r="P1744" s="79" t="e">
        <f t="shared" si="706"/>
        <v>#VALUE!</v>
      </c>
      <c r="Q1744" s="80">
        <v>0.57081999999999999</v>
      </c>
      <c r="R1744" s="80">
        <v>0.42637000000000003</v>
      </c>
      <c r="S1744" s="80">
        <v>2.8E-3</v>
      </c>
      <c r="T1744" s="79">
        <f t="shared" si="712"/>
        <v>749.29433063402166</v>
      </c>
      <c r="U1744" s="2" t="s">
        <v>10</v>
      </c>
      <c r="V1744" s="2" t="s">
        <v>10</v>
      </c>
      <c r="W1744" s="2">
        <f t="shared" si="707"/>
        <v>750.17828719641034</v>
      </c>
      <c r="X1744" s="2" t="e">
        <f t="shared" si="708"/>
        <v>#VALUE!</v>
      </c>
      <c r="Y1744">
        <f t="shared" si="704"/>
        <v>0.93661791329252708</v>
      </c>
      <c r="Z1744" s="2" t="s">
        <v>10</v>
      </c>
      <c r="AA1744" s="2" t="s">
        <v>10</v>
      </c>
      <c r="AB1744">
        <f t="shared" si="709"/>
        <v>0.93772285899551289</v>
      </c>
      <c r="AC1744" t="e">
        <f t="shared" si="710"/>
        <v>#VALUE!</v>
      </c>
    </row>
    <row r="1745" spans="1:29" x14ac:dyDescent="0.25">
      <c r="A1745">
        <v>39</v>
      </c>
      <c r="B1745" t="s">
        <v>62</v>
      </c>
      <c r="C1745">
        <v>4</v>
      </c>
      <c r="D1745" t="s">
        <v>57</v>
      </c>
      <c r="E1745">
        <v>2013</v>
      </c>
      <c r="F1745" t="s">
        <v>10</v>
      </c>
      <c r="G1745" t="s">
        <v>10</v>
      </c>
      <c r="H1745" s="54">
        <v>0.377</v>
      </c>
      <c r="I1745" t="s">
        <v>10</v>
      </c>
      <c r="J1745" t="s">
        <v>10</v>
      </c>
      <c r="K1745">
        <v>0.375</v>
      </c>
      <c r="L1745" t="s">
        <v>10</v>
      </c>
      <c r="M1745" t="s">
        <v>10</v>
      </c>
      <c r="N1745" t="s">
        <v>10</v>
      </c>
      <c r="O1745" s="2" t="e">
        <f t="shared" si="705"/>
        <v>#VALUE!</v>
      </c>
      <c r="P1745" s="79" t="e">
        <f t="shared" si="706"/>
        <v>#VALUE!</v>
      </c>
      <c r="Q1745" s="80">
        <v>0.57081999999999999</v>
      </c>
      <c r="R1745" s="80">
        <v>0.42637000000000003</v>
      </c>
      <c r="S1745" s="80">
        <v>2.8E-3</v>
      </c>
      <c r="T1745" s="79">
        <f t="shared" si="712"/>
        <v>1193.1490890835084</v>
      </c>
      <c r="U1745" s="2" t="s">
        <v>10</v>
      </c>
      <c r="V1745" s="2" t="s">
        <v>10</v>
      </c>
      <c r="W1745" s="2">
        <f t="shared" si="707"/>
        <v>1196.9875861461262</v>
      </c>
      <c r="X1745" s="2" t="e">
        <f t="shared" si="708"/>
        <v>#VALUE!</v>
      </c>
      <c r="Y1745" s="2" t="s">
        <v>10</v>
      </c>
      <c r="Z1745" s="2" t="s">
        <v>10</v>
      </c>
      <c r="AA1745" s="2" t="s">
        <v>10</v>
      </c>
      <c r="AB1745" t="e">
        <f t="shared" si="709"/>
        <v>#VALUE!</v>
      </c>
      <c r="AC1745" t="e">
        <f t="shared" si="710"/>
        <v>#VALUE!</v>
      </c>
    </row>
    <row r="1746" spans="1:29" x14ac:dyDescent="0.25">
      <c r="A1746">
        <v>39</v>
      </c>
      <c r="B1746" t="s">
        <v>62</v>
      </c>
      <c r="C1746">
        <v>4</v>
      </c>
      <c r="D1746" t="s">
        <v>57</v>
      </c>
      <c r="E1746">
        <v>2014</v>
      </c>
      <c r="F1746">
        <v>700</v>
      </c>
      <c r="G1746" t="s">
        <v>10</v>
      </c>
      <c r="H1746" s="54">
        <v>0.24399999999999999</v>
      </c>
      <c r="I1746" t="s">
        <v>10</v>
      </c>
      <c r="J1746" t="s">
        <v>10</v>
      </c>
      <c r="K1746">
        <v>0.217</v>
      </c>
      <c r="L1746" s="2">
        <f t="shared" si="711"/>
        <v>925.92592592592587</v>
      </c>
      <c r="M1746" t="s">
        <v>10</v>
      </c>
      <c r="N1746" t="s">
        <v>10</v>
      </c>
      <c r="O1746" s="2">
        <f t="shared" si="705"/>
        <v>893.99744572158363</v>
      </c>
      <c r="P1746" s="79" t="e">
        <f t="shared" si="706"/>
        <v>#VALUE!</v>
      </c>
      <c r="Q1746" s="80">
        <v>0.57081999999999999</v>
      </c>
      <c r="R1746" s="80">
        <v>0.42637000000000003</v>
      </c>
      <c r="S1746" s="80">
        <v>2.8E-3</v>
      </c>
      <c r="T1746" s="79">
        <f t="shared" si="712"/>
        <v>1196.0110370754965</v>
      </c>
      <c r="U1746" s="2" t="s">
        <v>10</v>
      </c>
      <c r="V1746" s="2" t="s">
        <v>10</v>
      </c>
      <c r="W1746" s="2">
        <f t="shared" si="707"/>
        <v>1195.4967765822353</v>
      </c>
      <c r="X1746" s="2" t="e">
        <f t="shared" si="708"/>
        <v>#VALUE!</v>
      </c>
      <c r="Y1746">
        <f t="shared" si="704"/>
        <v>1.7085871958221377</v>
      </c>
      <c r="Z1746" s="2" t="s">
        <v>10</v>
      </c>
      <c r="AA1746" s="2" t="s">
        <v>10</v>
      </c>
      <c r="AB1746">
        <f t="shared" si="709"/>
        <v>1.7078525379746219</v>
      </c>
      <c r="AC1746" t="e">
        <f t="shared" si="710"/>
        <v>#VALUE!</v>
      </c>
    </row>
    <row r="1747" spans="1:29" x14ac:dyDescent="0.25">
      <c r="A1747">
        <v>39</v>
      </c>
      <c r="B1747" t="s">
        <v>62</v>
      </c>
      <c r="C1747">
        <v>4</v>
      </c>
      <c r="D1747" t="s">
        <v>57</v>
      </c>
      <c r="E1747">
        <v>2015</v>
      </c>
      <c r="F1747">
        <v>160</v>
      </c>
      <c r="G1747" t="s">
        <v>10</v>
      </c>
      <c r="H1747" s="54">
        <v>0.42400000000000004</v>
      </c>
      <c r="I1747" t="s">
        <v>10</v>
      </c>
      <c r="J1747" t="s">
        <v>10</v>
      </c>
      <c r="K1747">
        <v>0.41599999999999998</v>
      </c>
      <c r="L1747" s="2">
        <f t="shared" si="711"/>
        <v>277.77777777777777</v>
      </c>
      <c r="M1747" t="s">
        <v>10</v>
      </c>
      <c r="N1747" t="s">
        <v>10</v>
      </c>
      <c r="O1747" s="2">
        <f t="shared" si="705"/>
        <v>273.97260273972597</v>
      </c>
      <c r="P1747" s="79" t="e">
        <f t="shared" si="706"/>
        <v>#VALUE!</v>
      </c>
      <c r="Q1747" s="80">
        <v>0.57081999999999999</v>
      </c>
      <c r="R1747" s="80">
        <v>0.42637000000000003</v>
      </c>
      <c r="S1747" s="80">
        <v>2.8E-3</v>
      </c>
      <c r="T1747" s="79">
        <f t="shared" si="712"/>
        <v>1153.4161355809383</v>
      </c>
      <c r="U1747" s="2" t="s">
        <v>10</v>
      </c>
      <c r="V1747" s="2" t="s">
        <v>10</v>
      </c>
      <c r="W1747" s="2">
        <f t="shared" si="707"/>
        <v>1153.3356040636218</v>
      </c>
      <c r="X1747" s="2" t="e">
        <f t="shared" si="708"/>
        <v>#VALUE!</v>
      </c>
      <c r="Y1747">
        <f t="shared" si="704"/>
        <v>7.2088508473808641</v>
      </c>
      <c r="Z1747" s="2" t="s">
        <v>10</v>
      </c>
      <c r="AA1747" s="2" t="s">
        <v>10</v>
      </c>
      <c r="AB1747">
        <f t="shared" si="709"/>
        <v>7.2083475253976363</v>
      </c>
      <c r="AC1747" t="e">
        <f t="shared" si="710"/>
        <v>#VALUE!</v>
      </c>
    </row>
    <row r="1748" spans="1:29" x14ac:dyDescent="0.25">
      <c r="A1748">
        <v>39</v>
      </c>
      <c r="B1748" t="s">
        <v>62</v>
      </c>
      <c r="C1748">
        <v>4</v>
      </c>
      <c r="D1748" t="s">
        <v>57</v>
      </c>
      <c r="E1748">
        <v>2016</v>
      </c>
      <c r="F1748">
        <v>800</v>
      </c>
      <c r="G1748" t="s">
        <v>10</v>
      </c>
      <c r="H1748" s="54">
        <v>0.42000000000000004</v>
      </c>
      <c r="I1748" t="s">
        <v>10</v>
      </c>
      <c r="J1748" t="s">
        <v>10</v>
      </c>
      <c r="K1748">
        <v>0.42299999999999999</v>
      </c>
      <c r="L1748" s="2">
        <f t="shared" si="711"/>
        <v>1379.3103448275863</v>
      </c>
      <c r="M1748" t="s">
        <v>10</v>
      </c>
      <c r="N1748" t="s">
        <v>10</v>
      </c>
      <c r="O1748" s="2">
        <f t="shared" si="705"/>
        <v>1386.4818024263432</v>
      </c>
      <c r="P1748" s="79" t="e">
        <f t="shared" si="706"/>
        <v>#VALUE!</v>
      </c>
      <c r="Q1748" s="80">
        <v>0.57081999999999999</v>
      </c>
      <c r="R1748" s="80">
        <v>0.42637000000000003</v>
      </c>
      <c r="S1748" s="80">
        <v>2.8E-3</v>
      </c>
      <c r="T1748" s="79">
        <f>(L1751*$Q1748)+(L1752*$R1748)</f>
        <v>567.98407148572153</v>
      </c>
      <c r="U1748" s="2" t="s">
        <v>10</v>
      </c>
      <c r="V1748" s="2" t="s">
        <v>10</v>
      </c>
      <c r="W1748" s="2">
        <f t="shared" si="707"/>
        <v>572.46533398612064</v>
      </c>
      <c r="X1748" s="2" t="e">
        <f t="shared" si="708"/>
        <v>#VALUE!</v>
      </c>
      <c r="Y1748">
        <f t="shared" si="704"/>
        <v>0.70998008935715196</v>
      </c>
      <c r="Z1748" s="2" t="s">
        <v>10</v>
      </c>
      <c r="AA1748" s="2" t="s">
        <v>10</v>
      </c>
      <c r="AB1748">
        <f t="shared" si="709"/>
        <v>0.71558166748265084</v>
      </c>
      <c r="AC1748" t="e">
        <f t="shared" si="710"/>
        <v>#VALUE!</v>
      </c>
    </row>
    <row r="1749" spans="1:29" x14ac:dyDescent="0.25">
      <c r="A1749">
        <v>39</v>
      </c>
      <c r="B1749" t="s">
        <v>62</v>
      </c>
      <c r="C1749">
        <v>4</v>
      </c>
      <c r="D1749" t="s">
        <v>57</v>
      </c>
      <c r="E1749">
        <v>2017</v>
      </c>
      <c r="F1749">
        <v>527</v>
      </c>
      <c r="G1749" t="s">
        <v>10</v>
      </c>
      <c r="H1749" s="54">
        <v>0.44035422259606583</v>
      </c>
      <c r="I1749" t="s">
        <v>10</v>
      </c>
      <c r="J1749" t="s">
        <v>10</v>
      </c>
      <c r="K1749">
        <v>0.44</v>
      </c>
      <c r="L1749" s="2">
        <f t="shared" si="711"/>
        <v>941.66707099020687</v>
      </c>
      <c r="M1749" t="s">
        <v>10</v>
      </c>
      <c r="N1749" t="s">
        <v>10</v>
      </c>
      <c r="O1749" s="2">
        <f t="shared" si="705"/>
        <v>941.07142857142844</v>
      </c>
      <c r="P1749" s="79" t="e">
        <f t="shared" si="706"/>
        <v>#VALUE!</v>
      </c>
      <c r="Q1749" s="80">
        <v>0.57081999999999999</v>
      </c>
      <c r="R1749" s="80">
        <v>0.42637000000000003</v>
      </c>
      <c r="S1749" s="80">
        <v>2.8E-3</v>
      </c>
      <c r="T1749" s="79" t="s">
        <v>10</v>
      </c>
      <c r="U1749" s="2" t="s">
        <v>10</v>
      </c>
      <c r="V1749" s="2" t="s">
        <v>10</v>
      </c>
      <c r="W1749" s="2" t="e">
        <f t="shared" si="707"/>
        <v>#VALUE!</v>
      </c>
      <c r="X1749" s="2" t="e">
        <f t="shared" si="708"/>
        <v>#VALUE!</v>
      </c>
      <c r="Y1749" s="2" t="s">
        <v>10</v>
      </c>
      <c r="Z1749" s="2" t="s">
        <v>10</v>
      </c>
      <c r="AA1749" s="2" t="s">
        <v>10</v>
      </c>
      <c r="AB1749" t="e">
        <f t="shared" si="709"/>
        <v>#VALUE!</v>
      </c>
      <c r="AC1749" t="e">
        <f t="shared" si="710"/>
        <v>#VALUE!</v>
      </c>
    </row>
    <row r="1750" spans="1:29" x14ac:dyDescent="0.25">
      <c r="A1750">
        <v>39</v>
      </c>
      <c r="B1750" t="s">
        <v>62</v>
      </c>
      <c r="C1750">
        <v>4</v>
      </c>
      <c r="D1750" t="s">
        <v>57</v>
      </c>
      <c r="E1750">
        <v>2018</v>
      </c>
      <c r="F1750">
        <v>890</v>
      </c>
      <c r="G1750" t="s">
        <v>10</v>
      </c>
      <c r="H1750" s="54">
        <v>0.42215417185431725</v>
      </c>
      <c r="I1750" t="s">
        <v>10</v>
      </c>
      <c r="J1750" t="s">
        <v>10</v>
      </c>
      <c r="K1750">
        <v>0.42199999999999999</v>
      </c>
      <c r="L1750" s="2">
        <f t="shared" si="711"/>
        <v>1540.2032110468381</v>
      </c>
      <c r="M1750" t="s">
        <v>10</v>
      </c>
      <c r="N1750" t="s">
        <v>10</v>
      </c>
      <c r="O1750" s="2">
        <f t="shared" si="705"/>
        <v>1539.7923875432525</v>
      </c>
      <c r="P1750" s="79" t="e">
        <f t="shared" si="706"/>
        <v>#VALUE!</v>
      </c>
      <c r="Q1750" s="80">
        <v>0.57081999999999999</v>
      </c>
      <c r="R1750" s="80">
        <v>0.42637000000000003</v>
      </c>
      <c r="S1750" s="80">
        <v>2.8E-3</v>
      </c>
      <c r="T1750" s="79" t="s">
        <v>10</v>
      </c>
      <c r="U1750" s="2" t="s">
        <v>10</v>
      </c>
      <c r="V1750" s="2" t="s">
        <v>10</v>
      </c>
      <c r="W1750" s="2" t="e">
        <f t="shared" si="707"/>
        <v>#VALUE!</v>
      </c>
      <c r="X1750" s="2" t="e">
        <f t="shared" si="708"/>
        <v>#VALUE!</v>
      </c>
      <c r="Y1750" s="2" t="s">
        <v>10</v>
      </c>
      <c r="Z1750" s="2" t="s">
        <v>10</v>
      </c>
      <c r="AA1750" s="2" t="s">
        <v>10</v>
      </c>
      <c r="AB1750" t="e">
        <f t="shared" si="709"/>
        <v>#VALUE!</v>
      </c>
      <c r="AC1750" t="e">
        <f t="shared" si="710"/>
        <v>#VALUE!</v>
      </c>
    </row>
    <row r="1751" spans="1:29" x14ac:dyDescent="0.25">
      <c r="A1751">
        <v>39</v>
      </c>
      <c r="B1751" t="s">
        <v>62</v>
      </c>
      <c r="C1751">
        <v>4</v>
      </c>
      <c r="D1751" t="s">
        <v>57</v>
      </c>
      <c r="E1751">
        <v>2019</v>
      </c>
      <c r="F1751">
        <v>390</v>
      </c>
      <c r="G1751" t="s">
        <v>10</v>
      </c>
      <c r="H1751" s="54">
        <v>0.39069181949126658</v>
      </c>
      <c r="I1751" t="s">
        <v>10</v>
      </c>
      <c r="J1751" t="s">
        <v>10</v>
      </c>
      <c r="K1751">
        <v>0.39100000000000001</v>
      </c>
      <c r="L1751" s="2">
        <f t="shared" si="711"/>
        <v>640.07018529502568</v>
      </c>
      <c r="M1751" t="s">
        <v>10</v>
      </c>
      <c r="N1751" t="s">
        <v>10</v>
      </c>
      <c r="O1751" s="2">
        <f t="shared" si="705"/>
        <v>640.39408866995075</v>
      </c>
      <c r="P1751" s="79" t="e">
        <f t="shared" si="706"/>
        <v>#VALUE!</v>
      </c>
      <c r="Q1751" s="80">
        <v>0.57081999999999999</v>
      </c>
      <c r="R1751" s="80">
        <v>0.42637000000000003</v>
      </c>
      <c r="S1751" s="80">
        <v>2.8E-3</v>
      </c>
      <c r="T1751" s="79" t="s">
        <v>10</v>
      </c>
      <c r="U1751" s="2" t="s">
        <v>10</v>
      </c>
      <c r="V1751" s="2" t="s">
        <v>10</v>
      </c>
      <c r="W1751" s="2" t="e">
        <f t="shared" si="707"/>
        <v>#VALUE!</v>
      </c>
      <c r="X1751" s="2" t="e">
        <f t="shared" si="708"/>
        <v>#VALUE!</v>
      </c>
      <c r="Y1751" s="2" t="s">
        <v>10</v>
      </c>
      <c r="Z1751" s="2" t="s">
        <v>10</v>
      </c>
      <c r="AA1751" s="2" t="s">
        <v>10</v>
      </c>
      <c r="AB1751" t="e">
        <f t="shared" si="709"/>
        <v>#VALUE!</v>
      </c>
      <c r="AC1751" t="e">
        <f t="shared" si="710"/>
        <v>#VALUE!</v>
      </c>
    </row>
    <row r="1752" spans="1:29" x14ac:dyDescent="0.25">
      <c r="A1752">
        <v>39</v>
      </c>
      <c r="B1752" t="s">
        <v>62</v>
      </c>
      <c r="C1752">
        <v>4</v>
      </c>
      <c r="D1752" t="s">
        <v>57</v>
      </c>
      <c r="E1752">
        <v>2020</v>
      </c>
      <c r="F1752">
        <v>390</v>
      </c>
      <c r="G1752" t="s">
        <v>10</v>
      </c>
      <c r="H1752" s="54">
        <v>0.1793260797812265</v>
      </c>
      <c r="I1752" t="s">
        <v>10</v>
      </c>
      <c r="J1752" t="s">
        <v>10</v>
      </c>
      <c r="K1752">
        <v>0.189</v>
      </c>
      <c r="L1752" s="2">
        <f t="shared" si="711"/>
        <v>475.21919533647986</v>
      </c>
      <c r="M1752" t="s">
        <v>10</v>
      </c>
      <c r="N1752" t="s">
        <v>10</v>
      </c>
      <c r="O1752" s="2">
        <f t="shared" si="705"/>
        <v>480.88779284833544</v>
      </c>
      <c r="P1752" s="79" t="e">
        <f t="shared" si="706"/>
        <v>#VALUE!</v>
      </c>
      <c r="Q1752" s="80">
        <v>0.57081999999999999</v>
      </c>
      <c r="R1752" s="80">
        <v>0.42637000000000003</v>
      </c>
      <c r="S1752" s="80">
        <v>2.8E-3</v>
      </c>
      <c r="T1752" s="79" t="s">
        <v>10</v>
      </c>
      <c r="U1752" s="2" t="s">
        <v>10</v>
      </c>
      <c r="V1752" s="2" t="s">
        <v>10</v>
      </c>
      <c r="W1752" s="2" t="e">
        <f t="shared" si="707"/>
        <v>#VALUE!</v>
      </c>
      <c r="X1752" s="2" t="e">
        <f t="shared" si="708"/>
        <v>#VALUE!</v>
      </c>
      <c r="Y1752" s="2" t="s">
        <v>10</v>
      </c>
      <c r="Z1752" s="2" t="s">
        <v>10</v>
      </c>
      <c r="AA1752" s="2" t="s">
        <v>10</v>
      </c>
      <c r="AB1752" t="e">
        <f t="shared" si="709"/>
        <v>#VALUE!</v>
      </c>
      <c r="AC1752" t="e">
        <f t="shared" si="710"/>
        <v>#VALUE!</v>
      </c>
    </row>
    <row r="1753" spans="1:29" x14ac:dyDescent="0.25">
      <c r="A1753">
        <v>39</v>
      </c>
      <c r="B1753" t="s">
        <v>62</v>
      </c>
      <c r="C1753">
        <v>4</v>
      </c>
      <c r="D1753" t="s">
        <v>57</v>
      </c>
      <c r="E1753">
        <v>2021</v>
      </c>
      <c r="F1753">
        <v>490</v>
      </c>
      <c r="G1753" t="s">
        <v>10</v>
      </c>
      <c r="H1753" s="79" t="s">
        <v>10</v>
      </c>
      <c r="I1753" s="2" t="s">
        <v>10</v>
      </c>
      <c r="J1753" s="2" t="s">
        <v>10</v>
      </c>
      <c r="K1753">
        <v>0.27</v>
      </c>
      <c r="L1753" s="79" t="s">
        <v>10</v>
      </c>
      <c r="M1753" s="2" t="s">
        <v>10</v>
      </c>
      <c r="N1753" s="2" t="s">
        <v>10</v>
      </c>
      <c r="O1753" s="2">
        <f t="shared" si="705"/>
        <v>671.23287671232879</v>
      </c>
      <c r="P1753" s="79" t="e">
        <f t="shared" si="706"/>
        <v>#VALUE!</v>
      </c>
      <c r="Q1753" s="80">
        <v>0.57081999999999999</v>
      </c>
      <c r="R1753" s="80">
        <v>0.42637000000000003</v>
      </c>
      <c r="S1753" s="80">
        <v>2.8E-3</v>
      </c>
      <c r="T1753" s="79" t="s">
        <v>10</v>
      </c>
      <c r="U1753" s="2" t="s">
        <v>10</v>
      </c>
      <c r="V1753" s="2" t="s">
        <v>10</v>
      </c>
      <c r="W1753" s="2" t="e">
        <f t="shared" si="707"/>
        <v>#VALUE!</v>
      </c>
      <c r="X1753" s="2" t="e">
        <f t="shared" si="708"/>
        <v>#VALUE!</v>
      </c>
      <c r="Y1753" s="79" t="s">
        <v>10</v>
      </c>
      <c r="Z1753" s="2" t="s">
        <v>10</v>
      </c>
      <c r="AA1753" s="2" t="s">
        <v>10</v>
      </c>
      <c r="AB1753" t="e">
        <f t="shared" si="709"/>
        <v>#VALUE!</v>
      </c>
      <c r="AC1753" t="e">
        <f t="shared" si="710"/>
        <v>#VALUE!</v>
      </c>
    </row>
    <row r="1754" spans="1:29" x14ac:dyDescent="0.25">
      <c r="A1754">
        <v>39</v>
      </c>
      <c r="B1754" t="s">
        <v>62</v>
      </c>
      <c r="C1754">
        <v>4</v>
      </c>
      <c r="D1754" t="s">
        <v>57</v>
      </c>
      <c r="E1754">
        <v>2022</v>
      </c>
      <c r="F1754" t="s">
        <v>10</v>
      </c>
      <c r="G1754" t="s">
        <v>10</v>
      </c>
      <c r="H1754" s="79" t="s">
        <v>10</v>
      </c>
      <c r="I1754" s="2" t="s">
        <v>10</v>
      </c>
      <c r="J1754" s="2" t="s">
        <v>10</v>
      </c>
      <c r="K1754">
        <v>0.25800000000000001</v>
      </c>
      <c r="L1754" s="79" t="s">
        <v>10</v>
      </c>
      <c r="M1754" s="2" t="s">
        <v>10</v>
      </c>
      <c r="N1754" s="2" t="s">
        <v>10</v>
      </c>
      <c r="O1754" s="2" t="e">
        <f t="shared" si="705"/>
        <v>#VALUE!</v>
      </c>
      <c r="P1754" s="79" t="e">
        <f t="shared" si="706"/>
        <v>#VALUE!</v>
      </c>
      <c r="Q1754" s="80">
        <v>0.57081999999999999</v>
      </c>
      <c r="R1754" s="80">
        <v>0.42637000000000003</v>
      </c>
      <c r="S1754" s="80">
        <v>2.8E-3</v>
      </c>
      <c r="T1754" s="79" t="s">
        <v>10</v>
      </c>
      <c r="U1754" s="2" t="s">
        <v>10</v>
      </c>
      <c r="V1754" s="2" t="s">
        <v>10</v>
      </c>
      <c r="W1754" s="2">
        <f t="shared" si="707"/>
        <v>11386.891221575739</v>
      </c>
      <c r="X1754" s="2" t="e">
        <f t="shared" si="708"/>
        <v>#VALUE!</v>
      </c>
      <c r="Y1754" s="79" t="s">
        <v>10</v>
      </c>
      <c r="Z1754" s="2" t="s">
        <v>10</v>
      </c>
      <c r="AA1754" s="2" t="s">
        <v>10</v>
      </c>
      <c r="AB1754" t="e">
        <f t="shared" si="709"/>
        <v>#VALUE!</v>
      </c>
      <c r="AC1754" t="e">
        <f t="shared" si="710"/>
        <v>#VALUE!</v>
      </c>
    </row>
    <row r="1755" spans="1:29" x14ac:dyDescent="0.25">
      <c r="A1755">
        <v>39</v>
      </c>
      <c r="B1755" t="s">
        <v>62</v>
      </c>
      <c r="C1755">
        <v>4</v>
      </c>
      <c r="D1755" t="s">
        <v>57</v>
      </c>
      <c r="E1755">
        <v>2023</v>
      </c>
      <c r="F1755">
        <v>5450</v>
      </c>
      <c r="G1755" t="s">
        <v>10</v>
      </c>
      <c r="H1755" s="79" t="s">
        <v>10</v>
      </c>
      <c r="I1755" s="2" t="s">
        <v>10</v>
      </c>
      <c r="J1755" s="2" t="s">
        <v>10</v>
      </c>
      <c r="K1755">
        <v>0.22</v>
      </c>
      <c r="L1755" s="79" t="s">
        <v>10</v>
      </c>
      <c r="M1755" s="2" t="s">
        <v>10</v>
      </c>
      <c r="N1755" s="2" t="s">
        <v>10</v>
      </c>
      <c r="O1755" s="2">
        <f t="shared" si="705"/>
        <v>6987.1794871794873</v>
      </c>
      <c r="P1755" s="79" t="e">
        <f t="shared" si="706"/>
        <v>#VALUE!</v>
      </c>
      <c r="Q1755" s="80">
        <v>0.57081999999999999</v>
      </c>
      <c r="R1755" s="80">
        <v>0.42637000000000003</v>
      </c>
      <c r="S1755" s="80">
        <v>2.8E-3</v>
      </c>
      <c r="T1755" s="79" t="s">
        <v>10</v>
      </c>
      <c r="U1755" s="2" t="s">
        <v>10</v>
      </c>
      <c r="V1755" s="2" t="s">
        <v>10</v>
      </c>
      <c r="W1755" s="2">
        <f t="shared" si="707"/>
        <v>7095.3947144417762</v>
      </c>
      <c r="X1755" s="2" t="e">
        <f t="shared" si="708"/>
        <v>#VALUE!</v>
      </c>
      <c r="Y1755" s="79" t="s">
        <v>10</v>
      </c>
      <c r="Z1755" s="2" t="s">
        <v>10</v>
      </c>
      <c r="AA1755" s="2" t="s">
        <v>10</v>
      </c>
      <c r="AB1755">
        <f t="shared" si="709"/>
        <v>1.3019072870535369</v>
      </c>
      <c r="AC1755" t="e">
        <f t="shared" si="710"/>
        <v>#VALUE!</v>
      </c>
    </row>
    <row r="1756" spans="1:29" x14ac:dyDescent="0.25">
      <c r="A1756">
        <v>39</v>
      </c>
      <c r="B1756" t="s">
        <v>62</v>
      </c>
      <c r="C1756">
        <v>4</v>
      </c>
      <c r="D1756" t="s">
        <v>57</v>
      </c>
      <c r="E1756">
        <v>2024</v>
      </c>
      <c r="F1756" t="s">
        <v>10</v>
      </c>
      <c r="G1756" t="s">
        <v>10</v>
      </c>
      <c r="H1756" s="79" t="s">
        <v>10</v>
      </c>
      <c r="I1756" s="2" t="s">
        <v>10</v>
      </c>
      <c r="J1756" s="2" t="s">
        <v>10</v>
      </c>
      <c r="K1756">
        <v>0.32900000000000001</v>
      </c>
      <c r="L1756" s="79" t="s">
        <v>10</v>
      </c>
      <c r="M1756" s="2" t="s">
        <v>10</v>
      </c>
      <c r="N1756" s="2" t="s">
        <v>10</v>
      </c>
      <c r="O1756" s="2" t="e">
        <f t="shared" si="705"/>
        <v>#VALUE!</v>
      </c>
      <c r="P1756" s="79" t="e">
        <f t="shared" si="706"/>
        <v>#VALUE!</v>
      </c>
      <c r="Q1756" s="80">
        <v>0.57081999999999999</v>
      </c>
      <c r="R1756" s="80">
        <v>0.42637000000000003</v>
      </c>
      <c r="S1756" s="80">
        <v>2.8E-3</v>
      </c>
      <c r="T1756" s="79" t="s">
        <v>10</v>
      </c>
      <c r="U1756" s="2" t="s">
        <v>10</v>
      </c>
      <c r="V1756" s="2" t="s">
        <v>10</v>
      </c>
      <c r="W1756" s="2">
        <f t="shared" si="707"/>
        <v>9012.8614667735092</v>
      </c>
      <c r="X1756" s="2" t="e">
        <f t="shared" si="708"/>
        <v>#VALUE!</v>
      </c>
      <c r="Y1756" s="79" t="s">
        <v>10</v>
      </c>
      <c r="Z1756" s="2" t="s">
        <v>10</v>
      </c>
      <c r="AA1756" s="2" t="s">
        <v>10</v>
      </c>
      <c r="AB1756" t="e">
        <f t="shared" si="709"/>
        <v>#VALUE!</v>
      </c>
      <c r="AC1756" t="e">
        <f t="shared" si="710"/>
        <v>#VALUE!</v>
      </c>
    </row>
    <row r="1757" spans="1:29" x14ac:dyDescent="0.25">
      <c r="A1757">
        <v>40</v>
      </c>
      <c r="B1757" t="s">
        <v>63</v>
      </c>
      <c r="C1757">
        <v>4</v>
      </c>
      <c r="D1757" t="s">
        <v>64</v>
      </c>
      <c r="E1757">
        <v>1980</v>
      </c>
      <c r="F1757">
        <v>5046</v>
      </c>
      <c r="G1757" t="s">
        <v>10</v>
      </c>
      <c r="H1757">
        <v>0.74</v>
      </c>
      <c r="I1757" t="s">
        <v>10</v>
      </c>
      <c r="J1757" t="s">
        <v>10</v>
      </c>
      <c r="K1757">
        <v>0.65700000000000003</v>
      </c>
      <c r="L1757" s="2">
        <f>F1757/(1-H1757)</f>
        <v>19407.692307692309</v>
      </c>
      <c r="M1757" t="s">
        <v>10</v>
      </c>
      <c r="N1757" t="s">
        <v>10</v>
      </c>
      <c r="O1757" s="2">
        <f t="shared" si="705"/>
        <v>14711.370262390672</v>
      </c>
      <c r="P1757" s="79" t="e">
        <f t="shared" si="706"/>
        <v>#VALUE!</v>
      </c>
      <c r="Q1757" s="80">
        <v>0.75224450811999999</v>
      </c>
      <c r="R1757" s="80">
        <v>0.24565425024000001</v>
      </c>
      <c r="S1757" s="80">
        <v>2.1012416428000001E-3</v>
      </c>
      <c r="T1757" s="79">
        <f t="shared" ref="T1757:T1792" si="713">(L1760*$Q1757)+(L1761*$R1757)+(L1762*$S1757)</f>
        <v>16330.477997327773</v>
      </c>
      <c r="U1757" s="2" t="s">
        <v>10</v>
      </c>
      <c r="V1757" s="2" t="s">
        <v>10</v>
      </c>
      <c r="W1757" s="2">
        <f t="shared" si="707"/>
        <v>10914.2018713784</v>
      </c>
      <c r="X1757" s="2" t="e">
        <f t="shared" si="708"/>
        <v>#VALUE!</v>
      </c>
      <c r="Y1757">
        <f t="shared" si="704"/>
        <v>3.236321442197339</v>
      </c>
      <c r="Z1757" s="2" t="s">
        <v>10</v>
      </c>
      <c r="AA1757" s="2" t="s">
        <v>10</v>
      </c>
      <c r="AB1757">
        <f t="shared" si="709"/>
        <v>2.1629413141851765</v>
      </c>
      <c r="AC1757" t="e">
        <f t="shared" si="710"/>
        <v>#VALUE!</v>
      </c>
    </row>
    <row r="1758" spans="1:29" x14ac:dyDescent="0.25">
      <c r="A1758">
        <v>40</v>
      </c>
      <c r="B1758" t="s">
        <v>63</v>
      </c>
      <c r="C1758">
        <v>4</v>
      </c>
      <c r="D1758" t="s">
        <v>64</v>
      </c>
      <c r="E1758">
        <v>1981</v>
      </c>
      <c r="F1758">
        <v>2486</v>
      </c>
      <c r="G1758" t="s">
        <v>10</v>
      </c>
      <c r="H1758">
        <v>0.67</v>
      </c>
      <c r="I1758" t="s">
        <v>10</v>
      </c>
      <c r="J1758" t="s">
        <v>10</v>
      </c>
      <c r="K1758">
        <v>0.64300000000000002</v>
      </c>
      <c r="L1758" s="2">
        <f t="shared" ref="L1758:L1825" si="714">F1758/(1-H1758)</f>
        <v>7533.3333333333339</v>
      </c>
      <c r="M1758" t="s">
        <v>10</v>
      </c>
      <c r="N1758" t="s">
        <v>10</v>
      </c>
      <c r="O1758" s="2">
        <f t="shared" si="705"/>
        <v>6963.5854341736695</v>
      </c>
      <c r="P1758" s="79" t="e">
        <f t="shared" si="706"/>
        <v>#VALUE!</v>
      </c>
      <c r="Q1758" s="80">
        <v>0.75224450811999999</v>
      </c>
      <c r="R1758" s="80">
        <v>0.24565425024000001</v>
      </c>
      <c r="S1758" s="80">
        <v>2.1012416428000001E-3</v>
      </c>
      <c r="T1758" s="79">
        <f t="shared" si="713"/>
        <v>10844.59623577236</v>
      </c>
      <c r="U1758" s="2" t="s">
        <v>10</v>
      </c>
      <c r="V1758" s="2" t="s">
        <v>10</v>
      </c>
      <c r="W1758" s="2">
        <f t="shared" si="707"/>
        <v>8780.225529966161</v>
      </c>
      <c r="X1758" s="2" t="e">
        <f t="shared" si="708"/>
        <v>#VALUE!</v>
      </c>
      <c r="Y1758">
        <f t="shared" si="704"/>
        <v>4.362267190576171</v>
      </c>
      <c r="Z1758" s="2" t="s">
        <v>10</v>
      </c>
      <c r="AA1758" s="2" t="s">
        <v>10</v>
      </c>
      <c r="AB1758">
        <f t="shared" si="709"/>
        <v>3.5318686765752858</v>
      </c>
      <c r="AC1758" t="e">
        <f t="shared" si="710"/>
        <v>#VALUE!</v>
      </c>
    </row>
    <row r="1759" spans="1:29" x14ac:dyDescent="0.25">
      <c r="A1759">
        <v>40</v>
      </c>
      <c r="B1759" t="s">
        <v>63</v>
      </c>
      <c r="C1759">
        <v>4</v>
      </c>
      <c r="D1759" t="s">
        <v>64</v>
      </c>
      <c r="E1759">
        <v>1982</v>
      </c>
      <c r="F1759">
        <v>2673</v>
      </c>
      <c r="G1759" t="s">
        <v>10</v>
      </c>
      <c r="H1759">
        <v>0.57999999999999996</v>
      </c>
      <c r="I1759" t="s">
        <v>10</v>
      </c>
      <c r="J1759" t="s">
        <v>10</v>
      </c>
      <c r="K1759">
        <v>0.63100000000000001</v>
      </c>
      <c r="L1759" s="2">
        <f t="shared" si="714"/>
        <v>6364.2857142857138</v>
      </c>
      <c r="M1759" t="s">
        <v>10</v>
      </c>
      <c r="N1759" t="s">
        <v>10</v>
      </c>
      <c r="O1759" s="2">
        <f t="shared" si="705"/>
        <v>7243.9024390243903</v>
      </c>
      <c r="P1759" s="79" t="e">
        <f t="shared" si="706"/>
        <v>#VALUE!</v>
      </c>
      <c r="Q1759" s="80">
        <v>0.75224450811999999</v>
      </c>
      <c r="R1759" s="80">
        <v>0.24565425024000001</v>
      </c>
      <c r="S1759" s="80">
        <v>2.1012416428000001E-3</v>
      </c>
      <c r="T1759" s="79">
        <f t="shared" si="713"/>
        <v>11723.064091031181</v>
      </c>
      <c r="U1759" s="2" t="s">
        <v>10</v>
      </c>
      <c r="V1759" s="2" t="s">
        <v>10</v>
      </c>
      <c r="W1759" s="2">
        <f t="shared" si="707"/>
        <v>7755.1701724535587</v>
      </c>
      <c r="X1759" s="2" t="e">
        <f t="shared" si="708"/>
        <v>#VALUE!</v>
      </c>
      <c r="Y1759">
        <f t="shared" ref="Y1759:Y1826" si="715">T1759/$F1759</f>
        <v>4.3857329184553615</v>
      </c>
      <c r="Z1759" s="2" t="s">
        <v>10</v>
      </c>
      <c r="AA1759" s="2" t="s">
        <v>10</v>
      </c>
      <c r="AB1759">
        <f t="shared" si="709"/>
        <v>2.9012982313705793</v>
      </c>
      <c r="AC1759" t="e">
        <f t="shared" si="710"/>
        <v>#VALUE!</v>
      </c>
    </row>
    <row r="1760" spans="1:29" x14ac:dyDescent="0.25">
      <c r="A1760">
        <v>40</v>
      </c>
      <c r="B1760" t="s">
        <v>63</v>
      </c>
      <c r="C1760">
        <v>4</v>
      </c>
      <c r="D1760" t="s">
        <v>64</v>
      </c>
      <c r="E1760">
        <v>1983</v>
      </c>
      <c r="F1760">
        <v>3402</v>
      </c>
      <c r="G1760" t="s">
        <v>10</v>
      </c>
      <c r="H1760">
        <v>0.81</v>
      </c>
      <c r="I1760" t="s">
        <v>10</v>
      </c>
      <c r="J1760" t="s">
        <v>10</v>
      </c>
      <c r="K1760">
        <v>0.70099999999999996</v>
      </c>
      <c r="L1760" s="2">
        <f t="shared" si="714"/>
        <v>17905.26315789474</v>
      </c>
      <c r="M1760" t="s">
        <v>10</v>
      </c>
      <c r="N1760" t="s">
        <v>10</v>
      </c>
      <c r="O1760" s="2">
        <f t="shared" si="705"/>
        <v>11377.92642140468</v>
      </c>
      <c r="P1760" s="79" t="e">
        <f t="shared" si="706"/>
        <v>#VALUE!</v>
      </c>
      <c r="Q1760" s="80">
        <v>0.75224450811999999</v>
      </c>
      <c r="R1760" s="80">
        <v>0.24565425024000001</v>
      </c>
      <c r="S1760" s="80">
        <v>2.1012416428000001E-3</v>
      </c>
      <c r="T1760" s="79">
        <f t="shared" si="713"/>
        <v>17696.036783495667</v>
      </c>
      <c r="U1760" s="2" t="s">
        <v>10</v>
      </c>
      <c r="V1760" s="2" t="s">
        <v>10</v>
      </c>
      <c r="W1760" s="2">
        <f t="shared" si="707"/>
        <v>10225.481322736776</v>
      </c>
      <c r="X1760" s="2" t="e">
        <f t="shared" si="708"/>
        <v>#VALUE!</v>
      </c>
      <c r="Y1760">
        <f t="shared" si="715"/>
        <v>5.2016569028499902</v>
      </c>
      <c r="Z1760" s="2" t="s">
        <v>10</v>
      </c>
      <c r="AA1760" s="2" t="s">
        <v>10</v>
      </c>
      <c r="AB1760">
        <f t="shared" si="709"/>
        <v>3.005726432315337</v>
      </c>
      <c r="AC1760" t="e">
        <f t="shared" si="710"/>
        <v>#VALUE!</v>
      </c>
    </row>
    <row r="1761" spans="1:29" x14ac:dyDescent="0.25">
      <c r="A1761">
        <v>40</v>
      </c>
      <c r="B1761" t="s">
        <v>63</v>
      </c>
      <c r="C1761">
        <v>4</v>
      </c>
      <c r="D1761" t="s">
        <v>64</v>
      </c>
      <c r="E1761">
        <v>1984</v>
      </c>
      <c r="F1761">
        <v>3241</v>
      </c>
      <c r="G1761" t="s">
        <v>10</v>
      </c>
      <c r="H1761">
        <v>0.72</v>
      </c>
      <c r="I1761" t="s">
        <v>10</v>
      </c>
      <c r="J1761" t="s">
        <v>10</v>
      </c>
      <c r="K1761">
        <v>0.66</v>
      </c>
      <c r="L1761" s="2">
        <f t="shared" si="714"/>
        <v>11574.999999999998</v>
      </c>
      <c r="M1761" t="s">
        <v>10</v>
      </c>
      <c r="N1761" t="s">
        <v>10</v>
      </c>
      <c r="O1761" s="2">
        <f t="shared" si="705"/>
        <v>9532.3529411764721</v>
      </c>
      <c r="P1761" s="79" t="e">
        <f t="shared" si="706"/>
        <v>#VALUE!</v>
      </c>
      <c r="Q1761" s="80">
        <v>0.75224450811999999</v>
      </c>
      <c r="R1761" s="80">
        <v>0.24565425024000001</v>
      </c>
      <c r="S1761" s="80">
        <v>2.1012416428000001E-3</v>
      </c>
      <c r="T1761" s="79">
        <f t="shared" si="713"/>
        <v>6559.891315813843</v>
      </c>
      <c r="U1761" s="2" t="s">
        <v>10</v>
      </c>
      <c r="V1761" s="2" t="s">
        <v>10</v>
      </c>
      <c r="W1761" s="2">
        <f t="shared" si="707"/>
        <v>5280.6226621589922</v>
      </c>
      <c r="X1761" s="2" t="e">
        <f t="shared" si="708"/>
        <v>#VALUE!</v>
      </c>
      <c r="Y1761">
        <f t="shared" si="715"/>
        <v>2.0240331119450303</v>
      </c>
      <c r="Z1761" s="2" t="s">
        <v>10</v>
      </c>
      <c r="AA1761" s="2" t="s">
        <v>10</v>
      </c>
      <c r="AB1761">
        <f t="shared" si="709"/>
        <v>1.6293189330944129</v>
      </c>
      <c r="AC1761" t="e">
        <f t="shared" si="710"/>
        <v>#VALUE!</v>
      </c>
    </row>
    <row r="1762" spans="1:29" x14ac:dyDescent="0.25">
      <c r="A1762">
        <v>40</v>
      </c>
      <c r="B1762" t="s">
        <v>63</v>
      </c>
      <c r="C1762">
        <v>4</v>
      </c>
      <c r="D1762" t="s">
        <v>64</v>
      </c>
      <c r="E1762">
        <v>1985</v>
      </c>
      <c r="F1762">
        <v>2129</v>
      </c>
      <c r="G1762" t="s">
        <v>10</v>
      </c>
      <c r="H1762">
        <v>0.75</v>
      </c>
      <c r="I1762" t="s">
        <v>10</v>
      </c>
      <c r="J1762" t="s">
        <v>10</v>
      </c>
      <c r="K1762">
        <v>0.67</v>
      </c>
      <c r="L1762" s="2">
        <f t="shared" si="714"/>
        <v>8516</v>
      </c>
      <c r="M1762" t="s">
        <v>10</v>
      </c>
      <c r="N1762" t="s">
        <v>10</v>
      </c>
      <c r="O1762" s="2">
        <f t="shared" ref="O1762:O1825" si="716">$F1762/(1-K1762)</f>
        <v>6451.515151515152</v>
      </c>
      <c r="P1762" s="79" t="e">
        <f t="shared" ref="P1762:P1825" si="717">$G1762/(1-K1762)</f>
        <v>#VALUE!</v>
      </c>
      <c r="Q1762" s="80">
        <v>0.75224450811999999</v>
      </c>
      <c r="R1762" s="80">
        <v>0.24565425024000001</v>
      </c>
      <c r="S1762" s="80">
        <v>2.1012416428000001E-3</v>
      </c>
      <c r="T1762" s="79">
        <f t="shared" si="713"/>
        <v>9948.2609288548974</v>
      </c>
      <c r="U1762" s="2" t="s">
        <v>10</v>
      </c>
      <c r="V1762" s="2" t="s">
        <v>10</v>
      </c>
      <c r="W1762" s="2">
        <f t="shared" ref="W1762:W1825" si="718">(O1765*$Q1762)+(O1766*$R1762)+(O1767*$S1762)</f>
        <v>6713.2435671160056</v>
      </c>
      <c r="X1762" s="2" t="e">
        <f t="shared" ref="X1762:X1825" si="719">(P1765*$Q1762)+(P1766*$R1762)+(P1767*$S1762)</f>
        <v>#VALUE!</v>
      </c>
      <c r="Y1762">
        <f t="shared" si="715"/>
        <v>4.6727388111108024</v>
      </c>
      <c r="Z1762" s="2" t="s">
        <v>10</v>
      </c>
      <c r="AA1762" s="2" t="s">
        <v>10</v>
      </c>
      <c r="AB1762">
        <f t="shared" ref="AB1762:AB1825" si="720">W1762/$F1762</f>
        <v>3.1532379366444365</v>
      </c>
      <c r="AC1762" t="e">
        <f t="shared" ref="AC1762:AC1825" si="721">X1762/$G1762</f>
        <v>#VALUE!</v>
      </c>
    </row>
    <row r="1763" spans="1:29" x14ac:dyDescent="0.25">
      <c r="A1763">
        <v>40</v>
      </c>
      <c r="B1763" t="s">
        <v>63</v>
      </c>
      <c r="C1763">
        <v>4</v>
      </c>
      <c r="D1763" t="s">
        <v>64</v>
      </c>
      <c r="E1763">
        <v>1986</v>
      </c>
      <c r="F1763">
        <v>3671</v>
      </c>
      <c r="G1763" t="s">
        <v>10</v>
      </c>
      <c r="H1763">
        <v>0.83</v>
      </c>
      <c r="I1763" t="s">
        <v>10</v>
      </c>
      <c r="J1763" t="s">
        <v>10</v>
      </c>
      <c r="K1763">
        <v>0.68799999999999994</v>
      </c>
      <c r="L1763" s="2">
        <f t="shared" si="714"/>
        <v>21594.117647058818</v>
      </c>
      <c r="M1763" t="s">
        <v>10</v>
      </c>
      <c r="N1763" t="s">
        <v>10</v>
      </c>
      <c r="O1763" s="2">
        <f t="shared" si="716"/>
        <v>11766.025641025639</v>
      </c>
      <c r="P1763" s="79" t="e">
        <f t="shared" si="717"/>
        <v>#VALUE!</v>
      </c>
      <c r="Q1763" s="80">
        <v>0.75224450811999999</v>
      </c>
      <c r="R1763" s="80">
        <v>0.24565425024000001</v>
      </c>
      <c r="S1763" s="80">
        <v>2.1012416428000001E-3</v>
      </c>
      <c r="T1763" s="79">
        <f t="shared" si="713"/>
        <v>16769.17728388256</v>
      </c>
      <c r="U1763" s="2" t="s">
        <v>10</v>
      </c>
      <c r="V1763" s="2" t="s">
        <v>10</v>
      </c>
      <c r="W1763" s="2">
        <f t="shared" si="718"/>
        <v>16839.495589036615</v>
      </c>
      <c r="X1763" s="2" t="e">
        <f t="shared" si="719"/>
        <v>#VALUE!</v>
      </c>
      <c r="Y1763">
        <f t="shared" si="715"/>
        <v>4.5680134251927429</v>
      </c>
      <c r="Z1763" s="2" t="s">
        <v>10</v>
      </c>
      <c r="AA1763" s="2" t="s">
        <v>10</v>
      </c>
      <c r="AB1763">
        <f t="shared" si="720"/>
        <v>4.58716850695631</v>
      </c>
      <c r="AC1763" t="e">
        <f t="shared" si="721"/>
        <v>#VALUE!</v>
      </c>
    </row>
    <row r="1764" spans="1:29" x14ac:dyDescent="0.25">
      <c r="A1764">
        <v>40</v>
      </c>
      <c r="B1764" t="s">
        <v>63</v>
      </c>
      <c r="C1764">
        <v>4</v>
      </c>
      <c r="D1764" t="s">
        <v>64</v>
      </c>
      <c r="E1764">
        <v>1987</v>
      </c>
      <c r="F1764">
        <v>2101</v>
      </c>
      <c r="G1764" t="s">
        <v>10</v>
      </c>
      <c r="H1764">
        <v>0.64</v>
      </c>
      <c r="I1764" t="s">
        <v>10</v>
      </c>
      <c r="J1764" t="s">
        <v>10</v>
      </c>
      <c r="K1764">
        <v>0.622</v>
      </c>
      <c r="L1764" s="2">
        <f t="shared" si="714"/>
        <v>5836.1111111111113</v>
      </c>
      <c r="M1764" t="s">
        <v>10</v>
      </c>
      <c r="N1764" t="s">
        <v>10</v>
      </c>
      <c r="O1764" s="2">
        <f t="shared" si="716"/>
        <v>5558.201058201058</v>
      </c>
      <c r="P1764" s="79" t="e">
        <f t="shared" si="717"/>
        <v>#VALUE!</v>
      </c>
      <c r="Q1764" s="80">
        <v>0.75224450811999999</v>
      </c>
      <c r="R1764" s="80">
        <v>0.24565425024000001</v>
      </c>
      <c r="S1764" s="80">
        <v>2.1012416428000001E-3</v>
      </c>
      <c r="T1764" s="79">
        <f t="shared" si="713"/>
        <v>24361.803149364368</v>
      </c>
      <c r="U1764" s="2" t="s">
        <v>10</v>
      </c>
      <c r="V1764" s="2" t="s">
        <v>10</v>
      </c>
      <c r="W1764" s="2">
        <f t="shared" si="718"/>
        <v>24142.976150318274</v>
      </c>
      <c r="X1764" s="2" t="e">
        <f t="shared" si="719"/>
        <v>#VALUE!</v>
      </c>
      <c r="Y1764">
        <f t="shared" si="715"/>
        <v>11.595337053481375</v>
      </c>
      <c r="Z1764" s="2" t="s">
        <v>10</v>
      </c>
      <c r="AA1764" s="2" t="s">
        <v>10</v>
      </c>
      <c r="AB1764">
        <f t="shared" si="720"/>
        <v>11.49118331761936</v>
      </c>
      <c r="AC1764" t="e">
        <f t="shared" si="721"/>
        <v>#VALUE!</v>
      </c>
    </row>
    <row r="1765" spans="1:29" x14ac:dyDescent="0.25">
      <c r="A1765">
        <v>40</v>
      </c>
      <c r="B1765" t="s">
        <v>63</v>
      </c>
      <c r="C1765">
        <v>4</v>
      </c>
      <c r="D1765" t="s">
        <v>64</v>
      </c>
      <c r="E1765">
        <v>1988</v>
      </c>
      <c r="F1765">
        <v>3225</v>
      </c>
      <c r="G1765" t="s">
        <v>10</v>
      </c>
      <c r="H1765">
        <v>0.63</v>
      </c>
      <c r="I1765" t="s">
        <v>10</v>
      </c>
      <c r="J1765" t="s">
        <v>10</v>
      </c>
      <c r="K1765">
        <v>0.26</v>
      </c>
      <c r="L1765" s="2">
        <f t="shared" si="714"/>
        <v>8716.2162162162167</v>
      </c>
      <c r="M1765" t="s">
        <v>10</v>
      </c>
      <c r="N1765" t="s">
        <v>10</v>
      </c>
      <c r="O1765" s="2">
        <f t="shared" si="716"/>
        <v>4358.1081081081084</v>
      </c>
      <c r="P1765" s="79" t="e">
        <f t="shared" si="717"/>
        <v>#VALUE!</v>
      </c>
      <c r="Q1765" s="80">
        <v>0.75224450811999999</v>
      </c>
      <c r="R1765" s="80">
        <v>0.24565425024000001</v>
      </c>
      <c r="S1765" s="80">
        <v>2.1012416428000001E-3</v>
      </c>
      <c r="T1765" s="79">
        <f t="shared" si="713"/>
        <v>15306.1544672892</v>
      </c>
      <c r="U1765" s="2" t="s">
        <v>10</v>
      </c>
      <c r="V1765" s="2" t="s">
        <v>10</v>
      </c>
      <c r="W1765" s="2">
        <f t="shared" si="718"/>
        <v>15235.069704277599</v>
      </c>
      <c r="X1765" s="2" t="e">
        <f t="shared" si="719"/>
        <v>#VALUE!</v>
      </c>
      <c r="Y1765">
        <f t="shared" si="715"/>
        <v>4.7460944084617669</v>
      </c>
      <c r="Z1765" s="2" t="s">
        <v>10</v>
      </c>
      <c r="AA1765" s="2" t="s">
        <v>10</v>
      </c>
      <c r="AB1765">
        <f t="shared" si="720"/>
        <v>4.7240526214814258</v>
      </c>
      <c r="AC1765" t="e">
        <f t="shared" si="721"/>
        <v>#VALUE!</v>
      </c>
    </row>
    <row r="1766" spans="1:29" x14ac:dyDescent="0.25">
      <c r="A1766">
        <v>40</v>
      </c>
      <c r="B1766" t="s">
        <v>63</v>
      </c>
      <c r="C1766">
        <v>4</v>
      </c>
      <c r="D1766" t="s">
        <v>64</v>
      </c>
      <c r="E1766">
        <v>1989</v>
      </c>
      <c r="F1766">
        <v>5228</v>
      </c>
      <c r="G1766" t="s">
        <v>10</v>
      </c>
      <c r="H1766">
        <v>0.61499999999999999</v>
      </c>
      <c r="I1766" t="s">
        <v>10</v>
      </c>
      <c r="J1766" t="s">
        <v>10</v>
      </c>
      <c r="K1766">
        <v>0.62</v>
      </c>
      <c r="L1766" s="2">
        <f t="shared" si="714"/>
        <v>13579.220779220779</v>
      </c>
      <c r="M1766" t="s">
        <v>10</v>
      </c>
      <c r="N1766" t="s">
        <v>10</v>
      </c>
      <c r="O1766" s="2">
        <f t="shared" si="716"/>
        <v>13757.894736842105</v>
      </c>
      <c r="P1766" s="79" t="e">
        <f t="shared" si="717"/>
        <v>#VALUE!</v>
      </c>
      <c r="Q1766" s="80">
        <v>0.75224450811999999</v>
      </c>
      <c r="R1766" s="80">
        <v>0.24565425024000001</v>
      </c>
      <c r="S1766" s="80">
        <v>2.1012416428000001E-3</v>
      </c>
      <c r="T1766" s="79">
        <f t="shared" si="713"/>
        <v>7332.1643026134107</v>
      </c>
      <c r="U1766" s="2" t="s">
        <v>10</v>
      </c>
      <c r="V1766" s="2" t="s">
        <v>10</v>
      </c>
      <c r="W1766" s="2">
        <f t="shared" si="718"/>
        <v>6729.4602444434422</v>
      </c>
      <c r="X1766" s="2" t="e">
        <f t="shared" si="719"/>
        <v>#VALUE!</v>
      </c>
      <c r="Y1766">
        <f t="shared" si="715"/>
        <v>1.4024797824432691</v>
      </c>
      <c r="Z1766" s="2" t="s">
        <v>10</v>
      </c>
      <c r="AA1766" s="2" t="s">
        <v>10</v>
      </c>
      <c r="AB1766">
        <f t="shared" si="720"/>
        <v>1.2871959151575061</v>
      </c>
      <c r="AC1766" t="e">
        <f t="shared" si="721"/>
        <v>#VALUE!</v>
      </c>
    </row>
    <row r="1767" spans="1:29" x14ac:dyDescent="0.25">
      <c r="A1767">
        <v>40</v>
      </c>
      <c r="B1767" t="s">
        <v>63</v>
      </c>
      <c r="C1767">
        <v>4</v>
      </c>
      <c r="D1767" t="s">
        <v>64</v>
      </c>
      <c r="E1767">
        <v>1990</v>
      </c>
      <c r="F1767">
        <v>8038</v>
      </c>
      <c r="G1767" t="s">
        <v>10</v>
      </c>
      <c r="H1767">
        <v>0.69699999999999995</v>
      </c>
      <c r="I1767" t="s">
        <v>10</v>
      </c>
      <c r="J1767" t="s">
        <v>10</v>
      </c>
      <c r="K1767">
        <v>0.69399999999999995</v>
      </c>
      <c r="L1767" s="2">
        <f t="shared" si="714"/>
        <v>26528.052805280524</v>
      </c>
      <c r="M1767" t="s">
        <v>10</v>
      </c>
      <c r="N1767" t="s">
        <v>10</v>
      </c>
      <c r="O1767" s="2">
        <f t="shared" si="716"/>
        <v>26267.973856209144</v>
      </c>
      <c r="P1767" s="79" t="e">
        <f t="shared" si="717"/>
        <v>#VALUE!</v>
      </c>
      <c r="Q1767" s="80">
        <v>0.75224450811999999</v>
      </c>
      <c r="R1767" s="80">
        <v>0.24565425024000001</v>
      </c>
      <c r="S1767" s="80">
        <v>2.1012416428000001E-3</v>
      </c>
      <c r="T1767" s="79">
        <f t="shared" si="713"/>
        <v>8480.5080445725907</v>
      </c>
      <c r="U1767" s="2" t="s">
        <v>10</v>
      </c>
      <c r="V1767" s="2" t="s">
        <v>10</v>
      </c>
      <c r="W1767" s="2">
        <f t="shared" si="718"/>
        <v>6525.3961520736448</v>
      </c>
      <c r="X1767" s="2" t="e">
        <f t="shared" si="719"/>
        <v>#VALUE!</v>
      </c>
      <c r="Y1767">
        <f t="shared" si="715"/>
        <v>1.0550520085310513</v>
      </c>
      <c r="Z1767" s="2" t="s">
        <v>10</v>
      </c>
      <c r="AA1767" s="2" t="s">
        <v>10</v>
      </c>
      <c r="AB1767">
        <f t="shared" si="720"/>
        <v>0.81181838169614884</v>
      </c>
      <c r="AC1767" t="e">
        <f t="shared" si="721"/>
        <v>#VALUE!</v>
      </c>
    </row>
    <row r="1768" spans="1:29" x14ac:dyDescent="0.25">
      <c r="A1768">
        <v>40</v>
      </c>
      <c r="B1768" t="s">
        <v>63</v>
      </c>
      <c r="C1768">
        <v>4</v>
      </c>
      <c r="D1768" t="s">
        <v>64</v>
      </c>
      <c r="E1768">
        <v>1991</v>
      </c>
      <c r="F1768">
        <v>6720</v>
      </c>
      <c r="G1768" t="s">
        <v>10</v>
      </c>
      <c r="H1768">
        <v>0.624</v>
      </c>
      <c r="I1768" t="s">
        <v>10</v>
      </c>
      <c r="J1768" t="s">
        <v>10</v>
      </c>
      <c r="K1768">
        <v>0.622</v>
      </c>
      <c r="L1768" s="2">
        <f t="shared" si="714"/>
        <v>17872.340425531915</v>
      </c>
      <c r="M1768" t="s">
        <v>10</v>
      </c>
      <c r="N1768" t="s">
        <v>10</v>
      </c>
      <c r="O1768" s="2">
        <f t="shared" si="716"/>
        <v>17777.777777777777</v>
      </c>
      <c r="P1768" s="79" t="e">
        <f t="shared" si="717"/>
        <v>#VALUE!</v>
      </c>
      <c r="Q1768" s="80">
        <v>0.75224450811999999</v>
      </c>
      <c r="R1768" s="80">
        <v>0.24565425024000001</v>
      </c>
      <c r="S1768" s="80">
        <v>2.1012416428000001E-3</v>
      </c>
      <c r="T1768" s="79">
        <f t="shared" si="713"/>
        <v>11640.16038868441</v>
      </c>
      <c r="U1768" s="2" t="s">
        <v>10</v>
      </c>
      <c r="V1768" s="2" t="s">
        <v>10</v>
      </c>
      <c r="W1768" s="2">
        <f t="shared" si="718"/>
        <v>11424.703923795223</v>
      </c>
      <c r="X1768" s="2" t="e">
        <f t="shared" si="719"/>
        <v>#VALUE!</v>
      </c>
      <c r="Y1768">
        <f t="shared" si="715"/>
        <v>1.7321667245066086</v>
      </c>
      <c r="Z1768" s="2" t="s">
        <v>10</v>
      </c>
      <c r="AA1768" s="2" t="s">
        <v>10</v>
      </c>
      <c r="AB1768">
        <f t="shared" si="720"/>
        <v>1.7001047505647653</v>
      </c>
      <c r="AC1768" t="e">
        <f t="shared" si="721"/>
        <v>#VALUE!</v>
      </c>
    </row>
    <row r="1769" spans="1:29" x14ac:dyDescent="0.25">
      <c r="A1769">
        <v>40</v>
      </c>
      <c r="B1769" t="s">
        <v>63</v>
      </c>
      <c r="C1769">
        <v>4</v>
      </c>
      <c r="D1769" t="s">
        <v>64</v>
      </c>
      <c r="E1769">
        <v>1992</v>
      </c>
      <c r="F1769">
        <v>2610</v>
      </c>
      <c r="G1769" t="s">
        <v>10</v>
      </c>
      <c r="H1769">
        <v>0.65300000000000002</v>
      </c>
      <c r="I1769" t="s">
        <v>10</v>
      </c>
      <c r="J1769" t="s">
        <v>10</v>
      </c>
      <c r="K1769">
        <v>0.65400000000000003</v>
      </c>
      <c r="L1769" s="2">
        <f t="shared" si="714"/>
        <v>7521.6138328530269</v>
      </c>
      <c r="M1769" t="s">
        <v>10</v>
      </c>
      <c r="N1769" t="s">
        <v>10</v>
      </c>
      <c r="O1769" s="2">
        <f t="shared" si="716"/>
        <v>7543.3526011560698</v>
      </c>
      <c r="P1769" s="79" t="e">
        <f t="shared" si="717"/>
        <v>#VALUE!</v>
      </c>
      <c r="Q1769" s="80">
        <v>0.75224450811999999</v>
      </c>
      <c r="R1769" s="80">
        <v>0.24565425024000001</v>
      </c>
      <c r="S1769" s="80">
        <v>2.1012416428000001E-3</v>
      </c>
      <c r="T1769" s="79">
        <f t="shared" si="713"/>
        <v>6299.1288957062598</v>
      </c>
      <c r="U1769" s="2" t="s">
        <v>10</v>
      </c>
      <c r="V1769" s="2" t="s">
        <v>10</v>
      </c>
      <c r="W1769" s="2">
        <f t="shared" si="718"/>
        <v>5950.1876593811539</v>
      </c>
      <c r="X1769" s="2" t="e">
        <f t="shared" si="719"/>
        <v>#VALUE!</v>
      </c>
      <c r="Y1769">
        <f t="shared" si="715"/>
        <v>2.4134593470138928</v>
      </c>
      <c r="Z1769" s="2" t="s">
        <v>10</v>
      </c>
      <c r="AA1769" s="2" t="s">
        <v>10</v>
      </c>
      <c r="AB1769">
        <f t="shared" si="720"/>
        <v>2.2797653867360741</v>
      </c>
      <c r="AC1769" t="e">
        <f t="shared" si="721"/>
        <v>#VALUE!</v>
      </c>
    </row>
    <row r="1770" spans="1:29" x14ac:dyDescent="0.25">
      <c r="A1770">
        <v>40</v>
      </c>
      <c r="B1770" t="s">
        <v>63</v>
      </c>
      <c r="C1770">
        <v>4</v>
      </c>
      <c r="D1770" t="s">
        <v>64</v>
      </c>
      <c r="E1770">
        <v>1993</v>
      </c>
      <c r="F1770">
        <v>2899</v>
      </c>
      <c r="G1770" t="s">
        <v>10</v>
      </c>
      <c r="H1770">
        <v>0.56699999999999995</v>
      </c>
      <c r="I1770" t="s">
        <v>10</v>
      </c>
      <c r="J1770" t="s">
        <v>10</v>
      </c>
      <c r="K1770">
        <v>0.30599999999999999</v>
      </c>
      <c r="L1770" s="2">
        <f t="shared" si="714"/>
        <v>6695.1501154734406</v>
      </c>
      <c r="M1770" t="s">
        <v>10</v>
      </c>
      <c r="N1770" t="s">
        <v>10</v>
      </c>
      <c r="O1770" s="2">
        <f t="shared" si="716"/>
        <v>4177.2334293948134</v>
      </c>
      <c r="P1770" s="79" t="e">
        <f t="shared" si="717"/>
        <v>#VALUE!</v>
      </c>
      <c r="Q1770" s="80">
        <v>0.75224450811999999</v>
      </c>
      <c r="R1770" s="80">
        <v>0.24565425024000001</v>
      </c>
      <c r="S1770" s="80">
        <v>2.1012416428000001E-3</v>
      </c>
      <c r="T1770" s="79">
        <f t="shared" si="713"/>
        <v>9331.3630661741754</v>
      </c>
      <c r="U1770" s="2" t="s">
        <v>10</v>
      </c>
      <c r="V1770" s="2" t="s">
        <v>10</v>
      </c>
      <c r="W1770" s="2">
        <f t="shared" si="718"/>
        <v>8498.3579482912573</v>
      </c>
      <c r="X1770" s="2" t="e">
        <f t="shared" si="719"/>
        <v>#VALUE!</v>
      </c>
      <c r="Y1770">
        <f t="shared" si="715"/>
        <v>3.2188213405223096</v>
      </c>
      <c r="Z1770" s="2" t="s">
        <v>10</v>
      </c>
      <c r="AA1770" s="2" t="s">
        <v>10</v>
      </c>
      <c r="AB1770">
        <f t="shared" si="720"/>
        <v>2.9314791128979847</v>
      </c>
      <c r="AC1770" t="e">
        <f t="shared" si="721"/>
        <v>#VALUE!</v>
      </c>
    </row>
    <row r="1771" spans="1:29" x14ac:dyDescent="0.25">
      <c r="A1771">
        <v>40</v>
      </c>
      <c r="B1771" t="s">
        <v>63</v>
      </c>
      <c r="C1771">
        <v>4</v>
      </c>
      <c r="D1771" t="s">
        <v>64</v>
      </c>
      <c r="E1771">
        <v>1994</v>
      </c>
      <c r="F1771">
        <v>4656</v>
      </c>
      <c r="G1771" t="s">
        <v>10</v>
      </c>
      <c r="H1771">
        <v>0.66700000000000004</v>
      </c>
      <c r="I1771" t="s">
        <v>10</v>
      </c>
      <c r="J1771" t="s">
        <v>10</v>
      </c>
      <c r="K1771">
        <v>0.66100000000000003</v>
      </c>
      <c r="L1771" s="2">
        <f t="shared" si="714"/>
        <v>13981.981981981984</v>
      </c>
      <c r="M1771" t="s">
        <v>10</v>
      </c>
      <c r="N1771" t="s">
        <v>10</v>
      </c>
      <c r="O1771" s="2">
        <f t="shared" si="716"/>
        <v>13734.513274336285</v>
      </c>
      <c r="P1771" s="79" t="e">
        <f t="shared" si="717"/>
        <v>#VALUE!</v>
      </c>
      <c r="Q1771" s="80">
        <v>0.75224450811999999</v>
      </c>
      <c r="R1771" s="80">
        <v>0.24565425024000001</v>
      </c>
      <c r="S1771" s="80">
        <v>2.1012416428000001E-3</v>
      </c>
      <c r="T1771" s="79">
        <f t="shared" si="713"/>
        <v>2404.4120091476771</v>
      </c>
      <c r="U1771" s="2" t="s">
        <v>10</v>
      </c>
      <c r="V1771" s="2" t="s">
        <v>10</v>
      </c>
      <c r="W1771" s="2">
        <f t="shared" si="718"/>
        <v>2369.8405831297878</v>
      </c>
      <c r="X1771" s="2" t="e">
        <f t="shared" si="719"/>
        <v>#VALUE!</v>
      </c>
      <c r="Y1771">
        <f t="shared" si="715"/>
        <v>0.51641151399219865</v>
      </c>
      <c r="Z1771" s="2" t="s">
        <v>10</v>
      </c>
      <c r="AA1771" s="2" t="s">
        <v>10</v>
      </c>
      <c r="AB1771">
        <f t="shared" si="720"/>
        <v>0.50898637953818471</v>
      </c>
      <c r="AC1771" t="e">
        <f t="shared" si="721"/>
        <v>#VALUE!</v>
      </c>
    </row>
    <row r="1772" spans="1:29" x14ac:dyDescent="0.25">
      <c r="A1772">
        <v>40</v>
      </c>
      <c r="B1772" t="s">
        <v>63</v>
      </c>
      <c r="C1772">
        <v>4</v>
      </c>
      <c r="D1772" t="s">
        <v>64</v>
      </c>
      <c r="E1772">
        <v>1995</v>
      </c>
      <c r="F1772">
        <v>2653</v>
      </c>
      <c r="G1772" t="s">
        <v>10</v>
      </c>
      <c r="H1772">
        <v>0.40600000000000003</v>
      </c>
      <c r="I1772" t="s">
        <v>10</v>
      </c>
      <c r="J1772" t="s">
        <v>10</v>
      </c>
      <c r="K1772">
        <v>0.39100000000000001</v>
      </c>
      <c r="L1772" s="2">
        <f t="shared" si="714"/>
        <v>4466.3299663299667</v>
      </c>
      <c r="M1772" t="s">
        <v>10</v>
      </c>
      <c r="N1772" t="s">
        <v>10</v>
      </c>
      <c r="O1772" s="2">
        <f t="shared" si="716"/>
        <v>4356.3218390804595</v>
      </c>
      <c r="P1772" s="79" t="e">
        <f t="shared" si="717"/>
        <v>#VALUE!</v>
      </c>
      <c r="Q1772" s="80">
        <v>0.75224450811999999</v>
      </c>
      <c r="R1772" s="80">
        <v>0.24565425024000001</v>
      </c>
      <c r="S1772" s="80">
        <v>2.1012416428000001E-3</v>
      </c>
      <c r="T1772" s="79">
        <f t="shared" si="713"/>
        <v>8828.8807976774042</v>
      </c>
      <c r="U1772" s="2" t="s">
        <v>10</v>
      </c>
      <c r="V1772" s="2" t="s">
        <v>10</v>
      </c>
      <c r="W1772" s="2">
        <f t="shared" si="718"/>
        <v>8930.6579347070165</v>
      </c>
      <c r="X1772" s="2" t="e">
        <f t="shared" si="719"/>
        <v>#VALUE!</v>
      </c>
      <c r="Y1772">
        <f t="shared" si="715"/>
        <v>3.3278857134102542</v>
      </c>
      <c r="Z1772" s="2" t="s">
        <v>10</v>
      </c>
      <c r="AA1772" s="2" t="s">
        <v>10</v>
      </c>
      <c r="AB1772">
        <f t="shared" si="720"/>
        <v>3.3662487503607301</v>
      </c>
      <c r="AC1772" t="e">
        <f t="shared" si="721"/>
        <v>#VALUE!</v>
      </c>
    </row>
    <row r="1773" spans="1:29" x14ac:dyDescent="0.25">
      <c r="A1773">
        <v>40</v>
      </c>
      <c r="B1773" t="s">
        <v>63</v>
      </c>
      <c r="C1773">
        <v>4</v>
      </c>
      <c r="D1773" t="s">
        <v>64</v>
      </c>
      <c r="E1773">
        <v>1996</v>
      </c>
      <c r="F1773">
        <v>3120</v>
      </c>
      <c r="G1773" t="s">
        <v>10</v>
      </c>
      <c r="H1773">
        <v>0.73899999999999999</v>
      </c>
      <c r="I1773" t="s">
        <v>10</v>
      </c>
      <c r="J1773" t="s">
        <v>10</v>
      </c>
      <c r="K1773">
        <v>0.71299999999999997</v>
      </c>
      <c r="L1773" s="2">
        <f t="shared" si="714"/>
        <v>11954.022988505747</v>
      </c>
      <c r="M1773" t="s">
        <v>10</v>
      </c>
      <c r="N1773" t="s">
        <v>10</v>
      </c>
      <c r="O1773" s="2">
        <f t="shared" si="716"/>
        <v>10871.080139372822</v>
      </c>
      <c r="P1773" s="79" t="e">
        <f t="shared" si="717"/>
        <v>#VALUE!</v>
      </c>
      <c r="Q1773" s="80">
        <v>0.75224450811999999</v>
      </c>
      <c r="R1773" s="80">
        <v>0.24565425024000001</v>
      </c>
      <c r="S1773" s="80">
        <v>2.1012416428000001E-3</v>
      </c>
      <c r="T1773" s="79">
        <f t="shared" si="713"/>
        <v>15189.750680270503</v>
      </c>
      <c r="U1773" s="2" t="s">
        <v>10</v>
      </c>
      <c r="V1773" s="2" t="s">
        <v>10</v>
      </c>
      <c r="W1773" s="2">
        <f t="shared" si="718"/>
        <v>15178.051502416021</v>
      </c>
      <c r="X1773" s="2" t="e">
        <f t="shared" si="719"/>
        <v>#VALUE!</v>
      </c>
      <c r="Y1773">
        <f t="shared" si="715"/>
        <v>4.868509833420033</v>
      </c>
      <c r="Z1773" s="2" t="s">
        <v>10</v>
      </c>
      <c r="AA1773" s="2" t="s">
        <v>10</v>
      </c>
      <c r="AB1773">
        <f t="shared" si="720"/>
        <v>4.8647600969282117</v>
      </c>
      <c r="AC1773" t="e">
        <f t="shared" si="721"/>
        <v>#VALUE!</v>
      </c>
    </row>
    <row r="1774" spans="1:29" x14ac:dyDescent="0.25">
      <c r="A1774">
        <v>40</v>
      </c>
      <c r="B1774" t="s">
        <v>63</v>
      </c>
      <c r="C1774">
        <v>4</v>
      </c>
      <c r="D1774" t="s">
        <v>64</v>
      </c>
      <c r="E1774">
        <v>1997</v>
      </c>
      <c r="F1774">
        <v>621</v>
      </c>
      <c r="G1774" t="s">
        <v>10</v>
      </c>
      <c r="H1774">
        <v>0.53400000000000003</v>
      </c>
      <c r="I1774" t="s">
        <v>10</v>
      </c>
      <c r="J1774" t="s">
        <v>10</v>
      </c>
      <c r="K1774">
        <v>0.50600000000000001</v>
      </c>
      <c r="L1774" s="2">
        <f t="shared" si="714"/>
        <v>1332.618025751073</v>
      </c>
      <c r="M1774" t="s">
        <v>10</v>
      </c>
      <c r="N1774" t="s">
        <v>10</v>
      </c>
      <c r="O1774" s="2">
        <f t="shared" si="716"/>
        <v>1257.0850202429151</v>
      </c>
      <c r="P1774" s="79" t="e">
        <f t="shared" si="717"/>
        <v>#VALUE!</v>
      </c>
      <c r="Q1774" s="80">
        <v>0.75224450811999999</v>
      </c>
      <c r="R1774" s="80">
        <v>0.24565425024000001</v>
      </c>
      <c r="S1774" s="80">
        <v>2.1012416428000001E-3</v>
      </c>
      <c r="T1774" s="79">
        <f t="shared" si="713"/>
        <v>10315.604536580164</v>
      </c>
      <c r="U1774" s="2" t="s">
        <v>10</v>
      </c>
      <c r="V1774" s="2" t="s">
        <v>10</v>
      </c>
      <c r="W1774" s="2">
        <f t="shared" si="718"/>
        <v>9581.7927823393547</v>
      </c>
      <c r="X1774" s="2" t="e">
        <f t="shared" si="719"/>
        <v>#VALUE!</v>
      </c>
      <c r="Y1774">
        <f t="shared" si="715"/>
        <v>16.611279446988991</v>
      </c>
      <c r="Z1774" s="2" t="s">
        <v>10</v>
      </c>
      <c r="AA1774" s="2" t="s">
        <v>10</v>
      </c>
      <c r="AB1774">
        <f t="shared" si="720"/>
        <v>15.429618006987688</v>
      </c>
      <c r="AC1774" t="e">
        <f t="shared" si="721"/>
        <v>#VALUE!</v>
      </c>
    </row>
    <row r="1775" spans="1:29" x14ac:dyDescent="0.25">
      <c r="A1775">
        <v>40</v>
      </c>
      <c r="B1775" t="s">
        <v>63</v>
      </c>
      <c r="C1775">
        <v>4</v>
      </c>
      <c r="D1775" t="s">
        <v>64</v>
      </c>
      <c r="E1775">
        <v>1998</v>
      </c>
      <c r="F1775">
        <v>4547</v>
      </c>
      <c r="G1775" t="s">
        <v>10</v>
      </c>
      <c r="H1775">
        <v>0.18</v>
      </c>
      <c r="I1775" t="s">
        <v>10</v>
      </c>
      <c r="J1775" t="s">
        <v>10</v>
      </c>
      <c r="K1775">
        <v>0.193</v>
      </c>
      <c r="L1775" s="2">
        <f t="shared" si="714"/>
        <v>5545.1219512195121</v>
      </c>
      <c r="M1775" t="s">
        <v>10</v>
      </c>
      <c r="N1775" t="s">
        <v>10</v>
      </c>
      <c r="O1775" s="2">
        <f t="shared" si="716"/>
        <v>5634.4485749690211</v>
      </c>
      <c r="P1775" s="79" t="e">
        <f t="shared" si="717"/>
        <v>#VALUE!</v>
      </c>
      <c r="Q1775" s="80">
        <v>0.75224450811999999</v>
      </c>
      <c r="R1775" s="80">
        <v>0.24565425024000001</v>
      </c>
      <c r="S1775" s="80">
        <v>2.1012416428000001E-3</v>
      </c>
      <c r="T1775" s="79">
        <f t="shared" si="713"/>
        <v>27412.031458949539</v>
      </c>
      <c r="U1775" s="2" t="s">
        <v>10</v>
      </c>
      <c r="V1775" s="2" t="s">
        <v>10</v>
      </c>
      <c r="W1775" s="2">
        <f t="shared" si="718"/>
        <v>25717.861975438202</v>
      </c>
      <c r="X1775" s="2" t="e">
        <f t="shared" si="719"/>
        <v>#VALUE!</v>
      </c>
      <c r="Y1775">
        <f t="shared" si="715"/>
        <v>6.0285971979216049</v>
      </c>
      <c r="Z1775" s="2" t="s">
        <v>10</v>
      </c>
      <c r="AA1775" s="2" t="s">
        <v>10</v>
      </c>
      <c r="AB1775">
        <f t="shared" si="720"/>
        <v>5.6560065923550038</v>
      </c>
      <c r="AC1775" t="e">
        <f t="shared" si="721"/>
        <v>#VALUE!</v>
      </c>
    </row>
    <row r="1776" spans="1:29" x14ac:dyDescent="0.25">
      <c r="A1776">
        <v>40</v>
      </c>
      <c r="B1776" t="s">
        <v>63</v>
      </c>
      <c r="C1776">
        <v>4</v>
      </c>
      <c r="D1776" t="s">
        <v>64</v>
      </c>
      <c r="E1776">
        <v>1999</v>
      </c>
      <c r="F1776">
        <v>14954</v>
      </c>
      <c r="G1776" t="s">
        <v>10</v>
      </c>
      <c r="H1776">
        <v>0.21000000000000002</v>
      </c>
      <c r="I1776" t="s">
        <v>10</v>
      </c>
      <c r="J1776" t="s">
        <v>10</v>
      </c>
      <c r="K1776">
        <v>0.216</v>
      </c>
      <c r="L1776" s="2">
        <f t="shared" si="714"/>
        <v>18929.113924050631</v>
      </c>
      <c r="M1776" t="s">
        <v>10</v>
      </c>
      <c r="N1776" t="s">
        <v>10</v>
      </c>
      <c r="O1776" s="2">
        <f t="shared" si="716"/>
        <v>19073.979591836734</v>
      </c>
      <c r="P1776" s="79" t="e">
        <f t="shared" si="717"/>
        <v>#VALUE!</v>
      </c>
      <c r="Q1776" s="80">
        <v>0.75224450811999999</v>
      </c>
      <c r="R1776" s="80">
        <v>0.24565425024000001</v>
      </c>
      <c r="S1776" s="80">
        <v>2.1012416428000001E-3</v>
      </c>
      <c r="T1776" s="79">
        <f t="shared" si="713"/>
        <v>15624.063589685138</v>
      </c>
      <c r="U1776" s="2" t="s">
        <v>10</v>
      </c>
      <c r="V1776" s="2" t="s">
        <v>10</v>
      </c>
      <c r="W1776" s="2">
        <f t="shared" si="718"/>
        <v>13790.771528157959</v>
      </c>
      <c r="X1776" s="2" t="e">
        <f t="shared" si="719"/>
        <v>#VALUE!</v>
      </c>
      <c r="Y1776">
        <f t="shared" si="715"/>
        <v>1.0448083181546837</v>
      </c>
      <c r="Z1776" s="2" t="s">
        <v>10</v>
      </c>
      <c r="AA1776" s="2" t="s">
        <v>10</v>
      </c>
      <c r="AB1776">
        <f t="shared" si="720"/>
        <v>0.9222128880672702</v>
      </c>
      <c r="AC1776" t="e">
        <f t="shared" si="721"/>
        <v>#VALUE!</v>
      </c>
    </row>
    <row r="1777" spans="1:29" x14ac:dyDescent="0.25">
      <c r="A1777">
        <v>40</v>
      </c>
      <c r="B1777" t="s">
        <v>63</v>
      </c>
      <c r="C1777">
        <v>4</v>
      </c>
      <c r="D1777" t="s">
        <v>64</v>
      </c>
      <c r="E1777">
        <v>2000</v>
      </c>
      <c r="F1777">
        <v>2239</v>
      </c>
      <c r="G1777" t="s">
        <v>10</v>
      </c>
      <c r="H1777">
        <v>0.379</v>
      </c>
      <c r="I1777" t="s">
        <v>10</v>
      </c>
      <c r="J1777" t="s">
        <v>10</v>
      </c>
      <c r="K1777">
        <v>0.28399999999999997</v>
      </c>
      <c r="L1777" s="2">
        <f t="shared" si="714"/>
        <v>3605.4750402576492</v>
      </c>
      <c r="M1777" t="s">
        <v>10</v>
      </c>
      <c r="N1777" t="s">
        <v>10</v>
      </c>
      <c r="O1777" s="2">
        <f t="shared" si="716"/>
        <v>3127.0949720670392</v>
      </c>
      <c r="P1777" s="79" t="e">
        <f t="shared" si="717"/>
        <v>#VALUE!</v>
      </c>
      <c r="Q1777" s="80">
        <v>0.75224450811999999</v>
      </c>
      <c r="R1777" s="80">
        <v>0.24565425024000001</v>
      </c>
      <c r="S1777" s="80">
        <v>2.1012416428000001E-3</v>
      </c>
      <c r="T1777" s="79">
        <f t="shared" si="713"/>
        <v>12097.234652444136</v>
      </c>
      <c r="U1777" s="2" t="s">
        <v>10</v>
      </c>
      <c r="V1777" s="2" t="s">
        <v>10</v>
      </c>
      <c r="W1777" s="2">
        <f t="shared" si="718"/>
        <v>11811.093561124662</v>
      </c>
      <c r="X1777" s="2" t="e">
        <f t="shared" si="719"/>
        <v>#VALUE!</v>
      </c>
      <c r="Y1777">
        <f t="shared" si="715"/>
        <v>5.4029632212792036</v>
      </c>
      <c r="Z1777" s="2" t="s">
        <v>10</v>
      </c>
      <c r="AA1777" s="2" t="s">
        <v>10</v>
      </c>
      <c r="AB1777">
        <f t="shared" si="720"/>
        <v>5.2751646097028413</v>
      </c>
      <c r="AC1777" t="e">
        <f t="shared" si="721"/>
        <v>#VALUE!</v>
      </c>
    </row>
    <row r="1778" spans="1:29" x14ac:dyDescent="0.25">
      <c r="A1778">
        <v>40</v>
      </c>
      <c r="B1778" t="s">
        <v>63</v>
      </c>
      <c r="C1778">
        <v>4</v>
      </c>
      <c r="D1778" t="s">
        <v>64</v>
      </c>
      <c r="E1778">
        <v>2001</v>
      </c>
      <c r="F1778">
        <v>21625</v>
      </c>
      <c r="G1778" t="s">
        <v>10</v>
      </c>
      <c r="H1778">
        <v>0.29799999999999999</v>
      </c>
      <c r="I1778" t="s">
        <v>10</v>
      </c>
      <c r="J1778" t="s">
        <v>10</v>
      </c>
      <c r="K1778">
        <v>0.26200000000000001</v>
      </c>
      <c r="L1778" s="2">
        <f t="shared" si="714"/>
        <v>30804.843304843307</v>
      </c>
      <c r="M1778" t="s">
        <v>10</v>
      </c>
      <c r="N1778" t="s">
        <v>10</v>
      </c>
      <c r="O1778" s="2">
        <f t="shared" si="716"/>
        <v>29302.168021680216</v>
      </c>
      <c r="P1778" s="79" t="e">
        <f t="shared" si="717"/>
        <v>#VALUE!</v>
      </c>
      <c r="Q1778" s="80">
        <v>0.75224450811999999</v>
      </c>
      <c r="R1778" s="80">
        <v>0.24565425024000001</v>
      </c>
      <c r="S1778" s="80">
        <v>2.1012416428000001E-3</v>
      </c>
      <c r="T1778" s="79">
        <f t="shared" si="713"/>
        <v>20107.073515502612</v>
      </c>
      <c r="U1778" s="2" t="s">
        <v>10</v>
      </c>
      <c r="V1778" s="2" t="s">
        <v>10</v>
      </c>
      <c r="W1778" s="2">
        <f t="shared" si="718"/>
        <v>20045.825906406451</v>
      </c>
      <c r="X1778" s="2" t="e">
        <f t="shared" si="719"/>
        <v>#VALUE!</v>
      </c>
      <c r="Y1778">
        <f t="shared" si="715"/>
        <v>0.92980686776890697</v>
      </c>
      <c r="Z1778" s="2" t="s">
        <v>10</v>
      </c>
      <c r="AA1778" s="2" t="s">
        <v>10</v>
      </c>
      <c r="AB1778">
        <f t="shared" si="720"/>
        <v>0.92697460838873769</v>
      </c>
      <c r="AC1778" t="e">
        <f t="shared" si="721"/>
        <v>#VALUE!</v>
      </c>
    </row>
    <row r="1779" spans="1:29" x14ac:dyDescent="0.25">
      <c r="A1779">
        <v>40</v>
      </c>
      <c r="B1779" t="s">
        <v>63</v>
      </c>
      <c r="C1779">
        <v>4</v>
      </c>
      <c r="D1779" t="s">
        <v>64</v>
      </c>
      <c r="E1779">
        <v>2002</v>
      </c>
      <c r="F1779">
        <v>12478</v>
      </c>
      <c r="G1779" t="s">
        <v>10</v>
      </c>
      <c r="H1779">
        <v>0.27300000000000002</v>
      </c>
      <c r="I1779" t="s">
        <v>10</v>
      </c>
      <c r="J1779" t="s">
        <v>10</v>
      </c>
      <c r="K1779">
        <v>0.161</v>
      </c>
      <c r="L1779" s="2">
        <f t="shared" si="714"/>
        <v>17163.686382393396</v>
      </c>
      <c r="M1779" t="s">
        <v>10</v>
      </c>
      <c r="N1779" t="s">
        <v>10</v>
      </c>
      <c r="O1779" s="2">
        <f t="shared" si="716"/>
        <v>14872.467222884387</v>
      </c>
      <c r="P1779" s="79" t="e">
        <f t="shared" si="717"/>
        <v>#VALUE!</v>
      </c>
      <c r="Q1779" s="80">
        <v>0.75224450811999999</v>
      </c>
      <c r="R1779" s="80">
        <v>0.24565425024000001</v>
      </c>
      <c r="S1779" s="80">
        <v>2.1012416428000001E-3</v>
      </c>
      <c r="T1779" s="79">
        <f t="shared" si="713"/>
        <v>31231.562094088884</v>
      </c>
      <c r="U1779" s="2" t="s">
        <v>10</v>
      </c>
      <c r="V1779" s="2" t="s">
        <v>10</v>
      </c>
      <c r="W1779" s="2">
        <f t="shared" si="718"/>
        <v>30794.917969699607</v>
      </c>
      <c r="X1779" s="2" t="e">
        <f t="shared" si="719"/>
        <v>#VALUE!</v>
      </c>
      <c r="Y1779">
        <f t="shared" si="715"/>
        <v>2.502930124546312</v>
      </c>
      <c r="Z1779" s="2" t="s">
        <v>10</v>
      </c>
      <c r="AA1779" s="2" t="s">
        <v>10</v>
      </c>
      <c r="AB1779">
        <f t="shared" si="720"/>
        <v>2.4679370067077744</v>
      </c>
      <c r="AC1779" t="e">
        <f t="shared" si="721"/>
        <v>#VALUE!</v>
      </c>
    </row>
    <row r="1780" spans="1:29" x14ac:dyDescent="0.25">
      <c r="A1780">
        <v>40</v>
      </c>
      <c r="B1780" t="s">
        <v>63</v>
      </c>
      <c r="C1780">
        <v>4</v>
      </c>
      <c r="D1780" t="s">
        <v>64</v>
      </c>
      <c r="E1780">
        <v>2003</v>
      </c>
      <c r="F1780">
        <v>7888</v>
      </c>
      <c r="G1780" t="s">
        <v>10</v>
      </c>
      <c r="H1780">
        <v>0.27700000000000002</v>
      </c>
      <c r="I1780" t="s">
        <v>10</v>
      </c>
      <c r="J1780" t="s">
        <v>10</v>
      </c>
      <c r="K1780">
        <v>0.246</v>
      </c>
      <c r="L1780" s="2">
        <f t="shared" si="714"/>
        <v>10910.096818810513</v>
      </c>
      <c r="M1780" t="s">
        <v>10</v>
      </c>
      <c r="N1780" t="s">
        <v>10</v>
      </c>
      <c r="O1780" s="2">
        <f t="shared" si="716"/>
        <v>10461.538461538461</v>
      </c>
      <c r="P1780" s="79" t="e">
        <f t="shared" si="717"/>
        <v>#VALUE!</v>
      </c>
      <c r="Q1780" s="80">
        <v>0.75224450811999999</v>
      </c>
      <c r="R1780" s="80">
        <v>0.24565425024000001</v>
      </c>
      <c r="S1780" s="80">
        <v>2.1012416428000001E-3</v>
      </c>
      <c r="T1780" s="79">
        <f t="shared" si="713"/>
        <v>20544.007180324985</v>
      </c>
      <c r="U1780" s="2" t="s">
        <v>10</v>
      </c>
      <c r="V1780" s="2" t="s">
        <v>10</v>
      </c>
      <c r="W1780" s="2">
        <f t="shared" si="718"/>
        <v>21405.821200357062</v>
      </c>
      <c r="X1780" s="2" t="e">
        <f t="shared" si="719"/>
        <v>#VALUE!</v>
      </c>
      <c r="Y1780">
        <f t="shared" si="715"/>
        <v>2.6044633849296379</v>
      </c>
      <c r="Z1780" s="2" t="s">
        <v>10</v>
      </c>
      <c r="AA1780" s="2" t="s">
        <v>10</v>
      </c>
      <c r="AB1780">
        <f t="shared" si="720"/>
        <v>2.7137197262115951</v>
      </c>
      <c r="AC1780" t="e">
        <f t="shared" si="721"/>
        <v>#VALUE!</v>
      </c>
    </row>
    <row r="1781" spans="1:29" x14ac:dyDescent="0.25">
      <c r="A1781">
        <v>40</v>
      </c>
      <c r="B1781" t="s">
        <v>63</v>
      </c>
      <c r="C1781">
        <v>4</v>
      </c>
      <c r="D1781" t="s">
        <v>64</v>
      </c>
      <c r="E1781">
        <v>2004</v>
      </c>
      <c r="F1781">
        <v>9047</v>
      </c>
      <c r="G1781" t="s">
        <v>10</v>
      </c>
      <c r="H1781">
        <v>0.41800000000000004</v>
      </c>
      <c r="I1781" t="s">
        <v>10</v>
      </c>
      <c r="J1781" t="s">
        <v>10</v>
      </c>
      <c r="K1781">
        <v>0.42599999999999999</v>
      </c>
      <c r="L1781" s="2">
        <f t="shared" si="714"/>
        <v>15544.673539518901</v>
      </c>
      <c r="M1781" t="s">
        <v>10</v>
      </c>
      <c r="N1781" t="s">
        <v>10</v>
      </c>
      <c r="O1781" s="2">
        <f t="shared" si="716"/>
        <v>15761.324041811846</v>
      </c>
      <c r="P1781" s="79" t="e">
        <f t="shared" si="717"/>
        <v>#VALUE!</v>
      </c>
      <c r="Q1781" s="80">
        <v>0.75224450811999999</v>
      </c>
      <c r="R1781" s="80">
        <v>0.24565425024000001</v>
      </c>
      <c r="S1781" s="80">
        <v>2.1012416428000001E-3</v>
      </c>
      <c r="T1781" s="79">
        <f t="shared" si="713"/>
        <v>17023.338233253413</v>
      </c>
      <c r="U1781" s="2" t="s">
        <v>10</v>
      </c>
      <c r="V1781" s="2" t="s">
        <v>10</v>
      </c>
      <c r="W1781" s="2">
        <f t="shared" si="718"/>
        <v>17391.678103321683</v>
      </c>
      <c r="X1781" s="2" t="e">
        <f t="shared" si="719"/>
        <v>#VALUE!</v>
      </c>
      <c r="Y1781">
        <f t="shared" si="715"/>
        <v>1.8816556022165816</v>
      </c>
      <c r="Z1781" s="2" t="s">
        <v>10</v>
      </c>
      <c r="AA1781" s="2" t="s">
        <v>10</v>
      </c>
      <c r="AB1781">
        <f t="shared" si="720"/>
        <v>1.9223696367106977</v>
      </c>
      <c r="AC1781" t="e">
        <f t="shared" si="721"/>
        <v>#VALUE!</v>
      </c>
    </row>
    <row r="1782" spans="1:29" x14ac:dyDescent="0.25">
      <c r="A1782">
        <v>40</v>
      </c>
      <c r="B1782" t="s">
        <v>63</v>
      </c>
      <c r="C1782">
        <v>4</v>
      </c>
      <c r="D1782" t="s">
        <v>64</v>
      </c>
      <c r="E1782">
        <v>2005</v>
      </c>
      <c r="F1782">
        <v>24486</v>
      </c>
      <c r="G1782" t="s">
        <v>10</v>
      </c>
      <c r="H1782">
        <v>0.28100000000000003</v>
      </c>
      <c r="I1782" t="s">
        <v>10</v>
      </c>
      <c r="J1782" t="s">
        <v>10</v>
      </c>
      <c r="K1782">
        <v>0.26100000000000001</v>
      </c>
      <c r="L1782" s="2">
        <f t="shared" si="714"/>
        <v>34055.632823365784</v>
      </c>
      <c r="M1782" t="s">
        <v>10</v>
      </c>
      <c r="N1782" t="s">
        <v>10</v>
      </c>
      <c r="O1782" s="2">
        <f t="shared" si="716"/>
        <v>33133.964817320702</v>
      </c>
      <c r="P1782" s="79" t="e">
        <f t="shared" si="717"/>
        <v>#VALUE!</v>
      </c>
      <c r="Q1782" s="80">
        <v>0.75224450811999999</v>
      </c>
      <c r="R1782" s="80">
        <v>0.24565425024000001</v>
      </c>
      <c r="S1782" s="80">
        <v>2.1012416428000001E-3</v>
      </c>
      <c r="T1782" s="79">
        <f t="shared" si="713"/>
        <v>28472.334451196926</v>
      </c>
      <c r="U1782" s="2" t="s">
        <v>10</v>
      </c>
      <c r="V1782" s="2" t="s">
        <v>10</v>
      </c>
      <c r="W1782" s="2">
        <f t="shared" si="718"/>
        <v>28893.928196293986</v>
      </c>
      <c r="X1782" s="2" t="e">
        <f t="shared" si="719"/>
        <v>#VALUE!</v>
      </c>
      <c r="Y1782">
        <f t="shared" si="715"/>
        <v>1.1628005575102887</v>
      </c>
      <c r="Z1782" s="2" t="s">
        <v>10</v>
      </c>
      <c r="AA1782" s="2" t="s">
        <v>10</v>
      </c>
      <c r="AB1782">
        <f t="shared" si="720"/>
        <v>1.1800183041858199</v>
      </c>
      <c r="AC1782" t="e">
        <f t="shared" si="721"/>
        <v>#VALUE!</v>
      </c>
    </row>
    <row r="1783" spans="1:29" x14ac:dyDescent="0.25">
      <c r="A1783">
        <v>40</v>
      </c>
      <c r="B1783" t="s">
        <v>63</v>
      </c>
      <c r="C1783">
        <v>4</v>
      </c>
      <c r="D1783" t="s">
        <v>64</v>
      </c>
      <c r="E1783">
        <v>2006</v>
      </c>
      <c r="F1783">
        <v>16595</v>
      </c>
      <c r="G1783" t="s">
        <v>10</v>
      </c>
      <c r="H1783">
        <v>0.27</v>
      </c>
      <c r="I1783" t="s">
        <v>10</v>
      </c>
      <c r="J1783" t="s">
        <v>10</v>
      </c>
      <c r="K1783">
        <v>0.30199999999999999</v>
      </c>
      <c r="L1783" s="2">
        <f t="shared" si="714"/>
        <v>22732.876712328769</v>
      </c>
      <c r="M1783" t="s">
        <v>10</v>
      </c>
      <c r="N1783" t="s">
        <v>10</v>
      </c>
      <c r="O1783" s="2">
        <f t="shared" si="716"/>
        <v>23775.071633237825</v>
      </c>
      <c r="P1783" s="79" t="e">
        <f t="shared" si="717"/>
        <v>#VALUE!</v>
      </c>
      <c r="Q1783" s="80">
        <v>0.75224450811999999</v>
      </c>
      <c r="R1783" s="80">
        <v>0.24565425024000001</v>
      </c>
      <c r="S1783" s="80">
        <v>2.1012416428000001E-3</v>
      </c>
      <c r="T1783" s="79">
        <f t="shared" si="713"/>
        <v>28957.501550670509</v>
      </c>
      <c r="U1783" s="2" t="s">
        <v>10</v>
      </c>
      <c r="V1783" s="2" t="s">
        <v>10</v>
      </c>
      <c r="W1783" s="2">
        <f t="shared" si="718"/>
        <v>28956.04329935737</v>
      </c>
      <c r="X1783" s="2" t="e">
        <f t="shared" si="719"/>
        <v>#VALUE!</v>
      </c>
      <c r="Y1783">
        <f t="shared" si="715"/>
        <v>1.7449533926285332</v>
      </c>
      <c r="Z1783" s="2" t="s">
        <v>10</v>
      </c>
      <c r="AA1783" s="2" t="s">
        <v>10</v>
      </c>
      <c r="AB1783">
        <f t="shared" si="720"/>
        <v>1.7448655196961356</v>
      </c>
      <c r="AC1783" t="e">
        <f t="shared" si="721"/>
        <v>#VALUE!</v>
      </c>
    </row>
    <row r="1784" spans="1:29" x14ac:dyDescent="0.25">
      <c r="A1784">
        <v>40</v>
      </c>
      <c r="B1784" t="s">
        <v>63</v>
      </c>
      <c r="C1784">
        <v>4</v>
      </c>
      <c r="D1784" t="s">
        <v>64</v>
      </c>
      <c r="E1784">
        <v>2007</v>
      </c>
      <c r="F1784">
        <v>7473</v>
      </c>
      <c r="G1784" t="s">
        <v>10</v>
      </c>
      <c r="H1784">
        <v>0.45799999999999996</v>
      </c>
      <c r="I1784" t="s">
        <v>10</v>
      </c>
      <c r="J1784" t="s">
        <v>10</v>
      </c>
      <c r="K1784">
        <v>0.47</v>
      </c>
      <c r="L1784" s="2">
        <f t="shared" si="714"/>
        <v>13787.822878228781</v>
      </c>
      <c r="M1784" t="s">
        <v>10</v>
      </c>
      <c r="N1784" t="s">
        <v>10</v>
      </c>
      <c r="O1784" s="2">
        <f t="shared" si="716"/>
        <v>14100</v>
      </c>
      <c r="P1784" s="79" t="e">
        <f t="shared" si="717"/>
        <v>#VALUE!</v>
      </c>
      <c r="Q1784" s="80">
        <v>0.75224450811999999</v>
      </c>
      <c r="R1784" s="80">
        <v>0.24565425024000001</v>
      </c>
      <c r="S1784" s="80">
        <v>2.1012416428000001E-3</v>
      </c>
      <c r="T1784" s="79">
        <f t="shared" si="713"/>
        <v>16382.449584603819</v>
      </c>
      <c r="U1784" s="2" t="s">
        <v>10</v>
      </c>
      <c r="V1784" s="2" t="s">
        <v>10</v>
      </c>
      <c r="W1784" s="2">
        <f t="shared" si="718"/>
        <v>16718.424939548247</v>
      </c>
      <c r="X1784" s="2" t="e">
        <f t="shared" si="719"/>
        <v>#VALUE!</v>
      </c>
      <c r="Y1784">
        <f t="shared" si="715"/>
        <v>2.192218598234152</v>
      </c>
      <c r="Z1784" s="2" t="s">
        <v>10</v>
      </c>
      <c r="AA1784" s="2" t="s">
        <v>10</v>
      </c>
      <c r="AB1784">
        <f t="shared" si="720"/>
        <v>2.237177163060116</v>
      </c>
      <c r="AC1784" t="e">
        <f t="shared" si="721"/>
        <v>#VALUE!</v>
      </c>
    </row>
    <row r="1785" spans="1:29" x14ac:dyDescent="0.25">
      <c r="A1785">
        <v>40</v>
      </c>
      <c r="B1785" t="s">
        <v>63</v>
      </c>
      <c r="C1785">
        <v>4</v>
      </c>
      <c r="D1785" t="s">
        <v>64</v>
      </c>
      <c r="E1785">
        <v>2008</v>
      </c>
      <c r="F1785">
        <v>16180</v>
      </c>
      <c r="G1785" t="s">
        <v>10</v>
      </c>
      <c r="H1785">
        <v>0.39600000000000002</v>
      </c>
      <c r="I1785" t="s">
        <v>10</v>
      </c>
      <c r="J1785" t="s">
        <v>10</v>
      </c>
      <c r="K1785">
        <v>0.40799999999999997</v>
      </c>
      <c r="L1785" s="2">
        <f t="shared" si="714"/>
        <v>26788.079470198678</v>
      </c>
      <c r="M1785" t="s">
        <v>10</v>
      </c>
      <c r="N1785" t="s">
        <v>10</v>
      </c>
      <c r="O1785" s="2">
        <f t="shared" si="716"/>
        <v>27331.081081081076</v>
      </c>
      <c r="P1785" s="79" t="e">
        <f t="shared" si="717"/>
        <v>#VALUE!</v>
      </c>
      <c r="Q1785" s="80">
        <v>0.75224450811999999</v>
      </c>
      <c r="R1785" s="80">
        <v>0.24565425024000001</v>
      </c>
      <c r="S1785" s="80">
        <v>2.1012416428000001E-3</v>
      </c>
      <c r="T1785" s="79">
        <f t="shared" si="713"/>
        <v>21373.575781581898</v>
      </c>
      <c r="U1785" s="2" t="s">
        <v>10</v>
      </c>
      <c r="V1785" s="2" t="s">
        <v>10</v>
      </c>
      <c r="W1785" s="2">
        <f t="shared" si="718"/>
        <v>23266.940982358024</v>
      </c>
      <c r="X1785" s="2" t="e">
        <f t="shared" si="719"/>
        <v>#VALUE!</v>
      </c>
      <c r="Y1785">
        <f t="shared" si="715"/>
        <v>1.3209873783425152</v>
      </c>
      <c r="Z1785" s="2" t="s">
        <v>10</v>
      </c>
      <c r="AA1785" s="2" t="s">
        <v>10</v>
      </c>
      <c r="AB1785">
        <f t="shared" si="720"/>
        <v>1.438006241184056</v>
      </c>
      <c r="AC1785" t="e">
        <f t="shared" si="721"/>
        <v>#VALUE!</v>
      </c>
    </row>
    <row r="1786" spans="1:29" x14ac:dyDescent="0.25">
      <c r="A1786">
        <v>40</v>
      </c>
      <c r="B1786" t="s">
        <v>63</v>
      </c>
      <c r="C1786">
        <v>4</v>
      </c>
      <c r="D1786" t="s">
        <v>64</v>
      </c>
      <c r="E1786">
        <v>2009</v>
      </c>
      <c r="F1786">
        <v>20723</v>
      </c>
      <c r="G1786" t="s">
        <v>10</v>
      </c>
      <c r="H1786">
        <v>0.38600000000000001</v>
      </c>
      <c r="I1786" t="s">
        <v>10</v>
      </c>
      <c r="J1786" t="s">
        <v>10</v>
      </c>
      <c r="K1786">
        <v>0.38700000000000001</v>
      </c>
      <c r="L1786" s="2">
        <f t="shared" si="714"/>
        <v>33750.814332247559</v>
      </c>
      <c r="M1786" t="s">
        <v>10</v>
      </c>
      <c r="N1786" t="s">
        <v>10</v>
      </c>
      <c r="O1786" s="2">
        <f t="shared" si="716"/>
        <v>33805.872756933117</v>
      </c>
      <c r="P1786" s="79" t="e">
        <f t="shared" si="717"/>
        <v>#VALUE!</v>
      </c>
      <c r="Q1786" s="80">
        <v>0.75224450811999999</v>
      </c>
      <c r="R1786" s="80">
        <v>0.24565425024000001</v>
      </c>
      <c r="S1786" s="80">
        <v>2.1012416428000001E-3</v>
      </c>
      <c r="T1786" s="79">
        <f t="shared" si="713"/>
        <v>24119.419185812141</v>
      </c>
      <c r="U1786" s="2" t="s">
        <v>10</v>
      </c>
      <c r="V1786" s="2" t="s">
        <v>10</v>
      </c>
      <c r="W1786" s="2">
        <f t="shared" si="718"/>
        <v>25416.955156110824</v>
      </c>
      <c r="X1786" s="2" t="e">
        <f t="shared" si="719"/>
        <v>#VALUE!</v>
      </c>
      <c r="Y1786">
        <f t="shared" si="715"/>
        <v>1.1638961147426599</v>
      </c>
      <c r="Z1786" s="2" t="s">
        <v>10</v>
      </c>
      <c r="AA1786" s="2" t="s">
        <v>10</v>
      </c>
      <c r="AB1786">
        <f t="shared" si="720"/>
        <v>1.2265094414954796</v>
      </c>
      <c r="AC1786" t="e">
        <f t="shared" si="721"/>
        <v>#VALUE!</v>
      </c>
    </row>
    <row r="1787" spans="1:29" x14ac:dyDescent="0.25">
      <c r="A1787">
        <v>40</v>
      </c>
      <c r="B1787" t="s">
        <v>63</v>
      </c>
      <c r="C1787">
        <v>4</v>
      </c>
      <c r="D1787" t="s">
        <v>64</v>
      </c>
      <c r="E1787">
        <v>2010</v>
      </c>
      <c r="F1787">
        <v>9546</v>
      </c>
      <c r="G1787" t="s">
        <v>10</v>
      </c>
      <c r="H1787">
        <v>0.33400000000000002</v>
      </c>
      <c r="I1787" t="s">
        <v>10</v>
      </c>
      <c r="J1787" t="s">
        <v>10</v>
      </c>
      <c r="K1787">
        <v>0.32500000000000001</v>
      </c>
      <c r="L1787" s="2">
        <f t="shared" si="714"/>
        <v>14333.333333333336</v>
      </c>
      <c r="M1787" t="s">
        <v>10</v>
      </c>
      <c r="N1787" t="s">
        <v>10</v>
      </c>
      <c r="O1787" s="2">
        <f t="shared" si="716"/>
        <v>14142.222222222221</v>
      </c>
      <c r="P1787" s="79" t="e">
        <f t="shared" si="717"/>
        <v>#VALUE!</v>
      </c>
      <c r="Q1787" s="80">
        <v>0.75224450811999999</v>
      </c>
      <c r="R1787" s="80">
        <v>0.24565425024000001</v>
      </c>
      <c r="S1787" s="80">
        <v>2.1012416428000001E-3</v>
      </c>
      <c r="T1787" s="79">
        <f t="shared" si="713"/>
        <v>41622.847462691505</v>
      </c>
      <c r="U1787" s="2" t="s">
        <v>10</v>
      </c>
      <c r="V1787" s="2" t="s">
        <v>10</v>
      </c>
      <c r="W1787" s="2">
        <f t="shared" si="718"/>
        <v>41248.47304551096</v>
      </c>
      <c r="X1787" s="2" t="e">
        <f t="shared" si="719"/>
        <v>#VALUE!</v>
      </c>
      <c r="Y1787">
        <f t="shared" si="715"/>
        <v>4.3602396252557618</v>
      </c>
      <c r="Z1787" s="2" t="s">
        <v>10</v>
      </c>
      <c r="AA1787" s="2" t="s">
        <v>10</v>
      </c>
      <c r="AB1787">
        <f t="shared" si="720"/>
        <v>4.3210216892427153</v>
      </c>
      <c r="AC1787" t="e">
        <f t="shared" si="721"/>
        <v>#VALUE!</v>
      </c>
    </row>
    <row r="1788" spans="1:29" x14ac:dyDescent="0.25">
      <c r="A1788">
        <v>40</v>
      </c>
      <c r="B1788" t="s">
        <v>63</v>
      </c>
      <c r="C1788">
        <v>4</v>
      </c>
      <c r="D1788" t="s">
        <v>64</v>
      </c>
      <c r="E1788">
        <v>2011</v>
      </c>
      <c r="F1788">
        <v>12933</v>
      </c>
      <c r="G1788" t="s">
        <v>10</v>
      </c>
      <c r="H1788">
        <v>0.42900000000000005</v>
      </c>
      <c r="I1788" t="s">
        <v>10</v>
      </c>
      <c r="J1788" t="s">
        <v>10</v>
      </c>
      <c r="K1788">
        <v>0.47399999999999998</v>
      </c>
      <c r="L1788" s="2">
        <f t="shared" si="714"/>
        <v>22649.737302977235</v>
      </c>
      <c r="M1788" t="s">
        <v>10</v>
      </c>
      <c r="N1788" t="s">
        <v>10</v>
      </c>
      <c r="O1788" s="2">
        <f t="shared" si="716"/>
        <v>24587.452471482888</v>
      </c>
      <c r="P1788" s="79" t="e">
        <f t="shared" si="717"/>
        <v>#VALUE!</v>
      </c>
      <c r="Q1788" s="80">
        <v>0.75224450811999999</v>
      </c>
      <c r="R1788" s="80">
        <v>0.24565425024000001</v>
      </c>
      <c r="S1788" s="80">
        <v>2.1012416428000001E-3</v>
      </c>
      <c r="T1788" s="79">
        <f t="shared" si="713"/>
        <v>27522.276850530885</v>
      </c>
      <c r="U1788" s="2" t="s">
        <v>10</v>
      </c>
      <c r="V1788" s="2" t="s">
        <v>10</v>
      </c>
      <c r="W1788" s="2">
        <f t="shared" si="718"/>
        <v>26655.812072528191</v>
      </c>
      <c r="X1788" s="2" t="e">
        <f t="shared" si="719"/>
        <v>#VALUE!</v>
      </c>
      <c r="Y1788">
        <f t="shared" si="715"/>
        <v>2.1280659437509382</v>
      </c>
      <c r="Z1788" s="2" t="s">
        <v>10</v>
      </c>
      <c r="AA1788" s="2" t="s">
        <v>10</v>
      </c>
      <c r="AB1788">
        <f t="shared" si="720"/>
        <v>2.0610695177088219</v>
      </c>
      <c r="AC1788" t="e">
        <f t="shared" si="721"/>
        <v>#VALUE!</v>
      </c>
    </row>
    <row r="1789" spans="1:29" x14ac:dyDescent="0.25">
      <c r="A1789">
        <v>40</v>
      </c>
      <c r="B1789" t="s">
        <v>63</v>
      </c>
      <c r="C1789">
        <v>4</v>
      </c>
      <c r="D1789" t="s">
        <v>64</v>
      </c>
      <c r="E1789">
        <v>2012</v>
      </c>
      <c r="F1789">
        <v>11480</v>
      </c>
      <c r="G1789" t="s">
        <v>10</v>
      </c>
      <c r="H1789">
        <v>0.33499999999999996</v>
      </c>
      <c r="I1789" t="s">
        <v>10</v>
      </c>
      <c r="J1789" t="s">
        <v>10</v>
      </c>
      <c r="K1789">
        <v>0.39700000000000002</v>
      </c>
      <c r="L1789" s="2">
        <f t="shared" si="714"/>
        <v>17263.15789473684</v>
      </c>
      <c r="M1789" t="s">
        <v>10</v>
      </c>
      <c r="N1789" t="s">
        <v>10</v>
      </c>
      <c r="O1789" s="2">
        <f t="shared" si="716"/>
        <v>19038.142620232175</v>
      </c>
      <c r="P1789" s="79" t="e">
        <f t="shared" si="717"/>
        <v>#VALUE!</v>
      </c>
      <c r="Q1789" s="80">
        <v>0.75224450811999999</v>
      </c>
      <c r="R1789" s="80">
        <v>0.24565425024000001</v>
      </c>
      <c r="S1789" s="80">
        <v>2.1012416428000001E-3</v>
      </c>
      <c r="T1789" s="79">
        <f t="shared" si="713"/>
        <v>15346.753968189892</v>
      </c>
      <c r="U1789" s="2" t="s">
        <v>10</v>
      </c>
      <c r="V1789" s="2" t="s">
        <v>10</v>
      </c>
      <c r="W1789" s="2">
        <f t="shared" si="718"/>
        <v>15199.104313751654</v>
      </c>
      <c r="X1789" s="2" t="e">
        <f t="shared" si="719"/>
        <v>#VALUE!</v>
      </c>
      <c r="Y1789">
        <f t="shared" si="715"/>
        <v>1.3368252585531266</v>
      </c>
      <c r="Z1789" s="2" t="s">
        <v>10</v>
      </c>
      <c r="AA1789" s="2" t="s">
        <v>10</v>
      </c>
      <c r="AB1789">
        <f t="shared" si="720"/>
        <v>1.3239637903964856</v>
      </c>
      <c r="AC1789" t="e">
        <f t="shared" si="721"/>
        <v>#VALUE!</v>
      </c>
    </row>
    <row r="1790" spans="1:29" x14ac:dyDescent="0.25">
      <c r="A1790">
        <v>40</v>
      </c>
      <c r="B1790" t="s">
        <v>63</v>
      </c>
      <c r="C1790">
        <v>4</v>
      </c>
      <c r="D1790" t="s">
        <v>64</v>
      </c>
      <c r="E1790">
        <v>2013</v>
      </c>
      <c r="F1790">
        <v>28068</v>
      </c>
      <c r="G1790" t="s">
        <v>10</v>
      </c>
      <c r="H1790">
        <v>0.377</v>
      </c>
      <c r="I1790" t="s">
        <v>10</v>
      </c>
      <c r="J1790" t="s">
        <v>10</v>
      </c>
      <c r="K1790">
        <v>0.375</v>
      </c>
      <c r="L1790" s="2">
        <f t="shared" si="714"/>
        <v>45052.969502407708</v>
      </c>
      <c r="M1790" t="s">
        <v>10</v>
      </c>
      <c r="N1790" t="s">
        <v>10</v>
      </c>
      <c r="O1790" s="2">
        <f t="shared" si="716"/>
        <v>44908.800000000003</v>
      </c>
      <c r="P1790" s="79" t="e">
        <f t="shared" si="717"/>
        <v>#VALUE!</v>
      </c>
      <c r="Q1790" s="80">
        <v>0.75224450811999999</v>
      </c>
      <c r="R1790" s="80">
        <v>0.24565425024000001</v>
      </c>
      <c r="S1790" s="80">
        <v>2.1012416428000001E-3</v>
      </c>
      <c r="T1790" s="79">
        <f t="shared" si="713"/>
        <v>21580.77864262792</v>
      </c>
      <c r="U1790" s="2" t="s">
        <v>10</v>
      </c>
      <c r="V1790" s="2" t="s">
        <v>10</v>
      </c>
      <c r="W1790" s="2">
        <f t="shared" si="718"/>
        <v>21625.040731664994</v>
      </c>
      <c r="X1790" s="2" t="e">
        <f t="shared" si="719"/>
        <v>#VALUE!</v>
      </c>
      <c r="Y1790">
        <f t="shared" si="715"/>
        <v>0.7688748269427077</v>
      </c>
      <c r="Z1790" s="2" t="s">
        <v>10</v>
      </c>
      <c r="AA1790" s="2" t="s">
        <v>10</v>
      </c>
      <c r="AB1790">
        <f t="shared" si="720"/>
        <v>0.77045178607898657</v>
      </c>
      <c r="AC1790" t="e">
        <f t="shared" si="721"/>
        <v>#VALUE!</v>
      </c>
    </row>
    <row r="1791" spans="1:29" x14ac:dyDescent="0.25">
      <c r="A1791">
        <v>40</v>
      </c>
      <c r="B1791" t="s">
        <v>63</v>
      </c>
      <c r="C1791">
        <v>4</v>
      </c>
      <c r="D1791" t="s">
        <v>64</v>
      </c>
      <c r="E1791">
        <v>2014</v>
      </c>
      <c r="F1791">
        <v>23692</v>
      </c>
      <c r="G1791" t="s">
        <v>10</v>
      </c>
      <c r="H1791">
        <v>0.24399999999999999</v>
      </c>
      <c r="I1791" t="s">
        <v>10</v>
      </c>
      <c r="J1791" t="s">
        <v>10</v>
      </c>
      <c r="K1791">
        <v>0.217</v>
      </c>
      <c r="L1791" s="2">
        <f t="shared" si="714"/>
        <v>31338.624338624337</v>
      </c>
      <c r="M1791" t="s">
        <v>10</v>
      </c>
      <c r="N1791" t="s">
        <v>10</v>
      </c>
      <c r="O1791" s="2">
        <f t="shared" si="716"/>
        <v>30257.982120051085</v>
      </c>
      <c r="P1791" s="79" t="e">
        <f t="shared" si="717"/>
        <v>#VALUE!</v>
      </c>
      <c r="Q1791" s="80">
        <v>0.75224450811999999</v>
      </c>
      <c r="R1791" s="80">
        <v>0.24565425024000001</v>
      </c>
      <c r="S1791" s="80">
        <v>2.1012416428000001E-3</v>
      </c>
      <c r="T1791" s="79">
        <f t="shared" si="713"/>
        <v>37178.977797945874</v>
      </c>
      <c r="U1791" s="2" t="s">
        <v>10</v>
      </c>
      <c r="V1791" s="2" t="s">
        <v>10</v>
      </c>
      <c r="W1791" s="2">
        <f t="shared" si="718"/>
        <v>37156.045518719184</v>
      </c>
      <c r="X1791" s="2" t="e">
        <f t="shared" si="719"/>
        <v>#VALUE!</v>
      </c>
      <c r="Y1791">
        <f t="shared" si="715"/>
        <v>1.5692629494321237</v>
      </c>
      <c r="Z1791" s="2" t="s">
        <v>10</v>
      </c>
      <c r="AA1791" s="2" t="s">
        <v>10</v>
      </c>
      <c r="AB1791">
        <f t="shared" si="720"/>
        <v>1.5682950159851081</v>
      </c>
      <c r="AC1791" t="e">
        <f t="shared" si="721"/>
        <v>#VALUE!</v>
      </c>
    </row>
    <row r="1792" spans="1:29" x14ac:dyDescent="0.25">
      <c r="A1792">
        <v>40</v>
      </c>
      <c r="B1792" t="s">
        <v>63</v>
      </c>
      <c r="C1792">
        <v>4</v>
      </c>
      <c r="D1792" t="s">
        <v>64</v>
      </c>
      <c r="E1792">
        <v>2015</v>
      </c>
      <c r="F1792">
        <v>9192</v>
      </c>
      <c r="G1792" t="s">
        <v>10</v>
      </c>
      <c r="H1792">
        <v>0.42400000000000004</v>
      </c>
      <c r="I1792" t="s">
        <v>10</v>
      </c>
      <c r="J1792" t="s">
        <v>10</v>
      </c>
      <c r="K1792">
        <v>0.41599999999999998</v>
      </c>
      <c r="L1792" s="2">
        <f t="shared" si="714"/>
        <v>15958.333333333334</v>
      </c>
      <c r="M1792" t="s">
        <v>10</v>
      </c>
      <c r="N1792" t="s">
        <v>10</v>
      </c>
      <c r="O1792" s="2">
        <f t="shared" si="716"/>
        <v>15739.726027397259</v>
      </c>
      <c r="P1792" s="79" t="e">
        <f t="shared" si="717"/>
        <v>#VALUE!</v>
      </c>
      <c r="Q1792" s="80">
        <v>0.75224450811999999</v>
      </c>
      <c r="R1792" s="80">
        <v>0.24565425024000001</v>
      </c>
      <c r="S1792" s="80">
        <v>2.1012416428000001E-3</v>
      </c>
      <c r="T1792" s="79">
        <f t="shared" si="713"/>
        <v>7893.820232536611</v>
      </c>
      <c r="U1792" s="2" t="s">
        <v>10</v>
      </c>
      <c r="V1792" s="2" t="s">
        <v>10</v>
      </c>
      <c r="W1792" s="2">
        <f t="shared" si="718"/>
        <v>7894.4190497455329</v>
      </c>
      <c r="X1792" s="2" t="e">
        <f t="shared" si="719"/>
        <v>#VALUE!</v>
      </c>
      <c r="Y1792">
        <f t="shared" si="715"/>
        <v>0.85877069544567131</v>
      </c>
      <c r="Z1792" s="2" t="s">
        <v>10</v>
      </c>
      <c r="AA1792" s="2" t="s">
        <v>10</v>
      </c>
      <c r="AB1792">
        <f t="shared" si="720"/>
        <v>0.85883584092096743</v>
      </c>
      <c r="AC1792" t="e">
        <f t="shared" si="721"/>
        <v>#VALUE!</v>
      </c>
    </row>
    <row r="1793" spans="1:29" x14ac:dyDescent="0.25">
      <c r="A1793">
        <v>40</v>
      </c>
      <c r="B1793" t="s">
        <v>63</v>
      </c>
      <c r="C1793">
        <v>4</v>
      </c>
      <c r="D1793" t="s">
        <v>64</v>
      </c>
      <c r="E1793">
        <v>2016</v>
      </c>
      <c r="F1793">
        <v>7656</v>
      </c>
      <c r="G1793" t="s">
        <v>10</v>
      </c>
      <c r="H1793">
        <v>0.42000000000000004</v>
      </c>
      <c r="I1793" t="s">
        <v>10</v>
      </c>
      <c r="J1793" t="s">
        <v>10</v>
      </c>
      <c r="K1793">
        <v>0.42299999999999999</v>
      </c>
      <c r="L1793" s="2">
        <f t="shared" si="714"/>
        <v>13200</v>
      </c>
      <c r="M1793" t="s">
        <v>10</v>
      </c>
      <c r="N1793" t="s">
        <v>10</v>
      </c>
      <c r="O1793" s="2">
        <f t="shared" si="716"/>
        <v>13268.630849220104</v>
      </c>
      <c r="P1793" s="79" t="e">
        <f t="shared" si="717"/>
        <v>#VALUE!</v>
      </c>
      <c r="Q1793" s="80">
        <v>0.75224450811999999</v>
      </c>
      <c r="R1793" s="80">
        <v>0.24565425024000001</v>
      </c>
      <c r="S1793" s="80">
        <v>2.1012416428000001E-3</v>
      </c>
      <c r="T1793" s="79">
        <f>(L1796*$Q1793)+(L1797*$R1793)</f>
        <v>11818.576336241546</v>
      </c>
      <c r="U1793" s="2" t="s">
        <v>10</v>
      </c>
      <c r="V1793" s="2" t="s">
        <v>10</v>
      </c>
      <c r="W1793" s="2" t="e">
        <f t="shared" si="718"/>
        <v>#VALUE!</v>
      </c>
      <c r="X1793" s="2" t="e">
        <f t="shared" si="719"/>
        <v>#VALUE!</v>
      </c>
      <c r="Y1793">
        <f t="shared" si="715"/>
        <v>1.5437011933439846</v>
      </c>
      <c r="Z1793" s="2" t="s">
        <v>10</v>
      </c>
      <c r="AA1793" s="2" t="s">
        <v>10</v>
      </c>
      <c r="AB1793" t="e">
        <f t="shared" si="720"/>
        <v>#VALUE!</v>
      </c>
      <c r="AC1793" t="e">
        <f t="shared" si="721"/>
        <v>#VALUE!</v>
      </c>
    </row>
    <row r="1794" spans="1:29" x14ac:dyDescent="0.25">
      <c r="A1794">
        <v>40</v>
      </c>
      <c r="B1794" t="s">
        <v>63</v>
      </c>
      <c r="C1794">
        <v>4</v>
      </c>
      <c r="D1794" t="s">
        <v>64</v>
      </c>
      <c r="E1794">
        <v>2017</v>
      </c>
      <c r="F1794">
        <v>26514</v>
      </c>
      <c r="G1794" t="s">
        <v>10</v>
      </c>
      <c r="H1794" s="54">
        <v>0.44035422259606583</v>
      </c>
      <c r="I1794" t="s">
        <v>10</v>
      </c>
      <c r="J1794" t="s">
        <v>10</v>
      </c>
      <c r="K1794">
        <v>0.44</v>
      </c>
      <c r="L1794" s="2">
        <f t="shared" si="714"/>
        <v>47376.396053575605</v>
      </c>
      <c r="M1794" t="s">
        <v>10</v>
      </c>
      <c r="N1794" t="s">
        <v>10</v>
      </c>
      <c r="O1794" s="2">
        <f t="shared" si="716"/>
        <v>47346.428571428565</v>
      </c>
      <c r="P1794" s="79" t="e">
        <f t="shared" si="717"/>
        <v>#VALUE!</v>
      </c>
      <c r="Q1794" s="80">
        <v>0.75224450811999999</v>
      </c>
      <c r="R1794" s="80">
        <v>0.24565425024000001</v>
      </c>
      <c r="S1794" s="80">
        <v>2.1012416428000001E-3</v>
      </c>
      <c r="T1794" s="79" t="s">
        <v>10</v>
      </c>
      <c r="U1794" s="2" t="s">
        <v>10</v>
      </c>
      <c r="V1794" s="2" t="s">
        <v>10</v>
      </c>
      <c r="W1794" s="2" t="e">
        <f t="shared" si="718"/>
        <v>#VALUE!</v>
      </c>
      <c r="X1794" s="2" t="e">
        <f t="shared" si="719"/>
        <v>#VALUE!</v>
      </c>
      <c r="Y1794" s="2" t="s">
        <v>10</v>
      </c>
      <c r="Z1794" s="2" t="s">
        <v>10</v>
      </c>
      <c r="AA1794" s="2" t="s">
        <v>10</v>
      </c>
      <c r="AB1794" t="e">
        <f t="shared" si="720"/>
        <v>#VALUE!</v>
      </c>
      <c r="AC1794" t="e">
        <f t="shared" si="721"/>
        <v>#VALUE!</v>
      </c>
    </row>
    <row r="1795" spans="1:29" x14ac:dyDescent="0.25">
      <c r="A1795">
        <v>40</v>
      </c>
      <c r="B1795" t="s">
        <v>63</v>
      </c>
      <c r="C1795">
        <v>4</v>
      </c>
      <c r="D1795" t="s">
        <v>64</v>
      </c>
      <c r="E1795">
        <v>2018</v>
      </c>
      <c r="F1795">
        <v>3558</v>
      </c>
      <c r="G1795" t="s">
        <v>10</v>
      </c>
      <c r="H1795" s="54">
        <v>0.42215417185431725</v>
      </c>
      <c r="I1795" t="s">
        <v>10</v>
      </c>
      <c r="J1795" t="s">
        <v>10</v>
      </c>
      <c r="K1795">
        <v>0.42199999999999999</v>
      </c>
      <c r="L1795" s="2">
        <f t="shared" si="714"/>
        <v>6157.3517133760115</v>
      </c>
      <c r="M1795" t="s">
        <v>10</v>
      </c>
      <c r="N1795" t="s">
        <v>10</v>
      </c>
      <c r="O1795" s="2">
        <f t="shared" si="716"/>
        <v>6155.7093425605526</v>
      </c>
      <c r="P1795" s="79" t="e">
        <f t="shared" si="717"/>
        <v>#VALUE!</v>
      </c>
      <c r="Q1795" s="80">
        <v>0.75224450811999999</v>
      </c>
      <c r="R1795" s="80">
        <v>0.24565425024000001</v>
      </c>
      <c r="S1795" s="80">
        <v>2.1012416428000001E-3</v>
      </c>
      <c r="T1795" s="79" t="s">
        <v>10</v>
      </c>
      <c r="U1795" s="2" t="s">
        <v>10</v>
      </c>
      <c r="V1795" s="2" t="s">
        <v>10</v>
      </c>
      <c r="W1795" s="2" t="e">
        <f t="shared" si="718"/>
        <v>#VALUE!</v>
      </c>
      <c r="X1795" s="2" t="e">
        <f t="shared" si="719"/>
        <v>#VALUE!</v>
      </c>
      <c r="Y1795" s="2" t="s">
        <v>10</v>
      </c>
      <c r="Z1795" s="2" t="s">
        <v>10</v>
      </c>
      <c r="AA1795" s="2" t="s">
        <v>10</v>
      </c>
      <c r="AB1795" t="e">
        <f t="shared" si="720"/>
        <v>#VALUE!</v>
      </c>
      <c r="AC1795" t="e">
        <f t="shared" si="721"/>
        <v>#VALUE!</v>
      </c>
    </row>
    <row r="1796" spans="1:29" x14ac:dyDescent="0.25">
      <c r="A1796">
        <v>40</v>
      </c>
      <c r="B1796" t="s">
        <v>63</v>
      </c>
      <c r="C1796">
        <v>4</v>
      </c>
      <c r="D1796" t="s">
        <v>64</v>
      </c>
      <c r="E1796">
        <v>2019</v>
      </c>
      <c r="F1796">
        <v>8051</v>
      </c>
      <c r="G1796" t="s">
        <v>10</v>
      </c>
      <c r="H1796" s="54">
        <v>0.39069181949126658</v>
      </c>
      <c r="I1796" t="s">
        <v>10</v>
      </c>
      <c r="J1796" t="s">
        <v>10</v>
      </c>
      <c r="K1796">
        <v>0.39100000000000001</v>
      </c>
      <c r="L1796" s="2">
        <f t="shared" si="714"/>
        <v>13213.346312333979</v>
      </c>
      <c r="M1796" t="s">
        <v>10</v>
      </c>
      <c r="N1796" t="s">
        <v>10</v>
      </c>
      <c r="O1796" s="2">
        <f t="shared" si="716"/>
        <v>13220.032840722497</v>
      </c>
      <c r="P1796" s="79" t="e">
        <f t="shared" si="717"/>
        <v>#VALUE!</v>
      </c>
      <c r="Q1796" s="80">
        <v>0.75224450811999999</v>
      </c>
      <c r="R1796" s="80">
        <v>0.24565425024000001</v>
      </c>
      <c r="S1796" s="80">
        <v>2.1012416428000001E-3</v>
      </c>
      <c r="T1796" s="79" t="s">
        <v>10</v>
      </c>
      <c r="U1796" s="2" t="s">
        <v>10</v>
      </c>
      <c r="V1796" s="2" t="s">
        <v>10</v>
      </c>
      <c r="W1796" s="2" t="e">
        <f t="shared" si="718"/>
        <v>#VALUE!</v>
      </c>
      <c r="X1796" s="2" t="e">
        <f t="shared" si="719"/>
        <v>#VALUE!</v>
      </c>
      <c r="Y1796" s="2" t="s">
        <v>10</v>
      </c>
      <c r="Z1796" s="2" t="s">
        <v>10</v>
      </c>
      <c r="AA1796" s="2" t="s">
        <v>10</v>
      </c>
      <c r="AB1796" t="e">
        <f t="shared" si="720"/>
        <v>#VALUE!</v>
      </c>
      <c r="AC1796" t="e">
        <f t="shared" si="721"/>
        <v>#VALUE!</v>
      </c>
    </row>
    <row r="1797" spans="1:29" x14ac:dyDescent="0.25">
      <c r="A1797">
        <v>40</v>
      </c>
      <c r="B1797" t="s">
        <v>63</v>
      </c>
      <c r="C1797">
        <v>4</v>
      </c>
      <c r="D1797" t="s">
        <v>64</v>
      </c>
      <c r="E1797">
        <v>2020</v>
      </c>
      <c r="F1797">
        <v>6277</v>
      </c>
      <c r="G1797" t="s">
        <v>10</v>
      </c>
      <c r="H1797" s="54">
        <v>0.1793260797812265</v>
      </c>
      <c r="I1797" t="s">
        <v>10</v>
      </c>
      <c r="J1797" t="s">
        <v>10</v>
      </c>
      <c r="K1797">
        <v>0.189</v>
      </c>
      <c r="L1797" s="2">
        <f t="shared" si="714"/>
        <v>7648.5920234027799</v>
      </c>
      <c r="M1797" t="s">
        <v>10</v>
      </c>
      <c r="N1797" t="s">
        <v>10</v>
      </c>
      <c r="O1797" s="2">
        <f t="shared" si="716"/>
        <v>7739.827373612824</v>
      </c>
      <c r="P1797" s="79" t="e">
        <f t="shared" si="717"/>
        <v>#VALUE!</v>
      </c>
      <c r="Q1797" s="80">
        <v>0.75224450811999999</v>
      </c>
      <c r="R1797" s="80">
        <v>0.24565425024000001</v>
      </c>
      <c r="S1797" s="80">
        <v>2.1012416428000001E-3</v>
      </c>
      <c r="T1797" s="79" t="s">
        <v>10</v>
      </c>
      <c r="U1797" s="2" t="s">
        <v>10</v>
      </c>
      <c r="V1797" s="2" t="s">
        <v>10</v>
      </c>
      <c r="W1797" s="2" t="e">
        <f t="shared" si="718"/>
        <v>#VALUE!</v>
      </c>
      <c r="X1797" s="2" t="e">
        <f t="shared" si="719"/>
        <v>#VALUE!</v>
      </c>
      <c r="Y1797" s="2" t="s">
        <v>10</v>
      </c>
      <c r="Z1797" s="2" t="s">
        <v>10</v>
      </c>
      <c r="AA1797" s="2" t="s">
        <v>10</v>
      </c>
      <c r="AB1797" t="e">
        <f t="shared" si="720"/>
        <v>#VALUE!</v>
      </c>
      <c r="AC1797" t="e">
        <f t="shared" si="721"/>
        <v>#VALUE!</v>
      </c>
    </row>
    <row r="1798" spans="1:29" x14ac:dyDescent="0.25">
      <c r="A1798">
        <v>40</v>
      </c>
      <c r="B1798" t="s">
        <v>63</v>
      </c>
      <c r="C1798">
        <v>4</v>
      </c>
      <c r="D1798" t="s">
        <v>64</v>
      </c>
      <c r="E1798">
        <v>2021</v>
      </c>
      <c r="F1798" t="s">
        <v>10</v>
      </c>
      <c r="G1798" t="s">
        <v>10</v>
      </c>
      <c r="H1798" s="79" t="s">
        <v>10</v>
      </c>
      <c r="I1798" s="2" t="s">
        <v>10</v>
      </c>
      <c r="J1798" s="2" t="s">
        <v>10</v>
      </c>
      <c r="K1798">
        <v>0.27</v>
      </c>
      <c r="L1798" s="79" t="s">
        <v>10</v>
      </c>
      <c r="M1798" s="2" t="s">
        <v>10</v>
      </c>
      <c r="N1798" s="2" t="s">
        <v>10</v>
      </c>
      <c r="O1798" s="2" t="e">
        <f t="shared" si="716"/>
        <v>#VALUE!</v>
      </c>
      <c r="P1798" s="79" t="e">
        <f t="shared" si="717"/>
        <v>#VALUE!</v>
      </c>
      <c r="Q1798" s="80">
        <v>0.75224450811999999</v>
      </c>
      <c r="R1798" s="80">
        <v>0.24565425024000001</v>
      </c>
      <c r="S1798" s="80">
        <v>2.1012416428000001E-3</v>
      </c>
      <c r="T1798" s="79" t="s">
        <v>10</v>
      </c>
      <c r="U1798" s="2" t="s">
        <v>10</v>
      </c>
      <c r="V1798" s="2" t="s">
        <v>10</v>
      </c>
      <c r="W1798" s="2" t="e">
        <f t="shared" si="718"/>
        <v>#VALUE!</v>
      </c>
      <c r="X1798" s="2" t="e">
        <f t="shared" si="719"/>
        <v>#VALUE!</v>
      </c>
      <c r="Y1798" s="79" t="s">
        <v>10</v>
      </c>
      <c r="Z1798" s="2" t="s">
        <v>10</v>
      </c>
      <c r="AA1798" s="2" t="s">
        <v>10</v>
      </c>
      <c r="AB1798" t="e">
        <f t="shared" si="720"/>
        <v>#VALUE!</v>
      </c>
      <c r="AC1798" t="e">
        <f t="shared" si="721"/>
        <v>#VALUE!</v>
      </c>
    </row>
    <row r="1799" spans="1:29" x14ac:dyDescent="0.25">
      <c r="A1799">
        <v>40</v>
      </c>
      <c r="B1799" t="s">
        <v>63</v>
      </c>
      <c r="C1799">
        <v>4</v>
      </c>
      <c r="D1799" t="s">
        <v>64</v>
      </c>
      <c r="E1799">
        <v>2022</v>
      </c>
      <c r="F1799" t="s">
        <v>10</v>
      </c>
      <c r="G1799" t="s">
        <v>10</v>
      </c>
      <c r="H1799" s="79" t="s">
        <v>10</v>
      </c>
      <c r="I1799" s="2" t="s">
        <v>10</v>
      </c>
      <c r="J1799" s="2" t="s">
        <v>10</v>
      </c>
      <c r="K1799">
        <v>0.25800000000000001</v>
      </c>
      <c r="L1799" s="79" t="s">
        <v>10</v>
      </c>
      <c r="M1799" s="2" t="s">
        <v>10</v>
      </c>
      <c r="N1799" s="2" t="s">
        <v>10</v>
      </c>
      <c r="O1799" s="2" t="e">
        <f t="shared" si="716"/>
        <v>#VALUE!</v>
      </c>
      <c r="P1799" s="79" t="e">
        <f t="shared" si="717"/>
        <v>#VALUE!</v>
      </c>
      <c r="Q1799" s="80">
        <v>0.75224450811999999</v>
      </c>
      <c r="R1799" s="80">
        <v>0.24565425024000001</v>
      </c>
      <c r="S1799" s="80">
        <v>2.1012416428000001E-3</v>
      </c>
      <c r="T1799" s="79" t="s">
        <v>10</v>
      </c>
      <c r="U1799" s="2" t="s">
        <v>10</v>
      </c>
      <c r="V1799" s="2" t="s">
        <v>10</v>
      </c>
      <c r="W1799" s="2">
        <f t="shared" si="718"/>
        <v>1016.5828259386218</v>
      </c>
      <c r="X1799" s="2" t="e">
        <f t="shared" si="719"/>
        <v>#VALUE!</v>
      </c>
      <c r="Y1799" s="79" t="s">
        <v>10</v>
      </c>
      <c r="Z1799" s="2" t="s">
        <v>10</v>
      </c>
      <c r="AA1799" s="2" t="s">
        <v>10</v>
      </c>
      <c r="AB1799" t="e">
        <f t="shared" si="720"/>
        <v>#VALUE!</v>
      </c>
      <c r="AC1799" t="e">
        <f t="shared" si="721"/>
        <v>#VALUE!</v>
      </c>
    </row>
    <row r="1800" spans="1:29" x14ac:dyDescent="0.25">
      <c r="A1800">
        <v>40</v>
      </c>
      <c r="B1800" t="s">
        <v>63</v>
      </c>
      <c r="C1800">
        <v>4</v>
      </c>
      <c r="D1800" t="s">
        <v>64</v>
      </c>
      <c r="E1800">
        <v>2023</v>
      </c>
      <c r="F1800" t="s">
        <v>10</v>
      </c>
      <c r="G1800" t="s">
        <v>10</v>
      </c>
      <c r="H1800" s="79" t="s">
        <v>10</v>
      </c>
      <c r="I1800" s="2" t="s">
        <v>10</v>
      </c>
      <c r="J1800" s="2" t="s">
        <v>10</v>
      </c>
      <c r="K1800">
        <v>0.22</v>
      </c>
      <c r="L1800" s="79" t="s">
        <v>10</v>
      </c>
      <c r="M1800" s="2" t="s">
        <v>10</v>
      </c>
      <c r="N1800" s="2" t="s">
        <v>10</v>
      </c>
      <c r="O1800" s="2" t="e">
        <f t="shared" si="716"/>
        <v>#VALUE!</v>
      </c>
      <c r="P1800" s="79" t="e">
        <f t="shared" si="717"/>
        <v>#VALUE!</v>
      </c>
      <c r="Q1800" s="80">
        <v>0.75224450811999999</v>
      </c>
      <c r="R1800" s="80">
        <v>0.24565425024000001</v>
      </c>
      <c r="S1800" s="80">
        <v>2.1012416428000001E-3</v>
      </c>
      <c r="T1800" s="79" t="s">
        <v>10</v>
      </c>
      <c r="U1800" s="2" t="s">
        <v>10</v>
      </c>
      <c r="V1800" s="2" t="s">
        <v>10</v>
      </c>
      <c r="W1800" s="2">
        <f t="shared" si="718"/>
        <v>623.60404478720432</v>
      </c>
      <c r="X1800" s="2" t="e">
        <f t="shared" si="719"/>
        <v>#VALUE!</v>
      </c>
      <c r="Y1800" s="79" t="s">
        <v>10</v>
      </c>
      <c r="Z1800" s="2" t="s">
        <v>10</v>
      </c>
      <c r="AA1800" s="2" t="s">
        <v>10</v>
      </c>
      <c r="AB1800" t="e">
        <f t="shared" si="720"/>
        <v>#VALUE!</v>
      </c>
      <c r="AC1800" t="e">
        <f t="shared" si="721"/>
        <v>#VALUE!</v>
      </c>
    </row>
    <row r="1801" spans="1:29" x14ac:dyDescent="0.25">
      <c r="A1801">
        <v>40</v>
      </c>
      <c r="B1801" t="s">
        <v>63</v>
      </c>
      <c r="C1801">
        <v>4</v>
      </c>
      <c r="D1801" t="s">
        <v>64</v>
      </c>
      <c r="E1801">
        <v>2024</v>
      </c>
      <c r="F1801" t="s">
        <v>10</v>
      </c>
      <c r="G1801" t="s">
        <v>10</v>
      </c>
      <c r="H1801" s="79" t="s">
        <v>10</v>
      </c>
      <c r="I1801" s="2" t="s">
        <v>10</v>
      </c>
      <c r="J1801" s="2" t="s">
        <v>10</v>
      </c>
      <c r="K1801">
        <v>0.32900000000000001</v>
      </c>
      <c r="L1801" s="79" t="s">
        <v>10</v>
      </c>
      <c r="M1801" s="2" t="s">
        <v>10</v>
      </c>
      <c r="N1801" s="2" t="s">
        <v>10</v>
      </c>
      <c r="O1801" s="2" t="e">
        <f t="shared" si="716"/>
        <v>#VALUE!</v>
      </c>
      <c r="P1801" s="79" t="e">
        <f t="shared" si="717"/>
        <v>#VALUE!</v>
      </c>
      <c r="Q1801" s="80">
        <v>0.75224450811999999</v>
      </c>
      <c r="R1801" s="80">
        <v>0.24565425024000001</v>
      </c>
      <c r="S1801" s="80">
        <v>2.1012416428000001E-3</v>
      </c>
      <c r="T1801" s="79" t="s">
        <v>10</v>
      </c>
      <c r="U1801" s="2" t="s">
        <v>10</v>
      </c>
      <c r="V1801" s="2" t="s">
        <v>10</v>
      </c>
      <c r="W1801" s="2">
        <f t="shared" si="718"/>
        <v>900.0630617037973</v>
      </c>
      <c r="X1801" s="2" t="e">
        <f t="shared" si="719"/>
        <v>#VALUE!</v>
      </c>
      <c r="Y1801" s="79" t="s">
        <v>10</v>
      </c>
      <c r="Z1801" s="2" t="s">
        <v>10</v>
      </c>
      <c r="AA1801" s="2" t="s">
        <v>10</v>
      </c>
      <c r="AB1801" t="e">
        <f t="shared" si="720"/>
        <v>#VALUE!</v>
      </c>
      <c r="AC1801" t="e">
        <f t="shared" si="721"/>
        <v>#VALUE!</v>
      </c>
    </row>
    <row r="1802" spans="1:29" x14ac:dyDescent="0.25">
      <c r="A1802">
        <v>41</v>
      </c>
      <c r="B1802" t="s">
        <v>65</v>
      </c>
      <c r="C1802">
        <v>4</v>
      </c>
      <c r="D1802" t="s">
        <v>64</v>
      </c>
      <c r="E1802">
        <v>1980</v>
      </c>
      <c r="F1802">
        <v>400</v>
      </c>
      <c r="G1802" t="s">
        <v>10</v>
      </c>
      <c r="H1802">
        <v>0.74</v>
      </c>
      <c r="I1802" t="s">
        <v>10</v>
      </c>
      <c r="J1802" t="s">
        <v>10</v>
      </c>
      <c r="K1802">
        <v>0.65700000000000003</v>
      </c>
      <c r="L1802" s="2">
        <f t="shared" si="714"/>
        <v>1538.4615384615383</v>
      </c>
      <c r="M1802" t="s">
        <v>10</v>
      </c>
      <c r="N1802" t="s">
        <v>10</v>
      </c>
      <c r="O1802" s="2">
        <f t="shared" si="716"/>
        <v>1166.1807580174927</v>
      </c>
      <c r="P1802" s="79" t="e">
        <f t="shared" si="717"/>
        <v>#VALUE!</v>
      </c>
      <c r="Q1802" s="80">
        <v>0.75224450811999999</v>
      </c>
      <c r="R1802" s="80">
        <v>0.24565425024000001</v>
      </c>
      <c r="S1802" s="80">
        <v>2.1012416428000001E-3</v>
      </c>
      <c r="T1802" s="79">
        <f t="shared" ref="T1802:T1836" si="722">(L1805*$Q1802)+(L1806*$R1802)+(L1807*$S1802)</f>
        <v>1522.7772870607541</v>
      </c>
      <c r="U1802" s="2" t="s">
        <v>10</v>
      </c>
      <c r="V1802" s="2" t="s">
        <v>10</v>
      </c>
      <c r="W1802" s="2">
        <f t="shared" si="718"/>
        <v>993.06945644912935</v>
      </c>
      <c r="X1802" s="2" t="e">
        <f t="shared" si="719"/>
        <v>#VALUE!</v>
      </c>
      <c r="Y1802">
        <f t="shared" si="715"/>
        <v>3.8069432176518854</v>
      </c>
      <c r="Z1802" s="2" t="s">
        <v>10</v>
      </c>
      <c r="AA1802" s="2" t="s">
        <v>10</v>
      </c>
      <c r="AB1802">
        <f t="shared" si="720"/>
        <v>2.4826736411228234</v>
      </c>
      <c r="AC1802" t="e">
        <f t="shared" si="721"/>
        <v>#VALUE!</v>
      </c>
    </row>
    <row r="1803" spans="1:29" x14ac:dyDescent="0.25">
      <c r="A1803">
        <v>41</v>
      </c>
      <c r="B1803" t="s">
        <v>65</v>
      </c>
      <c r="C1803">
        <v>4</v>
      </c>
      <c r="D1803" t="s">
        <v>64</v>
      </c>
      <c r="E1803">
        <v>1981</v>
      </c>
      <c r="F1803">
        <v>200</v>
      </c>
      <c r="G1803" t="s">
        <v>10</v>
      </c>
      <c r="H1803">
        <v>0.67</v>
      </c>
      <c r="I1803" t="s">
        <v>10</v>
      </c>
      <c r="J1803" t="s">
        <v>10</v>
      </c>
      <c r="K1803">
        <v>0.64300000000000002</v>
      </c>
      <c r="L1803" s="2">
        <f t="shared" si="714"/>
        <v>606.06060606060612</v>
      </c>
      <c r="M1803" t="s">
        <v>10</v>
      </c>
      <c r="N1803" t="s">
        <v>10</v>
      </c>
      <c r="O1803" s="2">
        <f t="shared" si="716"/>
        <v>560.2240896358544</v>
      </c>
      <c r="P1803" s="79" t="e">
        <f t="shared" si="717"/>
        <v>#VALUE!</v>
      </c>
      <c r="Q1803" s="80">
        <v>0.75224450811999999</v>
      </c>
      <c r="R1803" s="80">
        <v>0.24565425024000001</v>
      </c>
      <c r="S1803" s="80">
        <v>2.1012416428000001E-3</v>
      </c>
      <c r="T1803" s="79">
        <f t="shared" si="722"/>
        <v>1050.3413514443528</v>
      </c>
      <c r="U1803" s="2" t="s">
        <v>10</v>
      </c>
      <c r="V1803" s="2" t="s">
        <v>10</v>
      </c>
      <c r="W1803" s="2">
        <f t="shared" si="718"/>
        <v>820.45133360126374</v>
      </c>
      <c r="X1803" s="2" t="e">
        <f t="shared" si="719"/>
        <v>#VALUE!</v>
      </c>
      <c r="Y1803">
        <f t="shared" si="715"/>
        <v>5.2517067572217639</v>
      </c>
      <c r="Z1803" s="2" t="s">
        <v>10</v>
      </c>
      <c r="AA1803" s="2" t="s">
        <v>10</v>
      </c>
      <c r="AB1803">
        <f t="shared" si="720"/>
        <v>4.1022566680063184</v>
      </c>
      <c r="AC1803" t="e">
        <f t="shared" si="721"/>
        <v>#VALUE!</v>
      </c>
    </row>
    <row r="1804" spans="1:29" x14ac:dyDescent="0.25">
      <c r="A1804">
        <v>41</v>
      </c>
      <c r="B1804" t="s">
        <v>65</v>
      </c>
      <c r="C1804">
        <v>4</v>
      </c>
      <c r="D1804" t="s">
        <v>64</v>
      </c>
      <c r="E1804">
        <v>1982</v>
      </c>
      <c r="F1804">
        <v>300</v>
      </c>
      <c r="G1804" t="s">
        <v>10</v>
      </c>
      <c r="H1804">
        <v>0.57999999999999996</v>
      </c>
      <c r="I1804" t="s">
        <v>10</v>
      </c>
      <c r="J1804" t="s">
        <v>10</v>
      </c>
      <c r="K1804">
        <v>0.63100000000000001</v>
      </c>
      <c r="L1804" s="2">
        <f t="shared" si="714"/>
        <v>714.28571428571422</v>
      </c>
      <c r="M1804" t="s">
        <v>10</v>
      </c>
      <c r="N1804" t="s">
        <v>10</v>
      </c>
      <c r="O1804" s="2">
        <f t="shared" si="716"/>
        <v>813.00813008130081</v>
      </c>
      <c r="P1804" s="79" t="e">
        <f t="shared" si="717"/>
        <v>#VALUE!</v>
      </c>
      <c r="Q1804" s="80">
        <v>0.75224450811999999</v>
      </c>
      <c r="R1804" s="80">
        <v>0.24565425024000001</v>
      </c>
      <c r="S1804" s="80">
        <v>2.1012416428000001E-3</v>
      </c>
      <c r="T1804" s="79">
        <f t="shared" si="722"/>
        <v>2969.979774153735</v>
      </c>
      <c r="U1804" s="2" t="s">
        <v>10</v>
      </c>
      <c r="V1804" s="2" t="s">
        <v>10</v>
      </c>
      <c r="W1804" s="2">
        <f t="shared" si="718"/>
        <v>2035.3425625690345</v>
      </c>
      <c r="X1804" s="2" t="e">
        <f t="shared" si="719"/>
        <v>#VALUE!</v>
      </c>
      <c r="Y1804">
        <f t="shared" si="715"/>
        <v>9.8999325805124503</v>
      </c>
      <c r="Z1804" s="2" t="s">
        <v>10</v>
      </c>
      <c r="AA1804" s="2" t="s">
        <v>10</v>
      </c>
      <c r="AB1804">
        <f t="shared" si="720"/>
        <v>6.7844752085634488</v>
      </c>
      <c r="AC1804" t="e">
        <f t="shared" si="721"/>
        <v>#VALUE!</v>
      </c>
    </row>
    <row r="1805" spans="1:29" x14ac:dyDescent="0.25">
      <c r="A1805">
        <v>41</v>
      </c>
      <c r="B1805" t="s">
        <v>65</v>
      </c>
      <c r="C1805">
        <v>4</v>
      </c>
      <c r="D1805" t="s">
        <v>64</v>
      </c>
      <c r="E1805">
        <v>1983</v>
      </c>
      <c r="F1805">
        <v>350</v>
      </c>
      <c r="G1805" t="s">
        <v>10</v>
      </c>
      <c r="H1805">
        <v>0.81</v>
      </c>
      <c r="I1805" t="s">
        <v>10</v>
      </c>
      <c r="J1805" t="s">
        <v>10</v>
      </c>
      <c r="K1805">
        <v>0.70099999999999996</v>
      </c>
      <c r="L1805" s="2">
        <f t="shared" si="714"/>
        <v>1842.1052631578953</v>
      </c>
      <c r="M1805" t="s">
        <v>10</v>
      </c>
      <c r="N1805" t="s">
        <v>10</v>
      </c>
      <c r="O1805" s="2">
        <f t="shared" si="716"/>
        <v>1170.5685618729096</v>
      </c>
      <c r="P1805" s="79" t="e">
        <f t="shared" si="717"/>
        <v>#VALUE!</v>
      </c>
      <c r="Q1805" s="80">
        <v>0.75224450811999999</v>
      </c>
      <c r="R1805" s="80">
        <v>0.24565425024000001</v>
      </c>
      <c r="S1805" s="80">
        <v>2.1012416428000001E-3</v>
      </c>
      <c r="T1805" s="79">
        <f t="shared" si="722"/>
        <v>3405.1131023231724</v>
      </c>
      <c r="U1805" s="2" t="s">
        <v>10</v>
      </c>
      <c r="V1805" s="2" t="s">
        <v>10</v>
      </c>
      <c r="W1805" s="2">
        <f t="shared" si="718"/>
        <v>1980.4575506630945</v>
      </c>
      <c r="X1805" s="2" t="e">
        <f t="shared" si="719"/>
        <v>#VALUE!</v>
      </c>
      <c r="Y1805">
        <f t="shared" si="715"/>
        <v>9.7288945780662068</v>
      </c>
      <c r="Z1805" s="2" t="s">
        <v>10</v>
      </c>
      <c r="AA1805" s="2" t="s">
        <v>10</v>
      </c>
      <c r="AB1805">
        <f t="shared" si="720"/>
        <v>5.6584501447516988</v>
      </c>
      <c r="AC1805" t="e">
        <f t="shared" si="721"/>
        <v>#VALUE!</v>
      </c>
    </row>
    <row r="1806" spans="1:29" x14ac:dyDescent="0.25">
      <c r="A1806">
        <v>41</v>
      </c>
      <c r="B1806" t="s">
        <v>65</v>
      </c>
      <c r="C1806">
        <v>4</v>
      </c>
      <c r="D1806" t="s">
        <v>64</v>
      </c>
      <c r="E1806">
        <v>1984</v>
      </c>
      <c r="F1806">
        <v>150</v>
      </c>
      <c r="G1806" t="s">
        <v>10</v>
      </c>
      <c r="H1806">
        <v>0.72</v>
      </c>
      <c r="I1806" t="s">
        <v>10</v>
      </c>
      <c r="J1806" t="s">
        <v>10</v>
      </c>
      <c r="K1806">
        <v>0.66</v>
      </c>
      <c r="L1806" s="2">
        <f t="shared" si="714"/>
        <v>535.71428571428567</v>
      </c>
      <c r="M1806" t="s">
        <v>10</v>
      </c>
      <c r="N1806" t="s">
        <v>10</v>
      </c>
      <c r="O1806" s="2">
        <f t="shared" si="716"/>
        <v>441.17647058823536</v>
      </c>
      <c r="P1806" s="79" t="e">
        <f t="shared" si="717"/>
        <v>#VALUE!</v>
      </c>
      <c r="Q1806" s="80">
        <v>0.75224450811999999</v>
      </c>
      <c r="R1806" s="80">
        <v>0.24565425024000001</v>
      </c>
      <c r="S1806" s="80">
        <v>2.1012416428000001E-3</v>
      </c>
      <c r="T1806" s="79">
        <f t="shared" si="722"/>
        <v>1011.0648921560287</v>
      </c>
      <c r="U1806" s="2" t="s">
        <v>10</v>
      </c>
      <c r="V1806" s="2" t="s">
        <v>10</v>
      </c>
      <c r="W1806" s="2">
        <f t="shared" si="718"/>
        <v>933.14936325245696</v>
      </c>
      <c r="X1806" s="2" t="e">
        <f t="shared" si="719"/>
        <v>#VALUE!</v>
      </c>
      <c r="Y1806">
        <f t="shared" si="715"/>
        <v>6.7404326143735247</v>
      </c>
      <c r="Z1806" s="2" t="s">
        <v>10</v>
      </c>
      <c r="AA1806" s="2" t="s">
        <v>10</v>
      </c>
      <c r="AB1806">
        <f t="shared" si="720"/>
        <v>6.2209957550163795</v>
      </c>
      <c r="AC1806" t="e">
        <f t="shared" si="721"/>
        <v>#VALUE!</v>
      </c>
    </row>
    <row r="1807" spans="1:29" x14ac:dyDescent="0.25">
      <c r="A1807">
        <v>41</v>
      </c>
      <c r="B1807" t="s">
        <v>65</v>
      </c>
      <c r="C1807">
        <v>4</v>
      </c>
      <c r="D1807" t="s">
        <v>64</v>
      </c>
      <c r="E1807">
        <v>1985</v>
      </c>
      <c r="F1807">
        <v>650</v>
      </c>
      <c r="G1807" t="s">
        <v>10</v>
      </c>
      <c r="H1807">
        <v>0.75</v>
      </c>
      <c r="I1807" t="s">
        <v>10</v>
      </c>
      <c r="J1807" t="s">
        <v>10</v>
      </c>
      <c r="K1807">
        <v>0.67</v>
      </c>
      <c r="L1807" s="2">
        <f t="shared" si="714"/>
        <v>2600</v>
      </c>
      <c r="M1807" t="s">
        <v>10</v>
      </c>
      <c r="N1807" t="s">
        <v>10</v>
      </c>
      <c r="O1807" s="2">
        <f t="shared" si="716"/>
        <v>1969.69696969697</v>
      </c>
      <c r="P1807" s="79" t="e">
        <f t="shared" si="717"/>
        <v>#VALUE!</v>
      </c>
      <c r="Q1807" s="80">
        <v>0.75224450811999999</v>
      </c>
      <c r="R1807" s="80">
        <v>0.24565425024000001</v>
      </c>
      <c r="S1807" s="80">
        <v>2.1012416428000001E-3</v>
      </c>
      <c r="T1807" s="79">
        <f t="shared" si="722"/>
        <v>718.26733071322428</v>
      </c>
      <c r="U1807" s="2" t="s">
        <v>10</v>
      </c>
      <c r="V1807" s="2" t="s">
        <v>10</v>
      </c>
      <c r="W1807" s="2">
        <f t="shared" si="718"/>
        <v>623.28492766024715</v>
      </c>
      <c r="X1807" s="2" t="e">
        <f t="shared" si="719"/>
        <v>#VALUE!</v>
      </c>
      <c r="Y1807">
        <f t="shared" si="715"/>
        <v>1.1050266626357297</v>
      </c>
      <c r="Z1807" s="2" t="s">
        <v>10</v>
      </c>
      <c r="AA1807" s="2" t="s">
        <v>10</v>
      </c>
      <c r="AB1807">
        <f t="shared" si="720"/>
        <v>0.95889988870807252</v>
      </c>
      <c r="AC1807" t="e">
        <f t="shared" si="721"/>
        <v>#VALUE!</v>
      </c>
    </row>
    <row r="1808" spans="1:29" x14ac:dyDescent="0.25">
      <c r="A1808">
        <v>41</v>
      </c>
      <c r="B1808" t="s">
        <v>65</v>
      </c>
      <c r="C1808">
        <v>4</v>
      </c>
      <c r="D1808" t="s">
        <v>64</v>
      </c>
      <c r="E1808">
        <v>1986</v>
      </c>
      <c r="F1808">
        <v>700</v>
      </c>
      <c r="G1808" t="s">
        <v>10</v>
      </c>
      <c r="H1808">
        <v>0.83</v>
      </c>
      <c r="I1808" t="s">
        <v>10</v>
      </c>
      <c r="J1808" t="s">
        <v>10</v>
      </c>
      <c r="K1808">
        <v>0.68799999999999994</v>
      </c>
      <c r="L1808" s="2">
        <f t="shared" si="714"/>
        <v>4117.6470588235288</v>
      </c>
      <c r="M1808" t="s">
        <v>10</v>
      </c>
      <c r="N1808" t="s">
        <v>10</v>
      </c>
      <c r="O1808" s="2">
        <f t="shared" si="716"/>
        <v>2243.5897435897432</v>
      </c>
      <c r="P1808" s="79" t="e">
        <f t="shared" si="717"/>
        <v>#VALUE!</v>
      </c>
      <c r="Q1808" s="80">
        <v>0.75224450811999999</v>
      </c>
      <c r="R1808" s="80">
        <v>0.24565425024000001</v>
      </c>
      <c r="S1808" s="80">
        <v>2.1012416428000001E-3</v>
      </c>
      <c r="T1808" s="79">
        <f>(L1811*$Q1808)+(L1812*$R1808)</f>
        <v>2090.0865362894688</v>
      </c>
      <c r="U1808" s="2" t="s">
        <v>10</v>
      </c>
      <c r="V1808" s="2" t="s">
        <v>10</v>
      </c>
      <c r="W1808" s="2" t="e">
        <f t="shared" si="718"/>
        <v>#VALUE!</v>
      </c>
      <c r="X1808" s="2" t="e">
        <f t="shared" si="719"/>
        <v>#VALUE!</v>
      </c>
      <c r="Y1808">
        <f t="shared" si="715"/>
        <v>2.9858379089849554</v>
      </c>
      <c r="Z1808" s="2" t="s">
        <v>10</v>
      </c>
      <c r="AA1808" s="2" t="s">
        <v>10</v>
      </c>
      <c r="AB1808" t="e">
        <f t="shared" si="720"/>
        <v>#VALUE!</v>
      </c>
      <c r="AC1808" t="e">
        <f t="shared" si="721"/>
        <v>#VALUE!</v>
      </c>
    </row>
    <row r="1809" spans="1:29" x14ac:dyDescent="0.25">
      <c r="A1809">
        <v>41</v>
      </c>
      <c r="B1809" t="s">
        <v>65</v>
      </c>
      <c r="C1809">
        <v>4</v>
      </c>
      <c r="D1809" t="s">
        <v>64</v>
      </c>
      <c r="E1809">
        <v>1987</v>
      </c>
      <c r="F1809">
        <v>450</v>
      </c>
      <c r="G1809" t="s">
        <v>10</v>
      </c>
      <c r="H1809">
        <v>0.64</v>
      </c>
      <c r="I1809" t="s">
        <v>10</v>
      </c>
      <c r="J1809" t="s">
        <v>10</v>
      </c>
      <c r="K1809">
        <v>0.622</v>
      </c>
      <c r="L1809" s="2">
        <f t="shared" si="714"/>
        <v>1250</v>
      </c>
      <c r="M1809" t="s">
        <v>10</v>
      </c>
      <c r="N1809" t="s">
        <v>10</v>
      </c>
      <c r="O1809" s="2">
        <f t="shared" si="716"/>
        <v>1190.4761904761904</v>
      </c>
      <c r="P1809" s="79" t="e">
        <f t="shared" si="717"/>
        <v>#VALUE!</v>
      </c>
      <c r="Q1809" s="80">
        <v>0.75224450811999999</v>
      </c>
      <c r="R1809" s="80">
        <v>0.24565425024000001</v>
      </c>
      <c r="S1809" s="80">
        <v>2.1012416428000001E-3</v>
      </c>
      <c r="T1809" s="79" t="s">
        <v>10</v>
      </c>
      <c r="U1809" s="2" t="s">
        <v>10</v>
      </c>
      <c r="V1809" s="2" t="s">
        <v>10</v>
      </c>
      <c r="W1809" s="2" t="e">
        <f t="shared" si="718"/>
        <v>#VALUE!</v>
      </c>
      <c r="X1809" s="2" t="e">
        <f t="shared" si="719"/>
        <v>#VALUE!</v>
      </c>
      <c r="Y1809" s="2" t="s">
        <v>10</v>
      </c>
      <c r="Z1809" s="2" t="s">
        <v>10</v>
      </c>
      <c r="AA1809" s="2" t="s">
        <v>10</v>
      </c>
      <c r="AB1809" t="e">
        <f t="shared" si="720"/>
        <v>#VALUE!</v>
      </c>
      <c r="AC1809" t="e">
        <f t="shared" si="721"/>
        <v>#VALUE!</v>
      </c>
    </row>
    <row r="1810" spans="1:29" x14ac:dyDescent="0.25">
      <c r="A1810">
        <v>41</v>
      </c>
      <c r="B1810" t="s">
        <v>65</v>
      </c>
      <c r="C1810">
        <v>4</v>
      </c>
      <c r="D1810" t="s">
        <v>64</v>
      </c>
      <c r="E1810">
        <v>1988</v>
      </c>
      <c r="F1810">
        <v>100</v>
      </c>
      <c r="G1810" t="s">
        <v>10</v>
      </c>
      <c r="H1810">
        <v>0.63</v>
      </c>
      <c r="I1810" t="s">
        <v>10</v>
      </c>
      <c r="J1810" t="s">
        <v>10</v>
      </c>
      <c r="K1810">
        <v>0.26</v>
      </c>
      <c r="L1810" s="2">
        <f t="shared" si="714"/>
        <v>270.27027027027026</v>
      </c>
      <c r="M1810" t="s">
        <v>10</v>
      </c>
      <c r="N1810" t="s">
        <v>10</v>
      </c>
      <c r="O1810" s="2">
        <f t="shared" si="716"/>
        <v>135.13513513513513</v>
      </c>
      <c r="P1810" s="79" t="e">
        <f t="shared" si="717"/>
        <v>#VALUE!</v>
      </c>
      <c r="Q1810" s="80">
        <v>0.75224450811999999</v>
      </c>
      <c r="R1810" s="80">
        <v>0.24565425024000001</v>
      </c>
      <c r="S1810" s="80">
        <v>2.1012416428000001E-3</v>
      </c>
      <c r="T1810" s="79" t="s">
        <v>10</v>
      </c>
      <c r="U1810" s="2" t="s">
        <v>10</v>
      </c>
      <c r="V1810" s="2" t="s">
        <v>10</v>
      </c>
      <c r="W1810" s="2" t="e">
        <f t="shared" si="718"/>
        <v>#VALUE!</v>
      </c>
      <c r="X1810" s="2" t="e">
        <f t="shared" si="719"/>
        <v>#VALUE!</v>
      </c>
      <c r="Y1810" s="2" t="s">
        <v>10</v>
      </c>
      <c r="Z1810" s="2" t="s">
        <v>10</v>
      </c>
      <c r="AA1810" s="2" t="s">
        <v>10</v>
      </c>
      <c r="AB1810" t="e">
        <f t="shared" si="720"/>
        <v>#VALUE!</v>
      </c>
      <c r="AC1810" t="e">
        <f t="shared" si="721"/>
        <v>#VALUE!</v>
      </c>
    </row>
    <row r="1811" spans="1:29" x14ac:dyDescent="0.25">
      <c r="A1811">
        <v>41</v>
      </c>
      <c r="B1811" t="s">
        <v>65</v>
      </c>
      <c r="C1811">
        <v>4</v>
      </c>
      <c r="D1811" t="s">
        <v>64</v>
      </c>
      <c r="E1811">
        <v>1989</v>
      </c>
      <c r="F1811">
        <v>800</v>
      </c>
      <c r="G1811" t="s">
        <v>10</v>
      </c>
      <c r="H1811">
        <v>0.61499999999999999</v>
      </c>
      <c r="I1811" t="s">
        <v>10</v>
      </c>
      <c r="J1811" t="s">
        <v>10</v>
      </c>
      <c r="K1811">
        <v>0.62</v>
      </c>
      <c r="L1811" s="2">
        <f t="shared" si="714"/>
        <v>2077.9220779220777</v>
      </c>
      <c r="M1811" t="s">
        <v>10</v>
      </c>
      <c r="N1811" t="s">
        <v>10</v>
      </c>
      <c r="O1811" s="2">
        <f t="shared" si="716"/>
        <v>2105.2631578947367</v>
      </c>
      <c r="P1811" s="79" t="e">
        <f t="shared" si="717"/>
        <v>#VALUE!</v>
      </c>
      <c r="Q1811" s="80">
        <v>0.75224450811999999</v>
      </c>
      <c r="R1811" s="80">
        <v>0.24565425024000001</v>
      </c>
      <c r="S1811" s="80">
        <v>2.1012416428000001E-3</v>
      </c>
      <c r="T1811" s="79" t="s">
        <v>10</v>
      </c>
      <c r="U1811" s="2" t="s">
        <v>10</v>
      </c>
      <c r="V1811" s="2" t="s">
        <v>10</v>
      </c>
      <c r="W1811" s="2" t="e">
        <f t="shared" si="718"/>
        <v>#VALUE!</v>
      </c>
      <c r="X1811" s="2" t="e">
        <f t="shared" si="719"/>
        <v>#VALUE!</v>
      </c>
      <c r="Y1811" s="2" t="s">
        <v>10</v>
      </c>
      <c r="Z1811" s="2" t="s">
        <v>10</v>
      </c>
      <c r="AA1811" s="2" t="s">
        <v>10</v>
      </c>
      <c r="AB1811" t="e">
        <f t="shared" si="720"/>
        <v>#VALUE!</v>
      </c>
      <c r="AC1811" t="e">
        <f t="shared" si="721"/>
        <v>#VALUE!</v>
      </c>
    </row>
    <row r="1812" spans="1:29" x14ac:dyDescent="0.25">
      <c r="A1812">
        <v>41</v>
      </c>
      <c r="B1812" t="s">
        <v>65</v>
      </c>
      <c r="C1812">
        <v>4</v>
      </c>
      <c r="D1812" t="s">
        <v>64</v>
      </c>
      <c r="E1812">
        <v>1990</v>
      </c>
      <c r="F1812">
        <v>650</v>
      </c>
      <c r="G1812" t="s">
        <v>10</v>
      </c>
      <c r="H1812">
        <v>0.69699999999999995</v>
      </c>
      <c r="I1812" t="s">
        <v>10</v>
      </c>
      <c r="J1812" t="s">
        <v>10</v>
      </c>
      <c r="K1812">
        <v>0.69399999999999995</v>
      </c>
      <c r="L1812" s="2">
        <f t="shared" si="714"/>
        <v>2145.2145214521447</v>
      </c>
      <c r="M1812" t="s">
        <v>10</v>
      </c>
      <c r="N1812" t="s">
        <v>10</v>
      </c>
      <c r="O1812" s="2">
        <f t="shared" si="716"/>
        <v>2124.1830065359472</v>
      </c>
      <c r="P1812" s="79" t="e">
        <f t="shared" si="717"/>
        <v>#VALUE!</v>
      </c>
      <c r="Q1812" s="80">
        <v>0.75224450811999999</v>
      </c>
      <c r="R1812" s="80">
        <v>0.24565425024000001</v>
      </c>
      <c r="S1812" s="80">
        <v>2.1012416428000001E-3</v>
      </c>
      <c r="T1812" s="79" t="s">
        <v>10</v>
      </c>
      <c r="U1812" s="2" t="s">
        <v>10</v>
      </c>
      <c r="V1812" s="2" t="s">
        <v>10</v>
      </c>
      <c r="W1812" s="2" t="e">
        <f t="shared" si="718"/>
        <v>#VALUE!</v>
      </c>
      <c r="X1812" s="2" t="e">
        <f t="shared" si="719"/>
        <v>#VALUE!</v>
      </c>
      <c r="Y1812" s="2" t="s">
        <v>10</v>
      </c>
      <c r="Z1812" s="2" t="s">
        <v>10</v>
      </c>
      <c r="AA1812" s="2" t="s">
        <v>10</v>
      </c>
      <c r="AB1812" t="e">
        <f t="shared" si="720"/>
        <v>#VALUE!</v>
      </c>
      <c r="AC1812" t="e">
        <f t="shared" si="721"/>
        <v>#VALUE!</v>
      </c>
    </row>
    <row r="1813" spans="1:29" x14ac:dyDescent="0.25">
      <c r="A1813">
        <v>41</v>
      </c>
      <c r="B1813" t="s">
        <v>65</v>
      </c>
      <c r="C1813">
        <v>4</v>
      </c>
      <c r="D1813" t="s">
        <v>64</v>
      </c>
      <c r="E1813">
        <v>1991</v>
      </c>
      <c r="F1813" t="s">
        <v>10</v>
      </c>
      <c r="G1813" t="s">
        <v>10</v>
      </c>
      <c r="H1813">
        <v>0.624</v>
      </c>
      <c r="I1813" t="s">
        <v>10</v>
      </c>
      <c r="J1813" t="s">
        <v>10</v>
      </c>
      <c r="K1813">
        <v>0.622</v>
      </c>
      <c r="L1813" t="s">
        <v>10</v>
      </c>
      <c r="M1813" t="s">
        <v>10</v>
      </c>
      <c r="N1813" t="s">
        <v>10</v>
      </c>
      <c r="O1813" s="2" t="e">
        <f t="shared" si="716"/>
        <v>#VALUE!</v>
      </c>
      <c r="P1813" s="79" t="e">
        <f t="shared" si="717"/>
        <v>#VALUE!</v>
      </c>
      <c r="Q1813" s="80">
        <v>0.75224450811999999</v>
      </c>
      <c r="R1813" s="80">
        <v>0.24565425024000001</v>
      </c>
      <c r="S1813" s="80">
        <v>2.1012416428000001E-3</v>
      </c>
      <c r="T1813" s="79" t="s">
        <v>10</v>
      </c>
      <c r="U1813" s="2" t="s">
        <v>10</v>
      </c>
      <c r="V1813" s="2" t="s">
        <v>10</v>
      </c>
      <c r="W1813" s="2" t="e">
        <f t="shared" si="718"/>
        <v>#VALUE!</v>
      </c>
      <c r="X1813" s="2" t="e">
        <f t="shared" si="719"/>
        <v>#VALUE!</v>
      </c>
      <c r="Y1813" s="2" t="s">
        <v>10</v>
      </c>
      <c r="Z1813" s="2" t="s">
        <v>10</v>
      </c>
      <c r="AA1813" s="2" t="s">
        <v>10</v>
      </c>
      <c r="AB1813" t="e">
        <f t="shared" si="720"/>
        <v>#VALUE!</v>
      </c>
      <c r="AC1813" t="e">
        <f t="shared" si="721"/>
        <v>#VALUE!</v>
      </c>
    </row>
    <row r="1814" spans="1:29" x14ac:dyDescent="0.25">
      <c r="A1814">
        <v>41</v>
      </c>
      <c r="B1814" t="s">
        <v>65</v>
      </c>
      <c r="C1814">
        <v>4</v>
      </c>
      <c r="D1814" t="s">
        <v>64</v>
      </c>
      <c r="E1814">
        <v>1992</v>
      </c>
      <c r="F1814">
        <v>625</v>
      </c>
      <c r="G1814" t="s">
        <v>10</v>
      </c>
      <c r="H1814">
        <v>0.65300000000000002</v>
      </c>
      <c r="I1814" t="s">
        <v>10</v>
      </c>
      <c r="J1814" t="s">
        <v>10</v>
      </c>
      <c r="K1814">
        <v>0.65400000000000003</v>
      </c>
      <c r="L1814" s="2">
        <f t="shared" si="714"/>
        <v>1801.1527377521616</v>
      </c>
      <c r="M1814" t="s">
        <v>10</v>
      </c>
      <c r="N1814" t="s">
        <v>10</v>
      </c>
      <c r="O1814" s="2">
        <f t="shared" si="716"/>
        <v>1806.3583815028903</v>
      </c>
      <c r="P1814" s="79" t="e">
        <f t="shared" si="717"/>
        <v>#VALUE!</v>
      </c>
      <c r="Q1814" s="80">
        <v>0.75224450811999999</v>
      </c>
      <c r="R1814" s="80">
        <v>0.24565425024000001</v>
      </c>
      <c r="S1814" s="80">
        <v>2.1012416428000001E-3</v>
      </c>
      <c r="T1814" s="79" t="s">
        <v>10</v>
      </c>
      <c r="U1814" s="2" t="s">
        <v>10</v>
      </c>
      <c r="V1814" s="2" t="s">
        <v>10</v>
      </c>
      <c r="W1814" s="2" t="e">
        <f t="shared" si="718"/>
        <v>#VALUE!</v>
      </c>
      <c r="X1814" s="2" t="e">
        <f t="shared" si="719"/>
        <v>#VALUE!</v>
      </c>
      <c r="Y1814" s="2" t="s">
        <v>10</v>
      </c>
      <c r="Z1814" s="2" t="s">
        <v>10</v>
      </c>
      <c r="AA1814" s="2" t="s">
        <v>10</v>
      </c>
      <c r="AB1814" t="e">
        <f t="shared" si="720"/>
        <v>#VALUE!</v>
      </c>
      <c r="AC1814" t="e">
        <f t="shared" si="721"/>
        <v>#VALUE!</v>
      </c>
    </row>
    <row r="1815" spans="1:29" x14ac:dyDescent="0.25">
      <c r="A1815">
        <v>41</v>
      </c>
      <c r="B1815" t="s">
        <v>65</v>
      </c>
      <c r="C1815">
        <v>4</v>
      </c>
      <c r="D1815" t="s">
        <v>64</v>
      </c>
      <c r="E1815">
        <v>1993</v>
      </c>
      <c r="F1815" t="s">
        <v>10</v>
      </c>
      <c r="G1815" t="s">
        <v>10</v>
      </c>
      <c r="H1815">
        <v>0.56699999999999995</v>
      </c>
      <c r="I1815" t="s">
        <v>10</v>
      </c>
      <c r="J1815" t="s">
        <v>10</v>
      </c>
      <c r="K1815">
        <v>0.30599999999999999</v>
      </c>
      <c r="L1815" t="s">
        <v>10</v>
      </c>
      <c r="M1815" t="s">
        <v>10</v>
      </c>
      <c r="N1815" t="s">
        <v>10</v>
      </c>
      <c r="O1815" s="2" t="e">
        <f t="shared" si="716"/>
        <v>#VALUE!</v>
      </c>
      <c r="P1815" s="79" t="e">
        <f t="shared" si="717"/>
        <v>#VALUE!</v>
      </c>
      <c r="Q1815" s="80">
        <v>0.75224450811999999</v>
      </c>
      <c r="R1815" s="80">
        <v>0.24565425024000001</v>
      </c>
      <c r="S1815" s="80">
        <v>2.1012416428000001E-3</v>
      </c>
      <c r="T1815" s="79" t="s">
        <v>10</v>
      </c>
      <c r="U1815" s="2" t="s">
        <v>10</v>
      </c>
      <c r="V1815" s="2" t="s">
        <v>10</v>
      </c>
      <c r="W1815" s="2" t="e">
        <f t="shared" si="718"/>
        <v>#VALUE!</v>
      </c>
      <c r="X1815" s="2" t="e">
        <f t="shared" si="719"/>
        <v>#VALUE!</v>
      </c>
      <c r="Y1815" s="2" t="s">
        <v>10</v>
      </c>
      <c r="Z1815" s="2" t="s">
        <v>10</v>
      </c>
      <c r="AA1815" s="2" t="s">
        <v>10</v>
      </c>
      <c r="AB1815" t="e">
        <f t="shared" si="720"/>
        <v>#VALUE!</v>
      </c>
      <c r="AC1815" t="e">
        <f t="shared" si="721"/>
        <v>#VALUE!</v>
      </c>
    </row>
    <row r="1816" spans="1:29" x14ac:dyDescent="0.25">
      <c r="A1816">
        <v>41</v>
      </c>
      <c r="B1816" t="s">
        <v>65</v>
      </c>
      <c r="C1816">
        <v>4</v>
      </c>
      <c r="D1816" t="s">
        <v>64</v>
      </c>
      <c r="E1816">
        <v>1994</v>
      </c>
      <c r="F1816" t="s">
        <v>10</v>
      </c>
      <c r="G1816" t="s">
        <v>10</v>
      </c>
      <c r="H1816">
        <v>0.66700000000000004</v>
      </c>
      <c r="I1816" t="s">
        <v>10</v>
      </c>
      <c r="J1816" t="s">
        <v>10</v>
      </c>
      <c r="K1816">
        <v>0.66100000000000003</v>
      </c>
      <c r="L1816" t="s">
        <v>10</v>
      </c>
      <c r="M1816" t="s">
        <v>10</v>
      </c>
      <c r="N1816" t="s">
        <v>10</v>
      </c>
      <c r="O1816" s="2" t="e">
        <f t="shared" si="716"/>
        <v>#VALUE!</v>
      </c>
      <c r="P1816" s="79" t="e">
        <f t="shared" si="717"/>
        <v>#VALUE!</v>
      </c>
      <c r="Q1816" s="80">
        <v>0.75224450811999999</v>
      </c>
      <c r="R1816" s="80">
        <v>0.24565425024000001</v>
      </c>
      <c r="S1816" s="80">
        <v>2.1012416428000001E-3</v>
      </c>
      <c r="T1816" s="79" t="s">
        <v>10</v>
      </c>
      <c r="U1816" s="2" t="s">
        <v>10</v>
      </c>
      <c r="V1816" s="2" t="s">
        <v>10</v>
      </c>
      <c r="W1816" s="2" t="e">
        <f t="shared" si="718"/>
        <v>#VALUE!</v>
      </c>
      <c r="X1816" s="2" t="e">
        <f t="shared" si="719"/>
        <v>#VALUE!</v>
      </c>
      <c r="Y1816" s="2" t="s">
        <v>10</v>
      </c>
      <c r="Z1816" s="2" t="s">
        <v>10</v>
      </c>
      <c r="AA1816" s="2" t="s">
        <v>10</v>
      </c>
      <c r="AB1816" t="e">
        <f t="shared" si="720"/>
        <v>#VALUE!</v>
      </c>
      <c r="AC1816" t="e">
        <f t="shared" si="721"/>
        <v>#VALUE!</v>
      </c>
    </row>
    <row r="1817" spans="1:29" x14ac:dyDescent="0.25">
      <c r="A1817">
        <v>41</v>
      </c>
      <c r="B1817" t="s">
        <v>65</v>
      </c>
      <c r="C1817">
        <v>4</v>
      </c>
      <c r="D1817" t="s">
        <v>64</v>
      </c>
      <c r="E1817">
        <v>1995</v>
      </c>
      <c r="F1817" t="s">
        <v>10</v>
      </c>
      <c r="G1817" t="s">
        <v>10</v>
      </c>
      <c r="H1817">
        <v>0.40600000000000003</v>
      </c>
      <c r="I1817" t="s">
        <v>10</v>
      </c>
      <c r="J1817" t="s">
        <v>10</v>
      </c>
      <c r="K1817">
        <v>0.39100000000000001</v>
      </c>
      <c r="L1817" t="s">
        <v>10</v>
      </c>
      <c r="M1817" t="s">
        <v>10</v>
      </c>
      <c r="N1817" t="s">
        <v>10</v>
      </c>
      <c r="O1817" s="2" t="e">
        <f t="shared" si="716"/>
        <v>#VALUE!</v>
      </c>
      <c r="P1817" s="79" t="e">
        <f t="shared" si="717"/>
        <v>#VALUE!</v>
      </c>
      <c r="Q1817" s="80">
        <v>0.75224450811999999</v>
      </c>
      <c r="R1817" s="80">
        <v>0.24565425024000001</v>
      </c>
      <c r="S1817" s="80">
        <v>2.1012416428000001E-3</v>
      </c>
      <c r="T1817" s="79" t="s">
        <v>10</v>
      </c>
      <c r="U1817" s="2" t="s">
        <v>10</v>
      </c>
      <c r="V1817" s="2" t="s">
        <v>10</v>
      </c>
      <c r="W1817" s="2" t="e">
        <f t="shared" si="718"/>
        <v>#VALUE!</v>
      </c>
      <c r="X1817" s="2" t="e">
        <f t="shared" si="719"/>
        <v>#VALUE!</v>
      </c>
      <c r="Y1817" s="2" t="s">
        <v>10</v>
      </c>
      <c r="Z1817" s="2" t="s">
        <v>10</v>
      </c>
      <c r="AA1817" s="2" t="s">
        <v>10</v>
      </c>
      <c r="AB1817" t="e">
        <f t="shared" si="720"/>
        <v>#VALUE!</v>
      </c>
      <c r="AC1817" t="e">
        <f t="shared" si="721"/>
        <v>#VALUE!</v>
      </c>
    </row>
    <row r="1818" spans="1:29" x14ac:dyDescent="0.25">
      <c r="A1818">
        <v>41</v>
      </c>
      <c r="B1818" t="s">
        <v>65</v>
      </c>
      <c r="C1818">
        <v>4</v>
      </c>
      <c r="D1818" t="s">
        <v>64</v>
      </c>
      <c r="E1818">
        <v>1996</v>
      </c>
      <c r="F1818" t="s">
        <v>10</v>
      </c>
      <c r="G1818" t="s">
        <v>10</v>
      </c>
      <c r="H1818">
        <v>0.73899999999999999</v>
      </c>
      <c r="I1818" t="s">
        <v>10</v>
      </c>
      <c r="J1818" t="s">
        <v>10</v>
      </c>
      <c r="K1818">
        <v>0.71299999999999997</v>
      </c>
      <c r="L1818" t="s">
        <v>10</v>
      </c>
      <c r="M1818" t="s">
        <v>10</v>
      </c>
      <c r="N1818" t="s">
        <v>10</v>
      </c>
      <c r="O1818" s="2" t="e">
        <f t="shared" si="716"/>
        <v>#VALUE!</v>
      </c>
      <c r="P1818" s="79" t="e">
        <f t="shared" si="717"/>
        <v>#VALUE!</v>
      </c>
      <c r="Q1818" s="80">
        <v>0.75224450811999999</v>
      </c>
      <c r="R1818" s="80">
        <v>0.24565425024000001</v>
      </c>
      <c r="S1818" s="80">
        <v>2.1012416428000001E-3</v>
      </c>
      <c r="T1818" s="79" t="s">
        <v>10</v>
      </c>
      <c r="U1818" s="2" t="s">
        <v>10</v>
      </c>
      <c r="V1818" s="2" t="s">
        <v>10</v>
      </c>
      <c r="W1818" s="2" t="e">
        <f t="shared" si="718"/>
        <v>#VALUE!</v>
      </c>
      <c r="X1818" s="2" t="e">
        <f t="shared" si="719"/>
        <v>#VALUE!</v>
      </c>
      <c r="Y1818" s="2" t="s">
        <v>10</v>
      </c>
      <c r="Z1818" s="2" t="s">
        <v>10</v>
      </c>
      <c r="AA1818" s="2" t="s">
        <v>10</v>
      </c>
      <c r="AB1818" t="e">
        <f t="shared" si="720"/>
        <v>#VALUE!</v>
      </c>
      <c r="AC1818" t="e">
        <f t="shared" si="721"/>
        <v>#VALUE!</v>
      </c>
    </row>
    <row r="1819" spans="1:29" x14ac:dyDescent="0.25">
      <c r="A1819">
        <v>41</v>
      </c>
      <c r="B1819" t="s">
        <v>65</v>
      </c>
      <c r="C1819">
        <v>4</v>
      </c>
      <c r="D1819" t="s">
        <v>64</v>
      </c>
      <c r="E1819">
        <v>1997</v>
      </c>
      <c r="F1819" t="s">
        <v>10</v>
      </c>
      <c r="G1819" t="s">
        <v>10</v>
      </c>
      <c r="H1819">
        <v>0.53400000000000003</v>
      </c>
      <c r="I1819" t="s">
        <v>10</v>
      </c>
      <c r="J1819" t="s">
        <v>10</v>
      </c>
      <c r="K1819">
        <v>0.50600000000000001</v>
      </c>
      <c r="L1819" t="s">
        <v>10</v>
      </c>
      <c r="M1819" t="s">
        <v>10</v>
      </c>
      <c r="N1819" t="s">
        <v>10</v>
      </c>
      <c r="O1819" s="2" t="e">
        <f t="shared" si="716"/>
        <v>#VALUE!</v>
      </c>
      <c r="P1819" s="79" t="e">
        <f t="shared" si="717"/>
        <v>#VALUE!</v>
      </c>
      <c r="Q1819" s="80">
        <v>0.75224450811999999</v>
      </c>
      <c r="R1819" s="80">
        <v>0.24565425024000001</v>
      </c>
      <c r="S1819" s="80">
        <v>2.1012416428000001E-3</v>
      </c>
      <c r="T1819" s="79" t="s">
        <v>10</v>
      </c>
      <c r="U1819" s="2" t="s">
        <v>10</v>
      </c>
      <c r="V1819" s="2" t="s">
        <v>10</v>
      </c>
      <c r="W1819" s="2" t="e">
        <f t="shared" si="718"/>
        <v>#VALUE!</v>
      </c>
      <c r="X1819" s="2" t="e">
        <f t="shared" si="719"/>
        <v>#VALUE!</v>
      </c>
      <c r="Y1819" s="2" t="s">
        <v>10</v>
      </c>
      <c r="Z1819" s="2" t="s">
        <v>10</v>
      </c>
      <c r="AA1819" s="2" t="s">
        <v>10</v>
      </c>
      <c r="AB1819" t="e">
        <f t="shared" si="720"/>
        <v>#VALUE!</v>
      </c>
      <c r="AC1819" t="e">
        <f t="shared" si="721"/>
        <v>#VALUE!</v>
      </c>
    </row>
    <row r="1820" spans="1:29" x14ac:dyDescent="0.25">
      <c r="A1820">
        <v>41</v>
      </c>
      <c r="B1820" t="s">
        <v>65</v>
      </c>
      <c r="C1820">
        <v>4</v>
      </c>
      <c r="D1820" t="s">
        <v>64</v>
      </c>
      <c r="E1820">
        <v>1998</v>
      </c>
      <c r="F1820" t="s">
        <v>10</v>
      </c>
      <c r="G1820" t="s">
        <v>10</v>
      </c>
      <c r="H1820">
        <v>0.18</v>
      </c>
      <c r="I1820" t="s">
        <v>10</v>
      </c>
      <c r="J1820" t="s">
        <v>10</v>
      </c>
      <c r="K1820">
        <v>0.193</v>
      </c>
      <c r="L1820" t="s">
        <v>10</v>
      </c>
      <c r="M1820" t="s">
        <v>10</v>
      </c>
      <c r="N1820" t="s">
        <v>10</v>
      </c>
      <c r="O1820" s="2" t="e">
        <f t="shared" si="716"/>
        <v>#VALUE!</v>
      </c>
      <c r="P1820" s="79" t="e">
        <f t="shared" si="717"/>
        <v>#VALUE!</v>
      </c>
      <c r="Q1820" s="80">
        <v>0.75224450811999999</v>
      </c>
      <c r="R1820" s="80">
        <v>0.24565425024000001</v>
      </c>
      <c r="S1820" s="80">
        <v>2.1012416428000001E-3</v>
      </c>
      <c r="T1820" s="79" t="s">
        <v>10</v>
      </c>
      <c r="U1820" s="2" t="s">
        <v>10</v>
      </c>
      <c r="V1820" s="2" t="s">
        <v>10</v>
      </c>
      <c r="W1820" s="2" t="e">
        <f t="shared" si="718"/>
        <v>#VALUE!</v>
      </c>
      <c r="X1820" s="2" t="e">
        <f t="shared" si="719"/>
        <v>#VALUE!</v>
      </c>
      <c r="Y1820" s="2" t="s">
        <v>10</v>
      </c>
      <c r="Z1820" s="2" t="s">
        <v>10</v>
      </c>
      <c r="AA1820" s="2" t="s">
        <v>10</v>
      </c>
      <c r="AB1820" t="e">
        <f t="shared" si="720"/>
        <v>#VALUE!</v>
      </c>
      <c r="AC1820" t="e">
        <f t="shared" si="721"/>
        <v>#VALUE!</v>
      </c>
    </row>
    <row r="1821" spans="1:29" x14ac:dyDescent="0.25">
      <c r="A1821">
        <v>41</v>
      </c>
      <c r="B1821" t="s">
        <v>65</v>
      </c>
      <c r="C1821">
        <v>4</v>
      </c>
      <c r="D1821" t="s">
        <v>64</v>
      </c>
      <c r="E1821">
        <v>1999</v>
      </c>
      <c r="F1821" t="s">
        <v>10</v>
      </c>
      <c r="G1821" t="s">
        <v>10</v>
      </c>
      <c r="H1821">
        <v>0.21000000000000002</v>
      </c>
      <c r="I1821" t="s">
        <v>10</v>
      </c>
      <c r="J1821" t="s">
        <v>10</v>
      </c>
      <c r="K1821">
        <v>0.216</v>
      </c>
      <c r="L1821" t="s">
        <v>10</v>
      </c>
      <c r="M1821" t="s">
        <v>10</v>
      </c>
      <c r="N1821" t="s">
        <v>10</v>
      </c>
      <c r="O1821" s="2" t="e">
        <f t="shared" si="716"/>
        <v>#VALUE!</v>
      </c>
      <c r="P1821" s="79" t="e">
        <f t="shared" si="717"/>
        <v>#VALUE!</v>
      </c>
      <c r="Q1821" s="80">
        <v>0.75224450811999999</v>
      </c>
      <c r="R1821" s="80">
        <v>0.24565425024000001</v>
      </c>
      <c r="S1821" s="80">
        <v>2.1012416428000001E-3</v>
      </c>
      <c r="T1821" s="79">
        <f t="shared" si="722"/>
        <v>2899.3976767564386</v>
      </c>
      <c r="U1821" s="2" t="s">
        <v>10</v>
      </c>
      <c r="V1821" s="2" t="s">
        <v>10</v>
      </c>
      <c r="W1821" s="2">
        <f t="shared" si="718"/>
        <v>2612.9293996383622</v>
      </c>
      <c r="X1821" s="2" t="e">
        <f t="shared" si="719"/>
        <v>#VALUE!</v>
      </c>
      <c r="Y1821" s="2" t="s">
        <v>10</v>
      </c>
      <c r="Z1821" s="2" t="s">
        <v>10</v>
      </c>
      <c r="AA1821" s="2" t="s">
        <v>10</v>
      </c>
      <c r="AB1821" t="e">
        <f t="shared" si="720"/>
        <v>#VALUE!</v>
      </c>
      <c r="AC1821" t="e">
        <f t="shared" si="721"/>
        <v>#VALUE!</v>
      </c>
    </row>
    <row r="1822" spans="1:29" x14ac:dyDescent="0.25">
      <c r="A1822">
        <v>41</v>
      </c>
      <c r="B1822" t="s">
        <v>65</v>
      </c>
      <c r="C1822">
        <v>4</v>
      </c>
      <c r="D1822" t="s">
        <v>64</v>
      </c>
      <c r="E1822">
        <v>2000</v>
      </c>
      <c r="F1822" t="s">
        <v>10</v>
      </c>
      <c r="G1822" t="s">
        <v>10</v>
      </c>
      <c r="H1822">
        <v>0.379</v>
      </c>
      <c r="I1822" t="s">
        <v>10</v>
      </c>
      <c r="J1822" t="s">
        <v>10</v>
      </c>
      <c r="K1822">
        <v>0.28399999999999997</v>
      </c>
      <c r="L1822" t="s">
        <v>10</v>
      </c>
      <c r="M1822" t="s">
        <v>10</v>
      </c>
      <c r="N1822" t="s">
        <v>10</v>
      </c>
      <c r="O1822" s="2" t="e">
        <f t="shared" si="716"/>
        <v>#VALUE!</v>
      </c>
      <c r="P1822" s="79" t="e">
        <f t="shared" si="717"/>
        <v>#VALUE!</v>
      </c>
      <c r="Q1822" s="80">
        <v>0.75224450811999999</v>
      </c>
      <c r="R1822" s="80">
        <v>0.24565425024000001</v>
      </c>
      <c r="S1822" s="80">
        <v>2.1012416428000001E-3</v>
      </c>
      <c r="T1822" s="79">
        <f t="shared" si="722"/>
        <v>3754.8418113522021</v>
      </c>
      <c r="U1822" s="2" t="s">
        <v>10</v>
      </c>
      <c r="V1822" s="2" t="s">
        <v>10</v>
      </c>
      <c r="W1822" s="2">
        <f t="shared" si="718"/>
        <v>3624.4226908642122</v>
      </c>
      <c r="X1822" s="2" t="e">
        <f t="shared" si="719"/>
        <v>#VALUE!</v>
      </c>
      <c r="Y1822" s="2" t="s">
        <v>10</v>
      </c>
      <c r="Z1822" s="2" t="s">
        <v>10</v>
      </c>
      <c r="AA1822" s="2" t="s">
        <v>10</v>
      </c>
      <c r="AB1822" t="e">
        <f t="shared" si="720"/>
        <v>#VALUE!</v>
      </c>
      <c r="AC1822" t="e">
        <f t="shared" si="721"/>
        <v>#VALUE!</v>
      </c>
    </row>
    <row r="1823" spans="1:29" x14ac:dyDescent="0.25">
      <c r="A1823">
        <v>41</v>
      </c>
      <c r="B1823" t="s">
        <v>65</v>
      </c>
      <c r="C1823">
        <v>4</v>
      </c>
      <c r="D1823" t="s">
        <v>64</v>
      </c>
      <c r="E1823">
        <v>2001</v>
      </c>
      <c r="F1823" t="s">
        <v>10</v>
      </c>
      <c r="G1823" t="s">
        <v>10</v>
      </c>
      <c r="H1823">
        <v>0.29799999999999999</v>
      </c>
      <c r="I1823" t="s">
        <v>10</v>
      </c>
      <c r="J1823" t="s">
        <v>10</v>
      </c>
      <c r="K1823">
        <v>0.26200000000000001</v>
      </c>
      <c r="L1823" t="s">
        <v>10</v>
      </c>
      <c r="M1823" t="s">
        <v>10</v>
      </c>
      <c r="N1823" t="s">
        <v>10</v>
      </c>
      <c r="O1823" s="2" t="e">
        <f t="shared" si="716"/>
        <v>#VALUE!</v>
      </c>
      <c r="P1823" s="79" t="e">
        <f t="shared" si="717"/>
        <v>#VALUE!</v>
      </c>
      <c r="Q1823" s="80">
        <v>0.75224450811999999</v>
      </c>
      <c r="R1823" s="80">
        <v>0.24565425024000001</v>
      </c>
      <c r="S1823" s="80">
        <v>2.1012416428000001E-3</v>
      </c>
      <c r="T1823" s="79">
        <f t="shared" si="722"/>
        <v>1922.5954580536666</v>
      </c>
      <c r="U1823" s="2" t="s">
        <v>10</v>
      </c>
      <c r="V1823" s="2" t="s">
        <v>10</v>
      </c>
      <c r="W1823" s="2">
        <f t="shared" si="718"/>
        <v>1925.4956056576864</v>
      </c>
      <c r="X1823" s="2" t="e">
        <f t="shared" si="719"/>
        <v>#VALUE!</v>
      </c>
      <c r="Y1823" s="2" t="s">
        <v>10</v>
      </c>
      <c r="Z1823" s="2" t="s">
        <v>10</v>
      </c>
      <c r="AA1823" s="2" t="s">
        <v>10</v>
      </c>
      <c r="AB1823" t="e">
        <f t="shared" si="720"/>
        <v>#VALUE!</v>
      </c>
      <c r="AC1823" t="e">
        <f t="shared" si="721"/>
        <v>#VALUE!</v>
      </c>
    </row>
    <row r="1824" spans="1:29" x14ac:dyDescent="0.25">
      <c r="A1824">
        <v>41</v>
      </c>
      <c r="B1824" t="s">
        <v>65</v>
      </c>
      <c r="C1824">
        <v>4</v>
      </c>
      <c r="D1824" t="s">
        <v>64</v>
      </c>
      <c r="E1824">
        <v>2002</v>
      </c>
      <c r="F1824">
        <v>1752</v>
      </c>
      <c r="G1824" t="s">
        <v>10</v>
      </c>
      <c r="H1824">
        <v>0.27300000000000002</v>
      </c>
      <c r="I1824" t="s">
        <v>10</v>
      </c>
      <c r="J1824" t="s">
        <v>10</v>
      </c>
      <c r="K1824">
        <v>0.161</v>
      </c>
      <c r="L1824" s="2">
        <f t="shared" si="714"/>
        <v>2409.9037138927097</v>
      </c>
      <c r="M1824" t="s">
        <v>10</v>
      </c>
      <c r="N1824" t="s">
        <v>10</v>
      </c>
      <c r="O1824" s="2">
        <f t="shared" si="716"/>
        <v>2088.2002383790227</v>
      </c>
      <c r="P1824" s="79" t="e">
        <f t="shared" si="717"/>
        <v>#VALUE!</v>
      </c>
      <c r="Q1824" s="80">
        <v>0.75224450811999999</v>
      </c>
      <c r="R1824" s="80">
        <v>0.24565425024000001</v>
      </c>
      <c r="S1824" s="80">
        <v>2.1012416428000001E-3</v>
      </c>
      <c r="T1824" s="79">
        <f t="shared" si="722"/>
        <v>2531.4312830035833</v>
      </c>
      <c r="U1824" s="2" t="s">
        <v>10</v>
      </c>
      <c r="V1824" s="2" t="s">
        <v>10</v>
      </c>
      <c r="W1824" s="2">
        <f t="shared" si="718"/>
        <v>2516.2060783129623</v>
      </c>
      <c r="X1824" s="2" t="e">
        <f t="shared" si="719"/>
        <v>#VALUE!</v>
      </c>
      <c r="Y1824">
        <f t="shared" si="715"/>
        <v>1.4448808692942827</v>
      </c>
      <c r="Z1824" s="2" t="s">
        <v>10</v>
      </c>
      <c r="AA1824" s="2" t="s">
        <v>10</v>
      </c>
      <c r="AB1824">
        <f t="shared" si="720"/>
        <v>1.4361906839685858</v>
      </c>
      <c r="AC1824" t="e">
        <f t="shared" si="721"/>
        <v>#VALUE!</v>
      </c>
    </row>
    <row r="1825" spans="1:29" x14ac:dyDescent="0.25">
      <c r="A1825">
        <v>41</v>
      </c>
      <c r="B1825" t="s">
        <v>65</v>
      </c>
      <c r="C1825">
        <v>4</v>
      </c>
      <c r="D1825" t="s">
        <v>64</v>
      </c>
      <c r="E1825">
        <v>2003</v>
      </c>
      <c r="F1825">
        <v>3187</v>
      </c>
      <c r="G1825" t="s">
        <v>10</v>
      </c>
      <c r="H1825">
        <v>0.27700000000000002</v>
      </c>
      <c r="I1825" t="s">
        <v>10</v>
      </c>
      <c r="J1825" t="s">
        <v>10</v>
      </c>
      <c r="K1825">
        <v>0.246</v>
      </c>
      <c r="L1825" s="2">
        <f t="shared" si="714"/>
        <v>4408.022130013831</v>
      </c>
      <c r="M1825" t="s">
        <v>10</v>
      </c>
      <c r="N1825" t="s">
        <v>10</v>
      </c>
      <c r="O1825" s="2">
        <f t="shared" si="716"/>
        <v>4226.7904509283817</v>
      </c>
      <c r="P1825" s="79" t="e">
        <f t="shared" si="717"/>
        <v>#VALUE!</v>
      </c>
      <c r="Q1825" s="80">
        <v>0.75224450811999999</v>
      </c>
      <c r="R1825" s="80">
        <v>0.24565425024000001</v>
      </c>
      <c r="S1825" s="80">
        <v>2.1012416428000001E-3</v>
      </c>
      <c r="T1825" s="79">
        <f t="shared" si="722"/>
        <v>2624.1520409376994</v>
      </c>
      <c r="U1825" s="2" t="s">
        <v>10</v>
      </c>
      <c r="V1825" s="2" t="s">
        <v>10</v>
      </c>
      <c r="W1825" s="2">
        <f t="shared" si="718"/>
        <v>2735.3310618078513</v>
      </c>
      <c r="X1825" s="2" t="e">
        <f t="shared" si="719"/>
        <v>#VALUE!</v>
      </c>
      <c r="Y1825">
        <f t="shared" si="715"/>
        <v>0.82339254500712256</v>
      </c>
      <c r="Z1825" s="2" t="s">
        <v>10</v>
      </c>
      <c r="AA1825" s="2" t="s">
        <v>10</v>
      </c>
      <c r="AB1825">
        <f t="shared" si="720"/>
        <v>0.8582777100118768</v>
      </c>
      <c r="AC1825" t="e">
        <f t="shared" si="721"/>
        <v>#VALUE!</v>
      </c>
    </row>
    <row r="1826" spans="1:29" x14ac:dyDescent="0.25">
      <c r="A1826">
        <v>41</v>
      </c>
      <c r="B1826" t="s">
        <v>65</v>
      </c>
      <c r="C1826">
        <v>4</v>
      </c>
      <c r="D1826" t="s">
        <v>64</v>
      </c>
      <c r="E1826">
        <v>2004</v>
      </c>
      <c r="F1826">
        <v>1028</v>
      </c>
      <c r="G1826" t="s">
        <v>10</v>
      </c>
      <c r="H1826">
        <v>0.41800000000000004</v>
      </c>
      <c r="I1826" t="s">
        <v>10</v>
      </c>
      <c r="J1826" t="s">
        <v>10</v>
      </c>
      <c r="K1826">
        <v>0.42599999999999999</v>
      </c>
      <c r="L1826" s="2">
        <f t="shared" ref="L1826:L1887" si="723">F1826/(1-H1826)</f>
        <v>1766.3230240549829</v>
      </c>
      <c r="M1826" t="s">
        <v>10</v>
      </c>
      <c r="N1826" t="s">
        <v>10</v>
      </c>
      <c r="O1826" s="2">
        <f t="shared" ref="O1826:O1889" si="724">$F1826/(1-K1826)</f>
        <v>1790.9407665505225</v>
      </c>
      <c r="P1826" s="79" t="e">
        <f t="shared" ref="P1826:P1889" si="725">$G1826/(1-K1826)</f>
        <v>#VALUE!</v>
      </c>
      <c r="Q1826" s="80">
        <v>0.75224450811999999</v>
      </c>
      <c r="R1826" s="80">
        <v>0.24565425024000001</v>
      </c>
      <c r="S1826" s="80">
        <v>2.1012416428000001E-3</v>
      </c>
      <c r="T1826" s="79">
        <f t="shared" si="722"/>
        <v>1338.2051457286541</v>
      </c>
      <c r="U1826" s="2" t="s">
        <v>10</v>
      </c>
      <c r="V1826" s="2" t="s">
        <v>10</v>
      </c>
      <c r="W1826" s="2">
        <f t="shared" ref="W1826:W1889" si="726">(O1829*$Q1826)+(O1830*$R1826)+(O1831*$S1826)</f>
        <v>1368.0754381869178</v>
      </c>
      <c r="X1826" s="2" t="e">
        <f t="shared" ref="X1826:X1889" si="727">(P1829*$Q1826)+(P1830*$R1826)+(P1831*$S1826)</f>
        <v>#VALUE!</v>
      </c>
      <c r="Y1826">
        <f t="shared" si="715"/>
        <v>1.3017559783352666</v>
      </c>
      <c r="Z1826" s="2" t="s">
        <v>10</v>
      </c>
      <c r="AA1826" s="2" t="s">
        <v>10</v>
      </c>
      <c r="AB1826">
        <f t="shared" ref="AB1826:AB1889" si="728">W1826/$F1826</f>
        <v>1.3308126830612041</v>
      </c>
      <c r="AC1826" t="e">
        <f t="shared" ref="AC1826:AC1889" si="729">X1826/$G1826</f>
        <v>#VALUE!</v>
      </c>
    </row>
    <row r="1827" spans="1:29" x14ac:dyDescent="0.25">
      <c r="A1827">
        <v>41</v>
      </c>
      <c r="B1827" t="s">
        <v>65</v>
      </c>
      <c r="C1827">
        <v>4</v>
      </c>
      <c r="D1827" t="s">
        <v>64</v>
      </c>
      <c r="E1827">
        <v>2005</v>
      </c>
      <c r="F1827">
        <v>1720</v>
      </c>
      <c r="G1827" t="s">
        <v>10</v>
      </c>
      <c r="H1827">
        <v>0.28100000000000003</v>
      </c>
      <c r="I1827" t="s">
        <v>10</v>
      </c>
      <c r="J1827" t="s">
        <v>10</v>
      </c>
      <c r="K1827">
        <v>0.26100000000000001</v>
      </c>
      <c r="L1827" s="2">
        <f t="shared" si="723"/>
        <v>2392.2114047287901</v>
      </c>
      <c r="M1827" t="s">
        <v>10</v>
      </c>
      <c r="N1827" t="s">
        <v>10</v>
      </c>
      <c r="O1827" s="2">
        <f t="shared" si="724"/>
        <v>2327.4695534506091</v>
      </c>
      <c r="P1827" s="79" t="e">
        <f t="shared" si="725"/>
        <v>#VALUE!</v>
      </c>
      <c r="Q1827" s="80">
        <v>0.75224450811999999</v>
      </c>
      <c r="R1827" s="80">
        <v>0.24565425024000001</v>
      </c>
      <c r="S1827" s="80">
        <v>2.1012416428000001E-3</v>
      </c>
      <c r="T1827" s="79">
        <f t="shared" si="722"/>
        <v>1051.6113106470279</v>
      </c>
      <c r="U1827" s="2" t="s">
        <v>10</v>
      </c>
      <c r="V1827" s="2" t="s">
        <v>10</v>
      </c>
      <c r="W1827" s="2">
        <f t="shared" si="726"/>
        <v>1060.7889233891735</v>
      </c>
      <c r="X1827" s="2" t="e">
        <f t="shared" si="727"/>
        <v>#VALUE!</v>
      </c>
      <c r="Y1827">
        <f t="shared" ref="Y1827:Y1883" si="730">T1827/$F1827</f>
        <v>0.61140192479478372</v>
      </c>
      <c r="Z1827" s="2" t="s">
        <v>10</v>
      </c>
      <c r="AA1827" s="2" t="s">
        <v>10</v>
      </c>
      <c r="AB1827">
        <f t="shared" si="728"/>
        <v>0.61673774615649624</v>
      </c>
      <c r="AC1827" t="e">
        <f t="shared" si="729"/>
        <v>#VALUE!</v>
      </c>
    </row>
    <row r="1828" spans="1:29" x14ac:dyDescent="0.25">
      <c r="A1828">
        <v>41</v>
      </c>
      <c r="B1828" t="s">
        <v>65</v>
      </c>
      <c r="C1828">
        <v>4</v>
      </c>
      <c r="D1828" t="s">
        <v>64</v>
      </c>
      <c r="E1828">
        <v>2006</v>
      </c>
      <c r="F1828">
        <v>2165</v>
      </c>
      <c r="G1828" t="s">
        <v>10</v>
      </c>
      <c r="H1828">
        <v>0.27</v>
      </c>
      <c r="I1828" t="s">
        <v>10</v>
      </c>
      <c r="J1828" t="s">
        <v>10</v>
      </c>
      <c r="K1828">
        <v>0.30199999999999999</v>
      </c>
      <c r="L1828" s="2">
        <f t="shared" si="723"/>
        <v>2965.7534246575342</v>
      </c>
      <c r="M1828" t="s">
        <v>10</v>
      </c>
      <c r="N1828" t="s">
        <v>10</v>
      </c>
      <c r="O1828" s="2">
        <f t="shared" si="724"/>
        <v>3101.7191977077364</v>
      </c>
      <c r="P1828" s="79" t="e">
        <f t="shared" si="725"/>
        <v>#VALUE!</v>
      </c>
      <c r="Q1828" s="80">
        <v>0.75224450811999999</v>
      </c>
      <c r="R1828" s="80">
        <v>0.24565425024000001</v>
      </c>
      <c r="S1828" s="80">
        <v>2.1012416428000001E-3</v>
      </c>
      <c r="T1828" s="79">
        <f t="shared" si="722"/>
        <v>2609.106415554515</v>
      </c>
      <c r="U1828" s="2" t="s">
        <v>10</v>
      </c>
      <c r="V1828" s="2" t="s">
        <v>10</v>
      </c>
      <c r="W1828" s="2">
        <f t="shared" si="726"/>
        <v>2603.8965990231291</v>
      </c>
      <c r="X1828" s="2" t="e">
        <f t="shared" si="727"/>
        <v>#VALUE!</v>
      </c>
      <c r="Y1828">
        <f t="shared" si="730"/>
        <v>1.2051299840898453</v>
      </c>
      <c r="Z1828" s="2" t="s">
        <v>10</v>
      </c>
      <c r="AA1828" s="2" t="s">
        <v>10</v>
      </c>
      <c r="AB1828">
        <f t="shared" si="728"/>
        <v>1.202723602320152</v>
      </c>
      <c r="AC1828" t="e">
        <f t="shared" si="729"/>
        <v>#VALUE!</v>
      </c>
    </row>
    <row r="1829" spans="1:29" x14ac:dyDescent="0.25">
      <c r="A1829">
        <v>41</v>
      </c>
      <c r="B1829" t="s">
        <v>65</v>
      </c>
      <c r="C1829">
        <v>4</v>
      </c>
      <c r="D1829" t="s">
        <v>64</v>
      </c>
      <c r="E1829">
        <v>2007</v>
      </c>
      <c r="F1829">
        <v>865</v>
      </c>
      <c r="G1829" t="s">
        <v>10</v>
      </c>
      <c r="H1829">
        <v>0.45799999999999996</v>
      </c>
      <c r="I1829" t="s">
        <v>10</v>
      </c>
      <c r="J1829" t="s">
        <v>10</v>
      </c>
      <c r="K1829">
        <v>0.47</v>
      </c>
      <c r="L1829" s="2">
        <f t="shared" si="723"/>
        <v>1595.9409594095939</v>
      </c>
      <c r="M1829" t="s">
        <v>10</v>
      </c>
      <c r="N1829" t="s">
        <v>10</v>
      </c>
      <c r="O1829" s="2">
        <f t="shared" si="724"/>
        <v>1632.0754716981132</v>
      </c>
      <c r="P1829" s="79" t="e">
        <f t="shared" si="725"/>
        <v>#VALUE!</v>
      </c>
      <c r="Q1829" s="80">
        <v>0.75224450811999999</v>
      </c>
      <c r="R1829" s="80">
        <v>0.24565425024000001</v>
      </c>
      <c r="S1829" s="80">
        <v>2.1012416428000001E-3</v>
      </c>
      <c r="T1829" s="79">
        <f t="shared" si="722"/>
        <v>2194.8306811075436</v>
      </c>
      <c r="U1829" s="2" t="s">
        <v>10</v>
      </c>
      <c r="V1829" s="2" t="s">
        <v>10</v>
      </c>
      <c r="W1829" s="2">
        <f t="shared" si="726"/>
        <v>2187.843717868258</v>
      </c>
      <c r="X1829" s="2" t="e">
        <f t="shared" si="727"/>
        <v>#VALUE!</v>
      </c>
      <c r="Y1829">
        <f t="shared" si="730"/>
        <v>2.5373765099509176</v>
      </c>
      <c r="Z1829" s="2" t="s">
        <v>10</v>
      </c>
      <c r="AA1829" s="2" t="s">
        <v>10</v>
      </c>
      <c r="AB1829">
        <f t="shared" si="728"/>
        <v>2.5292990958014543</v>
      </c>
      <c r="AC1829" t="e">
        <f t="shared" si="729"/>
        <v>#VALUE!</v>
      </c>
    </row>
    <row r="1830" spans="1:29" x14ac:dyDescent="0.25">
      <c r="A1830">
        <v>41</v>
      </c>
      <c r="B1830" t="s">
        <v>65</v>
      </c>
      <c r="C1830">
        <v>4</v>
      </c>
      <c r="D1830" t="s">
        <v>64</v>
      </c>
      <c r="E1830">
        <v>2008</v>
      </c>
      <c r="F1830">
        <v>325</v>
      </c>
      <c r="G1830" t="s">
        <v>10</v>
      </c>
      <c r="H1830">
        <v>0.39600000000000002</v>
      </c>
      <c r="I1830" t="s">
        <v>10</v>
      </c>
      <c r="J1830" t="s">
        <v>10</v>
      </c>
      <c r="K1830">
        <v>0.40799999999999997</v>
      </c>
      <c r="L1830" s="2">
        <f t="shared" si="723"/>
        <v>538.07947019867549</v>
      </c>
      <c r="M1830" t="s">
        <v>10</v>
      </c>
      <c r="N1830" t="s">
        <v>10</v>
      </c>
      <c r="O1830" s="2">
        <f t="shared" si="724"/>
        <v>548.98648648648646</v>
      </c>
      <c r="P1830" s="79" t="e">
        <f t="shared" si="725"/>
        <v>#VALUE!</v>
      </c>
      <c r="Q1830" s="80">
        <v>0.75224450811999999</v>
      </c>
      <c r="R1830" s="80">
        <v>0.24565425024000001</v>
      </c>
      <c r="S1830" s="80">
        <v>2.1012416428000001E-3</v>
      </c>
      <c r="T1830" s="79">
        <f t="shared" si="722"/>
        <v>887.26485337915994</v>
      </c>
      <c r="U1830" s="2" t="s">
        <v>10</v>
      </c>
      <c r="V1830" s="2" t="s">
        <v>10</v>
      </c>
      <c r="W1830" s="2">
        <f t="shared" si="726"/>
        <v>966.25691441303627</v>
      </c>
      <c r="X1830" s="2" t="e">
        <f t="shared" si="727"/>
        <v>#VALUE!</v>
      </c>
      <c r="Y1830">
        <f t="shared" si="730"/>
        <v>2.7300457027051075</v>
      </c>
      <c r="Z1830" s="2" t="s">
        <v>10</v>
      </c>
      <c r="AA1830" s="2" t="s">
        <v>10</v>
      </c>
      <c r="AB1830">
        <f t="shared" si="728"/>
        <v>2.9730981981939579</v>
      </c>
      <c r="AC1830" t="e">
        <f t="shared" si="729"/>
        <v>#VALUE!</v>
      </c>
    </row>
    <row r="1831" spans="1:29" x14ac:dyDescent="0.25">
      <c r="A1831">
        <v>41</v>
      </c>
      <c r="B1831" t="s">
        <v>65</v>
      </c>
      <c r="C1831">
        <v>4</v>
      </c>
      <c r="D1831" t="s">
        <v>64</v>
      </c>
      <c r="E1831">
        <v>2009</v>
      </c>
      <c r="F1831">
        <v>1603</v>
      </c>
      <c r="G1831" t="s">
        <v>10</v>
      </c>
      <c r="H1831">
        <v>0.38600000000000001</v>
      </c>
      <c r="I1831" t="s">
        <v>10</v>
      </c>
      <c r="J1831" t="s">
        <v>10</v>
      </c>
      <c r="K1831">
        <v>0.38700000000000001</v>
      </c>
      <c r="L1831" s="2">
        <f t="shared" si="723"/>
        <v>2610.7491856677525</v>
      </c>
      <c r="M1831" t="s">
        <v>10</v>
      </c>
      <c r="N1831" t="s">
        <v>10</v>
      </c>
      <c r="O1831" s="2">
        <f t="shared" si="724"/>
        <v>2615.0081566068516</v>
      </c>
      <c r="P1831" s="79" t="e">
        <f t="shared" si="725"/>
        <v>#VALUE!</v>
      </c>
      <c r="Q1831" s="80">
        <v>0.75224450811999999</v>
      </c>
      <c r="R1831" s="80">
        <v>0.24565425024000001</v>
      </c>
      <c r="S1831" s="80">
        <v>2.1012416428000001E-3</v>
      </c>
      <c r="T1831" s="79">
        <f t="shared" si="722"/>
        <v>1087.6009219361629</v>
      </c>
      <c r="U1831" s="2" t="s">
        <v>10</v>
      </c>
      <c r="V1831" s="2" t="s">
        <v>10</v>
      </c>
      <c r="W1831" s="2">
        <f t="shared" si="726"/>
        <v>1148.7697745105665</v>
      </c>
      <c r="X1831" s="2" t="e">
        <f t="shared" si="727"/>
        <v>#VALUE!</v>
      </c>
      <c r="Y1831">
        <f t="shared" si="730"/>
        <v>0.67847842915543533</v>
      </c>
      <c r="Z1831" s="2" t="s">
        <v>10</v>
      </c>
      <c r="AA1831" s="2" t="s">
        <v>10</v>
      </c>
      <c r="AB1831">
        <f t="shared" si="728"/>
        <v>0.71663741391800784</v>
      </c>
      <c r="AC1831" t="e">
        <f t="shared" si="729"/>
        <v>#VALUE!</v>
      </c>
    </row>
    <row r="1832" spans="1:29" x14ac:dyDescent="0.25">
      <c r="A1832">
        <v>41</v>
      </c>
      <c r="B1832" t="s">
        <v>65</v>
      </c>
      <c r="C1832">
        <v>4</v>
      </c>
      <c r="D1832" t="s">
        <v>64</v>
      </c>
      <c r="E1832">
        <v>2010</v>
      </c>
      <c r="F1832">
        <v>1744</v>
      </c>
      <c r="G1832" t="s">
        <v>10</v>
      </c>
      <c r="H1832">
        <v>0.33400000000000002</v>
      </c>
      <c r="I1832" t="s">
        <v>10</v>
      </c>
      <c r="J1832" t="s">
        <v>10</v>
      </c>
      <c r="K1832">
        <v>0.32500000000000001</v>
      </c>
      <c r="L1832" s="2">
        <f t="shared" si="723"/>
        <v>2618.6186186186187</v>
      </c>
      <c r="M1832" t="s">
        <v>10</v>
      </c>
      <c r="N1832" t="s">
        <v>10</v>
      </c>
      <c r="O1832" s="2">
        <f t="shared" si="724"/>
        <v>2583.7037037037035</v>
      </c>
      <c r="P1832" s="79" t="e">
        <f t="shared" si="725"/>
        <v>#VALUE!</v>
      </c>
      <c r="Q1832" s="80">
        <v>0.75224450811999999</v>
      </c>
      <c r="R1832" s="80">
        <v>0.24565425024000001</v>
      </c>
      <c r="S1832" s="80">
        <v>2.1012416428000001E-3</v>
      </c>
      <c r="T1832" s="79">
        <f t="shared" si="722"/>
        <v>1873.0428030898256</v>
      </c>
      <c r="U1832" s="2" t="s">
        <v>10</v>
      </c>
      <c r="V1832" s="2" t="s">
        <v>10</v>
      </c>
      <c r="W1832" s="2">
        <f t="shared" si="726"/>
        <v>1853.8845081615789</v>
      </c>
      <c r="X1832" s="2" t="e">
        <f t="shared" si="727"/>
        <v>#VALUE!</v>
      </c>
      <c r="Y1832">
        <f t="shared" si="730"/>
        <v>1.0739924329643495</v>
      </c>
      <c r="Z1832" s="2" t="s">
        <v>10</v>
      </c>
      <c r="AA1832" s="2" t="s">
        <v>10</v>
      </c>
      <c r="AB1832">
        <f t="shared" si="728"/>
        <v>1.063007172110997</v>
      </c>
      <c r="AC1832" t="e">
        <f t="shared" si="729"/>
        <v>#VALUE!</v>
      </c>
    </row>
    <row r="1833" spans="1:29" x14ac:dyDescent="0.25">
      <c r="A1833">
        <v>41</v>
      </c>
      <c r="B1833" t="s">
        <v>65</v>
      </c>
      <c r="C1833">
        <v>4</v>
      </c>
      <c r="D1833" t="s">
        <v>64</v>
      </c>
      <c r="E1833">
        <v>2011</v>
      </c>
      <c r="F1833">
        <v>519</v>
      </c>
      <c r="G1833" t="s">
        <v>10</v>
      </c>
      <c r="H1833">
        <v>0.42900000000000005</v>
      </c>
      <c r="I1833" t="s">
        <v>10</v>
      </c>
      <c r="J1833" t="s">
        <v>10</v>
      </c>
      <c r="K1833">
        <v>0.47399999999999998</v>
      </c>
      <c r="L1833" s="2">
        <f t="shared" si="723"/>
        <v>908.93169877408059</v>
      </c>
      <c r="M1833" t="s">
        <v>10</v>
      </c>
      <c r="N1833" t="s">
        <v>10</v>
      </c>
      <c r="O1833" s="2">
        <f t="shared" si="724"/>
        <v>986.69201520912543</v>
      </c>
      <c r="P1833" s="79" t="e">
        <f t="shared" si="725"/>
        <v>#VALUE!</v>
      </c>
      <c r="Q1833" s="80">
        <v>0.75224450811999999</v>
      </c>
      <c r="R1833" s="80">
        <v>0.24565425024000001</v>
      </c>
      <c r="S1833" s="80">
        <v>2.1012416428000001E-3</v>
      </c>
      <c r="T1833" s="79">
        <f t="shared" si="722"/>
        <v>1865.3578669060212</v>
      </c>
      <c r="U1833" s="2" t="s">
        <v>10</v>
      </c>
      <c r="V1833" s="2" t="s">
        <v>10</v>
      </c>
      <c r="W1833" s="2">
        <f t="shared" si="726"/>
        <v>1813.2403323931433</v>
      </c>
      <c r="X1833" s="2" t="e">
        <f t="shared" si="727"/>
        <v>#VALUE!</v>
      </c>
      <c r="Y1833">
        <f t="shared" si="730"/>
        <v>3.5941384718805804</v>
      </c>
      <c r="Z1833" s="2" t="s">
        <v>10</v>
      </c>
      <c r="AA1833" s="2" t="s">
        <v>10</v>
      </c>
      <c r="AB1833">
        <f t="shared" si="728"/>
        <v>3.4937193302372704</v>
      </c>
      <c r="AC1833" t="e">
        <f t="shared" si="729"/>
        <v>#VALUE!</v>
      </c>
    </row>
    <row r="1834" spans="1:29" x14ac:dyDescent="0.25">
      <c r="A1834">
        <v>41</v>
      </c>
      <c r="B1834" t="s">
        <v>65</v>
      </c>
      <c r="C1834">
        <v>4</v>
      </c>
      <c r="D1834" t="s">
        <v>64</v>
      </c>
      <c r="E1834">
        <v>2012</v>
      </c>
      <c r="F1834">
        <v>540</v>
      </c>
      <c r="G1834" t="s">
        <v>10</v>
      </c>
      <c r="H1834">
        <v>0.33499999999999996</v>
      </c>
      <c r="I1834" t="s">
        <v>10</v>
      </c>
      <c r="J1834" t="s">
        <v>10</v>
      </c>
      <c r="K1834">
        <v>0.39700000000000002</v>
      </c>
      <c r="L1834" s="2">
        <f t="shared" si="723"/>
        <v>812.03007518796983</v>
      </c>
      <c r="M1834" t="s">
        <v>10</v>
      </c>
      <c r="N1834" t="s">
        <v>10</v>
      </c>
      <c r="O1834" s="2">
        <f t="shared" si="724"/>
        <v>895.52238805970148</v>
      </c>
      <c r="P1834" s="79" t="e">
        <f t="shared" si="725"/>
        <v>#VALUE!</v>
      </c>
      <c r="Q1834" s="80">
        <v>0.75224450811999999</v>
      </c>
      <c r="R1834" s="80">
        <v>0.24565425024000001</v>
      </c>
      <c r="S1834" s="80">
        <v>2.1012416428000001E-3</v>
      </c>
      <c r="T1834" s="79">
        <f t="shared" si="722"/>
        <v>2471.457710473961</v>
      </c>
      <c r="U1834" s="2" t="s">
        <v>10</v>
      </c>
      <c r="V1834" s="2" t="s">
        <v>10</v>
      </c>
      <c r="W1834" s="2">
        <f t="shared" si="726"/>
        <v>2450.958194369146</v>
      </c>
      <c r="X1834" s="2" t="e">
        <f t="shared" si="727"/>
        <v>#VALUE!</v>
      </c>
      <c r="Y1834">
        <f t="shared" si="730"/>
        <v>4.5767735379147423</v>
      </c>
      <c r="Z1834" s="2" t="s">
        <v>10</v>
      </c>
      <c r="AA1834" s="2" t="s">
        <v>10</v>
      </c>
      <c r="AB1834">
        <f t="shared" si="728"/>
        <v>4.5388114710539744</v>
      </c>
      <c r="AC1834" t="e">
        <f t="shared" si="729"/>
        <v>#VALUE!</v>
      </c>
    </row>
    <row r="1835" spans="1:29" x14ac:dyDescent="0.25">
      <c r="A1835">
        <v>41</v>
      </c>
      <c r="B1835" t="s">
        <v>65</v>
      </c>
      <c r="C1835">
        <v>4</v>
      </c>
      <c r="D1835" t="s">
        <v>64</v>
      </c>
      <c r="E1835">
        <v>2013</v>
      </c>
      <c r="F1835">
        <v>1200</v>
      </c>
      <c r="G1835" t="s">
        <v>10</v>
      </c>
      <c r="H1835">
        <v>0.377</v>
      </c>
      <c r="I1835" t="s">
        <v>10</v>
      </c>
      <c r="J1835" t="s">
        <v>10</v>
      </c>
      <c r="K1835">
        <v>0.375</v>
      </c>
      <c r="L1835" s="2">
        <f t="shared" si="723"/>
        <v>1926.1637239165329</v>
      </c>
      <c r="M1835" t="s">
        <v>10</v>
      </c>
      <c r="N1835" t="s">
        <v>10</v>
      </c>
      <c r="O1835" s="2">
        <f t="shared" si="724"/>
        <v>1920</v>
      </c>
      <c r="P1835" s="79" t="e">
        <f t="shared" si="725"/>
        <v>#VALUE!</v>
      </c>
      <c r="Q1835" s="80">
        <v>0.75224450811999999</v>
      </c>
      <c r="R1835" s="80">
        <v>0.24565425024000001</v>
      </c>
      <c r="S1835" s="80">
        <v>2.1012416428000001E-3</v>
      </c>
      <c r="T1835" s="79">
        <f t="shared" si="722"/>
        <v>2774.6753754084834</v>
      </c>
      <c r="U1835" s="2" t="s">
        <v>10</v>
      </c>
      <c r="V1835" s="2" t="s">
        <v>10</v>
      </c>
      <c r="W1835" s="2">
        <f t="shared" si="726"/>
        <v>2785.4766435605979</v>
      </c>
      <c r="X1835" s="2" t="e">
        <f t="shared" si="727"/>
        <v>#VALUE!</v>
      </c>
      <c r="Y1835">
        <f t="shared" si="730"/>
        <v>2.3122294795070695</v>
      </c>
      <c r="Z1835" s="2" t="s">
        <v>10</v>
      </c>
      <c r="AA1835" s="2" t="s">
        <v>10</v>
      </c>
      <c r="AB1835">
        <f t="shared" si="728"/>
        <v>2.3212305363004981</v>
      </c>
      <c r="AC1835" t="e">
        <f t="shared" si="729"/>
        <v>#VALUE!</v>
      </c>
    </row>
    <row r="1836" spans="1:29" x14ac:dyDescent="0.25">
      <c r="A1836">
        <v>41</v>
      </c>
      <c r="B1836" t="s">
        <v>65</v>
      </c>
      <c r="C1836">
        <v>4</v>
      </c>
      <c r="D1836" t="s">
        <v>64</v>
      </c>
      <c r="E1836">
        <v>2014</v>
      </c>
      <c r="F1836">
        <v>1290</v>
      </c>
      <c r="G1836" t="s">
        <v>10</v>
      </c>
      <c r="H1836">
        <v>0.24399999999999999</v>
      </c>
      <c r="I1836" t="s">
        <v>10</v>
      </c>
      <c r="J1836" t="s">
        <v>10</v>
      </c>
      <c r="K1836">
        <v>0.217</v>
      </c>
      <c r="L1836" s="2">
        <f t="shared" si="723"/>
        <v>1706.3492063492063</v>
      </c>
      <c r="M1836" t="s">
        <v>10</v>
      </c>
      <c r="N1836" t="s">
        <v>10</v>
      </c>
      <c r="O1836" s="2">
        <f t="shared" si="724"/>
        <v>1647.5095785440612</v>
      </c>
      <c r="P1836" s="79" t="e">
        <f t="shared" si="725"/>
        <v>#VALUE!</v>
      </c>
      <c r="Q1836" s="80">
        <v>0.75224450811999999</v>
      </c>
      <c r="R1836" s="80">
        <v>0.24565425024000001</v>
      </c>
      <c r="S1836" s="80">
        <v>2.1012416428000001E-3</v>
      </c>
      <c r="T1836" s="79">
        <f t="shared" si="722"/>
        <v>2072.1105388896231</v>
      </c>
      <c r="U1836" s="2" t="s">
        <v>10</v>
      </c>
      <c r="V1836" s="2" t="s">
        <v>10</v>
      </c>
      <c r="W1836" s="2">
        <f t="shared" si="726"/>
        <v>2070.8639091200721</v>
      </c>
      <c r="X1836" s="2" t="e">
        <f t="shared" si="727"/>
        <v>#VALUE!</v>
      </c>
      <c r="Y1836">
        <f t="shared" si="730"/>
        <v>1.6062872394493202</v>
      </c>
      <c r="Z1836" s="2" t="s">
        <v>10</v>
      </c>
      <c r="AA1836" s="2" t="s">
        <v>10</v>
      </c>
      <c r="AB1836">
        <f t="shared" si="728"/>
        <v>1.6053208597830015</v>
      </c>
      <c r="AC1836" t="e">
        <f t="shared" si="729"/>
        <v>#VALUE!</v>
      </c>
    </row>
    <row r="1837" spans="1:29" x14ac:dyDescent="0.25">
      <c r="A1837">
        <v>41</v>
      </c>
      <c r="B1837" t="s">
        <v>65</v>
      </c>
      <c r="C1837">
        <v>4</v>
      </c>
      <c r="D1837" t="s">
        <v>64</v>
      </c>
      <c r="E1837">
        <v>2015</v>
      </c>
      <c r="F1837">
        <v>1350</v>
      </c>
      <c r="G1837" t="s">
        <v>10</v>
      </c>
      <c r="H1837">
        <v>0.42400000000000004</v>
      </c>
      <c r="I1837" t="s">
        <v>10</v>
      </c>
      <c r="J1837" t="s">
        <v>10</v>
      </c>
      <c r="K1837">
        <v>0.41599999999999998</v>
      </c>
      <c r="L1837" s="2">
        <f t="shared" si="723"/>
        <v>2343.75</v>
      </c>
      <c r="M1837" t="s">
        <v>10</v>
      </c>
      <c r="N1837" t="s">
        <v>10</v>
      </c>
      <c r="O1837" s="2">
        <f t="shared" si="724"/>
        <v>2311.6438356164381</v>
      </c>
      <c r="P1837" s="79" t="e">
        <f t="shared" si="725"/>
        <v>#VALUE!</v>
      </c>
      <c r="Q1837" s="80">
        <v>0.75224450811999999</v>
      </c>
      <c r="R1837" s="80">
        <v>0.24565425024000001</v>
      </c>
      <c r="S1837" s="80">
        <v>2.1012416428000001E-3</v>
      </c>
      <c r="T1837" s="79">
        <f>(L1840*$Q1837)+(L1841*$R1837)</f>
        <v>652.92883880432373</v>
      </c>
      <c r="U1837" s="2" t="s">
        <v>10</v>
      </c>
      <c r="V1837" s="2" t="s">
        <v>10</v>
      </c>
      <c r="W1837" s="2">
        <f t="shared" si="726"/>
        <v>654.88929073211193</v>
      </c>
      <c r="X1837" s="2" t="e">
        <f t="shared" si="727"/>
        <v>#VALUE!</v>
      </c>
      <c r="Y1837">
        <f t="shared" si="730"/>
        <v>0.48365099170690645</v>
      </c>
      <c r="Z1837" s="2" t="s">
        <v>10</v>
      </c>
      <c r="AA1837" s="2" t="s">
        <v>10</v>
      </c>
      <c r="AB1837">
        <f t="shared" si="728"/>
        <v>0.48510317832008293</v>
      </c>
      <c r="AC1837" t="e">
        <f t="shared" si="729"/>
        <v>#VALUE!</v>
      </c>
    </row>
    <row r="1838" spans="1:29" x14ac:dyDescent="0.25">
      <c r="A1838">
        <v>41</v>
      </c>
      <c r="B1838" t="s">
        <v>65</v>
      </c>
      <c r="C1838">
        <v>4</v>
      </c>
      <c r="D1838" t="s">
        <v>64</v>
      </c>
      <c r="E1838">
        <v>2016</v>
      </c>
      <c r="F1838">
        <v>1660</v>
      </c>
      <c r="G1838" t="s">
        <v>10</v>
      </c>
      <c r="H1838">
        <v>0.42000000000000004</v>
      </c>
      <c r="I1838" t="s">
        <v>10</v>
      </c>
      <c r="J1838" t="s">
        <v>10</v>
      </c>
      <c r="K1838">
        <v>0.42299999999999999</v>
      </c>
      <c r="L1838" s="2">
        <f t="shared" si="723"/>
        <v>2862.0689655172414</v>
      </c>
      <c r="M1838" t="s">
        <v>10</v>
      </c>
      <c r="N1838" t="s">
        <v>10</v>
      </c>
      <c r="O1838" s="2">
        <f t="shared" si="724"/>
        <v>2876.9497400346622</v>
      </c>
      <c r="P1838" s="79" t="e">
        <f t="shared" si="725"/>
        <v>#VALUE!</v>
      </c>
      <c r="Q1838" s="80">
        <v>0.75224450811999999</v>
      </c>
      <c r="R1838" s="80">
        <v>0.24565425024000001</v>
      </c>
      <c r="S1838" s="80">
        <v>2.1012416428000001E-3</v>
      </c>
      <c r="T1838" s="79" t="s">
        <v>10</v>
      </c>
      <c r="U1838" s="2" t="s">
        <v>10</v>
      </c>
      <c r="V1838" s="2" t="s">
        <v>10</v>
      </c>
      <c r="W1838" s="2">
        <f t="shared" si="726"/>
        <v>630.68820727836578</v>
      </c>
      <c r="X1838" s="2" t="e">
        <f t="shared" si="727"/>
        <v>#VALUE!</v>
      </c>
      <c r="Y1838" s="2" t="s">
        <v>10</v>
      </c>
      <c r="Z1838" s="2" t="s">
        <v>10</v>
      </c>
      <c r="AA1838" s="2" t="s">
        <v>10</v>
      </c>
      <c r="AB1838">
        <f t="shared" si="728"/>
        <v>0.37993265498696732</v>
      </c>
      <c r="AC1838" t="e">
        <f t="shared" si="729"/>
        <v>#VALUE!</v>
      </c>
    </row>
    <row r="1839" spans="1:29" x14ac:dyDescent="0.25">
      <c r="A1839">
        <v>41</v>
      </c>
      <c r="B1839" t="s">
        <v>65</v>
      </c>
      <c r="C1839">
        <v>4</v>
      </c>
      <c r="D1839" t="s">
        <v>64</v>
      </c>
      <c r="E1839">
        <v>2017</v>
      </c>
      <c r="F1839">
        <v>1413</v>
      </c>
      <c r="G1839" t="s">
        <v>10</v>
      </c>
      <c r="H1839" s="54">
        <v>0.44035422259606583</v>
      </c>
      <c r="I1839" t="s">
        <v>10</v>
      </c>
      <c r="J1839" t="s">
        <v>10</v>
      </c>
      <c r="K1839">
        <v>0.44</v>
      </c>
      <c r="L1839" s="2">
        <f t="shared" si="723"/>
        <v>2524.8113307574235</v>
      </c>
      <c r="M1839" t="s">
        <v>10</v>
      </c>
      <c r="N1839" t="s">
        <v>10</v>
      </c>
      <c r="O1839" s="2">
        <f t="shared" si="724"/>
        <v>2523.2142857142853</v>
      </c>
      <c r="P1839" s="79" t="e">
        <f t="shared" si="725"/>
        <v>#VALUE!</v>
      </c>
      <c r="Q1839" s="80">
        <v>0.75224450811999999</v>
      </c>
      <c r="R1839" s="80">
        <v>0.24565425024000001</v>
      </c>
      <c r="S1839" s="80">
        <v>2.1012416428000001E-3</v>
      </c>
      <c r="T1839" s="79" t="s">
        <v>10</v>
      </c>
      <c r="U1839" s="2" t="s">
        <v>10</v>
      </c>
      <c r="V1839" s="2" t="s">
        <v>10</v>
      </c>
      <c r="W1839" s="2">
        <f t="shared" si="726"/>
        <v>1144.5196379491622</v>
      </c>
      <c r="X1839" s="2" t="e">
        <f t="shared" si="727"/>
        <v>#VALUE!</v>
      </c>
      <c r="Y1839" s="2" t="s">
        <v>10</v>
      </c>
      <c r="Z1839" s="2" t="s">
        <v>10</v>
      </c>
      <c r="AA1839" s="2" t="s">
        <v>10</v>
      </c>
      <c r="AB1839">
        <f t="shared" si="728"/>
        <v>0.80999266663068803</v>
      </c>
      <c r="AC1839" t="e">
        <f t="shared" si="729"/>
        <v>#VALUE!</v>
      </c>
    </row>
    <row r="1840" spans="1:29" x14ac:dyDescent="0.25">
      <c r="A1840">
        <v>41</v>
      </c>
      <c r="B1840" t="s">
        <v>65</v>
      </c>
      <c r="C1840">
        <v>4</v>
      </c>
      <c r="D1840" t="s">
        <v>64</v>
      </c>
      <c r="E1840">
        <v>2018</v>
      </c>
      <c r="F1840">
        <v>404</v>
      </c>
      <c r="G1840" t="s">
        <v>10</v>
      </c>
      <c r="H1840" s="54">
        <v>0.42215417185431725</v>
      </c>
      <c r="I1840" t="s">
        <v>10</v>
      </c>
      <c r="J1840" t="s">
        <v>10</v>
      </c>
      <c r="K1840">
        <v>0.42199999999999999</v>
      </c>
      <c r="L1840" s="2">
        <f t="shared" si="723"/>
        <v>699.14842389092428</v>
      </c>
      <c r="M1840" t="s">
        <v>10</v>
      </c>
      <c r="N1840" t="s">
        <v>10</v>
      </c>
      <c r="O1840" s="2">
        <f t="shared" si="724"/>
        <v>698.96193771626292</v>
      </c>
      <c r="P1840" s="79" t="e">
        <f t="shared" si="725"/>
        <v>#VALUE!</v>
      </c>
      <c r="Q1840" s="80">
        <v>0.75224450811999999</v>
      </c>
      <c r="R1840" s="80">
        <v>0.24565425024000001</v>
      </c>
      <c r="S1840" s="80">
        <v>2.1012416428000001E-3</v>
      </c>
      <c r="T1840" s="79" t="s">
        <v>10</v>
      </c>
      <c r="U1840" s="2" t="s">
        <v>10</v>
      </c>
      <c r="V1840" s="2" t="s">
        <v>10</v>
      </c>
      <c r="W1840" s="2">
        <f t="shared" si="726"/>
        <v>1800.3731535284255</v>
      </c>
      <c r="X1840" s="2" t="e">
        <f t="shared" si="727"/>
        <v>#VALUE!</v>
      </c>
      <c r="Y1840" s="2" t="s">
        <v>10</v>
      </c>
      <c r="Z1840" s="2" t="s">
        <v>10</v>
      </c>
      <c r="AA1840" s="2" t="s">
        <v>10</v>
      </c>
      <c r="AB1840">
        <f t="shared" si="728"/>
        <v>4.4563691919020432</v>
      </c>
      <c r="AC1840" t="e">
        <f t="shared" si="729"/>
        <v>#VALUE!</v>
      </c>
    </row>
    <row r="1841" spans="1:29" x14ac:dyDescent="0.25">
      <c r="A1841">
        <v>41</v>
      </c>
      <c r="B1841" t="s">
        <v>65</v>
      </c>
      <c r="C1841">
        <v>4</v>
      </c>
      <c r="D1841" t="s">
        <v>64</v>
      </c>
      <c r="E1841">
        <v>2019</v>
      </c>
      <c r="F1841">
        <v>315</v>
      </c>
      <c r="G1841" t="s">
        <v>10</v>
      </c>
      <c r="H1841" s="54">
        <v>0.39069181949126658</v>
      </c>
      <c r="I1841" t="s">
        <v>10</v>
      </c>
      <c r="J1841" t="s">
        <v>10</v>
      </c>
      <c r="K1841">
        <v>0.39100000000000001</v>
      </c>
      <c r="L1841" s="2">
        <f t="shared" si="723"/>
        <v>516.97976504598228</v>
      </c>
      <c r="M1841" t="s">
        <v>10</v>
      </c>
      <c r="N1841" t="s">
        <v>10</v>
      </c>
      <c r="O1841" s="2">
        <f t="shared" si="724"/>
        <v>517.24137931034488</v>
      </c>
      <c r="P1841" s="79" t="e">
        <f t="shared" si="725"/>
        <v>#VALUE!</v>
      </c>
      <c r="Q1841" s="80">
        <v>0.75224450811999999</v>
      </c>
      <c r="R1841" s="80">
        <v>0.24565425024000001</v>
      </c>
      <c r="S1841" s="80">
        <v>2.1012416428000001E-3</v>
      </c>
      <c r="T1841" s="79" t="s">
        <v>10</v>
      </c>
      <c r="U1841" s="2" t="s">
        <v>10</v>
      </c>
      <c r="V1841" s="2" t="s">
        <v>10</v>
      </c>
      <c r="W1841" s="2" t="e">
        <f t="shared" si="726"/>
        <v>#VALUE!</v>
      </c>
      <c r="X1841" s="2" t="e">
        <f t="shared" si="727"/>
        <v>#VALUE!</v>
      </c>
      <c r="Y1841" s="2" t="s">
        <v>10</v>
      </c>
      <c r="Z1841" s="2" t="s">
        <v>10</v>
      </c>
      <c r="AA1841" s="2" t="s">
        <v>10</v>
      </c>
      <c r="AB1841" t="e">
        <f t="shared" si="728"/>
        <v>#VALUE!</v>
      </c>
      <c r="AC1841" t="e">
        <f t="shared" si="729"/>
        <v>#VALUE!</v>
      </c>
    </row>
    <row r="1842" spans="1:29" x14ac:dyDescent="0.25">
      <c r="A1842">
        <v>41</v>
      </c>
      <c r="B1842" t="s">
        <v>65</v>
      </c>
      <c r="C1842">
        <v>4</v>
      </c>
      <c r="D1842" t="s">
        <v>64</v>
      </c>
      <c r="E1842">
        <v>2020</v>
      </c>
      <c r="F1842">
        <v>786</v>
      </c>
      <c r="G1842" t="s">
        <v>10</v>
      </c>
      <c r="H1842" s="54">
        <v>0.1793260797812265</v>
      </c>
      <c r="I1842" t="s">
        <v>10</v>
      </c>
      <c r="J1842" t="s">
        <v>10</v>
      </c>
      <c r="K1842">
        <v>0.189</v>
      </c>
      <c r="L1842" t="s">
        <v>10</v>
      </c>
      <c r="M1842" t="s">
        <v>10</v>
      </c>
      <c r="N1842" t="s">
        <v>10</v>
      </c>
      <c r="O1842" s="2">
        <f t="shared" si="724"/>
        <v>969.17385943279908</v>
      </c>
      <c r="P1842" s="79" t="e">
        <f t="shared" si="725"/>
        <v>#VALUE!</v>
      </c>
      <c r="Q1842" s="80">
        <v>0.75224450811999999</v>
      </c>
      <c r="R1842" s="80">
        <v>0.24565425024000001</v>
      </c>
      <c r="S1842" s="80">
        <v>2.1012416428000001E-3</v>
      </c>
      <c r="T1842" s="79" t="s">
        <v>10</v>
      </c>
      <c r="U1842" s="2" t="s">
        <v>10</v>
      </c>
      <c r="V1842" s="2" t="s">
        <v>10</v>
      </c>
      <c r="W1842" s="2" t="e">
        <f t="shared" si="726"/>
        <v>#VALUE!</v>
      </c>
      <c r="X1842" s="2" t="e">
        <f t="shared" si="727"/>
        <v>#VALUE!</v>
      </c>
      <c r="Y1842" s="2" t="s">
        <v>10</v>
      </c>
      <c r="Z1842" s="2" t="s">
        <v>10</v>
      </c>
      <c r="AA1842" s="2" t="s">
        <v>10</v>
      </c>
      <c r="AB1842" t="e">
        <f t="shared" si="728"/>
        <v>#VALUE!</v>
      </c>
      <c r="AC1842" t="e">
        <f t="shared" si="729"/>
        <v>#VALUE!</v>
      </c>
    </row>
    <row r="1843" spans="1:29" x14ac:dyDescent="0.25">
      <c r="A1843">
        <v>41</v>
      </c>
      <c r="B1843" t="s">
        <v>65</v>
      </c>
      <c r="C1843">
        <v>4</v>
      </c>
      <c r="D1843" t="s">
        <v>64</v>
      </c>
      <c r="E1843">
        <v>2021</v>
      </c>
      <c r="F1843">
        <v>1221</v>
      </c>
      <c r="G1843" t="s">
        <v>10</v>
      </c>
      <c r="H1843" s="79" t="s">
        <v>10</v>
      </c>
      <c r="I1843" s="2" t="s">
        <v>10</v>
      </c>
      <c r="J1843" s="2" t="s">
        <v>10</v>
      </c>
      <c r="K1843">
        <v>0.27</v>
      </c>
      <c r="L1843" s="79" t="s">
        <v>10</v>
      </c>
      <c r="M1843" s="2" t="s">
        <v>10</v>
      </c>
      <c r="N1843" s="2" t="s">
        <v>10</v>
      </c>
      <c r="O1843" s="2">
        <f t="shared" si="724"/>
        <v>1672.6027397260275</v>
      </c>
      <c r="P1843" s="79" t="e">
        <f t="shared" si="725"/>
        <v>#VALUE!</v>
      </c>
      <c r="Q1843" s="80">
        <v>0.75224450811999999</v>
      </c>
      <c r="R1843" s="80">
        <v>0.24565425024000001</v>
      </c>
      <c r="S1843" s="80">
        <v>2.1012416428000001E-3</v>
      </c>
      <c r="T1843" s="79" t="s">
        <v>10</v>
      </c>
      <c r="U1843" s="2" t="s">
        <v>10</v>
      </c>
      <c r="V1843" s="2" t="s">
        <v>10</v>
      </c>
      <c r="W1843" s="2" t="e">
        <f t="shared" si="726"/>
        <v>#VALUE!</v>
      </c>
      <c r="X1843" s="2" t="e">
        <f t="shared" si="727"/>
        <v>#VALUE!</v>
      </c>
      <c r="Y1843" s="79" t="s">
        <v>10</v>
      </c>
      <c r="Z1843" s="2" t="s">
        <v>10</v>
      </c>
      <c r="AA1843" s="2" t="s">
        <v>10</v>
      </c>
      <c r="AB1843" t="e">
        <f t="shared" si="728"/>
        <v>#VALUE!</v>
      </c>
      <c r="AC1843" t="e">
        <f t="shared" si="729"/>
        <v>#VALUE!</v>
      </c>
    </row>
    <row r="1844" spans="1:29" x14ac:dyDescent="0.25">
      <c r="A1844">
        <v>41</v>
      </c>
      <c r="B1844" t="s">
        <v>65</v>
      </c>
      <c r="C1844">
        <v>4</v>
      </c>
      <c r="D1844" t="s">
        <v>64</v>
      </c>
      <c r="E1844">
        <v>2022</v>
      </c>
      <c r="F1844">
        <v>1618</v>
      </c>
      <c r="G1844" t="s">
        <v>10</v>
      </c>
      <c r="H1844" s="79" t="s">
        <v>10</v>
      </c>
      <c r="I1844" s="2" t="s">
        <v>10</v>
      </c>
      <c r="J1844" s="2" t="s">
        <v>10</v>
      </c>
      <c r="K1844">
        <v>0.25800000000000001</v>
      </c>
      <c r="L1844" s="79" t="s">
        <v>10</v>
      </c>
      <c r="M1844" s="2" t="s">
        <v>10</v>
      </c>
      <c r="N1844" s="2" t="s">
        <v>10</v>
      </c>
      <c r="O1844" s="2">
        <f t="shared" si="724"/>
        <v>2180.5929919137466</v>
      </c>
      <c r="P1844" s="79" t="e">
        <f t="shared" si="725"/>
        <v>#VALUE!</v>
      </c>
      <c r="Q1844" s="80">
        <v>0.75224450811999999</v>
      </c>
      <c r="R1844" s="80">
        <v>0.24565425024000001</v>
      </c>
      <c r="S1844" s="80">
        <v>2.1012416428000001E-3</v>
      </c>
      <c r="T1844" s="79" t="s">
        <v>10</v>
      </c>
      <c r="U1844" s="2" t="s">
        <v>10</v>
      </c>
      <c r="V1844" s="2" t="s">
        <v>10</v>
      </c>
      <c r="W1844" s="2">
        <f t="shared" si="726"/>
        <v>1675.5191527733662</v>
      </c>
      <c r="X1844" s="2" t="e">
        <f t="shared" si="727"/>
        <v>#VALUE!</v>
      </c>
      <c r="Y1844" s="79" t="s">
        <v>10</v>
      </c>
      <c r="Z1844" s="2" t="s">
        <v>10</v>
      </c>
      <c r="AA1844" s="2" t="s">
        <v>10</v>
      </c>
      <c r="AB1844">
        <f t="shared" si="728"/>
        <v>1.035549538178842</v>
      </c>
      <c r="AC1844" t="e">
        <f t="shared" si="729"/>
        <v>#VALUE!</v>
      </c>
    </row>
    <row r="1845" spans="1:29" x14ac:dyDescent="0.25">
      <c r="A1845">
        <v>41</v>
      </c>
      <c r="B1845" t="s">
        <v>65</v>
      </c>
      <c r="C1845">
        <v>4</v>
      </c>
      <c r="D1845" t="s">
        <v>64</v>
      </c>
      <c r="E1845">
        <v>2023</v>
      </c>
      <c r="F1845">
        <v>2411</v>
      </c>
      <c r="G1845" t="s">
        <v>10</v>
      </c>
      <c r="H1845" s="79" t="s">
        <v>10</v>
      </c>
      <c r="I1845" s="2" t="s">
        <v>10</v>
      </c>
      <c r="J1845" s="2" t="s">
        <v>10</v>
      </c>
      <c r="K1845">
        <v>0.22</v>
      </c>
      <c r="L1845" s="79" t="s">
        <v>10</v>
      </c>
      <c r="M1845" s="2" t="s">
        <v>10</v>
      </c>
      <c r="N1845" s="2" t="s">
        <v>10</v>
      </c>
      <c r="O1845" s="2">
        <f t="shared" si="724"/>
        <v>3091.0256410256411</v>
      </c>
      <c r="P1845" s="79" t="e">
        <f t="shared" si="725"/>
        <v>#VALUE!</v>
      </c>
      <c r="Q1845" s="80">
        <v>0.75224450811999999</v>
      </c>
      <c r="R1845" s="80">
        <v>0.24565425024000001</v>
      </c>
      <c r="S1845" s="80">
        <v>2.1012416428000001E-3</v>
      </c>
      <c r="T1845" s="79" t="s">
        <v>10</v>
      </c>
      <c r="U1845" s="2" t="s">
        <v>10</v>
      </c>
      <c r="V1845" s="2" t="s">
        <v>10</v>
      </c>
      <c r="W1845" s="2">
        <f t="shared" si="726"/>
        <v>744.67465460523897</v>
      </c>
      <c r="X1845" s="2" t="e">
        <f t="shared" si="727"/>
        <v>#VALUE!</v>
      </c>
      <c r="Y1845" s="79" t="s">
        <v>10</v>
      </c>
      <c r="Z1845" s="2" t="s">
        <v>10</v>
      </c>
      <c r="AA1845" s="2" t="s">
        <v>10</v>
      </c>
      <c r="AB1845">
        <f t="shared" si="728"/>
        <v>0.30886547266911613</v>
      </c>
      <c r="AC1845" t="e">
        <f t="shared" si="729"/>
        <v>#VALUE!</v>
      </c>
    </row>
    <row r="1846" spans="1:29" x14ac:dyDescent="0.25">
      <c r="A1846">
        <v>41</v>
      </c>
      <c r="B1846" t="s">
        <v>65</v>
      </c>
      <c r="C1846">
        <v>4</v>
      </c>
      <c r="D1846" t="s">
        <v>64</v>
      </c>
      <c r="E1846">
        <v>2024</v>
      </c>
      <c r="F1846" t="s">
        <v>10</v>
      </c>
      <c r="G1846" t="s">
        <v>10</v>
      </c>
      <c r="H1846" s="79" t="s">
        <v>10</v>
      </c>
      <c r="I1846" s="2" t="s">
        <v>10</v>
      </c>
      <c r="J1846" s="2" t="s">
        <v>10</v>
      </c>
      <c r="K1846">
        <v>0.32900000000000001</v>
      </c>
      <c r="L1846" s="79" t="s">
        <v>10</v>
      </c>
      <c r="M1846" s="2" t="s">
        <v>10</v>
      </c>
      <c r="N1846" s="2" t="s">
        <v>10</v>
      </c>
      <c r="O1846" s="2" t="e">
        <f t="shared" si="724"/>
        <v>#VALUE!</v>
      </c>
      <c r="P1846" s="79" t="e">
        <f t="shared" si="725"/>
        <v>#VALUE!</v>
      </c>
      <c r="Q1846" s="80">
        <v>0.75224450811999999</v>
      </c>
      <c r="R1846" s="80">
        <v>0.24565425024000001</v>
      </c>
      <c r="S1846" s="80">
        <v>2.1012416428000001E-3</v>
      </c>
      <c r="T1846" s="79" t="s">
        <v>10</v>
      </c>
      <c r="U1846" s="2" t="s">
        <v>10</v>
      </c>
      <c r="V1846" s="2" t="s">
        <v>10</v>
      </c>
      <c r="W1846" s="2">
        <f t="shared" si="726"/>
        <v>1793.6306211330418</v>
      </c>
      <c r="X1846" s="2" t="e">
        <f t="shared" si="727"/>
        <v>#VALUE!</v>
      </c>
      <c r="Y1846" s="79" t="s">
        <v>10</v>
      </c>
      <c r="Z1846" s="2" t="s">
        <v>10</v>
      </c>
      <c r="AA1846" s="2" t="s">
        <v>10</v>
      </c>
      <c r="AB1846" t="e">
        <f t="shared" si="728"/>
        <v>#VALUE!</v>
      </c>
      <c r="AC1846" t="e">
        <f t="shared" si="729"/>
        <v>#VALUE!</v>
      </c>
    </row>
    <row r="1847" spans="1:29" x14ac:dyDescent="0.25">
      <c r="A1847">
        <v>42</v>
      </c>
      <c r="B1847" t="s">
        <v>66</v>
      </c>
      <c r="C1847">
        <v>4</v>
      </c>
      <c r="D1847" t="s">
        <v>64</v>
      </c>
      <c r="E1847">
        <v>1980</v>
      </c>
      <c r="F1847">
        <v>700</v>
      </c>
      <c r="G1847" t="s">
        <v>10</v>
      </c>
      <c r="H1847">
        <v>0.74</v>
      </c>
      <c r="I1847" t="s">
        <v>10</v>
      </c>
      <c r="J1847" t="s">
        <v>10</v>
      </c>
      <c r="K1847">
        <v>0.65700000000000003</v>
      </c>
      <c r="L1847" s="2">
        <f t="shared" si="723"/>
        <v>2692.3076923076924</v>
      </c>
      <c r="M1847" t="s">
        <v>10</v>
      </c>
      <c r="N1847" t="s">
        <v>10</v>
      </c>
      <c r="O1847" s="2">
        <f t="shared" si="724"/>
        <v>2040.8163265306125</v>
      </c>
      <c r="P1847" s="79" t="e">
        <f t="shared" si="725"/>
        <v>#VALUE!</v>
      </c>
      <c r="Q1847" s="80">
        <v>0.75224450811999999</v>
      </c>
      <c r="R1847" s="80">
        <v>0.24565425024000001</v>
      </c>
      <c r="S1847" s="80">
        <v>2.1012416428000001E-3</v>
      </c>
      <c r="T1847" s="79">
        <f t="shared" ref="T1847:T1882" si="731">(L1850*$Q1847)+(L1851*$R1847)+(L1852*$S1847)</f>
        <v>4488.1050764555721</v>
      </c>
      <c r="U1847" s="2" t="s">
        <v>10</v>
      </c>
      <c r="V1847" s="2" t="s">
        <v>10</v>
      </c>
      <c r="W1847" s="2">
        <f t="shared" si="726"/>
        <v>2951.285640232581</v>
      </c>
      <c r="X1847" s="2" t="e">
        <f t="shared" si="727"/>
        <v>#VALUE!</v>
      </c>
      <c r="Y1847">
        <f t="shared" si="730"/>
        <v>6.411578680650817</v>
      </c>
      <c r="Z1847" s="2" t="s">
        <v>10</v>
      </c>
      <c r="AA1847" s="2" t="s">
        <v>10</v>
      </c>
      <c r="AB1847">
        <f t="shared" si="728"/>
        <v>4.2161223431894017</v>
      </c>
      <c r="AC1847" t="e">
        <f t="shared" si="729"/>
        <v>#VALUE!</v>
      </c>
    </row>
    <row r="1848" spans="1:29" x14ac:dyDescent="0.25">
      <c r="A1848">
        <v>42</v>
      </c>
      <c r="B1848" t="s">
        <v>66</v>
      </c>
      <c r="C1848">
        <v>4</v>
      </c>
      <c r="D1848" t="s">
        <v>64</v>
      </c>
      <c r="E1848">
        <v>1981</v>
      </c>
      <c r="F1848">
        <v>200</v>
      </c>
      <c r="G1848" t="s">
        <v>10</v>
      </c>
      <c r="H1848">
        <v>0.67</v>
      </c>
      <c r="I1848" t="s">
        <v>10</v>
      </c>
      <c r="J1848" t="s">
        <v>10</v>
      </c>
      <c r="K1848">
        <v>0.64300000000000002</v>
      </c>
      <c r="L1848" s="2">
        <f t="shared" si="723"/>
        <v>606.06060606060612</v>
      </c>
      <c r="M1848" t="s">
        <v>10</v>
      </c>
      <c r="N1848" t="s">
        <v>10</v>
      </c>
      <c r="O1848" s="2">
        <f t="shared" si="724"/>
        <v>560.2240896358544</v>
      </c>
      <c r="P1848" s="79" t="e">
        <f t="shared" si="725"/>
        <v>#VALUE!</v>
      </c>
      <c r="Q1848" s="80">
        <v>0.75224450811999999</v>
      </c>
      <c r="R1848" s="80">
        <v>0.24565425024000001</v>
      </c>
      <c r="S1848" s="80">
        <v>2.1012416428000001E-3</v>
      </c>
      <c r="T1848" s="79">
        <f t="shared" si="731"/>
        <v>1919.0978626456467</v>
      </c>
      <c r="U1848" s="2" t="s">
        <v>10</v>
      </c>
      <c r="V1848" s="2" t="s">
        <v>10</v>
      </c>
      <c r="W1848" s="2">
        <f t="shared" si="726"/>
        <v>1557.5471029749147</v>
      </c>
      <c r="X1848" s="2" t="e">
        <f t="shared" si="727"/>
        <v>#VALUE!</v>
      </c>
      <c r="Y1848">
        <f t="shared" si="730"/>
        <v>9.5954893132282333</v>
      </c>
      <c r="Z1848" s="2" t="s">
        <v>10</v>
      </c>
      <c r="AA1848" s="2" t="s">
        <v>10</v>
      </c>
      <c r="AB1848">
        <f t="shared" si="728"/>
        <v>7.7877355148745728</v>
      </c>
      <c r="AC1848" t="e">
        <f t="shared" si="729"/>
        <v>#VALUE!</v>
      </c>
    </row>
    <row r="1849" spans="1:29" x14ac:dyDescent="0.25">
      <c r="A1849">
        <v>42</v>
      </c>
      <c r="B1849" t="s">
        <v>66</v>
      </c>
      <c r="C1849">
        <v>4</v>
      </c>
      <c r="D1849" t="s">
        <v>64</v>
      </c>
      <c r="E1849">
        <v>1982</v>
      </c>
      <c r="F1849">
        <v>475</v>
      </c>
      <c r="G1849" t="s">
        <v>10</v>
      </c>
      <c r="H1849">
        <v>0.57999999999999996</v>
      </c>
      <c r="I1849" t="s">
        <v>10</v>
      </c>
      <c r="J1849" t="s">
        <v>10</v>
      </c>
      <c r="K1849">
        <v>0.63100000000000001</v>
      </c>
      <c r="L1849" s="2">
        <f t="shared" si="723"/>
        <v>1130.9523809523807</v>
      </c>
      <c r="M1849" t="s">
        <v>10</v>
      </c>
      <c r="N1849" t="s">
        <v>10</v>
      </c>
      <c r="O1849" s="2">
        <f t="shared" si="724"/>
        <v>1287.2628726287262</v>
      </c>
      <c r="P1849" s="79" t="e">
        <f t="shared" si="725"/>
        <v>#VALUE!</v>
      </c>
      <c r="Q1849" s="80">
        <v>0.75224450811999999</v>
      </c>
      <c r="R1849" s="80">
        <v>0.24565425024000001</v>
      </c>
      <c r="S1849" s="80">
        <v>2.1012416428000001E-3</v>
      </c>
      <c r="T1849" s="79">
        <f t="shared" si="731"/>
        <v>2356.4735846674312</v>
      </c>
      <c r="U1849" s="2" t="s">
        <v>10</v>
      </c>
      <c r="V1849" s="2" t="s">
        <v>10</v>
      </c>
      <c r="W1849" s="2">
        <f t="shared" si="726"/>
        <v>1479.5502703866023</v>
      </c>
      <c r="X1849" s="2" t="e">
        <f t="shared" si="727"/>
        <v>#VALUE!</v>
      </c>
      <c r="Y1849">
        <f t="shared" si="730"/>
        <v>4.9609970203524867</v>
      </c>
      <c r="Z1849" s="2" t="s">
        <v>10</v>
      </c>
      <c r="AA1849" s="2" t="s">
        <v>10</v>
      </c>
      <c r="AB1849">
        <f t="shared" si="728"/>
        <v>3.1148426744981101</v>
      </c>
      <c r="AC1849" t="e">
        <f t="shared" si="729"/>
        <v>#VALUE!</v>
      </c>
    </row>
    <row r="1850" spans="1:29" x14ac:dyDescent="0.25">
      <c r="A1850">
        <v>42</v>
      </c>
      <c r="B1850" t="s">
        <v>66</v>
      </c>
      <c r="C1850">
        <v>4</v>
      </c>
      <c r="D1850" t="s">
        <v>64</v>
      </c>
      <c r="E1850">
        <v>1983</v>
      </c>
      <c r="F1850">
        <v>1000</v>
      </c>
      <c r="G1850" t="s">
        <v>10</v>
      </c>
      <c r="H1850">
        <v>0.81</v>
      </c>
      <c r="I1850" t="s">
        <v>10</v>
      </c>
      <c r="J1850" t="s">
        <v>10</v>
      </c>
      <c r="K1850">
        <v>0.70099999999999996</v>
      </c>
      <c r="L1850" s="2">
        <f t="shared" si="723"/>
        <v>5263.1578947368434</v>
      </c>
      <c r="M1850" t="s">
        <v>10</v>
      </c>
      <c r="N1850" t="s">
        <v>10</v>
      </c>
      <c r="O1850" s="2">
        <f t="shared" si="724"/>
        <v>3344.4816053511699</v>
      </c>
      <c r="P1850" s="79" t="e">
        <f t="shared" si="725"/>
        <v>#VALUE!</v>
      </c>
      <c r="Q1850" s="80">
        <v>0.75224450811999999</v>
      </c>
      <c r="R1850" s="80">
        <v>0.24565425024000001</v>
      </c>
      <c r="S1850" s="80">
        <v>2.1012416428000001E-3</v>
      </c>
      <c r="T1850" s="79">
        <f>(L1853*$Q1850)+(L1854*$R1850)</f>
        <v>5448.5270708235284</v>
      </c>
      <c r="U1850" s="2" t="s">
        <v>10</v>
      </c>
      <c r="V1850" s="2" t="s">
        <v>10</v>
      </c>
      <c r="W1850" s="2" t="e">
        <f t="shared" si="726"/>
        <v>#VALUE!</v>
      </c>
      <c r="X1850" s="2" t="e">
        <f t="shared" si="727"/>
        <v>#VALUE!</v>
      </c>
      <c r="Y1850">
        <f t="shared" si="730"/>
        <v>5.4485270708235287</v>
      </c>
      <c r="Z1850" s="2" t="s">
        <v>10</v>
      </c>
      <c r="AA1850" s="2" t="s">
        <v>10</v>
      </c>
      <c r="AB1850" t="e">
        <f t="shared" si="728"/>
        <v>#VALUE!</v>
      </c>
      <c r="AC1850" t="e">
        <f t="shared" si="729"/>
        <v>#VALUE!</v>
      </c>
    </row>
    <row r="1851" spans="1:29" x14ac:dyDescent="0.25">
      <c r="A1851">
        <v>42</v>
      </c>
      <c r="B1851" t="s">
        <v>66</v>
      </c>
      <c r="C1851">
        <v>4</v>
      </c>
      <c r="D1851" t="s">
        <v>64</v>
      </c>
      <c r="E1851">
        <v>1984</v>
      </c>
      <c r="F1851">
        <v>600</v>
      </c>
      <c r="G1851" t="s">
        <v>10</v>
      </c>
      <c r="H1851">
        <v>0.72</v>
      </c>
      <c r="I1851" t="s">
        <v>10</v>
      </c>
      <c r="J1851" t="s">
        <v>10</v>
      </c>
      <c r="K1851">
        <v>0.66</v>
      </c>
      <c r="L1851" s="2">
        <f t="shared" si="723"/>
        <v>2142.8571428571427</v>
      </c>
      <c r="M1851" t="s">
        <v>10</v>
      </c>
      <c r="N1851" t="s">
        <v>10</v>
      </c>
      <c r="O1851" s="2">
        <f t="shared" si="724"/>
        <v>1764.7058823529414</v>
      </c>
      <c r="P1851" s="79" t="e">
        <f t="shared" si="725"/>
        <v>#VALUE!</v>
      </c>
      <c r="Q1851" s="80">
        <v>0.75224450811999999</v>
      </c>
      <c r="R1851" s="80">
        <v>0.24565425024000001</v>
      </c>
      <c r="S1851" s="80">
        <v>2.1012416428000001E-3</v>
      </c>
      <c r="T1851" s="79" t="s">
        <v>10</v>
      </c>
      <c r="U1851" s="2" t="s">
        <v>10</v>
      </c>
      <c r="V1851" s="2" t="s">
        <v>10</v>
      </c>
      <c r="W1851" s="2" t="e">
        <f t="shared" si="726"/>
        <v>#VALUE!</v>
      </c>
      <c r="X1851" s="2" t="e">
        <f t="shared" si="727"/>
        <v>#VALUE!</v>
      </c>
      <c r="Y1851" s="2" t="s">
        <v>10</v>
      </c>
      <c r="Z1851" s="2" t="s">
        <v>10</v>
      </c>
      <c r="AA1851" s="2" t="s">
        <v>10</v>
      </c>
      <c r="AB1851" t="e">
        <f t="shared" si="728"/>
        <v>#VALUE!</v>
      </c>
      <c r="AC1851" t="e">
        <f t="shared" si="729"/>
        <v>#VALUE!</v>
      </c>
    </row>
    <row r="1852" spans="1:29" x14ac:dyDescent="0.25">
      <c r="A1852">
        <v>42</v>
      </c>
      <c r="B1852" t="s">
        <v>66</v>
      </c>
      <c r="C1852">
        <v>4</v>
      </c>
      <c r="D1852" t="s">
        <v>64</v>
      </c>
      <c r="E1852">
        <v>1985</v>
      </c>
      <c r="F1852">
        <v>300</v>
      </c>
      <c r="G1852" t="s">
        <v>10</v>
      </c>
      <c r="H1852">
        <v>0.75</v>
      </c>
      <c r="I1852" t="s">
        <v>10</v>
      </c>
      <c r="J1852" t="s">
        <v>10</v>
      </c>
      <c r="K1852">
        <v>0.67</v>
      </c>
      <c r="L1852" s="2">
        <f t="shared" si="723"/>
        <v>1200</v>
      </c>
      <c r="M1852" t="s">
        <v>10</v>
      </c>
      <c r="N1852" t="s">
        <v>10</v>
      </c>
      <c r="O1852" s="2">
        <f t="shared" si="724"/>
        <v>909.09090909090924</v>
      </c>
      <c r="P1852" s="79" t="e">
        <f t="shared" si="725"/>
        <v>#VALUE!</v>
      </c>
      <c r="Q1852" s="80">
        <v>0.75224450811999999</v>
      </c>
      <c r="R1852" s="80">
        <v>0.24565425024000001</v>
      </c>
      <c r="S1852" s="80">
        <v>2.1012416428000001E-3</v>
      </c>
      <c r="T1852" s="79" t="s">
        <v>10</v>
      </c>
      <c r="U1852" s="2" t="s">
        <v>10</v>
      </c>
      <c r="V1852" s="2" t="s">
        <v>10</v>
      </c>
      <c r="W1852" s="2" t="e">
        <f t="shared" si="726"/>
        <v>#VALUE!</v>
      </c>
      <c r="X1852" s="2" t="e">
        <f t="shared" si="727"/>
        <v>#VALUE!</v>
      </c>
      <c r="Y1852" s="2" t="s">
        <v>10</v>
      </c>
      <c r="Z1852" s="2" t="s">
        <v>10</v>
      </c>
      <c r="AA1852" s="2" t="s">
        <v>10</v>
      </c>
      <c r="AB1852" t="e">
        <f t="shared" si="728"/>
        <v>#VALUE!</v>
      </c>
      <c r="AC1852" t="e">
        <f t="shared" si="729"/>
        <v>#VALUE!</v>
      </c>
    </row>
    <row r="1853" spans="1:29" x14ac:dyDescent="0.25">
      <c r="A1853">
        <v>42</v>
      </c>
      <c r="B1853" t="s">
        <v>66</v>
      </c>
      <c r="C1853">
        <v>4</v>
      </c>
      <c r="D1853" t="s">
        <v>64</v>
      </c>
      <c r="E1853">
        <v>1986</v>
      </c>
      <c r="F1853">
        <v>1000</v>
      </c>
      <c r="G1853" t="s">
        <v>10</v>
      </c>
      <c r="H1853">
        <v>0.83</v>
      </c>
      <c r="I1853" t="s">
        <v>10</v>
      </c>
      <c r="J1853" t="s">
        <v>10</v>
      </c>
      <c r="K1853">
        <v>0.68799999999999994</v>
      </c>
      <c r="L1853" s="2">
        <f t="shared" si="723"/>
        <v>5882.3529411764694</v>
      </c>
      <c r="M1853" t="s">
        <v>10</v>
      </c>
      <c r="N1853" t="s">
        <v>10</v>
      </c>
      <c r="O1853" s="2">
        <f t="shared" si="724"/>
        <v>3205.1282051282046</v>
      </c>
      <c r="P1853" s="79" t="e">
        <f t="shared" si="725"/>
        <v>#VALUE!</v>
      </c>
      <c r="Q1853" s="80">
        <v>0.75224450811999999</v>
      </c>
      <c r="R1853" s="80">
        <v>0.24565425024000001</v>
      </c>
      <c r="S1853" s="80">
        <v>2.1012416428000001E-3</v>
      </c>
      <c r="T1853" s="79">
        <f t="shared" si="731"/>
        <v>2908.8912814899109</v>
      </c>
      <c r="U1853" s="2" t="s">
        <v>10</v>
      </c>
      <c r="V1853" s="2" t="s">
        <v>10</v>
      </c>
      <c r="W1853" s="2">
        <f t="shared" si="726"/>
        <v>2900.5744536688317</v>
      </c>
      <c r="X1853" s="2" t="e">
        <f t="shared" si="727"/>
        <v>#VALUE!</v>
      </c>
      <c r="Y1853">
        <f t="shared" si="730"/>
        <v>2.9088912814899111</v>
      </c>
      <c r="Z1853" s="2" t="s">
        <v>10</v>
      </c>
      <c r="AA1853" s="2" t="s">
        <v>10</v>
      </c>
      <c r="AB1853">
        <f t="shared" si="728"/>
        <v>2.9005744536688316</v>
      </c>
      <c r="AC1853" t="e">
        <f t="shared" si="729"/>
        <v>#VALUE!</v>
      </c>
    </row>
    <row r="1854" spans="1:29" x14ac:dyDescent="0.25">
      <c r="A1854">
        <v>42</v>
      </c>
      <c r="B1854" t="s">
        <v>66</v>
      </c>
      <c r="C1854">
        <v>4</v>
      </c>
      <c r="D1854" t="s">
        <v>64</v>
      </c>
      <c r="E1854">
        <v>1987</v>
      </c>
      <c r="F1854">
        <v>1500</v>
      </c>
      <c r="G1854" t="s">
        <v>10</v>
      </c>
      <c r="H1854">
        <v>0.64</v>
      </c>
      <c r="I1854" t="s">
        <v>10</v>
      </c>
      <c r="J1854" t="s">
        <v>10</v>
      </c>
      <c r="K1854">
        <v>0.622</v>
      </c>
      <c r="L1854" s="2">
        <f t="shared" si="723"/>
        <v>4166.666666666667</v>
      </c>
      <c r="M1854" t="s">
        <v>10</v>
      </c>
      <c r="N1854" t="s">
        <v>10</v>
      </c>
      <c r="O1854" s="2">
        <f t="shared" si="724"/>
        <v>3968.2539682539682</v>
      </c>
      <c r="P1854" s="79" t="e">
        <f t="shared" si="725"/>
        <v>#VALUE!</v>
      </c>
      <c r="Q1854" s="80">
        <v>0.75224450811999999</v>
      </c>
      <c r="R1854" s="80">
        <v>0.24565425024000001</v>
      </c>
      <c r="S1854" s="80">
        <v>2.1012416428000001E-3</v>
      </c>
      <c r="T1854" s="79">
        <f t="shared" si="731"/>
        <v>6535.7279223010919</v>
      </c>
      <c r="U1854" s="2" t="s">
        <v>10</v>
      </c>
      <c r="V1854" s="2" t="s">
        <v>10</v>
      </c>
      <c r="W1854" s="2">
        <f t="shared" si="726"/>
        <v>6473.157130567065</v>
      </c>
      <c r="X1854" s="2" t="e">
        <f t="shared" si="727"/>
        <v>#VALUE!</v>
      </c>
      <c r="Y1854">
        <f t="shared" si="730"/>
        <v>4.3571519482007277</v>
      </c>
      <c r="Z1854" s="2" t="s">
        <v>10</v>
      </c>
      <c r="AA1854" s="2" t="s">
        <v>10</v>
      </c>
      <c r="AB1854">
        <f t="shared" si="728"/>
        <v>4.3154380870447104</v>
      </c>
      <c r="AC1854" t="e">
        <f t="shared" si="729"/>
        <v>#VALUE!</v>
      </c>
    </row>
    <row r="1855" spans="1:29" x14ac:dyDescent="0.25">
      <c r="A1855">
        <v>42</v>
      </c>
      <c r="B1855" t="s">
        <v>66</v>
      </c>
      <c r="C1855">
        <v>4</v>
      </c>
      <c r="D1855" t="s">
        <v>64</v>
      </c>
      <c r="E1855">
        <v>1988</v>
      </c>
      <c r="F1855" t="s">
        <v>10</v>
      </c>
      <c r="G1855" t="s">
        <v>10</v>
      </c>
      <c r="H1855">
        <v>0.63</v>
      </c>
      <c r="I1855" t="s">
        <v>10</v>
      </c>
      <c r="J1855" t="s">
        <v>10</v>
      </c>
      <c r="K1855">
        <v>0.26</v>
      </c>
      <c r="L1855" t="s">
        <v>10</v>
      </c>
      <c r="M1855" t="s">
        <v>10</v>
      </c>
      <c r="N1855" t="s">
        <v>10</v>
      </c>
      <c r="O1855" s="2" t="e">
        <f t="shared" si="724"/>
        <v>#VALUE!</v>
      </c>
      <c r="P1855" s="79" t="e">
        <f t="shared" si="725"/>
        <v>#VALUE!</v>
      </c>
      <c r="Q1855" s="80">
        <v>0.75224450811999999</v>
      </c>
      <c r="R1855" s="80">
        <v>0.24565425024000001</v>
      </c>
      <c r="S1855" s="80">
        <v>2.1012416428000001E-3</v>
      </c>
      <c r="T1855" s="79">
        <f>(L1858*$Q1855)+(L1859*$R1855)</f>
        <v>1283.5000720071434</v>
      </c>
      <c r="U1855" s="2" t="s">
        <v>10</v>
      </c>
      <c r="V1855" s="2" t="s">
        <v>10</v>
      </c>
      <c r="W1855" s="2" t="e">
        <f t="shared" si="726"/>
        <v>#VALUE!</v>
      </c>
      <c r="X1855" s="2" t="e">
        <f t="shared" si="727"/>
        <v>#VALUE!</v>
      </c>
      <c r="Y1855" s="2" t="s">
        <v>10</v>
      </c>
      <c r="Z1855" s="2" t="s">
        <v>10</v>
      </c>
      <c r="AA1855" s="2" t="s">
        <v>10</v>
      </c>
      <c r="AB1855" t="e">
        <f t="shared" si="728"/>
        <v>#VALUE!</v>
      </c>
      <c r="AC1855" t="e">
        <f t="shared" si="729"/>
        <v>#VALUE!</v>
      </c>
    </row>
    <row r="1856" spans="1:29" x14ac:dyDescent="0.25">
      <c r="A1856">
        <v>42</v>
      </c>
      <c r="B1856" t="s">
        <v>66</v>
      </c>
      <c r="C1856">
        <v>4</v>
      </c>
      <c r="D1856" t="s">
        <v>64</v>
      </c>
      <c r="E1856">
        <v>1989</v>
      </c>
      <c r="F1856">
        <v>450</v>
      </c>
      <c r="G1856" t="s">
        <v>10</v>
      </c>
      <c r="H1856">
        <v>0.61499999999999999</v>
      </c>
      <c r="I1856" t="s">
        <v>10</v>
      </c>
      <c r="J1856" t="s">
        <v>10</v>
      </c>
      <c r="K1856">
        <v>0.62</v>
      </c>
      <c r="L1856" s="2">
        <f t="shared" si="723"/>
        <v>1168.8311688311687</v>
      </c>
      <c r="M1856" t="s">
        <v>10</v>
      </c>
      <c r="N1856" t="s">
        <v>10</v>
      </c>
      <c r="O1856" s="2">
        <f t="shared" si="724"/>
        <v>1184.2105263157894</v>
      </c>
      <c r="P1856" s="79" t="e">
        <f t="shared" si="725"/>
        <v>#VALUE!</v>
      </c>
      <c r="Q1856" s="80">
        <v>0.75224450811999999</v>
      </c>
      <c r="R1856" s="80">
        <v>0.24565425024000001</v>
      </c>
      <c r="S1856" s="80">
        <v>2.1012416428000001E-3</v>
      </c>
      <c r="T1856" s="79" t="s">
        <v>10</v>
      </c>
      <c r="U1856" s="2" t="s">
        <v>10</v>
      </c>
      <c r="V1856" s="2" t="s">
        <v>10</v>
      </c>
      <c r="W1856" s="2" t="e">
        <f t="shared" si="726"/>
        <v>#VALUE!</v>
      </c>
      <c r="X1856" s="2" t="e">
        <f t="shared" si="727"/>
        <v>#VALUE!</v>
      </c>
      <c r="Y1856" s="2" t="s">
        <v>10</v>
      </c>
      <c r="Z1856" s="2" t="s">
        <v>10</v>
      </c>
      <c r="AA1856" s="2" t="s">
        <v>10</v>
      </c>
      <c r="AB1856" t="e">
        <f t="shared" si="728"/>
        <v>#VALUE!</v>
      </c>
      <c r="AC1856" t="e">
        <f t="shared" si="729"/>
        <v>#VALUE!</v>
      </c>
    </row>
    <row r="1857" spans="1:29" x14ac:dyDescent="0.25">
      <c r="A1857">
        <v>42</v>
      </c>
      <c r="B1857" t="s">
        <v>66</v>
      </c>
      <c r="C1857">
        <v>4</v>
      </c>
      <c r="D1857" t="s">
        <v>64</v>
      </c>
      <c r="E1857">
        <v>1990</v>
      </c>
      <c r="F1857">
        <v>2500</v>
      </c>
      <c r="G1857" t="s">
        <v>10</v>
      </c>
      <c r="H1857">
        <v>0.69699999999999995</v>
      </c>
      <c r="I1857" t="s">
        <v>10</v>
      </c>
      <c r="J1857" t="s">
        <v>10</v>
      </c>
      <c r="K1857">
        <v>0.69399999999999995</v>
      </c>
      <c r="L1857" s="2">
        <f t="shared" si="723"/>
        <v>8250.8250825082487</v>
      </c>
      <c r="M1857" t="s">
        <v>10</v>
      </c>
      <c r="N1857" t="s">
        <v>10</v>
      </c>
      <c r="O1857" s="2">
        <f t="shared" si="724"/>
        <v>8169.9346405228744</v>
      </c>
      <c r="P1857" s="79" t="e">
        <f t="shared" si="725"/>
        <v>#VALUE!</v>
      </c>
      <c r="Q1857" s="80">
        <v>0.75224450811999999</v>
      </c>
      <c r="R1857" s="80">
        <v>0.24565425024000001</v>
      </c>
      <c r="S1857" s="80">
        <v>2.1012416428000001E-3</v>
      </c>
      <c r="T1857" s="79" t="s">
        <v>10</v>
      </c>
      <c r="U1857" s="2" t="s">
        <v>10</v>
      </c>
      <c r="V1857" s="2" t="s">
        <v>10</v>
      </c>
      <c r="W1857" s="2" t="e">
        <f t="shared" si="726"/>
        <v>#VALUE!</v>
      </c>
      <c r="X1857" s="2" t="e">
        <f t="shared" si="727"/>
        <v>#VALUE!</v>
      </c>
      <c r="Y1857" s="2" t="s">
        <v>10</v>
      </c>
      <c r="Z1857" s="2" t="s">
        <v>10</v>
      </c>
      <c r="AA1857" s="2" t="s">
        <v>10</v>
      </c>
      <c r="AB1857" t="e">
        <f t="shared" si="728"/>
        <v>#VALUE!</v>
      </c>
      <c r="AC1857" t="e">
        <f t="shared" si="729"/>
        <v>#VALUE!</v>
      </c>
    </row>
    <row r="1858" spans="1:29" x14ac:dyDescent="0.25">
      <c r="A1858">
        <v>42</v>
      </c>
      <c r="B1858" t="s">
        <v>66</v>
      </c>
      <c r="C1858">
        <v>4</v>
      </c>
      <c r="D1858" t="s">
        <v>64</v>
      </c>
      <c r="E1858">
        <v>1991</v>
      </c>
      <c r="F1858">
        <v>500</v>
      </c>
      <c r="G1858" t="s">
        <v>10</v>
      </c>
      <c r="H1858">
        <v>0.624</v>
      </c>
      <c r="I1858" t="s">
        <v>10</v>
      </c>
      <c r="J1858" t="s">
        <v>10</v>
      </c>
      <c r="K1858">
        <v>0.622</v>
      </c>
      <c r="L1858" s="2">
        <f t="shared" si="723"/>
        <v>1329.7872340425531</v>
      </c>
      <c r="M1858" t="s">
        <v>10</v>
      </c>
      <c r="N1858" t="s">
        <v>10</v>
      </c>
      <c r="O1858" s="2">
        <f t="shared" si="724"/>
        <v>1322.7513227513227</v>
      </c>
      <c r="P1858" s="79" t="e">
        <f t="shared" si="725"/>
        <v>#VALUE!</v>
      </c>
      <c r="Q1858" s="80">
        <v>0.75224450811999999</v>
      </c>
      <c r="R1858" s="80">
        <v>0.24565425024000001</v>
      </c>
      <c r="S1858" s="80">
        <v>2.1012416428000001E-3</v>
      </c>
      <c r="T1858" s="79" t="s">
        <v>10</v>
      </c>
      <c r="U1858" s="2" t="s">
        <v>10</v>
      </c>
      <c r="V1858" s="2" t="s">
        <v>10</v>
      </c>
      <c r="W1858" s="2" t="e">
        <f t="shared" si="726"/>
        <v>#VALUE!</v>
      </c>
      <c r="X1858" s="2" t="e">
        <f t="shared" si="727"/>
        <v>#VALUE!</v>
      </c>
      <c r="Y1858" s="2" t="s">
        <v>10</v>
      </c>
      <c r="Z1858" s="2" t="s">
        <v>10</v>
      </c>
      <c r="AA1858" s="2" t="s">
        <v>10</v>
      </c>
      <c r="AB1858" t="e">
        <f t="shared" si="728"/>
        <v>#VALUE!</v>
      </c>
      <c r="AC1858" t="e">
        <f t="shared" si="729"/>
        <v>#VALUE!</v>
      </c>
    </row>
    <row r="1859" spans="1:29" x14ac:dyDescent="0.25">
      <c r="A1859">
        <v>42</v>
      </c>
      <c r="B1859" t="s">
        <v>66</v>
      </c>
      <c r="C1859">
        <v>4</v>
      </c>
      <c r="D1859" t="s">
        <v>64</v>
      </c>
      <c r="E1859">
        <v>1992</v>
      </c>
      <c r="F1859">
        <v>400</v>
      </c>
      <c r="G1859" t="s">
        <v>10</v>
      </c>
      <c r="H1859">
        <v>0.65300000000000002</v>
      </c>
      <c r="I1859" t="s">
        <v>10</v>
      </c>
      <c r="J1859" t="s">
        <v>10</v>
      </c>
      <c r="K1859">
        <v>0.65400000000000003</v>
      </c>
      <c r="L1859" s="2">
        <f t="shared" si="723"/>
        <v>1152.7377521613835</v>
      </c>
      <c r="M1859" t="s">
        <v>10</v>
      </c>
      <c r="N1859" t="s">
        <v>10</v>
      </c>
      <c r="O1859" s="2">
        <f t="shared" si="724"/>
        <v>1156.0693641618498</v>
      </c>
      <c r="P1859" s="79" t="e">
        <f t="shared" si="725"/>
        <v>#VALUE!</v>
      </c>
      <c r="Q1859" s="80">
        <v>0.75224450811999999</v>
      </c>
      <c r="R1859" s="80">
        <v>0.24565425024000001</v>
      </c>
      <c r="S1859" s="80">
        <v>2.1012416428000001E-3</v>
      </c>
      <c r="T1859" s="79" t="s">
        <v>10</v>
      </c>
      <c r="U1859" s="2" t="s">
        <v>10</v>
      </c>
      <c r="V1859" s="2" t="s">
        <v>10</v>
      </c>
      <c r="W1859" s="2" t="e">
        <f t="shared" si="726"/>
        <v>#VALUE!</v>
      </c>
      <c r="X1859" s="2" t="e">
        <f t="shared" si="727"/>
        <v>#VALUE!</v>
      </c>
      <c r="Y1859" s="2" t="s">
        <v>10</v>
      </c>
      <c r="Z1859" s="2" t="s">
        <v>10</v>
      </c>
      <c r="AA1859" s="2" t="s">
        <v>10</v>
      </c>
      <c r="AB1859" t="e">
        <f t="shared" si="728"/>
        <v>#VALUE!</v>
      </c>
      <c r="AC1859" t="e">
        <f t="shared" si="729"/>
        <v>#VALUE!</v>
      </c>
    </row>
    <row r="1860" spans="1:29" x14ac:dyDescent="0.25">
      <c r="A1860">
        <v>42</v>
      </c>
      <c r="B1860" t="s">
        <v>66</v>
      </c>
      <c r="C1860">
        <v>4</v>
      </c>
      <c r="D1860" t="s">
        <v>64</v>
      </c>
      <c r="E1860">
        <v>1993</v>
      </c>
      <c r="F1860" t="s">
        <v>10</v>
      </c>
      <c r="G1860" t="s">
        <v>10</v>
      </c>
      <c r="H1860">
        <v>0.56699999999999995</v>
      </c>
      <c r="I1860" t="s">
        <v>10</v>
      </c>
      <c r="J1860" t="s">
        <v>10</v>
      </c>
      <c r="K1860">
        <v>0.30599999999999999</v>
      </c>
      <c r="L1860" t="s">
        <v>10</v>
      </c>
      <c r="M1860" t="s">
        <v>10</v>
      </c>
      <c r="N1860" t="s">
        <v>10</v>
      </c>
      <c r="O1860" s="2" t="e">
        <f t="shared" si="724"/>
        <v>#VALUE!</v>
      </c>
      <c r="P1860" s="79" t="e">
        <f t="shared" si="725"/>
        <v>#VALUE!</v>
      </c>
      <c r="Q1860" s="80">
        <v>0.75224450811999999</v>
      </c>
      <c r="R1860" s="80">
        <v>0.24565425024000001</v>
      </c>
      <c r="S1860" s="80">
        <v>2.1012416428000001E-3</v>
      </c>
      <c r="T1860" s="79" t="s">
        <v>10</v>
      </c>
      <c r="U1860" s="2" t="s">
        <v>10</v>
      </c>
      <c r="V1860" s="2" t="s">
        <v>10</v>
      </c>
      <c r="W1860" s="2" t="e">
        <f t="shared" si="726"/>
        <v>#VALUE!</v>
      </c>
      <c r="X1860" s="2" t="e">
        <f t="shared" si="727"/>
        <v>#VALUE!</v>
      </c>
      <c r="Y1860" s="2" t="s">
        <v>10</v>
      </c>
      <c r="Z1860" s="2" t="s">
        <v>10</v>
      </c>
      <c r="AA1860" s="2" t="s">
        <v>10</v>
      </c>
      <c r="AB1860" t="e">
        <f t="shared" si="728"/>
        <v>#VALUE!</v>
      </c>
      <c r="AC1860" t="e">
        <f t="shared" si="729"/>
        <v>#VALUE!</v>
      </c>
    </row>
    <row r="1861" spans="1:29" x14ac:dyDescent="0.25">
      <c r="A1861">
        <v>42</v>
      </c>
      <c r="B1861" t="s">
        <v>66</v>
      </c>
      <c r="C1861">
        <v>4</v>
      </c>
      <c r="D1861" t="s">
        <v>64</v>
      </c>
      <c r="E1861">
        <v>1994</v>
      </c>
      <c r="F1861" t="s">
        <v>10</v>
      </c>
      <c r="G1861" t="s">
        <v>10</v>
      </c>
      <c r="H1861">
        <v>0.66700000000000004</v>
      </c>
      <c r="I1861" t="s">
        <v>10</v>
      </c>
      <c r="J1861" t="s">
        <v>10</v>
      </c>
      <c r="K1861">
        <v>0.66100000000000003</v>
      </c>
      <c r="L1861" t="s">
        <v>10</v>
      </c>
      <c r="M1861" t="s">
        <v>10</v>
      </c>
      <c r="N1861" t="s">
        <v>10</v>
      </c>
      <c r="O1861" s="2" t="e">
        <f t="shared" si="724"/>
        <v>#VALUE!</v>
      </c>
      <c r="P1861" s="79" t="e">
        <f t="shared" si="725"/>
        <v>#VALUE!</v>
      </c>
      <c r="Q1861" s="80">
        <v>0.75224450811999999</v>
      </c>
      <c r="R1861" s="80">
        <v>0.24565425024000001</v>
      </c>
      <c r="S1861" s="80">
        <v>2.1012416428000001E-3</v>
      </c>
      <c r="T1861" s="79" t="s">
        <v>10</v>
      </c>
      <c r="U1861" s="2" t="s">
        <v>10</v>
      </c>
      <c r="V1861" s="2" t="s">
        <v>10</v>
      </c>
      <c r="W1861" s="2" t="e">
        <f t="shared" si="726"/>
        <v>#VALUE!</v>
      </c>
      <c r="X1861" s="2" t="e">
        <f t="shared" si="727"/>
        <v>#VALUE!</v>
      </c>
      <c r="Y1861" s="2" t="s">
        <v>10</v>
      </c>
      <c r="Z1861" s="2" t="s">
        <v>10</v>
      </c>
      <c r="AA1861" s="2" t="s">
        <v>10</v>
      </c>
      <c r="AB1861" t="e">
        <f t="shared" si="728"/>
        <v>#VALUE!</v>
      </c>
      <c r="AC1861" t="e">
        <f t="shared" si="729"/>
        <v>#VALUE!</v>
      </c>
    </row>
    <row r="1862" spans="1:29" x14ac:dyDescent="0.25">
      <c r="A1862">
        <v>42</v>
      </c>
      <c r="B1862" t="s">
        <v>66</v>
      </c>
      <c r="C1862">
        <v>4</v>
      </c>
      <c r="D1862" t="s">
        <v>64</v>
      </c>
      <c r="E1862">
        <v>1995</v>
      </c>
      <c r="F1862" t="s">
        <v>10</v>
      </c>
      <c r="G1862" t="s">
        <v>10</v>
      </c>
      <c r="H1862">
        <v>0.40600000000000003</v>
      </c>
      <c r="I1862" t="s">
        <v>10</v>
      </c>
      <c r="J1862" t="s">
        <v>10</v>
      </c>
      <c r="K1862">
        <v>0.39100000000000001</v>
      </c>
      <c r="L1862" t="s">
        <v>10</v>
      </c>
      <c r="M1862" t="s">
        <v>10</v>
      </c>
      <c r="N1862" t="s">
        <v>10</v>
      </c>
      <c r="O1862" s="2" t="e">
        <f t="shared" si="724"/>
        <v>#VALUE!</v>
      </c>
      <c r="P1862" s="79" t="e">
        <f t="shared" si="725"/>
        <v>#VALUE!</v>
      </c>
      <c r="Q1862" s="80">
        <v>0.75224450811999999</v>
      </c>
      <c r="R1862" s="80">
        <v>0.24565425024000001</v>
      </c>
      <c r="S1862" s="80">
        <v>2.1012416428000001E-3</v>
      </c>
      <c r="T1862" s="79" t="s">
        <v>10</v>
      </c>
      <c r="U1862" s="2" t="s">
        <v>10</v>
      </c>
      <c r="V1862" s="2" t="s">
        <v>10</v>
      </c>
      <c r="W1862" s="2" t="e">
        <f t="shared" si="726"/>
        <v>#VALUE!</v>
      </c>
      <c r="X1862" s="2" t="e">
        <f t="shared" si="727"/>
        <v>#VALUE!</v>
      </c>
      <c r="Y1862" s="2" t="s">
        <v>10</v>
      </c>
      <c r="Z1862" s="2" t="s">
        <v>10</v>
      </c>
      <c r="AA1862" s="2" t="s">
        <v>10</v>
      </c>
      <c r="AB1862" t="e">
        <f t="shared" si="728"/>
        <v>#VALUE!</v>
      </c>
      <c r="AC1862" t="e">
        <f t="shared" si="729"/>
        <v>#VALUE!</v>
      </c>
    </row>
    <row r="1863" spans="1:29" x14ac:dyDescent="0.25">
      <c r="A1863">
        <v>42</v>
      </c>
      <c r="B1863" t="s">
        <v>66</v>
      </c>
      <c r="C1863">
        <v>4</v>
      </c>
      <c r="D1863" t="s">
        <v>64</v>
      </c>
      <c r="E1863">
        <v>1996</v>
      </c>
      <c r="F1863" t="s">
        <v>10</v>
      </c>
      <c r="G1863" t="s">
        <v>10</v>
      </c>
      <c r="H1863">
        <v>0.73899999999999999</v>
      </c>
      <c r="I1863" t="s">
        <v>10</v>
      </c>
      <c r="J1863" t="s">
        <v>10</v>
      </c>
      <c r="K1863">
        <v>0.71299999999999997</v>
      </c>
      <c r="L1863" t="s">
        <v>10</v>
      </c>
      <c r="M1863" t="s">
        <v>10</v>
      </c>
      <c r="N1863" t="s">
        <v>10</v>
      </c>
      <c r="O1863" s="2" t="e">
        <f t="shared" si="724"/>
        <v>#VALUE!</v>
      </c>
      <c r="P1863" s="79" t="e">
        <f t="shared" si="725"/>
        <v>#VALUE!</v>
      </c>
      <c r="Q1863" s="80">
        <v>0.75224450811999999</v>
      </c>
      <c r="R1863" s="80">
        <v>0.24565425024000001</v>
      </c>
      <c r="S1863" s="80">
        <v>2.1012416428000001E-3</v>
      </c>
      <c r="T1863" s="79" t="s">
        <v>10</v>
      </c>
      <c r="U1863" s="2" t="s">
        <v>10</v>
      </c>
      <c r="V1863" s="2" t="s">
        <v>10</v>
      </c>
      <c r="W1863" s="2" t="e">
        <f t="shared" si="726"/>
        <v>#VALUE!</v>
      </c>
      <c r="X1863" s="2" t="e">
        <f t="shared" si="727"/>
        <v>#VALUE!</v>
      </c>
      <c r="Y1863" s="2" t="s">
        <v>10</v>
      </c>
      <c r="Z1863" s="2" t="s">
        <v>10</v>
      </c>
      <c r="AA1863" s="2" t="s">
        <v>10</v>
      </c>
      <c r="AB1863" t="e">
        <f t="shared" si="728"/>
        <v>#VALUE!</v>
      </c>
      <c r="AC1863" t="e">
        <f t="shared" si="729"/>
        <v>#VALUE!</v>
      </c>
    </row>
    <row r="1864" spans="1:29" x14ac:dyDescent="0.25">
      <c r="A1864">
        <v>42</v>
      </c>
      <c r="B1864" t="s">
        <v>66</v>
      </c>
      <c r="C1864">
        <v>4</v>
      </c>
      <c r="D1864" t="s">
        <v>64</v>
      </c>
      <c r="E1864">
        <v>1997</v>
      </c>
      <c r="F1864" t="s">
        <v>10</v>
      </c>
      <c r="G1864" t="s">
        <v>10</v>
      </c>
      <c r="H1864">
        <v>0.53400000000000003</v>
      </c>
      <c r="I1864" t="s">
        <v>10</v>
      </c>
      <c r="J1864" t="s">
        <v>10</v>
      </c>
      <c r="K1864">
        <v>0.50600000000000001</v>
      </c>
      <c r="L1864" t="s">
        <v>10</v>
      </c>
      <c r="M1864" t="s">
        <v>10</v>
      </c>
      <c r="N1864" t="s">
        <v>10</v>
      </c>
      <c r="O1864" s="2" t="e">
        <f t="shared" si="724"/>
        <v>#VALUE!</v>
      </c>
      <c r="P1864" s="79" t="e">
        <f t="shared" si="725"/>
        <v>#VALUE!</v>
      </c>
      <c r="Q1864" s="80">
        <v>0.75224450811999999</v>
      </c>
      <c r="R1864" s="80">
        <v>0.24565425024000001</v>
      </c>
      <c r="S1864" s="80">
        <v>2.1012416428000001E-3</v>
      </c>
      <c r="T1864" s="79" t="s">
        <v>10</v>
      </c>
      <c r="U1864" s="2" t="s">
        <v>10</v>
      </c>
      <c r="V1864" s="2" t="s">
        <v>10</v>
      </c>
      <c r="W1864" s="2" t="e">
        <f t="shared" si="726"/>
        <v>#VALUE!</v>
      </c>
      <c r="X1864" s="2" t="e">
        <f t="shared" si="727"/>
        <v>#VALUE!</v>
      </c>
      <c r="Y1864" s="2" t="s">
        <v>10</v>
      </c>
      <c r="Z1864" s="2" t="s">
        <v>10</v>
      </c>
      <c r="AA1864" s="2" t="s">
        <v>10</v>
      </c>
      <c r="AB1864" t="e">
        <f t="shared" si="728"/>
        <v>#VALUE!</v>
      </c>
      <c r="AC1864" t="e">
        <f t="shared" si="729"/>
        <v>#VALUE!</v>
      </c>
    </row>
    <row r="1865" spans="1:29" x14ac:dyDescent="0.25">
      <c r="A1865">
        <v>42</v>
      </c>
      <c r="B1865" t="s">
        <v>66</v>
      </c>
      <c r="C1865">
        <v>4</v>
      </c>
      <c r="D1865" t="s">
        <v>64</v>
      </c>
      <c r="E1865">
        <v>1998</v>
      </c>
      <c r="F1865" t="s">
        <v>10</v>
      </c>
      <c r="G1865" t="s">
        <v>10</v>
      </c>
      <c r="H1865">
        <v>0.18</v>
      </c>
      <c r="I1865" t="s">
        <v>10</v>
      </c>
      <c r="J1865" t="s">
        <v>10</v>
      </c>
      <c r="K1865">
        <v>0.193</v>
      </c>
      <c r="L1865" t="s">
        <v>10</v>
      </c>
      <c r="M1865" t="s">
        <v>10</v>
      </c>
      <c r="N1865" t="s">
        <v>10</v>
      </c>
      <c r="O1865" s="2" t="e">
        <f t="shared" si="724"/>
        <v>#VALUE!</v>
      </c>
      <c r="P1865" s="79" t="e">
        <f t="shared" si="725"/>
        <v>#VALUE!</v>
      </c>
      <c r="Q1865" s="80">
        <v>0.75224450811999999</v>
      </c>
      <c r="R1865" s="80">
        <v>0.24565425024000001</v>
      </c>
      <c r="S1865" s="80">
        <v>2.1012416428000001E-3</v>
      </c>
      <c r="T1865" s="79" t="s">
        <v>10</v>
      </c>
      <c r="U1865" s="2" t="s">
        <v>10</v>
      </c>
      <c r="V1865" s="2" t="s">
        <v>10</v>
      </c>
      <c r="W1865" s="2" t="e">
        <f t="shared" si="726"/>
        <v>#VALUE!</v>
      </c>
      <c r="X1865" s="2" t="e">
        <f t="shared" si="727"/>
        <v>#VALUE!</v>
      </c>
      <c r="Y1865" s="2" t="s">
        <v>10</v>
      </c>
      <c r="Z1865" s="2" t="s">
        <v>10</v>
      </c>
      <c r="AA1865" s="2" t="s">
        <v>10</v>
      </c>
      <c r="AB1865" t="e">
        <f t="shared" si="728"/>
        <v>#VALUE!</v>
      </c>
      <c r="AC1865" t="e">
        <f t="shared" si="729"/>
        <v>#VALUE!</v>
      </c>
    </row>
    <row r="1866" spans="1:29" x14ac:dyDescent="0.25">
      <c r="A1866">
        <v>42</v>
      </c>
      <c r="B1866" t="s">
        <v>66</v>
      </c>
      <c r="C1866">
        <v>4</v>
      </c>
      <c r="D1866" t="s">
        <v>64</v>
      </c>
      <c r="E1866">
        <v>1999</v>
      </c>
      <c r="F1866" t="s">
        <v>10</v>
      </c>
      <c r="G1866" t="s">
        <v>10</v>
      </c>
      <c r="H1866">
        <v>0.21000000000000002</v>
      </c>
      <c r="I1866" t="s">
        <v>10</v>
      </c>
      <c r="J1866" t="s">
        <v>10</v>
      </c>
      <c r="K1866">
        <v>0.216</v>
      </c>
      <c r="L1866" t="s">
        <v>10</v>
      </c>
      <c r="M1866" t="s">
        <v>10</v>
      </c>
      <c r="N1866" t="s">
        <v>10</v>
      </c>
      <c r="O1866" s="2" t="e">
        <f t="shared" si="724"/>
        <v>#VALUE!</v>
      </c>
      <c r="P1866" s="79" t="e">
        <f t="shared" si="725"/>
        <v>#VALUE!</v>
      </c>
      <c r="Q1866" s="80">
        <v>0.75224450811999999</v>
      </c>
      <c r="R1866" s="80">
        <v>0.24565425024000001</v>
      </c>
      <c r="S1866" s="80">
        <v>2.1012416428000001E-3</v>
      </c>
      <c r="T1866" s="79" t="s">
        <v>10</v>
      </c>
      <c r="U1866" s="2" t="s">
        <v>10</v>
      </c>
      <c r="V1866" s="2" t="s">
        <v>10</v>
      </c>
      <c r="W1866" s="2" t="e">
        <f t="shared" si="726"/>
        <v>#VALUE!</v>
      </c>
      <c r="X1866" s="2" t="e">
        <f t="shared" si="727"/>
        <v>#VALUE!</v>
      </c>
      <c r="Y1866" s="2" t="s">
        <v>10</v>
      </c>
      <c r="Z1866" s="2" t="s">
        <v>10</v>
      </c>
      <c r="AA1866" s="2" t="s">
        <v>10</v>
      </c>
      <c r="AB1866" t="e">
        <f t="shared" si="728"/>
        <v>#VALUE!</v>
      </c>
      <c r="AC1866" t="e">
        <f t="shared" si="729"/>
        <v>#VALUE!</v>
      </c>
    </row>
    <row r="1867" spans="1:29" x14ac:dyDescent="0.25">
      <c r="A1867">
        <v>42</v>
      </c>
      <c r="B1867" t="s">
        <v>66</v>
      </c>
      <c r="C1867">
        <v>4</v>
      </c>
      <c r="D1867" t="s">
        <v>64</v>
      </c>
      <c r="E1867">
        <v>2000</v>
      </c>
      <c r="F1867" t="s">
        <v>10</v>
      </c>
      <c r="G1867" t="s">
        <v>10</v>
      </c>
      <c r="H1867">
        <v>0.379</v>
      </c>
      <c r="I1867" t="s">
        <v>10</v>
      </c>
      <c r="J1867" t="s">
        <v>10</v>
      </c>
      <c r="K1867">
        <v>0.28399999999999997</v>
      </c>
      <c r="L1867" t="s">
        <v>10</v>
      </c>
      <c r="M1867" t="s">
        <v>10</v>
      </c>
      <c r="N1867" t="s">
        <v>10</v>
      </c>
      <c r="O1867" s="2" t="e">
        <f t="shared" si="724"/>
        <v>#VALUE!</v>
      </c>
      <c r="P1867" s="79" t="e">
        <f t="shared" si="725"/>
        <v>#VALUE!</v>
      </c>
      <c r="Q1867" s="80">
        <v>0.75224450811999999</v>
      </c>
      <c r="R1867" s="80">
        <v>0.24565425024000001</v>
      </c>
      <c r="S1867" s="80">
        <v>2.1012416428000001E-3</v>
      </c>
      <c r="T1867" s="79" t="s">
        <v>10</v>
      </c>
      <c r="U1867" s="2" t="s">
        <v>10</v>
      </c>
      <c r="V1867" s="2" t="s">
        <v>10</v>
      </c>
      <c r="W1867" s="2" t="e">
        <f t="shared" si="726"/>
        <v>#VALUE!</v>
      </c>
      <c r="X1867" s="2" t="e">
        <f t="shared" si="727"/>
        <v>#VALUE!</v>
      </c>
      <c r="Y1867" s="2" t="s">
        <v>10</v>
      </c>
      <c r="Z1867" s="2" t="s">
        <v>10</v>
      </c>
      <c r="AA1867" s="2" t="s">
        <v>10</v>
      </c>
      <c r="AB1867" t="e">
        <f t="shared" si="728"/>
        <v>#VALUE!</v>
      </c>
      <c r="AC1867" t="e">
        <f t="shared" si="729"/>
        <v>#VALUE!</v>
      </c>
    </row>
    <row r="1868" spans="1:29" x14ac:dyDescent="0.25">
      <c r="A1868">
        <v>42</v>
      </c>
      <c r="B1868" t="s">
        <v>66</v>
      </c>
      <c r="C1868">
        <v>4</v>
      </c>
      <c r="D1868" t="s">
        <v>64</v>
      </c>
      <c r="E1868">
        <v>2001</v>
      </c>
      <c r="F1868">
        <v>4000</v>
      </c>
      <c r="G1868" t="s">
        <v>10</v>
      </c>
      <c r="H1868">
        <v>0.29799999999999999</v>
      </c>
      <c r="I1868" t="s">
        <v>10</v>
      </c>
      <c r="J1868" t="s">
        <v>10</v>
      </c>
      <c r="K1868">
        <v>0.26200000000000001</v>
      </c>
      <c r="L1868" s="2">
        <f t="shared" si="723"/>
        <v>5698.0056980056979</v>
      </c>
      <c r="M1868" t="s">
        <v>10</v>
      </c>
      <c r="N1868" t="s">
        <v>10</v>
      </c>
      <c r="O1868" s="2">
        <f t="shared" si="724"/>
        <v>5420.0542005420057</v>
      </c>
      <c r="P1868" s="79" t="e">
        <f t="shared" si="725"/>
        <v>#VALUE!</v>
      </c>
      <c r="Q1868" s="80">
        <v>0.75224450811999999</v>
      </c>
      <c r="R1868" s="80">
        <v>0.24565425024000001</v>
      </c>
      <c r="S1868" s="80">
        <v>2.1012416428000001E-3</v>
      </c>
      <c r="T1868" s="79" t="s">
        <v>10</v>
      </c>
      <c r="U1868" s="2" t="s">
        <v>10</v>
      </c>
      <c r="V1868" s="2" t="s">
        <v>10</v>
      </c>
      <c r="W1868" s="2" t="e">
        <f t="shared" si="726"/>
        <v>#VALUE!</v>
      </c>
      <c r="X1868" s="2" t="e">
        <f t="shared" si="727"/>
        <v>#VALUE!</v>
      </c>
      <c r="Y1868" s="2" t="s">
        <v>10</v>
      </c>
      <c r="Z1868" s="2" t="s">
        <v>10</v>
      </c>
      <c r="AA1868" s="2" t="s">
        <v>10</v>
      </c>
      <c r="AB1868" t="e">
        <f t="shared" si="728"/>
        <v>#VALUE!</v>
      </c>
      <c r="AC1868" t="e">
        <f t="shared" si="729"/>
        <v>#VALUE!</v>
      </c>
    </row>
    <row r="1869" spans="1:29" x14ac:dyDescent="0.25">
      <c r="A1869">
        <v>42</v>
      </c>
      <c r="B1869" t="s">
        <v>66</v>
      </c>
      <c r="C1869">
        <v>4</v>
      </c>
      <c r="D1869" t="s">
        <v>64</v>
      </c>
      <c r="E1869">
        <v>2002</v>
      </c>
      <c r="F1869" t="s">
        <v>10</v>
      </c>
      <c r="G1869" t="s">
        <v>10</v>
      </c>
      <c r="H1869">
        <v>0.27300000000000002</v>
      </c>
      <c r="I1869" t="s">
        <v>10</v>
      </c>
      <c r="J1869" t="s">
        <v>10</v>
      </c>
      <c r="K1869">
        <v>0.161</v>
      </c>
      <c r="L1869" t="s">
        <v>10</v>
      </c>
      <c r="M1869" t="s">
        <v>10</v>
      </c>
      <c r="N1869" t="s">
        <v>10</v>
      </c>
      <c r="O1869" s="2" t="e">
        <f t="shared" si="724"/>
        <v>#VALUE!</v>
      </c>
      <c r="P1869" s="79" t="e">
        <f t="shared" si="725"/>
        <v>#VALUE!</v>
      </c>
      <c r="Q1869" s="80">
        <v>0.75224450811999999</v>
      </c>
      <c r="R1869" s="80">
        <v>0.24565425024000001</v>
      </c>
      <c r="S1869" s="80">
        <v>2.1012416428000001E-3</v>
      </c>
      <c r="T1869" s="79">
        <f t="shared" si="731"/>
        <v>8363.1251204359487</v>
      </c>
      <c r="U1869" s="2" t="s">
        <v>10</v>
      </c>
      <c r="V1869" s="2" t="s">
        <v>10</v>
      </c>
      <c r="W1869" s="2">
        <f t="shared" si="726"/>
        <v>8204.6970017739459</v>
      </c>
      <c r="X1869" s="2" t="e">
        <f t="shared" si="727"/>
        <v>#VALUE!</v>
      </c>
      <c r="Y1869" s="2" t="s">
        <v>10</v>
      </c>
      <c r="Z1869" s="2" t="s">
        <v>10</v>
      </c>
      <c r="AA1869" s="2" t="s">
        <v>10</v>
      </c>
      <c r="AB1869" t="e">
        <f t="shared" si="728"/>
        <v>#VALUE!</v>
      </c>
      <c r="AC1869" t="e">
        <f t="shared" si="729"/>
        <v>#VALUE!</v>
      </c>
    </row>
    <row r="1870" spans="1:29" x14ac:dyDescent="0.25">
      <c r="A1870">
        <v>42</v>
      </c>
      <c r="B1870" t="s">
        <v>66</v>
      </c>
      <c r="C1870">
        <v>4</v>
      </c>
      <c r="D1870" t="s">
        <v>64</v>
      </c>
      <c r="E1870">
        <v>2003</v>
      </c>
      <c r="F1870">
        <v>2002</v>
      </c>
      <c r="G1870" t="s">
        <v>10</v>
      </c>
      <c r="H1870">
        <v>0.27700000000000002</v>
      </c>
      <c r="I1870" t="s">
        <v>10</v>
      </c>
      <c r="J1870" t="s">
        <v>10</v>
      </c>
      <c r="K1870">
        <v>0.246</v>
      </c>
      <c r="L1870" s="2">
        <f t="shared" si="723"/>
        <v>2769.017980636238</v>
      </c>
      <c r="M1870" t="s">
        <v>10</v>
      </c>
      <c r="N1870" t="s">
        <v>10</v>
      </c>
      <c r="O1870" s="2">
        <f t="shared" si="724"/>
        <v>2655.1724137931033</v>
      </c>
      <c r="P1870" s="79" t="e">
        <f t="shared" si="725"/>
        <v>#VALUE!</v>
      </c>
      <c r="Q1870" s="80">
        <v>0.75224450811999999</v>
      </c>
      <c r="R1870" s="80">
        <v>0.24565425024000001</v>
      </c>
      <c r="S1870" s="80">
        <v>2.1012416428000001E-3</v>
      </c>
      <c r="T1870" s="79">
        <f t="shared" si="731"/>
        <v>4099.6998549329473</v>
      </c>
      <c r="U1870" s="2" t="s">
        <v>10</v>
      </c>
      <c r="V1870" s="2" t="s">
        <v>10</v>
      </c>
      <c r="W1870" s="2">
        <f t="shared" si="726"/>
        <v>4258.158602235927</v>
      </c>
      <c r="X1870" s="2" t="e">
        <f t="shared" si="727"/>
        <v>#VALUE!</v>
      </c>
      <c r="Y1870">
        <f t="shared" si="730"/>
        <v>2.0478021253411325</v>
      </c>
      <c r="Z1870" s="2" t="s">
        <v>10</v>
      </c>
      <c r="AA1870" s="2" t="s">
        <v>10</v>
      </c>
      <c r="AB1870">
        <f t="shared" si="728"/>
        <v>2.1269523487691941</v>
      </c>
      <c r="AC1870" t="e">
        <f t="shared" si="729"/>
        <v>#VALUE!</v>
      </c>
    </row>
    <row r="1871" spans="1:29" x14ac:dyDescent="0.25">
      <c r="A1871">
        <v>42</v>
      </c>
      <c r="B1871" t="s">
        <v>66</v>
      </c>
      <c r="C1871">
        <v>4</v>
      </c>
      <c r="D1871" t="s">
        <v>64</v>
      </c>
      <c r="E1871">
        <v>2004</v>
      </c>
      <c r="F1871" t="s">
        <v>10</v>
      </c>
      <c r="G1871" t="s">
        <v>10</v>
      </c>
      <c r="H1871">
        <v>0.41800000000000004</v>
      </c>
      <c r="I1871" t="s">
        <v>10</v>
      </c>
      <c r="J1871" t="s">
        <v>10</v>
      </c>
      <c r="K1871">
        <v>0.42599999999999999</v>
      </c>
      <c r="L1871" t="s">
        <v>10</v>
      </c>
      <c r="M1871" t="s">
        <v>10</v>
      </c>
      <c r="N1871" t="s">
        <v>10</v>
      </c>
      <c r="O1871" s="2" t="e">
        <f t="shared" si="724"/>
        <v>#VALUE!</v>
      </c>
      <c r="P1871" s="79" t="e">
        <f t="shared" si="725"/>
        <v>#VALUE!</v>
      </c>
      <c r="Q1871" s="80">
        <v>0.75224450811999999</v>
      </c>
      <c r="R1871" s="80">
        <v>0.24565425024000001</v>
      </c>
      <c r="S1871" s="80">
        <v>2.1012416428000001E-3</v>
      </c>
      <c r="T1871" s="79">
        <f t="shared" si="731"/>
        <v>5071.8612286741863</v>
      </c>
      <c r="U1871" s="2" t="s">
        <v>10</v>
      </c>
      <c r="V1871" s="2" t="s">
        <v>10</v>
      </c>
      <c r="W1871" s="2">
        <f t="shared" si="726"/>
        <v>5183.0478171680597</v>
      </c>
      <c r="X1871" s="2" t="e">
        <f t="shared" si="727"/>
        <v>#VALUE!</v>
      </c>
      <c r="Y1871" s="2" t="s">
        <v>10</v>
      </c>
      <c r="Z1871" s="2" t="s">
        <v>10</v>
      </c>
      <c r="AA1871" s="2" t="s">
        <v>10</v>
      </c>
      <c r="AB1871" t="e">
        <f t="shared" si="728"/>
        <v>#VALUE!</v>
      </c>
      <c r="AC1871" t="e">
        <f t="shared" si="729"/>
        <v>#VALUE!</v>
      </c>
    </row>
    <row r="1872" spans="1:29" x14ac:dyDescent="0.25">
      <c r="A1872">
        <v>42</v>
      </c>
      <c r="B1872" t="s">
        <v>66</v>
      </c>
      <c r="C1872">
        <v>4</v>
      </c>
      <c r="D1872" t="s">
        <v>64</v>
      </c>
      <c r="E1872">
        <v>2005</v>
      </c>
      <c r="F1872">
        <v>7100</v>
      </c>
      <c r="G1872" t="s">
        <v>10</v>
      </c>
      <c r="H1872">
        <v>0.28100000000000003</v>
      </c>
      <c r="I1872" t="s">
        <v>10</v>
      </c>
      <c r="J1872" t="s">
        <v>10</v>
      </c>
      <c r="K1872">
        <v>0.26100000000000001</v>
      </c>
      <c r="L1872" s="2">
        <f t="shared" si="723"/>
        <v>9874.8261474269821</v>
      </c>
      <c r="M1872" t="s">
        <v>10</v>
      </c>
      <c r="N1872" t="s">
        <v>10</v>
      </c>
      <c r="O1872" s="2">
        <f t="shared" si="724"/>
        <v>9607.5778078484436</v>
      </c>
      <c r="P1872" s="79" t="e">
        <f t="shared" si="725"/>
        <v>#VALUE!</v>
      </c>
      <c r="Q1872" s="80">
        <v>0.75224450811999999</v>
      </c>
      <c r="R1872" s="80">
        <v>0.24565425024000001</v>
      </c>
      <c r="S1872" s="80">
        <v>2.1012416428000001E-3</v>
      </c>
      <c r="T1872" s="79">
        <f>(L1875*$Q1872)+(L1876*$R1872)</f>
        <v>8422.419440337615</v>
      </c>
      <c r="U1872" s="2" t="s">
        <v>10</v>
      </c>
      <c r="V1872" s="2" t="s">
        <v>10</v>
      </c>
      <c r="W1872" s="2" t="e">
        <f t="shared" si="726"/>
        <v>#VALUE!</v>
      </c>
      <c r="X1872" s="2" t="e">
        <f t="shared" si="727"/>
        <v>#VALUE!</v>
      </c>
      <c r="Y1872">
        <f t="shared" si="730"/>
        <v>1.186256259202481</v>
      </c>
      <c r="Z1872" s="2" t="s">
        <v>10</v>
      </c>
      <c r="AA1872" s="2" t="s">
        <v>10</v>
      </c>
      <c r="AB1872" t="e">
        <f t="shared" si="728"/>
        <v>#VALUE!</v>
      </c>
      <c r="AC1872" t="e">
        <f t="shared" si="729"/>
        <v>#VALUE!</v>
      </c>
    </row>
    <row r="1873" spans="1:29" x14ac:dyDescent="0.25">
      <c r="A1873">
        <v>42</v>
      </c>
      <c r="B1873" t="s">
        <v>66</v>
      </c>
      <c r="C1873">
        <v>4</v>
      </c>
      <c r="D1873" t="s">
        <v>64</v>
      </c>
      <c r="E1873">
        <v>2006</v>
      </c>
      <c r="F1873">
        <v>2746</v>
      </c>
      <c r="G1873" t="s">
        <v>10</v>
      </c>
      <c r="H1873">
        <v>0.27</v>
      </c>
      <c r="I1873" t="s">
        <v>10</v>
      </c>
      <c r="J1873" t="s">
        <v>10</v>
      </c>
      <c r="K1873">
        <v>0.30199999999999999</v>
      </c>
      <c r="L1873" s="2">
        <f t="shared" si="723"/>
        <v>3761.6438356164385</v>
      </c>
      <c r="M1873" t="s">
        <v>10</v>
      </c>
      <c r="N1873" t="s">
        <v>10</v>
      </c>
      <c r="O1873" s="2">
        <f t="shared" si="724"/>
        <v>3934.0974212034384</v>
      </c>
      <c r="P1873" s="79" t="e">
        <f t="shared" si="725"/>
        <v>#VALUE!</v>
      </c>
      <c r="Q1873" s="80">
        <v>0.75224450811999999</v>
      </c>
      <c r="R1873" s="80">
        <v>0.24565425024000001</v>
      </c>
      <c r="S1873" s="80">
        <v>2.1012416428000001E-3</v>
      </c>
      <c r="T1873" s="79" t="s">
        <v>10</v>
      </c>
      <c r="U1873" s="2" t="s">
        <v>10</v>
      </c>
      <c r="V1873" s="2" t="s">
        <v>10</v>
      </c>
      <c r="W1873" s="2" t="e">
        <f t="shared" si="726"/>
        <v>#VALUE!</v>
      </c>
      <c r="X1873" s="2" t="e">
        <f t="shared" si="727"/>
        <v>#VALUE!</v>
      </c>
      <c r="Y1873" s="2" t="s">
        <v>10</v>
      </c>
      <c r="Z1873" s="2" t="s">
        <v>10</v>
      </c>
      <c r="AA1873" s="2" t="s">
        <v>10</v>
      </c>
      <c r="AB1873" t="e">
        <f t="shared" si="728"/>
        <v>#VALUE!</v>
      </c>
      <c r="AC1873" t="e">
        <f t="shared" si="729"/>
        <v>#VALUE!</v>
      </c>
    </row>
    <row r="1874" spans="1:29" x14ac:dyDescent="0.25">
      <c r="A1874">
        <v>42</v>
      </c>
      <c r="B1874" t="s">
        <v>66</v>
      </c>
      <c r="C1874">
        <v>4</v>
      </c>
      <c r="D1874" t="s">
        <v>64</v>
      </c>
      <c r="E1874">
        <v>2007</v>
      </c>
      <c r="F1874">
        <v>2780</v>
      </c>
      <c r="G1874" t="s">
        <v>10</v>
      </c>
      <c r="H1874">
        <v>0.45799999999999996</v>
      </c>
      <c r="I1874" t="s">
        <v>10</v>
      </c>
      <c r="J1874" t="s">
        <v>10</v>
      </c>
      <c r="K1874">
        <v>0.47</v>
      </c>
      <c r="L1874" s="2">
        <f t="shared" si="723"/>
        <v>5129.1512915129151</v>
      </c>
      <c r="M1874" t="s">
        <v>10</v>
      </c>
      <c r="N1874" t="s">
        <v>10</v>
      </c>
      <c r="O1874" s="2">
        <f t="shared" si="724"/>
        <v>5245.2830188679245</v>
      </c>
      <c r="P1874" s="79" t="e">
        <f t="shared" si="725"/>
        <v>#VALUE!</v>
      </c>
      <c r="Q1874" s="80">
        <v>0.75224450811999999</v>
      </c>
      <c r="R1874" s="80">
        <v>0.24565425024000001</v>
      </c>
      <c r="S1874" s="80">
        <v>2.1012416428000001E-3</v>
      </c>
      <c r="T1874" s="79" t="s">
        <v>10</v>
      </c>
      <c r="U1874" s="2" t="s">
        <v>10</v>
      </c>
      <c r="V1874" s="2" t="s">
        <v>10</v>
      </c>
      <c r="W1874" s="2" t="e">
        <f t="shared" si="726"/>
        <v>#VALUE!</v>
      </c>
      <c r="X1874" s="2" t="e">
        <f t="shared" si="727"/>
        <v>#VALUE!</v>
      </c>
      <c r="Y1874" s="2" t="s">
        <v>10</v>
      </c>
      <c r="Z1874" s="2" t="s">
        <v>10</v>
      </c>
      <c r="AA1874" s="2" t="s">
        <v>10</v>
      </c>
      <c r="AB1874" t="e">
        <f t="shared" si="728"/>
        <v>#VALUE!</v>
      </c>
      <c r="AC1874" t="e">
        <f t="shared" si="729"/>
        <v>#VALUE!</v>
      </c>
    </row>
    <row r="1875" spans="1:29" x14ac:dyDescent="0.25">
      <c r="A1875">
        <v>42</v>
      </c>
      <c r="B1875" t="s">
        <v>66</v>
      </c>
      <c r="C1875">
        <v>4</v>
      </c>
      <c r="D1875" t="s">
        <v>64</v>
      </c>
      <c r="E1875">
        <v>2008</v>
      </c>
      <c r="F1875">
        <v>2882</v>
      </c>
      <c r="G1875" t="s">
        <v>10</v>
      </c>
      <c r="H1875">
        <v>0.39600000000000002</v>
      </c>
      <c r="I1875" t="s">
        <v>10</v>
      </c>
      <c r="J1875" t="s">
        <v>10</v>
      </c>
      <c r="K1875">
        <v>0.40799999999999997</v>
      </c>
      <c r="L1875" s="2">
        <f t="shared" si="723"/>
        <v>4771.5231788079473</v>
      </c>
      <c r="M1875" t="s">
        <v>10</v>
      </c>
      <c r="N1875" t="s">
        <v>10</v>
      </c>
      <c r="O1875" s="2">
        <f t="shared" si="724"/>
        <v>4868.2432432432424</v>
      </c>
      <c r="P1875" s="79" t="e">
        <f t="shared" si="725"/>
        <v>#VALUE!</v>
      </c>
      <c r="Q1875" s="80">
        <v>0.75224450811999999</v>
      </c>
      <c r="R1875" s="80">
        <v>0.24565425024000001</v>
      </c>
      <c r="S1875" s="80">
        <v>2.1012416428000001E-3</v>
      </c>
      <c r="T1875" s="79" t="s">
        <v>10</v>
      </c>
      <c r="U1875" s="2" t="s">
        <v>10</v>
      </c>
      <c r="V1875" s="2" t="s">
        <v>10</v>
      </c>
      <c r="W1875" s="2" t="e">
        <f t="shared" si="726"/>
        <v>#VALUE!</v>
      </c>
      <c r="X1875" s="2" t="e">
        <f t="shared" si="727"/>
        <v>#VALUE!</v>
      </c>
      <c r="Y1875" s="2" t="s">
        <v>10</v>
      </c>
      <c r="Z1875" s="2" t="s">
        <v>10</v>
      </c>
      <c r="AA1875" s="2" t="s">
        <v>10</v>
      </c>
      <c r="AB1875" t="e">
        <f t="shared" si="728"/>
        <v>#VALUE!</v>
      </c>
      <c r="AC1875" t="e">
        <f t="shared" si="729"/>
        <v>#VALUE!</v>
      </c>
    </row>
    <row r="1876" spans="1:29" x14ac:dyDescent="0.25">
      <c r="A1876">
        <v>42</v>
      </c>
      <c r="B1876" t="s">
        <v>66</v>
      </c>
      <c r="C1876">
        <v>4</v>
      </c>
      <c r="D1876" t="s">
        <v>64</v>
      </c>
      <c r="E1876">
        <v>2009</v>
      </c>
      <c r="F1876">
        <v>12080</v>
      </c>
      <c r="G1876" t="s">
        <v>10</v>
      </c>
      <c r="H1876">
        <v>0.38600000000000001</v>
      </c>
      <c r="I1876" t="s">
        <v>10</v>
      </c>
      <c r="J1876" t="s">
        <v>10</v>
      </c>
      <c r="K1876">
        <v>0.38700000000000001</v>
      </c>
      <c r="L1876" s="2">
        <f t="shared" si="723"/>
        <v>19674.267100977198</v>
      </c>
      <c r="M1876" t="s">
        <v>10</v>
      </c>
      <c r="N1876" t="s">
        <v>10</v>
      </c>
      <c r="O1876" s="2">
        <f t="shared" si="724"/>
        <v>19706.362153344209</v>
      </c>
      <c r="P1876" s="79" t="e">
        <f t="shared" si="725"/>
        <v>#VALUE!</v>
      </c>
      <c r="Q1876" s="80">
        <v>0.75224450811999999</v>
      </c>
      <c r="R1876" s="80">
        <v>0.24565425024000001</v>
      </c>
      <c r="S1876" s="80">
        <v>2.1012416428000001E-3</v>
      </c>
      <c r="T1876" s="79">
        <f t="shared" si="731"/>
        <v>6502.7027891460748</v>
      </c>
      <c r="U1876" s="2" t="s">
        <v>10</v>
      </c>
      <c r="V1876" s="2" t="s">
        <v>10</v>
      </c>
      <c r="W1876" s="2">
        <f t="shared" si="726"/>
        <v>6836.5596675145389</v>
      </c>
      <c r="X1876" s="2" t="e">
        <f t="shared" si="727"/>
        <v>#VALUE!</v>
      </c>
      <c r="Y1876">
        <f t="shared" si="730"/>
        <v>0.53830321102202605</v>
      </c>
      <c r="Z1876" s="2" t="s">
        <v>10</v>
      </c>
      <c r="AA1876" s="2" t="s">
        <v>10</v>
      </c>
      <c r="AB1876">
        <f t="shared" si="728"/>
        <v>0.56594036982736251</v>
      </c>
      <c r="AC1876" t="e">
        <f t="shared" si="729"/>
        <v>#VALUE!</v>
      </c>
    </row>
    <row r="1877" spans="1:29" x14ac:dyDescent="0.25">
      <c r="A1877">
        <v>42</v>
      </c>
      <c r="B1877" t="s">
        <v>66</v>
      </c>
      <c r="C1877">
        <v>4</v>
      </c>
      <c r="D1877" t="s">
        <v>64</v>
      </c>
      <c r="E1877">
        <v>2010</v>
      </c>
      <c r="F1877" t="s">
        <v>10</v>
      </c>
      <c r="G1877" t="s">
        <v>10</v>
      </c>
      <c r="H1877">
        <v>0.33400000000000002</v>
      </c>
      <c r="I1877" t="s">
        <v>10</v>
      </c>
      <c r="J1877" t="s">
        <v>10</v>
      </c>
      <c r="K1877">
        <v>0.32500000000000001</v>
      </c>
      <c r="L1877" t="s">
        <v>10</v>
      </c>
      <c r="M1877" t="s">
        <v>10</v>
      </c>
      <c r="N1877" t="s">
        <v>10</v>
      </c>
      <c r="O1877" s="2" t="e">
        <f t="shared" si="724"/>
        <v>#VALUE!</v>
      </c>
      <c r="P1877" s="79" t="e">
        <f t="shared" si="725"/>
        <v>#VALUE!</v>
      </c>
      <c r="Q1877" s="80">
        <v>0.75224450811999999</v>
      </c>
      <c r="R1877" s="80">
        <v>0.24565425024000001</v>
      </c>
      <c r="S1877" s="80">
        <v>2.1012416428000001E-3</v>
      </c>
      <c r="T1877" s="79">
        <f t="shared" si="731"/>
        <v>11270.157742272053</v>
      </c>
      <c r="U1877" s="2" t="s">
        <v>10</v>
      </c>
      <c r="V1877" s="2" t="s">
        <v>10</v>
      </c>
      <c r="W1877" s="2">
        <f t="shared" si="726"/>
        <v>11182.321635915732</v>
      </c>
      <c r="X1877" s="2" t="e">
        <f t="shared" si="727"/>
        <v>#VALUE!</v>
      </c>
      <c r="Y1877" s="2" t="s">
        <v>10</v>
      </c>
      <c r="Z1877" s="2" t="s">
        <v>10</v>
      </c>
      <c r="AA1877" s="2" t="s">
        <v>10</v>
      </c>
      <c r="AB1877" t="e">
        <f t="shared" si="728"/>
        <v>#VALUE!</v>
      </c>
      <c r="AC1877" t="e">
        <f t="shared" si="729"/>
        <v>#VALUE!</v>
      </c>
    </row>
    <row r="1878" spans="1:29" x14ac:dyDescent="0.25">
      <c r="A1878">
        <v>42</v>
      </c>
      <c r="B1878" t="s">
        <v>66</v>
      </c>
      <c r="C1878">
        <v>4</v>
      </c>
      <c r="D1878" t="s">
        <v>64</v>
      </c>
      <c r="E1878">
        <v>2011</v>
      </c>
      <c r="F1878" t="s">
        <v>10</v>
      </c>
      <c r="G1878" t="s">
        <v>10</v>
      </c>
      <c r="H1878">
        <v>0.42900000000000005</v>
      </c>
      <c r="I1878" t="s">
        <v>10</v>
      </c>
      <c r="J1878" t="s">
        <v>10</v>
      </c>
      <c r="K1878">
        <v>0.47399999999999998</v>
      </c>
      <c r="L1878" t="s">
        <v>10</v>
      </c>
      <c r="M1878" t="s">
        <v>10</v>
      </c>
      <c r="N1878" t="s">
        <v>10</v>
      </c>
      <c r="O1878" s="2" t="e">
        <f t="shared" si="724"/>
        <v>#VALUE!</v>
      </c>
      <c r="P1878" s="79" t="e">
        <f t="shared" si="725"/>
        <v>#VALUE!</v>
      </c>
      <c r="Q1878" s="80">
        <v>0.75224450811999999</v>
      </c>
      <c r="R1878" s="80">
        <v>0.24565425024000001</v>
      </c>
      <c r="S1878" s="80">
        <v>2.1012416428000001E-3</v>
      </c>
      <c r="T1878" s="79">
        <f t="shared" si="731"/>
        <v>5538.8061096663514</v>
      </c>
      <c r="U1878" s="2" t="s">
        <v>10</v>
      </c>
      <c r="V1878" s="2" t="s">
        <v>10</v>
      </c>
      <c r="W1878" s="2">
        <f t="shared" si="726"/>
        <v>5357.8479372322836</v>
      </c>
      <c r="X1878" s="2" t="e">
        <f t="shared" si="727"/>
        <v>#VALUE!</v>
      </c>
      <c r="Y1878" s="2" t="s">
        <v>10</v>
      </c>
      <c r="Z1878" s="2" t="s">
        <v>10</v>
      </c>
      <c r="AA1878" s="2" t="s">
        <v>10</v>
      </c>
      <c r="AB1878" t="e">
        <f t="shared" si="728"/>
        <v>#VALUE!</v>
      </c>
      <c r="AC1878" t="e">
        <f t="shared" si="729"/>
        <v>#VALUE!</v>
      </c>
    </row>
    <row r="1879" spans="1:29" x14ac:dyDescent="0.25">
      <c r="A1879">
        <v>42</v>
      </c>
      <c r="B1879" t="s">
        <v>66</v>
      </c>
      <c r="C1879">
        <v>4</v>
      </c>
      <c r="D1879" t="s">
        <v>64</v>
      </c>
      <c r="E1879">
        <v>2012</v>
      </c>
      <c r="F1879">
        <v>2961</v>
      </c>
      <c r="G1879" t="s">
        <v>10</v>
      </c>
      <c r="H1879">
        <v>0.33499999999999996</v>
      </c>
      <c r="I1879" t="s">
        <v>10</v>
      </c>
      <c r="J1879" t="s">
        <v>10</v>
      </c>
      <c r="K1879">
        <v>0.39700000000000002</v>
      </c>
      <c r="L1879" s="2">
        <f t="shared" si="723"/>
        <v>4452.6315789473683</v>
      </c>
      <c r="M1879" t="s">
        <v>10</v>
      </c>
      <c r="N1879" t="s">
        <v>10</v>
      </c>
      <c r="O1879" s="2">
        <f t="shared" si="724"/>
        <v>4910.4477611940301</v>
      </c>
      <c r="P1879" s="79" t="e">
        <f t="shared" si="725"/>
        <v>#VALUE!</v>
      </c>
      <c r="Q1879" s="80">
        <v>0.75224450811999999</v>
      </c>
      <c r="R1879" s="80">
        <v>0.24565425024000001</v>
      </c>
      <c r="S1879" s="80">
        <v>2.1012416428000001E-3</v>
      </c>
      <c r="T1879" s="79">
        <f t="shared" si="731"/>
        <v>2429.9188378535787</v>
      </c>
      <c r="U1879" s="2" t="s">
        <v>10</v>
      </c>
      <c r="V1879" s="2" t="s">
        <v>10</v>
      </c>
      <c r="W1879" s="2">
        <f t="shared" si="726"/>
        <v>2415.5183156701401</v>
      </c>
      <c r="X1879" s="2" t="e">
        <f t="shared" si="727"/>
        <v>#VALUE!</v>
      </c>
      <c r="Y1879">
        <f t="shared" si="730"/>
        <v>0.8206412826253221</v>
      </c>
      <c r="Z1879" s="2" t="s">
        <v>10</v>
      </c>
      <c r="AA1879" s="2" t="s">
        <v>10</v>
      </c>
      <c r="AB1879">
        <f t="shared" si="728"/>
        <v>0.81577788438707866</v>
      </c>
      <c r="AC1879" t="e">
        <f t="shared" si="729"/>
        <v>#VALUE!</v>
      </c>
    </row>
    <row r="1880" spans="1:29" x14ac:dyDescent="0.25">
      <c r="A1880">
        <v>42</v>
      </c>
      <c r="B1880" t="s">
        <v>66</v>
      </c>
      <c r="C1880">
        <v>4</v>
      </c>
      <c r="D1880" t="s">
        <v>64</v>
      </c>
      <c r="E1880">
        <v>2013</v>
      </c>
      <c r="F1880">
        <v>7961</v>
      </c>
      <c r="G1880" t="s">
        <v>10</v>
      </c>
      <c r="H1880">
        <v>0.377</v>
      </c>
      <c r="I1880" t="s">
        <v>10</v>
      </c>
      <c r="J1880" t="s">
        <v>10</v>
      </c>
      <c r="K1880">
        <v>0.375</v>
      </c>
      <c r="L1880" s="2">
        <f t="shared" si="723"/>
        <v>12778.491171749598</v>
      </c>
      <c r="M1880" t="s">
        <v>10</v>
      </c>
      <c r="N1880" t="s">
        <v>10</v>
      </c>
      <c r="O1880" s="2">
        <f t="shared" si="724"/>
        <v>12737.6</v>
      </c>
      <c r="P1880" s="79" t="e">
        <f t="shared" si="725"/>
        <v>#VALUE!</v>
      </c>
      <c r="Q1880" s="80">
        <v>0.75224450811999999</v>
      </c>
      <c r="R1880" s="80">
        <v>0.24565425024000001</v>
      </c>
      <c r="S1880" s="80">
        <v>2.1012416428000001E-3</v>
      </c>
      <c r="T1880" s="79">
        <f>(L1883*$Q1880)+(L1884*$R1880)+(L1885*$S1880)</f>
        <v>3734.2075962535205</v>
      </c>
      <c r="U1880" s="2" t="s">
        <v>10</v>
      </c>
      <c r="V1880" s="2" t="s">
        <v>10</v>
      </c>
      <c r="W1880" s="2">
        <f t="shared" si="726"/>
        <v>3749.6211045502573</v>
      </c>
      <c r="X1880" s="2" t="e">
        <f t="shared" si="727"/>
        <v>#VALUE!</v>
      </c>
      <c r="Y1880">
        <f t="shared" si="730"/>
        <v>0.46906262985221964</v>
      </c>
      <c r="Z1880" s="2" t="s">
        <v>10</v>
      </c>
      <c r="AA1880" s="2" t="s">
        <v>10</v>
      </c>
      <c r="AB1880">
        <f t="shared" si="728"/>
        <v>0.47099875700920202</v>
      </c>
      <c r="AC1880" t="e">
        <f t="shared" si="729"/>
        <v>#VALUE!</v>
      </c>
    </row>
    <row r="1881" spans="1:29" x14ac:dyDescent="0.25">
      <c r="A1881">
        <v>42</v>
      </c>
      <c r="B1881" t="s">
        <v>66</v>
      </c>
      <c r="C1881">
        <v>4</v>
      </c>
      <c r="D1881" t="s">
        <v>64</v>
      </c>
      <c r="E1881">
        <v>2014</v>
      </c>
      <c r="F1881">
        <v>5089</v>
      </c>
      <c r="G1881" t="s">
        <v>10</v>
      </c>
      <c r="H1881">
        <v>0.24399999999999999</v>
      </c>
      <c r="I1881" t="s">
        <v>10</v>
      </c>
      <c r="J1881" t="s">
        <v>10</v>
      </c>
      <c r="K1881">
        <v>0.217</v>
      </c>
      <c r="L1881" s="2">
        <f t="shared" si="723"/>
        <v>6731.4814814814818</v>
      </c>
      <c r="M1881" t="s">
        <v>10</v>
      </c>
      <c r="N1881" t="s">
        <v>10</v>
      </c>
      <c r="O1881" s="2">
        <f t="shared" si="724"/>
        <v>6499.361430395913</v>
      </c>
      <c r="P1881" s="79" t="e">
        <f t="shared" si="725"/>
        <v>#VALUE!</v>
      </c>
      <c r="Q1881" s="80">
        <v>0.75224450811999999</v>
      </c>
      <c r="R1881" s="80">
        <v>0.24565425024000001</v>
      </c>
      <c r="S1881" s="80">
        <v>2.1012416428000001E-3</v>
      </c>
      <c r="T1881" s="79">
        <f t="shared" si="731"/>
        <v>2335.4418058947826</v>
      </c>
      <c r="U1881" s="2" t="s">
        <v>10</v>
      </c>
      <c r="V1881" s="2" t="s">
        <v>10</v>
      </c>
      <c r="W1881" s="2">
        <f t="shared" si="726"/>
        <v>2334.0566988400847</v>
      </c>
      <c r="X1881" s="2" t="e">
        <f t="shared" si="727"/>
        <v>#VALUE!</v>
      </c>
      <c r="Y1881">
        <f t="shared" si="730"/>
        <v>0.45891959243363778</v>
      </c>
      <c r="Z1881" s="2" t="s">
        <v>10</v>
      </c>
      <c r="AA1881" s="2" t="s">
        <v>10</v>
      </c>
      <c r="AB1881">
        <f t="shared" si="728"/>
        <v>0.45864741576735796</v>
      </c>
      <c r="AC1881" t="e">
        <f t="shared" si="729"/>
        <v>#VALUE!</v>
      </c>
    </row>
    <row r="1882" spans="1:29" x14ac:dyDescent="0.25">
      <c r="A1882">
        <v>42</v>
      </c>
      <c r="B1882" t="s">
        <v>66</v>
      </c>
      <c r="C1882">
        <v>4</v>
      </c>
      <c r="D1882" t="s">
        <v>64</v>
      </c>
      <c r="E1882">
        <v>2015</v>
      </c>
      <c r="F1882">
        <v>1094</v>
      </c>
      <c r="G1882" t="s">
        <v>10</v>
      </c>
      <c r="H1882">
        <v>0.42400000000000004</v>
      </c>
      <c r="I1882" t="s">
        <v>10</v>
      </c>
      <c r="J1882" t="s">
        <v>10</v>
      </c>
      <c r="K1882">
        <v>0.41599999999999998</v>
      </c>
      <c r="L1882" s="2">
        <f t="shared" si="723"/>
        <v>1899.3055555555557</v>
      </c>
      <c r="M1882" t="s">
        <v>10</v>
      </c>
      <c r="N1882" t="s">
        <v>10</v>
      </c>
      <c r="O1882" s="2">
        <f t="shared" si="724"/>
        <v>1873.2876712328764</v>
      </c>
      <c r="P1882" s="79" t="e">
        <f t="shared" si="725"/>
        <v>#VALUE!</v>
      </c>
      <c r="Q1882" s="80">
        <v>0.75224450811999999</v>
      </c>
      <c r="R1882" s="80">
        <v>0.24565425024000001</v>
      </c>
      <c r="S1882" s="80">
        <v>2.1012416428000001E-3</v>
      </c>
      <c r="T1882" s="79">
        <f t="shared" si="731"/>
        <v>1381.853626944079</v>
      </c>
      <c r="U1882" s="2" t="s">
        <v>10</v>
      </c>
      <c r="V1882" s="2" t="s">
        <v>10</v>
      </c>
      <c r="W1882" s="2">
        <f t="shared" si="726"/>
        <v>1382.0047365702048</v>
      </c>
      <c r="X1882" s="2" t="e">
        <f t="shared" si="727"/>
        <v>#VALUE!</v>
      </c>
      <c r="Y1882">
        <f t="shared" si="730"/>
        <v>1.2631203171335275</v>
      </c>
      <c r="Z1882" s="2" t="s">
        <v>10</v>
      </c>
      <c r="AA1882" s="2" t="s">
        <v>10</v>
      </c>
      <c r="AB1882">
        <f t="shared" si="728"/>
        <v>1.2632584429343736</v>
      </c>
      <c r="AC1882" t="e">
        <f t="shared" si="729"/>
        <v>#VALUE!</v>
      </c>
    </row>
    <row r="1883" spans="1:29" x14ac:dyDescent="0.25">
      <c r="A1883">
        <v>42</v>
      </c>
      <c r="B1883" t="s">
        <v>66</v>
      </c>
      <c r="C1883">
        <v>4</v>
      </c>
      <c r="D1883" t="s">
        <v>64</v>
      </c>
      <c r="E1883">
        <v>2016</v>
      </c>
      <c r="F1883">
        <v>2350</v>
      </c>
      <c r="G1883" t="s">
        <v>10</v>
      </c>
      <c r="H1883">
        <v>0.42000000000000004</v>
      </c>
      <c r="I1883" t="s">
        <v>10</v>
      </c>
      <c r="J1883" t="s">
        <v>10</v>
      </c>
      <c r="K1883">
        <v>0.42299999999999999</v>
      </c>
      <c r="L1883" s="2">
        <f t="shared" si="723"/>
        <v>4051.7241379310349</v>
      </c>
      <c r="M1883" t="s">
        <v>10</v>
      </c>
      <c r="N1883" t="s">
        <v>10</v>
      </c>
      <c r="O1883" s="2">
        <f t="shared" si="724"/>
        <v>4072.7902946273834</v>
      </c>
      <c r="P1883" s="79" t="e">
        <f t="shared" si="725"/>
        <v>#VALUE!</v>
      </c>
      <c r="Q1883" s="80">
        <v>0.75224450811999999</v>
      </c>
      <c r="R1883" s="80">
        <v>0.24565425024000001</v>
      </c>
      <c r="S1883" s="80">
        <v>2.1012416428000001E-3</v>
      </c>
      <c r="T1883" s="79">
        <f>(L1886*$Q1883)+(L1887*$R1883)</f>
        <v>2096.2260670165142</v>
      </c>
      <c r="U1883" s="2" t="s">
        <v>10</v>
      </c>
      <c r="V1883" s="2" t="s">
        <v>10</v>
      </c>
      <c r="W1883" s="2" t="e">
        <f t="shared" si="726"/>
        <v>#VALUE!</v>
      </c>
      <c r="X1883" s="2" t="e">
        <f t="shared" si="727"/>
        <v>#VALUE!</v>
      </c>
      <c r="Y1883">
        <f t="shared" si="730"/>
        <v>0.89201109234745291</v>
      </c>
      <c r="Z1883" s="2" t="s">
        <v>10</v>
      </c>
      <c r="AA1883" s="2" t="s">
        <v>10</v>
      </c>
      <c r="AB1883" t="e">
        <f t="shared" si="728"/>
        <v>#VALUE!</v>
      </c>
      <c r="AC1883" t="e">
        <f t="shared" si="729"/>
        <v>#VALUE!</v>
      </c>
    </row>
    <row r="1884" spans="1:29" x14ac:dyDescent="0.25">
      <c r="A1884">
        <v>42</v>
      </c>
      <c r="B1884" t="s">
        <v>66</v>
      </c>
      <c r="C1884">
        <v>4</v>
      </c>
      <c r="D1884" t="s">
        <v>64</v>
      </c>
      <c r="E1884">
        <v>2017</v>
      </c>
      <c r="F1884">
        <v>1559</v>
      </c>
      <c r="G1884" t="s">
        <v>10</v>
      </c>
      <c r="H1884" s="54">
        <v>0.44035422259606583</v>
      </c>
      <c r="I1884" t="s">
        <v>10</v>
      </c>
      <c r="J1884" t="s">
        <v>10</v>
      </c>
      <c r="K1884">
        <v>0.44</v>
      </c>
      <c r="L1884" s="2">
        <f t="shared" si="723"/>
        <v>2785.6906331569876</v>
      </c>
      <c r="M1884" t="s">
        <v>10</v>
      </c>
      <c r="N1884" t="s">
        <v>10</v>
      </c>
      <c r="O1884" s="2">
        <f t="shared" si="724"/>
        <v>2783.9285714285711</v>
      </c>
      <c r="P1884" s="79" t="e">
        <f t="shared" si="725"/>
        <v>#VALUE!</v>
      </c>
      <c r="Q1884" s="80">
        <v>0.75224450811999999</v>
      </c>
      <c r="R1884" s="80">
        <v>0.24565425024000001</v>
      </c>
      <c r="S1884" s="80">
        <v>2.1012416428000001E-3</v>
      </c>
      <c r="T1884" s="79" t="s">
        <v>10</v>
      </c>
      <c r="U1884" s="2" t="s">
        <v>10</v>
      </c>
      <c r="V1884" s="2" t="s">
        <v>10</v>
      </c>
      <c r="W1884" s="2" t="e">
        <f t="shared" si="726"/>
        <v>#VALUE!</v>
      </c>
      <c r="X1884" s="2" t="e">
        <f t="shared" si="727"/>
        <v>#VALUE!</v>
      </c>
      <c r="Y1884" s="2" t="s">
        <v>10</v>
      </c>
      <c r="Z1884" s="2" t="s">
        <v>10</v>
      </c>
      <c r="AA1884" s="2" t="s">
        <v>10</v>
      </c>
      <c r="AB1884" t="e">
        <f t="shared" si="728"/>
        <v>#VALUE!</v>
      </c>
      <c r="AC1884" t="e">
        <f t="shared" si="729"/>
        <v>#VALUE!</v>
      </c>
    </row>
    <row r="1885" spans="1:29" x14ac:dyDescent="0.25">
      <c r="A1885">
        <v>42</v>
      </c>
      <c r="B1885" t="s">
        <v>66</v>
      </c>
      <c r="C1885">
        <v>4</v>
      </c>
      <c r="D1885" t="s">
        <v>64</v>
      </c>
      <c r="E1885">
        <v>2018</v>
      </c>
      <c r="F1885">
        <v>551</v>
      </c>
      <c r="G1885" t="s">
        <v>10</v>
      </c>
      <c r="H1885" s="54">
        <v>0.42215417185431725</v>
      </c>
      <c r="I1885" t="s">
        <v>10</v>
      </c>
      <c r="J1885" t="s">
        <v>10</v>
      </c>
      <c r="K1885">
        <v>0.42199999999999999</v>
      </c>
      <c r="L1885" s="2">
        <f t="shared" si="723"/>
        <v>953.54153852450315</v>
      </c>
      <c r="M1885" t="s">
        <v>10</v>
      </c>
      <c r="N1885" t="s">
        <v>10</v>
      </c>
      <c r="O1885" s="2">
        <f t="shared" si="724"/>
        <v>953.28719723183383</v>
      </c>
      <c r="P1885" s="79" t="e">
        <f t="shared" si="725"/>
        <v>#VALUE!</v>
      </c>
      <c r="Q1885" s="80">
        <v>0.75224450811999999</v>
      </c>
      <c r="R1885" s="80">
        <v>0.24565425024000001</v>
      </c>
      <c r="S1885" s="80">
        <v>2.1012416428000001E-3</v>
      </c>
      <c r="T1885" s="79" t="s">
        <v>10</v>
      </c>
      <c r="U1885" s="2" t="s">
        <v>10</v>
      </c>
      <c r="V1885" s="2" t="s">
        <v>10</v>
      </c>
      <c r="W1885" s="2" t="e">
        <f t="shared" si="726"/>
        <v>#VALUE!</v>
      </c>
      <c r="X1885" s="2" t="e">
        <f t="shared" si="727"/>
        <v>#VALUE!</v>
      </c>
      <c r="Y1885" s="2" t="s">
        <v>10</v>
      </c>
      <c r="Z1885" s="2" t="s">
        <v>10</v>
      </c>
      <c r="AA1885" s="2" t="s">
        <v>10</v>
      </c>
      <c r="AB1885" t="e">
        <f t="shared" si="728"/>
        <v>#VALUE!</v>
      </c>
      <c r="AC1885" t="e">
        <f t="shared" si="729"/>
        <v>#VALUE!</v>
      </c>
    </row>
    <row r="1886" spans="1:29" x14ac:dyDescent="0.25">
      <c r="A1886">
        <v>42</v>
      </c>
      <c r="B1886" t="s">
        <v>66</v>
      </c>
      <c r="C1886">
        <v>4</v>
      </c>
      <c r="D1886" t="s">
        <v>64</v>
      </c>
      <c r="E1886">
        <v>2019</v>
      </c>
      <c r="F1886">
        <v>1647</v>
      </c>
      <c r="G1886" t="s">
        <v>10</v>
      </c>
      <c r="H1886" s="54">
        <v>0.39069181949126658</v>
      </c>
      <c r="I1886" t="s">
        <v>10</v>
      </c>
      <c r="J1886" t="s">
        <v>10</v>
      </c>
      <c r="K1886">
        <v>0.39100000000000001</v>
      </c>
      <c r="L1886" s="2">
        <f t="shared" si="723"/>
        <v>2703.0656286689932</v>
      </c>
      <c r="M1886" t="s">
        <v>10</v>
      </c>
      <c r="N1886" t="s">
        <v>10</v>
      </c>
      <c r="O1886" s="2">
        <f t="shared" si="724"/>
        <v>2704.4334975369457</v>
      </c>
      <c r="P1886" s="79" t="e">
        <f t="shared" si="725"/>
        <v>#VALUE!</v>
      </c>
      <c r="Q1886" s="80">
        <v>0.75224450811999999</v>
      </c>
      <c r="R1886" s="80">
        <v>0.24565425024000001</v>
      </c>
      <c r="S1886" s="80">
        <v>2.1012416428000001E-3</v>
      </c>
      <c r="T1886" s="79" t="s">
        <v>10</v>
      </c>
      <c r="U1886" s="2" t="s">
        <v>10</v>
      </c>
      <c r="V1886" s="2" t="s">
        <v>10</v>
      </c>
      <c r="W1886" s="2" t="e">
        <f t="shared" si="726"/>
        <v>#VALUE!</v>
      </c>
      <c r="X1886" s="2" t="e">
        <f t="shared" si="727"/>
        <v>#VALUE!</v>
      </c>
      <c r="Y1886" s="2" t="s">
        <v>10</v>
      </c>
      <c r="Z1886" s="2" t="s">
        <v>10</v>
      </c>
      <c r="AA1886" s="2" t="s">
        <v>10</v>
      </c>
      <c r="AB1886" t="e">
        <f t="shared" si="728"/>
        <v>#VALUE!</v>
      </c>
      <c r="AC1886" t="e">
        <f t="shared" si="729"/>
        <v>#VALUE!</v>
      </c>
    </row>
    <row r="1887" spans="1:29" x14ac:dyDescent="0.25">
      <c r="A1887">
        <v>42</v>
      </c>
      <c r="B1887" t="s">
        <v>66</v>
      </c>
      <c r="C1887">
        <v>4</v>
      </c>
      <c r="D1887" t="s">
        <v>64</v>
      </c>
      <c r="E1887">
        <v>2020</v>
      </c>
      <c r="F1887">
        <v>210</v>
      </c>
      <c r="G1887" t="s">
        <v>10</v>
      </c>
      <c r="H1887" s="54">
        <v>0.1793260797812265</v>
      </c>
      <c r="I1887" t="s">
        <v>10</v>
      </c>
      <c r="J1887" t="s">
        <v>10</v>
      </c>
      <c r="K1887">
        <v>0.189</v>
      </c>
      <c r="L1887" s="2">
        <f t="shared" si="723"/>
        <v>255.88725902733529</v>
      </c>
      <c r="M1887" t="s">
        <v>10</v>
      </c>
      <c r="N1887" t="s">
        <v>10</v>
      </c>
      <c r="O1887" s="2">
        <f t="shared" si="724"/>
        <v>258.93958076448831</v>
      </c>
      <c r="P1887" s="79" t="e">
        <f t="shared" si="725"/>
        <v>#VALUE!</v>
      </c>
      <c r="Q1887" s="80">
        <v>0.75224450811999999</v>
      </c>
      <c r="R1887" s="80">
        <v>0.24565425024000001</v>
      </c>
      <c r="S1887" s="80">
        <v>2.1012416428000001E-3</v>
      </c>
      <c r="T1887" s="79" t="s">
        <v>10</v>
      </c>
      <c r="U1887" s="2" t="s">
        <v>10</v>
      </c>
      <c r="V1887" s="2" t="s">
        <v>10</v>
      </c>
      <c r="W1887" s="2" t="e">
        <f t="shared" si="726"/>
        <v>#VALUE!</v>
      </c>
      <c r="X1887" s="2" t="e">
        <f t="shared" si="727"/>
        <v>#VALUE!</v>
      </c>
      <c r="Y1887" s="2" t="s">
        <v>10</v>
      </c>
      <c r="Z1887" s="2" t="s">
        <v>10</v>
      </c>
      <c r="AA1887" s="2" t="s">
        <v>10</v>
      </c>
      <c r="AB1887" t="e">
        <f t="shared" si="728"/>
        <v>#VALUE!</v>
      </c>
      <c r="AC1887" t="e">
        <f t="shared" si="729"/>
        <v>#VALUE!</v>
      </c>
    </row>
    <row r="1888" spans="1:29" x14ac:dyDescent="0.25">
      <c r="A1888">
        <v>42</v>
      </c>
      <c r="B1888" t="s">
        <v>66</v>
      </c>
      <c r="C1888">
        <v>4</v>
      </c>
      <c r="D1888" t="s">
        <v>64</v>
      </c>
      <c r="E1888">
        <v>2021</v>
      </c>
      <c r="F1888" t="s">
        <v>10</v>
      </c>
      <c r="G1888" t="s">
        <v>10</v>
      </c>
      <c r="H1888" s="79" t="s">
        <v>10</v>
      </c>
      <c r="I1888" s="2" t="s">
        <v>10</v>
      </c>
      <c r="J1888" s="2" t="s">
        <v>10</v>
      </c>
      <c r="K1888">
        <v>0.27</v>
      </c>
      <c r="L1888" s="79" t="s">
        <v>10</v>
      </c>
      <c r="M1888" s="2" t="s">
        <v>10</v>
      </c>
      <c r="N1888" s="2" t="s">
        <v>10</v>
      </c>
      <c r="O1888" s="2" t="e">
        <f t="shared" si="724"/>
        <v>#VALUE!</v>
      </c>
      <c r="P1888" s="79" t="e">
        <f t="shared" si="725"/>
        <v>#VALUE!</v>
      </c>
      <c r="Q1888" s="80">
        <v>0.75224450811999999</v>
      </c>
      <c r="R1888" s="80">
        <v>0.24565425024000001</v>
      </c>
      <c r="S1888" s="80">
        <v>2.1012416428000001E-3</v>
      </c>
      <c r="T1888" s="79" t="s">
        <v>10</v>
      </c>
      <c r="U1888" s="2" t="s">
        <v>10</v>
      </c>
      <c r="V1888" s="2" t="s">
        <v>10</v>
      </c>
      <c r="W1888" s="2" t="e">
        <f t="shared" si="726"/>
        <v>#VALUE!</v>
      </c>
      <c r="X1888" s="2" t="e">
        <f t="shared" si="727"/>
        <v>#VALUE!</v>
      </c>
      <c r="Y1888" s="79" t="s">
        <v>10</v>
      </c>
      <c r="Z1888" s="2" t="s">
        <v>10</v>
      </c>
      <c r="AA1888" s="2" t="s">
        <v>10</v>
      </c>
      <c r="AB1888" t="e">
        <f t="shared" si="728"/>
        <v>#VALUE!</v>
      </c>
      <c r="AC1888" t="e">
        <f t="shared" si="729"/>
        <v>#VALUE!</v>
      </c>
    </row>
    <row r="1889" spans="1:29" x14ac:dyDescent="0.25">
      <c r="A1889">
        <v>42</v>
      </c>
      <c r="B1889" t="s">
        <v>66</v>
      </c>
      <c r="C1889">
        <v>4</v>
      </c>
      <c r="D1889" t="s">
        <v>64</v>
      </c>
      <c r="E1889">
        <v>2022</v>
      </c>
      <c r="F1889">
        <v>1869</v>
      </c>
      <c r="G1889" t="s">
        <v>10</v>
      </c>
      <c r="H1889" s="79" t="s">
        <v>10</v>
      </c>
      <c r="I1889" s="2" t="s">
        <v>10</v>
      </c>
      <c r="J1889" s="2" t="s">
        <v>10</v>
      </c>
      <c r="K1889">
        <v>0.25800000000000001</v>
      </c>
      <c r="L1889" s="79" t="s">
        <v>10</v>
      </c>
      <c r="M1889" s="2" t="s">
        <v>10</v>
      </c>
      <c r="N1889" s="2" t="s">
        <v>10</v>
      </c>
      <c r="O1889" s="2">
        <f t="shared" si="724"/>
        <v>2518.867924528302</v>
      </c>
      <c r="P1889" s="79" t="e">
        <f t="shared" si="725"/>
        <v>#VALUE!</v>
      </c>
      <c r="Q1889" s="80">
        <v>0.75224450811999999</v>
      </c>
      <c r="R1889" s="80">
        <v>0.24565425024000001</v>
      </c>
      <c r="S1889" s="80">
        <v>2.1012416428000001E-3</v>
      </c>
      <c r="T1889" s="79" t="s">
        <v>10</v>
      </c>
      <c r="U1889" s="2" t="s">
        <v>10</v>
      </c>
      <c r="V1889" s="2" t="s">
        <v>10</v>
      </c>
      <c r="W1889" s="2" t="e">
        <f t="shared" si="726"/>
        <v>#VALUE!</v>
      </c>
      <c r="X1889" s="2" t="e">
        <f t="shared" si="727"/>
        <v>#VALUE!</v>
      </c>
      <c r="Y1889" s="79" t="s">
        <v>10</v>
      </c>
      <c r="Z1889" s="2" t="s">
        <v>10</v>
      </c>
      <c r="AA1889" s="2" t="s">
        <v>10</v>
      </c>
      <c r="AB1889" t="e">
        <f t="shared" si="728"/>
        <v>#VALUE!</v>
      </c>
      <c r="AC1889" t="e">
        <f t="shared" si="729"/>
        <v>#VALUE!</v>
      </c>
    </row>
    <row r="1890" spans="1:29" x14ac:dyDescent="0.25">
      <c r="A1890">
        <v>42</v>
      </c>
      <c r="B1890" t="s">
        <v>66</v>
      </c>
      <c r="C1890">
        <v>4</v>
      </c>
      <c r="D1890" t="s">
        <v>64</v>
      </c>
      <c r="E1890">
        <v>2023</v>
      </c>
      <c r="F1890" t="s">
        <v>10</v>
      </c>
      <c r="G1890" t="s">
        <v>10</v>
      </c>
      <c r="H1890" s="79" t="s">
        <v>10</v>
      </c>
      <c r="I1890" s="2" t="s">
        <v>10</v>
      </c>
      <c r="J1890" s="2" t="s">
        <v>10</v>
      </c>
      <c r="K1890">
        <v>0.22</v>
      </c>
      <c r="L1890" s="79" t="s">
        <v>10</v>
      </c>
      <c r="M1890" s="2" t="s">
        <v>10</v>
      </c>
      <c r="N1890" s="2" t="s">
        <v>10</v>
      </c>
      <c r="O1890" s="2" t="e">
        <f t="shared" ref="O1890:O1953" si="732">$F1890/(1-K1890)</f>
        <v>#VALUE!</v>
      </c>
      <c r="P1890" s="79" t="e">
        <f t="shared" ref="P1890:P1953" si="733">$G1890/(1-K1890)</f>
        <v>#VALUE!</v>
      </c>
      <c r="Q1890" s="80">
        <v>0.75224450811999999</v>
      </c>
      <c r="R1890" s="80">
        <v>0.24565425024000001</v>
      </c>
      <c r="S1890" s="80">
        <v>2.1012416428000001E-3</v>
      </c>
      <c r="T1890" s="79" t="s">
        <v>10</v>
      </c>
      <c r="U1890" s="2" t="s">
        <v>10</v>
      </c>
      <c r="V1890" s="2" t="s">
        <v>10</v>
      </c>
      <c r="W1890" s="2" t="e">
        <f t="shared" ref="W1890:W1953" si="734">(O1893*$Q1890)+(O1894*$R1890)+(O1895*$S1890)</f>
        <v>#VALUE!</v>
      </c>
      <c r="X1890" s="2" t="e">
        <f t="shared" ref="X1890:X1953" si="735">(P1893*$Q1890)+(P1894*$R1890)+(P1895*$S1890)</f>
        <v>#VALUE!</v>
      </c>
      <c r="Y1890" s="79" t="s">
        <v>10</v>
      </c>
      <c r="Z1890" s="2" t="s">
        <v>10</v>
      </c>
      <c r="AA1890" s="2" t="s">
        <v>10</v>
      </c>
      <c r="AB1890" t="e">
        <f t="shared" ref="AB1890:AB1953" si="736">W1890/$F1890</f>
        <v>#VALUE!</v>
      </c>
      <c r="AC1890" t="e">
        <f t="shared" ref="AC1890:AC1953" si="737">X1890/$G1890</f>
        <v>#VALUE!</v>
      </c>
    </row>
    <row r="1891" spans="1:29" x14ac:dyDescent="0.25">
      <c r="A1891">
        <v>42</v>
      </c>
      <c r="B1891" t="s">
        <v>66</v>
      </c>
      <c r="C1891">
        <v>4</v>
      </c>
      <c r="D1891" t="s">
        <v>64</v>
      </c>
      <c r="E1891">
        <v>2024</v>
      </c>
      <c r="F1891" t="s">
        <v>10</v>
      </c>
      <c r="G1891" t="s">
        <v>10</v>
      </c>
      <c r="H1891" s="79" t="s">
        <v>10</v>
      </c>
      <c r="I1891" s="2" t="s">
        <v>10</v>
      </c>
      <c r="J1891" s="2" t="s">
        <v>10</v>
      </c>
      <c r="K1891">
        <v>0.32900000000000001</v>
      </c>
      <c r="L1891" s="79" t="s">
        <v>10</v>
      </c>
      <c r="M1891" s="2" t="s">
        <v>10</v>
      </c>
      <c r="N1891" s="2" t="s">
        <v>10</v>
      </c>
      <c r="O1891" s="2" t="e">
        <f t="shared" si="732"/>
        <v>#VALUE!</v>
      </c>
      <c r="P1891" s="79" t="e">
        <f t="shared" si="733"/>
        <v>#VALUE!</v>
      </c>
      <c r="Q1891" s="80">
        <v>0.75224450811999999</v>
      </c>
      <c r="R1891" s="80">
        <v>0.24565425024000001</v>
      </c>
      <c r="S1891" s="80">
        <v>2.1012416428000001E-3</v>
      </c>
      <c r="T1891" s="79" t="s">
        <v>10</v>
      </c>
      <c r="U1891" s="2" t="s">
        <v>10</v>
      </c>
      <c r="V1891" s="2" t="s">
        <v>10</v>
      </c>
      <c r="W1891" s="2" t="e">
        <f t="shared" si="734"/>
        <v>#VALUE!</v>
      </c>
      <c r="X1891" s="2" t="e">
        <f t="shared" si="735"/>
        <v>#VALUE!</v>
      </c>
      <c r="Y1891" s="79" t="s">
        <v>10</v>
      </c>
      <c r="Z1891" s="2" t="s">
        <v>10</v>
      </c>
      <c r="AA1891" s="2" t="s">
        <v>10</v>
      </c>
      <c r="AB1891" t="e">
        <f t="shared" si="736"/>
        <v>#VALUE!</v>
      </c>
      <c r="AC1891" t="e">
        <f t="shared" si="737"/>
        <v>#VALUE!</v>
      </c>
    </row>
    <row r="1892" spans="1:29" x14ac:dyDescent="0.25">
      <c r="A1892">
        <v>43</v>
      </c>
      <c r="B1892" t="s">
        <v>67</v>
      </c>
      <c r="C1892">
        <v>4</v>
      </c>
      <c r="D1892" t="s">
        <v>68</v>
      </c>
      <c r="E1892">
        <v>1980</v>
      </c>
      <c r="F1892" t="s">
        <v>10</v>
      </c>
      <c r="G1892" t="s">
        <v>10</v>
      </c>
      <c r="H1892">
        <v>0.74</v>
      </c>
      <c r="I1892" t="s">
        <v>10</v>
      </c>
      <c r="J1892" t="s">
        <v>10</v>
      </c>
      <c r="K1892">
        <v>0.65700000000000003</v>
      </c>
      <c r="L1892" t="s">
        <v>10</v>
      </c>
      <c r="M1892" t="s">
        <v>10</v>
      </c>
      <c r="N1892" t="s">
        <v>10</v>
      </c>
      <c r="O1892" s="2" t="e">
        <f t="shared" si="732"/>
        <v>#VALUE!</v>
      </c>
      <c r="P1892" s="79" t="e">
        <f t="shared" si="733"/>
        <v>#VALUE!</v>
      </c>
      <c r="Q1892" s="80">
        <v>0.61482999999999999</v>
      </c>
      <c r="R1892" s="80">
        <v>0.38007999999999997</v>
      </c>
      <c r="S1892" s="80">
        <v>5.0800000000000003E-3</v>
      </c>
      <c r="T1892" s="79" t="s">
        <v>10</v>
      </c>
      <c r="U1892" s="2" t="s">
        <v>10</v>
      </c>
      <c r="V1892" s="2" t="s">
        <v>10</v>
      </c>
      <c r="W1892" s="2" t="e">
        <f t="shared" si="734"/>
        <v>#VALUE!</v>
      </c>
      <c r="X1892" s="2" t="e">
        <f t="shared" si="735"/>
        <v>#VALUE!</v>
      </c>
      <c r="Y1892" s="2" t="s">
        <v>10</v>
      </c>
      <c r="Z1892" s="2" t="s">
        <v>10</v>
      </c>
      <c r="AA1892" s="2" t="s">
        <v>10</v>
      </c>
      <c r="AB1892" t="e">
        <f t="shared" si="736"/>
        <v>#VALUE!</v>
      </c>
      <c r="AC1892" t="e">
        <f t="shared" si="737"/>
        <v>#VALUE!</v>
      </c>
    </row>
    <row r="1893" spans="1:29" x14ac:dyDescent="0.25">
      <c r="A1893">
        <v>43</v>
      </c>
      <c r="B1893" t="s">
        <v>67</v>
      </c>
      <c r="C1893">
        <v>4</v>
      </c>
      <c r="D1893" t="s">
        <v>68</v>
      </c>
      <c r="E1893">
        <v>1981</v>
      </c>
      <c r="F1893" t="s">
        <v>10</v>
      </c>
      <c r="G1893" t="s">
        <v>10</v>
      </c>
      <c r="H1893">
        <v>0.67</v>
      </c>
      <c r="I1893" t="s">
        <v>10</v>
      </c>
      <c r="J1893" t="s">
        <v>10</v>
      </c>
      <c r="K1893">
        <v>0.64300000000000002</v>
      </c>
      <c r="L1893" t="s">
        <v>10</v>
      </c>
      <c r="M1893" t="s">
        <v>10</v>
      </c>
      <c r="N1893" t="s">
        <v>10</v>
      </c>
      <c r="O1893" s="2" t="e">
        <f t="shared" si="732"/>
        <v>#VALUE!</v>
      </c>
      <c r="P1893" s="79" t="e">
        <f t="shared" si="733"/>
        <v>#VALUE!</v>
      </c>
      <c r="Q1893" s="80">
        <v>0.61482999999999999</v>
      </c>
      <c r="R1893" s="80">
        <v>0.38007999999999997</v>
      </c>
      <c r="S1893" s="80">
        <v>5.0800000000000003E-3</v>
      </c>
      <c r="T1893" s="79" t="s">
        <v>10</v>
      </c>
      <c r="U1893" s="2" t="s">
        <v>10</v>
      </c>
      <c r="V1893" s="2" t="s">
        <v>10</v>
      </c>
      <c r="W1893" s="2" t="e">
        <f t="shared" si="734"/>
        <v>#VALUE!</v>
      </c>
      <c r="X1893" s="2" t="e">
        <f t="shared" si="735"/>
        <v>#VALUE!</v>
      </c>
      <c r="Y1893" s="2" t="s">
        <v>10</v>
      </c>
      <c r="Z1893" s="2" t="s">
        <v>10</v>
      </c>
      <c r="AA1893" s="2" t="s">
        <v>10</v>
      </c>
      <c r="AB1893" t="e">
        <f t="shared" si="736"/>
        <v>#VALUE!</v>
      </c>
      <c r="AC1893" t="e">
        <f t="shared" si="737"/>
        <v>#VALUE!</v>
      </c>
    </row>
    <row r="1894" spans="1:29" x14ac:dyDescent="0.25">
      <c r="A1894">
        <v>43</v>
      </c>
      <c r="B1894" t="s">
        <v>67</v>
      </c>
      <c r="C1894">
        <v>4</v>
      </c>
      <c r="D1894" t="s">
        <v>68</v>
      </c>
      <c r="E1894">
        <v>1982</v>
      </c>
      <c r="F1894" t="s">
        <v>10</v>
      </c>
      <c r="G1894" t="s">
        <v>10</v>
      </c>
      <c r="H1894">
        <v>0.57999999999999996</v>
      </c>
      <c r="I1894" t="s">
        <v>10</v>
      </c>
      <c r="J1894" t="s">
        <v>10</v>
      </c>
      <c r="K1894">
        <v>0.63100000000000001</v>
      </c>
      <c r="L1894" t="s">
        <v>10</v>
      </c>
      <c r="M1894" t="s">
        <v>10</v>
      </c>
      <c r="N1894" t="s">
        <v>10</v>
      </c>
      <c r="O1894" s="2" t="e">
        <f t="shared" si="732"/>
        <v>#VALUE!</v>
      </c>
      <c r="P1894" s="79" t="e">
        <f t="shared" si="733"/>
        <v>#VALUE!</v>
      </c>
      <c r="Q1894" s="80">
        <v>0.61482999999999999</v>
      </c>
      <c r="R1894" s="80">
        <v>0.38007999999999997</v>
      </c>
      <c r="S1894" s="80">
        <v>5.0800000000000003E-3</v>
      </c>
      <c r="T1894" s="79" t="s">
        <v>10</v>
      </c>
      <c r="U1894" s="2" t="s">
        <v>10</v>
      </c>
      <c r="V1894" s="2" t="s">
        <v>10</v>
      </c>
      <c r="W1894" s="2" t="e">
        <f t="shared" si="734"/>
        <v>#VALUE!</v>
      </c>
      <c r="X1894" s="2" t="e">
        <f t="shared" si="735"/>
        <v>#VALUE!</v>
      </c>
      <c r="Y1894" s="2" t="s">
        <v>10</v>
      </c>
      <c r="Z1894" s="2" t="s">
        <v>10</v>
      </c>
      <c r="AA1894" s="2" t="s">
        <v>10</v>
      </c>
      <c r="AB1894" t="e">
        <f t="shared" si="736"/>
        <v>#VALUE!</v>
      </c>
      <c r="AC1894" t="e">
        <f t="shared" si="737"/>
        <v>#VALUE!</v>
      </c>
    </row>
    <row r="1895" spans="1:29" x14ac:dyDescent="0.25">
      <c r="A1895">
        <v>43</v>
      </c>
      <c r="B1895" t="s">
        <v>67</v>
      </c>
      <c r="C1895">
        <v>4</v>
      </c>
      <c r="D1895" t="s">
        <v>68</v>
      </c>
      <c r="E1895">
        <v>1983</v>
      </c>
      <c r="F1895" t="s">
        <v>10</v>
      </c>
      <c r="G1895" t="s">
        <v>10</v>
      </c>
      <c r="H1895">
        <v>0.81</v>
      </c>
      <c r="I1895" t="s">
        <v>10</v>
      </c>
      <c r="J1895" t="s">
        <v>10</v>
      </c>
      <c r="K1895">
        <v>0.70099999999999996</v>
      </c>
      <c r="L1895" t="s">
        <v>10</v>
      </c>
      <c r="M1895" t="s">
        <v>10</v>
      </c>
      <c r="N1895" t="s">
        <v>10</v>
      </c>
      <c r="O1895" s="2" t="e">
        <f t="shared" si="732"/>
        <v>#VALUE!</v>
      </c>
      <c r="P1895" s="79" t="e">
        <f t="shared" si="733"/>
        <v>#VALUE!</v>
      </c>
      <c r="Q1895" s="80">
        <v>0.61482999999999999</v>
      </c>
      <c r="R1895" s="80">
        <v>0.38007999999999997</v>
      </c>
      <c r="S1895" s="80">
        <v>5.0800000000000003E-3</v>
      </c>
      <c r="T1895" s="79" t="s">
        <v>10</v>
      </c>
      <c r="U1895" s="2" t="s">
        <v>10</v>
      </c>
      <c r="V1895" s="2" t="s">
        <v>10</v>
      </c>
      <c r="W1895" s="2" t="e">
        <f t="shared" si="734"/>
        <v>#VALUE!</v>
      </c>
      <c r="X1895" s="2" t="e">
        <f t="shared" si="735"/>
        <v>#VALUE!</v>
      </c>
      <c r="Y1895" s="2" t="s">
        <v>10</v>
      </c>
      <c r="Z1895" s="2" t="s">
        <v>10</v>
      </c>
      <c r="AA1895" s="2" t="s">
        <v>10</v>
      </c>
      <c r="AB1895" t="e">
        <f t="shared" si="736"/>
        <v>#VALUE!</v>
      </c>
      <c r="AC1895" t="e">
        <f t="shared" si="737"/>
        <v>#VALUE!</v>
      </c>
    </row>
    <row r="1896" spans="1:29" x14ac:dyDescent="0.25">
      <c r="A1896">
        <v>43</v>
      </c>
      <c r="B1896" t="s">
        <v>67</v>
      </c>
      <c r="C1896">
        <v>4</v>
      </c>
      <c r="D1896" t="s">
        <v>68</v>
      </c>
      <c r="E1896">
        <v>1984</v>
      </c>
      <c r="F1896" t="s">
        <v>10</v>
      </c>
      <c r="G1896" t="s">
        <v>10</v>
      </c>
      <c r="H1896">
        <v>0.72</v>
      </c>
      <c r="I1896" t="s">
        <v>10</v>
      </c>
      <c r="J1896" t="s">
        <v>10</v>
      </c>
      <c r="K1896">
        <v>0.66</v>
      </c>
      <c r="L1896" t="s">
        <v>10</v>
      </c>
      <c r="M1896" t="s">
        <v>10</v>
      </c>
      <c r="N1896" t="s">
        <v>10</v>
      </c>
      <c r="O1896" s="2" t="e">
        <f t="shared" si="732"/>
        <v>#VALUE!</v>
      </c>
      <c r="P1896" s="79" t="e">
        <f t="shared" si="733"/>
        <v>#VALUE!</v>
      </c>
      <c r="Q1896" s="80">
        <v>0.61482999999999999</v>
      </c>
      <c r="R1896" s="80">
        <v>0.38007999999999997</v>
      </c>
      <c r="S1896" s="80">
        <v>5.0800000000000003E-3</v>
      </c>
      <c r="T1896" s="79" t="s">
        <v>10</v>
      </c>
      <c r="U1896" s="2" t="s">
        <v>10</v>
      </c>
      <c r="V1896" s="2" t="s">
        <v>10</v>
      </c>
      <c r="W1896" s="2" t="e">
        <f t="shared" si="734"/>
        <v>#VALUE!</v>
      </c>
      <c r="X1896" s="2" t="e">
        <f t="shared" si="735"/>
        <v>#VALUE!</v>
      </c>
      <c r="Y1896" s="2" t="s">
        <v>10</v>
      </c>
      <c r="Z1896" s="2" t="s">
        <v>10</v>
      </c>
      <c r="AA1896" s="2" t="s">
        <v>10</v>
      </c>
      <c r="AB1896" t="e">
        <f t="shared" si="736"/>
        <v>#VALUE!</v>
      </c>
      <c r="AC1896" t="e">
        <f t="shared" si="737"/>
        <v>#VALUE!</v>
      </c>
    </row>
    <row r="1897" spans="1:29" x14ac:dyDescent="0.25">
      <c r="A1897">
        <v>43</v>
      </c>
      <c r="B1897" t="s">
        <v>67</v>
      </c>
      <c r="C1897">
        <v>4</v>
      </c>
      <c r="D1897" t="s">
        <v>68</v>
      </c>
      <c r="E1897">
        <v>1985</v>
      </c>
      <c r="F1897" t="s">
        <v>10</v>
      </c>
      <c r="G1897" t="s">
        <v>10</v>
      </c>
      <c r="H1897">
        <v>0.75</v>
      </c>
      <c r="I1897" t="s">
        <v>10</v>
      </c>
      <c r="J1897" t="s">
        <v>10</v>
      </c>
      <c r="K1897">
        <v>0.67</v>
      </c>
      <c r="L1897" t="s">
        <v>10</v>
      </c>
      <c r="M1897" t="s">
        <v>10</v>
      </c>
      <c r="N1897" t="s">
        <v>10</v>
      </c>
      <c r="O1897" s="2" t="e">
        <f t="shared" si="732"/>
        <v>#VALUE!</v>
      </c>
      <c r="P1897" s="79" t="e">
        <f t="shared" si="733"/>
        <v>#VALUE!</v>
      </c>
      <c r="Q1897" s="80">
        <v>0.61482999999999999</v>
      </c>
      <c r="R1897" s="80">
        <v>0.38007999999999997</v>
      </c>
      <c r="S1897" s="80">
        <v>5.0800000000000003E-3</v>
      </c>
      <c r="T1897" s="79" t="s">
        <v>10</v>
      </c>
      <c r="U1897" s="2" t="s">
        <v>10</v>
      </c>
      <c r="V1897" s="2" t="s">
        <v>10</v>
      </c>
      <c r="W1897" s="2" t="e">
        <f t="shared" si="734"/>
        <v>#VALUE!</v>
      </c>
      <c r="X1897" s="2" t="e">
        <f t="shared" si="735"/>
        <v>#VALUE!</v>
      </c>
      <c r="Y1897" s="2" t="s">
        <v>10</v>
      </c>
      <c r="Z1897" s="2" t="s">
        <v>10</v>
      </c>
      <c r="AA1897" s="2" t="s">
        <v>10</v>
      </c>
      <c r="AB1897" t="e">
        <f t="shared" si="736"/>
        <v>#VALUE!</v>
      </c>
      <c r="AC1897" t="e">
        <f t="shared" si="737"/>
        <v>#VALUE!</v>
      </c>
    </row>
    <row r="1898" spans="1:29" x14ac:dyDescent="0.25">
      <c r="A1898">
        <v>43</v>
      </c>
      <c r="B1898" t="s">
        <v>67</v>
      </c>
      <c r="C1898">
        <v>4</v>
      </c>
      <c r="D1898" t="s">
        <v>68</v>
      </c>
      <c r="E1898">
        <v>1986</v>
      </c>
      <c r="F1898" t="s">
        <v>10</v>
      </c>
      <c r="G1898" t="s">
        <v>10</v>
      </c>
      <c r="H1898">
        <v>0.83</v>
      </c>
      <c r="I1898" t="s">
        <v>10</v>
      </c>
      <c r="J1898" t="s">
        <v>10</v>
      </c>
      <c r="K1898">
        <v>0.68799999999999994</v>
      </c>
      <c r="L1898" t="s">
        <v>10</v>
      </c>
      <c r="M1898" t="s">
        <v>10</v>
      </c>
      <c r="N1898" t="s">
        <v>10</v>
      </c>
      <c r="O1898" s="2" t="e">
        <f t="shared" si="732"/>
        <v>#VALUE!</v>
      </c>
      <c r="P1898" s="79" t="e">
        <f t="shared" si="733"/>
        <v>#VALUE!</v>
      </c>
      <c r="Q1898" s="80">
        <v>0.61482999999999999</v>
      </c>
      <c r="R1898" s="80">
        <v>0.38007999999999997</v>
      </c>
      <c r="S1898" s="80">
        <v>5.0800000000000003E-3</v>
      </c>
      <c r="T1898" s="79" t="s">
        <v>10</v>
      </c>
      <c r="U1898" s="2" t="s">
        <v>10</v>
      </c>
      <c r="V1898" s="2" t="s">
        <v>10</v>
      </c>
      <c r="W1898" s="2" t="e">
        <f t="shared" si="734"/>
        <v>#VALUE!</v>
      </c>
      <c r="X1898" s="2" t="e">
        <f t="shared" si="735"/>
        <v>#VALUE!</v>
      </c>
      <c r="Y1898" s="2" t="s">
        <v>10</v>
      </c>
      <c r="Z1898" s="2" t="s">
        <v>10</v>
      </c>
      <c r="AA1898" s="2" t="s">
        <v>10</v>
      </c>
      <c r="AB1898" t="e">
        <f t="shared" si="736"/>
        <v>#VALUE!</v>
      </c>
      <c r="AC1898" t="e">
        <f t="shared" si="737"/>
        <v>#VALUE!</v>
      </c>
    </row>
    <row r="1899" spans="1:29" x14ac:dyDescent="0.25">
      <c r="A1899">
        <v>43</v>
      </c>
      <c r="B1899" t="s">
        <v>67</v>
      </c>
      <c r="C1899">
        <v>4</v>
      </c>
      <c r="D1899" t="s">
        <v>68</v>
      </c>
      <c r="E1899">
        <v>1987</v>
      </c>
      <c r="F1899" t="s">
        <v>10</v>
      </c>
      <c r="G1899" t="s">
        <v>10</v>
      </c>
      <c r="H1899">
        <v>0.64</v>
      </c>
      <c r="I1899" t="s">
        <v>10</v>
      </c>
      <c r="J1899" t="s">
        <v>10</v>
      </c>
      <c r="K1899">
        <v>0.622</v>
      </c>
      <c r="L1899" t="s">
        <v>10</v>
      </c>
      <c r="M1899" t="s">
        <v>10</v>
      </c>
      <c r="N1899" t="s">
        <v>10</v>
      </c>
      <c r="O1899" s="2" t="e">
        <f t="shared" si="732"/>
        <v>#VALUE!</v>
      </c>
      <c r="P1899" s="79" t="e">
        <f t="shared" si="733"/>
        <v>#VALUE!</v>
      </c>
      <c r="Q1899" s="80">
        <v>0.61482999999999999</v>
      </c>
      <c r="R1899" s="80">
        <v>0.38007999999999997</v>
      </c>
      <c r="S1899" s="80">
        <v>5.0800000000000003E-3</v>
      </c>
      <c r="T1899" s="79" t="s">
        <v>10</v>
      </c>
      <c r="U1899" s="2" t="s">
        <v>10</v>
      </c>
      <c r="V1899" s="2" t="s">
        <v>10</v>
      </c>
      <c r="W1899" s="2" t="e">
        <f t="shared" si="734"/>
        <v>#VALUE!</v>
      </c>
      <c r="X1899" s="2" t="e">
        <f t="shared" si="735"/>
        <v>#VALUE!</v>
      </c>
      <c r="Y1899" s="2" t="s">
        <v>10</v>
      </c>
      <c r="Z1899" s="2" t="s">
        <v>10</v>
      </c>
      <c r="AA1899" s="2" t="s">
        <v>10</v>
      </c>
      <c r="AB1899" t="e">
        <f t="shared" si="736"/>
        <v>#VALUE!</v>
      </c>
      <c r="AC1899" t="e">
        <f t="shared" si="737"/>
        <v>#VALUE!</v>
      </c>
    </row>
    <row r="1900" spans="1:29" x14ac:dyDescent="0.25">
      <c r="A1900">
        <v>43</v>
      </c>
      <c r="B1900" t="s">
        <v>67</v>
      </c>
      <c r="C1900">
        <v>4</v>
      </c>
      <c r="D1900" t="s">
        <v>68</v>
      </c>
      <c r="E1900">
        <v>1988</v>
      </c>
      <c r="F1900" t="s">
        <v>10</v>
      </c>
      <c r="G1900" t="s">
        <v>10</v>
      </c>
      <c r="H1900">
        <v>0.63</v>
      </c>
      <c r="I1900" t="s">
        <v>10</v>
      </c>
      <c r="J1900" t="s">
        <v>10</v>
      </c>
      <c r="K1900">
        <v>0.26</v>
      </c>
      <c r="L1900" t="s">
        <v>10</v>
      </c>
      <c r="M1900" t="s">
        <v>10</v>
      </c>
      <c r="N1900" t="s">
        <v>10</v>
      </c>
      <c r="O1900" s="2" t="e">
        <f t="shared" si="732"/>
        <v>#VALUE!</v>
      </c>
      <c r="P1900" s="79" t="e">
        <f t="shared" si="733"/>
        <v>#VALUE!</v>
      </c>
      <c r="Q1900" s="80">
        <v>0.61482999999999999</v>
      </c>
      <c r="R1900" s="80">
        <v>0.38007999999999997</v>
      </c>
      <c r="S1900" s="80">
        <v>5.0800000000000003E-3</v>
      </c>
      <c r="T1900" s="79" t="s">
        <v>10</v>
      </c>
      <c r="U1900" s="2" t="s">
        <v>10</v>
      </c>
      <c r="V1900" s="2" t="s">
        <v>10</v>
      </c>
      <c r="W1900" s="2" t="e">
        <f t="shared" si="734"/>
        <v>#VALUE!</v>
      </c>
      <c r="X1900" s="2" t="e">
        <f t="shared" si="735"/>
        <v>#VALUE!</v>
      </c>
      <c r="Y1900" s="2" t="s">
        <v>10</v>
      </c>
      <c r="Z1900" s="2" t="s">
        <v>10</v>
      </c>
      <c r="AA1900" s="2" t="s">
        <v>10</v>
      </c>
      <c r="AB1900" t="e">
        <f t="shared" si="736"/>
        <v>#VALUE!</v>
      </c>
      <c r="AC1900" t="e">
        <f t="shared" si="737"/>
        <v>#VALUE!</v>
      </c>
    </row>
    <row r="1901" spans="1:29" x14ac:dyDescent="0.25">
      <c r="A1901">
        <v>43</v>
      </c>
      <c r="B1901" t="s">
        <v>67</v>
      </c>
      <c r="C1901">
        <v>4</v>
      </c>
      <c r="D1901" t="s">
        <v>68</v>
      </c>
      <c r="E1901">
        <v>1989</v>
      </c>
      <c r="F1901" t="s">
        <v>10</v>
      </c>
      <c r="G1901" t="s">
        <v>10</v>
      </c>
      <c r="H1901">
        <v>0.61499999999999999</v>
      </c>
      <c r="I1901" t="s">
        <v>10</v>
      </c>
      <c r="J1901" t="s">
        <v>10</v>
      </c>
      <c r="K1901">
        <v>0.62</v>
      </c>
      <c r="L1901" t="s">
        <v>10</v>
      </c>
      <c r="M1901" t="s">
        <v>10</v>
      </c>
      <c r="N1901" t="s">
        <v>10</v>
      </c>
      <c r="O1901" s="2" t="e">
        <f t="shared" si="732"/>
        <v>#VALUE!</v>
      </c>
      <c r="P1901" s="79" t="e">
        <f t="shared" si="733"/>
        <v>#VALUE!</v>
      </c>
      <c r="Q1901" s="80">
        <v>0.61482999999999999</v>
      </c>
      <c r="R1901" s="80">
        <v>0.38007999999999997</v>
      </c>
      <c r="S1901" s="80">
        <v>5.0800000000000003E-3</v>
      </c>
      <c r="T1901" s="79" t="s">
        <v>10</v>
      </c>
      <c r="U1901" s="2" t="s">
        <v>10</v>
      </c>
      <c r="V1901" s="2" t="s">
        <v>10</v>
      </c>
      <c r="W1901" s="2" t="e">
        <f t="shared" si="734"/>
        <v>#VALUE!</v>
      </c>
      <c r="X1901" s="2" t="e">
        <f t="shared" si="735"/>
        <v>#VALUE!</v>
      </c>
      <c r="Y1901" s="2" t="s">
        <v>10</v>
      </c>
      <c r="Z1901" s="2" t="s">
        <v>10</v>
      </c>
      <c r="AA1901" s="2" t="s">
        <v>10</v>
      </c>
      <c r="AB1901" t="e">
        <f t="shared" si="736"/>
        <v>#VALUE!</v>
      </c>
      <c r="AC1901" t="e">
        <f t="shared" si="737"/>
        <v>#VALUE!</v>
      </c>
    </row>
    <row r="1902" spans="1:29" x14ac:dyDescent="0.25">
      <c r="A1902">
        <v>43</v>
      </c>
      <c r="B1902" t="s">
        <v>67</v>
      </c>
      <c r="C1902">
        <v>4</v>
      </c>
      <c r="D1902" t="s">
        <v>68</v>
      </c>
      <c r="E1902">
        <v>1990</v>
      </c>
      <c r="F1902" t="s">
        <v>10</v>
      </c>
      <c r="G1902" t="s">
        <v>10</v>
      </c>
      <c r="H1902">
        <v>0.69699999999999995</v>
      </c>
      <c r="I1902" t="s">
        <v>10</v>
      </c>
      <c r="J1902" t="s">
        <v>10</v>
      </c>
      <c r="K1902">
        <v>0.69399999999999995</v>
      </c>
      <c r="L1902" t="s">
        <v>10</v>
      </c>
      <c r="M1902" t="s">
        <v>10</v>
      </c>
      <c r="N1902" t="s">
        <v>10</v>
      </c>
      <c r="O1902" s="2" t="e">
        <f t="shared" si="732"/>
        <v>#VALUE!</v>
      </c>
      <c r="P1902" s="79" t="e">
        <f t="shared" si="733"/>
        <v>#VALUE!</v>
      </c>
      <c r="Q1902" s="80">
        <v>0.61482999999999999</v>
      </c>
      <c r="R1902" s="80">
        <v>0.38007999999999997</v>
      </c>
      <c r="S1902" s="80">
        <v>5.0800000000000003E-3</v>
      </c>
      <c r="T1902" s="79" t="s">
        <v>10</v>
      </c>
      <c r="U1902" s="2" t="s">
        <v>10</v>
      </c>
      <c r="V1902" s="2" t="s">
        <v>10</v>
      </c>
      <c r="W1902" s="2" t="e">
        <f t="shared" si="734"/>
        <v>#VALUE!</v>
      </c>
      <c r="X1902" s="2" t="e">
        <f t="shared" si="735"/>
        <v>#VALUE!</v>
      </c>
      <c r="Y1902" s="2" t="s">
        <v>10</v>
      </c>
      <c r="Z1902" s="2" t="s">
        <v>10</v>
      </c>
      <c r="AA1902" s="2" t="s">
        <v>10</v>
      </c>
      <c r="AB1902" t="e">
        <f t="shared" si="736"/>
        <v>#VALUE!</v>
      </c>
      <c r="AC1902" t="e">
        <f t="shared" si="737"/>
        <v>#VALUE!</v>
      </c>
    </row>
    <row r="1903" spans="1:29" x14ac:dyDescent="0.25">
      <c r="A1903">
        <v>43</v>
      </c>
      <c r="B1903" t="s">
        <v>67</v>
      </c>
      <c r="C1903">
        <v>4</v>
      </c>
      <c r="D1903" t="s">
        <v>68</v>
      </c>
      <c r="E1903">
        <v>1991</v>
      </c>
      <c r="F1903" t="s">
        <v>10</v>
      </c>
      <c r="G1903" t="s">
        <v>10</v>
      </c>
      <c r="H1903">
        <v>0.624</v>
      </c>
      <c r="I1903" t="s">
        <v>10</v>
      </c>
      <c r="J1903" t="s">
        <v>10</v>
      </c>
      <c r="K1903">
        <v>0.622</v>
      </c>
      <c r="L1903" t="s">
        <v>10</v>
      </c>
      <c r="M1903" t="s">
        <v>10</v>
      </c>
      <c r="N1903" t="s">
        <v>10</v>
      </c>
      <c r="O1903" s="2" t="e">
        <f t="shared" si="732"/>
        <v>#VALUE!</v>
      </c>
      <c r="P1903" s="79" t="e">
        <f t="shared" si="733"/>
        <v>#VALUE!</v>
      </c>
      <c r="Q1903" s="80">
        <v>0.61482999999999999</v>
      </c>
      <c r="R1903" s="80">
        <v>0.38007999999999997</v>
      </c>
      <c r="S1903" s="80">
        <v>5.0800000000000003E-3</v>
      </c>
      <c r="T1903" s="79" t="s">
        <v>10</v>
      </c>
      <c r="U1903" s="2" t="s">
        <v>10</v>
      </c>
      <c r="V1903" s="2" t="s">
        <v>10</v>
      </c>
      <c r="W1903" s="2" t="e">
        <f t="shared" si="734"/>
        <v>#VALUE!</v>
      </c>
      <c r="X1903" s="2" t="e">
        <f t="shared" si="735"/>
        <v>#VALUE!</v>
      </c>
      <c r="Y1903" s="2" t="s">
        <v>10</v>
      </c>
      <c r="Z1903" s="2" t="s">
        <v>10</v>
      </c>
      <c r="AA1903" s="2" t="s">
        <v>10</v>
      </c>
      <c r="AB1903" t="e">
        <f t="shared" si="736"/>
        <v>#VALUE!</v>
      </c>
      <c r="AC1903" t="e">
        <f t="shared" si="737"/>
        <v>#VALUE!</v>
      </c>
    </row>
    <row r="1904" spans="1:29" x14ac:dyDescent="0.25">
      <c r="A1904">
        <v>43</v>
      </c>
      <c r="B1904" t="s">
        <v>67</v>
      </c>
      <c r="C1904">
        <v>4</v>
      </c>
      <c r="D1904" t="s">
        <v>68</v>
      </c>
      <c r="E1904">
        <v>1992</v>
      </c>
      <c r="F1904" t="s">
        <v>10</v>
      </c>
      <c r="G1904" t="s">
        <v>10</v>
      </c>
      <c r="H1904">
        <v>0.65300000000000002</v>
      </c>
      <c r="I1904" t="s">
        <v>10</v>
      </c>
      <c r="J1904" t="s">
        <v>10</v>
      </c>
      <c r="K1904">
        <v>0.65400000000000003</v>
      </c>
      <c r="L1904" t="s">
        <v>10</v>
      </c>
      <c r="M1904" t="s">
        <v>10</v>
      </c>
      <c r="N1904" t="s">
        <v>10</v>
      </c>
      <c r="O1904" s="2" t="e">
        <f t="shared" si="732"/>
        <v>#VALUE!</v>
      </c>
      <c r="P1904" s="79" t="e">
        <f t="shared" si="733"/>
        <v>#VALUE!</v>
      </c>
      <c r="Q1904" s="80">
        <v>0.61482999999999999</v>
      </c>
      <c r="R1904" s="80">
        <v>0.38007999999999997</v>
      </c>
      <c r="S1904" s="80">
        <v>5.0800000000000003E-3</v>
      </c>
      <c r="T1904" s="79" t="s">
        <v>10</v>
      </c>
      <c r="U1904" s="2" t="s">
        <v>10</v>
      </c>
      <c r="V1904" s="2" t="s">
        <v>10</v>
      </c>
      <c r="W1904" s="2" t="e">
        <f t="shared" si="734"/>
        <v>#VALUE!</v>
      </c>
      <c r="X1904" s="2" t="e">
        <f t="shared" si="735"/>
        <v>#VALUE!</v>
      </c>
      <c r="Y1904" s="2" t="s">
        <v>10</v>
      </c>
      <c r="Z1904" s="2" t="s">
        <v>10</v>
      </c>
      <c r="AA1904" s="2" t="s">
        <v>10</v>
      </c>
      <c r="AB1904" t="e">
        <f t="shared" si="736"/>
        <v>#VALUE!</v>
      </c>
      <c r="AC1904" t="e">
        <f t="shared" si="737"/>
        <v>#VALUE!</v>
      </c>
    </row>
    <row r="1905" spans="1:29" x14ac:dyDescent="0.25">
      <c r="A1905">
        <v>43</v>
      </c>
      <c r="B1905" t="s">
        <v>67</v>
      </c>
      <c r="C1905">
        <v>4</v>
      </c>
      <c r="D1905" t="s">
        <v>68</v>
      </c>
      <c r="E1905">
        <v>1993</v>
      </c>
      <c r="F1905" t="s">
        <v>10</v>
      </c>
      <c r="G1905" t="s">
        <v>10</v>
      </c>
      <c r="H1905">
        <v>0.56699999999999995</v>
      </c>
      <c r="I1905" t="s">
        <v>10</v>
      </c>
      <c r="J1905" t="s">
        <v>10</v>
      </c>
      <c r="K1905">
        <v>0.30599999999999999</v>
      </c>
      <c r="L1905" t="s">
        <v>10</v>
      </c>
      <c r="M1905" t="s">
        <v>10</v>
      </c>
      <c r="N1905" t="s">
        <v>10</v>
      </c>
      <c r="O1905" s="2" t="e">
        <f t="shared" si="732"/>
        <v>#VALUE!</v>
      </c>
      <c r="P1905" s="79" t="e">
        <f t="shared" si="733"/>
        <v>#VALUE!</v>
      </c>
      <c r="Q1905" s="80">
        <v>0.61482999999999999</v>
      </c>
      <c r="R1905" s="80">
        <v>0.38007999999999997</v>
      </c>
      <c r="S1905" s="80">
        <v>5.0800000000000003E-3</v>
      </c>
      <c r="T1905" s="79" t="s">
        <v>10</v>
      </c>
      <c r="U1905" s="2" t="s">
        <v>10</v>
      </c>
      <c r="V1905" s="2" t="s">
        <v>10</v>
      </c>
      <c r="W1905" s="2" t="e">
        <f t="shared" si="734"/>
        <v>#VALUE!</v>
      </c>
      <c r="X1905" s="2" t="e">
        <f t="shared" si="735"/>
        <v>#VALUE!</v>
      </c>
      <c r="Y1905" s="2" t="s">
        <v>10</v>
      </c>
      <c r="Z1905" s="2" t="s">
        <v>10</v>
      </c>
      <c r="AA1905" s="2" t="s">
        <v>10</v>
      </c>
      <c r="AB1905" t="e">
        <f t="shared" si="736"/>
        <v>#VALUE!</v>
      </c>
      <c r="AC1905" t="e">
        <f t="shared" si="737"/>
        <v>#VALUE!</v>
      </c>
    </row>
    <row r="1906" spans="1:29" x14ac:dyDescent="0.25">
      <c r="A1906">
        <v>43</v>
      </c>
      <c r="B1906" t="s">
        <v>67</v>
      </c>
      <c r="C1906">
        <v>4</v>
      </c>
      <c r="D1906" t="s">
        <v>68</v>
      </c>
      <c r="E1906">
        <v>1994</v>
      </c>
      <c r="F1906" t="s">
        <v>10</v>
      </c>
      <c r="G1906" t="s">
        <v>10</v>
      </c>
      <c r="H1906">
        <v>0.66700000000000004</v>
      </c>
      <c r="I1906" t="s">
        <v>10</v>
      </c>
      <c r="J1906" t="s">
        <v>10</v>
      </c>
      <c r="K1906">
        <v>0.66100000000000003</v>
      </c>
      <c r="L1906" t="s">
        <v>10</v>
      </c>
      <c r="M1906" t="s">
        <v>10</v>
      </c>
      <c r="N1906" t="s">
        <v>10</v>
      </c>
      <c r="O1906" s="2" t="e">
        <f t="shared" si="732"/>
        <v>#VALUE!</v>
      </c>
      <c r="P1906" s="79" t="e">
        <f t="shared" si="733"/>
        <v>#VALUE!</v>
      </c>
      <c r="Q1906" s="80">
        <v>0.61482999999999999</v>
      </c>
      <c r="R1906" s="80">
        <v>0.38007999999999997</v>
      </c>
      <c r="S1906" s="80">
        <v>5.0800000000000003E-3</v>
      </c>
      <c r="T1906" s="79" t="s">
        <v>10</v>
      </c>
      <c r="U1906" s="2" t="s">
        <v>10</v>
      </c>
      <c r="V1906" s="2" t="s">
        <v>10</v>
      </c>
      <c r="W1906" s="2" t="e">
        <f t="shared" si="734"/>
        <v>#VALUE!</v>
      </c>
      <c r="X1906" s="2" t="e">
        <f t="shared" si="735"/>
        <v>#VALUE!</v>
      </c>
      <c r="Y1906" s="2" t="s">
        <v>10</v>
      </c>
      <c r="Z1906" s="2" t="s">
        <v>10</v>
      </c>
      <c r="AA1906" s="2" t="s">
        <v>10</v>
      </c>
      <c r="AB1906" t="e">
        <f t="shared" si="736"/>
        <v>#VALUE!</v>
      </c>
      <c r="AC1906" t="e">
        <f t="shared" si="737"/>
        <v>#VALUE!</v>
      </c>
    </row>
    <row r="1907" spans="1:29" x14ac:dyDescent="0.25">
      <c r="A1907">
        <v>43</v>
      </c>
      <c r="B1907" t="s">
        <v>67</v>
      </c>
      <c r="C1907">
        <v>4</v>
      </c>
      <c r="D1907" t="s">
        <v>68</v>
      </c>
      <c r="E1907">
        <v>1995</v>
      </c>
      <c r="F1907" t="s">
        <v>10</v>
      </c>
      <c r="G1907" t="s">
        <v>10</v>
      </c>
      <c r="H1907">
        <v>0.40600000000000003</v>
      </c>
      <c r="I1907" t="s">
        <v>10</v>
      </c>
      <c r="J1907" t="s">
        <v>10</v>
      </c>
      <c r="K1907">
        <v>0.39100000000000001</v>
      </c>
      <c r="L1907" t="s">
        <v>10</v>
      </c>
      <c r="M1907" t="s">
        <v>10</v>
      </c>
      <c r="N1907" t="s">
        <v>10</v>
      </c>
      <c r="O1907" s="2" t="e">
        <f t="shared" si="732"/>
        <v>#VALUE!</v>
      </c>
      <c r="P1907" s="79" t="e">
        <f t="shared" si="733"/>
        <v>#VALUE!</v>
      </c>
      <c r="Q1907" s="80">
        <v>0.61482999999999999</v>
      </c>
      <c r="R1907" s="80">
        <v>0.38007999999999997</v>
      </c>
      <c r="S1907" s="80">
        <v>5.0800000000000003E-3</v>
      </c>
      <c r="T1907" s="79" t="s">
        <v>10</v>
      </c>
      <c r="U1907" s="2" t="s">
        <v>10</v>
      </c>
      <c r="V1907" s="2" t="s">
        <v>10</v>
      </c>
      <c r="W1907" s="2" t="e">
        <f t="shared" si="734"/>
        <v>#VALUE!</v>
      </c>
      <c r="X1907" s="2" t="e">
        <f t="shared" si="735"/>
        <v>#VALUE!</v>
      </c>
      <c r="Y1907" s="2" t="s">
        <v>10</v>
      </c>
      <c r="Z1907" s="2" t="s">
        <v>10</v>
      </c>
      <c r="AA1907" s="2" t="s">
        <v>10</v>
      </c>
      <c r="AB1907" t="e">
        <f t="shared" si="736"/>
        <v>#VALUE!</v>
      </c>
      <c r="AC1907" t="e">
        <f t="shared" si="737"/>
        <v>#VALUE!</v>
      </c>
    </row>
    <row r="1908" spans="1:29" x14ac:dyDescent="0.25">
      <c r="A1908">
        <v>43</v>
      </c>
      <c r="B1908" t="s">
        <v>67</v>
      </c>
      <c r="C1908">
        <v>4</v>
      </c>
      <c r="D1908" t="s">
        <v>68</v>
      </c>
      <c r="E1908">
        <v>1996</v>
      </c>
      <c r="F1908" t="s">
        <v>10</v>
      </c>
      <c r="G1908" t="s">
        <v>10</v>
      </c>
      <c r="H1908">
        <v>0.73899999999999999</v>
      </c>
      <c r="I1908" t="s">
        <v>10</v>
      </c>
      <c r="J1908" t="s">
        <v>10</v>
      </c>
      <c r="K1908">
        <v>0.71299999999999997</v>
      </c>
      <c r="L1908" t="s">
        <v>10</v>
      </c>
      <c r="M1908" t="s">
        <v>10</v>
      </c>
      <c r="N1908" t="s">
        <v>10</v>
      </c>
      <c r="O1908" s="2" t="e">
        <f t="shared" si="732"/>
        <v>#VALUE!</v>
      </c>
      <c r="P1908" s="79" t="e">
        <f t="shared" si="733"/>
        <v>#VALUE!</v>
      </c>
      <c r="Q1908" s="80">
        <v>0.61482999999999999</v>
      </c>
      <c r="R1908" s="80">
        <v>0.38007999999999997</v>
      </c>
      <c r="S1908" s="80">
        <v>5.0800000000000003E-3</v>
      </c>
      <c r="T1908" s="79" t="s">
        <v>10</v>
      </c>
      <c r="U1908" s="2" t="s">
        <v>10</v>
      </c>
      <c r="V1908" s="2" t="s">
        <v>10</v>
      </c>
      <c r="W1908" s="2" t="e">
        <f t="shared" si="734"/>
        <v>#VALUE!</v>
      </c>
      <c r="X1908" s="2" t="e">
        <f t="shared" si="735"/>
        <v>#VALUE!</v>
      </c>
      <c r="Y1908" s="2" t="s">
        <v>10</v>
      </c>
      <c r="Z1908" s="2" t="s">
        <v>10</v>
      </c>
      <c r="AA1908" s="2" t="s">
        <v>10</v>
      </c>
      <c r="AB1908" t="e">
        <f t="shared" si="736"/>
        <v>#VALUE!</v>
      </c>
      <c r="AC1908" t="e">
        <f t="shared" si="737"/>
        <v>#VALUE!</v>
      </c>
    </row>
    <row r="1909" spans="1:29" x14ac:dyDescent="0.25">
      <c r="A1909">
        <v>43</v>
      </c>
      <c r="B1909" t="s">
        <v>67</v>
      </c>
      <c r="C1909">
        <v>4</v>
      </c>
      <c r="D1909" t="s">
        <v>68</v>
      </c>
      <c r="E1909">
        <v>1997</v>
      </c>
      <c r="F1909" t="s">
        <v>10</v>
      </c>
      <c r="G1909" t="s">
        <v>10</v>
      </c>
      <c r="H1909">
        <v>0.53400000000000003</v>
      </c>
      <c r="I1909" t="s">
        <v>10</v>
      </c>
      <c r="J1909" t="s">
        <v>10</v>
      </c>
      <c r="K1909">
        <v>0.50600000000000001</v>
      </c>
      <c r="L1909" t="s">
        <v>10</v>
      </c>
      <c r="M1909" t="s">
        <v>10</v>
      </c>
      <c r="N1909" t="s">
        <v>10</v>
      </c>
      <c r="O1909" s="2" t="e">
        <f t="shared" si="732"/>
        <v>#VALUE!</v>
      </c>
      <c r="P1909" s="79" t="e">
        <f t="shared" si="733"/>
        <v>#VALUE!</v>
      </c>
      <c r="Q1909" s="80">
        <v>0.61482999999999999</v>
      </c>
      <c r="R1909" s="80">
        <v>0.38007999999999997</v>
      </c>
      <c r="S1909" s="80">
        <v>5.0800000000000003E-3</v>
      </c>
      <c r="T1909" s="79">
        <f t="shared" ref="T1909:T1926" si="738">(L1912*$Q1909)+(L1913*$R1909)+(L1914*$S1909)</f>
        <v>1872.7028077373745</v>
      </c>
      <c r="U1909" s="2" t="s">
        <v>10</v>
      </c>
      <c r="V1909" s="2" t="s">
        <v>10</v>
      </c>
      <c r="W1909" s="2">
        <f t="shared" si="734"/>
        <v>1709.9418349615585</v>
      </c>
      <c r="X1909" s="2" t="e">
        <f t="shared" si="735"/>
        <v>#VALUE!</v>
      </c>
      <c r="Y1909" s="2" t="s">
        <v>10</v>
      </c>
      <c r="Z1909" s="2" t="s">
        <v>10</v>
      </c>
      <c r="AA1909" s="2" t="s">
        <v>10</v>
      </c>
      <c r="AB1909" t="e">
        <f t="shared" si="736"/>
        <v>#VALUE!</v>
      </c>
      <c r="AC1909" t="e">
        <f t="shared" si="737"/>
        <v>#VALUE!</v>
      </c>
    </row>
    <row r="1910" spans="1:29" x14ac:dyDescent="0.25">
      <c r="A1910">
        <v>43</v>
      </c>
      <c r="B1910" t="s">
        <v>67</v>
      </c>
      <c r="C1910">
        <v>4</v>
      </c>
      <c r="D1910" t="s">
        <v>68</v>
      </c>
      <c r="E1910">
        <v>1998</v>
      </c>
      <c r="F1910" t="s">
        <v>10</v>
      </c>
      <c r="G1910" t="s">
        <v>10</v>
      </c>
      <c r="H1910">
        <v>0.18</v>
      </c>
      <c r="I1910" t="s">
        <v>10</v>
      </c>
      <c r="J1910" t="s">
        <v>10</v>
      </c>
      <c r="K1910">
        <v>0.193</v>
      </c>
      <c r="L1910" t="s">
        <v>10</v>
      </c>
      <c r="M1910" t="s">
        <v>10</v>
      </c>
      <c r="N1910" t="s">
        <v>10</v>
      </c>
      <c r="O1910" s="2" t="e">
        <f t="shared" si="732"/>
        <v>#VALUE!</v>
      </c>
      <c r="P1910" s="79" t="e">
        <f t="shared" si="733"/>
        <v>#VALUE!</v>
      </c>
      <c r="Q1910" s="80">
        <v>0.61482999999999999</v>
      </c>
      <c r="R1910" s="80">
        <v>0.38007999999999997</v>
      </c>
      <c r="S1910" s="80">
        <v>5.0800000000000003E-3</v>
      </c>
      <c r="T1910" s="79">
        <f t="shared" si="738"/>
        <v>2293.2895959092393</v>
      </c>
      <c r="U1910" s="2" t="s">
        <v>10</v>
      </c>
      <c r="V1910" s="2" t="s">
        <v>10</v>
      </c>
      <c r="W1910" s="2">
        <f t="shared" si="734"/>
        <v>2127.6534747939927</v>
      </c>
      <c r="X1910" s="2" t="e">
        <f t="shared" si="735"/>
        <v>#VALUE!</v>
      </c>
      <c r="Y1910" s="2" t="s">
        <v>10</v>
      </c>
      <c r="Z1910" s="2" t="s">
        <v>10</v>
      </c>
      <c r="AA1910" s="2" t="s">
        <v>10</v>
      </c>
      <c r="AB1910" t="e">
        <f t="shared" si="736"/>
        <v>#VALUE!</v>
      </c>
      <c r="AC1910" t="e">
        <f t="shared" si="737"/>
        <v>#VALUE!</v>
      </c>
    </row>
    <row r="1911" spans="1:29" x14ac:dyDescent="0.25">
      <c r="A1911">
        <v>43</v>
      </c>
      <c r="B1911" t="s">
        <v>67</v>
      </c>
      <c r="C1911">
        <v>4</v>
      </c>
      <c r="D1911" t="s">
        <v>68</v>
      </c>
      <c r="E1911">
        <v>1999</v>
      </c>
      <c r="F1911" t="s">
        <v>10</v>
      </c>
      <c r="G1911" t="s">
        <v>10</v>
      </c>
      <c r="H1911">
        <v>0.21000000000000002</v>
      </c>
      <c r="I1911" t="s">
        <v>10</v>
      </c>
      <c r="J1911" t="s">
        <v>10</v>
      </c>
      <c r="K1911">
        <v>0.216</v>
      </c>
      <c r="L1911" t="s">
        <v>10</v>
      </c>
      <c r="M1911" t="s">
        <v>10</v>
      </c>
      <c r="N1911" t="s">
        <v>10</v>
      </c>
      <c r="O1911" s="2" t="e">
        <f t="shared" si="732"/>
        <v>#VALUE!</v>
      </c>
      <c r="P1911" s="79" t="e">
        <f t="shared" si="733"/>
        <v>#VALUE!</v>
      </c>
      <c r="Q1911" s="80">
        <v>0.61482999999999999</v>
      </c>
      <c r="R1911" s="80">
        <v>0.38007999999999997</v>
      </c>
      <c r="S1911" s="80">
        <v>5.0800000000000003E-3</v>
      </c>
      <c r="T1911" s="79">
        <f t="shared" si="738"/>
        <v>1447.3064217034041</v>
      </c>
      <c r="U1911" s="2" t="s">
        <v>10</v>
      </c>
      <c r="V1911" s="2" t="s">
        <v>10</v>
      </c>
      <c r="W1911" s="2">
        <f t="shared" si="734"/>
        <v>1293.7625984114313</v>
      </c>
      <c r="X1911" s="2" t="e">
        <f t="shared" si="735"/>
        <v>#VALUE!</v>
      </c>
      <c r="Y1911" s="2" t="s">
        <v>10</v>
      </c>
      <c r="Z1911" s="2" t="s">
        <v>10</v>
      </c>
      <c r="AA1911" s="2" t="s">
        <v>10</v>
      </c>
      <c r="AB1911" t="e">
        <f t="shared" si="736"/>
        <v>#VALUE!</v>
      </c>
      <c r="AC1911" t="e">
        <f t="shared" si="737"/>
        <v>#VALUE!</v>
      </c>
    </row>
    <row r="1912" spans="1:29" x14ac:dyDescent="0.25">
      <c r="A1912">
        <v>43</v>
      </c>
      <c r="B1912" t="s">
        <v>67</v>
      </c>
      <c r="C1912">
        <v>4</v>
      </c>
      <c r="D1912" t="s">
        <v>68</v>
      </c>
      <c r="E1912">
        <v>2000</v>
      </c>
      <c r="F1912">
        <v>851</v>
      </c>
      <c r="G1912" t="s">
        <v>10</v>
      </c>
      <c r="H1912" s="54">
        <v>0.379</v>
      </c>
      <c r="I1912" t="s">
        <v>10</v>
      </c>
      <c r="J1912" t="s">
        <v>10</v>
      </c>
      <c r="K1912">
        <v>0.28399999999999997</v>
      </c>
      <c r="L1912" s="2">
        <f>F1912/(1-H1912)</f>
        <v>1370.3703703703704</v>
      </c>
      <c r="M1912" t="s">
        <v>10</v>
      </c>
      <c r="N1912" t="s">
        <v>10</v>
      </c>
      <c r="O1912" s="2">
        <f t="shared" si="732"/>
        <v>1188.5474860335196</v>
      </c>
      <c r="P1912" s="79" t="e">
        <f t="shared" si="733"/>
        <v>#VALUE!</v>
      </c>
      <c r="Q1912" s="80">
        <v>0.61482999999999999</v>
      </c>
      <c r="R1912" s="80">
        <v>0.38007999999999997</v>
      </c>
      <c r="S1912" s="80">
        <v>5.0800000000000003E-3</v>
      </c>
      <c r="T1912" s="79">
        <f t="shared" si="738"/>
        <v>1873.3542275426582</v>
      </c>
      <c r="U1912" s="2" t="s">
        <v>10</v>
      </c>
      <c r="V1912" s="2" t="s">
        <v>10</v>
      </c>
      <c r="W1912" s="2">
        <f t="shared" si="734"/>
        <v>1862.6656592212855</v>
      </c>
      <c r="X1912" s="2" t="e">
        <f t="shared" si="735"/>
        <v>#VALUE!</v>
      </c>
      <c r="Y1912">
        <f t="shared" ref="Y1912:Y1966" si="739">T1912/$F1912</f>
        <v>2.201356319086555</v>
      </c>
      <c r="Z1912" s="2" t="s">
        <v>10</v>
      </c>
      <c r="AA1912" s="2" t="s">
        <v>10</v>
      </c>
      <c r="AB1912">
        <f t="shared" si="736"/>
        <v>2.1887963093082088</v>
      </c>
      <c r="AC1912" t="e">
        <f t="shared" si="737"/>
        <v>#VALUE!</v>
      </c>
    </row>
    <row r="1913" spans="1:29" x14ac:dyDescent="0.25">
      <c r="A1913">
        <v>43</v>
      </c>
      <c r="B1913" t="s">
        <v>67</v>
      </c>
      <c r="C1913">
        <v>4</v>
      </c>
      <c r="D1913" t="s">
        <v>68</v>
      </c>
      <c r="E1913">
        <v>2001</v>
      </c>
      <c r="F1913">
        <v>1887</v>
      </c>
      <c r="G1913" t="s">
        <v>10</v>
      </c>
      <c r="H1913" s="54">
        <v>0.29799999999999999</v>
      </c>
      <c r="I1913" t="s">
        <v>10</v>
      </c>
      <c r="J1913" t="s">
        <v>10</v>
      </c>
      <c r="K1913">
        <v>0.26200000000000001</v>
      </c>
      <c r="L1913" s="2">
        <f t="shared" ref="L1913:L1931" si="740">F1913/(1-H1913)</f>
        <v>2688.034188034188</v>
      </c>
      <c r="M1913" t="s">
        <v>10</v>
      </c>
      <c r="N1913" t="s">
        <v>10</v>
      </c>
      <c r="O1913" s="2">
        <f t="shared" si="732"/>
        <v>2556.9105691056911</v>
      </c>
      <c r="P1913" s="79" t="e">
        <f t="shared" si="733"/>
        <v>#VALUE!</v>
      </c>
      <c r="Q1913" s="80">
        <v>0.61482999999999999</v>
      </c>
      <c r="R1913" s="80">
        <v>0.38007999999999997</v>
      </c>
      <c r="S1913" s="80">
        <v>5.0800000000000003E-3</v>
      </c>
      <c r="T1913" s="79">
        <f t="shared" si="738"/>
        <v>3487.7114383332496</v>
      </c>
      <c r="U1913" s="2" t="s">
        <v>10</v>
      </c>
      <c r="V1913" s="2" t="s">
        <v>10</v>
      </c>
      <c r="W1913" s="2">
        <f t="shared" si="734"/>
        <v>3473.3757469123025</v>
      </c>
      <c r="X1913" s="2" t="e">
        <f t="shared" si="735"/>
        <v>#VALUE!</v>
      </c>
      <c r="Y1913">
        <f t="shared" si="739"/>
        <v>1.8482837511040009</v>
      </c>
      <c r="Z1913" s="2" t="s">
        <v>10</v>
      </c>
      <c r="AA1913" s="2" t="s">
        <v>10</v>
      </c>
      <c r="AB1913">
        <f t="shared" si="736"/>
        <v>1.8406866703297839</v>
      </c>
      <c r="AC1913" t="e">
        <f t="shared" si="737"/>
        <v>#VALUE!</v>
      </c>
    </row>
    <row r="1914" spans="1:29" x14ac:dyDescent="0.25">
      <c r="A1914">
        <v>43</v>
      </c>
      <c r="B1914" t="s">
        <v>67</v>
      </c>
      <c r="C1914">
        <v>4</v>
      </c>
      <c r="D1914" t="s">
        <v>68</v>
      </c>
      <c r="E1914">
        <v>2002</v>
      </c>
      <c r="F1914">
        <v>1215</v>
      </c>
      <c r="G1914" t="s">
        <v>10</v>
      </c>
      <c r="H1914" s="54">
        <v>0.27300000000000002</v>
      </c>
      <c r="I1914" t="s">
        <v>10</v>
      </c>
      <c r="J1914" t="s">
        <v>10</v>
      </c>
      <c r="K1914">
        <v>0.161</v>
      </c>
      <c r="L1914" s="2">
        <f t="shared" si="740"/>
        <v>1671.2517193947731</v>
      </c>
      <c r="M1914" t="s">
        <v>10</v>
      </c>
      <c r="N1914" t="s">
        <v>10</v>
      </c>
      <c r="O1914" s="2">
        <f t="shared" si="732"/>
        <v>1448.1525625744935</v>
      </c>
      <c r="P1914" s="79" t="e">
        <f t="shared" si="733"/>
        <v>#VALUE!</v>
      </c>
      <c r="Q1914" s="80">
        <v>0.61482999999999999</v>
      </c>
      <c r="R1914" s="80">
        <v>0.38007999999999997</v>
      </c>
      <c r="S1914" s="80">
        <v>5.0800000000000003E-3</v>
      </c>
      <c r="T1914" s="79">
        <f t="shared" si="738"/>
        <v>3004.2894890648377</v>
      </c>
      <c r="U1914" s="2" t="s">
        <v>10</v>
      </c>
      <c r="V1914" s="2" t="s">
        <v>10</v>
      </c>
      <c r="W1914" s="2">
        <f t="shared" si="734"/>
        <v>2960.0531925450664</v>
      </c>
      <c r="X1914" s="2" t="e">
        <f t="shared" si="735"/>
        <v>#VALUE!</v>
      </c>
      <c r="Y1914">
        <f t="shared" si="739"/>
        <v>2.4726662461438993</v>
      </c>
      <c r="Z1914" s="2" t="s">
        <v>10</v>
      </c>
      <c r="AA1914" s="2" t="s">
        <v>10</v>
      </c>
      <c r="AB1914">
        <f t="shared" si="736"/>
        <v>2.4362577716420302</v>
      </c>
      <c r="AC1914" t="e">
        <f t="shared" si="737"/>
        <v>#VALUE!</v>
      </c>
    </row>
    <row r="1915" spans="1:29" x14ac:dyDescent="0.25">
      <c r="A1915">
        <v>43</v>
      </c>
      <c r="B1915" t="s">
        <v>67</v>
      </c>
      <c r="C1915">
        <v>4</v>
      </c>
      <c r="D1915" t="s">
        <v>68</v>
      </c>
      <c r="E1915">
        <v>2003</v>
      </c>
      <c r="F1915">
        <v>768</v>
      </c>
      <c r="G1915" t="s">
        <v>10</v>
      </c>
      <c r="H1915" s="54">
        <v>0.27700000000000002</v>
      </c>
      <c r="I1915" t="s">
        <v>10</v>
      </c>
      <c r="J1915" t="s">
        <v>10</v>
      </c>
      <c r="K1915">
        <v>0.246</v>
      </c>
      <c r="L1915" s="2">
        <f t="shared" si="740"/>
        <v>1062.240663900415</v>
      </c>
      <c r="M1915" t="s">
        <v>10</v>
      </c>
      <c r="N1915" t="s">
        <v>10</v>
      </c>
      <c r="O1915" s="2">
        <f t="shared" si="732"/>
        <v>1018.5676392572944</v>
      </c>
      <c r="P1915" s="79" t="e">
        <f t="shared" si="733"/>
        <v>#VALUE!</v>
      </c>
      <c r="Q1915" s="80">
        <v>0.61482999999999999</v>
      </c>
      <c r="R1915" s="80">
        <v>0.38007999999999997</v>
      </c>
      <c r="S1915" s="80">
        <v>5.0800000000000003E-3</v>
      </c>
      <c r="T1915" s="79">
        <f t="shared" si="738"/>
        <v>1769.3386829751812</v>
      </c>
      <c r="U1915" s="2" t="s">
        <v>10</v>
      </c>
      <c r="V1915" s="2" t="s">
        <v>10</v>
      </c>
      <c r="W1915" s="2">
        <f t="shared" si="734"/>
        <v>1828.1253338320751</v>
      </c>
      <c r="X1915" s="2" t="e">
        <f t="shared" si="735"/>
        <v>#VALUE!</v>
      </c>
      <c r="Y1915">
        <f t="shared" si="739"/>
        <v>2.3038264101239339</v>
      </c>
      <c r="Z1915" s="2" t="s">
        <v>10</v>
      </c>
      <c r="AA1915" s="2" t="s">
        <v>10</v>
      </c>
      <c r="AB1915">
        <f t="shared" si="736"/>
        <v>2.3803715284271809</v>
      </c>
      <c r="AC1915" t="e">
        <f t="shared" si="737"/>
        <v>#VALUE!</v>
      </c>
    </row>
    <row r="1916" spans="1:29" x14ac:dyDescent="0.25">
      <c r="A1916">
        <v>43</v>
      </c>
      <c r="B1916" t="s">
        <v>67</v>
      </c>
      <c r="C1916">
        <v>4</v>
      </c>
      <c r="D1916" t="s">
        <v>68</v>
      </c>
      <c r="E1916">
        <v>2004</v>
      </c>
      <c r="F1916">
        <v>1837</v>
      </c>
      <c r="G1916" t="s">
        <v>10</v>
      </c>
      <c r="H1916" s="54">
        <v>0.41800000000000004</v>
      </c>
      <c r="I1916" t="s">
        <v>10</v>
      </c>
      <c r="J1916" t="s">
        <v>10</v>
      </c>
      <c r="K1916">
        <v>0.42599999999999999</v>
      </c>
      <c r="L1916" s="2">
        <f t="shared" si="740"/>
        <v>3156.3573883161516</v>
      </c>
      <c r="M1916" t="s">
        <v>10</v>
      </c>
      <c r="N1916" t="s">
        <v>10</v>
      </c>
      <c r="O1916" s="2">
        <f t="shared" si="732"/>
        <v>3200.3484320557486</v>
      </c>
      <c r="P1916" s="79" t="e">
        <f t="shared" si="733"/>
        <v>#VALUE!</v>
      </c>
      <c r="Q1916" s="80">
        <v>0.61482999999999999</v>
      </c>
      <c r="R1916" s="80">
        <v>0.38007999999999997</v>
      </c>
      <c r="S1916" s="80">
        <v>5.0800000000000003E-3</v>
      </c>
      <c r="T1916" s="79">
        <f t="shared" si="738"/>
        <v>2663.6582407235446</v>
      </c>
      <c r="U1916" s="2" t="s">
        <v>10</v>
      </c>
      <c r="V1916" s="2" t="s">
        <v>10</v>
      </c>
      <c r="W1916" s="2">
        <f t="shared" si="734"/>
        <v>2720.7977270369265</v>
      </c>
      <c r="X1916" s="2" t="e">
        <f t="shared" si="735"/>
        <v>#VALUE!</v>
      </c>
      <c r="Y1916">
        <f t="shared" si="739"/>
        <v>1.4500044859681789</v>
      </c>
      <c r="Z1916" s="2" t="s">
        <v>10</v>
      </c>
      <c r="AA1916" s="2" t="s">
        <v>10</v>
      </c>
      <c r="AB1916">
        <f t="shared" si="736"/>
        <v>1.4811092689368135</v>
      </c>
      <c r="AC1916" t="e">
        <f t="shared" si="737"/>
        <v>#VALUE!</v>
      </c>
    </row>
    <row r="1917" spans="1:29" x14ac:dyDescent="0.25">
      <c r="A1917">
        <v>43</v>
      </c>
      <c r="B1917" t="s">
        <v>67</v>
      </c>
      <c r="C1917">
        <v>4</v>
      </c>
      <c r="D1917" t="s">
        <v>68</v>
      </c>
      <c r="E1917">
        <v>2005</v>
      </c>
      <c r="F1917">
        <v>2914</v>
      </c>
      <c r="G1917" t="s">
        <v>10</v>
      </c>
      <c r="H1917" s="54">
        <v>0.28100000000000003</v>
      </c>
      <c r="I1917" t="s">
        <v>10</v>
      </c>
      <c r="J1917" t="s">
        <v>10</v>
      </c>
      <c r="K1917">
        <v>0.26100000000000001</v>
      </c>
      <c r="L1917" s="2">
        <f t="shared" si="740"/>
        <v>4052.8511821974967</v>
      </c>
      <c r="M1917" t="s">
        <v>10</v>
      </c>
      <c r="N1917" t="s">
        <v>10</v>
      </c>
      <c r="O1917" s="2">
        <f t="shared" si="732"/>
        <v>3943.1664411366714</v>
      </c>
      <c r="P1917" s="79" t="e">
        <f t="shared" si="733"/>
        <v>#VALUE!</v>
      </c>
      <c r="Q1917" s="80">
        <v>0.61482999999999999</v>
      </c>
      <c r="R1917" s="80">
        <v>0.38007999999999997</v>
      </c>
      <c r="S1917" s="80">
        <v>5.0800000000000003E-3</v>
      </c>
      <c r="T1917" s="79">
        <f t="shared" si="738"/>
        <v>3744.4650987514897</v>
      </c>
      <c r="U1917" s="2" t="s">
        <v>10</v>
      </c>
      <c r="V1917" s="2" t="s">
        <v>10</v>
      </c>
      <c r="W1917" s="2">
        <f t="shared" si="734"/>
        <v>3783.7085365522121</v>
      </c>
      <c r="X1917" s="2" t="e">
        <f t="shared" si="735"/>
        <v>#VALUE!</v>
      </c>
      <c r="Y1917">
        <f t="shared" si="739"/>
        <v>1.2849914546161598</v>
      </c>
      <c r="Z1917" s="2" t="s">
        <v>10</v>
      </c>
      <c r="AA1917" s="2" t="s">
        <v>10</v>
      </c>
      <c r="AB1917">
        <f t="shared" si="736"/>
        <v>1.298458660450313</v>
      </c>
      <c r="AC1917" t="e">
        <f t="shared" si="737"/>
        <v>#VALUE!</v>
      </c>
    </row>
    <row r="1918" spans="1:29" x14ac:dyDescent="0.25">
      <c r="A1918">
        <v>43</v>
      </c>
      <c r="B1918" t="s">
        <v>67</v>
      </c>
      <c r="C1918">
        <v>4</v>
      </c>
      <c r="D1918" t="s">
        <v>68</v>
      </c>
      <c r="E1918">
        <v>2006</v>
      </c>
      <c r="F1918">
        <v>960</v>
      </c>
      <c r="G1918" t="s">
        <v>10</v>
      </c>
      <c r="H1918" s="54">
        <v>0.27</v>
      </c>
      <c r="I1918" t="s">
        <v>10</v>
      </c>
      <c r="J1918" t="s">
        <v>10</v>
      </c>
      <c r="K1918">
        <v>0.30199999999999999</v>
      </c>
      <c r="L1918" s="2">
        <f t="shared" si="740"/>
        <v>1315.0684931506851</v>
      </c>
      <c r="M1918" t="s">
        <v>10</v>
      </c>
      <c r="N1918" t="s">
        <v>10</v>
      </c>
      <c r="O1918" s="2">
        <f t="shared" si="732"/>
        <v>1375.3581661891119</v>
      </c>
      <c r="P1918" s="79" t="e">
        <f t="shared" si="733"/>
        <v>#VALUE!</v>
      </c>
      <c r="Q1918" s="80">
        <v>0.61482999999999999</v>
      </c>
      <c r="R1918" s="80">
        <v>0.38007999999999997</v>
      </c>
      <c r="S1918" s="80">
        <v>5.0800000000000003E-3</v>
      </c>
      <c r="T1918" s="79">
        <f t="shared" si="738"/>
        <v>4441.3765791574388</v>
      </c>
      <c r="U1918" s="2" t="s">
        <v>10</v>
      </c>
      <c r="V1918" s="2" t="s">
        <v>10</v>
      </c>
      <c r="W1918" s="2">
        <f t="shared" si="734"/>
        <v>4431.1449380257309</v>
      </c>
      <c r="X1918" s="2" t="e">
        <f t="shared" si="735"/>
        <v>#VALUE!</v>
      </c>
      <c r="Y1918">
        <f t="shared" si="739"/>
        <v>4.6264339366223322</v>
      </c>
      <c r="Z1918" s="2" t="s">
        <v>10</v>
      </c>
      <c r="AA1918" s="2" t="s">
        <v>10</v>
      </c>
      <c r="AB1918">
        <f t="shared" si="736"/>
        <v>4.6157759771101361</v>
      </c>
      <c r="AC1918" t="e">
        <f t="shared" si="737"/>
        <v>#VALUE!</v>
      </c>
    </row>
    <row r="1919" spans="1:29" x14ac:dyDescent="0.25">
      <c r="A1919">
        <v>43</v>
      </c>
      <c r="B1919" t="s">
        <v>67</v>
      </c>
      <c r="C1919">
        <v>4</v>
      </c>
      <c r="D1919" t="s">
        <v>68</v>
      </c>
      <c r="E1919">
        <v>2007</v>
      </c>
      <c r="F1919">
        <v>1349</v>
      </c>
      <c r="G1919" t="s">
        <v>10</v>
      </c>
      <c r="H1919" s="54">
        <v>0.45799999999999996</v>
      </c>
      <c r="I1919" t="s">
        <v>10</v>
      </c>
      <c r="J1919" t="s">
        <v>10</v>
      </c>
      <c r="K1919">
        <v>0.47</v>
      </c>
      <c r="L1919" s="2">
        <f t="shared" si="740"/>
        <v>2488.9298892988927</v>
      </c>
      <c r="M1919" t="s">
        <v>10</v>
      </c>
      <c r="N1919" t="s">
        <v>10</v>
      </c>
      <c r="O1919" s="2">
        <f t="shared" si="732"/>
        <v>2545.2830188679245</v>
      </c>
      <c r="P1919" s="79" t="e">
        <f t="shared" si="733"/>
        <v>#VALUE!</v>
      </c>
      <c r="Q1919" s="80">
        <v>0.61482999999999999</v>
      </c>
      <c r="R1919" s="80">
        <v>0.38007999999999997</v>
      </c>
      <c r="S1919" s="80">
        <v>5.0800000000000003E-3</v>
      </c>
      <c r="T1919" s="79">
        <f t="shared" si="738"/>
        <v>3709.8673055416662</v>
      </c>
      <c r="U1919" s="2" t="s">
        <v>10</v>
      </c>
      <c r="V1919" s="2" t="s">
        <v>10</v>
      </c>
      <c r="W1919" s="2">
        <f t="shared" si="734"/>
        <v>3821.3754505831635</v>
      </c>
      <c r="X1919" s="2" t="e">
        <f t="shared" si="735"/>
        <v>#VALUE!</v>
      </c>
      <c r="Y1919">
        <f t="shared" si="739"/>
        <v>2.7500869574067206</v>
      </c>
      <c r="Z1919" s="2" t="s">
        <v>10</v>
      </c>
      <c r="AA1919" s="2" t="s">
        <v>10</v>
      </c>
      <c r="AB1919">
        <f t="shared" si="736"/>
        <v>2.8327468128859628</v>
      </c>
      <c r="AC1919" t="e">
        <f t="shared" si="737"/>
        <v>#VALUE!</v>
      </c>
    </row>
    <row r="1920" spans="1:29" x14ac:dyDescent="0.25">
      <c r="A1920">
        <v>43</v>
      </c>
      <c r="B1920" t="s">
        <v>67</v>
      </c>
      <c r="C1920">
        <v>4</v>
      </c>
      <c r="D1920" t="s">
        <v>68</v>
      </c>
      <c r="E1920">
        <v>2008</v>
      </c>
      <c r="F1920">
        <v>1760</v>
      </c>
      <c r="G1920" t="s">
        <v>10</v>
      </c>
      <c r="H1920" s="54">
        <v>0.39600000000000002</v>
      </c>
      <c r="I1920" t="s">
        <v>10</v>
      </c>
      <c r="J1920" t="s">
        <v>10</v>
      </c>
      <c r="K1920">
        <v>0.40799999999999997</v>
      </c>
      <c r="L1920" s="2">
        <f t="shared" si="740"/>
        <v>2913.9072847682119</v>
      </c>
      <c r="M1920" t="s">
        <v>10</v>
      </c>
      <c r="N1920" t="s">
        <v>10</v>
      </c>
      <c r="O1920" s="2">
        <f t="shared" si="732"/>
        <v>2972.9729729729725</v>
      </c>
      <c r="P1920" s="79" t="e">
        <f t="shared" si="733"/>
        <v>#VALUE!</v>
      </c>
      <c r="Q1920" s="80">
        <v>0.61482999999999999</v>
      </c>
      <c r="R1920" s="80">
        <v>0.38007999999999997</v>
      </c>
      <c r="S1920" s="80">
        <v>5.0800000000000003E-3</v>
      </c>
      <c r="T1920" s="79">
        <f t="shared" si="738"/>
        <v>3711.8583824527173</v>
      </c>
      <c r="U1920" s="2" t="s">
        <v>10</v>
      </c>
      <c r="V1920" s="2" t="s">
        <v>10</v>
      </c>
      <c r="W1920" s="2">
        <f t="shared" si="734"/>
        <v>4046.3152855397534</v>
      </c>
      <c r="X1920" s="2" t="e">
        <f t="shared" si="735"/>
        <v>#VALUE!</v>
      </c>
      <c r="Y1920">
        <f t="shared" si="739"/>
        <v>2.1090104445754077</v>
      </c>
      <c r="Z1920" s="2" t="s">
        <v>10</v>
      </c>
      <c r="AA1920" s="2" t="s">
        <v>10</v>
      </c>
      <c r="AB1920">
        <f t="shared" si="736"/>
        <v>2.2990427758748599</v>
      </c>
      <c r="AC1920" t="e">
        <f t="shared" si="737"/>
        <v>#VALUE!</v>
      </c>
    </row>
    <row r="1921" spans="1:29" x14ac:dyDescent="0.25">
      <c r="A1921">
        <v>43</v>
      </c>
      <c r="B1921" t="s">
        <v>67</v>
      </c>
      <c r="C1921">
        <v>4</v>
      </c>
      <c r="D1921" t="s">
        <v>68</v>
      </c>
      <c r="E1921">
        <v>2009</v>
      </c>
      <c r="F1921">
        <v>3127</v>
      </c>
      <c r="G1921" t="s">
        <v>10</v>
      </c>
      <c r="H1921" s="54">
        <v>0.38600000000000001</v>
      </c>
      <c r="I1921" t="s">
        <v>10</v>
      </c>
      <c r="J1921" t="s">
        <v>10</v>
      </c>
      <c r="K1921">
        <v>0.38700000000000001</v>
      </c>
      <c r="L1921" s="2">
        <f t="shared" si="740"/>
        <v>5092.833876221498</v>
      </c>
      <c r="M1921" t="s">
        <v>10</v>
      </c>
      <c r="N1921" t="s">
        <v>10</v>
      </c>
      <c r="O1921" s="2">
        <f t="shared" si="732"/>
        <v>5101.1419249592172</v>
      </c>
      <c r="P1921" s="79" t="e">
        <f t="shared" si="733"/>
        <v>#VALUE!</v>
      </c>
      <c r="Q1921" s="80">
        <v>0.61482999999999999</v>
      </c>
      <c r="R1921" s="80">
        <v>0.38007999999999997</v>
      </c>
      <c r="S1921" s="80">
        <v>5.0800000000000003E-3</v>
      </c>
      <c r="T1921" s="79">
        <f t="shared" si="738"/>
        <v>3336.1697739104316</v>
      </c>
      <c r="U1921" s="2" t="s">
        <v>10</v>
      </c>
      <c r="V1921" s="2" t="s">
        <v>10</v>
      </c>
      <c r="W1921" s="2">
        <f t="shared" si="734"/>
        <v>3510.7090782931318</v>
      </c>
      <c r="X1921" s="2" t="e">
        <f t="shared" si="735"/>
        <v>#VALUE!</v>
      </c>
      <c r="Y1921">
        <f t="shared" si="739"/>
        <v>1.0668915170804067</v>
      </c>
      <c r="Z1921" s="2" t="s">
        <v>10</v>
      </c>
      <c r="AA1921" s="2" t="s">
        <v>10</v>
      </c>
      <c r="AB1921">
        <f t="shared" si="736"/>
        <v>1.1227083716959168</v>
      </c>
      <c r="AC1921" t="e">
        <f t="shared" si="737"/>
        <v>#VALUE!</v>
      </c>
    </row>
    <row r="1922" spans="1:29" x14ac:dyDescent="0.25">
      <c r="A1922">
        <v>43</v>
      </c>
      <c r="B1922" t="s">
        <v>67</v>
      </c>
      <c r="C1922">
        <v>4</v>
      </c>
      <c r="D1922" t="s">
        <v>68</v>
      </c>
      <c r="E1922">
        <v>2010</v>
      </c>
      <c r="F1922">
        <v>2258</v>
      </c>
      <c r="G1922" t="s">
        <v>10</v>
      </c>
      <c r="H1922" s="54">
        <v>0.33400000000000002</v>
      </c>
      <c r="I1922" t="s">
        <v>10</v>
      </c>
      <c r="J1922" t="s">
        <v>10</v>
      </c>
      <c r="K1922">
        <v>0.32500000000000001</v>
      </c>
      <c r="L1922" s="2">
        <f t="shared" si="740"/>
        <v>3390.3903903903906</v>
      </c>
      <c r="M1922" t="s">
        <v>10</v>
      </c>
      <c r="N1922" t="s">
        <v>10</v>
      </c>
      <c r="O1922" s="2">
        <f t="shared" si="732"/>
        <v>3345.1851851851848</v>
      </c>
      <c r="P1922" s="79" t="e">
        <f t="shared" si="733"/>
        <v>#VALUE!</v>
      </c>
      <c r="Q1922" s="80">
        <v>0.61482999999999999</v>
      </c>
      <c r="R1922" s="80">
        <v>0.38007999999999997</v>
      </c>
      <c r="S1922" s="80">
        <v>5.0800000000000003E-3</v>
      </c>
      <c r="T1922" s="79">
        <f t="shared" si="738"/>
        <v>4746.2145200196182</v>
      </c>
      <c r="U1922" s="2" t="s">
        <v>10</v>
      </c>
      <c r="V1922" s="2" t="s">
        <v>10</v>
      </c>
      <c r="W1922" s="2">
        <f t="shared" si="734"/>
        <v>4661.4855850799349</v>
      </c>
      <c r="X1922" s="2" t="e">
        <f t="shared" si="735"/>
        <v>#VALUE!</v>
      </c>
      <c r="Y1922">
        <f t="shared" si="739"/>
        <v>2.1019550575817618</v>
      </c>
      <c r="Z1922" s="2" t="s">
        <v>10</v>
      </c>
      <c r="AA1922" s="2" t="s">
        <v>10</v>
      </c>
      <c r="AB1922">
        <f t="shared" si="736"/>
        <v>2.064431171426012</v>
      </c>
      <c r="AC1922" t="e">
        <f t="shared" si="737"/>
        <v>#VALUE!</v>
      </c>
    </row>
    <row r="1923" spans="1:29" x14ac:dyDescent="0.25">
      <c r="A1923">
        <v>43</v>
      </c>
      <c r="B1923" t="s">
        <v>67</v>
      </c>
      <c r="C1923">
        <v>4</v>
      </c>
      <c r="D1923" t="s">
        <v>68</v>
      </c>
      <c r="E1923">
        <v>2011</v>
      </c>
      <c r="F1923">
        <v>2420</v>
      </c>
      <c r="G1923" t="s">
        <v>10</v>
      </c>
      <c r="H1923" s="54">
        <v>0.42900000000000005</v>
      </c>
      <c r="I1923" t="s">
        <v>10</v>
      </c>
      <c r="J1923" t="s">
        <v>10</v>
      </c>
      <c r="K1923">
        <v>0.47399999999999998</v>
      </c>
      <c r="L1923" s="2">
        <f t="shared" si="740"/>
        <v>4238.1786339754817</v>
      </c>
      <c r="M1923" t="s">
        <v>10</v>
      </c>
      <c r="N1923" t="s">
        <v>10</v>
      </c>
      <c r="O1923" s="2">
        <f t="shared" si="732"/>
        <v>4600.7604562737642</v>
      </c>
      <c r="P1923" s="79" t="e">
        <f t="shared" si="733"/>
        <v>#VALUE!</v>
      </c>
      <c r="Q1923" s="80">
        <v>0.61482999999999999</v>
      </c>
      <c r="R1923" s="80">
        <v>0.38007999999999997</v>
      </c>
      <c r="S1923" s="80">
        <v>5.0800000000000003E-3</v>
      </c>
      <c r="T1923" s="79">
        <f t="shared" si="738"/>
        <v>5236.7891160372192</v>
      </c>
      <c r="U1923" s="2" t="s">
        <v>10</v>
      </c>
      <c r="V1923" s="2" t="s">
        <v>10</v>
      </c>
      <c r="W1923" s="2">
        <f t="shared" si="734"/>
        <v>5090.7930933778534</v>
      </c>
      <c r="X1923" s="2" t="e">
        <f t="shared" si="735"/>
        <v>#VALUE!</v>
      </c>
      <c r="Y1923">
        <f t="shared" si="739"/>
        <v>2.1639624446434791</v>
      </c>
      <c r="Z1923" s="2" t="s">
        <v>10</v>
      </c>
      <c r="AA1923" s="2" t="s">
        <v>10</v>
      </c>
      <c r="AB1923">
        <f t="shared" si="736"/>
        <v>2.1036335096602699</v>
      </c>
      <c r="AC1923" t="e">
        <f t="shared" si="737"/>
        <v>#VALUE!</v>
      </c>
    </row>
    <row r="1924" spans="1:29" x14ac:dyDescent="0.25">
      <c r="A1924">
        <v>43</v>
      </c>
      <c r="B1924" t="s">
        <v>67</v>
      </c>
      <c r="C1924">
        <v>4</v>
      </c>
      <c r="D1924" t="s">
        <v>68</v>
      </c>
      <c r="E1924">
        <v>2012</v>
      </c>
      <c r="F1924">
        <v>1899</v>
      </c>
      <c r="G1924" t="s">
        <v>10</v>
      </c>
      <c r="H1924" s="54">
        <v>0.33499999999999996</v>
      </c>
      <c r="I1924" t="s">
        <v>10</v>
      </c>
      <c r="J1924" t="s">
        <v>10</v>
      </c>
      <c r="K1924">
        <v>0.39700000000000002</v>
      </c>
      <c r="L1924" s="2">
        <f t="shared" si="740"/>
        <v>2855.6390977443607</v>
      </c>
      <c r="M1924" t="s">
        <v>10</v>
      </c>
      <c r="N1924" t="s">
        <v>10</v>
      </c>
      <c r="O1924" s="2">
        <f t="shared" si="732"/>
        <v>3149.2537313432836</v>
      </c>
      <c r="P1924" s="79" t="e">
        <f t="shared" si="733"/>
        <v>#VALUE!</v>
      </c>
      <c r="Q1924" s="80">
        <v>0.61482999999999999</v>
      </c>
      <c r="R1924" s="80">
        <v>0.38007999999999997</v>
      </c>
      <c r="S1924" s="80">
        <v>5.0800000000000003E-3</v>
      </c>
      <c r="T1924" s="79">
        <f t="shared" si="738"/>
        <v>3591.4742419806275</v>
      </c>
      <c r="U1924" s="2" t="s">
        <v>10</v>
      </c>
      <c r="V1924" s="2" t="s">
        <v>10</v>
      </c>
      <c r="W1924" s="2">
        <f t="shared" si="734"/>
        <v>3559.8999008282253</v>
      </c>
      <c r="X1924" s="2" t="e">
        <f t="shared" si="735"/>
        <v>#VALUE!</v>
      </c>
      <c r="Y1924">
        <f t="shared" si="739"/>
        <v>1.8912449931440902</v>
      </c>
      <c r="Z1924" s="2" t="s">
        <v>10</v>
      </c>
      <c r="AA1924" s="2" t="s">
        <v>10</v>
      </c>
      <c r="AB1924">
        <f t="shared" si="736"/>
        <v>1.8746181678926936</v>
      </c>
      <c r="AC1924" t="e">
        <f t="shared" si="737"/>
        <v>#VALUE!</v>
      </c>
    </row>
    <row r="1925" spans="1:29" x14ac:dyDescent="0.25">
      <c r="A1925">
        <v>43</v>
      </c>
      <c r="B1925" t="s">
        <v>67</v>
      </c>
      <c r="C1925">
        <v>4</v>
      </c>
      <c r="D1925" t="s">
        <v>68</v>
      </c>
      <c r="E1925">
        <v>2013</v>
      </c>
      <c r="F1925">
        <v>2542</v>
      </c>
      <c r="G1925" t="s">
        <v>10</v>
      </c>
      <c r="H1925" s="54">
        <v>0.377</v>
      </c>
      <c r="I1925" t="s">
        <v>10</v>
      </c>
      <c r="J1925" t="s">
        <v>10</v>
      </c>
      <c r="K1925">
        <v>0.375</v>
      </c>
      <c r="L1925" s="2">
        <f t="shared" si="740"/>
        <v>4080.2568218298557</v>
      </c>
      <c r="M1925" t="s">
        <v>10</v>
      </c>
      <c r="N1925" t="s">
        <v>10</v>
      </c>
      <c r="O1925" s="2">
        <f t="shared" si="732"/>
        <v>4067.2</v>
      </c>
      <c r="P1925" s="79" t="e">
        <f t="shared" si="733"/>
        <v>#VALUE!</v>
      </c>
      <c r="Q1925" s="80">
        <v>0.61482999999999999</v>
      </c>
      <c r="R1925" s="80">
        <v>0.38007999999999997</v>
      </c>
      <c r="S1925" s="80">
        <v>5.0800000000000003E-3</v>
      </c>
      <c r="T1925" s="79">
        <f t="shared" si="738"/>
        <v>2779.1832423449218</v>
      </c>
      <c r="U1925" s="2" t="s">
        <v>10</v>
      </c>
      <c r="V1925" s="2" t="s">
        <v>10</v>
      </c>
      <c r="W1925" s="2">
        <f t="shared" si="734"/>
        <v>2786.1128721316645</v>
      </c>
      <c r="X1925" s="2" t="e">
        <f t="shared" si="735"/>
        <v>#VALUE!</v>
      </c>
      <c r="Y1925">
        <f t="shared" si="739"/>
        <v>1.0933057601671605</v>
      </c>
      <c r="Z1925" s="2" t="s">
        <v>10</v>
      </c>
      <c r="AA1925" s="2" t="s">
        <v>10</v>
      </c>
      <c r="AB1925">
        <f t="shared" si="736"/>
        <v>1.0960318143712291</v>
      </c>
      <c r="AC1925" t="e">
        <f t="shared" si="737"/>
        <v>#VALUE!</v>
      </c>
    </row>
    <row r="1926" spans="1:29" x14ac:dyDescent="0.25">
      <c r="A1926">
        <v>43</v>
      </c>
      <c r="B1926" t="s">
        <v>67</v>
      </c>
      <c r="C1926">
        <v>4</v>
      </c>
      <c r="D1926" t="s">
        <v>68</v>
      </c>
      <c r="E1926">
        <v>2014</v>
      </c>
      <c r="F1926">
        <v>4407</v>
      </c>
      <c r="G1926" t="s">
        <v>10</v>
      </c>
      <c r="H1926" s="54">
        <v>0.24399999999999999</v>
      </c>
      <c r="I1926" t="s">
        <v>10</v>
      </c>
      <c r="J1926" t="s">
        <v>10</v>
      </c>
      <c r="K1926">
        <v>0.217</v>
      </c>
      <c r="L1926" s="2">
        <f t="shared" si="740"/>
        <v>5829.3650793650795</v>
      </c>
      <c r="M1926" t="s">
        <v>10</v>
      </c>
      <c r="N1926" t="s">
        <v>10</v>
      </c>
      <c r="O1926" s="2">
        <f t="shared" si="732"/>
        <v>5628.3524904214555</v>
      </c>
      <c r="P1926" s="79" t="e">
        <f t="shared" si="733"/>
        <v>#VALUE!</v>
      </c>
      <c r="Q1926" s="80">
        <v>0.61482999999999999</v>
      </c>
      <c r="R1926" s="80">
        <v>0.38007999999999997</v>
      </c>
      <c r="S1926" s="80">
        <v>5.0800000000000003E-3</v>
      </c>
      <c r="T1926" s="79">
        <f t="shared" si="738"/>
        <v>2447.4176421154298</v>
      </c>
      <c r="U1926" s="2" t="s">
        <v>10</v>
      </c>
      <c r="V1926" s="2" t="s">
        <v>10</v>
      </c>
      <c r="W1926" s="2">
        <f t="shared" si="734"/>
        <v>2446.0079286964278</v>
      </c>
      <c r="X1926" s="2" t="e">
        <f t="shared" si="735"/>
        <v>#VALUE!</v>
      </c>
      <c r="Y1926">
        <f t="shared" si="739"/>
        <v>0.55534777447593142</v>
      </c>
      <c r="Z1926" s="2" t="s">
        <v>10</v>
      </c>
      <c r="AA1926" s="2" t="s">
        <v>10</v>
      </c>
      <c r="AB1926">
        <f t="shared" si="736"/>
        <v>0.5550278939633374</v>
      </c>
      <c r="AC1926" t="e">
        <f t="shared" si="737"/>
        <v>#VALUE!</v>
      </c>
    </row>
    <row r="1927" spans="1:29" x14ac:dyDescent="0.25">
      <c r="A1927">
        <v>43</v>
      </c>
      <c r="B1927" t="s">
        <v>67</v>
      </c>
      <c r="C1927">
        <v>4</v>
      </c>
      <c r="D1927" t="s">
        <v>68</v>
      </c>
      <c r="E1927">
        <v>2015</v>
      </c>
      <c r="F1927">
        <v>2486</v>
      </c>
      <c r="G1927" t="s">
        <v>10</v>
      </c>
      <c r="H1927" s="54">
        <v>0.42400000000000004</v>
      </c>
      <c r="I1927" t="s">
        <v>10</v>
      </c>
      <c r="J1927" t="s">
        <v>10</v>
      </c>
      <c r="K1927">
        <v>0.41599999999999998</v>
      </c>
      <c r="L1927" s="2">
        <f t="shared" si="740"/>
        <v>4315.9722222222226</v>
      </c>
      <c r="M1927" t="s">
        <v>10</v>
      </c>
      <c r="N1927" t="s">
        <v>10</v>
      </c>
      <c r="O1927" s="2">
        <f t="shared" si="732"/>
        <v>4256.8493150684926</v>
      </c>
      <c r="P1927" s="79" t="e">
        <f t="shared" si="733"/>
        <v>#VALUE!</v>
      </c>
      <c r="Q1927" s="80">
        <v>0.61482999999999999</v>
      </c>
      <c r="R1927" s="80">
        <v>0.38007999999999997</v>
      </c>
      <c r="S1927" s="80">
        <v>5.0800000000000003E-3</v>
      </c>
      <c r="T1927" s="79">
        <f>(L1930*$Q1927)+(L1931*$R1927)</f>
        <v>923.18529747102139</v>
      </c>
      <c r="U1927" s="2" t="s">
        <v>10</v>
      </c>
      <c r="V1927" s="2" t="s">
        <v>10</v>
      </c>
      <c r="W1927" s="2" t="e">
        <f t="shared" si="734"/>
        <v>#VALUE!</v>
      </c>
      <c r="X1927" s="2" t="e">
        <f t="shared" si="735"/>
        <v>#VALUE!</v>
      </c>
      <c r="Y1927">
        <f t="shared" si="739"/>
        <v>0.37135369970676646</v>
      </c>
      <c r="Z1927" s="2" t="s">
        <v>10</v>
      </c>
      <c r="AA1927" s="2" t="s">
        <v>10</v>
      </c>
      <c r="AB1927" t="e">
        <f t="shared" si="736"/>
        <v>#VALUE!</v>
      </c>
      <c r="AC1927" t="e">
        <f t="shared" si="737"/>
        <v>#VALUE!</v>
      </c>
    </row>
    <row r="1928" spans="1:29" x14ac:dyDescent="0.25">
      <c r="A1928">
        <v>43</v>
      </c>
      <c r="B1928" t="s">
        <v>67</v>
      </c>
      <c r="C1928">
        <v>4</v>
      </c>
      <c r="D1928" t="s">
        <v>68</v>
      </c>
      <c r="E1928">
        <v>2016</v>
      </c>
      <c r="F1928">
        <v>1405</v>
      </c>
      <c r="G1928" t="s">
        <v>10</v>
      </c>
      <c r="H1928" s="54">
        <v>0.42000000000000004</v>
      </c>
      <c r="I1928" t="s">
        <v>10</v>
      </c>
      <c r="J1928" t="s">
        <v>10</v>
      </c>
      <c r="K1928">
        <v>0.42299999999999999</v>
      </c>
      <c r="L1928" s="2">
        <f t="shared" si="740"/>
        <v>2422.4137931034484</v>
      </c>
      <c r="M1928" t="s">
        <v>10</v>
      </c>
      <c r="N1928" t="s">
        <v>10</v>
      </c>
      <c r="O1928" s="2">
        <f t="shared" si="732"/>
        <v>2435.0086655112655</v>
      </c>
      <c r="P1928" s="79" t="e">
        <f t="shared" si="733"/>
        <v>#VALUE!</v>
      </c>
      <c r="Q1928" s="80">
        <v>0.61482999999999999</v>
      </c>
      <c r="R1928" s="80">
        <v>0.38007999999999997</v>
      </c>
      <c r="S1928" s="80">
        <v>5.0800000000000003E-3</v>
      </c>
      <c r="T1928" s="79" t="s">
        <v>10</v>
      </c>
      <c r="U1928" s="2" t="s">
        <v>10</v>
      </c>
      <c r="V1928" s="2" t="s">
        <v>10</v>
      </c>
      <c r="W1928" s="2" t="e">
        <f t="shared" si="734"/>
        <v>#VALUE!</v>
      </c>
      <c r="X1928" s="2" t="e">
        <f t="shared" si="735"/>
        <v>#VALUE!</v>
      </c>
      <c r="Y1928" s="2" t="s">
        <v>10</v>
      </c>
      <c r="Z1928" s="2" t="s">
        <v>10</v>
      </c>
      <c r="AA1928" s="2" t="s">
        <v>10</v>
      </c>
      <c r="AB1928" t="e">
        <f t="shared" si="736"/>
        <v>#VALUE!</v>
      </c>
      <c r="AC1928" t="e">
        <f t="shared" si="737"/>
        <v>#VALUE!</v>
      </c>
    </row>
    <row r="1929" spans="1:29" x14ac:dyDescent="0.25">
      <c r="A1929">
        <v>43</v>
      </c>
      <c r="B1929" t="s">
        <v>67</v>
      </c>
      <c r="C1929">
        <v>4</v>
      </c>
      <c r="D1929" t="s">
        <v>68</v>
      </c>
      <c r="E1929">
        <v>2017</v>
      </c>
      <c r="F1929">
        <v>1892</v>
      </c>
      <c r="G1929" t="s">
        <v>10</v>
      </c>
      <c r="H1929" s="54">
        <v>0.44035422259606583</v>
      </c>
      <c r="I1929" t="s">
        <v>10</v>
      </c>
      <c r="J1929" t="s">
        <v>10</v>
      </c>
      <c r="K1929">
        <v>0.44</v>
      </c>
      <c r="L1929" s="2">
        <f t="shared" si="740"/>
        <v>3380.7098639724313</v>
      </c>
      <c r="M1929" t="s">
        <v>10</v>
      </c>
      <c r="N1929" t="s">
        <v>10</v>
      </c>
      <c r="O1929" s="2">
        <f t="shared" si="732"/>
        <v>3378.5714285714284</v>
      </c>
      <c r="P1929" s="79" t="e">
        <f t="shared" si="733"/>
        <v>#VALUE!</v>
      </c>
      <c r="Q1929" s="80">
        <v>0.61482999999999999</v>
      </c>
      <c r="R1929" s="80">
        <v>0.38007999999999997</v>
      </c>
      <c r="S1929" s="80">
        <v>5.0800000000000003E-3</v>
      </c>
      <c r="T1929" s="79" t="s">
        <v>10</v>
      </c>
      <c r="U1929" s="2" t="s">
        <v>10</v>
      </c>
      <c r="V1929" s="2" t="s">
        <v>10</v>
      </c>
      <c r="W1929" s="2" t="e">
        <f t="shared" si="734"/>
        <v>#VALUE!</v>
      </c>
      <c r="X1929" s="2" t="e">
        <f t="shared" si="735"/>
        <v>#VALUE!</v>
      </c>
      <c r="Y1929" s="2" t="s">
        <v>10</v>
      </c>
      <c r="Z1929" s="2" t="s">
        <v>10</v>
      </c>
      <c r="AA1929" s="2" t="s">
        <v>10</v>
      </c>
      <c r="AB1929" t="e">
        <f t="shared" si="736"/>
        <v>#VALUE!</v>
      </c>
      <c r="AC1929" t="e">
        <f t="shared" si="737"/>
        <v>#VALUE!</v>
      </c>
    </row>
    <row r="1930" spans="1:29" x14ac:dyDescent="0.25">
      <c r="A1930">
        <v>43</v>
      </c>
      <c r="B1930" t="s">
        <v>67</v>
      </c>
      <c r="C1930">
        <v>4</v>
      </c>
      <c r="D1930" t="s">
        <v>68</v>
      </c>
      <c r="E1930">
        <v>2018</v>
      </c>
      <c r="F1930">
        <v>554</v>
      </c>
      <c r="G1930" t="s">
        <v>10</v>
      </c>
      <c r="H1930" s="54">
        <v>0.42215417185431725</v>
      </c>
      <c r="I1930" t="s">
        <v>10</v>
      </c>
      <c r="J1930" t="s">
        <v>10</v>
      </c>
      <c r="K1930">
        <v>0.42199999999999999</v>
      </c>
      <c r="L1930" s="2">
        <f t="shared" si="740"/>
        <v>958.73323474151505</v>
      </c>
      <c r="M1930" t="s">
        <v>10</v>
      </c>
      <c r="N1930" t="s">
        <v>10</v>
      </c>
      <c r="O1930" s="2">
        <f t="shared" si="732"/>
        <v>958.47750865051887</v>
      </c>
      <c r="P1930" s="79" t="e">
        <f t="shared" si="733"/>
        <v>#VALUE!</v>
      </c>
      <c r="Q1930" s="80">
        <v>0.61482999999999999</v>
      </c>
      <c r="R1930" s="80">
        <v>0.38007999999999997</v>
      </c>
      <c r="S1930" s="80">
        <v>5.0800000000000003E-3</v>
      </c>
      <c r="T1930" s="79" t="s">
        <v>10</v>
      </c>
      <c r="U1930" s="2" t="s">
        <v>10</v>
      </c>
      <c r="V1930" s="2" t="s">
        <v>10</v>
      </c>
      <c r="W1930" s="2" t="e">
        <f t="shared" si="734"/>
        <v>#VALUE!</v>
      </c>
      <c r="X1930" s="2" t="e">
        <f t="shared" si="735"/>
        <v>#VALUE!</v>
      </c>
      <c r="Y1930" s="2" t="s">
        <v>10</v>
      </c>
      <c r="Z1930" s="2" t="s">
        <v>10</v>
      </c>
      <c r="AA1930" s="2" t="s">
        <v>10</v>
      </c>
      <c r="AB1930" t="e">
        <f t="shared" si="736"/>
        <v>#VALUE!</v>
      </c>
      <c r="AC1930" t="e">
        <f t="shared" si="737"/>
        <v>#VALUE!</v>
      </c>
    </row>
    <row r="1931" spans="1:29" x14ac:dyDescent="0.25">
      <c r="A1931">
        <v>43</v>
      </c>
      <c r="B1931" t="s">
        <v>67</v>
      </c>
      <c r="C1931">
        <v>4</v>
      </c>
      <c r="D1931" t="s">
        <v>68</v>
      </c>
      <c r="E1931">
        <v>2019</v>
      </c>
      <c r="F1931">
        <v>535</v>
      </c>
      <c r="G1931" t="s">
        <v>10</v>
      </c>
      <c r="H1931" s="54">
        <v>0.39069181949126658</v>
      </c>
      <c r="I1931" t="s">
        <v>10</v>
      </c>
      <c r="J1931" t="s">
        <v>10</v>
      </c>
      <c r="K1931">
        <v>0.39100000000000001</v>
      </c>
      <c r="L1931" s="2">
        <f t="shared" si="740"/>
        <v>878.0449977765096</v>
      </c>
      <c r="M1931" t="s">
        <v>10</v>
      </c>
      <c r="N1931" t="s">
        <v>10</v>
      </c>
      <c r="O1931" s="2">
        <f t="shared" si="732"/>
        <v>878.48932676518882</v>
      </c>
      <c r="P1931" s="79" t="e">
        <f t="shared" si="733"/>
        <v>#VALUE!</v>
      </c>
      <c r="Q1931" s="80">
        <v>0.61482999999999999</v>
      </c>
      <c r="R1931" s="80">
        <v>0.38007999999999997</v>
      </c>
      <c r="S1931" s="80">
        <v>5.0800000000000003E-3</v>
      </c>
      <c r="T1931" s="79" t="s">
        <v>10</v>
      </c>
      <c r="U1931" s="2" t="s">
        <v>10</v>
      </c>
      <c r="V1931" s="2" t="s">
        <v>10</v>
      </c>
      <c r="W1931" s="2" t="e">
        <f t="shared" si="734"/>
        <v>#VALUE!</v>
      </c>
      <c r="X1931" s="2" t="e">
        <f t="shared" si="735"/>
        <v>#VALUE!</v>
      </c>
      <c r="Y1931" s="2" t="s">
        <v>10</v>
      </c>
      <c r="Z1931" s="2" t="s">
        <v>10</v>
      </c>
      <c r="AA1931" s="2" t="s">
        <v>10</v>
      </c>
      <c r="AB1931" t="e">
        <f t="shared" si="736"/>
        <v>#VALUE!</v>
      </c>
      <c r="AC1931" t="e">
        <f t="shared" si="737"/>
        <v>#VALUE!</v>
      </c>
    </row>
    <row r="1932" spans="1:29" x14ac:dyDescent="0.25">
      <c r="A1932">
        <v>43</v>
      </c>
      <c r="B1932" t="s">
        <v>67</v>
      </c>
      <c r="C1932">
        <v>4</v>
      </c>
      <c r="D1932" t="s">
        <v>68</v>
      </c>
      <c r="E1932">
        <v>2020</v>
      </c>
      <c r="F1932" t="s">
        <v>10</v>
      </c>
      <c r="G1932" t="s">
        <v>10</v>
      </c>
      <c r="H1932" s="54">
        <v>0.1793260797812265</v>
      </c>
      <c r="I1932" t="s">
        <v>10</v>
      </c>
      <c r="J1932" t="s">
        <v>10</v>
      </c>
      <c r="K1932">
        <v>0.189</v>
      </c>
      <c r="L1932" t="s">
        <v>10</v>
      </c>
      <c r="M1932" t="s">
        <v>10</v>
      </c>
      <c r="N1932" t="s">
        <v>10</v>
      </c>
      <c r="O1932" s="2" t="e">
        <f t="shared" si="732"/>
        <v>#VALUE!</v>
      </c>
      <c r="P1932" s="79" t="e">
        <f t="shared" si="733"/>
        <v>#VALUE!</v>
      </c>
      <c r="Q1932" s="80">
        <v>0.61482999999999999</v>
      </c>
      <c r="R1932" s="80">
        <v>0.38007999999999997</v>
      </c>
      <c r="S1932" s="80">
        <v>5.0800000000000003E-3</v>
      </c>
      <c r="T1932" s="79" t="s">
        <v>10</v>
      </c>
      <c r="U1932" s="2" t="s">
        <v>10</v>
      </c>
      <c r="V1932" s="2" t="s">
        <v>10</v>
      </c>
      <c r="W1932" s="2" t="e">
        <f t="shared" si="734"/>
        <v>#VALUE!</v>
      </c>
      <c r="X1932" s="2" t="e">
        <f t="shared" si="735"/>
        <v>#VALUE!</v>
      </c>
      <c r="Y1932" s="2" t="s">
        <v>10</v>
      </c>
      <c r="Z1932" s="2" t="s">
        <v>10</v>
      </c>
      <c r="AA1932" s="2" t="s">
        <v>10</v>
      </c>
      <c r="AB1932" t="e">
        <f t="shared" si="736"/>
        <v>#VALUE!</v>
      </c>
      <c r="AC1932" t="e">
        <f t="shared" si="737"/>
        <v>#VALUE!</v>
      </c>
    </row>
    <row r="1933" spans="1:29" x14ac:dyDescent="0.25">
      <c r="A1933">
        <v>43</v>
      </c>
      <c r="B1933" t="s">
        <v>67</v>
      </c>
      <c r="C1933">
        <v>4</v>
      </c>
      <c r="D1933" t="s">
        <v>68</v>
      </c>
      <c r="E1933">
        <v>2021</v>
      </c>
      <c r="F1933" t="s">
        <v>10</v>
      </c>
      <c r="G1933" t="s">
        <v>10</v>
      </c>
      <c r="H1933" s="79" t="s">
        <v>10</v>
      </c>
      <c r="I1933" s="2" t="s">
        <v>10</v>
      </c>
      <c r="J1933" s="2" t="s">
        <v>10</v>
      </c>
      <c r="K1933">
        <v>0.27</v>
      </c>
      <c r="L1933" s="79" t="s">
        <v>10</v>
      </c>
      <c r="M1933" s="2" t="s">
        <v>10</v>
      </c>
      <c r="N1933" s="2" t="s">
        <v>10</v>
      </c>
      <c r="O1933" s="2" t="e">
        <f t="shared" si="732"/>
        <v>#VALUE!</v>
      </c>
      <c r="P1933" s="79" t="e">
        <f t="shared" si="733"/>
        <v>#VALUE!</v>
      </c>
      <c r="Q1933" s="80">
        <v>0.61482999999999999</v>
      </c>
      <c r="R1933" s="80">
        <v>0.38007999999999997</v>
      </c>
      <c r="S1933" s="80">
        <v>5.0800000000000003E-3</v>
      </c>
      <c r="T1933" s="79" t="s">
        <v>10</v>
      </c>
      <c r="U1933" s="2" t="s">
        <v>10</v>
      </c>
      <c r="V1933" s="2" t="s">
        <v>10</v>
      </c>
      <c r="W1933" s="2" t="e">
        <f t="shared" si="734"/>
        <v>#VALUE!</v>
      </c>
      <c r="X1933" s="2" t="e">
        <f t="shared" si="735"/>
        <v>#VALUE!</v>
      </c>
      <c r="Y1933" s="79" t="s">
        <v>10</v>
      </c>
      <c r="Z1933" s="2" t="s">
        <v>10</v>
      </c>
      <c r="AA1933" s="2" t="s">
        <v>10</v>
      </c>
      <c r="AB1933" t="e">
        <f t="shared" si="736"/>
        <v>#VALUE!</v>
      </c>
      <c r="AC1933" t="e">
        <f t="shared" si="737"/>
        <v>#VALUE!</v>
      </c>
    </row>
    <row r="1934" spans="1:29" x14ac:dyDescent="0.25">
      <c r="A1934">
        <v>43</v>
      </c>
      <c r="B1934" t="s">
        <v>67</v>
      </c>
      <c r="C1934">
        <v>4</v>
      </c>
      <c r="D1934" t="s">
        <v>68</v>
      </c>
      <c r="E1934">
        <v>2022</v>
      </c>
      <c r="F1934">
        <v>2084</v>
      </c>
      <c r="G1934" t="s">
        <v>10</v>
      </c>
      <c r="H1934" s="79" t="s">
        <v>10</v>
      </c>
      <c r="I1934" s="2" t="s">
        <v>10</v>
      </c>
      <c r="J1934" s="2" t="s">
        <v>10</v>
      </c>
      <c r="K1934">
        <v>0.25800000000000001</v>
      </c>
      <c r="L1934" s="79" t="s">
        <v>10</v>
      </c>
      <c r="M1934" s="2" t="s">
        <v>10</v>
      </c>
      <c r="N1934" s="2" t="s">
        <v>10</v>
      </c>
      <c r="O1934" s="2">
        <f t="shared" si="732"/>
        <v>2808.6253369272235</v>
      </c>
      <c r="P1934" s="79" t="e">
        <f t="shared" si="733"/>
        <v>#VALUE!</v>
      </c>
      <c r="Q1934" s="80">
        <v>0.61482999999999999</v>
      </c>
      <c r="R1934" s="80">
        <v>0.38007999999999997</v>
      </c>
      <c r="S1934" s="80">
        <v>5.0800000000000003E-3</v>
      </c>
      <c r="T1934" s="79" t="s">
        <v>10</v>
      </c>
      <c r="U1934" s="2" t="s">
        <v>10</v>
      </c>
      <c r="V1934" s="2" t="s">
        <v>10</v>
      </c>
      <c r="W1934" s="2" t="e">
        <f t="shared" si="734"/>
        <v>#VALUE!</v>
      </c>
      <c r="X1934" s="2" t="e">
        <f t="shared" si="735"/>
        <v>#VALUE!</v>
      </c>
      <c r="Y1934" s="79" t="s">
        <v>10</v>
      </c>
      <c r="Z1934" s="2" t="s">
        <v>10</v>
      </c>
      <c r="AA1934" s="2" t="s">
        <v>10</v>
      </c>
      <c r="AB1934" t="e">
        <f t="shared" si="736"/>
        <v>#VALUE!</v>
      </c>
      <c r="AC1934" t="e">
        <f t="shared" si="737"/>
        <v>#VALUE!</v>
      </c>
    </row>
    <row r="1935" spans="1:29" x14ac:dyDescent="0.25">
      <c r="A1935">
        <v>43</v>
      </c>
      <c r="B1935" t="s">
        <v>67</v>
      </c>
      <c r="C1935">
        <v>4</v>
      </c>
      <c r="D1935" t="s">
        <v>68</v>
      </c>
      <c r="E1935">
        <v>2023</v>
      </c>
      <c r="F1935">
        <v>1200</v>
      </c>
      <c r="G1935" t="s">
        <v>10</v>
      </c>
      <c r="H1935" s="79" t="s">
        <v>10</v>
      </c>
      <c r="I1935" s="2" t="s">
        <v>10</v>
      </c>
      <c r="J1935" s="2" t="s">
        <v>10</v>
      </c>
      <c r="K1935">
        <v>0.22</v>
      </c>
      <c r="L1935" s="79" t="s">
        <v>10</v>
      </c>
      <c r="M1935" s="2" t="s">
        <v>10</v>
      </c>
      <c r="N1935" s="2" t="s">
        <v>10</v>
      </c>
      <c r="O1935" s="2">
        <f t="shared" si="732"/>
        <v>1538.4615384615383</v>
      </c>
      <c r="P1935" s="79" t="e">
        <f t="shared" si="733"/>
        <v>#VALUE!</v>
      </c>
      <c r="Q1935" s="80">
        <v>0.61482999999999999</v>
      </c>
      <c r="R1935" s="80">
        <v>0.38007999999999997</v>
      </c>
      <c r="S1935" s="80">
        <v>5.0800000000000003E-3</v>
      </c>
      <c r="T1935" s="79" t="s">
        <v>10</v>
      </c>
      <c r="U1935" s="2" t="s">
        <v>10</v>
      </c>
      <c r="V1935" s="2" t="s">
        <v>10</v>
      </c>
      <c r="W1935" s="2" t="e">
        <f t="shared" si="734"/>
        <v>#VALUE!</v>
      </c>
      <c r="X1935" s="2" t="e">
        <f t="shared" si="735"/>
        <v>#VALUE!</v>
      </c>
      <c r="Y1935" s="79" t="s">
        <v>10</v>
      </c>
      <c r="Z1935" s="2" t="s">
        <v>10</v>
      </c>
      <c r="AA1935" s="2" t="s">
        <v>10</v>
      </c>
      <c r="AB1935" t="e">
        <f t="shared" si="736"/>
        <v>#VALUE!</v>
      </c>
      <c r="AC1935" t="e">
        <f t="shared" si="737"/>
        <v>#VALUE!</v>
      </c>
    </row>
    <row r="1936" spans="1:29" x14ac:dyDescent="0.25">
      <c r="A1936">
        <v>43</v>
      </c>
      <c r="B1936" t="s">
        <v>67</v>
      </c>
      <c r="C1936">
        <v>4</v>
      </c>
      <c r="D1936" t="s">
        <v>68</v>
      </c>
      <c r="E1936">
        <v>2024</v>
      </c>
      <c r="F1936" t="s">
        <v>10</v>
      </c>
      <c r="G1936" t="s">
        <v>10</v>
      </c>
      <c r="H1936" s="79" t="s">
        <v>10</v>
      </c>
      <c r="I1936" s="2" t="s">
        <v>10</v>
      </c>
      <c r="J1936" s="2" t="s">
        <v>10</v>
      </c>
      <c r="K1936">
        <v>0.32900000000000001</v>
      </c>
      <c r="L1936" s="79" t="s">
        <v>10</v>
      </c>
      <c r="M1936" s="2" t="s">
        <v>10</v>
      </c>
      <c r="N1936" s="2" t="s">
        <v>10</v>
      </c>
      <c r="O1936" s="2" t="e">
        <f t="shared" si="732"/>
        <v>#VALUE!</v>
      </c>
      <c r="P1936" s="79" t="e">
        <f t="shared" si="733"/>
        <v>#VALUE!</v>
      </c>
      <c r="Q1936" s="80">
        <v>0.61482999999999999</v>
      </c>
      <c r="R1936" s="80">
        <v>0.38007999999999997</v>
      </c>
      <c r="S1936" s="80">
        <v>5.0800000000000003E-3</v>
      </c>
      <c r="T1936" s="79" t="s">
        <v>10</v>
      </c>
      <c r="U1936" s="2" t="s">
        <v>10</v>
      </c>
      <c r="V1936" s="2" t="s">
        <v>10</v>
      </c>
      <c r="W1936" s="2" t="e">
        <f t="shared" si="734"/>
        <v>#VALUE!</v>
      </c>
      <c r="X1936" s="2" t="e">
        <f t="shared" si="735"/>
        <v>#VALUE!</v>
      </c>
      <c r="Y1936" s="79" t="s">
        <v>10</v>
      </c>
      <c r="Z1936" s="2" t="s">
        <v>10</v>
      </c>
      <c r="AA1936" s="2" t="s">
        <v>10</v>
      </c>
      <c r="AB1936" t="e">
        <f t="shared" si="736"/>
        <v>#VALUE!</v>
      </c>
      <c r="AC1936" t="e">
        <f t="shared" si="737"/>
        <v>#VALUE!</v>
      </c>
    </row>
    <row r="1937" spans="1:29" x14ac:dyDescent="0.25">
      <c r="A1937">
        <v>44</v>
      </c>
      <c r="B1937" t="s">
        <v>69</v>
      </c>
      <c r="C1937">
        <v>4</v>
      </c>
      <c r="D1937" t="s">
        <v>68</v>
      </c>
      <c r="E1937">
        <v>1980</v>
      </c>
      <c r="F1937" t="s">
        <v>10</v>
      </c>
      <c r="G1937" t="s">
        <v>10</v>
      </c>
      <c r="H1937" s="54">
        <v>0.74</v>
      </c>
      <c r="I1937" t="s">
        <v>10</v>
      </c>
      <c r="J1937" t="s">
        <v>10</v>
      </c>
      <c r="K1937">
        <v>0.65700000000000003</v>
      </c>
      <c r="L1937" t="s">
        <v>10</v>
      </c>
      <c r="M1937" t="s">
        <v>10</v>
      </c>
      <c r="N1937" t="s">
        <v>10</v>
      </c>
      <c r="O1937" s="2" t="e">
        <f t="shared" si="732"/>
        <v>#VALUE!</v>
      </c>
      <c r="P1937" s="79" t="e">
        <f t="shared" si="733"/>
        <v>#VALUE!</v>
      </c>
      <c r="Q1937" s="80">
        <v>0.61482999999999999</v>
      </c>
      <c r="R1937" s="80">
        <v>0.38007999999999997</v>
      </c>
      <c r="S1937" s="80">
        <v>5.0800000000000003E-3</v>
      </c>
      <c r="T1937" s="79" t="s">
        <v>10</v>
      </c>
      <c r="U1937" s="2" t="s">
        <v>10</v>
      </c>
      <c r="V1937" s="2" t="s">
        <v>10</v>
      </c>
      <c r="W1937" s="2" t="e">
        <f t="shared" si="734"/>
        <v>#VALUE!</v>
      </c>
      <c r="X1937" s="2" t="e">
        <f t="shared" si="735"/>
        <v>#VALUE!</v>
      </c>
      <c r="Y1937" s="2" t="s">
        <v>10</v>
      </c>
      <c r="Z1937" s="2" t="s">
        <v>10</v>
      </c>
      <c r="AA1937" s="2" t="s">
        <v>10</v>
      </c>
      <c r="AB1937" t="e">
        <f t="shared" si="736"/>
        <v>#VALUE!</v>
      </c>
      <c r="AC1937" t="e">
        <f t="shared" si="737"/>
        <v>#VALUE!</v>
      </c>
    </row>
    <row r="1938" spans="1:29" x14ac:dyDescent="0.25">
      <c r="A1938">
        <v>44</v>
      </c>
      <c r="B1938" t="s">
        <v>69</v>
      </c>
      <c r="C1938">
        <v>4</v>
      </c>
      <c r="D1938" t="s">
        <v>68</v>
      </c>
      <c r="E1938">
        <v>1981</v>
      </c>
      <c r="F1938" t="s">
        <v>10</v>
      </c>
      <c r="G1938" t="s">
        <v>10</v>
      </c>
      <c r="H1938" s="54">
        <v>0.67</v>
      </c>
      <c r="I1938" t="s">
        <v>10</v>
      </c>
      <c r="J1938" t="s">
        <v>10</v>
      </c>
      <c r="K1938">
        <v>0.64300000000000002</v>
      </c>
      <c r="L1938" t="s">
        <v>10</v>
      </c>
      <c r="M1938" t="s">
        <v>10</v>
      </c>
      <c r="N1938" t="s">
        <v>10</v>
      </c>
      <c r="O1938" s="2" t="e">
        <f t="shared" si="732"/>
        <v>#VALUE!</v>
      </c>
      <c r="P1938" s="79" t="e">
        <f t="shared" si="733"/>
        <v>#VALUE!</v>
      </c>
      <c r="Q1938" s="80">
        <v>0.61482999999999999</v>
      </c>
      <c r="R1938" s="80">
        <v>0.38007999999999997</v>
      </c>
      <c r="S1938" s="80">
        <v>5.0800000000000003E-3</v>
      </c>
      <c r="T1938" s="79" t="s">
        <v>10</v>
      </c>
      <c r="U1938" s="2" t="s">
        <v>10</v>
      </c>
      <c r="V1938" s="2" t="s">
        <v>10</v>
      </c>
      <c r="W1938" s="2" t="e">
        <f t="shared" si="734"/>
        <v>#VALUE!</v>
      </c>
      <c r="X1938" s="2" t="e">
        <f t="shared" si="735"/>
        <v>#VALUE!</v>
      </c>
      <c r="Y1938" s="2" t="s">
        <v>10</v>
      </c>
      <c r="Z1938" s="2" t="s">
        <v>10</v>
      </c>
      <c r="AA1938" s="2" t="s">
        <v>10</v>
      </c>
      <c r="AB1938" t="e">
        <f t="shared" si="736"/>
        <v>#VALUE!</v>
      </c>
      <c r="AC1938" t="e">
        <f t="shared" si="737"/>
        <v>#VALUE!</v>
      </c>
    </row>
    <row r="1939" spans="1:29" x14ac:dyDescent="0.25">
      <c r="A1939">
        <v>44</v>
      </c>
      <c r="B1939" t="s">
        <v>69</v>
      </c>
      <c r="C1939">
        <v>4</v>
      </c>
      <c r="D1939" t="s">
        <v>68</v>
      </c>
      <c r="E1939">
        <v>1982</v>
      </c>
      <c r="F1939" t="s">
        <v>10</v>
      </c>
      <c r="G1939" t="s">
        <v>10</v>
      </c>
      <c r="H1939" s="54">
        <v>0.57999999999999996</v>
      </c>
      <c r="I1939" t="s">
        <v>10</v>
      </c>
      <c r="J1939" t="s">
        <v>10</v>
      </c>
      <c r="K1939">
        <v>0.63100000000000001</v>
      </c>
      <c r="L1939" t="s">
        <v>10</v>
      </c>
      <c r="M1939" t="s">
        <v>10</v>
      </c>
      <c r="N1939" t="s">
        <v>10</v>
      </c>
      <c r="O1939" s="2" t="e">
        <f t="shared" si="732"/>
        <v>#VALUE!</v>
      </c>
      <c r="P1939" s="79" t="e">
        <f t="shared" si="733"/>
        <v>#VALUE!</v>
      </c>
      <c r="Q1939" s="80">
        <v>0.61482999999999999</v>
      </c>
      <c r="R1939" s="80">
        <v>0.38007999999999997</v>
      </c>
      <c r="S1939" s="80">
        <v>5.0800000000000003E-3</v>
      </c>
      <c r="T1939" s="79" t="s">
        <v>10</v>
      </c>
      <c r="U1939" s="2" t="s">
        <v>10</v>
      </c>
      <c r="V1939" s="2" t="s">
        <v>10</v>
      </c>
      <c r="W1939" s="2" t="e">
        <f t="shared" si="734"/>
        <v>#VALUE!</v>
      </c>
      <c r="X1939" s="2" t="e">
        <f t="shared" si="735"/>
        <v>#VALUE!</v>
      </c>
      <c r="Y1939" s="2" t="s">
        <v>10</v>
      </c>
      <c r="Z1939" s="2" t="s">
        <v>10</v>
      </c>
      <c r="AA1939" s="2" t="s">
        <v>10</v>
      </c>
      <c r="AB1939" t="e">
        <f t="shared" si="736"/>
        <v>#VALUE!</v>
      </c>
      <c r="AC1939" t="e">
        <f t="shared" si="737"/>
        <v>#VALUE!</v>
      </c>
    </row>
    <row r="1940" spans="1:29" x14ac:dyDescent="0.25">
      <c r="A1940">
        <v>44</v>
      </c>
      <c r="B1940" t="s">
        <v>69</v>
      </c>
      <c r="C1940">
        <v>4</v>
      </c>
      <c r="D1940" t="s">
        <v>68</v>
      </c>
      <c r="E1940">
        <v>1983</v>
      </c>
      <c r="F1940" t="s">
        <v>10</v>
      </c>
      <c r="G1940" t="s">
        <v>10</v>
      </c>
      <c r="H1940" s="54">
        <v>0.81</v>
      </c>
      <c r="I1940" t="s">
        <v>10</v>
      </c>
      <c r="J1940" t="s">
        <v>10</v>
      </c>
      <c r="K1940">
        <v>0.70099999999999996</v>
      </c>
      <c r="L1940" t="s">
        <v>10</v>
      </c>
      <c r="M1940" t="s">
        <v>10</v>
      </c>
      <c r="N1940" t="s">
        <v>10</v>
      </c>
      <c r="O1940" s="2" t="e">
        <f t="shared" si="732"/>
        <v>#VALUE!</v>
      </c>
      <c r="P1940" s="79" t="e">
        <f t="shared" si="733"/>
        <v>#VALUE!</v>
      </c>
      <c r="Q1940" s="80">
        <v>0.61482999999999999</v>
      </c>
      <c r="R1940" s="80">
        <v>0.38007999999999997</v>
      </c>
      <c r="S1940" s="80">
        <v>5.0800000000000003E-3</v>
      </c>
      <c r="T1940" s="79" t="s">
        <v>10</v>
      </c>
      <c r="U1940" s="2" t="s">
        <v>10</v>
      </c>
      <c r="V1940" s="2" t="s">
        <v>10</v>
      </c>
      <c r="W1940" s="2" t="e">
        <f t="shared" si="734"/>
        <v>#VALUE!</v>
      </c>
      <c r="X1940" s="2" t="e">
        <f t="shared" si="735"/>
        <v>#VALUE!</v>
      </c>
      <c r="Y1940" s="2" t="s">
        <v>10</v>
      </c>
      <c r="Z1940" s="2" t="s">
        <v>10</v>
      </c>
      <c r="AA1940" s="2" t="s">
        <v>10</v>
      </c>
      <c r="AB1940" t="e">
        <f t="shared" si="736"/>
        <v>#VALUE!</v>
      </c>
      <c r="AC1940" t="e">
        <f t="shared" si="737"/>
        <v>#VALUE!</v>
      </c>
    </row>
    <row r="1941" spans="1:29" x14ac:dyDescent="0.25">
      <c r="A1941">
        <v>44</v>
      </c>
      <c r="B1941" t="s">
        <v>69</v>
      </c>
      <c r="C1941">
        <v>4</v>
      </c>
      <c r="D1941" t="s">
        <v>68</v>
      </c>
      <c r="E1941">
        <v>1984</v>
      </c>
      <c r="F1941" t="s">
        <v>10</v>
      </c>
      <c r="G1941" t="s">
        <v>10</v>
      </c>
      <c r="H1941" s="54">
        <v>0.72</v>
      </c>
      <c r="I1941" t="s">
        <v>10</v>
      </c>
      <c r="J1941" t="s">
        <v>10</v>
      </c>
      <c r="K1941">
        <v>0.66</v>
      </c>
      <c r="L1941" t="s">
        <v>10</v>
      </c>
      <c r="M1941" t="s">
        <v>10</v>
      </c>
      <c r="N1941" t="s">
        <v>10</v>
      </c>
      <c r="O1941" s="2" t="e">
        <f t="shared" si="732"/>
        <v>#VALUE!</v>
      </c>
      <c r="P1941" s="79" t="e">
        <f t="shared" si="733"/>
        <v>#VALUE!</v>
      </c>
      <c r="Q1941" s="80">
        <v>0.61482999999999999</v>
      </c>
      <c r="R1941" s="80">
        <v>0.38007999999999997</v>
      </c>
      <c r="S1941" s="80">
        <v>5.0800000000000003E-3</v>
      </c>
      <c r="T1941" s="79" t="s">
        <v>10</v>
      </c>
      <c r="U1941" s="2" t="s">
        <v>10</v>
      </c>
      <c r="V1941" s="2" t="s">
        <v>10</v>
      </c>
      <c r="W1941" s="2" t="e">
        <f t="shared" si="734"/>
        <v>#VALUE!</v>
      </c>
      <c r="X1941" s="2" t="e">
        <f t="shared" si="735"/>
        <v>#VALUE!</v>
      </c>
      <c r="Y1941" s="2" t="s">
        <v>10</v>
      </c>
      <c r="Z1941" s="2" t="s">
        <v>10</v>
      </c>
      <c r="AA1941" s="2" t="s">
        <v>10</v>
      </c>
      <c r="AB1941" t="e">
        <f t="shared" si="736"/>
        <v>#VALUE!</v>
      </c>
      <c r="AC1941" t="e">
        <f t="shared" si="737"/>
        <v>#VALUE!</v>
      </c>
    </row>
    <row r="1942" spans="1:29" x14ac:dyDescent="0.25">
      <c r="A1942">
        <v>44</v>
      </c>
      <c r="B1942" t="s">
        <v>69</v>
      </c>
      <c r="C1942">
        <v>4</v>
      </c>
      <c r="D1942" t="s">
        <v>68</v>
      </c>
      <c r="E1942">
        <v>1985</v>
      </c>
      <c r="F1942" t="s">
        <v>10</v>
      </c>
      <c r="G1942" t="s">
        <v>10</v>
      </c>
      <c r="H1942" s="54">
        <v>0.75</v>
      </c>
      <c r="I1942" t="s">
        <v>10</v>
      </c>
      <c r="J1942" t="s">
        <v>10</v>
      </c>
      <c r="K1942">
        <v>0.67</v>
      </c>
      <c r="L1942" t="s">
        <v>10</v>
      </c>
      <c r="M1942" t="s">
        <v>10</v>
      </c>
      <c r="N1942" t="s">
        <v>10</v>
      </c>
      <c r="O1942" s="2" t="e">
        <f t="shared" si="732"/>
        <v>#VALUE!</v>
      </c>
      <c r="P1942" s="79" t="e">
        <f t="shared" si="733"/>
        <v>#VALUE!</v>
      </c>
      <c r="Q1942" s="80">
        <v>0.61482999999999999</v>
      </c>
      <c r="R1942" s="80">
        <v>0.38007999999999997</v>
      </c>
      <c r="S1942" s="80">
        <v>5.0800000000000003E-3</v>
      </c>
      <c r="T1942" s="79" t="s">
        <v>10</v>
      </c>
      <c r="U1942" s="2" t="s">
        <v>10</v>
      </c>
      <c r="V1942" s="2" t="s">
        <v>10</v>
      </c>
      <c r="W1942" s="2" t="e">
        <f t="shared" si="734"/>
        <v>#VALUE!</v>
      </c>
      <c r="X1942" s="2" t="e">
        <f t="shared" si="735"/>
        <v>#VALUE!</v>
      </c>
      <c r="Y1942" s="2" t="s">
        <v>10</v>
      </c>
      <c r="Z1942" s="2" t="s">
        <v>10</v>
      </c>
      <c r="AA1942" s="2" t="s">
        <v>10</v>
      </c>
      <c r="AB1942" t="e">
        <f t="shared" si="736"/>
        <v>#VALUE!</v>
      </c>
      <c r="AC1942" t="e">
        <f t="shared" si="737"/>
        <v>#VALUE!</v>
      </c>
    </row>
    <row r="1943" spans="1:29" x14ac:dyDescent="0.25">
      <c r="A1943">
        <v>44</v>
      </c>
      <c r="B1943" t="s">
        <v>69</v>
      </c>
      <c r="C1943">
        <v>4</v>
      </c>
      <c r="D1943" t="s">
        <v>68</v>
      </c>
      <c r="E1943">
        <v>1986</v>
      </c>
      <c r="F1943" t="s">
        <v>10</v>
      </c>
      <c r="G1943" t="s">
        <v>10</v>
      </c>
      <c r="H1943" s="54">
        <v>0.83</v>
      </c>
      <c r="I1943" t="s">
        <v>10</v>
      </c>
      <c r="J1943" t="s">
        <v>10</v>
      </c>
      <c r="K1943">
        <v>0.68799999999999994</v>
      </c>
      <c r="L1943" t="s">
        <v>10</v>
      </c>
      <c r="M1943" t="s">
        <v>10</v>
      </c>
      <c r="N1943" t="s">
        <v>10</v>
      </c>
      <c r="O1943" s="2" t="e">
        <f t="shared" si="732"/>
        <v>#VALUE!</v>
      </c>
      <c r="P1943" s="79" t="e">
        <f t="shared" si="733"/>
        <v>#VALUE!</v>
      </c>
      <c r="Q1943" s="80">
        <v>0.61482999999999999</v>
      </c>
      <c r="R1943" s="80">
        <v>0.38007999999999997</v>
      </c>
      <c r="S1943" s="80">
        <v>5.0800000000000003E-3</v>
      </c>
      <c r="T1943" s="79" t="s">
        <v>10</v>
      </c>
      <c r="U1943" s="2" t="s">
        <v>10</v>
      </c>
      <c r="V1943" s="2" t="s">
        <v>10</v>
      </c>
      <c r="W1943" s="2" t="e">
        <f t="shared" si="734"/>
        <v>#VALUE!</v>
      </c>
      <c r="X1943" s="2" t="e">
        <f t="shared" si="735"/>
        <v>#VALUE!</v>
      </c>
      <c r="Y1943" s="2" t="s">
        <v>10</v>
      </c>
      <c r="Z1943" s="2" t="s">
        <v>10</v>
      </c>
      <c r="AA1943" s="2" t="s">
        <v>10</v>
      </c>
      <c r="AB1943" t="e">
        <f t="shared" si="736"/>
        <v>#VALUE!</v>
      </c>
      <c r="AC1943" t="e">
        <f t="shared" si="737"/>
        <v>#VALUE!</v>
      </c>
    </row>
    <row r="1944" spans="1:29" x14ac:dyDescent="0.25">
      <c r="A1944">
        <v>44</v>
      </c>
      <c r="B1944" t="s">
        <v>69</v>
      </c>
      <c r="C1944">
        <v>4</v>
      </c>
      <c r="D1944" t="s">
        <v>68</v>
      </c>
      <c r="E1944">
        <v>1987</v>
      </c>
      <c r="F1944" t="s">
        <v>10</v>
      </c>
      <c r="G1944" t="s">
        <v>10</v>
      </c>
      <c r="H1944" s="54">
        <v>0.64</v>
      </c>
      <c r="I1944" t="s">
        <v>10</v>
      </c>
      <c r="J1944" t="s">
        <v>10</v>
      </c>
      <c r="K1944">
        <v>0.622</v>
      </c>
      <c r="L1944" t="s">
        <v>10</v>
      </c>
      <c r="M1944" t="s">
        <v>10</v>
      </c>
      <c r="N1944" t="s">
        <v>10</v>
      </c>
      <c r="O1944" s="2" t="e">
        <f t="shared" si="732"/>
        <v>#VALUE!</v>
      </c>
      <c r="P1944" s="79" t="e">
        <f t="shared" si="733"/>
        <v>#VALUE!</v>
      </c>
      <c r="Q1944" s="80">
        <v>0.61482999999999999</v>
      </c>
      <c r="R1944" s="80">
        <v>0.38007999999999997</v>
      </c>
      <c r="S1944" s="80">
        <v>5.0800000000000003E-3</v>
      </c>
      <c r="T1944" s="79" t="s">
        <v>10</v>
      </c>
      <c r="U1944" s="2" t="s">
        <v>10</v>
      </c>
      <c r="V1944" s="2" t="s">
        <v>10</v>
      </c>
      <c r="W1944" s="2" t="e">
        <f t="shared" si="734"/>
        <v>#VALUE!</v>
      </c>
      <c r="X1944" s="2" t="e">
        <f t="shared" si="735"/>
        <v>#VALUE!</v>
      </c>
      <c r="Y1944" s="2" t="s">
        <v>10</v>
      </c>
      <c r="Z1944" s="2" t="s">
        <v>10</v>
      </c>
      <c r="AA1944" s="2" t="s">
        <v>10</v>
      </c>
      <c r="AB1944" t="e">
        <f t="shared" si="736"/>
        <v>#VALUE!</v>
      </c>
      <c r="AC1944" t="e">
        <f t="shared" si="737"/>
        <v>#VALUE!</v>
      </c>
    </row>
    <row r="1945" spans="1:29" x14ac:dyDescent="0.25">
      <c r="A1945">
        <v>44</v>
      </c>
      <c r="B1945" t="s">
        <v>69</v>
      </c>
      <c r="C1945">
        <v>4</v>
      </c>
      <c r="D1945" t="s">
        <v>68</v>
      </c>
      <c r="E1945">
        <v>1988</v>
      </c>
      <c r="F1945" t="s">
        <v>10</v>
      </c>
      <c r="G1945" t="s">
        <v>10</v>
      </c>
      <c r="H1945" s="54">
        <v>0.63</v>
      </c>
      <c r="I1945" t="s">
        <v>10</v>
      </c>
      <c r="J1945" t="s">
        <v>10</v>
      </c>
      <c r="K1945">
        <v>0.26</v>
      </c>
      <c r="L1945" t="s">
        <v>10</v>
      </c>
      <c r="M1945" t="s">
        <v>10</v>
      </c>
      <c r="N1945" t="s">
        <v>10</v>
      </c>
      <c r="O1945" s="2" t="e">
        <f t="shared" si="732"/>
        <v>#VALUE!</v>
      </c>
      <c r="P1945" s="79" t="e">
        <f t="shared" si="733"/>
        <v>#VALUE!</v>
      </c>
      <c r="Q1945" s="80">
        <v>0.61482999999999999</v>
      </c>
      <c r="R1945" s="80">
        <v>0.38007999999999997</v>
      </c>
      <c r="S1945" s="80">
        <v>5.0800000000000003E-3</v>
      </c>
      <c r="T1945" s="79" t="s">
        <v>10</v>
      </c>
      <c r="U1945" s="2" t="s">
        <v>10</v>
      </c>
      <c r="V1945" s="2" t="s">
        <v>10</v>
      </c>
      <c r="W1945" s="2" t="e">
        <f t="shared" si="734"/>
        <v>#VALUE!</v>
      </c>
      <c r="X1945" s="2" t="e">
        <f t="shared" si="735"/>
        <v>#VALUE!</v>
      </c>
      <c r="Y1945" s="2" t="s">
        <v>10</v>
      </c>
      <c r="Z1945" s="2" t="s">
        <v>10</v>
      </c>
      <c r="AA1945" s="2" t="s">
        <v>10</v>
      </c>
      <c r="AB1945" t="e">
        <f t="shared" si="736"/>
        <v>#VALUE!</v>
      </c>
      <c r="AC1945" t="e">
        <f t="shared" si="737"/>
        <v>#VALUE!</v>
      </c>
    </row>
    <row r="1946" spans="1:29" x14ac:dyDescent="0.25">
      <c r="A1946">
        <v>44</v>
      </c>
      <c r="B1946" t="s">
        <v>69</v>
      </c>
      <c r="C1946">
        <v>4</v>
      </c>
      <c r="D1946" t="s">
        <v>68</v>
      </c>
      <c r="E1946">
        <v>1989</v>
      </c>
      <c r="F1946" t="s">
        <v>10</v>
      </c>
      <c r="G1946" t="s">
        <v>10</v>
      </c>
      <c r="H1946" s="54">
        <v>0.61499999999999999</v>
      </c>
      <c r="I1946" t="s">
        <v>10</v>
      </c>
      <c r="J1946" t="s">
        <v>10</v>
      </c>
      <c r="K1946">
        <v>0.62</v>
      </c>
      <c r="L1946" t="s">
        <v>10</v>
      </c>
      <c r="M1946" t="s">
        <v>10</v>
      </c>
      <c r="N1946" t="s">
        <v>10</v>
      </c>
      <c r="O1946" s="2" t="e">
        <f t="shared" si="732"/>
        <v>#VALUE!</v>
      </c>
      <c r="P1946" s="79" t="e">
        <f t="shared" si="733"/>
        <v>#VALUE!</v>
      </c>
      <c r="Q1946" s="80">
        <v>0.61482999999999999</v>
      </c>
      <c r="R1946" s="80">
        <v>0.38007999999999997</v>
      </c>
      <c r="S1946" s="80">
        <v>5.0800000000000003E-3</v>
      </c>
      <c r="T1946" s="79" t="s">
        <v>10</v>
      </c>
      <c r="U1946" s="2" t="s">
        <v>10</v>
      </c>
      <c r="V1946" s="2" t="s">
        <v>10</v>
      </c>
      <c r="W1946" s="2" t="e">
        <f t="shared" si="734"/>
        <v>#VALUE!</v>
      </c>
      <c r="X1946" s="2" t="e">
        <f t="shared" si="735"/>
        <v>#VALUE!</v>
      </c>
      <c r="Y1946" s="2" t="s">
        <v>10</v>
      </c>
      <c r="Z1946" s="2" t="s">
        <v>10</v>
      </c>
      <c r="AA1946" s="2" t="s">
        <v>10</v>
      </c>
      <c r="AB1946" t="e">
        <f t="shared" si="736"/>
        <v>#VALUE!</v>
      </c>
      <c r="AC1946" t="e">
        <f t="shared" si="737"/>
        <v>#VALUE!</v>
      </c>
    </row>
    <row r="1947" spans="1:29" x14ac:dyDescent="0.25">
      <c r="A1947">
        <v>44</v>
      </c>
      <c r="B1947" t="s">
        <v>69</v>
      </c>
      <c r="C1947">
        <v>4</v>
      </c>
      <c r="D1947" t="s">
        <v>68</v>
      </c>
      <c r="E1947">
        <v>1990</v>
      </c>
      <c r="F1947">
        <v>200</v>
      </c>
      <c r="G1947" t="s">
        <v>10</v>
      </c>
      <c r="H1947" s="54">
        <v>0.69699999999999995</v>
      </c>
      <c r="I1947" t="s">
        <v>10</v>
      </c>
      <c r="J1947" t="s">
        <v>10</v>
      </c>
      <c r="K1947">
        <v>0.69399999999999995</v>
      </c>
      <c r="L1947" s="2">
        <f t="shared" ref="L1947" si="741">F1947/(1-H1947)</f>
        <v>660.06600660065999</v>
      </c>
      <c r="M1947" t="s">
        <v>10</v>
      </c>
      <c r="N1947" t="s">
        <v>10</v>
      </c>
      <c r="O1947" s="2">
        <f t="shared" si="732"/>
        <v>653.5947712418299</v>
      </c>
      <c r="P1947" s="79" t="e">
        <f t="shared" si="733"/>
        <v>#VALUE!</v>
      </c>
      <c r="Q1947" s="80">
        <v>0.61482999999999999</v>
      </c>
      <c r="R1947" s="80">
        <v>0.38007999999999997</v>
      </c>
      <c r="S1947" s="80">
        <v>5.0800000000000003E-3</v>
      </c>
      <c r="T1947" s="79" t="s">
        <v>10</v>
      </c>
      <c r="U1947" s="2" t="s">
        <v>10</v>
      </c>
      <c r="V1947" s="2" t="s">
        <v>10</v>
      </c>
      <c r="W1947" s="2" t="e">
        <f t="shared" si="734"/>
        <v>#VALUE!</v>
      </c>
      <c r="X1947" s="2" t="e">
        <f t="shared" si="735"/>
        <v>#VALUE!</v>
      </c>
      <c r="Y1947" s="2" t="s">
        <v>10</v>
      </c>
      <c r="Z1947" s="2" t="s">
        <v>10</v>
      </c>
      <c r="AA1947" s="2" t="s">
        <v>10</v>
      </c>
      <c r="AB1947" t="e">
        <f t="shared" si="736"/>
        <v>#VALUE!</v>
      </c>
      <c r="AC1947" t="e">
        <f t="shared" si="737"/>
        <v>#VALUE!</v>
      </c>
    </row>
    <row r="1948" spans="1:29" x14ac:dyDescent="0.25">
      <c r="A1948">
        <v>44</v>
      </c>
      <c r="B1948" t="s">
        <v>69</v>
      </c>
      <c r="C1948">
        <v>4</v>
      </c>
      <c r="D1948" t="s">
        <v>68</v>
      </c>
      <c r="E1948">
        <v>1991</v>
      </c>
      <c r="F1948" t="s">
        <v>10</v>
      </c>
      <c r="G1948" t="s">
        <v>10</v>
      </c>
      <c r="H1948" s="54">
        <v>0.624</v>
      </c>
      <c r="I1948" t="s">
        <v>10</v>
      </c>
      <c r="J1948" t="s">
        <v>10</v>
      </c>
      <c r="K1948">
        <v>0.622</v>
      </c>
      <c r="L1948" t="s">
        <v>10</v>
      </c>
      <c r="M1948" t="s">
        <v>10</v>
      </c>
      <c r="N1948" t="s">
        <v>10</v>
      </c>
      <c r="O1948" s="2" t="e">
        <f t="shared" si="732"/>
        <v>#VALUE!</v>
      </c>
      <c r="P1948" s="79" t="e">
        <f t="shared" si="733"/>
        <v>#VALUE!</v>
      </c>
      <c r="Q1948" s="80">
        <v>0.61482999999999999</v>
      </c>
      <c r="R1948" s="80">
        <v>0.38007999999999997</v>
      </c>
      <c r="S1948" s="80">
        <v>5.0800000000000003E-3</v>
      </c>
      <c r="T1948" s="79" t="s">
        <v>10</v>
      </c>
      <c r="U1948" s="2" t="s">
        <v>10</v>
      </c>
      <c r="V1948" s="2" t="s">
        <v>10</v>
      </c>
      <c r="W1948" s="2" t="e">
        <f t="shared" si="734"/>
        <v>#VALUE!</v>
      </c>
      <c r="X1948" s="2" t="e">
        <f t="shared" si="735"/>
        <v>#VALUE!</v>
      </c>
      <c r="Y1948" s="2" t="s">
        <v>10</v>
      </c>
      <c r="Z1948" s="2" t="s">
        <v>10</v>
      </c>
      <c r="AA1948" s="2" t="s">
        <v>10</v>
      </c>
      <c r="AB1948" t="e">
        <f t="shared" si="736"/>
        <v>#VALUE!</v>
      </c>
      <c r="AC1948" t="e">
        <f t="shared" si="737"/>
        <v>#VALUE!</v>
      </c>
    </row>
    <row r="1949" spans="1:29" x14ac:dyDescent="0.25">
      <c r="A1949">
        <v>44</v>
      </c>
      <c r="B1949" t="s">
        <v>69</v>
      </c>
      <c r="C1949">
        <v>4</v>
      </c>
      <c r="D1949" t="s">
        <v>68</v>
      </c>
      <c r="E1949">
        <v>1992</v>
      </c>
      <c r="F1949" t="s">
        <v>10</v>
      </c>
      <c r="G1949" t="s">
        <v>10</v>
      </c>
      <c r="H1949" s="54">
        <v>0.65300000000000002</v>
      </c>
      <c r="I1949" t="s">
        <v>10</v>
      </c>
      <c r="J1949" t="s">
        <v>10</v>
      </c>
      <c r="K1949">
        <v>0.65400000000000003</v>
      </c>
      <c r="L1949" t="s">
        <v>10</v>
      </c>
      <c r="M1949" t="s">
        <v>10</v>
      </c>
      <c r="N1949" t="s">
        <v>10</v>
      </c>
      <c r="O1949" s="2" t="e">
        <f t="shared" si="732"/>
        <v>#VALUE!</v>
      </c>
      <c r="P1949" s="79" t="e">
        <f t="shared" si="733"/>
        <v>#VALUE!</v>
      </c>
      <c r="Q1949" s="80">
        <v>0.61482999999999999</v>
      </c>
      <c r="R1949" s="80">
        <v>0.38007999999999997</v>
      </c>
      <c r="S1949" s="80">
        <v>5.0800000000000003E-3</v>
      </c>
      <c r="T1949" s="79" t="s">
        <v>10</v>
      </c>
      <c r="U1949" s="2" t="s">
        <v>10</v>
      </c>
      <c r="V1949" s="2" t="s">
        <v>10</v>
      </c>
      <c r="W1949" s="2" t="e">
        <f t="shared" si="734"/>
        <v>#VALUE!</v>
      </c>
      <c r="X1949" s="2" t="e">
        <f t="shared" si="735"/>
        <v>#VALUE!</v>
      </c>
      <c r="Y1949" s="2" t="s">
        <v>10</v>
      </c>
      <c r="Z1949" s="2" t="s">
        <v>10</v>
      </c>
      <c r="AA1949" s="2" t="s">
        <v>10</v>
      </c>
      <c r="AB1949" t="e">
        <f t="shared" si="736"/>
        <v>#VALUE!</v>
      </c>
      <c r="AC1949" t="e">
        <f t="shared" si="737"/>
        <v>#VALUE!</v>
      </c>
    </row>
    <row r="1950" spans="1:29" x14ac:dyDescent="0.25">
      <c r="A1950">
        <v>44</v>
      </c>
      <c r="B1950" t="s">
        <v>69</v>
      </c>
      <c r="C1950">
        <v>4</v>
      </c>
      <c r="D1950" t="s">
        <v>68</v>
      </c>
      <c r="E1950">
        <v>1993</v>
      </c>
      <c r="F1950" t="s">
        <v>10</v>
      </c>
      <c r="G1950" t="s">
        <v>10</v>
      </c>
      <c r="H1950" s="54">
        <v>0.56699999999999995</v>
      </c>
      <c r="I1950" t="s">
        <v>10</v>
      </c>
      <c r="J1950" t="s">
        <v>10</v>
      </c>
      <c r="K1950">
        <v>0.30599999999999999</v>
      </c>
      <c r="L1950" t="s">
        <v>10</v>
      </c>
      <c r="M1950" t="s">
        <v>10</v>
      </c>
      <c r="N1950" t="s">
        <v>10</v>
      </c>
      <c r="O1950" s="2" t="e">
        <f t="shared" si="732"/>
        <v>#VALUE!</v>
      </c>
      <c r="P1950" s="79" t="e">
        <f t="shared" si="733"/>
        <v>#VALUE!</v>
      </c>
      <c r="Q1950" s="80">
        <v>0.61482999999999999</v>
      </c>
      <c r="R1950" s="80">
        <v>0.38007999999999997</v>
      </c>
      <c r="S1950" s="80">
        <v>5.0800000000000003E-3</v>
      </c>
      <c r="T1950" s="79" t="s">
        <v>10</v>
      </c>
      <c r="U1950" s="2" t="s">
        <v>10</v>
      </c>
      <c r="V1950" s="2" t="s">
        <v>10</v>
      </c>
      <c r="W1950" s="2" t="e">
        <f t="shared" si="734"/>
        <v>#VALUE!</v>
      </c>
      <c r="X1950" s="2" t="e">
        <f t="shared" si="735"/>
        <v>#VALUE!</v>
      </c>
      <c r="Y1950" s="2" t="s">
        <v>10</v>
      </c>
      <c r="Z1950" s="2" t="s">
        <v>10</v>
      </c>
      <c r="AA1950" s="2" t="s">
        <v>10</v>
      </c>
      <c r="AB1950" t="e">
        <f t="shared" si="736"/>
        <v>#VALUE!</v>
      </c>
      <c r="AC1950" t="e">
        <f t="shared" si="737"/>
        <v>#VALUE!</v>
      </c>
    </row>
    <row r="1951" spans="1:29" x14ac:dyDescent="0.25">
      <c r="A1951">
        <v>44</v>
      </c>
      <c r="B1951" t="s">
        <v>69</v>
      </c>
      <c r="C1951">
        <v>4</v>
      </c>
      <c r="D1951" t="s">
        <v>68</v>
      </c>
      <c r="E1951">
        <v>1994</v>
      </c>
      <c r="F1951" t="s">
        <v>10</v>
      </c>
      <c r="G1951" t="s">
        <v>10</v>
      </c>
      <c r="H1951" s="54">
        <v>0.66700000000000004</v>
      </c>
      <c r="I1951" t="s">
        <v>10</v>
      </c>
      <c r="J1951" t="s">
        <v>10</v>
      </c>
      <c r="K1951">
        <v>0.66100000000000003</v>
      </c>
      <c r="L1951" t="s">
        <v>10</v>
      </c>
      <c r="M1951" t="s">
        <v>10</v>
      </c>
      <c r="N1951" t="s">
        <v>10</v>
      </c>
      <c r="O1951" s="2" t="e">
        <f t="shared" si="732"/>
        <v>#VALUE!</v>
      </c>
      <c r="P1951" s="79" t="e">
        <f t="shared" si="733"/>
        <v>#VALUE!</v>
      </c>
      <c r="Q1951" s="80">
        <v>0.61482999999999999</v>
      </c>
      <c r="R1951" s="80">
        <v>0.38007999999999997</v>
      </c>
      <c r="S1951" s="80">
        <v>5.0800000000000003E-3</v>
      </c>
      <c r="T1951" s="79" t="s">
        <v>10</v>
      </c>
      <c r="U1951" s="2" t="s">
        <v>10</v>
      </c>
      <c r="V1951" s="2" t="s">
        <v>10</v>
      </c>
      <c r="W1951" s="2" t="e">
        <f t="shared" si="734"/>
        <v>#VALUE!</v>
      </c>
      <c r="X1951" s="2" t="e">
        <f t="shared" si="735"/>
        <v>#VALUE!</v>
      </c>
      <c r="Y1951" s="2" t="s">
        <v>10</v>
      </c>
      <c r="Z1951" s="2" t="s">
        <v>10</v>
      </c>
      <c r="AA1951" s="2" t="s">
        <v>10</v>
      </c>
      <c r="AB1951" t="e">
        <f t="shared" si="736"/>
        <v>#VALUE!</v>
      </c>
      <c r="AC1951" t="e">
        <f t="shared" si="737"/>
        <v>#VALUE!</v>
      </c>
    </row>
    <row r="1952" spans="1:29" x14ac:dyDescent="0.25">
      <c r="A1952">
        <v>44</v>
      </c>
      <c r="B1952" t="s">
        <v>69</v>
      </c>
      <c r="C1952">
        <v>4</v>
      </c>
      <c r="D1952" t="s">
        <v>68</v>
      </c>
      <c r="E1952">
        <v>1995</v>
      </c>
      <c r="F1952" t="s">
        <v>10</v>
      </c>
      <c r="G1952" t="s">
        <v>10</v>
      </c>
      <c r="H1952" s="54">
        <v>0.40600000000000003</v>
      </c>
      <c r="I1952" t="s">
        <v>10</v>
      </c>
      <c r="J1952" t="s">
        <v>10</v>
      </c>
      <c r="K1952">
        <v>0.39100000000000001</v>
      </c>
      <c r="L1952" t="s">
        <v>10</v>
      </c>
      <c r="M1952" t="s">
        <v>10</v>
      </c>
      <c r="N1952" t="s">
        <v>10</v>
      </c>
      <c r="O1952" s="2" t="e">
        <f t="shared" si="732"/>
        <v>#VALUE!</v>
      </c>
      <c r="P1952" s="79" t="e">
        <f t="shared" si="733"/>
        <v>#VALUE!</v>
      </c>
      <c r="Q1952" s="80">
        <v>0.61482999999999999</v>
      </c>
      <c r="R1952" s="80">
        <v>0.38007999999999997</v>
      </c>
      <c r="S1952" s="80">
        <v>5.0800000000000003E-3</v>
      </c>
      <c r="T1952" s="79" t="s">
        <v>10</v>
      </c>
      <c r="U1952" s="2" t="s">
        <v>10</v>
      </c>
      <c r="V1952" s="2" t="s">
        <v>10</v>
      </c>
      <c r="W1952" s="2" t="e">
        <f t="shared" si="734"/>
        <v>#VALUE!</v>
      </c>
      <c r="X1952" s="2" t="e">
        <f t="shared" si="735"/>
        <v>#VALUE!</v>
      </c>
      <c r="Y1952" s="2" t="s">
        <v>10</v>
      </c>
      <c r="Z1952" s="2" t="s">
        <v>10</v>
      </c>
      <c r="AA1952" s="2" t="s">
        <v>10</v>
      </c>
      <c r="AB1952" t="e">
        <f t="shared" si="736"/>
        <v>#VALUE!</v>
      </c>
      <c r="AC1952" t="e">
        <f t="shared" si="737"/>
        <v>#VALUE!</v>
      </c>
    </row>
    <row r="1953" spans="1:29" x14ac:dyDescent="0.25">
      <c r="A1953">
        <v>44</v>
      </c>
      <c r="B1953" t="s">
        <v>69</v>
      </c>
      <c r="C1953">
        <v>4</v>
      </c>
      <c r="D1953" t="s">
        <v>68</v>
      </c>
      <c r="E1953">
        <v>1996</v>
      </c>
      <c r="F1953" t="s">
        <v>10</v>
      </c>
      <c r="G1953" t="s">
        <v>10</v>
      </c>
      <c r="H1953" s="54">
        <v>0.73899999999999999</v>
      </c>
      <c r="I1953" t="s">
        <v>10</v>
      </c>
      <c r="J1953" t="s">
        <v>10</v>
      </c>
      <c r="K1953">
        <v>0.71299999999999997</v>
      </c>
      <c r="L1953" t="s">
        <v>10</v>
      </c>
      <c r="M1953" t="s">
        <v>10</v>
      </c>
      <c r="N1953" t="s">
        <v>10</v>
      </c>
      <c r="O1953" s="2" t="e">
        <f t="shared" si="732"/>
        <v>#VALUE!</v>
      </c>
      <c r="P1953" s="79" t="e">
        <f t="shared" si="733"/>
        <v>#VALUE!</v>
      </c>
      <c r="Q1953" s="80">
        <v>0.61482999999999999</v>
      </c>
      <c r="R1953" s="80">
        <v>0.38007999999999997</v>
      </c>
      <c r="S1953" s="80">
        <v>5.0800000000000003E-3</v>
      </c>
      <c r="T1953" s="79" t="s">
        <v>10</v>
      </c>
      <c r="U1953" s="2" t="s">
        <v>10</v>
      </c>
      <c r="V1953" s="2" t="s">
        <v>10</v>
      </c>
      <c r="W1953" s="2" t="e">
        <f t="shared" si="734"/>
        <v>#VALUE!</v>
      </c>
      <c r="X1953" s="2" t="e">
        <f t="shared" si="735"/>
        <v>#VALUE!</v>
      </c>
      <c r="Y1953" s="2" t="s">
        <v>10</v>
      </c>
      <c r="Z1953" s="2" t="s">
        <v>10</v>
      </c>
      <c r="AA1953" s="2" t="s">
        <v>10</v>
      </c>
      <c r="AB1953" t="e">
        <f t="shared" si="736"/>
        <v>#VALUE!</v>
      </c>
      <c r="AC1953" t="e">
        <f t="shared" si="737"/>
        <v>#VALUE!</v>
      </c>
    </row>
    <row r="1954" spans="1:29" x14ac:dyDescent="0.25">
      <c r="A1954">
        <v>44</v>
      </c>
      <c r="B1954" t="s">
        <v>69</v>
      </c>
      <c r="C1954">
        <v>4</v>
      </c>
      <c r="D1954" t="s">
        <v>68</v>
      </c>
      <c r="E1954">
        <v>1997</v>
      </c>
      <c r="F1954" t="s">
        <v>10</v>
      </c>
      <c r="G1954" t="s">
        <v>10</v>
      </c>
      <c r="H1954" s="54">
        <v>0.53400000000000003</v>
      </c>
      <c r="I1954" t="s">
        <v>10</v>
      </c>
      <c r="J1954" t="s">
        <v>10</v>
      </c>
      <c r="K1954">
        <v>0.50600000000000001</v>
      </c>
      <c r="L1954" t="s">
        <v>10</v>
      </c>
      <c r="M1954" t="s">
        <v>10</v>
      </c>
      <c r="N1954" t="s">
        <v>10</v>
      </c>
      <c r="O1954" s="2" t="e">
        <f t="shared" ref="O1954:O2017" si="742">$F1954/(1-K1954)</f>
        <v>#VALUE!</v>
      </c>
      <c r="P1954" s="79" t="e">
        <f t="shared" ref="P1954:P2017" si="743">$G1954/(1-K1954)</f>
        <v>#VALUE!</v>
      </c>
      <c r="Q1954" s="80">
        <v>0.61482999999999999</v>
      </c>
      <c r="R1954" s="80">
        <v>0.38007999999999997</v>
      </c>
      <c r="S1954" s="80">
        <v>5.0800000000000003E-3</v>
      </c>
      <c r="T1954" s="79" t="s">
        <v>10</v>
      </c>
      <c r="U1954" s="2" t="s">
        <v>10</v>
      </c>
      <c r="V1954" s="2" t="s">
        <v>10</v>
      </c>
      <c r="W1954" s="2" t="e">
        <f t="shared" ref="W1954:W2017" si="744">(O1957*$Q1954)+(O1958*$R1954)+(O1959*$S1954)</f>
        <v>#VALUE!</v>
      </c>
      <c r="X1954" s="2" t="e">
        <f t="shared" ref="X1954:X2017" si="745">(P1957*$Q1954)+(P1958*$R1954)+(P1959*$S1954)</f>
        <v>#VALUE!</v>
      </c>
      <c r="Y1954" s="2" t="s">
        <v>10</v>
      </c>
      <c r="Z1954" s="2" t="s">
        <v>10</v>
      </c>
      <c r="AA1954" s="2" t="s">
        <v>10</v>
      </c>
      <c r="AB1954" t="e">
        <f t="shared" ref="AB1954:AB2017" si="746">W1954/$F1954</f>
        <v>#VALUE!</v>
      </c>
      <c r="AC1954" t="e">
        <f t="shared" ref="AC1954:AC2017" si="747">X1954/$G1954</f>
        <v>#VALUE!</v>
      </c>
    </row>
    <row r="1955" spans="1:29" x14ac:dyDescent="0.25">
      <c r="A1955">
        <v>44</v>
      </c>
      <c r="B1955" t="s">
        <v>69</v>
      </c>
      <c r="C1955">
        <v>4</v>
      </c>
      <c r="D1955" t="s">
        <v>68</v>
      </c>
      <c r="E1955">
        <v>1998</v>
      </c>
      <c r="F1955" t="s">
        <v>10</v>
      </c>
      <c r="G1955" t="s">
        <v>10</v>
      </c>
      <c r="H1955" s="54">
        <v>0.18</v>
      </c>
      <c r="I1955" t="s">
        <v>10</v>
      </c>
      <c r="J1955" t="s">
        <v>10</v>
      </c>
      <c r="K1955">
        <v>0.193</v>
      </c>
      <c r="L1955" t="s">
        <v>10</v>
      </c>
      <c r="M1955" t="s">
        <v>10</v>
      </c>
      <c r="N1955" t="s">
        <v>10</v>
      </c>
      <c r="O1955" s="2" t="e">
        <f t="shared" si="742"/>
        <v>#VALUE!</v>
      </c>
      <c r="P1955" s="79" t="e">
        <f t="shared" si="743"/>
        <v>#VALUE!</v>
      </c>
      <c r="Q1955" s="80">
        <v>0.61482999999999999</v>
      </c>
      <c r="R1955" s="80">
        <v>0.38007999999999997</v>
      </c>
      <c r="S1955" s="80">
        <v>5.0800000000000003E-3</v>
      </c>
      <c r="T1955" s="79" t="s">
        <v>10</v>
      </c>
      <c r="U1955" s="2" t="s">
        <v>10</v>
      </c>
      <c r="V1955" s="2" t="s">
        <v>10</v>
      </c>
      <c r="W1955" s="2" t="e">
        <f t="shared" si="744"/>
        <v>#VALUE!</v>
      </c>
      <c r="X1955" s="2" t="e">
        <f t="shared" si="745"/>
        <v>#VALUE!</v>
      </c>
      <c r="Y1955" s="2" t="s">
        <v>10</v>
      </c>
      <c r="Z1955" s="2" t="s">
        <v>10</v>
      </c>
      <c r="AA1955" s="2" t="s">
        <v>10</v>
      </c>
      <c r="AB1955" t="e">
        <f t="shared" si="746"/>
        <v>#VALUE!</v>
      </c>
      <c r="AC1955" t="e">
        <f t="shared" si="747"/>
        <v>#VALUE!</v>
      </c>
    </row>
    <row r="1956" spans="1:29" x14ac:dyDescent="0.25">
      <c r="A1956">
        <v>44</v>
      </c>
      <c r="B1956" t="s">
        <v>69</v>
      </c>
      <c r="C1956">
        <v>4</v>
      </c>
      <c r="D1956" t="s">
        <v>68</v>
      </c>
      <c r="E1956">
        <v>1999</v>
      </c>
      <c r="F1956" t="s">
        <v>10</v>
      </c>
      <c r="G1956" t="s">
        <v>10</v>
      </c>
      <c r="H1956" s="54">
        <v>0.21000000000000002</v>
      </c>
      <c r="I1956" t="s">
        <v>10</v>
      </c>
      <c r="J1956" t="s">
        <v>10</v>
      </c>
      <c r="K1956">
        <v>0.216</v>
      </c>
      <c r="L1956" t="s">
        <v>10</v>
      </c>
      <c r="M1956" t="s">
        <v>10</v>
      </c>
      <c r="N1956" t="s">
        <v>10</v>
      </c>
      <c r="O1956" s="2" t="e">
        <f t="shared" si="742"/>
        <v>#VALUE!</v>
      </c>
      <c r="P1956" s="79" t="e">
        <f t="shared" si="743"/>
        <v>#VALUE!</v>
      </c>
      <c r="Q1956" s="80">
        <v>0.61482999999999999</v>
      </c>
      <c r="R1956" s="80">
        <v>0.38007999999999997</v>
      </c>
      <c r="S1956" s="80">
        <v>5.0800000000000003E-3</v>
      </c>
      <c r="T1956" s="79" t="s">
        <v>10</v>
      </c>
      <c r="U1956" s="2" t="s">
        <v>10</v>
      </c>
      <c r="V1956" s="2" t="s">
        <v>10</v>
      </c>
      <c r="W1956" s="2" t="e">
        <f t="shared" si="744"/>
        <v>#VALUE!</v>
      </c>
      <c r="X1956" s="2" t="e">
        <f t="shared" si="745"/>
        <v>#VALUE!</v>
      </c>
      <c r="Y1956" s="2" t="s">
        <v>10</v>
      </c>
      <c r="Z1956" s="2" t="s">
        <v>10</v>
      </c>
      <c r="AA1956" s="2" t="s">
        <v>10</v>
      </c>
      <c r="AB1956" t="e">
        <f t="shared" si="746"/>
        <v>#VALUE!</v>
      </c>
      <c r="AC1956" t="e">
        <f t="shared" si="747"/>
        <v>#VALUE!</v>
      </c>
    </row>
    <row r="1957" spans="1:29" x14ac:dyDescent="0.25">
      <c r="A1957">
        <v>44</v>
      </c>
      <c r="B1957" t="s">
        <v>69</v>
      </c>
      <c r="C1957">
        <v>4</v>
      </c>
      <c r="D1957" t="s">
        <v>68</v>
      </c>
      <c r="E1957">
        <v>2000</v>
      </c>
      <c r="F1957" t="s">
        <v>10</v>
      </c>
      <c r="G1957" t="s">
        <v>10</v>
      </c>
      <c r="H1957" s="54">
        <v>0.379</v>
      </c>
      <c r="I1957" t="s">
        <v>10</v>
      </c>
      <c r="J1957" t="s">
        <v>10</v>
      </c>
      <c r="K1957">
        <v>0.28399999999999997</v>
      </c>
      <c r="L1957" t="s">
        <v>10</v>
      </c>
      <c r="M1957" t="s">
        <v>10</v>
      </c>
      <c r="N1957" t="s">
        <v>10</v>
      </c>
      <c r="O1957" s="2" t="e">
        <f t="shared" si="742"/>
        <v>#VALUE!</v>
      </c>
      <c r="P1957" s="79" t="e">
        <f t="shared" si="743"/>
        <v>#VALUE!</v>
      </c>
      <c r="Q1957" s="80">
        <v>0.61482999999999999</v>
      </c>
      <c r="R1957" s="80">
        <v>0.38007999999999997</v>
      </c>
      <c r="S1957" s="80">
        <v>5.0800000000000003E-3</v>
      </c>
      <c r="T1957" s="79">
        <f t="shared" ref="T1957:T1971" si="748">(L1960*$Q1957)+(L1961*$R1957)+(L1962*$S1957)</f>
        <v>807.98650577582907</v>
      </c>
      <c r="U1957" s="2" t="s">
        <v>10</v>
      </c>
      <c r="V1957" s="2" t="s">
        <v>10</v>
      </c>
      <c r="W1957" s="2">
        <f t="shared" si="744"/>
        <v>779.55181208787587</v>
      </c>
      <c r="X1957" s="2" t="e">
        <f t="shared" si="745"/>
        <v>#VALUE!</v>
      </c>
      <c r="Y1957" s="2" t="s">
        <v>10</v>
      </c>
      <c r="Z1957" s="2" t="s">
        <v>10</v>
      </c>
      <c r="AA1957" s="2" t="s">
        <v>10</v>
      </c>
      <c r="AB1957" t="e">
        <f t="shared" si="746"/>
        <v>#VALUE!</v>
      </c>
      <c r="AC1957" t="e">
        <f t="shared" si="747"/>
        <v>#VALUE!</v>
      </c>
    </row>
    <row r="1958" spans="1:29" x14ac:dyDescent="0.25">
      <c r="A1958">
        <v>44</v>
      </c>
      <c r="B1958" t="s">
        <v>69</v>
      </c>
      <c r="C1958">
        <v>4</v>
      </c>
      <c r="D1958" t="s">
        <v>68</v>
      </c>
      <c r="E1958">
        <v>2001</v>
      </c>
      <c r="F1958">
        <v>213</v>
      </c>
      <c r="G1958" t="s">
        <v>10</v>
      </c>
      <c r="H1958" s="54">
        <v>0.29799999999999999</v>
      </c>
      <c r="I1958" t="s">
        <v>10</v>
      </c>
      <c r="J1958" t="s">
        <v>10</v>
      </c>
      <c r="K1958">
        <v>0.26200000000000001</v>
      </c>
      <c r="L1958" s="2">
        <f t="shared" ref="L1958:L1971" si="749">F1958/(1-H1958)</f>
        <v>303.41880341880346</v>
      </c>
      <c r="M1958" t="s">
        <v>10</v>
      </c>
      <c r="N1958" t="s">
        <v>10</v>
      </c>
      <c r="O1958" s="2">
        <f t="shared" si="742"/>
        <v>288.6178861788618</v>
      </c>
      <c r="P1958" s="79" t="e">
        <f t="shared" si="743"/>
        <v>#VALUE!</v>
      </c>
      <c r="Q1958" s="80">
        <v>0.61482999999999999</v>
      </c>
      <c r="R1958" s="80">
        <v>0.38007999999999997</v>
      </c>
      <c r="S1958" s="80">
        <v>5.0800000000000003E-3</v>
      </c>
      <c r="T1958" s="79">
        <f t="shared" si="748"/>
        <v>735.29217033325938</v>
      </c>
      <c r="U1958" s="2" t="s">
        <v>10</v>
      </c>
      <c r="V1958" s="2" t="s">
        <v>10</v>
      </c>
      <c r="W1958" s="2">
        <f t="shared" si="744"/>
        <v>721.45354449527383</v>
      </c>
      <c r="X1958" s="2" t="e">
        <f t="shared" si="745"/>
        <v>#VALUE!</v>
      </c>
      <c r="Y1958">
        <f t="shared" si="739"/>
        <v>3.4520759170575559</v>
      </c>
      <c r="Z1958" s="2" t="s">
        <v>10</v>
      </c>
      <c r="AA1958" s="2" t="s">
        <v>10</v>
      </c>
      <c r="AB1958">
        <f t="shared" si="746"/>
        <v>3.3871058427008163</v>
      </c>
      <c r="AC1958" t="e">
        <f t="shared" si="747"/>
        <v>#VALUE!</v>
      </c>
    </row>
    <row r="1959" spans="1:29" x14ac:dyDescent="0.25">
      <c r="A1959">
        <v>44</v>
      </c>
      <c r="B1959" t="s">
        <v>69</v>
      </c>
      <c r="C1959">
        <v>4</v>
      </c>
      <c r="D1959" t="s">
        <v>68</v>
      </c>
      <c r="E1959">
        <v>2002</v>
      </c>
      <c r="F1959" t="s">
        <v>10</v>
      </c>
      <c r="G1959" t="s">
        <v>10</v>
      </c>
      <c r="H1959" s="54">
        <v>0.27300000000000002</v>
      </c>
      <c r="I1959" t="s">
        <v>10</v>
      </c>
      <c r="J1959" t="s">
        <v>10</v>
      </c>
      <c r="K1959">
        <v>0.161</v>
      </c>
      <c r="L1959" t="s">
        <v>10</v>
      </c>
      <c r="M1959" t="s">
        <v>10</v>
      </c>
      <c r="N1959" t="s">
        <v>10</v>
      </c>
      <c r="O1959" s="2" t="e">
        <f t="shared" si="742"/>
        <v>#VALUE!</v>
      </c>
      <c r="P1959" s="79" t="e">
        <f t="shared" si="743"/>
        <v>#VALUE!</v>
      </c>
      <c r="Q1959" s="80">
        <v>0.61482999999999999</v>
      </c>
      <c r="R1959" s="80">
        <v>0.38007999999999997</v>
      </c>
      <c r="S1959" s="80">
        <v>5.0800000000000003E-3</v>
      </c>
      <c r="T1959" s="79">
        <f t="shared" si="748"/>
        <v>1402.5304379651345</v>
      </c>
      <c r="U1959" s="2" t="s">
        <v>10</v>
      </c>
      <c r="V1959" s="2" t="s">
        <v>10</v>
      </c>
      <c r="W1959" s="2">
        <f t="shared" si="744"/>
        <v>1396.9265199674335</v>
      </c>
      <c r="X1959" s="2" t="e">
        <f t="shared" si="745"/>
        <v>#VALUE!</v>
      </c>
      <c r="Y1959" s="2" t="s">
        <v>10</v>
      </c>
      <c r="Z1959" s="2" t="s">
        <v>10</v>
      </c>
      <c r="AA1959" s="2" t="s">
        <v>10</v>
      </c>
      <c r="AB1959" t="e">
        <f t="shared" si="746"/>
        <v>#VALUE!</v>
      </c>
      <c r="AC1959" t="e">
        <f t="shared" si="747"/>
        <v>#VALUE!</v>
      </c>
    </row>
    <row r="1960" spans="1:29" x14ac:dyDescent="0.25">
      <c r="A1960">
        <v>44</v>
      </c>
      <c r="B1960" t="s">
        <v>69</v>
      </c>
      <c r="C1960">
        <v>4</v>
      </c>
      <c r="D1960" t="s">
        <v>68</v>
      </c>
      <c r="E1960">
        <v>2003</v>
      </c>
      <c r="F1960">
        <v>841</v>
      </c>
      <c r="G1960" t="s">
        <v>10</v>
      </c>
      <c r="H1960" s="54">
        <v>0.27700000000000002</v>
      </c>
      <c r="I1960" t="s">
        <v>10</v>
      </c>
      <c r="J1960" t="s">
        <v>10</v>
      </c>
      <c r="K1960">
        <v>0.246</v>
      </c>
      <c r="L1960" s="2">
        <f t="shared" si="749"/>
        <v>1163.2088520055324</v>
      </c>
      <c r="M1960" t="s">
        <v>10</v>
      </c>
      <c r="N1960" t="s">
        <v>10</v>
      </c>
      <c r="O1960" s="2">
        <f t="shared" si="742"/>
        <v>1115.3846153846155</v>
      </c>
      <c r="P1960" s="79" t="e">
        <f t="shared" si="743"/>
        <v>#VALUE!</v>
      </c>
      <c r="Q1960" s="80">
        <v>0.61482999999999999</v>
      </c>
      <c r="R1960" s="80">
        <v>0.38007999999999997</v>
      </c>
      <c r="S1960" s="80">
        <v>5.0800000000000003E-3</v>
      </c>
      <c r="T1960" s="79">
        <f t="shared" si="748"/>
        <v>964.53915013458948</v>
      </c>
      <c r="U1960" s="2" t="s">
        <v>10</v>
      </c>
      <c r="V1960" s="2" t="s">
        <v>10</v>
      </c>
      <c r="W1960" s="2">
        <f t="shared" si="744"/>
        <v>1002.938625354148</v>
      </c>
      <c r="X1960" s="2" t="e">
        <f t="shared" si="745"/>
        <v>#VALUE!</v>
      </c>
      <c r="Y1960">
        <f t="shared" si="739"/>
        <v>1.1468955411826272</v>
      </c>
      <c r="Z1960" s="2" t="s">
        <v>10</v>
      </c>
      <c r="AA1960" s="2" t="s">
        <v>10</v>
      </c>
      <c r="AB1960">
        <f t="shared" si="746"/>
        <v>1.19255484584322</v>
      </c>
      <c r="AC1960" t="e">
        <f t="shared" si="747"/>
        <v>#VALUE!</v>
      </c>
    </row>
    <row r="1961" spans="1:29" x14ac:dyDescent="0.25">
      <c r="A1961">
        <v>44</v>
      </c>
      <c r="B1961" t="s">
        <v>69</v>
      </c>
      <c r="C1961">
        <v>4</v>
      </c>
      <c r="D1961" t="s">
        <v>68</v>
      </c>
      <c r="E1961">
        <v>2004</v>
      </c>
      <c r="F1961">
        <v>130</v>
      </c>
      <c r="G1961" t="s">
        <v>10</v>
      </c>
      <c r="H1961" s="54">
        <v>0.41800000000000004</v>
      </c>
      <c r="I1961" t="s">
        <v>10</v>
      </c>
      <c r="J1961" t="s">
        <v>10</v>
      </c>
      <c r="K1961">
        <v>0.42599999999999999</v>
      </c>
      <c r="L1961" s="2">
        <f t="shared" si="749"/>
        <v>223.36769759450172</v>
      </c>
      <c r="M1961" t="s">
        <v>10</v>
      </c>
      <c r="N1961" t="s">
        <v>10</v>
      </c>
      <c r="O1961" s="2">
        <f t="shared" si="742"/>
        <v>226.48083623693378</v>
      </c>
      <c r="P1961" s="79" t="e">
        <f t="shared" si="743"/>
        <v>#VALUE!</v>
      </c>
      <c r="Q1961" s="80">
        <v>0.61482999999999999</v>
      </c>
      <c r="R1961" s="80">
        <v>0.38007999999999997</v>
      </c>
      <c r="S1961" s="80">
        <v>5.0800000000000003E-3</v>
      </c>
      <c r="T1961" s="79">
        <f t="shared" si="748"/>
        <v>784.81876128923068</v>
      </c>
      <c r="U1961" s="2" t="s">
        <v>10</v>
      </c>
      <c r="V1961" s="2" t="s">
        <v>10</v>
      </c>
      <c r="W1961" s="2">
        <f t="shared" si="744"/>
        <v>801.25526279996632</v>
      </c>
      <c r="X1961" s="2" t="e">
        <f t="shared" si="745"/>
        <v>#VALUE!</v>
      </c>
      <c r="Y1961">
        <f t="shared" si="739"/>
        <v>6.0370673945325439</v>
      </c>
      <c r="Z1961" s="2" t="s">
        <v>10</v>
      </c>
      <c r="AA1961" s="2" t="s">
        <v>10</v>
      </c>
      <c r="AB1961">
        <f t="shared" si="746"/>
        <v>6.1635020215382026</v>
      </c>
      <c r="AC1961" t="e">
        <f t="shared" si="747"/>
        <v>#VALUE!</v>
      </c>
    </row>
    <row r="1962" spans="1:29" x14ac:dyDescent="0.25">
      <c r="A1962">
        <v>44</v>
      </c>
      <c r="B1962" t="s">
        <v>69</v>
      </c>
      <c r="C1962">
        <v>4</v>
      </c>
      <c r="D1962" t="s">
        <v>68</v>
      </c>
      <c r="E1962">
        <v>2005</v>
      </c>
      <c r="F1962">
        <v>1120</v>
      </c>
      <c r="G1962" t="s">
        <v>10</v>
      </c>
      <c r="H1962" s="54">
        <v>0.28100000000000003</v>
      </c>
      <c r="I1962" t="s">
        <v>10</v>
      </c>
      <c r="J1962" t="s">
        <v>10</v>
      </c>
      <c r="K1962">
        <v>0.26100000000000001</v>
      </c>
      <c r="L1962" s="2">
        <f t="shared" si="749"/>
        <v>1557.7190542420028</v>
      </c>
      <c r="M1962" t="s">
        <v>10</v>
      </c>
      <c r="N1962" t="s">
        <v>10</v>
      </c>
      <c r="O1962" s="2">
        <f t="shared" si="742"/>
        <v>1515.5615696887687</v>
      </c>
      <c r="P1962" s="79" t="e">
        <f t="shared" si="743"/>
        <v>#VALUE!</v>
      </c>
      <c r="Q1962" s="80">
        <v>0.61482999999999999</v>
      </c>
      <c r="R1962" s="80">
        <v>0.38007999999999997</v>
      </c>
      <c r="S1962" s="80">
        <v>5.0800000000000003E-3</v>
      </c>
      <c r="T1962" s="79">
        <f t="shared" si="748"/>
        <v>2265.0220539552324</v>
      </c>
      <c r="U1962" s="2" t="s">
        <v>10</v>
      </c>
      <c r="V1962" s="2" t="s">
        <v>10</v>
      </c>
      <c r="W1962" s="2">
        <f t="shared" si="744"/>
        <v>2279.5308653707948</v>
      </c>
      <c r="X1962" s="2" t="e">
        <f t="shared" si="745"/>
        <v>#VALUE!</v>
      </c>
      <c r="Y1962">
        <f t="shared" si="739"/>
        <v>2.0223411196028862</v>
      </c>
      <c r="Z1962" s="2" t="s">
        <v>10</v>
      </c>
      <c r="AA1962" s="2" t="s">
        <v>10</v>
      </c>
      <c r="AB1962">
        <f t="shared" si="746"/>
        <v>2.0352954155096383</v>
      </c>
      <c r="AC1962" t="e">
        <f t="shared" si="747"/>
        <v>#VALUE!</v>
      </c>
    </row>
    <row r="1963" spans="1:29" x14ac:dyDescent="0.25">
      <c r="A1963">
        <v>44</v>
      </c>
      <c r="B1963" t="s">
        <v>69</v>
      </c>
      <c r="C1963">
        <v>4</v>
      </c>
      <c r="D1963" t="s">
        <v>68</v>
      </c>
      <c r="E1963">
        <v>2006</v>
      </c>
      <c r="F1963">
        <v>848</v>
      </c>
      <c r="G1963" t="s">
        <v>10</v>
      </c>
      <c r="H1963" s="54">
        <v>0.27</v>
      </c>
      <c r="I1963" t="s">
        <v>10</v>
      </c>
      <c r="J1963" t="s">
        <v>10</v>
      </c>
      <c r="K1963">
        <v>0.30199999999999999</v>
      </c>
      <c r="L1963" s="2">
        <f t="shared" si="749"/>
        <v>1161.6438356164383</v>
      </c>
      <c r="M1963" t="s">
        <v>10</v>
      </c>
      <c r="N1963" t="s">
        <v>10</v>
      </c>
      <c r="O1963" s="2">
        <f t="shared" si="742"/>
        <v>1214.8997134670487</v>
      </c>
      <c r="P1963" s="79" t="e">
        <f t="shared" si="743"/>
        <v>#VALUE!</v>
      </c>
      <c r="Q1963" s="80">
        <v>0.61482999999999999</v>
      </c>
      <c r="R1963" s="80">
        <v>0.38007999999999997</v>
      </c>
      <c r="S1963" s="80">
        <v>5.0800000000000003E-3</v>
      </c>
      <c r="T1963" s="79">
        <f t="shared" si="748"/>
        <v>3739.1114555983677</v>
      </c>
      <c r="U1963" s="2" t="s">
        <v>10</v>
      </c>
      <c r="V1963" s="2" t="s">
        <v>10</v>
      </c>
      <c r="W1963" s="2">
        <f t="shared" si="744"/>
        <v>3730.0935572382909</v>
      </c>
      <c r="X1963" s="2" t="e">
        <f t="shared" si="745"/>
        <v>#VALUE!</v>
      </c>
      <c r="Y1963">
        <f t="shared" si="739"/>
        <v>4.4093295466961884</v>
      </c>
      <c r="Z1963" s="2" t="s">
        <v>10</v>
      </c>
      <c r="AA1963" s="2" t="s">
        <v>10</v>
      </c>
      <c r="AB1963">
        <f t="shared" si="746"/>
        <v>4.3986952325923241</v>
      </c>
      <c r="AC1963" t="e">
        <f t="shared" si="747"/>
        <v>#VALUE!</v>
      </c>
    </row>
    <row r="1964" spans="1:29" x14ac:dyDescent="0.25">
      <c r="A1964">
        <v>44</v>
      </c>
      <c r="B1964" t="s">
        <v>69</v>
      </c>
      <c r="C1964">
        <v>4</v>
      </c>
      <c r="D1964" t="s">
        <v>68</v>
      </c>
      <c r="E1964">
        <v>2007</v>
      </c>
      <c r="F1964">
        <v>350</v>
      </c>
      <c r="G1964" t="s">
        <v>10</v>
      </c>
      <c r="H1964" s="54">
        <v>0.45799999999999996</v>
      </c>
      <c r="I1964" t="s">
        <v>10</v>
      </c>
      <c r="J1964" t="s">
        <v>10</v>
      </c>
      <c r="K1964">
        <v>0.47</v>
      </c>
      <c r="L1964" s="2">
        <f t="shared" si="749"/>
        <v>645.75645756457561</v>
      </c>
      <c r="M1964" t="s">
        <v>10</v>
      </c>
      <c r="N1964" t="s">
        <v>10</v>
      </c>
      <c r="O1964" s="2">
        <f t="shared" si="742"/>
        <v>660.37735849056605</v>
      </c>
      <c r="P1964" s="79" t="e">
        <f t="shared" si="743"/>
        <v>#VALUE!</v>
      </c>
      <c r="Q1964" s="80">
        <v>0.61482999999999999</v>
      </c>
      <c r="R1964" s="80">
        <v>0.38007999999999997</v>
      </c>
      <c r="S1964" s="80">
        <v>5.0800000000000003E-3</v>
      </c>
      <c r="T1964" s="79">
        <f t="shared" si="748"/>
        <v>2204.6730513987909</v>
      </c>
      <c r="U1964" s="2" t="s">
        <v>10</v>
      </c>
      <c r="V1964" s="2" t="s">
        <v>10</v>
      </c>
      <c r="W1964" s="2">
        <f t="shared" si="744"/>
        <v>2225.8294621089735</v>
      </c>
      <c r="X1964" s="2" t="e">
        <f t="shared" si="745"/>
        <v>#VALUE!</v>
      </c>
      <c r="Y1964">
        <f t="shared" si="739"/>
        <v>6.2990658611394021</v>
      </c>
      <c r="Z1964" s="2" t="s">
        <v>10</v>
      </c>
      <c r="AA1964" s="2" t="s">
        <v>10</v>
      </c>
      <c r="AB1964">
        <f t="shared" si="746"/>
        <v>6.3595127488827812</v>
      </c>
      <c r="AC1964" t="e">
        <f t="shared" si="747"/>
        <v>#VALUE!</v>
      </c>
    </row>
    <row r="1965" spans="1:29" x14ac:dyDescent="0.25">
      <c r="A1965">
        <v>44</v>
      </c>
      <c r="B1965" t="s">
        <v>69</v>
      </c>
      <c r="C1965">
        <v>4</v>
      </c>
      <c r="D1965" t="s">
        <v>68</v>
      </c>
      <c r="E1965">
        <v>2008</v>
      </c>
      <c r="F1965">
        <v>581</v>
      </c>
      <c r="G1965" t="s">
        <v>10</v>
      </c>
      <c r="H1965" s="54">
        <v>0.39600000000000002</v>
      </c>
      <c r="I1965" t="s">
        <v>10</v>
      </c>
      <c r="J1965" t="s">
        <v>10</v>
      </c>
      <c r="K1965">
        <v>0.40799999999999997</v>
      </c>
      <c r="L1965" s="2">
        <f t="shared" si="749"/>
        <v>961.92052980132451</v>
      </c>
      <c r="M1965" t="s">
        <v>10</v>
      </c>
      <c r="N1965" t="s">
        <v>10</v>
      </c>
      <c r="O1965" s="2">
        <f t="shared" si="742"/>
        <v>981.41891891891873</v>
      </c>
      <c r="P1965" s="79" t="e">
        <f t="shared" si="743"/>
        <v>#VALUE!</v>
      </c>
      <c r="Q1965" s="80">
        <v>0.61482999999999999</v>
      </c>
      <c r="R1965" s="80">
        <v>0.38007999999999997</v>
      </c>
      <c r="S1965" s="80">
        <v>5.0800000000000003E-3</v>
      </c>
      <c r="T1965" s="79">
        <f t="shared" si="748"/>
        <v>1457.5679272414097</v>
      </c>
      <c r="U1965" s="2" t="s">
        <v>10</v>
      </c>
      <c r="V1965" s="2" t="s">
        <v>10</v>
      </c>
      <c r="W1965" s="2">
        <f t="shared" si="744"/>
        <v>1592.3663438367605</v>
      </c>
      <c r="X1965" s="2" t="e">
        <f t="shared" si="745"/>
        <v>#VALUE!</v>
      </c>
      <c r="Y1965">
        <f t="shared" si="739"/>
        <v>2.5087227663363336</v>
      </c>
      <c r="Z1965" s="2" t="s">
        <v>10</v>
      </c>
      <c r="AA1965" s="2" t="s">
        <v>10</v>
      </c>
      <c r="AB1965">
        <f t="shared" si="746"/>
        <v>2.7407338103902936</v>
      </c>
      <c r="AC1965" t="e">
        <f t="shared" si="747"/>
        <v>#VALUE!</v>
      </c>
    </row>
    <row r="1966" spans="1:29" x14ac:dyDescent="0.25">
      <c r="A1966">
        <v>44</v>
      </c>
      <c r="B1966" t="s">
        <v>69</v>
      </c>
      <c r="C1966">
        <v>4</v>
      </c>
      <c r="D1966" t="s">
        <v>68</v>
      </c>
      <c r="E1966">
        <v>2009</v>
      </c>
      <c r="F1966">
        <v>2681</v>
      </c>
      <c r="G1966" t="s">
        <v>10</v>
      </c>
      <c r="H1966" s="54">
        <v>0.38600000000000001</v>
      </c>
      <c r="I1966" t="s">
        <v>10</v>
      </c>
      <c r="J1966" t="s">
        <v>10</v>
      </c>
      <c r="K1966">
        <v>0.38700000000000001</v>
      </c>
      <c r="L1966" s="2">
        <f t="shared" si="749"/>
        <v>4366.4495114006513</v>
      </c>
      <c r="M1966" t="s">
        <v>10</v>
      </c>
      <c r="N1966" t="s">
        <v>10</v>
      </c>
      <c r="O1966" s="2">
        <f t="shared" si="742"/>
        <v>4373.5725938009791</v>
      </c>
      <c r="P1966" s="79" t="e">
        <f t="shared" si="743"/>
        <v>#VALUE!</v>
      </c>
      <c r="Q1966" s="80">
        <v>0.61482999999999999</v>
      </c>
      <c r="R1966" s="80">
        <v>0.38007999999999997</v>
      </c>
      <c r="S1966" s="80">
        <v>5.0800000000000003E-3</v>
      </c>
      <c r="T1966" s="79">
        <f t="shared" si="748"/>
        <v>1796.8051739273276</v>
      </c>
      <c r="U1966" s="2" t="s">
        <v>10</v>
      </c>
      <c r="V1966" s="2" t="s">
        <v>10</v>
      </c>
      <c r="W1966" s="2">
        <f t="shared" si="744"/>
        <v>1899.8122462757476</v>
      </c>
      <c r="X1966" s="2" t="e">
        <f t="shared" si="745"/>
        <v>#VALUE!</v>
      </c>
      <c r="Y1966">
        <f t="shared" si="739"/>
        <v>0.67019961727986854</v>
      </c>
      <c r="Z1966" s="2" t="s">
        <v>10</v>
      </c>
      <c r="AA1966" s="2" t="s">
        <v>10</v>
      </c>
      <c r="AB1966">
        <f t="shared" si="746"/>
        <v>0.70862075579102857</v>
      </c>
      <c r="AC1966" t="e">
        <f t="shared" si="747"/>
        <v>#VALUE!</v>
      </c>
    </row>
    <row r="1967" spans="1:29" x14ac:dyDescent="0.25">
      <c r="A1967">
        <v>44</v>
      </c>
      <c r="B1967" t="s">
        <v>69</v>
      </c>
      <c r="C1967">
        <v>4</v>
      </c>
      <c r="D1967" t="s">
        <v>68</v>
      </c>
      <c r="E1967">
        <v>2010</v>
      </c>
      <c r="F1967">
        <v>1836</v>
      </c>
      <c r="G1967" t="s">
        <v>10</v>
      </c>
      <c r="H1967" s="54">
        <v>0.33400000000000002</v>
      </c>
      <c r="I1967" t="s">
        <v>10</v>
      </c>
      <c r="J1967" t="s">
        <v>10</v>
      </c>
      <c r="K1967">
        <v>0.32500000000000001</v>
      </c>
      <c r="L1967" s="2">
        <f t="shared" si="749"/>
        <v>2756.7567567567571</v>
      </c>
      <c r="M1967" t="s">
        <v>10</v>
      </c>
      <c r="N1967" t="s">
        <v>10</v>
      </c>
      <c r="O1967" s="2">
        <f t="shared" si="742"/>
        <v>2720</v>
      </c>
      <c r="P1967" s="79" t="e">
        <f t="shared" si="743"/>
        <v>#VALUE!</v>
      </c>
      <c r="Q1967" s="80">
        <v>0.61482999999999999</v>
      </c>
      <c r="R1967" s="80">
        <v>0.38007999999999997</v>
      </c>
      <c r="S1967" s="80">
        <v>5.0800000000000003E-3</v>
      </c>
      <c r="T1967" s="79">
        <f>(L1970*$Q1967)+(L1971*$R1967)</f>
        <v>2266.0538755127518</v>
      </c>
      <c r="U1967" s="2" t="s">
        <v>10</v>
      </c>
      <c r="V1967" s="2" t="s">
        <v>10</v>
      </c>
      <c r="W1967" s="2" t="e">
        <f t="shared" si="744"/>
        <v>#VALUE!</v>
      </c>
      <c r="X1967" s="2" t="e">
        <f t="shared" si="745"/>
        <v>#VALUE!</v>
      </c>
      <c r="Y1967">
        <f t="shared" ref="Y1967:Y2037" si="750">T1967/$F1967</f>
        <v>1.2342341369895162</v>
      </c>
      <c r="Z1967" s="2" t="s">
        <v>10</v>
      </c>
      <c r="AA1967" s="2" t="s">
        <v>10</v>
      </c>
      <c r="AB1967" t="e">
        <f t="shared" si="746"/>
        <v>#VALUE!</v>
      </c>
      <c r="AC1967" t="e">
        <f t="shared" si="747"/>
        <v>#VALUE!</v>
      </c>
    </row>
    <row r="1968" spans="1:29" x14ac:dyDescent="0.25">
      <c r="A1968">
        <v>44</v>
      </c>
      <c r="B1968" t="s">
        <v>69</v>
      </c>
      <c r="C1968">
        <v>4</v>
      </c>
      <c r="D1968" t="s">
        <v>68</v>
      </c>
      <c r="E1968">
        <v>2011</v>
      </c>
      <c r="F1968">
        <v>753</v>
      </c>
      <c r="G1968" t="s">
        <v>10</v>
      </c>
      <c r="H1968" s="54">
        <v>0.42900000000000005</v>
      </c>
      <c r="I1968" t="s">
        <v>10</v>
      </c>
      <c r="J1968" t="s">
        <v>10</v>
      </c>
      <c r="K1968">
        <v>0.47399999999999998</v>
      </c>
      <c r="L1968" s="2">
        <f t="shared" si="749"/>
        <v>1318.7390542907181</v>
      </c>
      <c r="M1968" t="s">
        <v>10</v>
      </c>
      <c r="N1968" t="s">
        <v>10</v>
      </c>
      <c r="O1968" s="2">
        <f t="shared" si="742"/>
        <v>1431.5589353612168</v>
      </c>
      <c r="P1968" s="79" t="e">
        <f t="shared" si="743"/>
        <v>#VALUE!</v>
      </c>
      <c r="Q1968" s="80">
        <v>0.61482999999999999</v>
      </c>
      <c r="R1968" s="80">
        <v>0.38007999999999997</v>
      </c>
      <c r="S1968" s="80">
        <v>5.0800000000000003E-3</v>
      </c>
      <c r="T1968" s="79" t="s">
        <v>10</v>
      </c>
      <c r="U1968" s="2" t="s">
        <v>10</v>
      </c>
      <c r="V1968" s="2" t="s">
        <v>10</v>
      </c>
      <c r="W1968" s="2" t="e">
        <f t="shared" si="744"/>
        <v>#VALUE!</v>
      </c>
      <c r="X1968" s="2" t="e">
        <f t="shared" si="745"/>
        <v>#VALUE!</v>
      </c>
      <c r="Y1968" s="2" t="s">
        <v>10</v>
      </c>
      <c r="Z1968" s="2" t="s">
        <v>10</v>
      </c>
      <c r="AA1968" s="2" t="s">
        <v>10</v>
      </c>
      <c r="AB1968" t="e">
        <f t="shared" si="746"/>
        <v>#VALUE!</v>
      </c>
      <c r="AC1968" t="e">
        <f t="shared" si="747"/>
        <v>#VALUE!</v>
      </c>
    </row>
    <row r="1969" spans="1:29" x14ac:dyDescent="0.25">
      <c r="A1969">
        <v>44</v>
      </c>
      <c r="B1969" t="s">
        <v>69</v>
      </c>
      <c r="C1969">
        <v>4</v>
      </c>
      <c r="D1969" t="s">
        <v>68</v>
      </c>
      <c r="E1969">
        <v>2012</v>
      </c>
      <c r="F1969">
        <v>1114</v>
      </c>
      <c r="G1969" t="s">
        <v>10</v>
      </c>
      <c r="H1969" s="54">
        <v>0.33499999999999996</v>
      </c>
      <c r="I1969" t="s">
        <v>10</v>
      </c>
      <c r="J1969" t="s">
        <v>10</v>
      </c>
      <c r="K1969">
        <v>0.39700000000000002</v>
      </c>
      <c r="L1969" s="2">
        <f t="shared" si="749"/>
        <v>1675.187969924812</v>
      </c>
      <c r="M1969" t="s">
        <v>10</v>
      </c>
      <c r="N1969" t="s">
        <v>10</v>
      </c>
      <c r="O1969" s="2">
        <f t="shared" si="742"/>
        <v>1847.4295190713101</v>
      </c>
      <c r="P1969" s="79" t="e">
        <f t="shared" si="743"/>
        <v>#VALUE!</v>
      </c>
      <c r="Q1969" s="80">
        <v>0.61482999999999999</v>
      </c>
      <c r="R1969" s="80">
        <v>0.38007999999999997</v>
      </c>
      <c r="S1969" s="80">
        <v>5.0800000000000003E-3</v>
      </c>
      <c r="T1969" s="79" t="s">
        <v>10</v>
      </c>
      <c r="U1969" s="2" t="s">
        <v>10</v>
      </c>
      <c r="V1969" s="2" t="s">
        <v>10</v>
      </c>
      <c r="W1969" s="2" t="e">
        <f t="shared" si="744"/>
        <v>#VALUE!</v>
      </c>
      <c r="X1969" s="2" t="e">
        <f t="shared" si="745"/>
        <v>#VALUE!</v>
      </c>
      <c r="Y1969" s="2" t="s">
        <v>10</v>
      </c>
      <c r="Z1969" s="2" t="s">
        <v>10</v>
      </c>
      <c r="AA1969" s="2" t="s">
        <v>10</v>
      </c>
      <c r="AB1969" t="e">
        <f t="shared" si="746"/>
        <v>#VALUE!</v>
      </c>
      <c r="AC1969" t="e">
        <f t="shared" si="747"/>
        <v>#VALUE!</v>
      </c>
    </row>
    <row r="1970" spans="1:29" x14ac:dyDescent="0.25">
      <c r="A1970">
        <v>44</v>
      </c>
      <c r="B1970" t="s">
        <v>69</v>
      </c>
      <c r="C1970">
        <v>4</v>
      </c>
      <c r="D1970" t="s">
        <v>68</v>
      </c>
      <c r="E1970">
        <v>2013</v>
      </c>
      <c r="F1970">
        <v>1234</v>
      </c>
      <c r="G1970" t="s">
        <v>10</v>
      </c>
      <c r="H1970" s="54">
        <v>0.377</v>
      </c>
      <c r="I1970" t="s">
        <v>10</v>
      </c>
      <c r="J1970" t="s">
        <v>10</v>
      </c>
      <c r="K1970">
        <v>0.375</v>
      </c>
      <c r="L1970" s="2">
        <f t="shared" si="749"/>
        <v>1980.7383627608347</v>
      </c>
      <c r="M1970" t="s">
        <v>10</v>
      </c>
      <c r="N1970" t="s">
        <v>10</v>
      </c>
      <c r="O1970" s="2">
        <f t="shared" si="742"/>
        <v>1974.4</v>
      </c>
      <c r="P1970" s="79" t="e">
        <f t="shared" si="743"/>
        <v>#VALUE!</v>
      </c>
      <c r="Q1970" s="80">
        <v>0.61482999999999999</v>
      </c>
      <c r="R1970" s="80">
        <v>0.38007999999999997</v>
      </c>
      <c r="S1970" s="80">
        <v>5.0800000000000003E-3</v>
      </c>
      <c r="T1970" s="79" t="s">
        <v>10</v>
      </c>
      <c r="U1970" s="2" t="s">
        <v>10</v>
      </c>
      <c r="V1970" s="2" t="s">
        <v>10</v>
      </c>
      <c r="W1970" s="2" t="e">
        <f t="shared" si="744"/>
        <v>#VALUE!</v>
      </c>
      <c r="X1970" s="2" t="e">
        <f t="shared" si="745"/>
        <v>#VALUE!</v>
      </c>
      <c r="Y1970" s="2" t="s">
        <v>10</v>
      </c>
      <c r="Z1970" s="2" t="s">
        <v>10</v>
      </c>
      <c r="AA1970" s="2" t="s">
        <v>10</v>
      </c>
      <c r="AB1970" t="e">
        <f t="shared" si="746"/>
        <v>#VALUE!</v>
      </c>
      <c r="AC1970" t="e">
        <f t="shared" si="747"/>
        <v>#VALUE!</v>
      </c>
    </row>
    <row r="1971" spans="1:29" x14ac:dyDescent="0.25">
      <c r="A1971">
        <v>44</v>
      </c>
      <c r="B1971" t="s">
        <v>69</v>
      </c>
      <c r="C1971">
        <v>4</v>
      </c>
      <c r="D1971" t="s">
        <v>68</v>
      </c>
      <c r="E1971">
        <v>2014</v>
      </c>
      <c r="F1971">
        <v>2085</v>
      </c>
      <c r="G1971" t="s">
        <v>10</v>
      </c>
      <c r="H1971" s="54">
        <v>0.24399999999999999</v>
      </c>
      <c r="I1971" t="s">
        <v>10</v>
      </c>
      <c r="J1971" t="s">
        <v>10</v>
      </c>
      <c r="K1971">
        <v>0.217</v>
      </c>
      <c r="L1971" s="2">
        <f t="shared" si="749"/>
        <v>2757.936507936508</v>
      </c>
      <c r="M1971" t="s">
        <v>10</v>
      </c>
      <c r="N1971" t="s">
        <v>10</v>
      </c>
      <c r="O1971" s="2">
        <f t="shared" si="742"/>
        <v>2662.8352490421453</v>
      </c>
      <c r="P1971" s="79" t="e">
        <f t="shared" si="743"/>
        <v>#VALUE!</v>
      </c>
      <c r="Q1971" s="80">
        <v>0.61482999999999999</v>
      </c>
      <c r="R1971" s="80">
        <v>0.38007999999999997</v>
      </c>
      <c r="S1971" s="80">
        <v>5.0800000000000003E-3</v>
      </c>
      <c r="T1971" s="79">
        <f t="shared" si="748"/>
        <v>1868.3534322185967</v>
      </c>
      <c r="U1971" s="2" t="s">
        <v>10</v>
      </c>
      <c r="V1971" s="2" t="s">
        <v>10</v>
      </c>
      <c r="W1971" s="2">
        <f t="shared" si="744"/>
        <v>1867.4899496565356</v>
      </c>
      <c r="X1971" s="2" t="e">
        <f t="shared" si="745"/>
        <v>#VALUE!</v>
      </c>
      <c r="Y1971">
        <f t="shared" si="750"/>
        <v>0.89609277324632941</v>
      </c>
      <c r="Z1971" s="2" t="s">
        <v>10</v>
      </c>
      <c r="AA1971" s="2" t="s">
        <v>10</v>
      </c>
      <c r="AB1971">
        <f t="shared" si="746"/>
        <v>0.89567863292879402</v>
      </c>
      <c r="AC1971" t="e">
        <f t="shared" si="747"/>
        <v>#VALUE!</v>
      </c>
    </row>
    <row r="1972" spans="1:29" x14ac:dyDescent="0.25">
      <c r="A1972">
        <v>44</v>
      </c>
      <c r="B1972" t="s">
        <v>69</v>
      </c>
      <c r="C1972">
        <v>4</v>
      </c>
      <c r="D1972" t="s">
        <v>68</v>
      </c>
      <c r="E1972">
        <v>2015</v>
      </c>
      <c r="F1972" t="s">
        <v>10</v>
      </c>
      <c r="G1972" t="s">
        <v>10</v>
      </c>
      <c r="H1972" s="54">
        <v>0.42400000000000004</v>
      </c>
      <c r="I1972" t="s">
        <v>10</v>
      </c>
      <c r="J1972" t="s">
        <v>10</v>
      </c>
      <c r="K1972">
        <v>0.41599999999999998</v>
      </c>
      <c r="L1972" t="s">
        <v>10</v>
      </c>
      <c r="M1972" t="s">
        <v>10</v>
      </c>
      <c r="N1972" t="s">
        <v>10</v>
      </c>
      <c r="O1972" s="2" t="e">
        <f t="shared" si="742"/>
        <v>#VALUE!</v>
      </c>
      <c r="P1972" s="79" t="e">
        <f t="shared" si="743"/>
        <v>#VALUE!</v>
      </c>
      <c r="Q1972" s="80">
        <v>0.61482999999999999</v>
      </c>
      <c r="R1972" s="80">
        <v>0.38007999999999997</v>
      </c>
      <c r="S1972" s="80">
        <v>5.0800000000000003E-3</v>
      </c>
      <c r="T1972" s="79">
        <f>(L1975*$Q1972)+(L1976*$R1972)</f>
        <v>1967.9537509122806</v>
      </c>
      <c r="U1972" s="2" t="s">
        <v>10</v>
      </c>
      <c r="V1972" s="2" t="s">
        <v>10</v>
      </c>
      <c r="W1972" s="2">
        <f t="shared" si="744"/>
        <v>1971.2504815262052</v>
      </c>
      <c r="X1972" s="2" t="e">
        <f t="shared" si="745"/>
        <v>#VALUE!</v>
      </c>
      <c r="Y1972" s="2" t="s">
        <v>10</v>
      </c>
      <c r="Z1972" s="2" t="s">
        <v>10</v>
      </c>
      <c r="AA1972" s="2" t="s">
        <v>10</v>
      </c>
      <c r="AB1972" t="e">
        <f t="shared" si="746"/>
        <v>#VALUE!</v>
      </c>
      <c r="AC1972" t="e">
        <f t="shared" si="747"/>
        <v>#VALUE!</v>
      </c>
    </row>
    <row r="1973" spans="1:29" x14ac:dyDescent="0.25">
      <c r="A1973">
        <v>44</v>
      </c>
      <c r="B1973" t="s">
        <v>69</v>
      </c>
      <c r="C1973">
        <v>4</v>
      </c>
      <c r="D1973" t="s">
        <v>68</v>
      </c>
      <c r="E1973">
        <v>2016</v>
      </c>
      <c r="F1973" t="s">
        <v>10</v>
      </c>
      <c r="G1973" t="s">
        <v>10</v>
      </c>
      <c r="H1973" s="54">
        <v>0.42000000000000004</v>
      </c>
      <c r="I1973" t="s">
        <v>10</v>
      </c>
      <c r="J1973" t="s">
        <v>10</v>
      </c>
      <c r="K1973">
        <v>0.42299999999999999</v>
      </c>
      <c r="L1973" t="s">
        <v>10</v>
      </c>
      <c r="M1973" t="s">
        <v>10</v>
      </c>
      <c r="N1973" t="s">
        <v>10</v>
      </c>
      <c r="O1973" s="2" t="e">
        <f t="shared" si="742"/>
        <v>#VALUE!</v>
      </c>
      <c r="P1973" s="79" t="e">
        <f t="shared" si="743"/>
        <v>#VALUE!</v>
      </c>
      <c r="Q1973" s="80">
        <v>0.61482999999999999</v>
      </c>
      <c r="R1973" s="80">
        <v>0.38007999999999997</v>
      </c>
      <c r="S1973" s="80">
        <v>5.0800000000000003E-3</v>
      </c>
      <c r="T1973" s="79" t="s">
        <v>10</v>
      </c>
      <c r="U1973" s="2" t="s">
        <v>10</v>
      </c>
      <c r="V1973" s="2" t="s">
        <v>10</v>
      </c>
      <c r="W1973" s="2" t="e">
        <f t="shared" si="744"/>
        <v>#VALUE!</v>
      </c>
      <c r="X1973" s="2" t="e">
        <f t="shared" si="745"/>
        <v>#VALUE!</v>
      </c>
      <c r="Y1973" s="2" t="s">
        <v>10</v>
      </c>
      <c r="Z1973" s="2" t="s">
        <v>10</v>
      </c>
      <c r="AA1973" s="2" t="s">
        <v>10</v>
      </c>
      <c r="AB1973" t="e">
        <f t="shared" si="746"/>
        <v>#VALUE!</v>
      </c>
      <c r="AC1973" t="e">
        <f t="shared" si="747"/>
        <v>#VALUE!</v>
      </c>
    </row>
    <row r="1974" spans="1:29" x14ac:dyDescent="0.25">
      <c r="A1974">
        <v>44</v>
      </c>
      <c r="B1974" t="s">
        <v>69</v>
      </c>
      <c r="C1974">
        <v>4</v>
      </c>
      <c r="D1974" t="s">
        <v>68</v>
      </c>
      <c r="E1974">
        <v>2017</v>
      </c>
      <c r="F1974">
        <v>924</v>
      </c>
      <c r="G1974" t="s">
        <v>10</v>
      </c>
      <c r="H1974" s="54">
        <v>0.44035422259606583</v>
      </c>
      <c r="I1974" t="s">
        <v>10</v>
      </c>
      <c r="J1974" t="s">
        <v>10</v>
      </c>
      <c r="K1974">
        <v>0.44</v>
      </c>
      <c r="L1974" s="2">
        <f t="shared" ref="L1974:L1976" si="751">F1974/(1-H1974)</f>
        <v>1651.0443521725829</v>
      </c>
      <c r="M1974" t="s">
        <v>10</v>
      </c>
      <c r="N1974" t="s">
        <v>10</v>
      </c>
      <c r="O1974" s="2">
        <f t="shared" si="742"/>
        <v>1649.9999999999998</v>
      </c>
      <c r="P1974" s="79" t="e">
        <f t="shared" si="743"/>
        <v>#VALUE!</v>
      </c>
      <c r="Q1974" s="80">
        <v>0.61482999999999999</v>
      </c>
      <c r="R1974" s="80">
        <v>0.38007999999999997</v>
      </c>
      <c r="S1974" s="80">
        <v>5.0800000000000003E-3</v>
      </c>
      <c r="T1974" s="79" t="s">
        <v>10</v>
      </c>
      <c r="U1974" s="2" t="s">
        <v>10</v>
      </c>
      <c r="V1974" s="2" t="s">
        <v>10</v>
      </c>
      <c r="W1974" s="2" t="e">
        <f t="shared" si="744"/>
        <v>#VALUE!</v>
      </c>
      <c r="X1974" s="2" t="e">
        <f t="shared" si="745"/>
        <v>#VALUE!</v>
      </c>
      <c r="Y1974" s="2" t="s">
        <v>10</v>
      </c>
      <c r="Z1974" s="2" t="s">
        <v>10</v>
      </c>
      <c r="AA1974" s="2" t="s">
        <v>10</v>
      </c>
      <c r="AB1974" t="e">
        <f t="shared" si="746"/>
        <v>#VALUE!</v>
      </c>
      <c r="AC1974" t="e">
        <f t="shared" si="747"/>
        <v>#VALUE!</v>
      </c>
    </row>
    <row r="1975" spans="1:29" x14ac:dyDescent="0.25">
      <c r="A1975">
        <v>44</v>
      </c>
      <c r="B1975" t="s">
        <v>69</v>
      </c>
      <c r="C1975">
        <v>4</v>
      </c>
      <c r="D1975" t="s">
        <v>68</v>
      </c>
      <c r="E1975">
        <v>2018</v>
      </c>
      <c r="F1975">
        <v>1285</v>
      </c>
      <c r="G1975" t="s">
        <v>10</v>
      </c>
      <c r="H1975" s="54">
        <v>0.42215417185431725</v>
      </c>
      <c r="I1975" t="s">
        <v>10</v>
      </c>
      <c r="J1975" t="s">
        <v>10</v>
      </c>
      <c r="K1975">
        <v>0.42199999999999999</v>
      </c>
      <c r="L1975" s="2">
        <f t="shared" si="751"/>
        <v>2223.7765462867269</v>
      </c>
      <c r="M1975" t="s">
        <v>10</v>
      </c>
      <c r="N1975" t="s">
        <v>10</v>
      </c>
      <c r="O1975" s="2">
        <f t="shared" si="742"/>
        <v>2223.1833910034597</v>
      </c>
      <c r="P1975" s="79" t="e">
        <f t="shared" si="743"/>
        <v>#VALUE!</v>
      </c>
      <c r="Q1975" s="80">
        <v>0.61482999999999999</v>
      </c>
      <c r="R1975" s="80">
        <v>0.38007999999999997</v>
      </c>
      <c r="S1975" s="80">
        <v>5.0800000000000003E-3</v>
      </c>
      <c r="T1975" s="79" t="s">
        <v>10</v>
      </c>
      <c r="U1975" s="2" t="s">
        <v>10</v>
      </c>
      <c r="V1975" s="2" t="s">
        <v>10</v>
      </c>
      <c r="W1975" s="2" t="e">
        <f t="shared" si="744"/>
        <v>#VALUE!</v>
      </c>
      <c r="X1975" s="2" t="e">
        <f t="shared" si="745"/>
        <v>#VALUE!</v>
      </c>
      <c r="Y1975" s="2" t="s">
        <v>10</v>
      </c>
      <c r="Z1975" s="2" t="s">
        <v>10</v>
      </c>
      <c r="AA1975" s="2" t="s">
        <v>10</v>
      </c>
      <c r="AB1975" t="e">
        <f t="shared" si="746"/>
        <v>#VALUE!</v>
      </c>
      <c r="AC1975" t="e">
        <f t="shared" si="747"/>
        <v>#VALUE!</v>
      </c>
    </row>
    <row r="1976" spans="1:29" x14ac:dyDescent="0.25">
      <c r="A1976">
        <v>44</v>
      </c>
      <c r="B1976" t="s">
        <v>69</v>
      </c>
      <c r="C1976">
        <v>4</v>
      </c>
      <c r="D1976" t="s">
        <v>68</v>
      </c>
      <c r="E1976">
        <v>2019</v>
      </c>
      <c r="F1976">
        <v>963</v>
      </c>
      <c r="G1976" t="s">
        <v>10</v>
      </c>
      <c r="H1976" s="54">
        <v>0.39069181949126658</v>
      </c>
      <c r="I1976" t="s">
        <v>10</v>
      </c>
      <c r="J1976" t="s">
        <v>10</v>
      </c>
      <c r="K1976">
        <v>0.39100000000000001</v>
      </c>
      <c r="L1976" s="2">
        <f t="shared" si="751"/>
        <v>1580.4809959977174</v>
      </c>
      <c r="M1976" t="s">
        <v>10</v>
      </c>
      <c r="N1976" t="s">
        <v>10</v>
      </c>
      <c r="O1976" s="2">
        <f t="shared" si="742"/>
        <v>1581.2807881773399</v>
      </c>
      <c r="P1976" s="79" t="e">
        <f t="shared" si="743"/>
        <v>#VALUE!</v>
      </c>
      <c r="Q1976" s="80">
        <v>0.61482999999999999</v>
      </c>
      <c r="R1976" s="80">
        <v>0.38007999999999997</v>
      </c>
      <c r="S1976" s="80">
        <v>5.0800000000000003E-3</v>
      </c>
      <c r="T1976" s="79" t="s">
        <v>10</v>
      </c>
      <c r="U1976" s="2" t="s">
        <v>10</v>
      </c>
      <c r="V1976" s="2" t="s">
        <v>10</v>
      </c>
      <c r="W1976" s="2" t="e">
        <f t="shared" si="744"/>
        <v>#VALUE!</v>
      </c>
      <c r="X1976" s="2" t="e">
        <f t="shared" si="745"/>
        <v>#VALUE!</v>
      </c>
      <c r="Y1976" s="2" t="s">
        <v>10</v>
      </c>
      <c r="Z1976" s="2" t="s">
        <v>10</v>
      </c>
      <c r="AA1976" s="2" t="s">
        <v>10</v>
      </c>
      <c r="AB1976" t="e">
        <f t="shared" si="746"/>
        <v>#VALUE!</v>
      </c>
      <c r="AC1976" t="e">
        <f t="shared" si="747"/>
        <v>#VALUE!</v>
      </c>
    </row>
    <row r="1977" spans="1:29" x14ac:dyDescent="0.25">
      <c r="A1977">
        <v>44</v>
      </c>
      <c r="B1977" t="s">
        <v>69</v>
      </c>
      <c r="C1977">
        <v>4</v>
      </c>
      <c r="D1977" t="s">
        <v>68</v>
      </c>
      <c r="E1977">
        <v>2020</v>
      </c>
      <c r="F1977">
        <v>536</v>
      </c>
      <c r="G1977" t="s">
        <v>10</v>
      </c>
      <c r="H1977" s="54">
        <v>0.1793260797812265</v>
      </c>
      <c r="I1977" t="s">
        <v>10</v>
      </c>
      <c r="J1977" t="s">
        <v>10</v>
      </c>
      <c r="K1977">
        <v>0.189</v>
      </c>
      <c r="L1977" t="s">
        <v>10</v>
      </c>
      <c r="M1977" t="s">
        <v>10</v>
      </c>
      <c r="N1977" t="s">
        <v>10</v>
      </c>
      <c r="O1977" s="2">
        <f t="shared" si="742"/>
        <v>660.91245376078916</v>
      </c>
      <c r="P1977" s="79" t="e">
        <f t="shared" si="743"/>
        <v>#VALUE!</v>
      </c>
      <c r="Q1977" s="80">
        <v>0.61482999999999999</v>
      </c>
      <c r="R1977" s="80">
        <v>0.38007999999999997</v>
      </c>
      <c r="S1977" s="80">
        <v>5.0800000000000003E-3</v>
      </c>
      <c r="T1977" s="79" t="s">
        <v>10</v>
      </c>
      <c r="U1977" s="2" t="s">
        <v>10</v>
      </c>
      <c r="V1977" s="2" t="s">
        <v>10</v>
      </c>
      <c r="W1977" s="2" t="e">
        <f t="shared" si="744"/>
        <v>#VALUE!</v>
      </c>
      <c r="X1977" s="2" t="e">
        <f t="shared" si="745"/>
        <v>#VALUE!</v>
      </c>
      <c r="Y1977" s="2" t="s">
        <v>10</v>
      </c>
      <c r="Z1977" s="2" t="s">
        <v>10</v>
      </c>
      <c r="AA1977" s="2" t="s">
        <v>10</v>
      </c>
      <c r="AB1977" t="e">
        <f t="shared" si="746"/>
        <v>#VALUE!</v>
      </c>
      <c r="AC1977" t="e">
        <f t="shared" si="747"/>
        <v>#VALUE!</v>
      </c>
    </row>
    <row r="1978" spans="1:29" x14ac:dyDescent="0.25">
      <c r="A1978">
        <v>44</v>
      </c>
      <c r="B1978" t="s">
        <v>69</v>
      </c>
      <c r="C1978">
        <v>4</v>
      </c>
      <c r="D1978" t="s">
        <v>68</v>
      </c>
      <c r="E1978">
        <v>2021</v>
      </c>
      <c r="F1978" t="s">
        <v>10</v>
      </c>
      <c r="G1978" t="s">
        <v>10</v>
      </c>
      <c r="H1978" s="79" t="s">
        <v>10</v>
      </c>
      <c r="I1978" s="2" t="s">
        <v>10</v>
      </c>
      <c r="J1978" s="2" t="s">
        <v>10</v>
      </c>
      <c r="K1978">
        <v>0.27</v>
      </c>
      <c r="L1978" s="79" t="s">
        <v>10</v>
      </c>
      <c r="M1978" s="2" t="s">
        <v>10</v>
      </c>
      <c r="N1978" s="2" t="s">
        <v>10</v>
      </c>
      <c r="O1978" s="2" t="e">
        <f t="shared" si="742"/>
        <v>#VALUE!</v>
      </c>
      <c r="P1978" s="79" t="e">
        <f t="shared" si="743"/>
        <v>#VALUE!</v>
      </c>
      <c r="Q1978" s="80">
        <v>0.61482999999999999</v>
      </c>
      <c r="R1978" s="80">
        <v>0.38007999999999997</v>
      </c>
      <c r="S1978" s="80">
        <v>5.0800000000000003E-3</v>
      </c>
      <c r="T1978" s="79" t="s">
        <v>10</v>
      </c>
      <c r="U1978" s="2" t="s">
        <v>10</v>
      </c>
      <c r="V1978" s="2" t="s">
        <v>10</v>
      </c>
      <c r="W1978" s="2" t="e">
        <f t="shared" si="744"/>
        <v>#VALUE!</v>
      </c>
      <c r="X1978" s="2" t="e">
        <f t="shared" si="745"/>
        <v>#VALUE!</v>
      </c>
      <c r="Y1978" s="79" t="s">
        <v>10</v>
      </c>
      <c r="Z1978" s="2" t="s">
        <v>10</v>
      </c>
      <c r="AA1978" s="2" t="s">
        <v>10</v>
      </c>
      <c r="AB1978" t="e">
        <f t="shared" si="746"/>
        <v>#VALUE!</v>
      </c>
      <c r="AC1978" t="e">
        <f t="shared" si="747"/>
        <v>#VALUE!</v>
      </c>
    </row>
    <row r="1979" spans="1:29" x14ac:dyDescent="0.25">
      <c r="A1979">
        <v>44</v>
      </c>
      <c r="B1979" t="s">
        <v>69</v>
      </c>
      <c r="C1979">
        <v>4</v>
      </c>
      <c r="D1979" t="s">
        <v>68</v>
      </c>
      <c r="E1979">
        <v>2022</v>
      </c>
      <c r="F1979" t="s">
        <v>10</v>
      </c>
      <c r="G1979" t="s">
        <v>10</v>
      </c>
      <c r="H1979" s="79" t="s">
        <v>10</v>
      </c>
      <c r="I1979" s="2" t="s">
        <v>10</v>
      </c>
      <c r="J1979" s="2" t="s">
        <v>10</v>
      </c>
      <c r="K1979">
        <v>0.25800000000000001</v>
      </c>
      <c r="L1979" s="79" t="s">
        <v>10</v>
      </c>
      <c r="M1979" s="2" t="s">
        <v>10</v>
      </c>
      <c r="N1979" s="2" t="s">
        <v>10</v>
      </c>
      <c r="O1979" s="2" t="e">
        <f t="shared" si="742"/>
        <v>#VALUE!</v>
      </c>
      <c r="P1979" s="79" t="e">
        <f t="shared" si="743"/>
        <v>#VALUE!</v>
      </c>
      <c r="Q1979" s="80">
        <v>0.61482999999999999</v>
      </c>
      <c r="R1979" s="80">
        <v>0.38007999999999997</v>
      </c>
      <c r="S1979" s="80">
        <v>5.0800000000000003E-3</v>
      </c>
      <c r="T1979" s="79" t="s">
        <v>10</v>
      </c>
      <c r="U1979" s="2" t="s">
        <v>10</v>
      </c>
      <c r="V1979" s="2" t="s">
        <v>10</v>
      </c>
      <c r="W1979" s="2">
        <f t="shared" si="744"/>
        <v>1559.1109272771726</v>
      </c>
      <c r="X1979" s="2" t="e">
        <f t="shared" si="745"/>
        <v>#VALUE!</v>
      </c>
      <c r="Y1979" s="79" t="s">
        <v>10</v>
      </c>
      <c r="Z1979" s="2" t="s">
        <v>10</v>
      </c>
      <c r="AA1979" s="2" t="s">
        <v>10</v>
      </c>
      <c r="AB1979" t="e">
        <f t="shared" si="746"/>
        <v>#VALUE!</v>
      </c>
      <c r="AC1979" t="e">
        <f t="shared" si="747"/>
        <v>#VALUE!</v>
      </c>
    </row>
    <row r="1980" spans="1:29" x14ac:dyDescent="0.25">
      <c r="A1980">
        <v>44</v>
      </c>
      <c r="B1980" t="s">
        <v>69</v>
      </c>
      <c r="C1980">
        <v>4</v>
      </c>
      <c r="D1980" t="s">
        <v>68</v>
      </c>
      <c r="E1980">
        <v>2023</v>
      </c>
      <c r="F1980">
        <v>3115</v>
      </c>
      <c r="G1980" t="s">
        <v>10</v>
      </c>
      <c r="H1980" s="79" t="s">
        <v>10</v>
      </c>
      <c r="I1980" s="2" t="s">
        <v>10</v>
      </c>
      <c r="J1980" s="2" t="s">
        <v>10</v>
      </c>
      <c r="K1980">
        <v>0.22</v>
      </c>
      <c r="L1980" s="79" t="s">
        <v>10</v>
      </c>
      <c r="M1980" s="2" t="s">
        <v>10</v>
      </c>
      <c r="N1980" s="2" t="s">
        <v>10</v>
      </c>
      <c r="O1980" s="2">
        <f t="shared" si="742"/>
        <v>3993.5897435897436</v>
      </c>
      <c r="P1980" s="79" t="e">
        <f t="shared" si="743"/>
        <v>#VALUE!</v>
      </c>
      <c r="Q1980" s="80">
        <v>0.61482999999999999</v>
      </c>
      <c r="R1980" s="80">
        <v>0.38007999999999997</v>
      </c>
      <c r="S1980" s="80">
        <v>5.0800000000000003E-3</v>
      </c>
      <c r="T1980" s="79" t="s">
        <v>10</v>
      </c>
      <c r="U1980" s="2" t="s">
        <v>10</v>
      </c>
      <c r="V1980" s="2" t="s">
        <v>10</v>
      </c>
      <c r="W1980" s="2">
        <f t="shared" si="744"/>
        <v>1726.1985552758815</v>
      </c>
      <c r="X1980" s="2" t="e">
        <f t="shared" si="745"/>
        <v>#VALUE!</v>
      </c>
      <c r="Y1980" s="79" t="s">
        <v>10</v>
      </c>
      <c r="Z1980" s="2" t="s">
        <v>10</v>
      </c>
      <c r="AA1980" s="2" t="s">
        <v>10</v>
      </c>
      <c r="AB1980">
        <f t="shared" si="746"/>
        <v>0.55415683957492179</v>
      </c>
      <c r="AC1980" t="e">
        <f t="shared" si="747"/>
        <v>#VALUE!</v>
      </c>
    </row>
    <row r="1981" spans="1:29" x14ac:dyDescent="0.25">
      <c r="A1981">
        <v>44</v>
      </c>
      <c r="B1981" t="s">
        <v>69</v>
      </c>
      <c r="C1981">
        <v>4</v>
      </c>
      <c r="D1981" t="s">
        <v>68</v>
      </c>
      <c r="E1981">
        <v>2024</v>
      </c>
      <c r="F1981" t="s">
        <v>10</v>
      </c>
      <c r="G1981" t="s">
        <v>10</v>
      </c>
      <c r="H1981" s="79" t="s">
        <v>10</v>
      </c>
      <c r="I1981" s="2" t="s">
        <v>10</v>
      </c>
      <c r="J1981" s="2" t="s">
        <v>10</v>
      </c>
      <c r="K1981">
        <v>0.32900000000000001</v>
      </c>
      <c r="L1981" s="79" t="s">
        <v>10</v>
      </c>
      <c r="M1981" s="2" t="s">
        <v>10</v>
      </c>
      <c r="N1981" s="2" t="s">
        <v>10</v>
      </c>
      <c r="O1981" s="2" t="e">
        <f t="shared" si="742"/>
        <v>#VALUE!</v>
      </c>
      <c r="P1981" s="79" t="e">
        <f t="shared" si="743"/>
        <v>#VALUE!</v>
      </c>
      <c r="Q1981" s="80">
        <v>0.61482999999999999</v>
      </c>
      <c r="R1981" s="80">
        <v>0.38007999999999997</v>
      </c>
      <c r="S1981" s="80">
        <v>5.0800000000000003E-3</v>
      </c>
      <c r="T1981" s="79" t="s">
        <v>10</v>
      </c>
      <c r="U1981" s="2" t="s">
        <v>10</v>
      </c>
      <c r="V1981" s="2" t="s">
        <v>10</v>
      </c>
      <c r="W1981" s="2">
        <f t="shared" si="744"/>
        <v>1087.9963820427874</v>
      </c>
      <c r="X1981" s="2" t="e">
        <f t="shared" si="745"/>
        <v>#VALUE!</v>
      </c>
      <c r="Y1981" s="79" t="s">
        <v>10</v>
      </c>
      <c r="Z1981" s="2" t="s">
        <v>10</v>
      </c>
      <c r="AA1981" s="2" t="s">
        <v>10</v>
      </c>
      <c r="AB1981" t="e">
        <f t="shared" si="746"/>
        <v>#VALUE!</v>
      </c>
      <c r="AC1981" t="e">
        <f t="shared" si="747"/>
        <v>#VALUE!</v>
      </c>
    </row>
    <row r="1982" spans="1:29" x14ac:dyDescent="0.25">
      <c r="A1982">
        <v>45</v>
      </c>
      <c r="B1982" t="s">
        <v>70</v>
      </c>
      <c r="C1982">
        <v>3</v>
      </c>
      <c r="D1982" t="s">
        <v>71</v>
      </c>
      <c r="E1982">
        <v>1980</v>
      </c>
      <c r="F1982">
        <v>300</v>
      </c>
      <c r="G1982" t="s">
        <v>10</v>
      </c>
      <c r="H1982" s="54">
        <v>0.67800000000000005</v>
      </c>
      <c r="I1982" t="s">
        <v>10</v>
      </c>
      <c r="J1982" t="s">
        <v>10</v>
      </c>
      <c r="K1982">
        <v>0.67800000000000005</v>
      </c>
      <c r="L1982" s="2">
        <f>F1982/(1-H1982)</f>
        <v>931.67701863354046</v>
      </c>
      <c r="M1982" t="s">
        <v>10</v>
      </c>
      <c r="N1982" t="s">
        <v>10</v>
      </c>
      <c r="O1982" s="2">
        <f t="shared" si="742"/>
        <v>931.67701863354046</v>
      </c>
      <c r="P1982" s="79" t="e">
        <f t="shared" si="743"/>
        <v>#VALUE!</v>
      </c>
      <c r="Q1982" s="80">
        <v>0.57081999999999999</v>
      </c>
      <c r="R1982" s="80">
        <v>0.42637000000000003</v>
      </c>
      <c r="S1982" s="80">
        <v>2.8E-3</v>
      </c>
      <c r="T1982" s="79">
        <f t="shared" ref="T1982:T2017" si="752">(L1985*$Q1982)+(L1986*$R1982)+(L1987*$S1982)</f>
        <v>1963.448764876335</v>
      </c>
      <c r="U1982" s="2" t="s">
        <v>10</v>
      </c>
      <c r="V1982" s="2" t="s">
        <v>10</v>
      </c>
      <c r="W1982" s="2">
        <f t="shared" si="744"/>
        <v>1961.610012073161</v>
      </c>
      <c r="X1982" s="2" t="e">
        <f t="shared" si="745"/>
        <v>#VALUE!</v>
      </c>
      <c r="Y1982">
        <f t="shared" si="750"/>
        <v>6.5448292162544499</v>
      </c>
      <c r="Z1982" s="2" t="s">
        <v>10</v>
      </c>
      <c r="AA1982" s="2" t="s">
        <v>10</v>
      </c>
      <c r="AB1982">
        <f t="shared" si="746"/>
        <v>6.53870004024387</v>
      </c>
      <c r="AC1982" t="e">
        <f t="shared" si="747"/>
        <v>#VALUE!</v>
      </c>
    </row>
    <row r="1983" spans="1:29" x14ac:dyDescent="0.25">
      <c r="A1983">
        <v>45</v>
      </c>
      <c r="B1983" t="s">
        <v>70</v>
      </c>
      <c r="C1983">
        <v>3</v>
      </c>
      <c r="D1983" t="s">
        <v>71</v>
      </c>
      <c r="E1983">
        <v>1981</v>
      </c>
      <c r="F1983">
        <v>1000</v>
      </c>
      <c r="G1983" t="s">
        <v>10</v>
      </c>
      <c r="H1983" s="54">
        <v>0.61399999999999999</v>
      </c>
      <c r="I1983" t="s">
        <v>10</v>
      </c>
      <c r="J1983" t="s">
        <v>10</v>
      </c>
      <c r="K1983">
        <v>0.61399999999999999</v>
      </c>
      <c r="L1983" s="2">
        <f t="shared" ref="L1983:L2022" si="753">F1983/(1-H1983)</f>
        <v>2590.6735751295337</v>
      </c>
      <c r="M1983" t="s">
        <v>10</v>
      </c>
      <c r="N1983" t="s">
        <v>10</v>
      </c>
      <c r="O1983" s="2">
        <f t="shared" si="742"/>
        <v>2590.6735751295337</v>
      </c>
      <c r="P1983" s="79" t="e">
        <f t="shared" si="743"/>
        <v>#VALUE!</v>
      </c>
      <c r="Q1983" s="80">
        <v>0.57081999999999999</v>
      </c>
      <c r="R1983" s="80">
        <v>0.42637000000000003</v>
      </c>
      <c r="S1983" s="80">
        <v>2.8E-3</v>
      </c>
      <c r="T1983" s="79">
        <f t="shared" si="752"/>
        <v>2208.645649314039</v>
      </c>
      <c r="U1983" s="2" t="s">
        <v>10</v>
      </c>
      <c r="V1983" s="2" t="s">
        <v>10</v>
      </c>
      <c r="W1983" s="2">
        <f t="shared" si="744"/>
        <v>2206.1839449842132</v>
      </c>
      <c r="X1983" s="2" t="e">
        <f t="shared" si="745"/>
        <v>#VALUE!</v>
      </c>
      <c r="Y1983">
        <f t="shared" si="750"/>
        <v>2.2086456493140392</v>
      </c>
      <c r="Z1983" s="2" t="s">
        <v>10</v>
      </c>
      <c r="AA1983" s="2" t="s">
        <v>10</v>
      </c>
      <c r="AB1983">
        <f t="shared" si="746"/>
        <v>2.2061839449842133</v>
      </c>
      <c r="AC1983" t="e">
        <f t="shared" si="747"/>
        <v>#VALUE!</v>
      </c>
    </row>
    <row r="1984" spans="1:29" x14ac:dyDescent="0.25">
      <c r="A1984">
        <v>45</v>
      </c>
      <c r="B1984" t="s">
        <v>70</v>
      </c>
      <c r="C1984">
        <v>3</v>
      </c>
      <c r="D1984" t="s">
        <v>71</v>
      </c>
      <c r="E1984">
        <v>1982</v>
      </c>
      <c r="F1984">
        <v>150</v>
      </c>
      <c r="G1984" t="s">
        <v>10</v>
      </c>
      <c r="H1984" s="54">
        <v>0.53100000000000003</v>
      </c>
      <c r="I1984" t="s">
        <v>10</v>
      </c>
      <c r="J1984" t="s">
        <v>10</v>
      </c>
      <c r="K1984">
        <v>0.53100000000000003</v>
      </c>
      <c r="L1984" s="2">
        <f t="shared" si="753"/>
        <v>319.82942430703628</v>
      </c>
      <c r="M1984" t="s">
        <v>10</v>
      </c>
      <c r="N1984" t="s">
        <v>10</v>
      </c>
      <c r="O1984" s="2">
        <f t="shared" si="742"/>
        <v>319.82942430703628</v>
      </c>
      <c r="P1984" s="79" t="e">
        <f t="shared" si="743"/>
        <v>#VALUE!</v>
      </c>
      <c r="Q1984" s="80">
        <v>0.57081999999999999</v>
      </c>
      <c r="R1984" s="80">
        <v>0.42637000000000003</v>
      </c>
      <c r="S1984" s="80">
        <v>2.8E-3</v>
      </c>
      <c r="T1984" s="79">
        <f t="shared" si="752"/>
        <v>2893.012712799617</v>
      </c>
      <c r="U1984" s="2" t="s">
        <v>10</v>
      </c>
      <c r="V1984" s="2" t="s">
        <v>10</v>
      </c>
      <c r="W1984" s="2">
        <f t="shared" si="744"/>
        <v>2893.012712799617</v>
      </c>
      <c r="X1984" s="2" t="e">
        <f t="shared" si="745"/>
        <v>#VALUE!</v>
      </c>
      <c r="Y1984">
        <f t="shared" si="750"/>
        <v>19.286751418664114</v>
      </c>
      <c r="Z1984" s="2" t="s">
        <v>10</v>
      </c>
      <c r="AA1984" s="2" t="s">
        <v>10</v>
      </c>
      <c r="AB1984">
        <f t="shared" si="746"/>
        <v>19.286751418664114</v>
      </c>
      <c r="AC1984" t="e">
        <f t="shared" si="747"/>
        <v>#VALUE!</v>
      </c>
    </row>
    <row r="1985" spans="1:29" x14ac:dyDescent="0.25">
      <c r="A1985">
        <v>45</v>
      </c>
      <c r="B1985" t="s">
        <v>70</v>
      </c>
      <c r="C1985">
        <v>3</v>
      </c>
      <c r="D1985" t="s">
        <v>71</v>
      </c>
      <c r="E1985">
        <v>1983</v>
      </c>
      <c r="F1985">
        <v>600</v>
      </c>
      <c r="G1985" t="s">
        <v>10</v>
      </c>
      <c r="H1985" s="54">
        <v>0.74199999999999999</v>
      </c>
      <c r="I1985" t="s">
        <v>10</v>
      </c>
      <c r="J1985" t="s">
        <v>10</v>
      </c>
      <c r="K1985">
        <v>0.74199999999999999</v>
      </c>
      <c r="L1985" s="2">
        <f t="shared" si="753"/>
        <v>2325.5813953488373</v>
      </c>
      <c r="M1985" t="s">
        <v>10</v>
      </c>
      <c r="N1985" t="s">
        <v>10</v>
      </c>
      <c r="O1985" s="2">
        <f t="shared" si="742"/>
        <v>2325.5813953488373</v>
      </c>
      <c r="P1985" s="79" t="e">
        <f t="shared" si="743"/>
        <v>#VALUE!</v>
      </c>
      <c r="Q1985" s="80">
        <v>0.57081999999999999</v>
      </c>
      <c r="R1985" s="80">
        <v>0.42637000000000003</v>
      </c>
      <c r="S1985" s="80">
        <v>2.8E-3</v>
      </c>
      <c r="T1985" s="79">
        <f>(L1988*$Q1985)+(L1989*$R1985)</f>
        <v>1941.9896135265699</v>
      </c>
      <c r="U1985" s="2" t="s">
        <v>10</v>
      </c>
      <c r="V1985" s="2" t="s">
        <v>10</v>
      </c>
      <c r="W1985" s="2" t="e">
        <f t="shared" si="744"/>
        <v>#VALUE!</v>
      </c>
      <c r="X1985" s="2" t="e">
        <f t="shared" si="745"/>
        <v>#VALUE!</v>
      </c>
      <c r="Y1985">
        <f t="shared" si="750"/>
        <v>3.2366493558776166</v>
      </c>
      <c r="Z1985" s="2" t="s">
        <v>10</v>
      </c>
      <c r="AA1985" s="2" t="s">
        <v>10</v>
      </c>
      <c r="AB1985" t="e">
        <f t="shared" si="746"/>
        <v>#VALUE!</v>
      </c>
      <c r="AC1985" t="e">
        <f t="shared" si="747"/>
        <v>#VALUE!</v>
      </c>
    </row>
    <row r="1986" spans="1:29" x14ac:dyDescent="0.25">
      <c r="A1986">
        <v>45</v>
      </c>
      <c r="B1986" t="s">
        <v>70</v>
      </c>
      <c r="C1986">
        <v>3</v>
      </c>
      <c r="D1986" t="s">
        <v>71</v>
      </c>
      <c r="E1986">
        <v>1984</v>
      </c>
      <c r="F1986">
        <v>500</v>
      </c>
      <c r="G1986" t="s">
        <v>10</v>
      </c>
      <c r="H1986" s="54">
        <v>0.66</v>
      </c>
      <c r="I1986" t="s">
        <v>10</v>
      </c>
      <c r="J1986" t="s">
        <v>10</v>
      </c>
      <c r="K1986">
        <v>0.65900000000000003</v>
      </c>
      <c r="L1986" s="2">
        <f t="shared" si="753"/>
        <v>1470.5882352941178</v>
      </c>
      <c r="M1986" t="s">
        <v>10</v>
      </c>
      <c r="N1986" t="s">
        <v>10</v>
      </c>
      <c r="O1986" s="2">
        <f t="shared" si="742"/>
        <v>1466.2756598240471</v>
      </c>
      <c r="P1986" s="79" t="e">
        <f t="shared" si="743"/>
        <v>#VALUE!</v>
      </c>
      <c r="Q1986" s="80">
        <v>0.57081999999999999</v>
      </c>
      <c r="R1986" s="80">
        <v>0.42637000000000003</v>
      </c>
      <c r="S1986" s="80">
        <v>2.8E-3</v>
      </c>
      <c r="T1986" s="79" t="s">
        <v>10</v>
      </c>
      <c r="U1986" s="2" t="s">
        <v>10</v>
      </c>
      <c r="V1986" s="2" t="s">
        <v>10</v>
      </c>
      <c r="W1986" s="2" t="e">
        <f t="shared" si="744"/>
        <v>#VALUE!</v>
      </c>
      <c r="X1986" s="2" t="e">
        <f t="shared" si="745"/>
        <v>#VALUE!</v>
      </c>
      <c r="Y1986" s="2" t="s">
        <v>10</v>
      </c>
      <c r="Z1986" s="2" t="s">
        <v>10</v>
      </c>
      <c r="AA1986" s="2" t="s">
        <v>10</v>
      </c>
      <c r="AB1986" t="e">
        <f t="shared" si="746"/>
        <v>#VALUE!</v>
      </c>
      <c r="AC1986" t="e">
        <f t="shared" si="747"/>
        <v>#VALUE!</v>
      </c>
    </row>
    <row r="1987" spans="1:29" x14ac:dyDescent="0.25">
      <c r="A1987">
        <v>45</v>
      </c>
      <c r="B1987" t="s">
        <v>70</v>
      </c>
      <c r="C1987">
        <v>3</v>
      </c>
      <c r="D1987" t="s">
        <v>71</v>
      </c>
      <c r="E1987">
        <v>1985</v>
      </c>
      <c r="F1987">
        <v>1000</v>
      </c>
      <c r="G1987" t="s">
        <v>10</v>
      </c>
      <c r="H1987" s="54">
        <v>0.68700000000000006</v>
      </c>
      <c r="I1987" t="s">
        <v>10</v>
      </c>
      <c r="J1987" t="s">
        <v>10</v>
      </c>
      <c r="K1987">
        <v>0.68700000000000006</v>
      </c>
      <c r="L1987" s="2">
        <f t="shared" si="753"/>
        <v>3194.8881789137386</v>
      </c>
      <c r="M1987" t="s">
        <v>10</v>
      </c>
      <c r="N1987" t="s">
        <v>10</v>
      </c>
      <c r="O1987" s="2">
        <f t="shared" si="742"/>
        <v>3194.8881789137386</v>
      </c>
      <c r="P1987" s="79" t="e">
        <f t="shared" si="743"/>
        <v>#VALUE!</v>
      </c>
      <c r="Q1987" s="80">
        <v>0.57081999999999999</v>
      </c>
      <c r="R1987" s="80">
        <v>0.42637000000000003</v>
      </c>
      <c r="S1987" s="80">
        <v>2.8E-3</v>
      </c>
      <c r="T1987" s="79" t="s">
        <v>10</v>
      </c>
      <c r="U1987" s="2" t="s">
        <v>10</v>
      </c>
      <c r="V1987" s="2" t="s">
        <v>10</v>
      </c>
      <c r="W1987" s="2" t="e">
        <f t="shared" si="744"/>
        <v>#VALUE!</v>
      </c>
      <c r="X1987" s="2" t="e">
        <f t="shared" si="745"/>
        <v>#VALUE!</v>
      </c>
      <c r="Y1987" s="2" t="s">
        <v>10</v>
      </c>
      <c r="Z1987" s="2" t="s">
        <v>10</v>
      </c>
      <c r="AA1987" s="2" t="s">
        <v>10</v>
      </c>
      <c r="AB1987" t="e">
        <f t="shared" si="746"/>
        <v>#VALUE!</v>
      </c>
      <c r="AC1987" t="e">
        <f t="shared" si="747"/>
        <v>#VALUE!</v>
      </c>
    </row>
    <row r="1988" spans="1:29" x14ac:dyDescent="0.25">
      <c r="A1988">
        <v>45</v>
      </c>
      <c r="B1988" t="s">
        <v>70</v>
      </c>
      <c r="C1988">
        <v>3</v>
      </c>
      <c r="D1988" t="s">
        <v>71</v>
      </c>
      <c r="E1988">
        <v>1986</v>
      </c>
      <c r="F1988">
        <v>600</v>
      </c>
      <c r="G1988" t="s">
        <v>10</v>
      </c>
      <c r="H1988" s="54">
        <v>0.76</v>
      </c>
      <c r="I1988" t="s">
        <v>10</v>
      </c>
      <c r="J1988" t="s">
        <v>10</v>
      </c>
      <c r="K1988">
        <v>0.76</v>
      </c>
      <c r="L1988" s="2">
        <f t="shared" si="753"/>
        <v>2500</v>
      </c>
      <c r="M1988" t="s">
        <v>10</v>
      </c>
      <c r="N1988" t="s">
        <v>10</v>
      </c>
      <c r="O1988" s="2">
        <f t="shared" si="742"/>
        <v>2500</v>
      </c>
      <c r="P1988" s="79" t="e">
        <f t="shared" si="743"/>
        <v>#VALUE!</v>
      </c>
      <c r="Q1988" s="80">
        <v>0.57081999999999999</v>
      </c>
      <c r="R1988" s="80">
        <v>0.42637000000000003</v>
      </c>
      <c r="S1988" s="80">
        <v>2.8E-3</v>
      </c>
      <c r="T1988" s="79">
        <f t="shared" si="752"/>
        <v>846.0162361022941</v>
      </c>
      <c r="U1988" s="2" t="s">
        <v>10</v>
      </c>
      <c r="V1988" s="2" t="s">
        <v>10</v>
      </c>
      <c r="W1988" s="2">
        <f t="shared" si="744"/>
        <v>846.0162361022941</v>
      </c>
      <c r="X1988" s="2" t="e">
        <f t="shared" si="745"/>
        <v>#VALUE!</v>
      </c>
      <c r="Y1988">
        <f t="shared" si="750"/>
        <v>1.4100270601704901</v>
      </c>
      <c r="Z1988" s="2" t="s">
        <v>10</v>
      </c>
      <c r="AA1988" s="2" t="s">
        <v>10</v>
      </c>
      <c r="AB1988">
        <f t="shared" si="746"/>
        <v>1.4100270601704901</v>
      </c>
      <c r="AC1988" t="e">
        <f t="shared" si="747"/>
        <v>#VALUE!</v>
      </c>
    </row>
    <row r="1989" spans="1:29" x14ac:dyDescent="0.25">
      <c r="A1989">
        <v>45</v>
      </c>
      <c r="B1989" t="s">
        <v>70</v>
      </c>
      <c r="C1989">
        <v>3</v>
      </c>
      <c r="D1989" t="s">
        <v>71</v>
      </c>
      <c r="E1989">
        <v>1987</v>
      </c>
      <c r="F1989">
        <v>500</v>
      </c>
      <c r="G1989" t="s">
        <v>10</v>
      </c>
      <c r="H1989" s="54">
        <v>0.58599999999999997</v>
      </c>
      <c r="I1989" t="s">
        <v>10</v>
      </c>
      <c r="J1989" t="s">
        <v>10</v>
      </c>
      <c r="K1989">
        <v>0.58599999999999997</v>
      </c>
      <c r="L1989" s="2">
        <f t="shared" si="753"/>
        <v>1207.7294685990337</v>
      </c>
      <c r="M1989" t="s">
        <v>10</v>
      </c>
      <c r="N1989" t="s">
        <v>10</v>
      </c>
      <c r="O1989" s="2">
        <f t="shared" si="742"/>
        <v>1207.7294685990337</v>
      </c>
      <c r="P1989" s="79" t="e">
        <f t="shared" si="743"/>
        <v>#VALUE!</v>
      </c>
      <c r="Q1989" s="80">
        <v>0.57081999999999999</v>
      </c>
      <c r="R1989" s="80">
        <v>0.42637000000000003</v>
      </c>
      <c r="S1989" s="80">
        <v>2.8E-3</v>
      </c>
      <c r="T1989" s="79">
        <f t="shared" si="752"/>
        <v>582.76267576478995</v>
      </c>
      <c r="U1989" s="2" t="s">
        <v>10</v>
      </c>
      <c r="V1989" s="2" t="s">
        <v>10</v>
      </c>
      <c r="W1989" s="2">
        <f t="shared" si="744"/>
        <v>582.76267576478995</v>
      </c>
      <c r="X1989" s="2" t="e">
        <f t="shared" si="745"/>
        <v>#VALUE!</v>
      </c>
      <c r="Y1989">
        <f t="shared" si="750"/>
        <v>1.1655253515295798</v>
      </c>
      <c r="Z1989" s="2" t="s">
        <v>10</v>
      </c>
      <c r="AA1989" s="2" t="s">
        <v>10</v>
      </c>
      <c r="AB1989">
        <f t="shared" si="746"/>
        <v>1.1655253515295798</v>
      </c>
      <c r="AC1989" t="e">
        <f t="shared" si="747"/>
        <v>#VALUE!</v>
      </c>
    </row>
    <row r="1990" spans="1:29" x14ac:dyDescent="0.25">
      <c r="A1990">
        <v>45</v>
      </c>
      <c r="B1990" t="s">
        <v>70</v>
      </c>
      <c r="C1990">
        <v>3</v>
      </c>
      <c r="D1990" t="s">
        <v>71</v>
      </c>
      <c r="E1990">
        <v>1988</v>
      </c>
      <c r="F1990" t="s">
        <v>10</v>
      </c>
      <c r="G1990" t="s">
        <v>10</v>
      </c>
      <c r="H1990" s="54">
        <v>0.57699999999999996</v>
      </c>
      <c r="I1990" t="s">
        <v>10</v>
      </c>
      <c r="J1990" t="s">
        <v>10</v>
      </c>
      <c r="K1990">
        <v>0.57799999999999996</v>
      </c>
      <c r="L1990" s="2" t="s">
        <v>10</v>
      </c>
      <c r="M1990" t="s">
        <v>10</v>
      </c>
      <c r="N1990" t="s">
        <v>10</v>
      </c>
      <c r="O1990" s="2" t="e">
        <f t="shared" si="742"/>
        <v>#VALUE!</v>
      </c>
      <c r="P1990" s="79" t="e">
        <f t="shared" si="743"/>
        <v>#VALUE!</v>
      </c>
      <c r="Q1990" s="80">
        <v>0.57081999999999999</v>
      </c>
      <c r="R1990" s="80">
        <v>0.42637000000000003</v>
      </c>
      <c r="S1990" s="80">
        <v>2.8E-3</v>
      </c>
      <c r="T1990" s="79">
        <f t="shared" si="752"/>
        <v>2525.5834194687354</v>
      </c>
      <c r="U1990" s="2" t="s">
        <v>10</v>
      </c>
      <c r="V1990" s="2" t="s">
        <v>10</v>
      </c>
      <c r="W1990" s="2">
        <f t="shared" si="744"/>
        <v>2525.6067294920454</v>
      </c>
      <c r="X1990" s="2" t="e">
        <f t="shared" si="745"/>
        <v>#VALUE!</v>
      </c>
      <c r="Y1990" s="2" t="s">
        <v>10</v>
      </c>
      <c r="Z1990" s="2" t="s">
        <v>10</v>
      </c>
      <c r="AA1990" s="2" t="s">
        <v>10</v>
      </c>
      <c r="AB1990" t="e">
        <f t="shared" si="746"/>
        <v>#VALUE!</v>
      </c>
      <c r="AC1990" t="e">
        <f t="shared" si="747"/>
        <v>#VALUE!</v>
      </c>
    </row>
    <row r="1991" spans="1:29" x14ac:dyDescent="0.25">
      <c r="A1991">
        <v>45</v>
      </c>
      <c r="B1991" t="s">
        <v>70</v>
      </c>
      <c r="C1991">
        <v>3</v>
      </c>
      <c r="D1991" t="s">
        <v>71</v>
      </c>
      <c r="E1991">
        <v>1989</v>
      </c>
      <c r="F1991">
        <v>600</v>
      </c>
      <c r="G1991" t="s">
        <v>10</v>
      </c>
      <c r="H1991" s="54">
        <v>0.56299999999999994</v>
      </c>
      <c r="I1991" t="s">
        <v>10</v>
      </c>
      <c r="J1991" t="s">
        <v>10</v>
      </c>
      <c r="K1991">
        <v>0.56299999999999994</v>
      </c>
      <c r="L1991" s="2">
        <f t="shared" si="753"/>
        <v>1372.9977116704804</v>
      </c>
      <c r="M1991" t="s">
        <v>10</v>
      </c>
      <c r="N1991" t="s">
        <v>10</v>
      </c>
      <c r="O1991" s="2">
        <f t="shared" si="742"/>
        <v>1372.9977116704804</v>
      </c>
      <c r="P1991" s="79" t="e">
        <f t="shared" si="743"/>
        <v>#VALUE!</v>
      </c>
      <c r="Q1991" s="80">
        <v>0.57081999999999999</v>
      </c>
      <c r="R1991" s="80">
        <v>0.42637000000000003</v>
      </c>
      <c r="S1991" s="80">
        <v>2.8E-3</v>
      </c>
      <c r="T1991" s="79">
        <f t="shared" si="752"/>
        <v>3802.4524337487464</v>
      </c>
      <c r="U1991" s="2" t="s">
        <v>10</v>
      </c>
      <c r="V1991" s="2" t="s">
        <v>10</v>
      </c>
      <c r="W1991" s="2">
        <f t="shared" si="744"/>
        <v>3807.8724298943339</v>
      </c>
      <c r="X1991" s="2" t="e">
        <f t="shared" si="745"/>
        <v>#VALUE!</v>
      </c>
      <c r="Y1991">
        <f t="shared" si="750"/>
        <v>6.3374207229145778</v>
      </c>
      <c r="Z1991" s="2" t="s">
        <v>10</v>
      </c>
      <c r="AA1991" s="2" t="s">
        <v>10</v>
      </c>
      <c r="AB1991">
        <f t="shared" si="746"/>
        <v>6.3464540498238895</v>
      </c>
      <c r="AC1991" t="e">
        <f t="shared" si="747"/>
        <v>#VALUE!</v>
      </c>
    </row>
    <row r="1992" spans="1:29" x14ac:dyDescent="0.25">
      <c r="A1992" s="1">
        <v>45</v>
      </c>
      <c r="B1992" s="1" t="s">
        <v>70</v>
      </c>
      <c r="C1992" s="1">
        <v>3</v>
      </c>
      <c r="D1992" s="1" t="s">
        <v>71</v>
      </c>
      <c r="E1992" s="1">
        <v>1990</v>
      </c>
      <c r="F1992" s="1">
        <v>50</v>
      </c>
      <c r="G1992" t="s">
        <v>10</v>
      </c>
      <c r="H1992" s="71">
        <v>0.63900000000000001</v>
      </c>
      <c r="I1992" s="1" t="s">
        <v>10</v>
      </c>
      <c r="J1992" s="1" t="s">
        <v>10</v>
      </c>
      <c r="K1992">
        <v>0.63900000000000001</v>
      </c>
      <c r="L1992" s="72">
        <f t="shared" si="753"/>
        <v>138.50415512465375</v>
      </c>
      <c r="M1992" s="1" t="s">
        <v>10</v>
      </c>
      <c r="N1992" s="1" t="s">
        <v>10</v>
      </c>
      <c r="O1992" s="2">
        <f t="shared" si="742"/>
        <v>138.50415512465375</v>
      </c>
      <c r="P1992" s="79" t="e">
        <f t="shared" si="743"/>
        <v>#VALUE!</v>
      </c>
      <c r="Q1992" s="82">
        <v>0.57081999999999999</v>
      </c>
      <c r="R1992" s="82">
        <v>0.42637000000000003</v>
      </c>
      <c r="S1992" s="82">
        <v>2.8E-3</v>
      </c>
      <c r="T1992" s="81">
        <f t="shared" si="752"/>
        <v>5541.6070788423503</v>
      </c>
      <c r="U1992" s="72" t="s">
        <v>10</v>
      </c>
      <c r="V1992" s="72" t="s">
        <v>10</v>
      </c>
      <c r="W1992" s="2">
        <f t="shared" si="744"/>
        <v>5831.8601200658268</v>
      </c>
      <c r="X1992" s="2" t="e">
        <f t="shared" si="745"/>
        <v>#VALUE!</v>
      </c>
      <c r="Y1992" s="1" t="s">
        <v>10</v>
      </c>
      <c r="Z1992" s="72" t="s">
        <v>10</v>
      </c>
      <c r="AA1992" s="72" t="s">
        <v>10</v>
      </c>
      <c r="AB1992">
        <f t="shared" si="746"/>
        <v>116.63720240131653</v>
      </c>
      <c r="AC1992" t="e">
        <f t="shared" si="747"/>
        <v>#VALUE!</v>
      </c>
    </row>
    <row r="1993" spans="1:29" x14ac:dyDescent="0.25">
      <c r="A1993">
        <v>45</v>
      </c>
      <c r="B1993" t="s">
        <v>70</v>
      </c>
      <c r="C1993">
        <v>3</v>
      </c>
      <c r="D1993" t="s">
        <v>71</v>
      </c>
      <c r="E1993">
        <v>1991</v>
      </c>
      <c r="F1993">
        <v>400</v>
      </c>
      <c r="G1993" t="s">
        <v>10</v>
      </c>
      <c r="H1993" s="54">
        <v>0.65300000000000002</v>
      </c>
      <c r="I1993" t="s">
        <v>10</v>
      </c>
      <c r="J1993" t="s">
        <v>10</v>
      </c>
      <c r="K1993">
        <v>0.65300000000000002</v>
      </c>
      <c r="L1993" s="2">
        <f t="shared" si="753"/>
        <v>1152.7377521613835</v>
      </c>
      <c r="M1993" t="s">
        <v>10</v>
      </c>
      <c r="N1993" t="s">
        <v>10</v>
      </c>
      <c r="O1993" s="2">
        <f t="shared" si="742"/>
        <v>1152.7377521613835</v>
      </c>
      <c r="P1993" s="79" t="e">
        <f t="shared" si="743"/>
        <v>#VALUE!</v>
      </c>
      <c r="Q1993" s="80">
        <v>0.57081999999999999</v>
      </c>
      <c r="R1993" s="80">
        <v>0.42637000000000003</v>
      </c>
      <c r="S1993" s="80">
        <v>2.8E-3</v>
      </c>
      <c r="T1993" s="79">
        <f t="shared" si="752"/>
        <v>6467.5534086545849</v>
      </c>
      <c r="U1993" s="2" t="s">
        <v>10</v>
      </c>
      <c r="V1993" s="2" t="s">
        <v>10</v>
      </c>
      <c r="W1993" s="2">
        <f t="shared" si="744"/>
        <v>6953.3495743025678</v>
      </c>
      <c r="X1993" s="2" t="e">
        <f t="shared" si="745"/>
        <v>#VALUE!</v>
      </c>
      <c r="Y1993">
        <f t="shared" si="750"/>
        <v>16.168883521636463</v>
      </c>
      <c r="Z1993" s="2" t="s">
        <v>10</v>
      </c>
      <c r="AA1993" s="2" t="s">
        <v>10</v>
      </c>
      <c r="AB1993">
        <f t="shared" si="746"/>
        <v>17.383373935756421</v>
      </c>
      <c r="AC1993" t="e">
        <f t="shared" si="747"/>
        <v>#VALUE!</v>
      </c>
    </row>
    <row r="1994" spans="1:29" x14ac:dyDescent="0.25">
      <c r="A1994">
        <v>45</v>
      </c>
      <c r="B1994" t="s">
        <v>70</v>
      </c>
      <c r="C1994">
        <v>3</v>
      </c>
      <c r="D1994" t="s">
        <v>71</v>
      </c>
      <c r="E1994">
        <v>1992</v>
      </c>
      <c r="F1994">
        <v>1561</v>
      </c>
      <c r="G1994" t="s">
        <v>10</v>
      </c>
      <c r="H1994" s="54">
        <v>0.64200000000000002</v>
      </c>
      <c r="I1994" t="s">
        <v>10</v>
      </c>
      <c r="J1994" t="s">
        <v>10</v>
      </c>
      <c r="K1994">
        <v>0.64200000000000002</v>
      </c>
      <c r="L1994" s="2">
        <f t="shared" si="753"/>
        <v>4360.3351955307262</v>
      </c>
      <c r="M1994" t="s">
        <v>10</v>
      </c>
      <c r="N1994" t="s">
        <v>10</v>
      </c>
      <c r="O1994" s="2">
        <f t="shared" si="742"/>
        <v>4360.3351955307262</v>
      </c>
      <c r="P1994" s="79" t="e">
        <f t="shared" si="743"/>
        <v>#VALUE!</v>
      </c>
      <c r="Q1994" s="80">
        <v>0.57081999999999999</v>
      </c>
      <c r="R1994" s="80">
        <v>0.42637000000000003</v>
      </c>
      <c r="S1994" s="80">
        <v>2.8E-3</v>
      </c>
      <c r="T1994" s="79">
        <f t="shared" si="752"/>
        <v>2998.5769987960889</v>
      </c>
      <c r="U1994" s="2" t="s">
        <v>10</v>
      </c>
      <c r="V1994" s="2" t="s">
        <v>10</v>
      </c>
      <c r="W1994" s="2">
        <f t="shared" si="744"/>
        <v>3363.4681880789631</v>
      </c>
      <c r="X1994" s="2" t="e">
        <f t="shared" si="745"/>
        <v>#VALUE!</v>
      </c>
      <c r="Y1994">
        <f t="shared" si="750"/>
        <v>1.9209333752697559</v>
      </c>
      <c r="Z1994" s="2" t="s">
        <v>10</v>
      </c>
      <c r="AA1994" s="2" t="s">
        <v>10</v>
      </c>
      <c r="AB1994">
        <f t="shared" si="746"/>
        <v>2.1546881409858827</v>
      </c>
      <c r="AC1994" t="e">
        <f t="shared" si="747"/>
        <v>#VALUE!</v>
      </c>
    </row>
    <row r="1995" spans="1:29" x14ac:dyDescent="0.25">
      <c r="A1995">
        <v>45</v>
      </c>
      <c r="B1995" t="s">
        <v>70</v>
      </c>
      <c r="C1995">
        <v>3</v>
      </c>
      <c r="D1995" t="s">
        <v>71</v>
      </c>
      <c r="E1995">
        <v>1993</v>
      </c>
      <c r="F1995">
        <v>1100</v>
      </c>
      <c r="G1995" t="s">
        <v>10</v>
      </c>
      <c r="H1995" s="54">
        <v>0.63600000000000001</v>
      </c>
      <c r="I1995" t="s">
        <v>10</v>
      </c>
      <c r="J1995" t="s">
        <v>10</v>
      </c>
      <c r="K1995">
        <v>0.63700000000000001</v>
      </c>
      <c r="L1995" s="2">
        <f t="shared" si="753"/>
        <v>3021.9780219780218</v>
      </c>
      <c r="M1995" t="s">
        <v>10</v>
      </c>
      <c r="N1995" t="s">
        <v>10</v>
      </c>
      <c r="O1995" s="2">
        <f t="shared" si="742"/>
        <v>3030.3030303030305</v>
      </c>
      <c r="P1995" s="79" t="e">
        <f t="shared" si="743"/>
        <v>#VALUE!</v>
      </c>
      <c r="Q1995" s="80">
        <v>0.57081999999999999</v>
      </c>
      <c r="R1995" s="80">
        <v>0.42637000000000003</v>
      </c>
      <c r="S1995" s="80">
        <v>2.8E-3</v>
      </c>
      <c r="T1995" s="79">
        <f t="shared" si="752"/>
        <v>2017.534245135658</v>
      </c>
      <c r="U1995" s="2" t="s">
        <v>10</v>
      </c>
      <c r="V1995" s="2" t="s">
        <v>10</v>
      </c>
      <c r="W1995" s="2">
        <f t="shared" si="744"/>
        <v>2313.7895665605888</v>
      </c>
      <c r="X1995" s="2" t="e">
        <f t="shared" si="745"/>
        <v>#VALUE!</v>
      </c>
      <c r="Y1995">
        <f t="shared" si="750"/>
        <v>1.8341220410324164</v>
      </c>
      <c r="Z1995" s="2" t="s">
        <v>10</v>
      </c>
      <c r="AA1995" s="2" t="s">
        <v>10</v>
      </c>
      <c r="AB1995">
        <f t="shared" si="746"/>
        <v>2.103445060509626</v>
      </c>
      <c r="AC1995" t="e">
        <f t="shared" si="747"/>
        <v>#VALUE!</v>
      </c>
    </row>
    <row r="1996" spans="1:29" x14ac:dyDescent="0.25">
      <c r="A1996">
        <v>45</v>
      </c>
      <c r="B1996" t="s">
        <v>70</v>
      </c>
      <c r="C1996">
        <v>3</v>
      </c>
      <c r="D1996" t="s">
        <v>71</v>
      </c>
      <c r="E1996">
        <v>1994</v>
      </c>
      <c r="F1996">
        <v>2438</v>
      </c>
      <c r="G1996" t="s">
        <v>10</v>
      </c>
      <c r="H1996" s="54">
        <v>0.72699999999999998</v>
      </c>
      <c r="I1996" t="s">
        <v>10</v>
      </c>
      <c r="J1996" t="s">
        <v>10</v>
      </c>
      <c r="K1996">
        <v>0.746</v>
      </c>
      <c r="L1996" s="2">
        <f t="shared" si="753"/>
        <v>8930.40293040293</v>
      </c>
      <c r="M1996" t="s">
        <v>10</v>
      </c>
      <c r="N1996" t="s">
        <v>10</v>
      </c>
      <c r="O1996" s="2">
        <f t="shared" si="742"/>
        <v>9598.4251968503941</v>
      </c>
      <c r="P1996" s="79" t="e">
        <f t="shared" si="743"/>
        <v>#VALUE!</v>
      </c>
      <c r="Q1996" s="80">
        <v>0.57081999999999999</v>
      </c>
      <c r="R1996" s="80">
        <v>0.42637000000000003</v>
      </c>
      <c r="S1996" s="80">
        <v>2.8E-3</v>
      </c>
      <c r="T1996" s="79">
        <f t="shared" si="752"/>
        <v>1389.7200169724058</v>
      </c>
      <c r="U1996" s="2" t="s">
        <v>10</v>
      </c>
      <c r="V1996" s="2" t="s">
        <v>10</v>
      </c>
      <c r="W1996" s="2">
        <f t="shared" si="744"/>
        <v>1374.8233097316252</v>
      </c>
      <c r="X1996" s="2" t="e">
        <f t="shared" si="745"/>
        <v>#VALUE!</v>
      </c>
      <c r="Y1996">
        <f t="shared" si="750"/>
        <v>0.57002461729795151</v>
      </c>
      <c r="Z1996" s="2" t="s">
        <v>10</v>
      </c>
      <c r="AA1996" s="2" t="s">
        <v>10</v>
      </c>
      <c r="AB1996">
        <f t="shared" si="746"/>
        <v>0.5639144010384024</v>
      </c>
      <c r="AC1996" t="e">
        <f t="shared" si="747"/>
        <v>#VALUE!</v>
      </c>
    </row>
    <row r="1997" spans="1:29" x14ac:dyDescent="0.25">
      <c r="A1997">
        <v>45</v>
      </c>
      <c r="B1997" t="s">
        <v>70</v>
      </c>
      <c r="C1997">
        <v>3</v>
      </c>
      <c r="D1997" t="s">
        <v>71</v>
      </c>
      <c r="E1997">
        <v>1995</v>
      </c>
      <c r="F1997">
        <v>1000</v>
      </c>
      <c r="G1997" t="s">
        <v>10</v>
      </c>
      <c r="H1997" s="54">
        <v>0.68700000000000006</v>
      </c>
      <c r="I1997" t="s">
        <v>10</v>
      </c>
      <c r="J1997" t="s">
        <v>10</v>
      </c>
      <c r="K1997">
        <v>0.70899999999999996</v>
      </c>
      <c r="L1997" s="2">
        <f t="shared" si="753"/>
        <v>3194.8881789137386</v>
      </c>
      <c r="M1997" t="s">
        <v>10</v>
      </c>
      <c r="N1997" t="s">
        <v>10</v>
      </c>
      <c r="O1997" s="2">
        <f t="shared" si="742"/>
        <v>3436.4261168384874</v>
      </c>
      <c r="P1997" s="79" t="e">
        <f t="shared" si="743"/>
        <v>#VALUE!</v>
      </c>
      <c r="Q1997" s="80">
        <v>0.57081999999999999</v>
      </c>
      <c r="R1997" s="80">
        <v>0.42637000000000003</v>
      </c>
      <c r="S1997" s="80">
        <v>2.8E-3</v>
      </c>
      <c r="T1997" s="79">
        <f t="shared" si="752"/>
        <v>2250.9791871419611</v>
      </c>
      <c r="U1997" s="2" t="s">
        <v>10</v>
      </c>
      <c r="V1997" s="2" t="s">
        <v>10</v>
      </c>
      <c r="W1997" s="2">
        <f t="shared" si="744"/>
        <v>2232.8030156933191</v>
      </c>
      <c r="X1997" s="2" t="e">
        <f t="shared" si="745"/>
        <v>#VALUE!</v>
      </c>
      <c r="Y1997">
        <f t="shared" si="750"/>
        <v>2.2509791871419611</v>
      </c>
      <c r="Z1997" s="2" t="s">
        <v>10</v>
      </c>
      <c r="AA1997" s="2" t="s">
        <v>10</v>
      </c>
      <c r="AB1997">
        <f t="shared" si="746"/>
        <v>2.2328030156933192</v>
      </c>
      <c r="AC1997" t="e">
        <f t="shared" si="747"/>
        <v>#VALUE!</v>
      </c>
    </row>
    <row r="1998" spans="1:29" x14ac:dyDescent="0.25">
      <c r="A1998">
        <v>45</v>
      </c>
      <c r="B1998" t="s">
        <v>70</v>
      </c>
      <c r="C1998">
        <v>3</v>
      </c>
      <c r="D1998" t="s">
        <v>71</v>
      </c>
      <c r="E1998">
        <v>1996</v>
      </c>
      <c r="F1998">
        <v>1050</v>
      </c>
      <c r="G1998" t="s">
        <v>10</v>
      </c>
      <c r="H1998" s="54">
        <v>0.61799999999999999</v>
      </c>
      <c r="I1998" t="s">
        <v>10</v>
      </c>
      <c r="J1998" t="s">
        <v>10</v>
      </c>
      <c r="K1998">
        <v>0.68</v>
      </c>
      <c r="L1998" s="2">
        <f t="shared" si="753"/>
        <v>2748.6910994764398</v>
      </c>
      <c r="M1998" t="s">
        <v>10</v>
      </c>
      <c r="N1998" t="s">
        <v>10</v>
      </c>
      <c r="O1998" s="2">
        <f t="shared" si="742"/>
        <v>3281.2500000000005</v>
      </c>
      <c r="P1998" s="79" t="e">
        <f t="shared" si="743"/>
        <v>#VALUE!</v>
      </c>
      <c r="Q1998" s="80">
        <v>0.57081999999999999</v>
      </c>
      <c r="R1998" s="80">
        <v>0.42637000000000003</v>
      </c>
      <c r="S1998" s="80">
        <v>2.8E-3</v>
      </c>
      <c r="T1998" s="79">
        <f t="shared" si="752"/>
        <v>2053.5346553075719</v>
      </c>
      <c r="U1998" s="2" t="s">
        <v>10</v>
      </c>
      <c r="V1998" s="2" t="s">
        <v>10</v>
      </c>
      <c r="W1998" s="2">
        <f t="shared" si="744"/>
        <v>1990.876945473048</v>
      </c>
      <c r="X1998" s="2" t="e">
        <f t="shared" si="745"/>
        <v>#VALUE!</v>
      </c>
      <c r="Y1998">
        <f t="shared" si="750"/>
        <v>1.9557472907691162</v>
      </c>
      <c r="Z1998" s="2" t="s">
        <v>10</v>
      </c>
      <c r="AA1998" s="2" t="s">
        <v>10</v>
      </c>
      <c r="AB1998">
        <f t="shared" si="746"/>
        <v>1.8960732814029029</v>
      </c>
      <c r="AC1998" t="e">
        <f t="shared" si="747"/>
        <v>#VALUE!</v>
      </c>
    </row>
    <row r="1999" spans="1:29" x14ac:dyDescent="0.25">
      <c r="A1999">
        <v>45</v>
      </c>
      <c r="B1999" t="s">
        <v>70</v>
      </c>
      <c r="C1999">
        <v>3</v>
      </c>
      <c r="D1999" t="s">
        <v>71</v>
      </c>
      <c r="E1999">
        <v>1997</v>
      </c>
      <c r="F1999">
        <v>470</v>
      </c>
      <c r="G1999" t="s">
        <v>10</v>
      </c>
      <c r="H1999" s="54">
        <v>0.54800000000000004</v>
      </c>
      <c r="I1999" t="s">
        <v>10</v>
      </c>
      <c r="J1999" t="s">
        <v>10</v>
      </c>
      <c r="K1999">
        <v>0.54</v>
      </c>
      <c r="L1999" s="2">
        <f t="shared" si="753"/>
        <v>1039.8230088495577</v>
      </c>
      <c r="M1999" t="s">
        <v>10</v>
      </c>
      <c r="N1999" t="s">
        <v>10</v>
      </c>
      <c r="O1999" s="2">
        <f t="shared" si="742"/>
        <v>1021.7391304347827</v>
      </c>
      <c r="P1999" s="79" t="e">
        <f t="shared" si="743"/>
        <v>#VALUE!</v>
      </c>
      <c r="Q1999" s="80">
        <v>0.57081999999999999</v>
      </c>
      <c r="R1999" s="80">
        <v>0.42637000000000003</v>
      </c>
      <c r="S1999" s="80">
        <v>2.8E-3</v>
      </c>
      <c r="T1999" s="79">
        <f t="shared" si="752"/>
        <v>2347.3964023755448</v>
      </c>
      <c r="U1999" s="2" t="s">
        <v>10</v>
      </c>
      <c r="V1999" s="2" t="s">
        <v>10</v>
      </c>
      <c r="W1999" s="2">
        <f t="shared" si="744"/>
        <v>2151.0245774184186</v>
      </c>
      <c r="X1999" s="2" t="e">
        <f t="shared" si="745"/>
        <v>#VALUE!</v>
      </c>
      <c r="Y1999">
        <f t="shared" si="750"/>
        <v>4.9944604305862654</v>
      </c>
      <c r="Z1999" s="2" t="s">
        <v>10</v>
      </c>
      <c r="AA1999" s="2" t="s">
        <v>10</v>
      </c>
      <c r="AB1999">
        <f t="shared" si="746"/>
        <v>4.5766480370604654</v>
      </c>
      <c r="AC1999" t="e">
        <f t="shared" si="747"/>
        <v>#VALUE!</v>
      </c>
    </row>
    <row r="2000" spans="1:29" x14ac:dyDescent="0.25">
      <c r="A2000">
        <v>45</v>
      </c>
      <c r="B2000" t="s">
        <v>70</v>
      </c>
      <c r="C2000">
        <v>3</v>
      </c>
      <c r="D2000" t="s">
        <v>71</v>
      </c>
      <c r="E2000">
        <v>1998</v>
      </c>
      <c r="F2000">
        <v>967</v>
      </c>
      <c r="G2000" t="s">
        <v>10</v>
      </c>
      <c r="H2000" s="54">
        <v>0.47700000000000004</v>
      </c>
      <c r="I2000" t="s">
        <v>10</v>
      </c>
      <c r="J2000" t="s">
        <v>10</v>
      </c>
      <c r="K2000">
        <v>0.47399999999999998</v>
      </c>
      <c r="L2000" s="2">
        <f t="shared" si="753"/>
        <v>1848.9483747609945</v>
      </c>
      <c r="M2000" t="s">
        <v>10</v>
      </c>
      <c r="N2000" t="s">
        <v>10</v>
      </c>
      <c r="O2000" s="2">
        <f t="shared" si="742"/>
        <v>1838.403041825095</v>
      </c>
      <c r="P2000" s="79" t="e">
        <f t="shared" si="743"/>
        <v>#VALUE!</v>
      </c>
      <c r="Q2000" s="80">
        <v>0.57081999999999999</v>
      </c>
      <c r="R2000" s="80">
        <v>0.42637000000000003</v>
      </c>
      <c r="S2000" s="80">
        <v>2.8E-3</v>
      </c>
      <c r="T2000" s="79">
        <f t="shared" si="752"/>
        <v>4119.8349441736482</v>
      </c>
      <c r="U2000" s="2" t="s">
        <v>10</v>
      </c>
      <c r="V2000" s="2" t="s">
        <v>10</v>
      </c>
      <c r="W2000" s="2">
        <f t="shared" si="744"/>
        <v>3889.3020353035831</v>
      </c>
      <c r="X2000" s="2" t="e">
        <f t="shared" si="745"/>
        <v>#VALUE!</v>
      </c>
      <c r="Y2000">
        <f t="shared" si="750"/>
        <v>4.2604291046263167</v>
      </c>
      <c r="Z2000" s="2" t="s">
        <v>10</v>
      </c>
      <c r="AA2000" s="2" t="s">
        <v>10</v>
      </c>
      <c r="AB2000">
        <f t="shared" si="746"/>
        <v>4.0220289920409336</v>
      </c>
      <c r="AC2000" t="e">
        <f t="shared" si="747"/>
        <v>#VALUE!</v>
      </c>
    </row>
    <row r="2001" spans="1:29" x14ac:dyDescent="0.25">
      <c r="A2001">
        <v>45</v>
      </c>
      <c r="B2001" t="s">
        <v>70</v>
      </c>
      <c r="C2001">
        <v>3</v>
      </c>
      <c r="D2001" t="s">
        <v>71</v>
      </c>
      <c r="E2001">
        <v>1999</v>
      </c>
      <c r="F2001">
        <v>1393</v>
      </c>
      <c r="G2001" t="s">
        <v>10</v>
      </c>
      <c r="H2001" s="54">
        <v>0.502</v>
      </c>
      <c r="I2001" t="s">
        <v>10</v>
      </c>
      <c r="J2001" t="s">
        <v>10</v>
      </c>
      <c r="K2001">
        <v>0.497</v>
      </c>
      <c r="L2001" s="2">
        <f t="shared" si="753"/>
        <v>2797.1887550200804</v>
      </c>
      <c r="M2001" t="s">
        <v>10</v>
      </c>
      <c r="N2001" t="s">
        <v>10</v>
      </c>
      <c r="O2001" s="2">
        <f t="shared" si="742"/>
        <v>2769.3836978131212</v>
      </c>
      <c r="P2001" s="79" t="e">
        <f t="shared" si="743"/>
        <v>#VALUE!</v>
      </c>
      <c r="Q2001" s="80">
        <v>0.57081999999999999</v>
      </c>
      <c r="R2001" s="80">
        <v>0.42637000000000003</v>
      </c>
      <c r="S2001" s="80">
        <v>2.8E-3</v>
      </c>
      <c r="T2001" s="79">
        <f t="shared" si="752"/>
        <v>4638.7041303123533</v>
      </c>
      <c r="U2001" s="2" t="s">
        <v>10</v>
      </c>
      <c r="V2001" s="2" t="s">
        <v>10</v>
      </c>
      <c r="W2001" s="2">
        <f t="shared" si="744"/>
        <v>4364.115540208636</v>
      </c>
      <c r="X2001" s="2" t="e">
        <f t="shared" si="745"/>
        <v>#VALUE!</v>
      </c>
      <c r="Y2001">
        <f t="shared" si="750"/>
        <v>3.3300101437992486</v>
      </c>
      <c r="Z2001" s="2" t="s">
        <v>10</v>
      </c>
      <c r="AA2001" s="2" t="s">
        <v>10</v>
      </c>
      <c r="AB2001">
        <f t="shared" si="746"/>
        <v>3.1328898350385042</v>
      </c>
      <c r="AC2001" t="e">
        <f t="shared" si="747"/>
        <v>#VALUE!</v>
      </c>
    </row>
    <row r="2002" spans="1:29" x14ac:dyDescent="0.25">
      <c r="A2002">
        <v>45</v>
      </c>
      <c r="B2002" t="s">
        <v>70</v>
      </c>
      <c r="C2002">
        <v>3</v>
      </c>
      <c r="D2002" t="s">
        <v>71</v>
      </c>
      <c r="E2002">
        <v>2000</v>
      </c>
      <c r="F2002">
        <v>491</v>
      </c>
      <c r="G2002" t="s">
        <v>10</v>
      </c>
      <c r="H2002" s="54">
        <v>0.53</v>
      </c>
      <c r="I2002" t="s">
        <v>10</v>
      </c>
      <c r="J2002" t="s">
        <v>10</v>
      </c>
      <c r="K2002">
        <v>0.47599999999999998</v>
      </c>
      <c r="L2002" s="2">
        <f t="shared" si="753"/>
        <v>1044.6808510638298</v>
      </c>
      <c r="M2002" t="s">
        <v>10</v>
      </c>
      <c r="N2002" t="s">
        <v>10</v>
      </c>
      <c r="O2002" s="2">
        <f t="shared" si="742"/>
        <v>937.02290076335873</v>
      </c>
      <c r="P2002" s="79" t="e">
        <f t="shared" si="743"/>
        <v>#VALUE!</v>
      </c>
      <c r="Q2002" s="80">
        <v>0.57081999999999999</v>
      </c>
      <c r="R2002" s="80">
        <v>0.42637000000000003</v>
      </c>
      <c r="S2002" s="80">
        <v>2.8E-3</v>
      </c>
      <c r="T2002" s="79">
        <f t="shared" si="752"/>
        <v>4617.9975961721775</v>
      </c>
      <c r="U2002" s="2" t="s">
        <v>10</v>
      </c>
      <c r="V2002" s="2" t="s">
        <v>10</v>
      </c>
      <c r="W2002" s="2">
        <f t="shared" si="744"/>
        <v>4129.1802426030872</v>
      </c>
      <c r="X2002" s="2" t="e">
        <f t="shared" si="745"/>
        <v>#VALUE!</v>
      </c>
      <c r="Y2002">
        <f t="shared" si="750"/>
        <v>9.4052904199026024</v>
      </c>
      <c r="Z2002" s="2" t="s">
        <v>10</v>
      </c>
      <c r="AA2002" s="2" t="s">
        <v>10</v>
      </c>
      <c r="AB2002">
        <f t="shared" si="746"/>
        <v>8.4097357283158605</v>
      </c>
      <c r="AC2002" t="e">
        <f t="shared" si="747"/>
        <v>#VALUE!</v>
      </c>
    </row>
    <row r="2003" spans="1:29" x14ac:dyDescent="0.25">
      <c r="A2003">
        <v>45</v>
      </c>
      <c r="B2003" t="s">
        <v>70</v>
      </c>
      <c r="C2003">
        <v>3</v>
      </c>
      <c r="D2003" t="s">
        <v>71</v>
      </c>
      <c r="E2003">
        <v>2001</v>
      </c>
      <c r="F2003">
        <v>1897</v>
      </c>
      <c r="G2003" t="s">
        <v>10</v>
      </c>
      <c r="H2003" s="54">
        <v>0.53500000000000003</v>
      </c>
      <c r="I2003" t="s">
        <v>10</v>
      </c>
      <c r="J2003" t="s">
        <v>10</v>
      </c>
      <c r="K2003">
        <v>0.496</v>
      </c>
      <c r="L2003" s="2">
        <f t="shared" si="753"/>
        <v>4079.5698924731187</v>
      </c>
      <c r="M2003" t="s">
        <v>10</v>
      </c>
      <c r="N2003" t="s">
        <v>10</v>
      </c>
      <c r="O2003" s="2">
        <f t="shared" si="742"/>
        <v>3763.8888888888887</v>
      </c>
      <c r="P2003" s="79" t="e">
        <f t="shared" si="743"/>
        <v>#VALUE!</v>
      </c>
      <c r="Q2003" s="80">
        <v>0.57081999999999999</v>
      </c>
      <c r="R2003" s="80">
        <v>0.42637000000000003</v>
      </c>
      <c r="S2003" s="80">
        <v>2.8E-3</v>
      </c>
      <c r="T2003" s="79">
        <f t="shared" si="752"/>
        <v>3962.2490732436468</v>
      </c>
      <c r="U2003" s="2" t="s">
        <v>10</v>
      </c>
      <c r="V2003" s="2" t="s">
        <v>10</v>
      </c>
      <c r="W2003" s="2">
        <f t="shared" si="744"/>
        <v>3679.9914267185472</v>
      </c>
      <c r="X2003" s="2" t="e">
        <f t="shared" si="745"/>
        <v>#VALUE!</v>
      </c>
      <c r="Y2003">
        <f t="shared" si="750"/>
        <v>2.088692184103135</v>
      </c>
      <c r="Z2003" s="2" t="s">
        <v>10</v>
      </c>
      <c r="AA2003" s="2" t="s">
        <v>10</v>
      </c>
      <c r="AB2003">
        <f t="shared" si="746"/>
        <v>1.9399005939475737</v>
      </c>
      <c r="AC2003" t="e">
        <f t="shared" si="747"/>
        <v>#VALUE!</v>
      </c>
    </row>
    <row r="2004" spans="1:29" x14ac:dyDescent="0.25">
      <c r="A2004">
        <v>45</v>
      </c>
      <c r="B2004" t="s">
        <v>70</v>
      </c>
      <c r="C2004">
        <v>3</v>
      </c>
      <c r="D2004" t="s">
        <v>71</v>
      </c>
      <c r="E2004">
        <v>2002</v>
      </c>
      <c r="F2004">
        <v>3233</v>
      </c>
      <c r="G2004" t="s">
        <v>10</v>
      </c>
      <c r="H2004" s="54">
        <v>0.224</v>
      </c>
      <c r="I2004" t="s">
        <v>10</v>
      </c>
      <c r="J2004" t="s">
        <v>10</v>
      </c>
      <c r="K2004">
        <v>0.20200000000000001</v>
      </c>
      <c r="L2004" s="2">
        <f t="shared" si="753"/>
        <v>4166.2371134020614</v>
      </c>
      <c r="M2004" t="s">
        <v>10</v>
      </c>
      <c r="N2004" t="s">
        <v>10</v>
      </c>
      <c r="O2004" s="2">
        <f t="shared" si="742"/>
        <v>4051.3784461152882</v>
      </c>
      <c r="P2004" s="79" t="e">
        <f t="shared" si="743"/>
        <v>#VALUE!</v>
      </c>
      <c r="Q2004" s="80">
        <v>0.57081999999999999</v>
      </c>
      <c r="R2004" s="80">
        <v>0.42637000000000003</v>
      </c>
      <c r="S2004" s="80">
        <v>2.8E-3</v>
      </c>
      <c r="T2004" s="79">
        <f t="shared" si="752"/>
        <v>2664.3645396825395</v>
      </c>
      <c r="U2004" s="2" t="s">
        <v>10</v>
      </c>
      <c r="V2004" s="2" t="s">
        <v>10</v>
      </c>
      <c r="W2004" s="2">
        <f t="shared" si="744"/>
        <v>2664.3645396825395</v>
      </c>
      <c r="X2004" s="2" t="e">
        <f t="shared" si="745"/>
        <v>#VALUE!</v>
      </c>
      <c r="Y2004">
        <f t="shared" si="750"/>
        <v>0.82411523033793366</v>
      </c>
      <c r="Z2004" s="2" t="s">
        <v>10</v>
      </c>
      <c r="AA2004" s="2" t="s">
        <v>10</v>
      </c>
      <c r="AB2004">
        <f t="shared" si="746"/>
        <v>0.82411523033793366</v>
      </c>
      <c r="AC2004" t="e">
        <f t="shared" si="747"/>
        <v>#VALUE!</v>
      </c>
    </row>
    <row r="2005" spans="1:29" x14ac:dyDescent="0.25">
      <c r="A2005">
        <v>45</v>
      </c>
      <c r="B2005" t="s">
        <v>70</v>
      </c>
      <c r="C2005">
        <v>3</v>
      </c>
      <c r="D2005" t="s">
        <v>71</v>
      </c>
      <c r="E2005">
        <v>2003</v>
      </c>
      <c r="F2005">
        <v>2855</v>
      </c>
      <c r="G2005" t="s">
        <v>10</v>
      </c>
      <c r="H2005" s="54">
        <v>0.45900000000000002</v>
      </c>
      <c r="I2005" t="s">
        <v>10</v>
      </c>
      <c r="J2005" t="s">
        <v>10</v>
      </c>
      <c r="K2005">
        <v>0.40400000000000003</v>
      </c>
      <c r="L2005" s="2">
        <f t="shared" si="753"/>
        <v>5277.2643253234755</v>
      </c>
      <c r="M2005" t="s">
        <v>10</v>
      </c>
      <c r="N2005" t="s">
        <v>10</v>
      </c>
      <c r="O2005" s="2">
        <f t="shared" si="742"/>
        <v>4790.2684563758394</v>
      </c>
      <c r="P2005" s="79" t="e">
        <f t="shared" si="743"/>
        <v>#VALUE!</v>
      </c>
      <c r="Q2005" s="80">
        <v>0.57081999999999999</v>
      </c>
      <c r="R2005" s="80">
        <v>0.42637000000000003</v>
      </c>
      <c r="S2005" s="80">
        <v>2.8E-3</v>
      </c>
      <c r="T2005" s="79">
        <f>(L2008*$Q2005)+(L2009*$R2005)</f>
        <v>711.11430158730161</v>
      </c>
      <c r="U2005" s="2" t="s">
        <v>10</v>
      </c>
      <c r="V2005" s="2" t="s">
        <v>10</v>
      </c>
      <c r="W2005" s="2" t="e">
        <f t="shared" si="744"/>
        <v>#VALUE!</v>
      </c>
      <c r="X2005" s="2" t="e">
        <f t="shared" si="745"/>
        <v>#VALUE!</v>
      </c>
      <c r="Y2005">
        <f t="shared" si="750"/>
        <v>0.24907681316542962</v>
      </c>
      <c r="Z2005" s="2" t="s">
        <v>10</v>
      </c>
      <c r="AA2005" s="2" t="s">
        <v>10</v>
      </c>
      <c r="AB2005" t="e">
        <f t="shared" si="746"/>
        <v>#VALUE!</v>
      </c>
      <c r="AC2005" t="e">
        <f t="shared" si="747"/>
        <v>#VALUE!</v>
      </c>
    </row>
    <row r="2006" spans="1:29" x14ac:dyDescent="0.25">
      <c r="A2006">
        <v>45</v>
      </c>
      <c r="B2006" t="s">
        <v>70</v>
      </c>
      <c r="C2006">
        <v>3</v>
      </c>
      <c r="D2006" t="s">
        <v>71</v>
      </c>
      <c r="E2006">
        <v>2004</v>
      </c>
      <c r="F2006">
        <v>1667</v>
      </c>
      <c r="G2006" t="s">
        <v>10</v>
      </c>
      <c r="H2006" s="54">
        <v>0.55399999999999994</v>
      </c>
      <c r="I2006" t="s">
        <v>10</v>
      </c>
      <c r="J2006" t="s">
        <v>10</v>
      </c>
      <c r="K2006">
        <v>0.48599999999999999</v>
      </c>
      <c r="L2006" s="2">
        <f t="shared" si="753"/>
        <v>3737.6681614349773</v>
      </c>
      <c r="M2006" t="s">
        <v>10</v>
      </c>
      <c r="N2006" t="s">
        <v>10</v>
      </c>
      <c r="O2006" s="2">
        <f t="shared" si="742"/>
        <v>3243.1906614785989</v>
      </c>
      <c r="P2006" s="79" t="e">
        <f t="shared" si="743"/>
        <v>#VALUE!</v>
      </c>
      <c r="Q2006" s="80">
        <v>0.57081999999999999</v>
      </c>
      <c r="R2006" s="80">
        <v>0.42637000000000003</v>
      </c>
      <c r="S2006" s="80">
        <v>2.8E-3</v>
      </c>
      <c r="T2006" s="79" t="s">
        <v>10</v>
      </c>
      <c r="U2006" s="2" t="s">
        <v>10</v>
      </c>
      <c r="V2006" s="2" t="s">
        <v>10</v>
      </c>
      <c r="W2006" s="2" t="e">
        <f t="shared" si="744"/>
        <v>#VALUE!</v>
      </c>
      <c r="X2006" s="2" t="e">
        <f t="shared" si="745"/>
        <v>#VALUE!</v>
      </c>
      <c r="Y2006" s="2" t="s">
        <v>10</v>
      </c>
      <c r="Z2006" s="2" t="s">
        <v>10</v>
      </c>
      <c r="AA2006" s="2" t="s">
        <v>10</v>
      </c>
      <c r="AB2006" t="e">
        <f t="shared" si="746"/>
        <v>#VALUE!</v>
      </c>
      <c r="AC2006" t="e">
        <f t="shared" si="747"/>
        <v>#VALUE!</v>
      </c>
    </row>
    <row r="2007" spans="1:29" x14ac:dyDescent="0.25">
      <c r="A2007">
        <v>45</v>
      </c>
      <c r="B2007" t="s">
        <v>70</v>
      </c>
      <c r="C2007">
        <v>3</v>
      </c>
      <c r="D2007" t="s">
        <v>71</v>
      </c>
      <c r="E2007">
        <v>2005</v>
      </c>
      <c r="F2007">
        <v>1830</v>
      </c>
      <c r="G2007" t="s">
        <v>10</v>
      </c>
      <c r="H2007" s="54">
        <v>0.57299999999999995</v>
      </c>
      <c r="I2007" t="s">
        <v>10</v>
      </c>
      <c r="J2007" t="s">
        <v>10</v>
      </c>
      <c r="K2007">
        <v>0.57299999999999995</v>
      </c>
      <c r="L2007" s="2">
        <f t="shared" si="753"/>
        <v>4285.7142857142853</v>
      </c>
      <c r="M2007" t="s">
        <v>10</v>
      </c>
      <c r="N2007" t="s">
        <v>10</v>
      </c>
      <c r="O2007" s="2">
        <f t="shared" si="742"/>
        <v>4285.7142857142853</v>
      </c>
      <c r="P2007" s="79" t="e">
        <f t="shared" si="743"/>
        <v>#VALUE!</v>
      </c>
      <c r="Q2007" s="80">
        <v>0.57081999999999999</v>
      </c>
      <c r="R2007" s="80">
        <v>0.42637000000000003</v>
      </c>
      <c r="S2007" s="80">
        <v>2.8E-3</v>
      </c>
      <c r="T2007" s="79" t="s">
        <v>10</v>
      </c>
      <c r="U2007" s="2" t="s">
        <v>10</v>
      </c>
      <c r="V2007" s="2" t="s">
        <v>10</v>
      </c>
      <c r="W2007" s="2" t="e">
        <f t="shared" si="744"/>
        <v>#VALUE!</v>
      </c>
      <c r="X2007" s="2" t="e">
        <f t="shared" si="745"/>
        <v>#VALUE!</v>
      </c>
      <c r="Y2007" s="2" t="s">
        <v>10</v>
      </c>
      <c r="Z2007" s="2" t="s">
        <v>10</v>
      </c>
      <c r="AA2007" s="2" t="s">
        <v>10</v>
      </c>
      <c r="AB2007" t="e">
        <f t="shared" si="746"/>
        <v>#VALUE!</v>
      </c>
      <c r="AC2007" t="e">
        <f t="shared" si="747"/>
        <v>#VALUE!</v>
      </c>
    </row>
    <row r="2008" spans="1:29" x14ac:dyDescent="0.25">
      <c r="A2008">
        <v>45</v>
      </c>
      <c r="B2008" t="s">
        <v>70</v>
      </c>
      <c r="C2008">
        <v>3</v>
      </c>
      <c r="D2008" t="s">
        <v>71</v>
      </c>
      <c r="E2008">
        <v>2006</v>
      </c>
      <c r="F2008">
        <v>265</v>
      </c>
      <c r="G2008" t="s">
        <v>10</v>
      </c>
      <c r="H2008" s="54">
        <v>0.47499999999999998</v>
      </c>
      <c r="I2008" t="s">
        <v>10</v>
      </c>
      <c r="J2008" t="s">
        <v>10</v>
      </c>
      <c r="K2008">
        <v>0.47499999999999998</v>
      </c>
      <c r="L2008" s="2">
        <f t="shared" si="753"/>
        <v>504.76190476190476</v>
      </c>
      <c r="M2008" t="s">
        <v>10</v>
      </c>
      <c r="N2008" t="s">
        <v>10</v>
      </c>
      <c r="O2008" s="2">
        <f t="shared" si="742"/>
        <v>504.76190476190476</v>
      </c>
      <c r="P2008" s="79" t="e">
        <f t="shared" si="743"/>
        <v>#VALUE!</v>
      </c>
      <c r="Q2008" s="80">
        <v>0.57081999999999999</v>
      </c>
      <c r="R2008" s="80">
        <v>0.42637000000000003</v>
      </c>
      <c r="S2008" s="80">
        <v>2.8E-3</v>
      </c>
      <c r="T2008" s="79">
        <f t="shared" si="752"/>
        <v>2846.3654738892506</v>
      </c>
      <c r="U2008" s="2" t="s">
        <v>10</v>
      </c>
      <c r="V2008" s="2" t="s">
        <v>10</v>
      </c>
      <c r="W2008" s="2">
        <f t="shared" si="744"/>
        <v>2846.4838923721045</v>
      </c>
      <c r="X2008" s="2" t="e">
        <f t="shared" si="745"/>
        <v>#VALUE!</v>
      </c>
      <c r="Y2008">
        <f t="shared" si="750"/>
        <v>10.741001788261324</v>
      </c>
      <c r="Z2008" s="2" t="s">
        <v>10</v>
      </c>
      <c r="AA2008" s="2" t="s">
        <v>10</v>
      </c>
      <c r="AB2008">
        <f t="shared" si="746"/>
        <v>10.741448650460772</v>
      </c>
      <c r="AC2008" t="e">
        <f t="shared" si="747"/>
        <v>#VALUE!</v>
      </c>
    </row>
    <row r="2009" spans="1:29" x14ac:dyDescent="0.25">
      <c r="A2009">
        <v>45</v>
      </c>
      <c r="B2009" t="s">
        <v>70</v>
      </c>
      <c r="C2009">
        <v>3</v>
      </c>
      <c r="D2009" t="s">
        <v>71</v>
      </c>
      <c r="E2009">
        <v>2007</v>
      </c>
      <c r="F2009">
        <v>500</v>
      </c>
      <c r="G2009" t="s">
        <v>10</v>
      </c>
      <c r="H2009" s="54">
        <v>0.496</v>
      </c>
      <c r="I2009" t="s">
        <v>10</v>
      </c>
      <c r="J2009" t="s">
        <v>10</v>
      </c>
      <c r="K2009">
        <v>0.496</v>
      </c>
      <c r="L2009" s="2">
        <f t="shared" si="753"/>
        <v>992.06349206349205</v>
      </c>
      <c r="M2009" t="s">
        <v>10</v>
      </c>
      <c r="N2009" t="s">
        <v>10</v>
      </c>
      <c r="O2009" s="2">
        <f t="shared" si="742"/>
        <v>992.06349206349205</v>
      </c>
      <c r="P2009" s="79" t="e">
        <f t="shared" si="743"/>
        <v>#VALUE!</v>
      </c>
      <c r="Q2009" s="80">
        <v>0.57081999999999999</v>
      </c>
      <c r="R2009" s="80">
        <v>0.42637000000000003</v>
      </c>
      <c r="S2009" s="80">
        <v>2.8E-3</v>
      </c>
      <c r="T2009" s="79">
        <f t="shared" si="752"/>
        <v>1172.8778802697602</v>
      </c>
      <c r="U2009" s="2" t="s">
        <v>10</v>
      </c>
      <c r="V2009" s="2" t="s">
        <v>10</v>
      </c>
      <c r="W2009" s="2">
        <f t="shared" si="744"/>
        <v>1190.8476920844141</v>
      </c>
      <c r="X2009" s="2" t="e">
        <f t="shared" si="745"/>
        <v>#VALUE!</v>
      </c>
      <c r="Y2009">
        <f t="shared" si="750"/>
        <v>2.3457557605395203</v>
      </c>
      <c r="Z2009" s="2" t="s">
        <v>10</v>
      </c>
      <c r="AA2009" s="2" t="s">
        <v>10</v>
      </c>
      <c r="AB2009">
        <f t="shared" si="746"/>
        <v>2.3816953841688284</v>
      </c>
      <c r="AC2009" t="e">
        <f t="shared" si="747"/>
        <v>#VALUE!</v>
      </c>
    </row>
    <row r="2010" spans="1:29" x14ac:dyDescent="0.25">
      <c r="A2010">
        <v>45</v>
      </c>
      <c r="B2010" t="s">
        <v>70</v>
      </c>
      <c r="C2010">
        <v>3</v>
      </c>
      <c r="D2010" t="s">
        <v>71</v>
      </c>
      <c r="E2010">
        <v>2008</v>
      </c>
      <c r="F2010" t="s">
        <v>10</v>
      </c>
      <c r="G2010" t="s">
        <v>10</v>
      </c>
      <c r="H2010" s="54">
        <v>0.40300000000000002</v>
      </c>
      <c r="I2010" t="s">
        <v>10</v>
      </c>
      <c r="J2010" t="s">
        <v>10</v>
      </c>
      <c r="K2010">
        <v>0.40300000000000002</v>
      </c>
      <c r="L2010" t="s">
        <v>10</v>
      </c>
      <c r="M2010" t="s">
        <v>10</v>
      </c>
      <c r="N2010" t="s">
        <v>10</v>
      </c>
      <c r="O2010" s="2" t="e">
        <f t="shared" si="742"/>
        <v>#VALUE!</v>
      </c>
      <c r="P2010" s="79" t="e">
        <f t="shared" si="743"/>
        <v>#VALUE!</v>
      </c>
      <c r="Q2010" s="80">
        <v>0.57081999999999999</v>
      </c>
      <c r="R2010" s="80">
        <v>0.42637000000000003</v>
      </c>
      <c r="S2010" s="80">
        <v>2.8E-3</v>
      </c>
      <c r="T2010" s="79">
        <f t="shared" si="752"/>
        <v>1377.1722789835192</v>
      </c>
      <c r="U2010" s="2" t="s">
        <v>10</v>
      </c>
      <c r="V2010" s="2" t="s">
        <v>10</v>
      </c>
      <c r="W2010" s="2">
        <f t="shared" si="744"/>
        <v>1391.3667854963467</v>
      </c>
      <c r="X2010" s="2" t="e">
        <f t="shared" si="745"/>
        <v>#VALUE!</v>
      </c>
      <c r="Y2010" s="2" t="s">
        <v>10</v>
      </c>
      <c r="Z2010" s="2" t="s">
        <v>10</v>
      </c>
      <c r="AA2010" s="2" t="s">
        <v>10</v>
      </c>
      <c r="AB2010" t="e">
        <f t="shared" si="746"/>
        <v>#VALUE!</v>
      </c>
      <c r="AC2010" t="e">
        <f t="shared" si="747"/>
        <v>#VALUE!</v>
      </c>
    </row>
    <row r="2011" spans="1:29" x14ac:dyDescent="0.25">
      <c r="A2011">
        <v>45</v>
      </c>
      <c r="B2011" t="s">
        <v>70</v>
      </c>
      <c r="C2011">
        <v>3</v>
      </c>
      <c r="D2011" t="s">
        <v>71</v>
      </c>
      <c r="E2011">
        <v>2009</v>
      </c>
      <c r="F2011">
        <v>2579</v>
      </c>
      <c r="G2011" t="s">
        <v>10</v>
      </c>
      <c r="H2011" s="54">
        <v>0.34799999999999998</v>
      </c>
      <c r="I2011" t="s">
        <v>10</v>
      </c>
      <c r="J2011" t="s">
        <v>10</v>
      </c>
      <c r="K2011">
        <v>0.34799999999999998</v>
      </c>
      <c r="L2011" s="2">
        <f t="shared" si="753"/>
        <v>3955.5214723926379</v>
      </c>
      <c r="M2011" t="s">
        <v>10</v>
      </c>
      <c r="N2011" t="s">
        <v>10</v>
      </c>
      <c r="O2011" s="2">
        <f t="shared" si="742"/>
        <v>3955.5214723926379</v>
      </c>
      <c r="P2011" s="79" t="e">
        <f t="shared" si="743"/>
        <v>#VALUE!</v>
      </c>
      <c r="Q2011" s="80">
        <v>0.57081999999999999</v>
      </c>
      <c r="R2011" s="80">
        <v>0.42637000000000003</v>
      </c>
      <c r="S2011" s="80">
        <v>2.8E-3</v>
      </c>
      <c r="T2011" s="79">
        <f t="shared" si="752"/>
        <v>2398.7012235793145</v>
      </c>
      <c r="U2011" s="2" t="s">
        <v>10</v>
      </c>
      <c r="V2011" s="2" t="s">
        <v>10</v>
      </c>
      <c r="W2011" s="2">
        <f t="shared" si="744"/>
        <v>2316.9593395428574</v>
      </c>
      <c r="X2011" s="2" t="e">
        <f t="shared" si="745"/>
        <v>#VALUE!</v>
      </c>
      <c r="Y2011">
        <f t="shared" si="750"/>
        <v>0.9300896562928711</v>
      </c>
      <c r="Z2011" s="2" t="s">
        <v>10</v>
      </c>
      <c r="AA2011" s="2" t="s">
        <v>10</v>
      </c>
      <c r="AB2011">
        <f t="shared" si="746"/>
        <v>0.8983944705478315</v>
      </c>
      <c r="AC2011" t="e">
        <f t="shared" si="747"/>
        <v>#VALUE!</v>
      </c>
    </row>
    <row r="2012" spans="1:29" x14ac:dyDescent="0.25">
      <c r="A2012">
        <v>45</v>
      </c>
      <c r="B2012" t="s">
        <v>70</v>
      </c>
      <c r="C2012">
        <v>3</v>
      </c>
      <c r="D2012" t="s">
        <v>71</v>
      </c>
      <c r="E2012">
        <v>2010</v>
      </c>
      <c r="F2012">
        <v>738</v>
      </c>
      <c r="G2012" t="s">
        <v>10</v>
      </c>
      <c r="H2012" s="54">
        <v>0.46299999999999997</v>
      </c>
      <c r="I2012" t="s">
        <v>10</v>
      </c>
      <c r="J2012" t="s">
        <v>10</v>
      </c>
      <c r="K2012">
        <v>0.46300000000000002</v>
      </c>
      <c r="L2012" s="2">
        <f t="shared" si="753"/>
        <v>1374.3016759776535</v>
      </c>
      <c r="M2012" t="s">
        <v>10</v>
      </c>
      <c r="N2012" t="s">
        <v>10</v>
      </c>
      <c r="O2012" s="2">
        <f t="shared" si="742"/>
        <v>1374.3016759776538</v>
      </c>
      <c r="P2012" s="79" t="e">
        <f t="shared" si="743"/>
        <v>#VALUE!</v>
      </c>
      <c r="Q2012" s="80">
        <v>0.57081999999999999</v>
      </c>
      <c r="R2012" s="80">
        <v>0.42637000000000003</v>
      </c>
      <c r="S2012" s="80">
        <v>2.8E-3</v>
      </c>
      <c r="T2012" s="79">
        <f t="shared" si="752"/>
        <v>3221.4987178401834</v>
      </c>
      <c r="U2012" s="2" t="s">
        <v>10</v>
      </c>
      <c r="V2012" s="2" t="s">
        <v>10</v>
      </c>
      <c r="W2012" s="2">
        <f t="shared" si="744"/>
        <v>3066.8949432408886</v>
      </c>
      <c r="X2012" s="2" t="e">
        <f t="shared" si="745"/>
        <v>#VALUE!</v>
      </c>
      <c r="Y2012">
        <f t="shared" si="750"/>
        <v>4.3651744144175924</v>
      </c>
      <c r="Z2012" s="2" t="s">
        <v>10</v>
      </c>
      <c r="AA2012" s="2" t="s">
        <v>10</v>
      </c>
      <c r="AB2012">
        <f t="shared" si="746"/>
        <v>4.1556842049334533</v>
      </c>
      <c r="AC2012" t="e">
        <f t="shared" si="747"/>
        <v>#VALUE!</v>
      </c>
    </row>
    <row r="2013" spans="1:29" x14ac:dyDescent="0.25">
      <c r="A2013">
        <v>45</v>
      </c>
      <c r="B2013" t="s">
        <v>70</v>
      </c>
      <c r="C2013">
        <v>3</v>
      </c>
      <c r="D2013" t="s">
        <v>71</v>
      </c>
      <c r="E2013">
        <v>2011</v>
      </c>
      <c r="F2013">
        <v>439</v>
      </c>
      <c r="G2013" t="s">
        <v>10</v>
      </c>
      <c r="H2013" s="54">
        <v>0.51100000000000001</v>
      </c>
      <c r="I2013" t="s">
        <v>10</v>
      </c>
      <c r="J2013" t="s">
        <v>10</v>
      </c>
      <c r="K2013">
        <v>0.53300000000000003</v>
      </c>
      <c r="L2013" s="2">
        <f t="shared" si="753"/>
        <v>897.7505112474438</v>
      </c>
      <c r="M2013" t="s">
        <v>10</v>
      </c>
      <c r="N2013" t="s">
        <v>10</v>
      </c>
      <c r="O2013" s="2">
        <f t="shared" si="742"/>
        <v>940.04282655246254</v>
      </c>
      <c r="P2013" s="79" t="e">
        <f t="shared" si="743"/>
        <v>#VALUE!</v>
      </c>
      <c r="Q2013" s="80">
        <v>0.57081999999999999</v>
      </c>
      <c r="R2013" s="80">
        <v>0.42637000000000003</v>
      </c>
      <c r="S2013" s="80">
        <v>2.8E-3</v>
      </c>
      <c r="T2013" s="79">
        <f t="shared" si="752"/>
        <v>2235.1060609319693</v>
      </c>
      <c r="U2013" s="2" t="s">
        <v>10</v>
      </c>
      <c r="V2013" s="2" t="s">
        <v>10</v>
      </c>
      <c r="W2013" s="2">
        <f t="shared" si="744"/>
        <v>2461.138403036085</v>
      </c>
      <c r="X2013" s="2" t="e">
        <f t="shared" si="745"/>
        <v>#VALUE!</v>
      </c>
      <c r="Y2013">
        <f t="shared" si="750"/>
        <v>5.0913577697766952</v>
      </c>
      <c r="Z2013" s="2" t="s">
        <v>10</v>
      </c>
      <c r="AA2013" s="2" t="s">
        <v>10</v>
      </c>
      <c r="AB2013">
        <f t="shared" si="746"/>
        <v>5.6062378201277561</v>
      </c>
      <c r="AC2013" t="e">
        <f t="shared" si="747"/>
        <v>#VALUE!</v>
      </c>
    </row>
    <row r="2014" spans="1:29" x14ac:dyDescent="0.25">
      <c r="A2014">
        <v>45</v>
      </c>
      <c r="B2014" t="s">
        <v>70</v>
      </c>
      <c r="C2014">
        <v>3</v>
      </c>
      <c r="D2014" t="s">
        <v>71</v>
      </c>
      <c r="E2014">
        <v>2012</v>
      </c>
      <c r="F2014">
        <v>896</v>
      </c>
      <c r="G2014" t="s">
        <v>10</v>
      </c>
      <c r="H2014" s="54">
        <v>0.55400000000000005</v>
      </c>
      <c r="I2014" t="s">
        <v>10</v>
      </c>
      <c r="J2014" t="s">
        <v>10</v>
      </c>
      <c r="K2014">
        <v>0.54900000000000004</v>
      </c>
      <c r="L2014" s="2">
        <f t="shared" si="753"/>
        <v>2008.9686098654711</v>
      </c>
      <c r="M2014" t="s">
        <v>10</v>
      </c>
      <c r="N2014" t="s">
        <v>10</v>
      </c>
      <c r="O2014" s="2">
        <f t="shared" si="742"/>
        <v>1986.6962305986699</v>
      </c>
      <c r="P2014" s="79" t="e">
        <f t="shared" si="743"/>
        <v>#VALUE!</v>
      </c>
      <c r="Q2014" s="80">
        <v>0.57081999999999999</v>
      </c>
      <c r="R2014" s="80">
        <v>0.42637000000000003</v>
      </c>
      <c r="S2014" s="80">
        <v>2.8E-3</v>
      </c>
      <c r="T2014" s="79">
        <f t="shared" si="752"/>
        <v>1199.9643677925771</v>
      </c>
      <c r="U2014" s="2" t="s">
        <v>10</v>
      </c>
      <c r="V2014" s="2" t="s">
        <v>10</v>
      </c>
      <c r="W2014" s="2">
        <f t="shared" si="744"/>
        <v>1559.0218912425266</v>
      </c>
      <c r="X2014" s="2" t="e">
        <f t="shared" si="745"/>
        <v>#VALUE!</v>
      </c>
      <c r="Y2014">
        <f t="shared" si="750"/>
        <v>1.3392459461970727</v>
      </c>
      <c r="Z2014" s="2" t="s">
        <v>10</v>
      </c>
      <c r="AA2014" s="2" t="s">
        <v>10</v>
      </c>
      <c r="AB2014">
        <f t="shared" si="746"/>
        <v>1.739979789333177</v>
      </c>
      <c r="AC2014" t="e">
        <f t="shared" si="747"/>
        <v>#VALUE!</v>
      </c>
    </row>
    <row r="2015" spans="1:29" x14ac:dyDescent="0.25">
      <c r="A2015">
        <v>45</v>
      </c>
      <c r="B2015" t="s">
        <v>70</v>
      </c>
      <c r="C2015">
        <v>3</v>
      </c>
      <c r="D2015" t="s">
        <v>71</v>
      </c>
      <c r="E2015">
        <v>2013</v>
      </c>
      <c r="F2015">
        <v>996</v>
      </c>
      <c r="G2015" t="s">
        <v>10</v>
      </c>
      <c r="H2015" s="54">
        <v>0.65800000000000003</v>
      </c>
      <c r="I2015" t="s">
        <v>10</v>
      </c>
      <c r="J2015" t="s">
        <v>10</v>
      </c>
      <c r="K2015">
        <v>0.63800000000000001</v>
      </c>
      <c r="L2015" s="2">
        <f t="shared" si="753"/>
        <v>2912.2807017543864</v>
      </c>
      <c r="M2015" t="s">
        <v>10</v>
      </c>
      <c r="N2015" t="s">
        <v>10</v>
      </c>
      <c r="O2015" s="2">
        <f t="shared" si="742"/>
        <v>2751.3812154696134</v>
      </c>
      <c r="P2015" s="79" t="e">
        <f t="shared" si="743"/>
        <v>#VALUE!</v>
      </c>
      <c r="Q2015" s="80">
        <v>0.57081999999999999</v>
      </c>
      <c r="R2015" s="80">
        <v>0.42637000000000003</v>
      </c>
      <c r="S2015" s="80">
        <v>2.8E-3</v>
      </c>
      <c r="T2015" s="79">
        <f t="shared" si="752"/>
        <v>2590.1868271139829</v>
      </c>
      <c r="U2015" s="2" t="s">
        <v>10</v>
      </c>
      <c r="V2015" s="2" t="s">
        <v>10</v>
      </c>
      <c r="W2015" s="2">
        <f t="shared" si="744"/>
        <v>2442.967674862381</v>
      </c>
      <c r="X2015" s="2" t="e">
        <f t="shared" si="745"/>
        <v>#VALUE!</v>
      </c>
      <c r="Y2015">
        <f t="shared" si="750"/>
        <v>2.6005891838493804</v>
      </c>
      <c r="Z2015" s="2" t="s">
        <v>10</v>
      </c>
      <c r="AA2015" s="2" t="s">
        <v>10</v>
      </c>
      <c r="AB2015">
        <f t="shared" si="746"/>
        <v>2.4527787900224709</v>
      </c>
      <c r="AC2015" t="e">
        <f t="shared" si="747"/>
        <v>#VALUE!</v>
      </c>
    </row>
    <row r="2016" spans="1:29" x14ac:dyDescent="0.25">
      <c r="A2016">
        <v>45</v>
      </c>
      <c r="B2016" t="s">
        <v>70</v>
      </c>
      <c r="C2016">
        <v>3</v>
      </c>
      <c r="D2016" t="s">
        <v>71</v>
      </c>
      <c r="E2016">
        <v>2014</v>
      </c>
      <c r="F2016">
        <v>2105</v>
      </c>
      <c r="G2016" t="s">
        <v>10</v>
      </c>
      <c r="H2016" s="54">
        <v>0.42400000000000004</v>
      </c>
      <c r="I2016" t="s">
        <v>10</v>
      </c>
      <c r="J2016" t="s">
        <v>10</v>
      </c>
      <c r="K2016">
        <v>0.39900000000000002</v>
      </c>
      <c r="L2016" s="2">
        <f t="shared" si="753"/>
        <v>3654.5138888888891</v>
      </c>
      <c r="M2016" t="s">
        <v>10</v>
      </c>
      <c r="N2016" t="s">
        <v>10</v>
      </c>
      <c r="O2016" s="2">
        <f t="shared" si="742"/>
        <v>3502.4958402662232</v>
      </c>
      <c r="P2016" s="79" t="e">
        <f t="shared" si="743"/>
        <v>#VALUE!</v>
      </c>
      <c r="Q2016" s="80">
        <v>0.57081999999999999</v>
      </c>
      <c r="R2016" s="80">
        <v>0.42637000000000003</v>
      </c>
      <c r="S2016" s="80">
        <v>2.8E-3</v>
      </c>
      <c r="T2016" s="79">
        <f t="shared" si="752"/>
        <v>2012.1122811907765</v>
      </c>
      <c r="U2016" s="2" t="s">
        <v>10</v>
      </c>
      <c r="V2016" s="2" t="s">
        <v>10</v>
      </c>
      <c r="W2016" s="2">
        <f t="shared" si="744"/>
        <v>1922.2870306787356</v>
      </c>
      <c r="X2016" s="2" t="e">
        <f t="shared" si="745"/>
        <v>#VALUE!</v>
      </c>
      <c r="Y2016">
        <f t="shared" si="750"/>
        <v>0.95587281766782728</v>
      </c>
      <c r="Z2016" s="2" t="s">
        <v>10</v>
      </c>
      <c r="AA2016" s="2" t="s">
        <v>10</v>
      </c>
      <c r="AB2016">
        <f t="shared" si="746"/>
        <v>0.91320048963360367</v>
      </c>
      <c r="AC2016" t="e">
        <f t="shared" si="747"/>
        <v>#VALUE!</v>
      </c>
    </row>
    <row r="2017" spans="1:29" x14ac:dyDescent="0.25">
      <c r="A2017">
        <v>45</v>
      </c>
      <c r="B2017" t="s">
        <v>70</v>
      </c>
      <c r="C2017">
        <v>3</v>
      </c>
      <c r="D2017" t="s">
        <v>71</v>
      </c>
      <c r="E2017">
        <v>2015</v>
      </c>
      <c r="F2017">
        <v>140</v>
      </c>
      <c r="G2017" t="s">
        <v>10</v>
      </c>
      <c r="H2017" s="54">
        <v>0.58099999999999996</v>
      </c>
      <c r="I2017" t="s">
        <v>10</v>
      </c>
      <c r="J2017" t="s">
        <v>10</v>
      </c>
      <c r="K2017">
        <v>0.86899999999999999</v>
      </c>
      <c r="L2017" s="2">
        <f t="shared" si="753"/>
        <v>334.12887828162286</v>
      </c>
      <c r="M2017" t="s">
        <v>10</v>
      </c>
      <c r="N2017" t="s">
        <v>10</v>
      </c>
      <c r="O2017" s="2">
        <f t="shared" si="742"/>
        <v>1068.7022900763359</v>
      </c>
      <c r="P2017" s="79" t="e">
        <f t="shared" si="743"/>
        <v>#VALUE!</v>
      </c>
      <c r="Q2017" s="80">
        <v>0.57081999999999999</v>
      </c>
      <c r="R2017" s="80">
        <v>0.42637000000000003</v>
      </c>
      <c r="S2017" s="80">
        <v>2.8E-3</v>
      </c>
      <c r="T2017" s="79">
        <f t="shared" si="752"/>
        <v>1184.8903494535348</v>
      </c>
      <c r="U2017" s="2" t="s">
        <v>10</v>
      </c>
      <c r="V2017" s="2" t="s">
        <v>10</v>
      </c>
      <c r="W2017" s="2">
        <f t="shared" si="744"/>
        <v>1184.9128382983708</v>
      </c>
      <c r="X2017" s="2" t="e">
        <f t="shared" si="745"/>
        <v>#VALUE!</v>
      </c>
      <c r="Y2017">
        <f t="shared" si="750"/>
        <v>8.4635024960966767</v>
      </c>
      <c r="Z2017" s="2" t="s">
        <v>10</v>
      </c>
      <c r="AA2017" s="2" t="s">
        <v>10</v>
      </c>
      <c r="AB2017">
        <f t="shared" si="746"/>
        <v>8.4636631307026491</v>
      </c>
      <c r="AC2017" t="e">
        <f t="shared" si="747"/>
        <v>#VALUE!</v>
      </c>
    </row>
    <row r="2018" spans="1:29" x14ac:dyDescent="0.25">
      <c r="A2018">
        <v>45</v>
      </c>
      <c r="B2018" t="s">
        <v>70</v>
      </c>
      <c r="C2018">
        <v>3</v>
      </c>
      <c r="D2018" t="s">
        <v>71</v>
      </c>
      <c r="E2018">
        <v>2016</v>
      </c>
      <c r="F2018">
        <v>702</v>
      </c>
      <c r="G2018" t="s">
        <v>10</v>
      </c>
      <c r="H2018" s="54">
        <v>0.70100000000000007</v>
      </c>
      <c r="I2018" t="s">
        <v>10</v>
      </c>
      <c r="J2018" t="s">
        <v>10</v>
      </c>
      <c r="K2018">
        <v>0.68200000000000005</v>
      </c>
      <c r="L2018" s="2">
        <f t="shared" si="753"/>
        <v>2347.8260869565224</v>
      </c>
      <c r="M2018" t="s">
        <v>10</v>
      </c>
      <c r="N2018" t="s">
        <v>10</v>
      </c>
      <c r="O2018" s="2">
        <f t="shared" ref="O2018:O2081" si="754">$F2018/(1-K2018)</f>
        <v>2207.5471698113211</v>
      </c>
      <c r="P2018" s="79" t="e">
        <f t="shared" ref="P2018:P2081" si="755">$G2018/(1-K2018)</f>
        <v>#VALUE!</v>
      </c>
      <c r="Q2018" s="80">
        <v>0.57081999999999999</v>
      </c>
      <c r="R2018" s="80">
        <v>0.42637000000000003</v>
      </c>
      <c r="S2018" s="80">
        <v>2.8E-3</v>
      </c>
      <c r="T2018" s="79">
        <f>(L2021*$Q2018)+(L2022*$R2018)</f>
        <v>1700.558199166564</v>
      </c>
      <c r="U2018" s="2" t="s">
        <v>10</v>
      </c>
      <c r="V2018" s="2" t="s">
        <v>10</v>
      </c>
      <c r="W2018" s="2" t="e">
        <f t="shared" ref="W2018:W2081" si="756">(O2021*$Q2018)+(O2022*$R2018)+(O2023*$S2018)</f>
        <v>#VALUE!</v>
      </c>
      <c r="X2018" s="2" t="e">
        <f t="shared" ref="X2018:X2081" si="757">(P2021*$Q2018)+(P2022*$R2018)+(P2023*$S2018)</f>
        <v>#VALUE!</v>
      </c>
      <c r="Y2018">
        <f t="shared" si="750"/>
        <v>2.4224475771603475</v>
      </c>
      <c r="Z2018" s="2" t="s">
        <v>10</v>
      </c>
      <c r="AA2018" s="2" t="s">
        <v>10</v>
      </c>
      <c r="AB2018" t="e">
        <f t="shared" ref="AB2018:AB2081" si="758">W2018/$F2018</f>
        <v>#VALUE!</v>
      </c>
      <c r="AC2018" t="e">
        <f t="shared" ref="AC2018:AC2081" si="759">X2018/$G2018</f>
        <v>#VALUE!</v>
      </c>
    </row>
    <row r="2019" spans="1:29" x14ac:dyDescent="0.25">
      <c r="A2019">
        <v>45</v>
      </c>
      <c r="B2019" t="s">
        <v>70</v>
      </c>
      <c r="C2019">
        <v>3</v>
      </c>
      <c r="D2019" t="s">
        <v>71</v>
      </c>
      <c r="E2019">
        <v>2017</v>
      </c>
      <c r="F2019">
        <v>1235</v>
      </c>
      <c r="G2019" t="s">
        <v>10</v>
      </c>
      <c r="H2019" s="54">
        <v>0.57799999999999996</v>
      </c>
      <c r="I2019" t="s">
        <v>10</v>
      </c>
      <c r="J2019" t="s">
        <v>10</v>
      </c>
      <c r="K2019">
        <v>0.55400000000000005</v>
      </c>
      <c r="L2019" s="2">
        <f t="shared" si="753"/>
        <v>2926.5402843601892</v>
      </c>
      <c r="M2019" t="s">
        <v>10</v>
      </c>
      <c r="N2019" t="s">
        <v>10</v>
      </c>
      <c r="O2019" s="2">
        <f t="shared" si="754"/>
        <v>2769.058295964126</v>
      </c>
      <c r="P2019" s="79" t="e">
        <f t="shared" si="755"/>
        <v>#VALUE!</v>
      </c>
      <c r="Q2019" s="80">
        <v>0.57081999999999999</v>
      </c>
      <c r="R2019" s="80">
        <v>0.42637000000000003</v>
      </c>
      <c r="S2019" s="80">
        <v>2.8E-3</v>
      </c>
      <c r="T2019" s="78" t="s">
        <v>10</v>
      </c>
      <c r="U2019" s="2" t="s">
        <v>10</v>
      </c>
      <c r="V2019" s="2" t="s">
        <v>10</v>
      </c>
      <c r="W2019" s="2" t="e">
        <f t="shared" si="756"/>
        <v>#VALUE!</v>
      </c>
      <c r="X2019" s="2" t="e">
        <f t="shared" si="757"/>
        <v>#VALUE!</v>
      </c>
      <c r="Y2019" s="2" t="s">
        <v>10</v>
      </c>
      <c r="Z2019" s="2" t="s">
        <v>10</v>
      </c>
      <c r="AA2019" s="2" t="s">
        <v>10</v>
      </c>
      <c r="AB2019" t="e">
        <f t="shared" si="758"/>
        <v>#VALUE!</v>
      </c>
      <c r="AC2019" t="e">
        <f t="shared" si="759"/>
        <v>#VALUE!</v>
      </c>
    </row>
    <row r="2020" spans="1:29" x14ac:dyDescent="0.25">
      <c r="A2020">
        <v>45</v>
      </c>
      <c r="B2020" t="s">
        <v>70</v>
      </c>
      <c r="C2020">
        <v>3</v>
      </c>
      <c r="D2020" t="s">
        <v>71</v>
      </c>
      <c r="E2020">
        <v>2018</v>
      </c>
      <c r="F2020">
        <v>414</v>
      </c>
      <c r="G2020" t="s">
        <v>10</v>
      </c>
      <c r="H2020" s="54">
        <v>0.47589229213996381</v>
      </c>
      <c r="I2020" t="s">
        <v>10</v>
      </c>
      <c r="J2020" t="s">
        <v>10</v>
      </c>
      <c r="K2020">
        <v>0.47599999999999998</v>
      </c>
      <c r="L2020" s="2">
        <f t="shared" si="753"/>
        <v>789.91396957390168</v>
      </c>
      <c r="M2020" t="s">
        <v>10</v>
      </c>
      <c r="N2020" t="s">
        <v>10</v>
      </c>
      <c r="O2020" s="2">
        <f t="shared" si="754"/>
        <v>790.07633587786256</v>
      </c>
      <c r="P2020" s="79" t="e">
        <f t="shared" si="755"/>
        <v>#VALUE!</v>
      </c>
      <c r="Q2020" s="80">
        <v>0.57081999999999999</v>
      </c>
      <c r="R2020" s="80">
        <v>0.42637000000000003</v>
      </c>
      <c r="S2020" s="80">
        <v>2.8E-3</v>
      </c>
      <c r="T2020" s="78" t="s">
        <v>10</v>
      </c>
      <c r="U2020" s="2" t="s">
        <v>10</v>
      </c>
      <c r="V2020" s="2" t="s">
        <v>10</v>
      </c>
      <c r="W2020" s="2" t="e">
        <f t="shared" si="756"/>
        <v>#VALUE!</v>
      </c>
      <c r="X2020" s="2" t="e">
        <f t="shared" si="757"/>
        <v>#VALUE!</v>
      </c>
      <c r="Y2020" s="2" t="s">
        <v>10</v>
      </c>
      <c r="Z2020" s="2" t="s">
        <v>10</v>
      </c>
      <c r="AA2020" s="2" t="s">
        <v>10</v>
      </c>
      <c r="AB2020" t="e">
        <f t="shared" si="758"/>
        <v>#VALUE!</v>
      </c>
      <c r="AC2020" t="e">
        <f t="shared" si="759"/>
        <v>#VALUE!</v>
      </c>
    </row>
    <row r="2021" spans="1:29" x14ac:dyDescent="0.25">
      <c r="A2021">
        <v>45</v>
      </c>
      <c r="B2021" t="s">
        <v>70</v>
      </c>
      <c r="C2021">
        <v>3</v>
      </c>
      <c r="D2021" t="s">
        <v>71</v>
      </c>
      <c r="E2021">
        <v>2019</v>
      </c>
      <c r="F2021">
        <v>879</v>
      </c>
      <c r="G2021" t="s">
        <v>10</v>
      </c>
      <c r="H2021" s="54">
        <v>0.48606547353914631</v>
      </c>
      <c r="I2021" t="s">
        <v>10</v>
      </c>
      <c r="J2021" t="s">
        <v>10</v>
      </c>
      <c r="K2021">
        <v>0.48599999999999999</v>
      </c>
      <c r="L2021" s="2">
        <f t="shared" si="753"/>
        <v>1710.3345946673876</v>
      </c>
      <c r="M2021" t="s">
        <v>10</v>
      </c>
      <c r="N2021" t="s">
        <v>10</v>
      </c>
      <c r="O2021" s="2">
        <f t="shared" si="754"/>
        <v>1710.1167315175096</v>
      </c>
      <c r="P2021" s="79" t="e">
        <f t="shared" si="755"/>
        <v>#VALUE!</v>
      </c>
      <c r="Q2021" s="80">
        <v>0.57081999999999999</v>
      </c>
      <c r="R2021" s="80">
        <v>0.42637000000000003</v>
      </c>
      <c r="S2021" s="80">
        <v>2.8E-3</v>
      </c>
      <c r="T2021" s="78" t="s">
        <v>10</v>
      </c>
      <c r="U2021" s="2" t="s">
        <v>10</v>
      </c>
      <c r="V2021" s="2" t="s">
        <v>10</v>
      </c>
      <c r="W2021" s="2" t="e">
        <f t="shared" si="756"/>
        <v>#VALUE!</v>
      </c>
      <c r="X2021" s="2" t="e">
        <f t="shared" si="757"/>
        <v>#VALUE!</v>
      </c>
      <c r="Y2021" s="2" t="s">
        <v>10</v>
      </c>
      <c r="Z2021" s="2" t="s">
        <v>10</v>
      </c>
      <c r="AA2021" s="2" t="s">
        <v>10</v>
      </c>
      <c r="AB2021" t="e">
        <f t="shared" si="758"/>
        <v>#VALUE!</v>
      </c>
      <c r="AC2021" t="e">
        <f t="shared" si="759"/>
        <v>#VALUE!</v>
      </c>
    </row>
    <row r="2022" spans="1:29" x14ac:dyDescent="0.25">
      <c r="A2022">
        <v>45</v>
      </c>
      <c r="B2022" t="s">
        <v>70</v>
      </c>
      <c r="C2022">
        <v>3</v>
      </c>
      <c r="D2022" t="s">
        <v>71</v>
      </c>
      <c r="E2022">
        <v>2020</v>
      </c>
      <c r="F2022">
        <v>780</v>
      </c>
      <c r="G2022" t="s">
        <v>10</v>
      </c>
      <c r="H2022" s="54">
        <v>0.54081917900345744</v>
      </c>
      <c r="I2022" t="s">
        <v>10</v>
      </c>
      <c r="J2022" t="s">
        <v>10</v>
      </c>
      <c r="K2022">
        <v>0.54300000000000004</v>
      </c>
      <c r="L2022" s="2">
        <f t="shared" si="753"/>
        <v>1698.6772189378378</v>
      </c>
      <c r="M2022" t="s">
        <v>10</v>
      </c>
      <c r="N2022" t="s">
        <v>10</v>
      </c>
      <c r="O2022" s="2">
        <f t="shared" si="754"/>
        <v>1706.7833698030636</v>
      </c>
      <c r="P2022" s="79" t="e">
        <f t="shared" si="755"/>
        <v>#VALUE!</v>
      </c>
      <c r="Q2022" s="80">
        <v>0.57081999999999999</v>
      </c>
      <c r="R2022" s="80">
        <v>0.42637000000000003</v>
      </c>
      <c r="S2022" s="80">
        <v>2.8E-3</v>
      </c>
      <c r="T2022" s="78" t="s">
        <v>10</v>
      </c>
      <c r="U2022" s="2" t="s">
        <v>10</v>
      </c>
      <c r="V2022" s="2" t="s">
        <v>10</v>
      </c>
      <c r="W2022" s="2" t="e">
        <f t="shared" si="756"/>
        <v>#VALUE!</v>
      </c>
      <c r="X2022" s="2" t="e">
        <f t="shared" si="757"/>
        <v>#VALUE!</v>
      </c>
      <c r="Y2022" s="2" t="s">
        <v>10</v>
      </c>
      <c r="Z2022" s="2" t="s">
        <v>10</v>
      </c>
      <c r="AA2022" s="2" t="s">
        <v>10</v>
      </c>
      <c r="AB2022" t="e">
        <f t="shared" si="758"/>
        <v>#VALUE!</v>
      </c>
      <c r="AC2022" t="e">
        <f t="shared" si="759"/>
        <v>#VALUE!</v>
      </c>
    </row>
    <row r="2023" spans="1:29" x14ac:dyDescent="0.25">
      <c r="A2023">
        <v>45</v>
      </c>
      <c r="B2023" t="s">
        <v>70</v>
      </c>
      <c r="C2023">
        <v>3</v>
      </c>
      <c r="D2023" t="s">
        <v>71</v>
      </c>
      <c r="E2023">
        <v>2021</v>
      </c>
      <c r="F2023" t="s">
        <v>10</v>
      </c>
      <c r="G2023" t="s">
        <v>10</v>
      </c>
      <c r="H2023" s="78" t="s">
        <v>10</v>
      </c>
      <c r="I2023" s="2" t="s">
        <v>10</v>
      </c>
      <c r="J2023" s="2" t="s">
        <v>10</v>
      </c>
      <c r="K2023">
        <v>0.63700000000000001</v>
      </c>
      <c r="L2023" s="78" t="s">
        <v>10</v>
      </c>
      <c r="M2023" s="2" t="s">
        <v>10</v>
      </c>
      <c r="N2023" s="2" t="s">
        <v>10</v>
      </c>
      <c r="O2023" s="2" t="e">
        <f t="shared" si="754"/>
        <v>#VALUE!</v>
      </c>
      <c r="P2023" s="79" t="e">
        <f t="shared" si="755"/>
        <v>#VALUE!</v>
      </c>
      <c r="Q2023" s="80">
        <v>0.57081999999999999</v>
      </c>
      <c r="R2023" s="80">
        <v>0.42637000000000003</v>
      </c>
      <c r="S2023" s="80">
        <v>2.8E-3</v>
      </c>
      <c r="T2023" s="78" t="s">
        <v>10</v>
      </c>
      <c r="U2023" s="2" t="s">
        <v>10</v>
      </c>
      <c r="V2023" s="2" t="s">
        <v>10</v>
      </c>
      <c r="W2023" s="2" t="e">
        <f t="shared" si="756"/>
        <v>#VALUE!</v>
      </c>
      <c r="X2023" s="2" t="e">
        <f t="shared" si="757"/>
        <v>#VALUE!</v>
      </c>
      <c r="Y2023" s="78" t="s">
        <v>10</v>
      </c>
      <c r="Z2023" s="2" t="s">
        <v>10</v>
      </c>
      <c r="AA2023" s="2" t="s">
        <v>10</v>
      </c>
      <c r="AB2023" t="e">
        <f t="shared" si="758"/>
        <v>#VALUE!</v>
      </c>
      <c r="AC2023" t="e">
        <f t="shared" si="759"/>
        <v>#VALUE!</v>
      </c>
    </row>
    <row r="2024" spans="1:29" x14ac:dyDescent="0.25">
      <c r="A2024">
        <v>45</v>
      </c>
      <c r="B2024" t="s">
        <v>70</v>
      </c>
      <c r="C2024">
        <v>3</v>
      </c>
      <c r="D2024" t="s">
        <v>71</v>
      </c>
      <c r="E2024">
        <v>2022</v>
      </c>
      <c r="F2024" t="s">
        <v>10</v>
      </c>
      <c r="G2024" t="s">
        <v>10</v>
      </c>
      <c r="H2024" s="78" t="s">
        <v>10</v>
      </c>
      <c r="I2024" s="2" t="s">
        <v>10</v>
      </c>
      <c r="J2024" s="2" t="s">
        <v>10</v>
      </c>
      <c r="K2024">
        <v>0.53700000000000003</v>
      </c>
      <c r="L2024" s="78" t="s">
        <v>10</v>
      </c>
      <c r="M2024" s="2" t="s">
        <v>10</v>
      </c>
      <c r="N2024" s="2" t="s">
        <v>10</v>
      </c>
      <c r="O2024" s="2" t="e">
        <f t="shared" si="754"/>
        <v>#VALUE!</v>
      </c>
      <c r="P2024" s="79" t="e">
        <f t="shared" si="755"/>
        <v>#VALUE!</v>
      </c>
      <c r="Q2024" s="80">
        <v>0.57081999999999999</v>
      </c>
      <c r="R2024" s="80">
        <v>0.42637000000000003</v>
      </c>
      <c r="S2024" s="80">
        <v>2.8E-3</v>
      </c>
      <c r="T2024" s="78" t="s">
        <v>10</v>
      </c>
      <c r="U2024" s="2" t="s">
        <v>10</v>
      </c>
      <c r="V2024" s="2" t="s">
        <v>10</v>
      </c>
      <c r="W2024" s="2">
        <f t="shared" si="756"/>
        <v>7385.494693766389</v>
      </c>
      <c r="X2024" s="2" t="e">
        <f t="shared" si="757"/>
        <v>#VALUE!</v>
      </c>
      <c r="Y2024" s="78" t="s">
        <v>10</v>
      </c>
      <c r="Z2024" s="2" t="s">
        <v>10</v>
      </c>
      <c r="AA2024" s="2" t="s">
        <v>10</v>
      </c>
      <c r="AB2024" t="e">
        <f t="shared" si="758"/>
        <v>#VALUE!</v>
      </c>
      <c r="AC2024" t="e">
        <f t="shared" si="759"/>
        <v>#VALUE!</v>
      </c>
    </row>
    <row r="2025" spans="1:29" x14ac:dyDescent="0.25">
      <c r="A2025">
        <v>45</v>
      </c>
      <c r="B2025" t="s">
        <v>70</v>
      </c>
      <c r="C2025">
        <v>3</v>
      </c>
      <c r="D2025" t="s">
        <v>71</v>
      </c>
      <c r="E2025">
        <v>2023</v>
      </c>
      <c r="F2025" t="s">
        <v>10</v>
      </c>
      <c r="G2025" t="s">
        <v>10</v>
      </c>
      <c r="H2025" s="78" t="s">
        <v>10</v>
      </c>
      <c r="I2025" s="2" t="s">
        <v>10</v>
      </c>
      <c r="J2025" s="2" t="s">
        <v>10</v>
      </c>
      <c r="K2025">
        <v>0.435</v>
      </c>
      <c r="L2025" s="78" t="s">
        <v>10</v>
      </c>
      <c r="M2025" s="2" t="s">
        <v>10</v>
      </c>
      <c r="N2025" s="2" t="s">
        <v>10</v>
      </c>
      <c r="O2025" s="2" t="e">
        <f t="shared" si="754"/>
        <v>#VALUE!</v>
      </c>
      <c r="P2025" s="79" t="e">
        <f t="shared" si="755"/>
        <v>#VALUE!</v>
      </c>
      <c r="Q2025" s="80">
        <v>0.57081999999999999</v>
      </c>
      <c r="R2025" s="80">
        <v>0.42637000000000003</v>
      </c>
      <c r="S2025" s="80">
        <v>2.8E-3</v>
      </c>
      <c r="T2025" s="78" t="s">
        <v>10</v>
      </c>
      <c r="U2025" s="2" t="s">
        <v>10</v>
      </c>
      <c r="V2025" s="2" t="s">
        <v>10</v>
      </c>
      <c r="W2025" s="2">
        <f t="shared" si="756"/>
        <v>5986.060989185893</v>
      </c>
      <c r="X2025" s="2" t="e">
        <f t="shared" si="757"/>
        <v>#VALUE!</v>
      </c>
      <c r="Y2025" s="78" t="s">
        <v>10</v>
      </c>
      <c r="Z2025" s="2" t="s">
        <v>10</v>
      </c>
      <c r="AA2025" s="2" t="s">
        <v>10</v>
      </c>
      <c r="AB2025" t="e">
        <f t="shared" si="758"/>
        <v>#VALUE!</v>
      </c>
      <c r="AC2025" t="e">
        <f t="shared" si="759"/>
        <v>#VALUE!</v>
      </c>
    </row>
    <row r="2026" spans="1:29" x14ac:dyDescent="0.25">
      <c r="A2026">
        <v>45</v>
      </c>
      <c r="B2026" t="s">
        <v>70</v>
      </c>
      <c r="C2026">
        <v>3</v>
      </c>
      <c r="D2026" t="s">
        <v>71</v>
      </c>
      <c r="E2026">
        <v>2024</v>
      </c>
      <c r="F2026" t="s">
        <v>10</v>
      </c>
      <c r="G2026" t="s">
        <v>10</v>
      </c>
      <c r="H2026" s="78" t="s">
        <v>10</v>
      </c>
      <c r="I2026" s="2" t="s">
        <v>10</v>
      </c>
      <c r="J2026" s="2" t="s">
        <v>10</v>
      </c>
      <c r="K2026">
        <v>0.39400000000000002</v>
      </c>
      <c r="L2026" s="78" t="s">
        <v>10</v>
      </c>
      <c r="M2026" s="2" t="s">
        <v>10</v>
      </c>
      <c r="N2026" s="2" t="s">
        <v>10</v>
      </c>
      <c r="O2026" s="2" t="e">
        <f t="shared" si="754"/>
        <v>#VALUE!</v>
      </c>
      <c r="P2026" s="79" t="e">
        <f t="shared" si="755"/>
        <v>#VALUE!</v>
      </c>
      <c r="Q2026" s="80">
        <v>0.57081999999999999</v>
      </c>
      <c r="R2026" s="80">
        <v>0.42637000000000003</v>
      </c>
      <c r="S2026" s="80">
        <v>2.8E-3</v>
      </c>
      <c r="T2026" s="78" t="s">
        <v>10</v>
      </c>
      <c r="U2026" s="2" t="s">
        <v>10</v>
      </c>
      <c r="V2026" s="2" t="s">
        <v>10</v>
      </c>
      <c r="W2026" s="2">
        <f t="shared" si="756"/>
        <v>5538.0681692762791</v>
      </c>
      <c r="X2026" s="2" t="e">
        <f t="shared" si="757"/>
        <v>#VALUE!</v>
      </c>
      <c r="Y2026" s="78" t="s">
        <v>10</v>
      </c>
      <c r="Z2026" s="2" t="s">
        <v>10</v>
      </c>
      <c r="AA2026" s="2" t="s">
        <v>10</v>
      </c>
      <c r="AB2026" t="e">
        <f t="shared" si="758"/>
        <v>#VALUE!</v>
      </c>
      <c r="AC2026" t="e">
        <f t="shared" si="759"/>
        <v>#VALUE!</v>
      </c>
    </row>
    <row r="2027" spans="1:29" x14ac:dyDescent="0.25">
      <c r="A2027">
        <v>46</v>
      </c>
      <c r="B2027" t="s">
        <v>72</v>
      </c>
      <c r="C2027">
        <v>3</v>
      </c>
      <c r="D2027" t="s">
        <v>73</v>
      </c>
      <c r="E2027">
        <v>1980</v>
      </c>
      <c r="F2027">
        <v>2600</v>
      </c>
      <c r="G2027" t="s">
        <v>10</v>
      </c>
      <c r="H2027" s="54">
        <v>0.67800000000000005</v>
      </c>
      <c r="I2027" t="s">
        <v>10</v>
      </c>
      <c r="J2027" t="s">
        <v>10</v>
      </c>
      <c r="K2027">
        <v>0.67800000000000005</v>
      </c>
      <c r="L2027" s="2">
        <f>F2027/(1-H2027)</f>
        <v>8074.5341614906847</v>
      </c>
      <c r="M2027" t="s">
        <v>10</v>
      </c>
      <c r="N2027" t="s">
        <v>10</v>
      </c>
      <c r="O2027" s="2">
        <f t="shared" si="754"/>
        <v>8074.5341614906847</v>
      </c>
      <c r="P2027" s="79" t="e">
        <f t="shared" si="755"/>
        <v>#VALUE!</v>
      </c>
      <c r="Q2027" s="78">
        <v>0.68127000000000004</v>
      </c>
      <c r="R2027" s="78">
        <v>0.31775999999999999</v>
      </c>
      <c r="S2027" s="78">
        <v>7.2000000000000005E-4</v>
      </c>
      <c r="T2027" s="79">
        <f>(L2030*Q2027)+(L2031*R2027)+(L2032*S2027)</f>
        <v>5840.2136754325775</v>
      </c>
      <c r="U2027" t="s">
        <v>10</v>
      </c>
      <c r="V2027" t="s">
        <v>10</v>
      </c>
      <c r="W2027" s="2">
        <f t="shared" si="756"/>
        <v>5834.7322195070992</v>
      </c>
      <c r="X2027" s="2" t="e">
        <f t="shared" si="757"/>
        <v>#VALUE!</v>
      </c>
      <c r="Y2027">
        <f t="shared" si="750"/>
        <v>2.2462360290125298</v>
      </c>
      <c r="Z2027" s="2" t="s">
        <v>10</v>
      </c>
      <c r="AA2027" s="2" t="s">
        <v>10</v>
      </c>
      <c r="AB2027">
        <f t="shared" si="758"/>
        <v>2.2441277767334995</v>
      </c>
      <c r="AC2027" t="e">
        <f t="shared" si="759"/>
        <v>#VALUE!</v>
      </c>
    </row>
    <row r="2028" spans="1:29" x14ac:dyDescent="0.25">
      <c r="A2028">
        <v>46</v>
      </c>
      <c r="B2028" t="s">
        <v>72</v>
      </c>
      <c r="C2028">
        <v>3</v>
      </c>
      <c r="D2028" t="s">
        <v>73</v>
      </c>
      <c r="E2028">
        <v>1981</v>
      </c>
      <c r="F2028">
        <v>2500</v>
      </c>
      <c r="G2028" t="s">
        <v>10</v>
      </c>
      <c r="H2028" s="54">
        <v>0.61399999999999999</v>
      </c>
      <c r="I2028" t="s">
        <v>10</v>
      </c>
      <c r="J2028" t="s">
        <v>10</v>
      </c>
      <c r="K2028">
        <v>0.61399999999999999</v>
      </c>
      <c r="L2028" s="2">
        <f t="shared" ref="L2028:L2067" si="760">F2028/(1-H2028)</f>
        <v>6476.6839378238337</v>
      </c>
      <c r="M2028" t="s">
        <v>10</v>
      </c>
      <c r="N2028" t="s">
        <v>10</v>
      </c>
      <c r="O2028" s="2">
        <f t="shared" si="754"/>
        <v>6476.6839378238337</v>
      </c>
      <c r="P2028" s="79" t="e">
        <f t="shared" si="755"/>
        <v>#VALUE!</v>
      </c>
      <c r="Q2028" s="78">
        <v>0.68127000000000004</v>
      </c>
      <c r="R2028" s="78">
        <v>0.31775999999999999</v>
      </c>
      <c r="S2028" s="78">
        <v>7.2000000000000005E-4</v>
      </c>
      <c r="T2028" s="79">
        <f t="shared" ref="T2028:T2062" si="761">(L2031*Q2028)+(L2032*R2028)+(L2033*S2028)</f>
        <v>8508.6732719413667</v>
      </c>
      <c r="U2028" t="s">
        <v>10</v>
      </c>
      <c r="V2028" t="s">
        <v>10</v>
      </c>
      <c r="W2028" s="2">
        <f t="shared" si="756"/>
        <v>8496.9211587793852</v>
      </c>
      <c r="X2028" s="2" t="e">
        <f t="shared" si="757"/>
        <v>#VALUE!</v>
      </c>
      <c r="Y2028">
        <f t="shared" si="750"/>
        <v>3.4034693087765469</v>
      </c>
      <c r="Z2028" s="2" t="s">
        <v>10</v>
      </c>
      <c r="AA2028" s="2" t="s">
        <v>10</v>
      </c>
      <c r="AB2028">
        <f t="shared" si="758"/>
        <v>3.3987684635117539</v>
      </c>
      <c r="AC2028" t="e">
        <f t="shared" si="759"/>
        <v>#VALUE!</v>
      </c>
    </row>
    <row r="2029" spans="1:29" x14ac:dyDescent="0.25">
      <c r="A2029">
        <v>46</v>
      </c>
      <c r="B2029" t="s">
        <v>72</v>
      </c>
      <c r="C2029">
        <v>3</v>
      </c>
      <c r="D2029" t="s">
        <v>73</v>
      </c>
      <c r="E2029">
        <v>1982</v>
      </c>
      <c r="F2029">
        <v>2500</v>
      </c>
      <c r="G2029" t="s">
        <v>10</v>
      </c>
      <c r="H2029" s="54">
        <v>0.53100000000000003</v>
      </c>
      <c r="I2029" t="s">
        <v>10</v>
      </c>
      <c r="J2029" t="s">
        <v>10</v>
      </c>
      <c r="K2029">
        <v>0.53100000000000003</v>
      </c>
      <c r="L2029" s="2">
        <f t="shared" si="760"/>
        <v>5330.4904051172707</v>
      </c>
      <c r="M2029" t="s">
        <v>10</v>
      </c>
      <c r="N2029" t="s">
        <v>10</v>
      </c>
      <c r="O2029" s="2">
        <f t="shared" si="754"/>
        <v>5330.4904051172707</v>
      </c>
      <c r="P2029" s="79" t="e">
        <f t="shared" si="755"/>
        <v>#VALUE!</v>
      </c>
      <c r="Q2029" s="78">
        <v>0.68127000000000004</v>
      </c>
      <c r="R2029" s="78">
        <v>0.31775999999999999</v>
      </c>
      <c r="S2029" s="78">
        <v>7.2000000000000005E-4</v>
      </c>
      <c r="T2029" s="79">
        <f t="shared" si="761"/>
        <v>16243.530905681349</v>
      </c>
      <c r="U2029" t="s">
        <v>10</v>
      </c>
      <c r="V2029" t="s">
        <v>10</v>
      </c>
      <c r="W2029" s="2">
        <f t="shared" si="756"/>
        <v>16243.530905681349</v>
      </c>
      <c r="X2029" s="2" t="e">
        <f t="shared" si="757"/>
        <v>#VALUE!</v>
      </c>
      <c r="Y2029">
        <f t="shared" si="750"/>
        <v>6.4974123622725397</v>
      </c>
      <c r="Z2029" s="2" t="s">
        <v>10</v>
      </c>
      <c r="AA2029" s="2" t="s">
        <v>10</v>
      </c>
      <c r="AB2029">
        <f t="shared" si="758"/>
        <v>6.4974123622725397</v>
      </c>
      <c r="AC2029" t="e">
        <f t="shared" si="759"/>
        <v>#VALUE!</v>
      </c>
    </row>
    <row r="2030" spans="1:29" x14ac:dyDescent="0.25">
      <c r="A2030">
        <v>46</v>
      </c>
      <c r="B2030" t="s">
        <v>72</v>
      </c>
      <c r="C2030">
        <v>3</v>
      </c>
      <c r="D2030" t="s">
        <v>73</v>
      </c>
      <c r="E2030">
        <v>1983</v>
      </c>
      <c r="F2030">
        <v>1500</v>
      </c>
      <c r="G2030" t="s">
        <v>10</v>
      </c>
      <c r="H2030" s="54">
        <v>0.74199999999999999</v>
      </c>
      <c r="I2030" t="s">
        <v>10</v>
      </c>
      <c r="J2030" t="s">
        <v>10</v>
      </c>
      <c r="K2030">
        <v>0.74199999999999999</v>
      </c>
      <c r="L2030" s="2">
        <f t="shared" si="760"/>
        <v>5813.9534883720926</v>
      </c>
      <c r="M2030" t="s">
        <v>10</v>
      </c>
      <c r="N2030" t="s">
        <v>10</v>
      </c>
      <c r="O2030" s="2">
        <f t="shared" si="754"/>
        <v>5813.9534883720926</v>
      </c>
      <c r="P2030" s="79" t="e">
        <f t="shared" si="755"/>
        <v>#VALUE!</v>
      </c>
      <c r="Q2030" s="78">
        <v>0.68127000000000004</v>
      </c>
      <c r="R2030" s="78">
        <v>0.31775999999999999</v>
      </c>
      <c r="S2030" s="78">
        <v>7.2000000000000005E-4</v>
      </c>
      <c r="T2030" s="79">
        <f t="shared" si="761"/>
        <v>16496.977950971326</v>
      </c>
      <c r="U2030" t="s">
        <v>10</v>
      </c>
      <c r="V2030" t="s">
        <v>10</v>
      </c>
      <c r="W2030" s="2">
        <f t="shared" si="756"/>
        <v>16496.980899443646</v>
      </c>
      <c r="X2030" s="2" t="e">
        <f t="shared" si="757"/>
        <v>#VALUE!</v>
      </c>
      <c r="Y2030">
        <f t="shared" si="750"/>
        <v>10.997985300647551</v>
      </c>
      <c r="Z2030" s="2" t="s">
        <v>10</v>
      </c>
      <c r="AA2030" s="2" t="s">
        <v>10</v>
      </c>
      <c r="AB2030">
        <f t="shared" si="758"/>
        <v>10.997987266295764</v>
      </c>
      <c r="AC2030" t="e">
        <f t="shared" si="759"/>
        <v>#VALUE!</v>
      </c>
    </row>
    <row r="2031" spans="1:29" x14ac:dyDescent="0.25">
      <c r="A2031">
        <v>46</v>
      </c>
      <c r="B2031" t="s">
        <v>72</v>
      </c>
      <c r="C2031">
        <v>3</v>
      </c>
      <c r="D2031" t="s">
        <v>73</v>
      </c>
      <c r="E2031">
        <v>1984</v>
      </c>
      <c r="F2031">
        <v>2000</v>
      </c>
      <c r="G2031" t="s">
        <v>10</v>
      </c>
      <c r="H2031" s="54">
        <v>0.66</v>
      </c>
      <c r="I2031" t="s">
        <v>10</v>
      </c>
      <c r="J2031" t="s">
        <v>10</v>
      </c>
      <c r="K2031">
        <v>0.65900000000000003</v>
      </c>
      <c r="L2031" s="2">
        <f t="shared" si="760"/>
        <v>5882.3529411764712</v>
      </c>
      <c r="M2031" t="s">
        <v>10</v>
      </c>
      <c r="N2031" t="s">
        <v>10</v>
      </c>
      <c r="O2031" s="2">
        <f t="shared" si="754"/>
        <v>5865.1026392961885</v>
      </c>
      <c r="P2031" s="79" t="e">
        <f t="shared" si="755"/>
        <v>#VALUE!</v>
      </c>
      <c r="Q2031" s="78">
        <v>0.68127000000000004</v>
      </c>
      <c r="R2031" s="78">
        <v>0.31775999999999999</v>
      </c>
      <c r="S2031" s="78">
        <v>7.2000000000000005E-4</v>
      </c>
      <c r="T2031" s="79">
        <f t="shared" si="761"/>
        <v>5490.8132697145265</v>
      </c>
      <c r="U2031" t="s">
        <v>10</v>
      </c>
      <c r="V2031" t="s">
        <v>10</v>
      </c>
      <c r="W2031" s="2">
        <f t="shared" si="756"/>
        <v>5492.1145288318676</v>
      </c>
      <c r="X2031" s="2" t="e">
        <f t="shared" si="757"/>
        <v>#VALUE!</v>
      </c>
      <c r="Y2031">
        <f t="shared" si="750"/>
        <v>2.7454066348572632</v>
      </c>
      <c r="Z2031" s="2" t="s">
        <v>10</v>
      </c>
      <c r="AA2031" s="2" t="s">
        <v>10</v>
      </c>
      <c r="AB2031">
        <f t="shared" si="758"/>
        <v>2.746057264415934</v>
      </c>
      <c r="AC2031" t="e">
        <f t="shared" si="759"/>
        <v>#VALUE!</v>
      </c>
    </row>
    <row r="2032" spans="1:29" x14ac:dyDescent="0.25">
      <c r="A2032">
        <v>46</v>
      </c>
      <c r="B2032" t="s">
        <v>72</v>
      </c>
      <c r="C2032">
        <v>3</v>
      </c>
      <c r="D2032" t="s">
        <v>73</v>
      </c>
      <c r="E2032">
        <v>1985</v>
      </c>
      <c r="F2032">
        <v>4419</v>
      </c>
      <c r="G2032" t="s">
        <v>10</v>
      </c>
      <c r="H2032" s="54">
        <v>0.68700000000000006</v>
      </c>
      <c r="I2032" t="s">
        <v>10</v>
      </c>
      <c r="J2032" t="s">
        <v>10</v>
      </c>
      <c r="K2032">
        <v>0.68700000000000006</v>
      </c>
      <c r="L2032" s="2">
        <f t="shared" si="760"/>
        <v>14118.210862619811</v>
      </c>
      <c r="M2032" t="s">
        <v>10</v>
      </c>
      <c r="N2032" t="s">
        <v>10</v>
      </c>
      <c r="O2032" s="2">
        <f t="shared" si="754"/>
        <v>14118.210862619811</v>
      </c>
      <c r="P2032" s="79" t="e">
        <f t="shared" si="755"/>
        <v>#VALUE!</v>
      </c>
      <c r="Q2032" s="78">
        <v>0.68127000000000004</v>
      </c>
      <c r="R2032" s="78">
        <v>0.31775999999999999</v>
      </c>
      <c r="S2032" s="78">
        <v>7.2000000000000005E-4</v>
      </c>
      <c r="T2032" s="79">
        <f t="shared" si="761"/>
        <v>3368.7158152440834</v>
      </c>
      <c r="U2032" t="s">
        <v>10</v>
      </c>
      <c r="V2032" t="s">
        <v>10</v>
      </c>
      <c r="W2032" s="2">
        <f t="shared" si="756"/>
        <v>3371.5056843241146</v>
      </c>
      <c r="X2032" s="2" t="e">
        <f t="shared" si="757"/>
        <v>#VALUE!</v>
      </c>
      <c r="Y2032">
        <f t="shared" si="750"/>
        <v>0.76232537117992383</v>
      </c>
      <c r="Z2032" s="2" t="s">
        <v>10</v>
      </c>
      <c r="AA2032" s="2" t="s">
        <v>10</v>
      </c>
      <c r="AB2032">
        <f t="shared" si="758"/>
        <v>0.76295670611543664</v>
      </c>
      <c r="AC2032" t="e">
        <f t="shared" si="759"/>
        <v>#VALUE!</v>
      </c>
    </row>
    <row r="2033" spans="1:29" x14ac:dyDescent="0.25">
      <c r="A2033">
        <v>46</v>
      </c>
      <c r="B2033" t="s">
        <v>72</v>
      </c>
      <c r="C2033">
        <v>3</v>
      </c>
      <c r="D2033" t="s">
        <v>73</v>
      </c>
      <c r="E2033">
        <v>1986</v>
      </c>
      <c r="F2033">
        <v>5000</v>
      </c>
      <c r="G2033" t="s">
        <v>10</v>
      </c>
      <c r="H2033" s="54">
        <v>0.76</v>
      </c>
      <c r="I2033" t="s">
        <v>10</v>
      </c>
      <c r="J2033" t="s">
        <v>10</v>
      </c>
      <c r="K2033">
        <v>0.76</v>
      </c>
      <c r="L2033" s="2">
        <f t="shared" si="760"/>
        <v>20833.333333333336</v>
      </c>
      <c r="M2033" t="s">
        <v>10</v>
      </c>
      <c r="N2033" t="s">
        <v>10</v>
      </c>
      <c r="O2033" s="2">
        <f t="shared" si="754"/>
        <v>20833.333333333336</v>
      </c>
      <c r="P2033" s="79" t="e">
        <f t="shared" si="755"/>
        <v>#VALUE!</v>
      </c>
      <c r="Q2033" s="78">
        <v>0.68127000000000004</v>
      </c>
      <c r="R2033" s="78">
        <v>0.31775999999999999</v>
      </c>
      <c r="S2033" s="78">
        <v>7.2000000000000005E-4</v>
      </c>
      <c r="T2033" s="79">
        <f t="shared" si="761"/>
        <v>9078.2926788796522</v>
      </c>
      <c r="U2033" t="s">
        <v>10</v>
      </c>
      <c r="V2033" t="s">
        <v>10</v>
      </c>
      <c r="W2033" s="2">
        <f t="shared" si="756"/>
        <v>9078.2926788796522</v>
      </c>
      <c r="X2033" s="2" t="e">
        <f t="shared" si="757"/>
        <v>#VALUE!</v>
      </c>
      <c r="Y2033">
        <f t="shared" si="750"/>
        <v>1.8156585357759305</v>
      </c>
      <c r="Z2033" s="2" t="s">
        <v>10</v>
      </c>
      <c r="AA2033" s="2" t="s">
        <v>10</v>
      </c>
      <c r="AB2033">
        <f t="shared" si="758"/>
        <v>1.8156585357759305</v>
      </c>
      <c r="AC2033" t="e">
        <f t="shared" si="759"/>
        <v>#VALUE!</v>
      </c>
    </row>
    <row r="2034" spans="1:29" x14ac:dyDescent="0.25">
      <c r="A2034">
        <v>46</v>
      </c>
      <c r="B2034" t="s">
        <v>72</v>
      </c>
      <c r="C2034">
        <v>3</v>
      </c>
      <c r="D2034" t="s">
        <v>73</v>
      </c>
      <c r="E2034">
        <v>1987</v>
      </c>
      <c r="F2034">
        <v>3000</v>
      </c>
      <c r="G2034" t="s">
        <v>10</v>
      </c>
      <c r="H2034" s="54">
        <v>0.58599999999999997</v>
      </c>
      <c r="I2034" t="s">
        <v>10</v>
      </c>
      <c r="J2034" t="s">
        <v>10</v>
      </c>
      <c r="K2034">
        <v>0.58599999999999997</v>
      </c>
      <c r="L2034" s="2">
        <f t="shared" si="760"/>
        <v>7246.3768115942021</v>
      </c>
      <c r="M2034" t="s">
        <v>10</v>
      </c>
      <c r="N2034" t="s">
        <v>10</v>
      </c>
      <c r="O2034" s="2">
        <f t="shared" si="754"/>
        <v>7246.3768115942021</v>
      </c>
      <c r="P2034" s="79" t="e">
        <f t="shared" si="755"/>
        <v>#VALUE!</v>
      </c>
      <c r="Q2034" s="78">
        <v>0.68127000000000004</v>
      </c>
      <c r="R2034" s="78">
        <v>0.31775999999999999</v>
      </c>
      <c r="S2034" s="78">
        <v>7.2000000000000005E-4</v>
      </c>
      <c r="T2034" s="79">
        <f t="shared" si="761"/>
        <v>9564.6072326904159</v>
      </c>
      <c r="U2034" t="s">
        <v>10</v>
      </c>
      <c r="V2034" t="s">
        <v>10</v>
      </c>
      <c r="W2034" s="2">
        <f t="shared" si="756"/>
        <v>9564.6072326904159</v>
      </c>
      <c r="X2034" s="2" t="e">
        <f t="shared" si="757"/>
        <v>#VALUE!</v>
      </c>
      <c r="Y2034">
        <f t="shared" si="750"/>
        <v>3.1882024108968054</v>
      </c>
      <c r="Z2034" s="2" t="s">
        <v>10</v>
      </c>
      <c r="AA2034" s="2" t="s">
        <v>10</v>
      </c>
      <c r="AB2034">
        <f t="shared" si="758"/>
        <v>3.1882024108968054</v>
      </c>
      <c r="AC2034" t="e">
        <f t="shared" si="759"/>
        <v>#VALUE!</v>
      </c>
    </row>
    <row r="2035" spans="1:29" x14ac:dyDescent="0.25">
      <c r="A2035">
        <v>46</v>
      </c>
      <c r="B2035" t="s">
        <v>72</v>
      </c>
      <c r="C2035">
        <v>3</v>
      </c>
      <c r="D2035" t="s">
        <v>73</v>
      </c>
      <c r="E2035">
        <v>1988</v>
      </c>
      <c r="F2035">
        <v>731</v>
      </c>
      <c r="G2035" t="s">
        <v>10</v>
      </c>
      <c r="H2035" s="54">
        <v>0.57699999999999996</v>
      </c>
      <c r="I2035" t="s">
        <v>10</v>
      </c>
      <c r="J2035" t="s">
        <v>10</v>
      </c>
      <c r="K2035">
        <v>0.57799999999999996</v>
      </c>
      <c r="L2035" s="2">
        <f t="shared" si="760"/>
        <v>1728.1323877068555</v>
      </c>
      <c r="M2035" t="s">
        <v>10</v>
      </c>
      <c r="N2035" t="s">
        <v>10</v>
      </c>
      <c r="O2035" s="2">
        <f t="shared" si="754"/>
        <v>1732.2274881516587</v>
      </c>
      <c r="P2035" s="79" t="e">
        <f t="shared" si="755"/>
        <v>#VALUE!</v>
      </c>
      <c r="Q2035" s="78">
        <v>0.68127000000000004</v>
      </c>
      <c r="R2035" s="78">
        <v>0.31775999999999999</v>
      </c>
      <c r="S2035" s="78">
        <v>7.2000000000000005E-4</v>
      </c>
      <c r="T2035" s="79">
        <f t="shared" si="761"/>
        <v>3729.1579772067325</v>
      </c>
      <c r="U2035" t="s">
        <v>10</v>
      </c>
      <c r="V2035" t="s">
        <v>10</v>
      </c>
      <c r="W2035" s="2">
        <f t="shared" si="756"/>
        <v>3729.1639167217631</v>
      </c>
      <c r="X2035" s="2" t="e">
        <f t="shared" si="757"/>
        <v>#VALUE!</v>
      </c>
      <c r="Y2035">
        <f t="shared" si="750"/>
        <v>5.1014473012404</v>
      </c>
      <c r="Z2035" s="2" t="s">
        <v>10</v>
      </c>
      <c r="AA2035" s="2" t="s">
        <v>10</v>
      </c>
      <c r="AB2035">
        <f t="shared" si="758"/>
        <v>5.1014554264319605</v>
      </c>
      <c r="AC2035" t="e">
        <f t="shared" si="759"/>
        <v>#VALUE!</v>
      </c>
    </row>
    <row r="2036" spans="1:29" x14ac:dyDescent="0.25">
      <c r="A2036">
        <v>46</v>
      </c>
      <c r="B2036" t="s">
        <v>72</v>
      </c>
      <c r="C2036">
        <v>3</v>
      </c>
      <c r="D2036" t="s">
        <v>73</v>
      </c>
      <c r="E2036">
        <v>1989</v>
      </c>
      <c r="F2036">
        <v>3000</v>
      </c>
      <c r="G2036" t="s">
        <v>10</v>
      </c>
      <c r="H2036" s="54">
        <v>0.56299999999999994</v>
      </c>
      <c r="I2036" t="s">
        <v>10</v>
      </c>
      <c r="J2036" t="s">
        <v>10</v>
      </c>
      <c r="K2036">
        <v>0.56299999999999994</v>
      </c>
      <c r="L2036" s="2">
        <f t="shared" si="760"/>
        <v>6864.9885583524019</v>
      </c>
      <c r="M2036" t="s">
        <v>10</v>
      </c>
      <c r="N2036" t="s">
        <v>10</v>
      </c>
      <c r="O2036" s="2">
        <f t="shared" si="754"/>
        <v>6864.9885583524019</v>
      </c>
      <c r="P2036" s="79" t="e">
        <f t="shared" si="755"/>
        <v>#VALUE!</v>
      </c>
      <c r="Q2036" s="78">
        <v>0.68127000000000004</v>
      </c>
      <c r="R2036" s="78">
        <v>0.31775999999999999</v>
      </c>
      <c r="S2036" s="78">
        <v>7.2000000000000005E-4</v>
      </c>
      <c r="T2036" s="79">
        <f t="shared" si="761"/>
        <v>8395.9373463687152</v>
      </c>
      <c r="U2036" t="s">
        <v>10</v>
      </c>
      <c r="V2036" t="s">
        <v>10</v>
      </c>
      <c r="W2036" s="2">
        <f t="shared" si="756"/>
        <v>8399.2637418915892</v>
      </c>
      <c r="X2036" s="2" t="e">
        <f t="shared" si="757"/>
        <v>#VALUE!</v>
      </c>
      <c r="Y2036">
        <f t="shared" si="750"/>
        <v>2.7986457821229052</v>
      </c>
      <c r="Z2036" s="2" t="s">
        <v>10</v>
      </c>
      <c r="AA2036" s="2" t="s">
        <v>10</v>
      </c>
      <c r="AB2036">
        <f t="shared" si="758"/>
        <v>2.79975458063053</v>
      </c>
      <c r="AC2036" t="e">
        <f t="shared" si="759"/>
        <v>#VALUE!</v>
      </c>
    </row>
    <row r="2037" spans="1:29" x14ac:dyDescent="0.25">
      <c r="A2037">
        <v>46</v>
      </c>
      <c r="B2037" t="s">
        <v>72</v>
      </c>
      <c r="C2037">
        <v>3</v>
      </c>
      <c r="D2037" t="s">
        <v>73</v>
      </c>
      <c r="E2037">
        <v>1990</v>
      </c>
      <c r="F2037">
        <v>5000</v>
      </c>
      <c r="G2037" t="s">
        <v>10</v>
      </c>
      <c r="H2037" s="54">
        <v>0.63900000000000001</v>
      </c>
      <c r="I2037" t="s">
        <v>10</v>
      </c>
      <c r="J2037" t="s">
        <v>10</v>
      </c>
      <c r="K2037">
        <v>0.63900000000000001</v>
      </c>
      <c r="L2037" s="2">
        <f t="shared" si="760"/>
        <v>13850.415512465375</v>
      </c>
      <c r="M2037" t="s">
        <v>10</v>
      </c>
      <c r="N2037" t="s">
        <v>10</v>
      </c>
      <c r="O2037" s="2">
        <f t="shared" si="754"/>
        <v>13850.415512465375</v>
      </c>
      <c r="P2037" s="79" t="e">
        <f t="shared" si="755"/>
        <v>#VALUE!</v>
      </c>
      <c r="Q2037" s="78">
        <v>0.68127000000000004</v>
      </c>
      <c r="R2037" s="78">
        <v>0.31775999999999999</v>
      </c>
      <c r="S2037" s="78">
        <v>7.2000000000000005E-4</v>
      </c>
      <c r="T2037" s="79">
        <f t="shared" si="761"/>
        <v>6204.1678318646209</v>
      </c>
      <c r="U2037" t="s">
        <v>10</v>
      </c>
      <c r="V2037" t="s">
        <v>10</v>
      </c>
      <c r="W2037" s="2">
        <f t="shared" si="756"/>
        <v>6521.279016489344</v>
      </c>
      <c r="X2037" s="2" t="e">
        <f t="shared" si="757"/>
        <v>#VALUE!</v>
      </c>
      <c r="Y2037">
        <f t="shared" si="750"/>
        <v>1.2408335663729242</v>
      </c>
      <c r="Z2037" s="2" t="s">
        <v>10</v>
      </c>
      <c r="AA2037" s="2" t="s">
        <v>10</v>
      </c>
      <c r="AB2037">
        <f t="shared" si="758"/>
        <v>1.3042558032978688</v>
      </c>
      <c r="AC2037" t="e">
        <f t="shared" si="759"/>
        <v>#VALUE!</v>
      </c>
    </row>
    <row r="2038" spans="1:29" x14ac:dyDescent="0.25">
      <c r="A2038" s="1">
        <v>46</v>
      </c>
      <c r="B2038" s="1" t="s">
        <v>72</v>
      </c>
      <c r="C2038" s="1">
        <v>3</v>
      </c>
      <c r="D2038" s="1" t="s">
        <v>73</v>
      </c>
      <c r="E2038" s="1">
        <v>1991</v>
      </c>
      <c r="F2038" s="1">
        <v>132</v>
      </c>
      <c r="G2038" t="s">
        <v>10</v>
      </c>
      <c r="H2038" s="71">
        <v>0.65300000000000002</v>
      </c>
      <c r="I2038" s="1" t="s">
        <v>10</v>
      </c>
      <c r="J2038" s="1" t="s">
        <v>10</v>
      </c>
      <c r="K2038">
        <v>0.65300000000000002</v>
      </c>
      <c r="L2038" s="72">
        <f t="shared" si="760"/>
        <v>380.4034582132565</v>
      </c>
      <c r="M2038" s="1" t="s">
        <v>10</v>
      </c>
      <c r="N2038" s="1" t="s">
        <v>10</v>
      </c>
      <c r="O2038" s="2">
        <f t="shared" si="754"/>
        <v>380.4034582132565</v>
      </c>
      <c r="P2038" s="79" t="e">
        <f t="shared" si="755"/>
        <v>#VALUE!</v>
      </c>
      <c r="Q2038" s="83">
        <v>0.68127000000000004</v>
      </c>
      <c r="R2038" s="83">
        <v>0.31775999999999999</v>
      </c>
      <c r="S2038" s="83">
        <v>7.2000000000000005E-4</v>
      </c>
      <c r="T2038" s="81">
        <f t="shared" si="761"/>
        <v>10741.838089599876</v>
      </c>
      <c r="U2038" s="1" t="s">
        <v>10</v>
      </c>
      <c r="V2038" s="1" t="s">
        <v>10</v>
      </c>
      <c r="W2038" s="2">
        <f t="shared" si="756"/>
        <v>11547.252329470735</v>
      </c>
      <c r="X2038" s="2" t="e">
        <f t="shared" si="757"/>
        <v>#VALUE!</v>
      </c>
      <c r="Y2038" s="1" t="s">
        <v>10</v>
      </c>
      <c r="Z2038" s="72" t="s">
        <v>10</v>
      </c>
      <c r="AA2038" s="72" t="s">
        <v>10</v>
      </c>
      <c r="AB2038">
        <f t="shared" si="758"/>
        <v>87.479184314172244</v>
      </c>
      <c r="AC2038" t="e">
        <f t="shared" si="759"/>
        <v>#VALUE!</v>
      </c>
    </row>
    <row r="2039" spans="1:29" x14ac:dyDescent="0.25">
      <c r="A2039">
        <v>46</v>
      </c>
      <c r="B2039" t="s">
        <v>72</v>
      </c>
      <c r="C2039">
        <v>3</v>
      </c>
      <c r="D2039" t="s">
        <v>73</v>
      </c>
      <c r="E2039">
        <v>1992</v>
      </c>
      <c r="F2039">
        <v>3907</v>
      </c>
      <c r="G2039" t="s">
        <v>10</v>
      </c>
      <c r="H2039" s="54">
        <v>0.64200000000000002</v>
      </c>
      <c r="I2039" t="s">
        <v>10</v>
      </c>
      <c r="J2039" t="s">
        <v>10</v>
      </c>
      <c r="K2039">
        <v>0.64200000000000002</v>
      </c>
      <c r="L2039" s="2">
        <f t="shared" si="760"/>
        <v>10913.407821229051</v>
      </c>
      <c r="M2039" t="s">
        <v>10</v>
      </c>
      <c r="N2039" t="s">
        <v>10</v>
      </c>
      <c r="O2039" s="2">
        <f t="shared" si="754"/>
        <v>10913.407821229051</v>
      </c>
      <c r="P2039" s="79" t="e">
        <f t="shared" si="755"/>
        <v>#VALUE!</v>
      </c>
      <c r="Q2039" s="78">
        <v>0.68127000000000004</v>
      </c>
      <c r="R2039" s="78">
        <v>0.31775999999999999</v>
      </c>
      <c r="S2039" s="78">
        <v>7.2000000000000005E-4</v>
      </c>
      <c r="T2039" s="79">
        <f t="shared" si="761"/>
        <v>5529.3830396186577</v>
      </c>
      <c r="U2039" t="s">
        <v>10</v>
      </c>
      <c r="V2039" t="s">
        <v>10</v>
      </c>
      <c r="W2039" s="2">
        <f t="shared" si="756"/>
        <v>6139.6477736441057</v>
      </c>
      <c r="X2039" s="2" t="e">
        <f t="shared" si="757"/>
        <v>#VALUE!</v>
      </c>
      <c r="Y2039">
        <f t="shared" ref="Y2039:Y2105" si="762">T2039/$F2039</f>
        <v>1.4152503300790011</v>
      </c>
      <c r="Z2039" s="2" t="s">
        <v>10</v>
      </c>
      <c r="AA2039" s="2" t="s">
        <v>10</v>
      </c>
      <c r="AB2039">
        <f t="shared" si="758"/>
        <v>1.571448112015384</v>
      </c>
      <c r="AC2039" t="e">
        <f t="shared" si="759"/>
        <v>#VALUE!</v>
      </c>
    </row>
    <row r="2040" spans="1:29" x14ac:dyDescent="0.25">
      <c r="A2040">
        <v>46</v>
      </c>
      <c r="B2040" t="s">
        <v>72</v>
      </c>
      <c r="C2040">
        <v>3</v>
      </c>
      <c r="D2040" t="s">
        <v>73</v>
      </c>
      <c r="E2040">
        <v>1993</v>
      </c>
      <c r="F2040">
        <v>1090</v>
      </c>
      <c r="G2040" t="s">
        <v>10</v>
      </c>
      <c r="H2040" s="54">
        <v>0.63600000000000001</v>
      </c>
      <c r="I2040" t="s">
        <v>10</v>
      </c>
      <c r="J2040" t="s">
        <v>10</v>
      </c>
      <c r="K2040">
        <v>0.63700000000000001</v>
      </c>
      <c r="L2040" s="2">
        <f t="shared" si="760"/>
        <v>2994.5054945054944</v>
      </c>
      <c r="M2040" t="s">
        <v>10</v>
      </c>
      <c r="N2040" t="s">
        <v>10</v>
      </c>
      <c r="O2040" s="2">
        <f t="shared" si="754"/>
        <v>3002.7548209366391</v>
      </c>
      <c r="P2040" s="79" t="e">
        <f t="shared" si="755"/>
        <v>#VALUE!</v>
      </c>
      <c r="Q2040" s="78">
        <v>0.68127000000000004</v>
      </c>
      <c r="R2040" s="78">
        <v>0.31775999999999999</v>
      </c>
      <c r="S2040" s="78">
        <v>7.2000000000000005E-4</v>
      </c>
      <c r="T2040" s="79">
        <f t="shared" si="761"/>
        <v>3957.5996069178982</v>
      </c>
      <c r="U2040" t="s">
        <v>10</v>
      </c>
      <c r="V2040" t="s">
        <v>10</v>
      </c>
      <c r="W2040" s="2">
        <f t="shared" si="756"/>
        <v>4625.7231024704506</v>
      </c>
      <c r="X2040" s="2" t="e">
        <f t="shared" si="757"/>
        <v>#VALUE!</v>
      </c>
      <c r="Y2040">
        <f t="shared" si="762"/>
        <v>3.6308253274476132</v>
      </c>
      <c r="Z2040" s="2" t="s">
        <v>10</v>
      </c>
      <c r="AA2040" s="2" t="s">
        <v>10</v>
      </c>
      <c r="AB2040">
        <f t="shared" si="758"/>
        <v>4.2437826628169271</v>
      </c>
      <c r="AC2040" t="e">
        <f t="shared" si="759"/>
        <v>#VALUE!</v>
      </c>
    </row>
    <row r="2041" spans="1:29" x14ac:dyDescent="0.25">
      <c r="A2041">
        <v>46</v>
      </c>
      <c r="B2041" t="s">
        <v>72</v>
      </c>
      <c r="C2041">
        <v>3</v>
      </c>
      <c r="D2041" t="s">
        <v>73</v>
      </c>
      <c r="E2041">
        <v>1994</v>
      </c>
      <c r="F2041">
        <v>3574</v>
      </c>
      <c r="G2041" t="s">
        <v>10</v>
      </c>
      <c r="H2041" s="54">
        <v>0.72699999999999998</v>
      </c>
      <c r="I2041" t="s">
        <v>10</v>
      </c>
      <c r="J2041" t="s">
        <v>10</v>
      </c>
      <c r="K2041">
        <v>0.746</v>
      </c>
      <c r="L2041" s="2">
        <f t="shared" si="760"/>
        <v>13091.57509157509</v>
      </c>
      <c r="M2041" t="s">
        <v>10</v>
      </c>
      <c r="N2041" t="s">
        <v>10</v>
      </c>
      <c r="O2041" s="2">
        <f t="shared" si="754"/>
        <v>14070.866141732284</v>
      </c>
      <c r="P2041" s="79" t="e">
        <f t="shared" si="755"/>
        <v>#VALUE!</v>
      </c>
      <c r="Q2041" s="78">
        <v>0.68127000000000004</v>
      </c>
      <c r="R2041" s="78">
        <v>0.31775999999999999</v>
      </c>
      <c r="S2041" s="78">
        <v>7.2000000000000005E-4</v>
      </c>
      <c r="T2041" s="79">
        <f t="shared" si="761"/>
        <v>2209.6494587349553</v>
      </c>
      <c r="U2041" t="s">
        <v>10</v>
      </c>
      <c r="V2041" t="s">
        <v>10</v>
      </c>
      <c r="W2041" s="2">
        <f t="shared" si="756"/>
        <v>2185.384250575732</v>
      </c>
      <c r="X2041" s="2" t="e">
        <f t="shared" si="757"/>
        <v>#VALUE!</v>
      </c>
      <c r="Y2041">
        <f t="shared" si="762"/>
        <v>0.61825670361918161</v>
      </c>
      <c r="Z2041" s="2" t="s">
        <v>10</v>
      </c>
      <c r="AA2041" s="2" t="s">
        <v>10</v>
      </c>
      <c r="AB2041">
        <f t="shared" si="758"/>
        <v>0.61146733368095474</v>
      </c>
      <c r="AC2041" t="e">
        <f t="shared" si="759"/>
        <v>#VALUE!</v>
      </c>
    </row>
    <row r="2042" spans="1:29" x14ac:dyDescent="0.25">
      <c r="A2042">
        <v>46</v>
      </c>
      <c r="B2042" t="s">
        <v>72</v>
      </c>
      <c r="C2042">
        <v>3</v>
      </c>
      <c r="D2042" t="s">
        <v>73</v>
      </c>
      <c r="E2042">
        <v>1995</v>
      </c>
      <c r="F2042">
        <v>1792</v>
      </c>
      <c r="G2042" t="s">
        <v>10</v>
      </c>
      <c r="H2042" s="54">
        <v>0.68700000000000006</v>
      </c>
      <c r="I2042" t="s">
        <v>10</v>
      </c>
      <c r="J2042" t="s">
        <v>10</v>
      </c>
      <c r="K2042">
        <v>0.70899999999999996</v>
      </c>
      <c r="L2042" s="2">
        <f t="shared" si="760"/>
        <v>5725.2396166134195</v>
      </c>
      <c r="M2042" t="s">
        <v>10</v>
      </c>
      <c r="N2042" t="s">
        <v>10</v>
      </c>
      <c r="O2042" s="2">
        <f t="shared" si="754"/>
        <v>6158.0756013745695</v>
      </c>
      <c r="P2042" s="79" t="e">
        <f t="shared" si="755"/>
        <v>#VALUE!</v>
      </c>
      <c r="Q2042" s="78">
        <v>0.68127000000000004</v>
      </c>
      <c r="R2042" s="78">
        <v>0.31775999999999999</v>
      </c>
      <c r="S2042" s="78">
        <v>7.2000000000000005E-4</v>
      </c>
      <c r="T2042" s="79">
        <f t="shared" si="761"/>
        <v>4492.0365646167111</v>
      </c>
      <c r="U2042" t="s">
        <v>10</v>
      </c>
      <c r="V2042" t="s">
        <v>10</v>
      </c>
      <c r="W2042" s="2">
        <f t="shared" si="756"/>
        <v>4458.1626052958654</v>
      </c>
      <c r="X2042" s="2" t="e">
        <f t="shared" si="757"/>
        <v>#VALUE!</v>
      </c>
      <c r="Y2042">
        <f t="shared" si="762"/>
        <v>2.5067168329334324</v>
      </c>
      <c r="Z2042" s="2" t="s">
        <v>10</v>
      </c>
      <c r="AA2042" s="2" t="s">
        <v>10</v>
      </c>
      <c r="AB2042">
        <f t="shared" si="758"/>
        <v>2.4878139538481392</v>
      </c>
      <c r="AC2042" t="e">
        <f t="shared" si="759"/>
        <v>#VALUE!</v>
      </c>
    </row>
    <row r="2043" spans="1:29" x14ac:dyDescent="0.25">
      <c r="A2043">
        <v>46</v>
      </c>
      <c r="B2043" t="s">
        <v>72</v>
      </c>
      <c r="C2043">
        <v>3</v>
      </c>
      <c r="D2043" t="s">
        <v>73</v>
      </c>
      <c r="E2043">
        <v>1996</v>
      </c>
      <c r="F2043">
        <v>1957</v>
      </c>
      <c r="G2043" t="s">
        <v>10</v>
      </c>
      <c r="H2043" s="54">
        <v>0.61799999999999999</v>
      </c>
      <c r="I2043" t="s">
        <v>10</v>
      </c>
      <c r="J2043" t="s">
        <v>10</v>
      </c>
      <c r="K2043">
        <v>0.68</v>
      </c>
      <c r="L2043" s="2">
        <f t="shared" si="760"/>
        <v>5123.0366492146595</v>
      </c>
      <c r="M2043" t="s">
        <v>10</v>
      </c>
      <c r="N2043" t="s">
        <v>10</v>
      </c>
      <c r="O2043" s="2">
        <f t="shared" si="754"/>
        <v>6115.6250000000009</v>
      </c>
      <c r="P2043" s="79" t="e">
        <f t="shared" si="755"/>
        <v>#VALUE!</v>
      </c>
      <c r="Q2043" s="78">
        <v>0.68127000000000004</v>
      </c>
      <c r="R2043" s="78">
        <v>0.31775999999999999</v>
      </c>
      <c r="S2043" s="78">
        <v>7.2000000000000005E-4</v>
      </c>
      <c r="T2043" s="79">
        <f t="shared" si="761"/>
        <v>5047.1743900075253</v>
      </c>
      <c r="U2043" t="s">
        <v>10</v>
      </c>
      <c r="V2043" t="s">
        <v>10</v>
      </c>
      <c r="W2043" s="2">
        <f t="shared" si="756"/>
        <v>4906.1094911013743</v>
      </c>
      <c r="X2043" s="2" t="e">
        <f t="shared" si="757"/>
        <v>#VALUE!</v>
      </c>
      <c r="Y2043">
        <f t="shared" si="762"/>
        <v>2.579036479308904</v>
      </c>
      <c r="Z2043" s="2" t="s">
        <v>10</v>
      </c>
      <c r="AA2043" s="2" t="s">
        <v>10</v>
      </c>
      <c r="AB2043">
        <f t="shared" si="758"/>
        <v>2.506954262187723</v>
      </c>
      <c r="AC2043" t="e">
        <f t="shared" si="759"/>
        <v>#VALUE!</v>
      </c>
    </row>
    <row r="2044" spans="1:29" x14ac:dyDescent="0.25">
      <c r="A2044">
        <v>46</v>
      </c>
      <c r="B2044" t="s">
        <v>72</v>
      </c>
      <c r="C2044">
        <v>3</v>
      </c>
      <c r="D2044" t="s">
        <v>73</v>
      </c>
      <c r="E2044">
        <v>1997</v>
      </c>
      <c r="F2044">
        <v>661</v>
      </c>
      <c r="G2044" t="s">
        <v>10</v>
      </c>
      <c r="H2044" s="54">
        <v>0.54800000000000004</v>
      </c>
      <c r="I2044" t="s">
        <v>10</v>
      </c>
      <c r="J2044" t="s">
        <v>10</v>
      </c>
      <c r="K2044">
        <v>0.54</v>
      </c>
      <c r="L2044" s="2">
        <f t="shared" si="760"/>
        <v>1462.3893805309735</v>
      </c>
      <c r="M2044" t="s">
        <v>10</v>
      </c>
      <c r="N2044" t="s">
        <v>10</v>
      </c>
      <c r="O2044" s="2">
        <f t="shared" si="754"/>
        <v>1436.9565217391305</v>
      </c>
      <c r="P2044" s="79" t="e">
        <f t="shared" si="755"/>
        <v>#VALUE!</v>
      </c>
      <c r="Q2044" s="78">
        <v>0.68127000000000004</v>
      </c>
      <c r="R2044" s="78">
        <v>0.31775999999999999</v>
      </c>
      <c r="S2044" s="78">
        <v>7.2000000000000005E-4</v>
      </c>
      <c r="T2044" s="79">
        <f t="shared" si="761"/>
        <v>6143.8079646640117</v>
      </c>
      <c r="U2044" t="s">
        <v>10</v>
      </c>
      <c r="V2044" t="s">
        <v>10</v>
      </c>
      <c r="W2044" s="2">
        <f t="shared" si="756"/>
        <v>5615.2663518529143</v>
      </c>
      <c r="X2044" s="2" t="e">
        <f t="shared" si="757"/>
        <v>#VALUE!</v>
      </c>
      <c r="Y2044">
        <f t="shared" si="762"/>
        <v>9.294717041851758</v>
      </c>
      <c r="Z2044" s="2" t="s">
        <v>10</v>
      </c>
      <c r="AA2044" s="2" t="s">
        <v>10</v>
      </c>
      <c r="AB2044">
        <f t="shared" si="758"/>
        <v>8.4951079453145457</v>
      </c>
      <c r="AC2044" t="e">
        <f t="shared" si="759"/>
        <v>#VALUE!</v>
      </c>
    </row>
    <row r="2045" spans="1:29" x14ac:dyDescent="0.25">
      <c r="A2045">
        <v>46</v>
      </c>
      <c r="B2045" t="s">
        <v>72</v>
      </c>
      <c r="C2045">
        <v>3</v>
      </c>
      <c r="D2045" t="s">
        <v>73</v>
      </c>
      <c r="E2045">
        <v>1998</v>
      </c>
      <c r="F2045">
        <v>1990</v>
      </c>
      <c r="G2045" t="s">
        <v>10</v>
      </c>
      <c r="H2045" s="54">
        <v>0.47700000000000004</v>
      </c>
      <c r="I2045" t="s">
        <v>10</v>
      </c>
      <c r="J2045" t="s">
        <v>10</v>
      </c>
      <c r="K2045">
        <v>0.47399999999999998</v>
      </c>
      <c r="L2045" s="2">
        <f t="shared" si="760"/>
        <v>3804.971319311664</v>
      </c>
      <c r="M2045" t="s">
        <v>10</v>
      </c>
      <c r="N2045" t="s">
        <v>10</v>
      </c>
      <c r="O2045" s="2">
        <f t="shared" si="754"/>
        <v>3783.2699619771861</v>
      </c>
      <c r="P2045" s="79" t="e">
        <f t="shared" si="755"/>
        <v>#VALUE!</v>
      </c>
      <c r="Q2045" s="78">
        <v>0.68127000000000004</v>
      </c>
      <c r="R2045" s="78">
        <v>0.31775999999999999</v>
      </c>
      <c r="S2045" s="78">
        <v>7.2000000000000005E-4</v>
      </c>
      <c r="T2045" s="79">
        <f t="shared" si="761"/>
        <v>10791.805148880587</v>
      </c>
      <c r="U2045" t="s">
        <v>10</v>
      </c>
      <c r="V2045" t="s">
        <v>10</v>
      </c>
      <c r="W2045" s="2">
        <f t="shared" si="756"/>
        <v>10060.306363265547</v>
      </c>
      <c r="X2045" s="2" t="e">
        <f t="shared" si="757"/>
        <v>#VALUE!</v>
      </c>
      <c r="Y2045">
        <f t="shared" si="762"/>
        <v>5.4230176627540638</v>
      </c>
      <c r="Z2045" s="2" t="s">
        <v>10</v>
      </c>
      <c r="AA2045" s="2" t="s">
        <v>10</v>
      </c>
      <c r="AB2045">
        <f t="shared" si="758"/>
        <v>5.0554303332992694</v>
      </c>
      <c r="AC2045" t="e">
        <f t="shared" si="759"/>
        <v>#VALUE!</v>
      </c>
    </row>
    <row r="2046" spans="1:29" x14ac:dyDescent="0.25">
      <c r="A2046">
        <v>46</v>
      </c>
      <c r="B2046" t="s">
        <v>72</v>
      </c>
      <c r="C2046">
        <v>3</v>
      </c>
      <c r="D2046" t="s">
        <v>73</v>
      </c>
      <c r="E2046">
        <v>1999</v>
      </c>
      <c r="F2046">
        <v>2974</v>
      </c>
      <c r="G2046" t="s">
        <v>10</v>
      </c>
      <c r="H2046" s="54">
        <v>0.502</v>
      </c>
      <c r="I2046" t="s">
        <v>10</v>
      </c>
      <c r="J2046" t="s">
        <v>10</v>
      </c>
      <c r="K2046">
        <v>0.497</v>
      </c>
      <c r="L2046" s="2">
        <f t="shared" si="760"/>
        <v>5971.8875502008032</v>
      </c>
      <c r="M2046" t="s">
        <v>10</v>
      </c>
      <c r="N2046" t="s">
        <v>10</v>
      </c>
      <c r="O2046" s="2">
        <f t="shared" si="754"/>
        <v>5912.5248508946324</v>
      </c>
      <c r="P2046" s="79" t="e">
        <f t="shared" si="755"/>
        <v>#VALUE!</v>
      </c>
      <c r="Q2046" s="78">
        <v>0.68127000000000004</v>
      </c>
      <c r="R2046" s="78">
        <v>0.31775999999999999</v>
      </c>
      <c r="S2046" s="78">
        <v>7.2000000000000005E-4</v>
      </c>
      <c r="T2046" s="79">
        <f t="shared" si="761"/>
        <v>6763.1540366702184</v>
      </c>
      <c r="U2046" t="s">
        <v>10</v>
      </c>
      <c r="V2046" t="s">
        <v>10</v>
      </c>
      <c r="W2046" s="2">
        <f t="shared" si="756"/>
        <v>6427.4923511786537</v>
      </c>
      <c r="X2046" s="2" t="e">
        <f t="shared" si="757"/>
        <v>#VALUE!</v>
      </c>
      <c r="Y2046">
        <f t="shared" si="762"/>
        <v>2.2740934891291924</v>
      </c>
      <c r="Z2046" s="2" t="s">
        <v>10</v>
      </c>
      <c r="AA2046" s="2" t="s">
        <v>10</v>
      </c>
      <c r="AB2046">
        <f t="shared" si="758"/>
        <v>2.1612280938731181</v>
      </c>
      <c r="AC2046" t="e">
        <f t="shared" si="759"/>
        <v>#VALUE!</v>
      </c>
    </row>
    <row r="2047" spans="1:29" x14ac:dyDescent="0.25">
      <c r="A2047">
        <v>46</v>
      </c>
      <c r="B2047" t="s">
        <v>72</v>
      </c>
      <c r="C2047">
        <v>3</v>
      </c>
      <c r="D2047" t="s">
        <v>73</v>
      </c>
      <c r="E2047">
        <v>2000</v>
      </c>
      <c r="F2047">
        <v>1434</v>
      </c>
      <c r="G2047" t="s">
        <v>10</v>
      </c>
      <c r="H2047" s="54">
        <v>0.53</v>
      </c>
      <c r="I2047" t="s">
        <v>10</v>
      </c>
      <c r="J2047" t="s">
        <v>10</v>
      </c>
      <c r="K2047">
        <v>0.47599999999999998</v>
      </c>
      <c r="L2047" s="2">
        <f t="shared" si="760"/>
        <v>3051.0638297872342</v>
      </c>
      <c r="M2047" t="s">
        <v>10</v>
      </c>
      <c r="N2047" t="s">
        <v>10</v>
      </c>
      <c r="O2047" s="2">
        <f t="shared" si="754"/>
        <v>2736.6412213740455</v>
      </c>
      <c r="P2047" s="79" t="e">
        <f t="shared" si="755"/>
        <v>#VALUE!</v>
      </c>
      <c r="Q2047" s="78">
        <v>0.68127000000000004</v>
      </c>
      <c r="R2047" s="78">
        <v>0.31775999999999999</v>
      </c>
      <c r="S2047" s="78">
        <v>7.2000000000000005E-4</v>
      </c>
      <c r="T2047" s="79">
        <f t="shared" si="761"/>
        <v>7904.5334606595989</v>
      </c>
      <c r="U2047" t="s">
        <v>10</v>
      </c>
      <c r="V2047" t="s">
        <v>10</v>
      </c>
      <c r="W2047" s="2">
        <f t="shared" si="756"/>
        <v>7057.2692135376919</v>
      </c>
      <c r="X2047" s="2" t="e">
        <f t="shared" si="757"/>
        <v>#VALUE!</v>
      </c>
      <c r="Y2047">
        <f t="shared" si="762"/>
        <v>5.5122269600136669</v>
      </c>
      <c r="Z2047" s="2" t="s">
        <v>10</v>
      </c>
      <c r="AA2047" s="2" t="s">
        <v>10</v>
      </c>
      <c r="AB2047">
        <f t="shared" si="758"/>
        <v>4.9213871781992271</v>
      </c>
      <c r="AC2047" t="e">
        <f t="shared" si="759"/>
        <v>#VALUE!</v>
      </c>
    </row>
    <row r="2048" spans="1:29" x14ac:dyDescent="0.25">
      <c r="A2048">
        <v>46</v>
      </c>
      <c r="B2048" t="s">
        <v>72</v>
      </c>
      <c r="C2048">
        <v>3</v>
      </c>
      <c r="D2048" t="s">
        <v>73</v>
      </c>
      <c r="E2048">
        <v>2001</v>
      </c>
      <c r="F2048">
        <v>5942</v>
      </c>
      <c r="G2048" t="s">
        <v>10</v>
      </c>
      <c r="H2048" s="54">
        <v>0.53500000000000003</v>
      </c>
      <c r="I2048" t="s">
        <v>10</v>
      </c>
      <c r="J2048" t="s">
        <v>10</v>
      </c>
      <c r="K2048">
        <v>0.496</v>
      </c>
      <c r="L2048" s="2">
        <f t="shared" si="760"/>
        <v>12778.494623655915</v>
      </c>
      <c r="M2048" t="s">
        <v>10</v>
      </c>
      <c r="N2048" t="s">
        <v>10</v>
      </c>
      <c r="O2048" s="2">
        <f t="shared" si="754"/>
        <v>11789.682539682539</v>
      </c>
      <c r="P2048" s="79" t="e">
        <f t="shared" si="755"/>
        <v>#VALUE!</v>
      </c>
      <c r="Q2048" s="78">
        <v>0.68127000000000004</v>
      </c>
      <c r="R2048" s="78">
        <v>0.31775999999999999</v>
      </c>
      <c r="S2048" s="78">
        <v>7.2000000000000005E-4</v>
      </c>
      <c r="T2048" s="79">
        <f t="shared" si="761"/>
        <v>11729.35702797492</v>
      </c>
      <c r="U2048" t="s">
        <v>10</v>
      </c>
      <c r="V2048" t="s">
        <v>10</v>
      </c>
      <c r="W2048" s="2">
        <f t="shared" si="756"/>
        <v>10886.265937608325</v>
      </c>
      <c r="X2048" s="2" t="e">
        <f t="shared" si="757"/>
        <v>#VALUE!</v>
      </c>
      <c r="Y2048">
        <f t="shared" si="762"/>
        <v>1.9739745923889129</v>
      </c>
      <c r="Z2048" s="2" t="s">
        <v>10</v>
      </c>
      <c r="AA2048" s="2" t="s">
        <v>10</v>
      </c>
      <c r="AB2048">
        <f t="shared" si="758"/>
        <v>1.8320878387089068</v>
      </c>
      <c r="AC2048" t="e">
        <f t="shared" si="759"/>
        <v>#VALUE!</v>
      </c>
    </row>
    <row r="2049" spans="1:29" x14ac:dyDescent="0.25">
      <c r="A2049">
        <v>46</v>
      </c>
      <c r="B2049" t="s">
        <v>72</v>
      </c>
      <c r="C2049">
        <v>3</v>
      </c>
      <c r="D2049" t="s">
        <v>73</v>
      </c>
      <c r="E2049">
        <v>2002</v>
      </c>
      <c r="F2049">
        <v>5082</v>
      </c>
      <c r="G2049" t="s">
        <v>10</v>
      </c>
      <c r="H2049" s="54">
        <v>0.224</v>
      </c>
      <c r="I2049" t="s">
        <v>10</v>
      </c>
      <c r="J2049" t="s">
        <v>10</v>
      </c>
      <c r="K2049">
        <v>0.20200000000000001</v>
      </c>
      <c r="L2049" s="2">
        <f t="shared" si="760"/>
        <v>6548.9690721649486</v>
      </c>
      <c r="M2049" t="s">
        <v>10</v>
      </c>
      <c r="N2049" t="s">
        <v>10</v>
      </c>
      <c r="O2049" s="2">
        <f t="shared" si="754"/>
        <v>6368.4210526315783</v>
      </c>
      <c r="P2049" s="79" t="e">
        <f t="shared" si="755"/>
        <v>#VALUE!</v>
      </c>
      <c r="Q2049" s="78">
        <v>0.68127000000000004</v>
      </c>
      <c r="R2049" s="78">
        <v>0.31775999999999999</v>
      </c>
      <c r="S2049" s="78">
        <v>7.2000000000000005E-4</v>
      </c>
      <c r="T2049" s="79">
        <f t="shared" si="761"/>
        <v>14780.223599063233</v>
      </c>
      <c r="U2049" t="s">
        <v>10</v>
      </c>
      <c r="V2049" t="s">
        <v>10</v>
      </c>
      <c r="W2049" s="2">
        <f t="shared" si="756"/>
        <v>14780.223599063233</v>
      </c>
      <c r="X2049" s="2" t="e">
        <f t="shared" si="757"/>
        <v>#VALUE!</v>
      </c>
      <c r="Y2049">
        <f t="shared" si="762"/>
        <v>2.9083478156362128</v>
      </c>
      <c r="Z2049" s="2" t="s">
        <v>10</v>
      </c>
      <c r="AA2049" s="2" t="s">
        <v>10</v>
      </c>
      <c r="AB2049">
        <f t="shared" si="758"/>
        <v>2.9083478156362128</v>
      </c>
      <c r="AC2049" t="e">
        <f t="shared" si="759"/>
        <v>#VALUE!</v>
      </c>
    </row>
    <row r="2050" spans="1:29" x14ac:dyDescent="0.25">
      <c r="A2050">
        <v>46</v>
      </c>
      <c r="B2050" t="s">
        <v>72</v>
      </c>
      <c r="C2050">
        <v>3</v>
      </c>
      <c r="D2050" t="s">
        <v>73</v>
      </c>
      <c r="E2050">
        <v>2003</v>
      </c>
      <c r="F2050">
        <v>3907</v>
      </c>
      <c r="G2050" t="s">
        <v>10</v>
      </c>
      <c r="H2050" s="54">
        <v>0.45900000000000002</v>
      </c>
      <c r="I2050" t="s">
        <v>10</v>
      </c>
      <c r="J2050" t="s">
        <v>10</v>
      </c>
      <c r="K2050">
        <v>0.40400000000000003</v>
      </c>
      <c r="L2050" s="2">
        <f t="shared" si="760"/>
        <v>7221.8114602587812</v>
      </c>
      <c r="M2050" t="s">
        <v>10</v>
      </c>
      <c r="N2050" t="s">
        <v>10</v>
      </c>
      <c r="O2050" s="2">
        <f t="shared" si="754"/>
        <v>6555.3691275167785</v>
      </c>
      <c r="P2050" s="79" t="e">
        <f t="shared" si="755"/>
        <v>#VALUE!</v>
      </c>
      <c r="Q2050" s="78">
        <v>0.68127000000000004</v>
      </c>
      <c r="R2050" s="78">
        <v>0.31775999999999999</v>
      </c>
      <c r="S2050" s="78">
        <v>7.2000000000000005E-4</v>
      </c>
      <c r="T2050" s="79">
        <f t="shared" si="761"/>
        <v>8676.3567760708302</v>
      </c>
      <c r="U2050" t="s">
        <v>10</v>
      </c>
      <c r="V2050" t="s">
        <v>10</v>
      </c>
      <c r="W2050" s="2">
        <f t="shared" si="756"/>
        <v>8676.3567760708302</v>
      </c>
      <c r="X2050" s="2" t="e">
        <f t="shared" si="757"/>
        <v>#VALUE!</v>
      </c>
      <c r="Y2050">
        <f t="shared" si="762"/>
        <v>2.2207209562505326</v>
      </c>
      <c r="Z2050" s="2" t="s">
        <v>10</v>
      </c>
      <c r="AA2050" s="2" t="s">
        <v>10</v>
      </c>
      <c r="AB2050">
        <f t="shared" si="758"/>
        <v>2.2207209562505326</v>
      </c>
      <c r="AC2050" t="e">
        <f t="shared" si="759"/>
        <v>#VALUE!</v>
      </c>
    </row>
    <row r="2051" spans="1:29" x14ac:dyDescent="0.25">
      <c r="A2051">
        <v>46</v>
      </c>
      <c r="B2051" t="s">
        <v>72</v>
      </c>
      <c r="C2051">
        <v>3</v>
      </c>
      <c r="D2051" t="s">
        <v>73</v>
      </c>
      <c r="E2051">
        <v>2004</v>
      </c>
      <c r="F2051">
        <v>4172</v>
      </c>
      <c r="G2051" t="s">
        <v>10</v>
      </c>
      <c r="H2051" s="54">
        <v>0.55399999999999994</v>
      </c>
      <c r="I2051" t="s">
        <v>10</v>
      </c>
      <c r="J2051" t="s">
        <v>10</v>
      </c>
      <c r="K2051">
        <v>0.48599999999999999</v>
      </c>
      <c r="L2051" s="2">
        <f t="shared" si="760"/>
        <v>9354.2600896860968</v>
      </c>
      <c r="M2051" t="s">
        <v>10</v>
      </c>
      <c r="N2051" t="s">
        <v>10</v>
      </c>
      <c r="O2051" s="2">
        <f t="shared" si="754"/>
        <v>8116.7315175097274</v>
      </c>
      <c r="P2051" s="79" t="e">
        <f t="shared" si="755"/>
        <v>#VALUE!</v>
      </c>
      <c r="Q2051" s="78">
        <v>0.68127000000000004</v>
      </c>
      <c r="R2051" s="78">
        <v>0.31775999999999999</v>
      </c>
      <c r="S2051" s="78">
        <v>7.2000000000000005E-4</v>
      </c>
      <c r="T2051" s="79">
        <f t="shared" si="761"/>
        <v>5443.1182979607365</v>
      </c>
      <c r="U2051" t="s">
        <v>10</v>
      </c>
      <c r="V2051" t="s">
        <v>10</v>
      </c>
      <c r="W2051" s="2">
        <f t="shared" si="756"/>
        <v>5443.1182979607365</v>
      </c>
      <c r="X2051" s="2" t="e">
        <f t="shared" si="757"/>
        <v>#VALUE!</v>
      </c>
      <c r="Y2051">
        <f t="shared" si="762"/>
        <v>1.3046784031545389</v>
      </c>
      <c r="Z2051" s="2" t="s">
        <v>10</v>
      </c>
      <c r="AA2051" s="2" t="s">
        <v>10</v>
      </c>
      <c r="AB2051">
        <f t="shared" si="758"/>
        <v>1.3046784031545389</v>
      </c>
      <c r="AC2051" t="e">
        <f t="shared" si="759"/>
        <v>#VALUE!</v>
      </c>
    </row>
    <row r="2052" spans="1:29" x14ac:dyDescent="0.25">
      <c r="A2052">
        <v>46</v>
      </c>
      <c r="B2052" t="s">
        <v>72</v>
      </c>
      <c r="C2052">
        <v>3</v>
      </c>
      <c r="D2052" t="s">
        <v>73</v>
      </c>
      <c r="E2052">
        <v>2005</v>
      </c>
      <c r="F2052">
        <v>7188</v>
      </c>
      <c r="G2052" t="s">
        <v>10</v>
      </c>
      <c r="H2052" s="54">
        <v>0.57299999999999995</v>
      </c>
      <c r="I2052" t="s">
        <v>10</v>
      </c>
      <c r="J2052" t="s">
        <v>10</v>
      </c>
      <c r="K2052">
        <v>0.57299999999999995</v>
      </c>
      <c r="L2052" s="2">
        <f t="shared" si="760"/>
        <v>16833.723653395784</v>
      </c>
      <c r="M2052" t="s">
        <v>10</v>
      </c>
      <c r="N2052" t="s">
        <v>10</v>
      </c>
      <c r="O2052" s="2">
        <f t="shared" si="754"/>
        <v>16833.723653395784</v>
      </c>
      <c r="P2052" s="79" t="e">
        <f t="shared" si="755"/>
        <v>#VALUE!</v>
      </c>
      <c r="Q2052" s="78">
        <v>0.68127000000000004</v>
      </c>
      <c r="R2052" s="78">
        <v>0.31775999999999999</v>
      </c>
      <c r="S2052" s="78">
        <v>7.2000000000000005E-4</v>
      </c>
      <c r="T2052" s="79">
        <f t="shared" si="761"/>
        <v>7052.2202999643669</v>
      </c>
      <c r="U2052" t="s">
        <v>10</v>
      </c>
      <c r="V2052" t="s">
        <v>10</v>
      </c>
      <c r="W2052" s="2">
        <f t="shared" si="756"/>
        <v>7052.2202999643669</v>
      </c>
      <c r="X2052" s="2" t="e">
        <f t="shared" si="757"/>
        <v>#VALUE!</v>
      </c>
      <c r="Y2052">
        <f t="shared" si="762"/>
        <v>0.98111022537066872</v>
      </c>
      <c r="Z2052" s="2" t="s">
        <v>10</v>
      </c>
      <c r="AA2052" s="2" t="s">
        <v>10</v>
      </c>
      <c r="AB2052">
        <f t="shared" si="758"/>
        <v>0.98111022537066872</v>
      </c>
      <c r="AC2052" t="e">
        <f t="shared" si="759"/>
        <v>#VALUE!</v>
      </c>
    </row>
    <row r="2053" spans="1:29" x14ac:dyDescent="0.25">
      <c r="A2053">
        <v>46</v>
      </c>
      <c r="B2053" t="s">
        <v>72</v>
      </c>
      <c r="C2053">
        <v>3</v>
      </c>
      <c r="D2053" t="s">
        <v>73</v>
      </c>
      <c r="E2053">
        <v>2006</v>
      </c>
      <c r="F2053">
        <v>5466</v>
      </c>
      <c r="G2053" t="s">
        <v>10</v>
      </c>
      <c r="H2053" s="54">
        <v>0.47499999999999998</v>
      </c>
      <c r="I2053" t="s">
        <v>10</v>
      </c>
      <c r="J2053" t="s">
        <v>10</v>
      </c>
      <c r="K2053">
        <v>0.47499999999999998</v>
      </c>
      <c r="L2053" s="2">
        <f t="shared" si="760"/>
        <v>10411.428571428571</v>
      </c>
      <c r="M2053" t="s">
        <v>10</v>
      </c>
      <c r="N2053" t="s">
        <v>10</v>
      </c>
      <c r="O2053" s="2">
        <f t="shared" si="754"/>
        <v>10411.428571428571</v>
      </c>
      <c r="P2053" s="79" t="e">
        <f t="shared" si="755"/>
        <v>#VALUE!</v>
      </c>
      <c r="Q2053" s="78">
        <v>0.68127000000000004</v>
      </c>
      <c r="R2053" s="78">
        <v>0.31775999999999999</v>
      </c>
      <c r="S2053" s="78">
        <v>7.2000000000000005E-4</v>
      </c>
      <c r="T2053" s="79">
        <f t="shared" si="761"/>
        <v>8125.7929024574159</v>
      </c>
      <c r="U2053" t="s">
        <v>10</v>
      </c>
      <c r="V2053" t="s">
        <v>10</v>
      </c>
      <c r="W2053" s="2">
        <f t="shared" si="756"/>
        <v>8125.95493501085</v>
      </c>
      <c r="X2053" s="2" t="e">
        <f t="shared" si="757"/>
        <v>#VALUE!</v>
      </c>
      <c r="Y2053">
        <f t="shared" si="762"/>
        <v>1.4866068244525092</v>
      </c>
      <c r="Z2053" s="2" t="s">
        <v>10</v>
      </c>
      <c r="AA2053" s="2" t="s">
        <v>10</v>
      </c>
      <c r="AB2053">
        <f t="shared" si="758"/>
        <v>1.4866364681688347</v>
      </c>
      <c r="AC2053" t="e">
        <f t="shared" si="759"/>
        <v>#VALUE!</v>
      </c>
    </row>
    <row r="2054" spans="1:29" x14ac:dyDescent="0.25">
      <c r="A2054">
        <v>46</v>
      </c>
      <c r="B2054" t="s">
        <v>72</v>
      </c>
      <c r="C2054">
        <v>3</v>
      </c>
      <c r="D2054" t="s">
        <v>73</v>
      </c>
      <c r="E2054">
        <v>2007</v>
      </c>
      <c r="F2054">
        <v>2504</v>
      </c>
      <c r="G2054" t="s">
        <v>10</v>
      </c>
      <c r="H2054" s="54">
        <v>0.496</v>
      </c>
      <c r="I2054" t="s">
        <v>10</v>
      </c>
      <c r="J2054" t="s">
        <v>10</v>
      </c>
      <c r="K2054">
        <v>0.496</v>
      </c>
      <c r="L2054" s="2">
        <f t="shared" si="760"/>
        <v>4968.2539682539682</v>
      </c>
      <c r="M2054" t="s">
        <v>10</v>
      </c>
      <c r="N2054" t="s">
        <v>10</v>
      </c>
      <c r="O2054" s="2">
        <f t="shared" si="754"/>
        <v>4968.2539682539682</v>
      </c>
      <c r="P2054" s="79" t="e">
        <f t="shared" si="755"/>
        <v>#VALUE!</v>
      </c>
      <c r="Q2054" s="78">
        <v>0.68127000000000004</v>
      </c>
      <c r="R2054" s="78">
        <v>0.31775999999999999</v>
      </c>
      <c r="S2054" s="78">
        <v>7.2000000000000005E-4</v>
      </c>
      <c r="T2054" s="79">
        <f t="shared" si="761"/>
        <v>6775.7213668085205</v>
      </c>
      <c r="U2054" t="s">
        <v>10</v>
      </c>
      <c r="V2054" t="s">
        <v>10</v>
      </c>
      <c r="W2054" s="2">
        <f t="shared" si="756"/>
        <v>6847.1426044351801</v>
      </c>
      <c r="X2054" s="2" t="e">
        <f t="shared" si="757"/>
        <v>#VALUE!</v>
      </c>
      <c r="Y2054">
        <f t="shared" si="762"/>
        <v>2.705959012303722</v>
      </c>
      <c r="Z2054" s="2" t="s">
        <v>10</v>
      </c>
      <c r="AA2054" s="2" t="s">
        <v>10</v>
      </c>
      <c r="AB2054">
        <f t="shared" si="758"/>
        <v>2.7344818707808227</v>
      </c>
      <c r="AC2054" t="e">
        <f t="shared" si="759"/>
        <v>#VALUE!</v>
      </c>
    </row>
    <row r="2055" spans="1:29" x14ac:dyDescent="0.25">
      <c r="A2055">
        <v>46</v>
      </c>
      <c r="B2055" t="s">
        <v>72</v>
      </c>
      <c r="C2055">
        <v>3</v>
      </c>
      <c r="D2055" t="s">
        <v>73</v>
      </c>
      <c r="E2055">
        <v>2008</v>
      </c>
      <c r="F2055">
        <v>3856</v>
      </c>
      <c r="G2055" t="s">
        <v>10</v>
      </c>
      <c r="H2055" s="54">
        <v>0.40300000000000002</v>
      </c>
      <c r="I2055" t="s">
        <v>10</v>
      </c>
      <c r="J2055" t="s">
        <v>10</v>
      </c>
      <c r="K2055">
        <v>0.40300000000000002</v>
      </c>
      <c r="L2055" s="2">
        <f t="shared" si="760"/>
        <v>6458.9614740368515</v>
      </c>
      <c r="M2055" t="s">
        <v>10</v>
      </c>
      <c r="N2055" t="s">
        <v>10</v>
      </c>
      <c r="O2055" s="2">
        <f t="shared" si="754"/>
        <v>6458.9614740368515</v>
      </c>
      <c r="P2055" s="79" t="e">
        <f t="shared" si="755"/>
        <v>#VALUE!</v>
      </c>
      <c r="Q2055" s="78">
        <v>0.68127000000000004</v>
      </c>
      <c r="R2055" s="78">
        <v>0.31775999999999999</v>
      </c>
      <c r="S2055" s="78">
        <v>7.2000000000000005E-4</v>
      </c>
      <c r="T2055" s="79">
        <f t="shared" si="761"/>
        <v>6815.0674127283601</v>
      </c>
      <c r="U2055" t="s">
        <v>10</v>
      </c>
      <c r="V2055" t="s">
        <v>10</v>
      </c>
      <c r="W2055" s="2">
        <f t="shared" si="756"/>
        <v>6928.3580381314296</v>
      </c>
      <c r="X2055" s="2" t="e">
        <f t="shared" si="757"/>
        <v>#VALUE!</v>
      </c>
      <c r="Y2055">
        <f t="shared" si="762"/>
        <v>1.7673930012262344</v>
      </c>
      <c r="Z2055" s="2" t="s">
        <v>10</v>
      </c>
      <c r="AA2055" s="2" t="s">
        <v>10</v>
      </c>
      <c r="AB2055">
        <f t="shared" si="758"/>
        <v>1.7967733501378189</v>
      </c>
      <c r="AC2055" t="e">
        <f t="shared" si="759"/>
        <v>#VALUE!</v>
      </c>
    </row>
    <row r="2056" spans="1:29" x14ac:dyDescent="0.25">
      <c r="A2056">
        <v>46</v>
      </c>
      <c r="B2056" t="s">
        <v>72</v>
      </c>
      <c r="C2056">
        <v>3</v>
      </c>
      <c r="D2056" t="s">
        <v>73</v>
      </c>
      <c r="E2056">
        <v>2009</v>
      </c>
      <c r="F2056">
        <v>5430</v>
      </c>
      <c r="G2056" t="s">
        <v>10</v>
      </c>
      <c r="H2056" s="54">
        <v>0.34799999999999998</v>
      </c>
      <c r="I2056" t="s">
        <v>10</v>
      </c>
      <c r="J2056" t="s">
        <v>10</v>
      </c>
      <c r="K2056">
        <v>0.34799999999999998</v>
      </c>
      <c r="L2056" s="2">
        <f t="shared" si="760"/>
        <v>8328.2208588957055</v>
      </c>
      <c r="M2056" t="s">
        <v>10</v>
      </c>
      <c r="N2056" t="s">
        <v>10</v>
      </c>
      <c r="O2056" s="2">
        <f t="shared" si="754"/>
        <v>8328.2208588957055</v>
      </c>
      <c r="P2056" s="79" t="e">
        <f t="shared" si="755"/>
        <v>#VALUE!</v>
      </c>
      <c r="Q2056" s="78">
        <v>0.68127000000000004</v>
      </c>
      <c r="R2056" s="78">
        <v>0.31775999999999999</v>
      </c>
      <c r="S2056" s="78">
        <v>7.2000000000000005E-4</v>
      </c>
      <c r="T2056" s="79">
        <f t="shared" si="761"/>
        <v>13129.601816438519</v>
      </c>
      <c r="U2056" t="s">
        <v>10</v>
      </c>
      <c r="V2056" t="s">
        <v>10</v>
      </c>
      <c r="W2056" s="2">
        <f t="shared" si="756"/>
        <v>12740.27647572471</v>
      </c>
      <c r="X2056" s="2" t="e">
        <f t="shared" si="757"/>
        <v>#VALUE!</v>
      </c>
      <c r="Y2056">
        <f t="shared" si="762"/>
        <v>2.417974551830298</v>
      </c>
      <c r="Z2056" s="2" t="s">
        <v>10</v>
      </c>
      <c r="AA2056" s="2" t="s">
        <v>10</v>
      </c>
      <c r="AB2056">
        <f t="shared" si="758"/>
        <v>2.3462755940561157</v>
      </c>
      <c r="AC2056" t="e">
        <f t="shared" si="759"/>
        <v>#VALUE!</v>
      </c>
    </row>
    <row r="2057" spans="1:29" x14ac:dyDescent="0.25">
      <c r="A2057">
        <v>46</v>
      </c>
      <c r="B2057" t="s">
        <v>72</v>
      </c>
      <c r="C2057">
        <v>3</v>
      </c>
      <c r="D2057" t="s">
        <v>73</v>
      </c>
      <c r="E2057">
        <v>2010</v>
      </c>
      <c r="F2057">
        <v>4138</v>
      </c>
      <c r="G2057" t="s">
        <v>10</v>
      </c>
      <c r="H2057" s="54">
        <v>0.46299999999999997</v>
      </c>
      <c r="I2057" t="s">
        <v>10</v>
      </c>
      <c r="J2057" t="s">
        <v>10</v>
      </c>
      <c r="K2057">
        <v>0.46300000000000002</v>
      </c>
      <c r="L2057" s="2">
        <f t="shared" si="760"/>
        <v>7705.7728119180629</v>
      </c>
      <c r="M2057" t="s">
        <v>10</v>
      </c>
      <c r="N2057" t="s">
        <v>10</v>
      </c>
      <c r="O2057" s="2">
        <f t="shared" si="754"/>
        <v>7705.7728119180647</v>
      </c>
      <c r="P2057" s="79" t="e">
        <f t="shared" si="755"/>
        <v>#VALUE!</v>
      </c>
      <c r="Q2057" s="78">
        <v>0.68127000000000004</v>
      </c>
      <c r="R2057" s="78">
        <v>0.31775999999999999</v>
      </c>
      <c r="S2057" s="78">
        <v>7.2000000000000005E-4</v>
      </c>
      <c r="T2057" s="79">
        <f t="shared" si="761"/>
        <v>15877.285728970399</v>
      </c>
      <c r="U2057" t="s">
        <v>10</v>
      </c>
      <c r="V2057" t="s">
        <v>10</v>
      </c>
      <c r="W2057" s="2">
        <f t="shared" si="756"/>
        <v>15065.90925399102</v>
      </c>
      <c r="X2057" s="2" t="e">
        <f t="shared" si="757"/>
        <v>#VALUE!</v>
      </c>
      <c r="Y2057">
        <f t="shared" si="762"/>
        <v>3.8369467687217012</v>
      </c>
      <c r="Z2057" s="2" t="s">
        <v>10</v>
      </c>
      <c r="AA2057" s="2" t="s">
        <v>10</v>
      </c>
      <c r="AB2057">
        <f t="shared" si="758"/>
        <v>3.6408673885913534</v>
      </c>
      <c r="AC2057" t="e">
        <f t="shared" si="759"/>
        <v>#VALUE!</v>
      </c>
    </row>
    <row r="2058" spans="1:29" x14ac:dyDescent="0.25">
      <c r="A2058">
        <v>46</v>
      </c>
      <c r="B2058" t="s">
        <v>72</v>
      </c>
      <c r="C2058">
        <v>3</v>
      </c>
      <c r="D2058" t="s">
        <v>73</v>
      </c>
      <c r="E2058">
        <v>2011</v>
      </c>
      <c r="F2058">
        <v>2336</v>
      </c>
      <c r="G2058" t="s">
        <v>10</v>
      </c>
      <c r="H2058" s="54">
        <v>0.51100000000000001</v>
      </c>
      <c r="I2058" t="s">
        <v>10</v>
      </c>
      <c r="J2058" t="s">
        <v>10</v>
      </c>
      <c r="K2058">
        <v>0.53300000000000003</v>
      </c>
      <c r="L2058" s="2">
        <f t="shared" si="760"/>
        <v>4777.0961145194278</v>
      </c>
      <c r="M2058" t="s">
        <v>10</v>
      </c>
      <c r="N2058" t="s">
        <v>10</v>
      </c>
      <c r="O2058" s="2">
        <f t="shared" si="754"/>
        <v>5002.1413276231269</v>
      </c>
      <c r="P2058" s="79" t="e">
        <f t="shared" si="755"/>
        <v>#VALUE!</v>
      </c>
      <c r="Q2058" s="78">
        <v>0.68127000000000004</v>
      </c>
      <c r="R2058" s="78">
        <v>0.31775999999999999</v>
      </c>
      <c r="S2058" s="78">
        <v>7.2000000000000005E-4</v>
      </c>
      <c r="T2058" s="79">
        <f t="shared" si="761"/>
        <v>10757.015244133272</v>
      </c>
      <c r="U2058" t="s">
        <v>10</v>
      </c>
      <c r="V2058" t="s">
        <v>10</v>
      </c>
      <c r="W2058" s="2">
        <f t="shared" si="756"/>
        <v>14918.225147297595</v>
      </c>
      <c r="X2058" s="2" t="e">
        <f t="shared" si="757"/>
        <v>#VALUE!</v>
      </c>
      <c r="Y2058">
        <f t="shared" si="762"/>
        <v>4.6048866627282843</v>
      </c>
      <c r="Z2058" s="2" t="s">
        <v>10</v>
      </c>
      <c r="AA2058" s="2" t="s">
        <v>10</v>
      </c>
      <c r="AB2058">
        <f t="shared" si="758"/>
        <v>6.3862265185349294</v>
      </c>
      <c r="AC2058" t="e">
        <f t="shared" si="759"/>
        <v>#VALUE!</v>
      </c>
    </row>
    <row r="2059" spans="1:29" x14ac:dyDescent="0.25">
      <c r="A2059">
        <v>46</v>
      </c>
      <c r="B2059" t="s">
        <v>72</v>
      </c>
      <c r="C2059">
        <v>3</v>
      </c>
      <c r="D2059" t="s">
        <v>73</v>
      </c>
      <c r="E2059">
        <v>2012</v>
      </c>
      <c r="F2059">
        <v>4980</v>
      </c>
      <c r="G2059" t="s">
        <v>10</v>
      </c>
      <c r="H2059" s="54">
        <v>0.55400000000000005</v>
      </c>
      <c r="I2059" t="s">
        <v>10</v>
      </c>
      <c r="J2059" t="s">
        <v>10</v>
      </c>
      <c r="K2059">
        <v>0.54900000000000004</v>
      </c>
      <c r="L2059" s="2">
        <f t="shared" si="760"/>
        <v>11165.919282511211</v>
      </c>
      <c r="M2059" t="s">
        <v>10</v>
      </c>
      <c r="N2059" t="s">
        <v>10</v>
      </c>
      <c r="O2059" s="2">
        <f t="shared" si="754"/>
        <v>11042.128603104215</v>
      </c>
      <c r="P2059" s="79" t="e">
        <f t="shared" si="755"/>
        <v>#VALUE!</v>
      </c>
      <c r="Q2059" s="78">
        <v>0.68127000000000004</v>
      </c>
      <c r="R2059" s="78">
        <v>0.31775999999999999</v>
      </c>
      <c r="S2059" s="78">
        <v>7.2000000000000005E-4</v>
      </c>
      <c r="T2059" s="79">
        <f t="shared" si="761"/>
        <v>9792.2919986327634</v>
      </c>
      <c r="U2059" t="s">
        <v>10</v>
      </c>
      <c r="V2059" t="s">
        <v>10</v>
      </c>
      <c r="W2059" s="2">
        <f t="shared" si="756"/>
        <v>19168.724614700484</v>
      </c>
      <c r="X2059" s="2" t="e">
        <f t="shared" si="757"/>
        <v>#VALUE!</v>
      </c>
      <c r="Y2059">
        <f t="shared" si="762"/>
        <v>1.966323694504571</v>
      </c>
      <c r="Z2059" s="2" t="s">
        <v>10</v>
      </c>
      <c r="AA2059" s="2" t="s">
        <v>10</v>
      </c>
      <c r="AB2059">
        <f t="shared" si="758"/>
        <v>3.8491414888956794</v>
      </c>
      <c r="AC2059" t="e">
        <f t="shared" si="759"/>
        <v>#VALUE!</v>
      </c>
    </row>
    <row r="2060" spans="1:29" x14ac:dyDescent="0.25">
      <c r="A2060">
        <v>46</v>
      </c>
      <c r="B2060" t="s">
        <v>72</v>
      </c>
      <c r="C2060">
        <v>3</v>
      </c>
      <c r="D2060" t="s">
        <v>73</v>
      </c>
      <c r="E2060">
        <v>2013</v>
      </c>
      <c r="F2060">
        <v>5934</v>
      </c>
      <c r="G2060" t="s">
        <v>10</v>
      </c>
      <c r="H2060" s="54">
        <v>0.65800000000000003</v>
      </c>
      <c r="I2060" t="s">
        <v>10</v>
      </c>
      <c r="J2060" t="s">
        <v>10</v>
      </c>
      <c r="K2060">
        <v>0.63800000000000001</v>
      </c>
      <c r="L2060" s="2">
        <f t="shared" si="760"/>
        <v>17350.877192982458</v>
      </c>
      <c r="M2060" t="s">
        <v>10</v>
      </c>
      <c r="N2060" t="s">
        <v>10</v>
      </c>
      <c r="O2060" s="2">
        <f t="shared" si="754"/>
        <v>16392.265193370167</v>
      </c>
      <c r="P2060" s="79" t="e">
        <f t="shared" si="755"/>
        <v>#VALUE!</v>
      </c>
      <c r="Q2060" s="78">
        <v>0.68127000000000004</v>
      </c>
      <c r="R2060" s="78">
        <v>0.31775999999999999</v>
      </c>
      <c r="S2060" s="78">
        <v>7.2000000000000005E-4</v>
      </c>
      <c r="T2060" s="79">
        <f t="shared" si="761"/>
        <v>17336.037221187013</v>
      </c>
      <c r="U2060" t="s">
        <v>10</v>
      </c>
      <c r="V2060" t="s">
        <v>10</v>
      </c>
      <c r="W2060" s="2">
        <f t="shared" si="756"/>
        <v>16334.994746597697</v>
      </c>
      <c r="X2060" s="2" t="e">
        <f t="shared" si="757"/>
        <v>#VALUE!</v>
      </c>
      <c r="Y2060">
        <f t="shared" si="762"/>
        <v>2.9214757703382226</v>
      </c>
      <c r="Z2060" s="2" t="s">
        <v>10</v>
      </c>
      <c r="AA2060" s="2" t="s">
        <v>10</v>
      </c>
      <c r="AB2060">
        <f t="shared" si="758"/>
        <v>2.7527797011455504</v>
      </c>
      <c r="AC2060" t="e">
        <f t="shared" si="759"/>
        <v>#VALUE!</v>
      </c>
    </row>
    <row r="2061" spans="1:29" x14ac:dyDescent="0.25">
      <c r="A2061">
        <v>46</v>
      </c>
      <c r="B2061" t="s">
        <v>72</v>
      </c>
      <c r="C2061">
        <v>3</v>
      </c>
      <c r="D2061" t="s">
        <v>73</v>
      </c>
      <c r="E2061">
        <v>2014</v>
      </c>
      <c r="F2061">
        <v>7345</v>
      </c>
      <c r="G2061" t="s">
        <v>10</v>
      </c>
      <c r="H2061" s="54">
        <v>0.42400000000000004</v>
      </c>
      <c r="I2061" t="s">
        <v>10</v>
      </c>
      <c r="J2061" t="s">
        <v>10</v>
      </c>
      <c r="K2061">
        <v>0.39900000000000002</v>
      </c>
      <c r="L2061" s="2">
        <f t="shared" si="760"/>
        <v>12751.736111111111</v>
      </c>
      <c r="M2061" t="s">
        <v>10</v>
      </c>
      <c r="N2061" t="s">
        <v>10</v>
      </c>
      <c r="O2061" s="2">
        <f t="shared" si="754"/>
        <v>12221.297836938436</v>
      </c>
      <c r="P2061" s="79" t="e">
        <f t="shared" si="755"/>
        <v>#VALUE!</v>
      </c>
      <c r="Q2061" s="78">
        <v>0.68127000000000004</v>
      </c>
      <c r="R2061" s="78">
        <v>0.31775999999999999</v>
      </c>
      <c r="S2061" s="78">
        <v>7.2000000000000005E-4</v>
      </c>
      <c r="T2061" s="79">
        <f t="shared" si="761"/>
        <v>13823.663376359178</v>
      </c>
      <c r="U2061" t="s">
        <v>10</v>
      </c>
      <c r="V2061" t="s">
        <v>10</v>
      </c>
      <c r="W2061" s="2">
        <f t="shared" si="756"/>
        <v>13151.97586122044</v>
      </c>
      <c r="X2061" s="2" t="e">
        <f t="shared" si="757"/>
        <v>#VALUE!</v>
      </c>
      <c r="Y2061">
        <f t="shared" si="762"/>
        <v>1.8820508340856608</v>
      </c>
      <c r="Z2061" s="2" t="s">
        <v>10</v>
      </c>
      <c r="AA2061" s="2" t="s">
        <v>10</v>
      </c>
      <c r="AB2061">
        <f t="shared" si="758"/>
        <v>1.7906025678993112</v>
      </c>
      <c r="AC2061" t="e">
        <f t="shared" si="759"/>
        <v>#VALUE!</v>
      </c>
    </row>
    <row r="2062" spans="1:29" x14ac:dyDescent="0.25">
      <c r="A2062">
        <v>46</v>
      </c>
      <c r="B2062" t="s">
        <v>72</v>
      </c>
      <c r="C2062">
        <v>3</v>
      </c>
      <c r="D2062" t="s">
        <v>73</v>
      </c>
      <c r="E2062">
        <v>2015</v>
      </c>
      <c r="F2062">
        <v>2713</v>
      </c>
      <c r="G2062" t="s">
        <v>10</v>
      </c>
      <c r="H2062" s="54">
        <v>0.58099999999999996</v>
      </c>
      <c r="I2062" t="s">
        <v>10</v>
      </c>
      <c r="J2062" t="s">
        <v>10</v>
      </c>
      <c r="K2062">
        <v>0.86899999999999999</v>
      </c>
      <c r="L2062" s="2">
        <f t="shared" si="760"/>
        <v>6474.940334128878</v>
      </c>
      <c r="M2062" t="s">
        <v>10</v>
      </c>
      <c r="N2062" t="s">
        <v>10</v>
      </c>
      <c r="O2062" s="2">
        <f t="shared" si="754"/>
        <v>20709.923664122136</v>
      </c>
      <c r="P2062" s="79" t="e">
        <f t="shared" si="755"/>
        <v>#VALUE!</v>
      </c>
      <c r="Q2062" s="78">
        <v>0.68127000000000004</v>
      </c>
      <c r="R2062" s="78">
        <v>0.31775999999999999</v>
      </c>
      <c r="S2062" s="78">
        <v>7.2000000000000005E-4</v>
      </c>
      <c r="T2062" s="79">
        <f t="shared" si="761"/>
        <v>5595.4481567687226</v>
      </c>
      <c r="U2062" t="s">
        <v>10</v>
      </c>
      <c r="V2062" t="s">
        <v>10</v>
      </c>
      <c r="W2062" s="2">
        <f t="shared" si="756"/>
        <v>5595.7009854122816</v>
      </c>
      <c r="X2062" s="2" t="e">
        <f t="shared" si="757"/>
        <v>#VALUE!</v>
      </c>
      <c r="Y2062">
        <f t="shared" si="762"/>
        <v>2.0624578535822788</v>
      </c>
      <c r="Z2062" s="2" t="s">
        <v>10</v>
      </c>
      <c r="AA2062" s="2" t="s">
        <v>10</v>
      </c>
      <c r="AB2062">
        <f t="shared" si="758"/>
        <v>2.0625510451206344</v>
      </c>
      <c r="AC2062" t="e">
        <f t="shared" si="759"/>
        <v>#VALUE!</v>
      </c>
    </row>
    <row r="2063" spans="1:29" x14ac:dyDescent="0.25">
      <c r="A2063">
        <v>46</v>
      </c>
      <c r="B2063" t="s">
        <v>72</v>
      </c>
      <c r="C2063">
        <v>3</v>
      </c>
      <c r="D2063" t="s">
        <v>73</v>
      </c>
      <c r="E2063">
        <v>2016</v>
      </c>
      <c r="F2063">
        <v>5051</v>
      </c>
      <c r="G2063" t="s">
        <v>10</v>
      </c>
      <c r="H2063" s="54">
        <v>0.70100000000000007</v>
      </c>
      <c r="I2063" t="s">
        <v>10</v>
      </c>
      <c r="J2063" t="s">
        <v>10</v>
      </c>
      <c r="K2063">
        <v>0.68200000000000005</v>
      </c>
      <c r="L2063" s="2">
        <f t="shared" si="760"/>
        <v>16892.976588628768</v>
      </c>
      <c r="M2063" t="s">
        <v>10</v>
      </c>
      <c r="N2063" t="s">
        <v>10</v>
      </c>
      <c r="O2063" s="2">
        <f t="shared" si="754"/>
        <v>15883.64779874214</v>
      </c>
      <c r="P2063" s="79" t="e">
        <f t="shared" si="755"/>
        <v>#VALUE!</v>
      </c>
      <c r="Q2063" s="78">
        <v>0.68127000000000004</v>
      </c>
      <c r="R2063" s="78">
        <v>0.31775999999999999</v>
      </c>
      <c r="S2063" s="78">
        <v>7.2000000000000005E-4</v>
      </c>
      <c r="T2063" s="79">
        <f>(L2066*Q2063)+(L2067*R2063)</f>
        <v>7324.8166834812901</v>
      </c>
      <c r="U2063" t="s">
        <v>10</v>
      </c>
      <c r="V2063" t="s">
        <v>10</v>
      </c>
      <c r="W2063" s="2">
        <f t="shared" si="756"/>
        <v>7339.7055500644192</v>
      </c>
      <c r="X2063" s="2" t="e">
        <f t="shared" si="757"/>
        <v>#VALUE!</v>
      </c>
      <c r="Y2063">
        <f t="shared" si="762"/>
        <v>1.4501715865138172</v>
      </c>
      <c r="Z2063" s="2" t="s">
        <v>10</v>
      </c>
      <c r="AA2063" s="2" t="s">
        <v>10</v>
      </c>
      <c r="AB2063">
        <f t="shared" si="758"/>
        <v>1.4531192932220192</v>
      </c>
      <c r="AC2063" t="e">
        <f t="shared" si="759"/>
        <v>#VALUE!</v>
      </c>
    </row>
    <row r="2064" spans="1:29" x14ac:dyDescent="0.25">
      <c r="A2064">
        <v>46</v>
      </c>
      <c r="B2064" t="s">
        <v>72</v>
      </c>
      <c r="C2064">
        <v>3</v>
      </c>
      <c r="D2064" t="s">
        <v>73</v>
      </c>
      <c r="E2064">
        <v>2017</v>
      </c>
      <c r="F2064">
        <v>7735</v>
      </c>
      <c r="G2064" t="s">
        <v>10</v>
      </c>
      <c r="H2064" s="54">
        <v>0.57799999999999996</v>
      </c>
      <c r="I2064" t="s">
        <v>10</v>
      </c>
      <c r="J2064" t="s">
        <v>10</v>
      </c>
      <c r="K2064">
        <v>0.55400000000000005</v>
      </c>
      <c r="L2064" s="2">
        <f t="shared" si="760"/>
        <v>18329.383886255924</v>
      </c>
      <c r="M2064" t="s">
        <v>10</v>
      </c>
      <c r="N2064" t="s">
        <v>10</v>
      </c>
      <c r="O2064" s="2">
        <f t="shared" si="754"/>
        <v>17343.049327354263</v>
      </c>
      <c r="P2064" s="79" t="e">
        <f t="shared" si="755"/>
        <v>#VALUE!</v>
      </c>
      <c r="Q2064" s="78">
        <v>0.68127000000000004</v>
      </c>
      <c r="R2064" s="78">
        <v>0.31775999999999999</v>
      </c>
      <c r="S2064" s="78">
        <v>7.2000000000000005E-4</v>
      </c>
      <c r="T2064" s="78" t="s">
        <v>10</v>
      </c>
      <c r="U2064" t="s">
        <v>10</v>
      </c>
      <c r="V2064" t="s">
        <v>10</v>
      </c>
      <c r="W2064" s="2">
        <f t="shared" si="756"/>
        <v>6981.9841359226721</v>
      </c>
      <c r="X2064" s="2" t="e">
        <f t="shared" si="757"/>
        <v>#VALUE!</v>
      </c>
      <c r="Y2064" s="2" t="s">
        <v>10</v>
      </c>
      <c r="Z2064" s="2" t="s">
        <v>10</v>
      </c>
      <c r="AA2064" s="2" t="s">
        <v>10</v>
      </c>
      <c r="AB2064">
        <f t="shared" si="758"/>
        <v>0.90264823993828991</v>
      </c>
      <c r="AC2064" t="e">
        <f t="shared" si="759"/>
        <v>#VALUE!</v>
      </c>
    </row>
    <row r="2065" spans="1:29" x14ac:dyDescent="0.25">
      <c r="A2065">
        <v>46</v>
      </c>
      <c r="B2065" t="s">
        <v>72</v>
      </c>
      <c r="C2065">
        <v>3</v>
      </c>
      <c r="D2065" t="s">
        <v>73</v>
      </c>
      <c r="E2065">
        <v>2018</v>
      </c>
      <c r="F2065">
        <v>2194</v>
      </c>
      <c r="G2065" t="s">
        <v>10</v>
      </c>
      <c r="H2065" s="54">
        <v>0.47589229213996381</v>
      </c>
      <c r="I2065" t="s">
        <v>10</v>
      </c>
      <c r="J2065" t="s">
        <v>10</v>
      </c>
      <c r="K2065">
        <v>0.47599999999999998</v>
      </c>
      <c r="L2065" s="2">
        <f t="shared" si="760"/>
        <v>4186.1624377901935</v>
      </c>
      <c r="M2065" t="s">
        <v>10</v>
      </c>
      <c r="N2065" t="s">
        <v>10</v>
      </c>
      <c r="O2065" s="2">
        <f t="shared" si="754"/>
        <v>4187.0229007633588</v>
      </c>
      <c r="P2065" s="79" t="e">
        <f t="shared" si="755"/>
        <v>#VALUE!</v>
      </c>
      <c r="Q2065" s="78">
        <v>0.68127000000000004</v>
      </c>
      <c r="R2065" s="78">
        <v>0.31775999999999999</v>
      </c>
      <c r="S2065" s="78">
        <v>7.2000000000000005E-4</v>
      </c>
      <c r="T2065" s="78" t="s">
        <v>10</v>
      </c>
      <c r="U2065" t="s">
        <v>10</v>
      </c>
      <c r="V2065" t="s">
        <v>10</v>
      </c>
      <c r="W2065" s="2" t="e">
        <f t="shared" si="756"/>
        <v>#VALUE!</v>
      </c>
      <c r="X2065" s="2" t="e">
        <f t="shared" si="757"/>
        <v>#VALUE!</v>
      </c>
      <c r="Y2065" s="2" t="s">
        <v>10</v>
      </c>
      <c r="Z2065" s="2" t="s">
        <v>10</v>
      </c>
      <c r="AA2065" s="2" t="s">
        <v>10</v>
      </c>
      <c r="AB2065" t="e">
        <f t="shared" si="758"/>
        <v>#VALUE!</v>
      </c>
      <c r="AC2065" t="e">
        <f t="shared" si="759"/>
        <v>#VALUE!</v>
      </c>
    </row>
    <row r="2066" spans="1:29" x14ac:dyDescent="0.25">
      <c r="A2066">
        <v>46</v>
      </c>
      <c r="B2066" t="s">
        <v>72</v>
      </c>
      <c r="C2066">
        <v>3</v>
      </c>
      <c r="D2066" t="s">
        <v>73</v>
      </c>
      <c r="E2066">
        <v>2019</v>
      </c>
      <c r="F2066">
        <v>4432</v>
      </c>
      <c r="G2066" t="s">
        <v>10</v>
      </c>
      <c r="H2066" s="54">
        <v>0.48606547353914631</v>
      </c>
      <c r="I2066" t="s">
        <v>10</v>
      </c>
      <c r="J2066" t="s">
        <v>10</v>
      </c>
      <c r="K2066">
        <v>0.48599999999999999</v>
      </c>
      <c r="L2066" s="2">
        <f t="shared" si="760"/>
        <v>8623.6665797108781</v>
      </c>
      <c r="M2066" t="s">
        <v>10</v>
      </c>
      <c r="N2066" t="s">
        <v>10</v>
      </c>
      <c r="O2066" s="2">
        <f t="shared" si="754"/>
        <v>8622.5680933852145</v>
      </c>
      <c r="P2066" s="79" t="e">
        <f t="shared" si="755"/>
        <v>#VALUE!</v>
      </c>
      <c r="Q2066" s="78">
        <v>0.68127000000000004</v>
      </c>
      <c r="R2066" s="78">
        <v>0.31775999999999999</v>
      </c>
      <c r="S2066" s="78">
        <v>7.2000000000000005E-4</v>
      </c>
      <c r="T2066" s="78" t="s">
        <v>10</v>
      </c>
      <c r="U2066" t="s">
        <v>10</v>
      </c>
      <c r="V2066" t="s">
        <v>10</v>
      </c>
      <c r="W2066" s="2" t="e">
        <f t="shared" si="756"/>
        <v>#VALUE!</v>
      </c>
      <c r="X2066" s="2" t="e">
        <f t="shared" si="757"/>
        <v>#VALUE!</v>
      </c>
      <c r="Y2066" s="2" t="s">
        <v>10</v>
      </c>
      <c r="Z2066" s="2" t="s">
        <v>10</v>
      </c>
      <c r="AA2066" s="2" t="s">
        <v>10</v>
      </c>
      <c r="AB2066" t="e">
        <f t="shared" si="758"/>
        <v>#VALUE!</v>
      </c>
      <c r="AC2066" t="e">
        <f t="shared" si="759"/>
        <v>#VALUE!</v>
      </c>
    </row>
    <row r="2067" spans="1:29" x14ac:dyDescent="0.25">
      <c r="A2067">
        <v>46</v>
      </c>
      <c r="B2067" t="s">
        <v>72</v>
      </c>
      <c r="C2067">
        <v>3</v>
      </c>
      <c r="D2067" t="s">
        <v>73</v>
      </c>
      <c r="E2067">
        <v>2020</v>
      </c>
      <c r="F2067">
        <v>2095</v>
      </c>
      <c r="G2067" t="s">
        <v>10</v>
      </c>
      <c r="H2067" s="54">
        <v>0.54081917900345744</v>
      </c>
      <c r="I2067" t="s">
        <v>10</v>
      </c>
      <c r="J2067" t="s">
        <v>10</v>
      </c>
      <c r="K2067">
        <v>0.54300000000000004</v>
      </c>
      <c r="L2067" s="2">
        <f t="shared" si="760"/>
        <v>4562.4727867625261</v>
      </c>
      <c r="M2067" t="s">
        <v>10</v>
      </c>
      <c r="N2067" t="s">
        <v>10</v>
      </c>
      <c r="O2067" s="2">
        <f t="shared" si="754"/>
        <v>4584.2450765864332</v>
      </c>
      <c r="P2067" s="79" t="e">
        <f t="shared" si="755"/>
        <v>#VALUE!</v>
      </c>
      <c r="Q2067" s="78">
        <v>0.68127000000000004</v>
      </c>
      <c r="R2067" s="78">
        <v>0.31775999999999999</v>
      </c>
      <c r="S2067" s="78">
        <v>7.2000000000000005E-4</v>
      </c>
      <c r="T2067" s="78" t="s">
        <v>10</v>
      </c>
      <c r="U2067" t="s">
        <v>10</v>
      </c>
      <c r="V2067" t="s">
        <v>10</v>
      </c>
      <c r="W2067" s="2" t="e">
        <f t="shared" si="756"/>
        <v>#VALUE!</v>
      </c>
      <c r="X2067" s="2" t="e">
        <f t="shared" si="757"/>
        <v>#VALUE!</v>
      </c>
      <c r="Y2067" s="2" t="s">
        <v>10</v>
      </c>
      <c r="Z2067" s="2" t="s">
        <v>10</v>
      </c>
      <c r="AA2067" s="2" t="s">
        <v>10</v>
      </c>
      <c r="AB2067" t="e">
        <f t="shared" si="758"/>
        <v>#VALUE!</v>
      </c>
      <c r="AC2067" t="e">
        <f t="shared" si="759"/>
        <v>#VALUE!</v>
      </c>
    </row>
    <row r="2068" spans="1:29" x14ac:dyDescent="0.25">
      <c r="A2068">
        <v>46</v>
      </c>
      <c r="B2068" t="s">
        <v>72</v>
      </c>
      <c r="C2068">
        <v>3</v>
      </c>
      <c r="D2068" t="s">
        <v>73</v>
      </c>
      <c r="E2068">
        <v>2021</v>
      </c>
      <c r="F2068">
        <v>4395.7633969999997</v>
      </c>
      <c r="G2068" t="s">
        <v>10</v>
      </c>
      <c r="H2068" s="78" t="s">
        <v>10</v>
      </c>
      <c r="I2068" t="s">
        <v>10</v>
      </c>
      <c r="J2068" t="s">
        <v>10</v>
      </c>
      <c r="K2068">
        <v>0.63700000000000001</v>
      </c>
      <c r="L2068" s="78" t="s">
        <v>10</v>
      </c>
      <c r="M2068" t="s">
        <v>10</v>
      </c>
      <c r="N2068" t="s">
        <v>10</v>
      </c>
      <c r="O2068" s="2">
        <f t="shared" si="754"/>
        <v>12109.541038567493</v>
      </c>
      <c r="P2068" s="79" t="e">
        <f t="shared" si="755"/>
        <v>#VALUE!</v>
      </c>
      <c r="Q2068" s="78">
        <v>0.68127000000000004</v>
      </c>
      <c r="R2068" s="78">
        <v>0.31775999999999999</v>
      </c>
      <c r="S2068" s="78">
        <v>7.2000000000000005E-4</v>
      </c>
      <c r="T2068" s="78" t="s">
        <v>10</v>
      </c>
      <c r="U2068" t="s">
        <v>10</v>
      </c>
      <c r="V2068" t="s">
        <v>10</v>
      </c>
      <c r="W2068" s="2" t="e">
        <f t="shared" si="756"/>
        <v>#VALUE!</v>
      </c>
      <c r="X2068" s="2" t="e">
        <f t="shared" si="757"/>
        <v>#VALUE!</v>
      </c>
      <c r="Y2068" s="78" t="s">
        <v>10</v>
      </c>
      <c r="Z2068" t="s">
        <v>10</v>
      </c>
      <c r="AA2068" t="s">
        <v>10</v>
      </c>
      <c r="AB2068" t="e">
        <f t="shared" si="758"/>
        <v>#VALUE!</v>
      </c>
      <c r="AC2068" t="e">
        <f t="shared" si="759"/>
        <v>#VALUE!</v>
      </c>
    </row>
    <row r="2069" spans="1:29" x14ac:dyDescent="0.25">
      <c r="A2069">
        <v>46</v>
      </c>
      <c r="B2069" t="s">
        <v>72</v>
      </c>
      <c r="C2069">
        <v>3</v>
      </c>
      <c r="D2069" t="s">
        <v>73</v>
      </c>
      <c r="E2069">
        <v>2022</v>
      </c>
      <c r="F2069">
        <v>7040</v>
      </c>
      <c r="G2069" t="s">
        <v>10</v>
      </c>
      <c r="H2069" s="78" t="s">
        <v>10</v>
      </c>
      <c r="I2069" t="s">
        <v>10</v>
      </c>
      <c r="J2069" t="s">
        <v>10</v>
      </c>
      <c r="K2069">
        <v>0.53700000000000003</v>
      </c>
      <c r="L2069" s="78" t="s">
        <v>10</v>
      </c>
      <c r="M2069" t="s">
        <v>10</v>
      </c>
      <c r="N2069" t="s">
        <v>10</v>
      </c>
      <c r="O2069" s="2">
        <f t="shared" si="754"/>
        <v>15205.183585313176</v>
      </c>
      <c r="P2069" s="79" t="e">
        <f t="shared" si="755"/>
        <v>#VALUE!</v>
      </c>
      <c r="Q2069" s="78">
        <v>0.68127000000000004</v>
      </c>
      <c r="R2069" s="78">
        <v>0.31775999999999999</v>
      </c>
      <c r="S2069" s="78">
        <v>7.2000000000000005E-4</v>
      </c>
      <c r="T2069" s="78" t="s">
        <v>10</v>
      </c>
      <c r="U2069" t="s">
        <v>10</v>
      </c>
      <c r="V2069" t="s">
        <v>10</v>
      </c>
      <c r="W2069" s="2">
        <f t="shared" si="756"/>
        <v>2951.4217362964732</v>
      </c>
      <c r="X2069" s="2" t="e">
        <f t="shared" si="757"/>
        <v>#VALUE!</v>
      </c>
      <c r="Y2069" s="78" t="s">
        <v>10</v>
      </c>
      <c r="Z2069" t="s">
        <v>10</v>
      </c>
      <c r="AA2069" t="s">
        <v>10</v>
      </c>
      <c r="AB2069">
        <f t="shared" si="758"/>
        <v>0.41923604208756721</v>
      </c>
      <c r="AC2069" t="e">
        <f t="shared" si="759"/>
        <v>#VALUE!</v>
      </c>
    </row>
    <row r="2070" spans="1:29" x14ac:dyDescent="0.25">
      <c r="A2070">
        <v>46</v>
      </c>
      <c r="B2070" t="s">
        <v>72</v>
      </c>
      <c r="C2070">
        <v>3</v>
      </c>
      <c r="D2070" t="s">
        <v>73</v>
      </c>
      <c r="E2070">
        <v>2023</v>
      </c>
      <c r="F2070" t="s">
        <v>10</v>
      </c>
      <c r="G2070" t="s">
        <v>10</v>
      </c>
      <c r="H2070" s="78" t="s">
        <v>10</v>
      </c>
      <c r="I2070" t="s">
        <v>10</v>
      </c>
      <c r="J2070" t="s">
        <v>10</v>
      </c>
      <c r="K2070">
        <v>0.435</v>
      </c>
      <c r="L2070" s="78" t="s">
        <v>10</v>
      </c>
      <c r="M2070" t="s">
        <v>10</v>
      </c>
      <c r="N2070" t="s">
        <v>10</v>
      </c>
      <c r="O2070" s="2" t="e">
        <f t="shared" si="754"/>
        <v>#VALUE!</v>
      </c>
      <c r="P2070" s="79" t="e">
        <f t="shared" si="755"/>
        <v>#VALUE!</v>
      </c>
      <c r="Q2070" s="78">
        <v>0.68127000000000004</v>
      </c>
      <c r="R2070" s="78">
        <v>0.31775999999999999</v>
      </c>
      <c r="S2070" s="78">
        <v>7.2000000000000005E-4</v>
      </c>
      <c r="T2070" s="78" t="s">
        <v>10</v>
      </c>
      <c r="U2070" t="s">
        <v>10</v>
      </c>
      <c r="V2070" t="s">
        <v>10</v>
      </c>
      <c r="W2070" s="2">
        <f t="shared" si="756"/>
        <v>1291.7807824098827</v>
      </c>
      <c r="X2070" s="2" t="e">
        <f t="shared" si="757"/>
        <v>#VALUE!</v>
      </c>
      <c r="Y2070" s="78" t="s">
        <v>10</v>
      </c>
      <c r="Z2070" t="s">
        <v>10</v>
      </c>
      <c r="AA2070" t="s">
        <v>10</v>
      </c>
      <c r="AB2070" t="e">
        <f t="shared" si="758"/>
        <v>#VALUE!</v>
      </c>
      <c r="AC2070" t="e">
        <f t="shared" si="759"/>
        <v>#VALUE!</v>
      </c>
    </row>
    <row r="2071" spans="1:29" x14ac:dyDescent="0.25">
      <c r="A2071">
        <v>46</v>
      </c>
      <c r="B2071" t="s">
        <v>72</v>
      </c>
      <c r="C2071">
        <v>3</v>
      </c>
      <c r="D2071" t="s">
        <v>73</v>
      </c>
      <c r="E2071">
        <v>2024</v>
      </c>
      <c r="F2071" t="s">
        <v>10</v>
      </c>
      <c r="G2071" t="s">
        <v>10</v>
      </c>
      <c r="H2071" s="78" t="s">
        <v>10</v>
      </c>
      <c r="I2071" t="s">
        <v>10</v>
      </c>
      <c r="J2071" t="s">
        <v>10</v>
      </c>
      <c r="K2071">
        <v>0.39400000000000002</v>
      </c>
      <c r="L2071" s="78" t="s">
        <v>10</v>
      </c>
      <c r="M2071" t="s">
        <v>10</v>
      </c>
      <c r="N2071" t="s">
        <v>10</v>
      </c>
      <c r="O2071" s="2" t="e">
        <f t="shared" si="754"/>
        <v>#VALUE!</v>
      </c>
      <c r="P2071" s="79" t="e">
        <f t="shared" si="755"/>
        <v>#VALUE!</v>
      </c>
      <c r="Q2071" s="78">
        <v>0.68127000000000004</v>
      </c>
      <c r="R2071" s="78">
        <v>0.31775999999999999</v>
      </c>
      <c r="S2071" s="78">
        <v>7.2000000000000005E-4</v>
      </c>
      <c r="T2071" s="78" t="s">
        <v>10</v>
      </c>
      <c r="U2071" t="s">
        <v>10</v>
      </c>
      <c r="V2071" t="s">
        <v>10</v>
      </c>
      <c r="W2071" s="2">
        <f t="shared" si="756"/>
        <v>2104.2443930424361</v>
      </c>
      <c r="X2071" s="2" t="e">
        <f t="shared" si="757"/>
        <v>#VALUE!</v>
      </c>
      <c r="Y2071" s="78" t="s">
        <v>10</v>
      </c>
      <c r="Z2071" t="s">
        <v>10</v>
      </c>
      <c r="AA2071" t="s">
        <v>10</v>
      </c>
      <c r="AB2071" t="e">
        <f t="shared" si="758"/>
        <v>#VALUE!</v>
      </c>
      <c r="AC2071" t="e">
        <f t="shared" si="759"/>
        <v>#VALUE!</v>
      </c>
    </row>
    <row r="2072" spans="1:29" x14ac:dyDescent="0.25">
      <c r="A2072">
        <v>47</v>
      </c>
      <c r="B2072" t="s">
        <v>74</v>
      </c>
      <c r="C2072">
        <v>3</v>
      </c>
      <c r="D2072" t="s">
        <v>71</v>
      </c>
      <c r="E2072">
        <v>1980</v>
      </c>
      <c r="F2072">
        <v>1200</v>
      </c>
      <c r="G2072" t="s">
        <v>10</v>
      </c>
      <c r="H2072" s="54">
        <v>0.67800000000000005</v>
      </c>
      <c r="I2072" t="s">
        <v>10</v>
      </c>
      <c r="J2072" t="s">
        <v>10</v>
      </c>
      <c r="K2072">
        <v>0.67800000000000005</v>
      </c>
      <c r="L2072" s="2">
        <f>F2072/(1-H2072)</f>
        <v>3726.7080745341618</v>
      </c>
      <c r="M2072" t="s">
        <v>10</v>
      </c>
      <c r="N2072" t="s">
        <v>10</v>
      </c>
      <c r="O2072" s="2">
        <f t="shared" si="754"/>
        <v>3726.7080745341618</v>
      </c>
      <c r="P2072" s="79" t="e">
        <f t="shared" si="755"/>
        <v>#VALUE!</v>
      </c>
      <c r="Q2072" s="80">
        <v>0.57081999999999999</v>
      </c>
      <c r="R2072" s="80">
        <v>0.42637000000000003</v>
      </c>
      <c r="S2072" s="80">
        <v>2.8E-3</v>
      </c>
      <c r="T2072" s="79">
        <f t="shared" ref="T2072:T2104" si="763">(L2075*Q2072)+(L2076*R2072)+(L2077*S2072)</f>
        <v>2843.0736007977753</v>
      </c>
      <c r="U2072" t="s">
        <v>10</v>
      </c>
      <c r="V2072" t="s">
        <v>10</v>
      </c>
      <c r="W2072" s="2">
        <f t="shared" si="756"/>
        <v>2841.2348479946013</v>
      </c>
      <c r="X2072" s="2" t="e">
        <f t="shared" si="757"/>
        <v>#VALUE!</v>
      </c>
      <c r="Y2072">
        <f t="shared" si="762"/>
        <v>2.3692280006648128</v>
      </c>
      <c r="Z2072" s="2" t="s">
        <v>10</v>
      </c>
      <c r="AA2072" s="2" t="s">
        <v>10</v>
      </c>
      <c r="AB2072">
        <f t="shared" si="758"/>
        <v>2.3676957066621678</v>
      </c>
      <c r="AC2072" t="e">
        <f t="shared" si="759"/>
        <v>#VALUE!</v>
      </c>
    </row>
    <row r="2073" spans="1:29" x14ac:dyDescent="0.25">
      <c r="A2073">
        <v>47</v>
      </c>
      <c r="B2073" t="s">
        <v>74</v>
      </c>
      <c r="C2073">
        <v>3</v>
      </c>
      <c r="D2073" t="s">
        <v>71</v>
      </c>
      <c r="E2073">
        <v>1981</v>
      </c>
      <c r="F2073">
        <v>500</v>
      </c>
      <c r="G2073" t="s">
        <v>10</v>
      </c>
      <c r="H2073" s="54">
        <v>0.61399999999999999</v>
      </c>
      <c r="I2073" t="s">
        <v>10</v>
      </c>
      <c r="J2073" t="s">
        <v>10</v>
      </c>
      <c r="K2073">
        <v>0.61399999999999999</v>
      </c>
      <c r="L2073" s="2">
        <f t="shared" ref="L2073:L2112" si="764">F2073/(1-H2073)</f>
        <v>1295.3367875647668</v>
      </c>
      <c r="M2073" t="s">
        <v>10</v>
      </c>
      <c r="N2073" t="s">
        <v>10</v>
      </c>
      <c r="O2073" s="2">
        <f t="shared" si="754"/>
        <v>1295.3367875647668</v>
      </c>
      <c r="P2073" s="79" t="e">
        <f t="shared" si="755"/>
        <v>#VALUE!</v>
      </c>
      <c r="Q2073" s="80">
        <v>0.57081999999999999</v>
      </c>
      <c r="R2073" s="80">
        <v>0.42637000000000003</v>
      </c>
      <c r="S2073" s="80">
        <v>2.8E-3</v>
      </c>
      <c r="T2073" s="79">
        <f>(L2076*Q2073)+(L2077*R2073)</f>
        <v>1384.3229656079686</v>
      </c>
      <c r="U2073" t="s">
        <v>10</v>
      </c>
      <c r="V2073" t="s">
        <v>10</v>
      </c>
      <c r="W2073" s="2" t="e">
        <f t="shared" si="756"/>
        <v>#VALUE!</v>
      </c>
      <c r="X2073" s="2" t="e">
        <f t="shared" si="757"/>
        <v>#VALUE!</v>
      </c>
      <c r="Y2073">
        <f t="shared" si="762"/>
        <v>2.7686459312159371</v>
      </c>
      <c r="Z2073" s="2" t="s">
        <v>10</v>
      </c>
      <c r="AA2073" s="2" t="s">
        <v>10</v>
      </c>
      <c r="AB2073" t="e">
        <f t="shared" si="758"/>
        <v>#VALUE!</v>
      </c>
      <c r="AC2073" t="e">
        <f t="shared" si="759"/>
        <v>#VALUE!</v>
      </c>
    </row>
    <row r="2074" spans="1:29" x14ac:dyDescent="0.25">
      <c r="A2074">
        <v>47</v>
      </c>
      <c r="B2074" t="s">
        <v>74</v>
      </c>
      <c r="C2074">
        <v>3</v>
      </c>
      <c r="D2074" t="s">
        <v>71</v>
      </c>
      <c r="E2074">
        <v>1982</v>
      </c>
      <c r="F2074">
        <v>600</v>
      </c>
      <c r="G2074" t="s">
        <v>10</v>
      </c>
      <c r="H2074" s="54">
        <v>0.53100000000000003</v>
      </c>
      <c r="I2074" t="s">
        <v>10</v>
      </c>
      <c r="J2074" t="s">
        <v>10</v>
      </c>
      <c r="K2074">
        <v>0.53100000000000003</v>
      </c>
      <c r="L2074" s="2">
        <f t="shared" si="764"/>
        <v>1279.3176972281451</v>
      </c>
      <c r="M2074" t="s">
        <v>10</v>
      </c>
      <c r="N2074" t="s">
        <v>10</v>
      </c>
      <c r="O2074" s="2">
        <f t="shared" si="754"/>
        <v>1279.3176972281451</v>
      </c>
      <c r="P2074" s="79" t="e">
        <f t="shared" si="755"/>
        <v>#VALUE!</v>
      </c>
      <c r="Q2074" s="80">
        <v>0.57081999999999999</v>
      </c>
      <c r="R2074" s="80">
        <v>0.42637000000000003</v>
      </c>
      <c r="S2074" s="80">
        <v>2.8E-3</v>
      </c>
      <c r="T2074" s="79" t="s">
        <v>10</v>
      </c>
      <c r="U2074" t="s">
        <v>10</v>
      </c>
      <c r="V2074" t="s">
        <v>10</v>
      </c>
      <c r="W2074" s="2" t="e">
        <f t="shared" si="756"/>
        <v>#VALUE!</v>
      </c>
      <c r="X2074" s="2" t="e">
        <f t="shared" si="757"/>
        <v>#VALUE!</v>
      </c>
      <c r="Y2074" s="2" t="s">
        <v>10</v>
      </c>
      <c r="Z2074" s="2" t="s">
        <v>10</v>
      </c>
      <c r="AA2074" s="2" t="s">
        <v>10</v>
      </c>
      <c r="AB2074" t="e">
        <f t="shared" si="758"/>
        <v>#VALUE!</v>
      </c>
      <c r="AC2074" t="e">
        <f t="shared" si="759"/>
        <v>#VALUE!</v>
      </c>
    </row>
    <row r="2075" spans="1:29" x14ac:dyDescent="0.25">
      <c r="A2075">
        <v>47</v>
      </c>
      <c r="B2075" t="s">
        <v>74</v>
      </c>
      <c r="C2075">
        <v>3</v>
      </c>
      <c r="D2075" t="s">
        <v>71</v>
      </c>
      <c r="E2075">
        <v>1983</v>
      </c>
      <c r="F2075">
        <v>1000</v>
      </c>
      <c r="G2075" t="s">
        <v>10</v>
      </c>
      <c r="H2075" s="54">
        <v>0.74199999999999999</v>
      </c>
      <c r="I2075" t="s">
        <v>10</v>
      </c>
      <c r="J2075" t="s">
        <v>10</v>
      </c>
      <c r="K2075">
        <v>0.74199999999999999</v>
      </c>
      <c r="L2075" s="2">
        <f t="shared" si="764"/>
        <v>3875.968992248062</v>
      </c>
      <c r="M2075" t="s">
        <v>10</v>
      </c>
      <c r="N2075" t="s">
        <v>10</v>
      </c>
      <c r="O2075" s="2">
        <f t="shared" si="754"/>
        <v>3875.968992248062</v>
      </c>
      <c r="P2075" s="79" t="e">
        <f t="shared" si="755"/>
        <v>#VALUE!</v>
      </c>
      <c r="Q2075" s="80">
        <v>0.57081999999999999</v>
      </c>
      <c r="R2075" s="80">
        <v>0.42637000000000003</v>
      </c>
      <c r="S2075" s="80">
        <v>2.8E-3</v>
      </c>
      <c r="T2075" s="79" t="s">
        <v>10</v>
      </c>
      <c r="U2075" t="s">
        <v>10</v>
      </c>
      <c r="V2075" t="s">
        <v>10</v>
      </c>
      <c r="W2075" s="2" t="e">
        <f t="shared" si="756"/>
        <v>#VALUE!</v>
      </c>
      <c r="X2075" s="2" t="e">
        <f t="shared" si="757"/>
        <v>#VALUE!</v>
      </c>
      <c r="Y2075" s="2" t="s">
        <v>10</v>
      </c>
      <c r="Z2075" s="2" t="s">
        <v>10</v>
      </c>
      <c r="AA2075" s="2" t="s">
        <v>10</v>
      </c>
      <c r="AB2075" t="e">
        <f t="shared" si="758"/>
        <v>#VALUE!</v>
      </c>
      <c r="AC2075" t="e">
        <f t="shared" si="759"/>
        <v>#VALUE!</v>
      </c>
    </row>
    <row r="2076" spans="1:29" x14ac:dyDescent="0.25">
      <c r="A2076">
        <v>47</v>
      </c>
      <c r="B2076" t="s">
        <v>74</v>
      </c>
      <c r="C2076">
        <v>3</v>
      </c>
      <c r="D2076" t="s">
        <v>71</v>
      </c>
      <c r="E2076">
        <v>1984</v>
      </c>
      <c r="F2076">
        <v>500</v>
      </c>
      <c r="G2076" t="s">
        <v>10</v>
      </c>
      <c r="H2076" s="54">
        <v>0.66</v>
      </c>
      <c r="I2076" t="s">
        <v>10</v>
      </c>
      <c r="J2076" t="s">
        <v>10</v>
      </c>
      <c r="K2076">
        <v>0.65900000000000003</v>
      </c>
      <c r="L2076" s="2">
        <f t="shared" si="764"/>
        <v>1470.5882352941178</v>
      </c>
      <c r="M2076" t="s">
        <v>10</v>
      </c>
      <c r="N2076" t="s">
        <v>10</v>
      </c>
      <c r="O2076" s="2">
        <f t="shared" si="754"/>
        <v>1466.2756598240471</v>
      </c>
      <c r="P2076" s="79" t="e">
        <f t="shared" si="755"/>
        <v>#VALUE!</v>
      </c>
      <c r="Q2076" s="80">
        <v>0.57081999999999999</v>
      </c>
      <c r="R2076" s="80">
        <v>0.42637000000000003</v>
      </c>
      <c r="S2076" s="80">
        <v>2.8E-3</v>
      </c>
      <c r="T2076" s="79" t="s">
        <v>10</v>
      </c>
      <c r="U2076" t="s">
        <v>10</v>
      </c>
      <c r="V2076" t="s">
        <v>10</v>
      </c>
      <c r="W2076" s="2" t="e">
        <f t="shared" si="756"/>
        <v>#VALUE!</v>
      </c>
      <c r="X2076" s="2" t="e">
        <f t="shared" si="757"/>
        <v>#VALUE!</v>
      </c>
      <c r="Y2076" s="2" t="s">
        <v>10</v>
      </c>
      <c r="Z2076" s="2" t="s">
        <v>10</v>
      </c>
      <c r="AA2076" s="2" t="s">
        <v>10</v>
      </c>
      <c r="AB2076" t="e">
        <f t="shared" si="758"/>
        <v>#VALUE!</v>
      </c>
      <c r="AC2076" t="e">
        <f t="shared" si="759"/>
        <v>#VALUE!</v>
      </c>
    </row>
    <row r="2077" spans="1:29" x14ac:dyDescent="0.25">
      <c r="A2077">
        <v>47</v>
      </c>
      <c r="B2077" t="s">
        <v>74</v>
      </c>
      <c r="C2077">
        <v>3</v>
      </c>
      <c r="D2077" t="s">
        <v>71</v>
      </c>
      <c r="E2077">
        <v>1985</v>
      </c>
      <c r="F2077">
        <v>400</v>
      </c>
      <c r="G2077" t="s">
        <v>10</v>
      </c>
      <c r="H2077" s="54">
        <v>0.68700000000000006</v>
      </c>
      <c r="I2077" t="s">
        <v>10</v>
      </c>
      <c r="J2077" t="s">
        <v>10</v>
      </c>
      <c r="K2077">
        <v>0.68700000000000006</v>
      </c>
      <c r="L2077" s="2">
        <f t="shared" si="764"/>
        <v>1277.9552715654954</v>
      </c>
      <c r="M2077" t="s">
        <v>10</v>
      </c>
      <c r="N2077" t="s">
        <v>10</v>
      </c>
      <c r="O2077" s="2">
        <f t="shared" si="754"/>
        <v>1277.9552715654954</v>
      </c>
      <c r="P2077" s="79" t="e">
        <f t="shared" si="755"/>
        <v>#VALUE!</v>
      </c>
      <c r="Q2077" s="80">
        <v>0.57081999999999999</v>
      </c>
      <c r="R2077" s="80">
        <v>0.42637000000000003</v>
      </c>
      <c r="S2077" s="80">
        <v>2.8E-3</v>
      </c>
      <c r="T2077" s="79" t="s">
        <v>10</v>
      </c>
      <c r="U2077" t="s">
        <v>10</v>
      </c>
      <c r="V2077" t="s">
        <v>10</v>
      </c>
      <c r="W2077" s="2" t="e">
        <f t="shared" si="756"/>
        <v>#VALUE!</v>
      </c>
      <c r="X2077" s="2" t="e">
        <f t="shared" si="757"/>
        <v>#VALUE!</v>
      </c>
      <c r="Y2077" s="2" t="s">
        <v>10</v>
      </c>
      <c r="Z2077" s="2" t="s">
        <v>10</v>
      </c>
      <c r="AA2077" s="2" t="s">
        <v>10</v>
      </c>
      <c r="AB2077" t="e">
        <f t="shared" si="758"/>
        <v>#VALUE!</v>
      </c>
      <c r="AC2077" t="e">
        <f t="shared" si="759"/>
        <v>#VALUE!</v>
      </c>
    </row>
    <row r="2078" spans="1:29" x14ac:dyDescent="0.25">
      <c r="A2078">
        <v>47</v>
      </c>
      <c r="B2078" t="s">
        <v>74</v>
      </c>
      <c r="C2078">
        <v>3</v>
      </c>
      <c r="D2078" t="s">
        <v>71</v>
      </c>
      <c r="E2078">
        <v>1986</v>
      </c>
      <c r="F2078" t="s">
        <v>10</v>
      </c>
      <c r="G2078" t="s">
        <v>10</v>
      </c>
      <c r="H2078" s="54">
        <v>0.76</v>
      </c>
      <c r="I2078" t="s">
        <v>10</v>
      </c>
      <c r="J2078" t="s">
        <v>10</v>
      </c>
      <c r="K2078">
        <v>0.76</v>
      </c>
      <c r="L2078" t="s">
        <v>10</v>
      </c>
      <c r="M2078" t="s">
        <v>10</v>
      </c>
      <c r="N2078" t="s">
        <v>10</v>
      </c>
      <c r="O2078" s="2" t="e">
        <f t="shared" si="754"/>
        <v>#VALUE!</v>
      </c>
      <c r="P2078" s="79" t="e">
        <f t="shared" si="755"/>
        <v>#VALUE!</v>
      </c>
      <c r="Q2078" s="80">
        <v>0.57081999999999999</v>
      </c>
      <c r="R2078" s="80">
        <v>0.42637000000000003</v>
      </c>
      <c r="S2078" s="80">
        <v>2.8E-3</v>
      </c>
      <c r="T2078" s="79" t="s">
        <v>10</v>
      </c>
      <c r="U2078" t="s">
        <v>10</v>
      </c>
      <c r="V2078" t="s">
        <v>10</v>
      </c>
      <c r="W2078" s="2" t="e">
        <f t="shared" si="756"/>
        <v>#VALUE!</v>
      </c>
      <c r="X2078" s="2" t="e">
        <f t="shared" si="757"/>
        <v>#VALUE!</v>
      </c>
      <c r="Y2078" s="2" t="s">
        <v>10</v>
      </c>
      <c r="Z2078" s="2" t="s">
        <v>10</v>
      </c>
      <c r="AA2078" s="2" t="s">
        <v>10</v>
      </c>
      <c r="AB2078" t="e">
        <f t="shared" si="758"/>
        <v>#VALUE!</v>
      </c>
      <c r="AC2078" t="e">
        <f t="shared" si="759"/>
        <v>#VALUE!</v>
      </c>
    </row>
    <row r="2079" spans="1:29" x14ac:dyDescent="0.25">
      <c r="A2079">
        <v>47</v>
      </c>
      <c r="B2079" t="s">
        <v>74</v>
      </c>
      <c r="C2079">
        <v>3</v>
      </c>
      <c r="D2079" t="s">
        <v>71</v>
      </c>
      <c r="E2079">
        <v>1987</v>
      </c>
      <c r="F2079" t="s">
        <v>10</v>
      </c>
      <c r="G2079" t="s">
        <v>10</v>
      </c>
      <c r="H2079" s="54">
        <v>0.58599999999999997</v>
      </c>
      <c r="I2079" t="s">
        <v>10</v>
      </c>
      <c r="J2079" t="s">
        <v>10</v>
      </c>
      <c r="K2079">
        <v>0.58599999999999997</v>
      </c>
      <c r="L2079" t="s">
        <v>10</v>
      </c>
      <c r="M2079" t="s">
        <v>10</v>
      </c>
      <c r="N2079" t="s">
        <v>10</v>
      </c>
      <c r="O2079" s="2" t="e">
        <f t="shared" si="754"/>
        <v>#VALUE!</v>
      </c>
      <c r="P2079" s="79" t="e">
        <f t="shared" si="755"/>
        <v>#VALUE!</v>
      </c>
      <c r="Q2079" s="80">
        <v>0.57081999999999999</v>
      </c>
      <c r="R2079" s="80">
        <v>0.42637000000000003</v>
      </c>
      <c r="S2079" s="80">
        <v>2.8E-3</v>
      </c>
      <c r="T2079" s="79" t="s">
        <v>10</v>
      </c>
      <c r="U2079" t="s">
        <v>10</v>
      </c>
      <c r="V2079" t="s">
        <v>10</v>
      </c>
      <c r="W2079" s="2" t="e">
        <f t="shared" si="756"/>
        <v>#VALUE!</v>
      </c>
      <c r="X2079" s="2" t="e">
        <f t="shared" si="757"/>
        <v>#VALUE!</v>
      </c>
      <c r="Y2079" s="2" t="s">
        <v>10</v>
      </c>
      <c r="Z2079" s="2" t="s">
        <v>10</v>
      </c>
      <c r="AA2079" s="2" t="s">
        <v>10</v>
      </c>
      <c r="AB2079" t="e">
        <f t="shared" si="758"/>
        <v>#VALUE!</v>
      </c>
      <c r="AC2079" t="e">
        <f t="shared" si="759"/>
        <v>#VALUE!</v>
      </c>
    </row>
    <row r="2080" spans="1:29" x14ac:dyDescent="0.25">
      <c r="A2080">
        <v>47</v>
      </c>
      <c r="B2080" t="s">
        <v>74</v>
      </c>
      <c r="C2080">
        <v>3</v>
      </c>
      <c r="D2080" t="s">
        <v>71</v>
      </c>
      <c r="E2080">
        <v>1988</v>
      </c>
      <c r="F2080" t="s">
        <v>10</v>
      </c>
      <c r="G2080" t="s">
        <v>10</v>
      </c>
      <c r="H2080" s="54">
        <v>0.57699999999999996</v>
      </c>
      <c r="I2080" t="s">
        <v>10</v>
      </c>
      <c r="J2080" t="s">
        <v>10</v>
      </c>
      <c r="K2080">
        <v>0.57799999999999996</v>
      </c>
      <c r="L2080" t="s">
        <v>10</v>
      </c>
      <c r="M2080" t="s">
        <v>10</v>
      </c>
      <c r="N2080" t="s">
        <v>10</v>
      </c>
      <c r="O2080" s="2" t="e">
        <f t="shared" si="754"/>
        <v>#VALUE!</v>
      </c>
      <c r="P2080" s="79" t="e">
        <f t="shared" si="755"/>
        <v>#VALUE!</v>
      </c>
      <c r="Q2080" s="80">
        <v>0.57081999999999999</v>
      </c>
      <c r="R2080" s="80">
        <v>0.42637000000000003</v>
      </c>
      <c r="S2080" s="80">
        <v>2.8E-3</v>
      </c>
      <c r="T2080" s="79" t="s">
        <v>10</v>
      </c>
      <c r="U2080" t="s">
        <v>10</v>
      </c>
      <c r="V2080" t="s">
        <v>10</v>
      </c>
      <c r="W2080" s="2" t="e">
        <f t="shared" si="756"/>
        <v>#VALUE!</v>
      </c>
      <c r="X2080" s="2" t="e">
        <f t="shared" si="757"/>
        <v>#VALUE!</v>
      </c>
      <c r="Y2080" s="2" t="s">
        <v>10</v>
      </c>
      <c r="Z2080" s="2" t="s">
        <v>10</v>
      </c>
      <c r="AA2080" s="2" t="s">
        <v>10</v>
      </c>
      <c r="AB2080" t="e">
        <f t="shared" si="758"/>
        <v>#VALUE!</v>
      </c>
      <c r="AC2080" t="e">
        <f t="shared" si="759"/>
        <v>#VALUE!</v>
      </c>
    </row>
    <row r="2081" spans="1:29" x14ac:dyDescent="0.25">
      <c r="A2081">
        <v>47</v>
      </c>
      <c r="B2081" t="s">
        <v>74</v>
      </c>
      <c r="C2081">
        <v>3</v>
      </c>
      <c r="D2081" t="s">
        <v>71</v>
      </c>
      <c r="E2081">
        <v>1989</v>
      </c>
      <c r="F2081" t="s">
        <v>10</v>
      </c>
      <c r="G2081" t="s">
        <v>10</v>
      </c>
      <c r="H2081" s="54">
        <v>0.56299999999999994</v>
      </c>
      <c r="I2081" t="s">
        <v>10</v>
      </c>
      <c r="J2081" t="s">
        <v>10</v>
      </c>
      <c r="K2081">
        <v>0.56299999999999994</v>
      </c>
      <c r="L2081" t="s">
        <v>10</v>
      </c>
      <c r="M2081" t="s">
        <v>10</v>
      </c>
      <c r="N2081" t="s">
        <v>10</v>
      </c>
      <c r="O2081" s="2" t="e">
        <f t="shared" si="754"/>
        <v>#VALUE!</v>
      </c>
      <c r="P2081" s="79" t="e">
        <f t="shared" si="755"/>
        <v>#VALUE!</v>
      </c>
      <c r="Q2081" s="80">
        <v>0.57081999999999999</v>
      </c>
      <c r="R2081" s="80">
        <v>0.42637000000000003</v>
      </c>
      <c r="S2081" s="80">
        <v>2.8E-3</v>
      </c>
      <c r="T2081" s="79" t="s">
        <v>10</v>
      </c>
      <c r="U2081" t="s">
        <v>10</v>
      </c>
      <c r="V2081" t="s">
        <v>10</v>
      </c>
      <c r="W2081" s="2" t="e">
        <f t="shared" si="756"/>
        <v>#VALUE!</v>
      </c>
      <c r="X2081" s="2" t="e">
        <f t="shared" si="757"/>
        <v>#VALUE!</v>
      </c>
      <c r="Y2081" s="2" t="s">
        <v>10</v>
      </c>
      <c r="Z2081" s="2" t="s">
        <v>10</v>
      </c>
      <c r="AA2081" s="2" t="s">
        <v>10</v>
      </c>
      <c r="AB2081" t="e">
        <f t="shared" si="758"/>
        <v>#VALUE!</v>
      </c>
      <c r="AC2081" t="e">
        <f t="shared" si="759"/>
        <v>#VALUE!</v>
      </c>
    </row>
    <row r="2082" spans="1:29" x14ac:dyDescent="0.25">
      <c r="A2082">
        <v>47</v>
      </c>
      <c r="B2082" t="s">
        <v>74</v>
      </c>
      <c r="C2082">
        <v>3</v>
      </c>
      <c r="D2082" t="s">
        <v>71</v>
      </c>
      <c r="E2082">
        <v>1990</v>
      </c>
      <c r="F2082" t="s">
        <v>10</v>
      </c>
      <c r="G2082" t="s">
        <v>10</v>
      </c>
      <c r="H2082" s="54">
        <v>0.63900000000000001</v>
      </c>
      <c r="I2082" t="s">
        <v>10</v>
      </c>
      <c r="J2082" t="s">
        <v>10</v>
      </c>
      <c r="K2082">
        <v>0.63900000000000001</v>
      </c>
      <c r="L2082" t="s">
        <v>10</v>
      </c>
      <c r="M2082" t="s">
        <v>10</v>
      </c>
      <c r="N2082" t="s">
        <v>10</v>
      </c>
      <c r="O2082" s="2" t="e">
        <f t="shared" ref="O2082:O2145" si="765">$F2082/(1-K2082)</f>
        <v>#VALUE!</v>
      </c>
      <c r="P2082" s="79" t="e">
        <f t="shared" ref="P2082:P2145" si="766">$G2082/(1-K2082)</f>
        <v>#VALUE!</v>
      </c>
      <c r="Q2082" s="80">
        <v>0.57081999999999999</v>
      </c>
      <c r="R2082" s="80">
        <v>0.42637000000000003</v>
      </c>
      <c r="S2082" s="80">
        <v>2.8E-3</v>
      </c>
      <c r="T2082" s="79" t="s">
        <v>10</v>
      </c>
      <c r="U2082" t="s">
        <v>10</v>
      </c>
      <c r="V2082" t="s">
        <v>10</v>
      </c>
      <c r="W2082" s="2" t="e">
        <f t="shared" ref="W2082:W2145" si="767">(O2085*$Q2082)+(O2086*$R2082)+(O2087*$S2082)</f>
        <v>#VALUE!</v>
      </c>
      <c r="X2082" s="2" t="e">
        <f t="shared" ref="X2082:X2145" si="768">(P2085*$Q2082)+(P2086*$R2082)+(P2087*$S2082)</f>
        <v>#VALUE!</v>
      </c>
      <c r="Y2082" s="2" t="s">
        <v>10</v>
      </c>
      <c r="Z2082" s="2" t="s">
        <v>10</v>
      </c>
      <c r="AA2082" s="2" t="s">
        <v>10</v>
      </c>
      <c r="AB2082" t="e">
        <f t="shared" ref="AB2082:AB2145" si="769">W2082/$F2082</f>
        <v>#VALUE!</v>
      </c>
      <c r="AC2082" t="e">
        <f t="shared" ref="AC2082:AC2145" si="770">X2082/$G2082</f>
        <v>#VALUE!</v>
      </c>
    </row>
    <row r="2083" spans="1:29" x14ac:dyDescent="0.25">
      <c r="A2083">
        <v>47</v>
      </c>
      <c r="B2083" t="s">
        <v>74</v>
      </c>
      <c r="C2083">
        <v>3</v>
      </c>
      <c r="D2083" t="s">
        <v>71</v>
      </c>
      <c r="E2083">
        <v>1991</v>
      </c>
      <c r="F2083" t="s">
        <v>10</v>
      </c>
      <c r="G2083" t="s">
        <v>10</v>
      </c>
      <c r="H2083" s="54">
        <v>0.65300000000000002</v>
      </c>
      <c r="I2083" t="s">
        <v>10</v>
      </c>
      <c r="J2083" t="s">
        <v>10</v>
      </c>
      <c r="K2083">
        <v>0.65300000000000002</v>
      </c>
      <c r="L2083" t="s">
        <v>10</v>
      </c>
      <c r="M2083" t="s">
        <v>10</v>
      </c>
      <c r="N2083" t="s">
        <v>10</v>
      </c>
      <c r="O2083" s="2" t="e">
        <f t="shared" si="765"/>
        <v>#VALUE!</v>
      </c>
      <c r="P2083" s="79" t="e">
        <f t="shared" si="766"/>
        <v>#VALUE!</v>
      </c>
      <c r="Q2083" s="80">
        <v>0.57081999999999999</v>
      </c>
      <c r="R2083" s="80">
        <v>0.42637000000000003</v>
      </c>
      <c r="S2083" s="80">
        <v>2.8E-3</v>
      </c>
      <c r="T2083" s="79" t="s">
        <v>10</v>
      </c>
      <c r="U2083" t="s">
        <v>10</v>
      </c>
      <c r="V2083" t="s">
        <v>10</v>
      </c>
      <c r="W2083" s="2" t="e">
        <f t="shared" si="767"/>
        <v>#VALUE!</v>
      </c>
      <c r="X2083" s="2" t="e">
        <f t="shared" si="768"/>
        <v>#VALUE!</v>
      </c>
      <c r="Y2083" s="2" t="s">
        <v>10</v>
      </c>
      <c r="Z2083" s="2" t="s">
        <v>10</v>
      </c>
      <c r="AA2083" s="2" t="s">
        <v>10</v>
      </c>
      <c r="AB2083" t="e">
        <f t="shared" si="769"/>
        <v>#VALUE!</v>
      </c>
      <c r="AC2083" t="e">
        <f t="shared" si="770"/>
        <v>#VALUE!</v>
      </c>
    </row>
    <row r="2084" spans="1:29" x14ac:dyDescent="0.25">
      <c r="A2084">
        <v>47</v>
      </c>
      <c r="B2084" t="s">
        <v>74</v>
      </c>
      <c r="C2084">
        <v>3</v>
      </c>
      <c r="D2084" t="s">
        <v>71</v>
      </c>
      <c r="E2084">
        <v>1992</v>
      </c>
      <c r="F2084" t="s">
        <v>10</v>
      </c>
      <c r="G2084" t="s">
        <v>10</v>
      </c>
      <c r="H2084" s="54">
        <v>0.64200000000000002</v>
      </c>
      <c r="I2084" t="s">
        <v>10</v>
      </c>
      <c r="J2084" t="s">
        <v>10</v>
      </c>
      <c r="K2084">
        <v>0.64200000000000002</v>
      </c>
      <c r="L2084" t="s">
        <v>10</v>
      </c>
      <c r="M2084" t="s">
        <v>10</v>
      </c>
      <c r="N2084" t="s">
        <v>10</v>
      </c>
      <c r="O2084" s="2" t="e">
        <f t="shared" si="765"/>
        <v>#VALUE!</v>
      </c>
      <c r="P2084" s="79" t="e">
        <f t="shared" si="766"/>
        <v>#VALUE!</v>
      </c>
      <c r="Q2084" s="80">
        <v>0.57081999999999999</v>
      </c>
      <c r="R2084" s="80">
        <v>0.42637000000000003</v>
      </c>
      <c r="S2084" s="80">
        <v>2.8E-3</v>
      </c>
      <c r="T2084" s="79" t="s">
        <v>10</v>
      </c>
      <c r="U2084" t="s">
        <v>10</v>
      </c>
      <c r="V2084" t="s">
        <v>10</v>
      </c>
      <c r="W2084" s="2" t="e">
        <f t="shared" si="767"/>
        <v>#VALUE!</v>
      </c>
      <c r="X2084" s="2" t="e">
        <f t="shared" si="768"/>
        <v>#VALUE!</v>
      </c>
      <c r="Y2084" s="2" t="s">
        <v>10</v>
      </c>
      <c r="Z2084" s="2" t="s">
        <v>10</v>
      </c>
      <c r="AA2084" s="2" t="s">
        <v>10</v>
      </c>
      <c r="AB2084" t="e">
        <f t="shared" si="769"/>
        <v>#VALUE!</v>
      </c>
      <c r="AC2084" t="e">
        <f t="shared" si="770"/>
        <v>#VALUE!</v>
      </c>
    </row>
    <row r="2085" spans="1:29" x14ac:dyDescent="0.25">
      <c r="A2085">
        <v>47</v>
      </c>
      <c r="B2085" t="s">
        <v>74</v>
      </c>
      <c r="C2085">
        <v>3</v>
      </c>
      <c r="D2085" t="s">
        <v>71</v>
      </c>
      <c r="E2085">
        <v>1993</v>
      </c>
      <c r="F2085" t="s">
        <v>10</v>
      </c>
      <c r="G2085" t="s">
        <v>10</v>
      </c>
      <c r="H2085" s="54">
        <v>0.63600000000000001</v>
      </c>
      <c r="I2085" t="s">
        <v>10</v>
      </c>
      <c r="J2085" t="s">
        <v>10</v>
      </c>
      <c r="K2085">
        <v>0.63700000000000001</v>
      </c>
      <c r="L2085" t="s">
        <v>10</v>
      </c>
      <c r="M2085" t="s">
        <v>10</v>
      </c>
      <c r="N2085" t="s">
        <v>10</v>
      </c>
      <c r="O2085" s="2" t="e">
        <f t="shared" si="765"/>
        <v>#VALUE!</v>
      </c>
      <c r="P2085" s="79" t="e">
        <f t="shared" si="766"/>
        <v>#VALUE!</v>
      </c>
      <c r="Q2085" s="80">
        <v>0.57081999999999999</v>
      </c>
      <c r="R2085" s="80">
        <v>0.42637000000000003</v>
      </c>
      <c r="S2085" s="80">
        <v>2.8E-3</v>
      </c>
      <c r="T2085" s="79" t="s">
        <v>10</v>
      </c>
      <c r="U2085" t="s">
        <v>10</v>
      </c>
      <c r="V2085" t="s">
        <v>10</v>
      </c>
      <c r="W2085" s="2" t="e">
        <f t="shared" si="767"/>
        <v>#VALUE!</v>
      </c>
      <c r="X2085" s="2" t="e">
        <f t="shared" si="768"/>
        <v>#VALUE!</v>
      </c>
      <c r="Y2085" s="2" t="s">
        <v>10</v>
      </c>
      <c r="Z2085" s="2" t="s">
        <v>10</v>
      </c>
      <c r="AA2085" s="2" t="s">
        <v>10</v>
      </c>
      <c r="AB2085" t="e">
        <f t="shared" si="769"/>
        <v>#VALUE!</v>
      </c>
      <c r="AC2085" t="e">
        <f t="shared" si="770"/>
        <v>#VALUE!</v>
      </c>
    </row>
    <row r="2086" spans="1:29" x14ac:dyDescent="0.25">
      <c r="A2086">
        <v>47</v>
      </c>
      <c r="B2086" t="s">
        <v>74</v>
      </c>
      <c r="C2086">
        <v>3</v>
      </c>
      <c r="D2086" t="s">
        <v>71</v>
      </c>
      <c r="E2086">
        <v>1994</v>
      </c>
      <c r="F2086" t="s">
        <v>10</v>
      </c>
      <c r="G2086" t="s">
        <v>10</v>
      </c>
      <c r="H2086" s="54">
        <v>0.72699999999999998</v>
      </c>
      <c r="I2086" t="s">
        <v>10</v>
      </c>
      <c r="J2086" t="s">
        <v>10</v>
      </c>
      <c r="K2086">
        <v>0.746</v>
      </c>
      <c r="L2086" t="s">
        <v>10</v>
      </c>
      <c r="M2086" t="s">
        <v>10</v>
      </c>
      <c r="N2086" t="s">
        <v>10</v>
      </c>
      <c r="O2086" s="2" t="e">
        <f t="shared" si="765"/>
        <v>#VALUE!</v>
      </c>
      <c r="P2086" s="79" t="e">
        <f t="shared" si="766"/>
        <v>#VALUE!</v>
      </c>
      <c r="Q2086" s="80">
        <v>0.57081999999999999</v>
      </c>
      <c r="R2086" s="80">
        <v>0.42637000000000003</v>
      </c>
      <c r="S2086" s="80">
        <v>2.8E-3</v>
      </c>
      <c r="T2086" s="79" t="s">
        <v>10</v>
      </c>
      <c r="U2086" t="s">
        <v>10</v>
      </c>
      <c r="V2086" t="s">
        <v>10</v>
      </c>
      <c r="W2086" s="2" t="e">
        <f t="shared" si="767"/>
        <v>#VALUE!</v>
      </c>
      <c r="X2086" s="2" t="e">
        <f t="shared" si="768"/>
        <v>#VALUE!</v>
      </c>
      <c r="Y2086" s="2" t="s">
        <v>10</v>
      </c>
      <c r="Z2086" s="2" t="s">
        <v>10</v>
      </c>
      <c r="AA2086" s="2" t="s">
        <v>10</v>
      </c>
      <c r="AB2086" t="e">
        <f t="shared" si="769"/>
        <v>#VALUE!</v>
      </c>
      <c r="AC2086" t="e">
        <f t="shared" si="770"/>
        <v>#VALUE!</v>
      </c>
    </row>
    <row r="2087" spans="1:29" x14ac:dyDescent="0.25">
      <c r="A2087">
        <v>47</v>
      </c>
      <c r="B2087" t="s">
        <v>74</v>
      </c>
      <c r="C2087">
        <v>3</v>
      </c>
      <c r="D2087" t="s">
        <v>71</v>
      </c>
      <c r="E2087">
        <v>1995</v>
      </c>
      <c r="F2087" t="s">
        <v>10</v>
      </c>
      <c r="G2087" t="s">
        <v>10</v>
      </c>
      <c r="H2087" s="54">
        <v>0.68700000000000006</v>
      </c>
      <c r="I2087" t="s">
        <v>10</v>
      </c>
      <c r="J2087" t="s">
        <v>10</v>
      </c>
      <c r="K2087">
        <v>0.70899999999999996</v>
      </c>
      <c r="L2087" t="s">
        <v>10</v>
      </c>
      <c r="M2087" t="s">
        <v>10</v>
      </c>
      <c r="N2087" t="s">
        <v>10</v>
      </c>
      <c r="O2087" s="2" t="e">
        <f t="shared" si="765"/>
        <v>#VALUE!</v>
      </c>
      <c r="P2087" s="79" t="e">
        <f t="shared" si="766"/>
        <v>#VALUE!</v>
      </c>
      <c r="Q2087" s="80">
        <v>0.57081999999999999</v>
      </c>
      <c r="R2087" s="80">
        <v>0.42637000000000003</v>
      </c>
      <c r="S2087" s="80">
        <v>2.8E-3</v>
      </c>
      <c r="T2087" s="79" t="s">
        <v>10</v>
      </c>
      <c r="U2087" t="s">
        <v>10</v>
      </c>
      <c r="V2087" t="s">
        <v>10</v>
      </c>
      <c r="W2087" s="2" t="e">
        <f t="shared" si="767"/>
        <v>#VALUE!</v>
      </c>
      <c r="X2087" s="2" t="e">
        <f t="shared" si="768"/>
        <v>#VALUE!</v>
      </c>
      <c r="Y2087" s="2" t="s">
        <v>10</v>
      </c>
      <c r="Z2087" s="2" t="s">
        <v>10</v>
      </c>
      <c r="AA2087" s="2" t="s">
        <v>10</v>
      </c>
      <c r="AB2087" t="e">
        <f t="shared" si="769"/>
        <v>#VALUE!</v>
      </c>
      <c r="AC2087" t="e">
        <f t="shared" si="770"/>
        <v>#VALUE!</v>
      </c>
    </row>
    <row r="2088" spans="1:29" x14ac:dyDescent="0.25">
      <c r="A2088">
        <v>47</v>
      </c>
      <c r="B2088" t="s">
        <v>74</v>
      </c>
      <c r="C2088">
        <v>3</v>
      </c>
      <c r="D2088" t="s">
        <v>71</v>
      </c>
      <c r="E2088">
        <v>1996</v>
      </c>
      <c r="F2088" t="s">
        <v>10</v>
      </c>
      <c r="G2088" t="s">
        <v>10</v>
      </c>
      <c r="H2088" s="54">
        <v>0.61799999999999999</v>
      </c>
      <c r="I2088" t="s">
        <v>10</v>
      </c>
      <c r="J2088" t="s">
        <v>10</v>
      </c>
      <c r="K2088">
        <v>0.68</v>
      </c>
      <c r="L2088" t="s">
        <v>10</v>
      </c>
      <c r="M2088" t="s">
        <v>10</v>
      </c>
      <c r="N2088" t="s">
        <v>10</v>
      </c>
      <c r="O2088" s="2" t="e">
        <f t="shared" si="765"/>
        <v>#VALUE!</v>
      </c>
      <c r="P2088" s="79" t="e">
        <f t="shared" si="766"/>
        <v>#VALUE!</v>
      </c>
      <c r="Q2088" s="80">
        <v>0.57081999999999999</v>
      </c>
      <c r="R2088" s="80">
        <v>0.42637000000000003</v>
      </c>
      <c r="S2088" s="80">
        <v>2.8E-3</v>
      </c>
      <c r="T2088" s="79" t="s">
        <v>10</v>
      </c>
      <c r="U2088" t="s">
        <v>10</v>
      </c>
      <c r="V2088" t="s">
        <v>10</v>
      </c>
      <c r="W2088" s="2" t="e">
        <f t="shared" si="767"/>
        <v>#VALUE!</v>
      </c>
      <c r="X2088" s="2" t="e">
        <f t="shared" si="768"/>
        <v>#VALUE!</v>
      </c>
      <c r="Y2088" s="2" t="s">
        <v>10</v>
      </c>
      <c r="Z2088" s="2" t="s">
        <v>10</v>
      </c>
      <c r="AA2088" s="2" t="s">
        <v>10</v>
      </c>
      <c r="AB2088" t="e">
        <f t="shared" si="769"/>
        <v>#VALUE!</v>
      </c>
      <c r="AC2088" t="e">
        <f t="shared" si="770"/>
        <v>#VALUE!</v>
      </c>
    </row>
    <row r="2089" spans="1:29" x14ac:dyDescent="0.25">
      <c r="A2089">
        <v>47</v>
      </c>
      <c r="B2089" t="s">
        <v>74</v>
      </c>
      <c r="C2089">
        <v>3</v>
      </c>
      <c r="D2089" t="s">
        <v>71</v>
      </c>
      <c r="E2089">
        <v>1997</v>
      </c>
      <c r="F2089" t="s">
        <v>10</v>
      </c>
      <c r="G2089" t="s">
        <v>10</v>
      </c>
      <c r="H2089" s="54">
        <v>0.54800000000000004</v>
      </c>
      <c r="I2089" t="s">
        <v>10</v>
      </c>
      <c r="J2089" t="s">
        <v>10</v>
      </c>
      <c r="K2089">
        <v>0.54</v>
      </c>
      <c r="L2089" t="s">
        <v>10</v>
      </c>
      <c r="M2089" t="s">
        <v>10</v>
      </c>
      <c r="N2089" t="s">
        <v>10</v>
      </c>
      <c r="O2089" s="2" t="e">
        <f t="shared" si="765"/>
        <v>#VALUE!</v>
      </c>
      <c r="P2089" s="79" t="e">
        <f t="shared" si="766"/>
        <v>#VALUE!</v>
      </c>
      <c r="Q2089" s="80">
        <v>0.57081999999999999</v>
      </c>
      <c r="R2089" s="80">
        <v>0.42637000000000003</v>
      </c>
      <c r="S2089" s="80">
        <v>2.8E-3</v>
      </c>
      <c r="T2089" s="79">
        <f t="shared" si="763"/>
        <v>4019.5967907883974</v>
      </c>
      <c r="U2089" t="s">
        <v>10</v>
      </c>
      <c r="V2089" t="s">
        <v>10</v>
      </c>
      <c r="W2089" s="2">
        <f t="shared" si="767"/>
        <v>3676.1350848176421</v>
      </c>
      <c r="X2089" s="2" t="e">
        <f t="shared" si="768"/>
        <v>#VALUE!</v>
      </c>
      <c r="Y2089" s="2" t="s">
        <v>10</v>
      </c>
      <c r="Z2089" s="2" t="s">
        <v>10</v>
      </c>
      <c r="AA2089" s="2" t="s">
        <v>10</v>
      </c>
      <c r="AB2089" t="e">
        <f t="shared" si="769"/>
        <v>#VALUE!</v>
      </c>
      <c r="AC2089" t="e">
        <f t="shared" si="770"/>
        <v>#VALUE!</v>
      </c>
    </row>
    <row r="2090" spans="1:29" x14ac:dyDescent="0.25">
      <c r="A2090">
        <v>47</v>
      </c>
      <c r="B2090" t="s">
        <v>74</v>
      </c>
      <c r="C2090">
        <v>3</v>
      </c>
      <c r="D2090" t="s">
        <v>71</v>
      </c>
      <c r="E2090">
        <v>1998</v>
      </c>
      <c r="F2090" t="s">
        <v>10</v>
      </c>
      <c r="G2090" t="s">
        <v>10</v>
      </c>
      <c r="H2090" s="54">
        <v>0.47700000000000004</v>
      </c>
      <c r="I2090" t="s">
        <v>10</v>
      </c>
      <c r="J2090" t="s">
        <v>10</v>
      </c>
      <c r="K2090">
        <v>0.47399999999999998</v>
      </c>
      <c r="L2090" t="s">
        <v>10</v>
      </c>
      <c r="M2090" t="s">
        <v>10</v>
      </c>
      <c r="N2090" t="s">
        <v>10</v>
      </c>
      <c r="O2090" s="2" t="e">
        <f t="shared" si="765"/>
        <v>#VALUE!</v>
      </c>
      <c r="P2090" s="79" t="e">
        <f t="shared" si="766"/>
        <v>#VALUE!</v>
      </c>
      <c r="Q2090" s="80">
        <v>0.57081999999999999</v>
      </c>
      <c r="R2090" s="80">
        <v>0.42637000000000003</v>
      </c>
      <c r="S2090" s="80">
        <v>2.8E-3</v>
      </c>
      <c r="T2090" s="79">
        <f t="shared" si="763"/>
        <v>5489.2155710172356</v>
      </c>
      <c r="U2090" t="s">
        <v>10</v>
      </c>
      <c r="V2090" t="s">
        <v>10</v>
      </c>
      <c r="W2090" s="2">
        <f t="shared" si="767"/>
        <v>5155.1754772557788</v>
      </c>
      <c r="X2090" s="2" t="e">
        <f t="shared" si="768"/>
        <v>#VALUE!</v>
      </c>
      <c r="Y2090" s="2" t="s">
        <v>10</v>
      </c>
      <c r="Z2090" s="2" t="s">
        <v>10</v>
      </c>
      <c r="AA2090" s="2" t="s">
        <v>10</v>
      </c>
      <c r="AB2090" t="e">
        <f t="shared" si="769"/>
        <v>#VALUE!</v>
      </c>
      <c r="AC2090" t="e">
        <f t="shared" si="770"/>
        <v>#VALUE!</v>
      </c>
    </row>
    <row r="2091" spans="1:29" x14ac:dyDescent="0.25">
      <c r="A2091">
        <v>47</v>
      </c>
      <c r="B2091" t="s">
        <v>74</v>
      </c>
      <c r="C2091">
        <v>3</v>
      </c>
      <c r="D2091" t="s">
        <v>71</v>
      </c>
      <c r="E2091">
        <v>1999</v>
      </c>
      <c r="F2091" t="s">
        <v>10</v>
      </c>
      <c r="G2091" t="s">
        <v>10</v>
      </c>
      <c r="H2091" s="54">
        <v>0.502</v>
      </c>
      <c r="I2091" t="s">
        <v>10</v>
      </c>
      <c r="J2091" t="s">
        <v>10</v>
      </c>
      <c r="K2091">
        <v>0.497</v>
      </c>
      <c r="L2091" t="s">
        <v>10</v>
      </c>
      <c r="M2091" t="s">
        <v>10</v>
      </c>
      <c r="N2091" t="s">
        <v>10</v>
      </c>
      <c r="O2091" s="2" t="e">
        <f t="shared" si="765"/>
        <v>#VALUE!</v>
      </c>
      <c r="P2091" s="79" t="e">
        <f t="shared" si="766"/>
        <v>#VALUE!</v>
      </c>
      <c r="Q2091" s="80">
        <v>0.57081999999999999</v>
      </c>
      <c r="R2091" s="80">
        <v>0.42637000000000003</v>
      </c>
      <c r="S2091" s="80">
        <v>2.8E-3</v>
      </c>
      <c r="T2091" s="79">
        <f t="shared" si="763"/>
        <v>5326.7391964711687</v>
      </c>
      <c r="U2091" t="s">
        <v>10</v>
      </c>
      <c r="V2091" t="s">
        <v>10</v>
      </c>
      <c r="W2091" s="2">
        <f t="shared" si="767"/>
        <v>4993.2214947031225</v>
      </c>
      <c r="X2091" s="2" t="e">
        <f t="shared" si="768"/>
        <v>#VALUE!</v>
      </c>
      <c r="Y2091" s="2" t="s">
        <v>10</v>
      </c>
      <c r="Z2091" s="2" t="s">
        <v>10</v>
      </c>
      <c r="AA2091" s="2" t="s">
        <v>10</v>
      </c>
      <c r="AB2091" t="e">
        <f t="shared" si="769"/>
        <v>#VALUE!</v>
      </c>
      <c r="AC2091" t="e">
        <f t="shared" si="770"/>
        <v>#VALUE!</v>
      </c>
    </row>
    <row r="2092" spans="1:29" x14ac:dyDescent="0.25">
      <c r="A2092">
        <v>47</v>
      </c>
      <c r="B2092" t="s">
        <v>74</v>
      </c>
      <c r="C2092">
        <v>3</v>
      </c>
      <c r="D2092" t="s">
        <v>71</v>
      </c>
      <c r="E2092">
        <v>2000</v>
      </c>
      <c r="F2092">
        <v>1059</v>
      </c>
      <c r="G2092" t="s">
        <v>10</v>
      </c>
      <c r="H2092" s="54">
        <v>0.53</v>
      </c>
      <c r="I2092" t="s">
        <v>10</v>
      </c>
      <c r="J2092" t="s">
        <v>10</v>
      </c>
      <c r="K2092">
        <v>0.47599999999999998</v>
      </c>
      <c r="L2092" s="2">
        <f t="shared" si="764"/>
        <v>2253.1914893617022</v>
      </c>
      <c r="M2092" t="s">
        <v>10</v>
      </c>
      <c r="N2092" t="s">
        <v>10</v>
      </c>
      <c r="O2092" s="2">
        <f t="shared" si="765"/>
        <v>2020.9923664122136</v>
      </c>
      <c r="P2092" s="79" t="e">
        <f t="shared" si="766"/>
        <v>#VALUE!</v>
      </c>
      <c r="Q2092" s="80">
        <v>0.57081999999999999</v>
      </c>
      <c r="R2092" s="80">
        <v>0.42637000000000003</v>
      </c>
      <c r="S2092" s="80">
        <v>2.8E-3</v>
      </c>
      <c r="T2092" s="79">
        <f t="shared" si="763"/>
        <v>4750.4184170665849</v>
      </c>
      <c r="U2092" t="s">
        <v>10</v>
      </c>
      <c r="V2092" t="s">
        <v>10</v>
      </c>
      <c r="W2092" s="2">
        <f t="shared" si="767"/>
        <v>4277.3454691500783</v>
      </c>
      <c r="X2092" s="2" t="e">
        <f t="shared" si="768"/>
        <v>#VALUE!</v>
      </c>
      <c r="Y2092">
        <f t="shared" si="762"/>
        <v>4.4857586563423846</v>
      </c>
      <c r="Z2092" s="2" t="s">
        <v>10</v>
      </c>
      <c r="AA2092" s="2" t="s">
        <v>10</v>
      </c>
      <c r="AB2092">
        <f t="shared" si="769"/>
        <v>4.039041991643133</v>
      </c>
      <c r="AC2092" t="e">
        <f t="shared" si="770"/>
        <v>#VALUE!</v>
      </c>
    </row>
    <row r="2093" spans="1:29" x14ac:dyDescent="0.25">
      <c r="A2093">
        <v>47</v>
      </c>
      <c r="B2093" t="s">
        <v>74</v>
      </c>
      <c r="C2093">
        <v>3</v>
      </c>
      <c r="D2093" t="s">
        <v>71</v>
      </c>
      <c r="E2093">
        <v>2001</v>
      </c>
      <c r="F2093">
        <v>2968</v>
      </c>
      <c r="G2093" t="s">
        <v>10</v>
      </c>
      <c r="H2093" s="54">
        <v>0.53500000000000003</v>
      </c>
      <c r="I2093" t="s">
        <v>10</v>
      </c>
      <c r="J2093" t="s">
        <v>10</v>
      </c>
      <c r="K2093">
        <v>0.496</v>
      </c>
      <c r="L2093" s="2">
        <f t="shared" si="764"/>
        <v>6382.7956989247314</v>
      </c>
      <c r="M2093" t="s">
        <v>10</v>
      </c>
      <c r="N2093" t="s">
        <v>10</v>
      </c>
      <c r="O2093" s="2">
        <f t="shared" si="765"/>
        <v>5888.8888888888887</v>
      </c>
      <c r="P2093" s="79" t="e">
        <f t="shared" si="766"/>
        <v>#VALUE!</v>
      </c>
      <c r="Q2093" s="80">
        <v>0.57081999999999999</v>
      </c>
      <c r="R2093" s="80">
        <v>0.42637000000000003</v>
      </c>
      <c r="S2093" s="80">
        <v>2.8E-3</v>
      </c>
      <c r="T2093" s="79">
        <f t="shared" si="763"/>
        <v>2776.9354712930963</v>
      </c>
      <c r="U2093" t="s">
        <v>10</v>
      </c>
      <c r="V2093" t="s">
        <v>10</v>
      </c>
      <c r="W2093" s="2">
        <f t="shared" si="767"/>
        <v>2619.1285567391715</v>
      </c>
      <c r="X2093" s="2" t="e">
        <f t="shared" si="768"/>
        <v>#VALUE!</v>
      </c>
      <c r="Y2093">
        <f t="shared" si="762"/>
        <v>0.93562515879147445</v>
      </c>
      <c r="Z2093" s="2" t="s">
        <v>10</v>
      </c>
      <c r="AA2093" s="2" t="s">
        <v>10</v>
      </c>
      <c r="AB2093">
        <f t="shared" si="769"/>
        <v>0.8824557131870524</v>
      </c>
      <c r="AC2093" t="e">
        <f t="shared" si="770"/>
        <v>#VALUE!</v>
      </c>
    </row>
    <row r="2094" spans="1:29" x14ac:dyDescent="0.25">
      <c r="A2094">
        <v>47</v>
      </c>
      <c r="B2094" t="s">
        <v>74</v>
      </c>
      <c r="C2094">
        <v>3</v>
      </c>
      <c r="D2094" t="s">
        <v>71</v>
      </c>
      <c r="E2094">
        <v>2002</v>
      </c>
      <c r="F2094">
        <v>3325</v>
      </c>
      <c r="G2094" t="s">
        <v>10</v>
      </c>
      <c r="H2094" s="54">
        <v>0.224</v>
      </c>
      <c r="I2094" t="s">
        <v>10</v>
      </c>
      <c r="J2094" t="s">
        <v>10</v>
      </c>
      <c r="K2094">
        <v>0.20200000000000001</v>
      </c>
      <c r="L2094" s="2">
        <f t="shared" si="764"/>
        <v>4284.7938144329892</v>
      </c>
      <c r="M2094" t="s">
        <v>10</v>
      </c>
      <c r="N2094" t="s">
        <v>10</v>
      </c>
      <c r="O2094" s="2">
        <f t="shared" si="765"/>
        <v>4166.6666666666661</v>
      </c>
      <c r="P2094" s="79" t="e">
        <f t="shared" si="766"/>
        <v>#VALUE!</v>
      </c>
      <c r="Q2094" s="80">
        <v>0.57081999999999999</v>
      </c>
      <c r="R2094" s="80">
        <v>0.42637000000000003</v>
      </c>
      <c r="S2094" s="80">
        <v>2.8E-3</v>
      </c>
      <c r="T2094" s="79">
        <f t="shared" si="763"/>
        <v>3109.544925943273</v>
      </c>
      <c r="U2094" t="s">
        <v>10</v>
      </c>
      <c r="V2094" t="s">
        <v>10</v>
      </c>
      <c r="W2094" s="2">
        <f t="shared" si="767"/>
        <v>3109.544925943273</v>
      </c>
      <c r="X2094" s="2" t="e">
        <f t="shared" si="768"/>
        <v>#VALUE!</v>
      </c>
      <c r="Y2094">
        <f t="shared" si="762"/>
        <v>0.93520148148669868</v>
      </c>
      <c r="Z2094" s="2" t="s">
        <v>10</v>
      </c>
      <c r="AA2094" s="2" t="s">
        <v>10</v>
      </c>
      <c r="AB2094">
        <f t="shared" si="769"/>
        <v>0.93520148148669868</v>
      </c>
      <c r="AC2094" t="e">
        <f t="shared" si="770"/>
        <v>#VALUE!</v>
      </c>
    </row>
    <row r="2095" spans="1:29" x14ac:dyDescent="0.25">
      <c r="A2095">
        <v>47</v>
      </c>
      <c r="B2095" t="s">
        <v>74</v>
      </c>
      <c r="C2095">
        <v>3</v>
      </c>
      <c r="D2095" t="s">
        <v>71</v>
      </c>
      <c r="E2095">
        <v>2003</v>
      </c>
      <c r="F2095">
        <v>3648</v>
      </c>
      <c r="G2095" t="s">
        <v>10</v>
      </c>
      <c r="H2095" s="54">
        <v>0.45900000000000002</v>
      </c>
      <c r="I2095" t="s">
        <v>10</v>
      </c>
      <c r="J2095" t="s">
        <v>10</v>
      </c>
      <c r="K2095">
        <v>0.40400000000000003</v>
      </c>
      <c r="L2095" s="2">
        <f t="shared" si="764"/>
        <v>6743.0683918669138</v>
      </c>
      <c r="M2095" t="s">
        <v>10</v>
      </c>
      <c r="N2095" t="s">
        <v>10</v>
      </c>
      <c r="O2095" s="2">
        <f t="shared" si="765"/>
        <v>6120.8053691275172</v>
      </c>
      <c r="P2095" s="79" t="e">
        <f t="shared" si="766"/>
        <v>#VALUE!</v>
      </c>
      <c r="Q2095" s="80">
        <v>0.57081999999999999</v>
      </c>
      <c r="R2095" s="80">
        <v>0.42637000000000003</v>
      </c>
      <c r="S2095" s="80">
        <v>2.8E-3</v>
      </c>
      <c r="T2095" s="79">
        <f t="shared" si="763"/>
        <v>4049.5142077131691</v>
      </c>
      <c r="U2095" t="s">
        <v>10</v>
      </c>
      <c r="V2095" t="s">
        <v>10</v>
      </c>
      <c r="W2095" s="2">
        <f t="shared" si="767"/>
        <v>4049.5142077131691</v>
      </c>
      <c r="X2095" s="2" t="e">
        <f t="shared" si="768"/>
        <v>#VALUE!</v>
      </c>
      <c r="Y2095">
        <f t="shared" si="762"/>
        <v>1.1100642016757591</v>
      </c>
      <c r="Z2095" s="2" t="s">
        <v>10</v>
      </c>
      <c r="AA2095" s="2" t="s">
        <v>10</v>
      </c>
      <c r="AB2095">
        <f t="shared" si="769"/>
        <v>1.1100642016757591</v>
      </c>
      <c r="AC2095" t="e">
        <f t="shared" si="770"/>
        <v>#VALUE!</v>
      </c>
    </row>
    <row r="2096" spans="1:29" x14ac:dyDescent="0.25">
      <c r="A2096">
        <v>47</v>
      </c>
      <c r="B2096" t="s">
        <v>74</v>
      </c>
      <c r="C2096">
        <v>3</v>
      </c>
      <c r="D2096" t="s">
        <v>71</v>
      </c>
      <c r="E2096">
        <v>2004</v>
      </c>
      <c r="F2096">
        <v>932</v>
      </c>
      <c r="G2096" t="s">
        <v>10</v>
      </c>
      <c r="H2096" s="54">
        <v>0.55399999999999994</v>
      </c>
      <c r="I2096" t="s">
        <v>10</v>
      </c>
      <c r="J2096" t="s">
        <v>10</v>
      </c>
      <c r="K2096">
        <v>0.48599999999999999</v>
      </c>
      <c r="L2096" s="2">
        <f t="shared" si="764"/>
        <v>2089.6860986547081</v>
      </c>
      <c r="M2096" t="s">
        <v>10</v>
      </c>
      <c r="N2096" t="s">
        <v>10</v>
      </c>
      <c r="O2096" s="2">
        <f t="shared" si="765"/>
        <v>1813.2295719844358</v>
      </c>
      <c r="P2096" s="79" t="e">
        <f t="shared" si="766"/>
        <v>#VALUE!</v>
      </c>
      <c r="Q2096" s="80">
        <v>0.57081999999999999</v>
      </c>
      <c r="R2096" s="80">
        <v>0.42637000000000003</v>
      </c>
      <c r="S2096" s="80">
        <v>2.8E-3</v>
      </c>
      <c r="T2096" s="79">
        <f t="shared" si="763"/>
        <v>4565.12013978501</v>
      </c>
      <c r="U2096" t="s">
        <v>10</v>
      </c>
      <c r="V2096" t="s">
        <v>10</v>
      </c>
      <c r="W2096" s="2">
        <f t="shared" si="767"/>
        <v>4565.12013978501</v>
      </c>
      <c r="X2096" s="2" t="e">
        <f t="shared" si="768"/>
        <v>#VALUE!</v>
      </c>
      <c r="Y2096">
        <f t="shared" si="762"/>
        <v>4.8981975748766198</v>
      </c>
      <c r="Z2096" s="2" t="s">
        <v>10</v>
      </c>
      <c r="AA2096" s="2" t="s">
        <v>10</v>
      </c>
      <c r="AB2096">
        <f t="shared" si="769"/>
        <v>4.8981975748766198</v>
      </c>
      <c r="AC2096" t="e">
        <f t="shared" si="770"/>
        <v>#VALUE!</v>
      </c>
    </row>
    <row r="2097" spans="1:29" x14ac:dyDescent="0.25">
      <c r="A2097">
        <v>47</v>
      </c>
      <c r="B2097" t="s">
        <v>74</v>
      </c>
      <c r="C2097">
        <v>3</v>
      </c>
      <c r="D2097" t="s">
        <v>71</v>
      </c>
      <c r="E2097">
        <v>2005</v>
      </c>
      <c r="F2097">
        <v>1580</v>
      </c>
      <c r="G2097" t="s">
        <v>10</v>
      </c>
      <c r="H2097" s="54">
        <v>0.57299999999999995</v>
      </c>
      <c r="I2097" t="s">
        <v>10</v>
      </c>
      <c r="J2097" t="s">
        <v>10</v>
      </c>
      <c r="K2097">
        <v>0.57299999999999995</v>
      </c>
      <c r="L2097" s="2">
        <f t="shared" si="764"/>
        <v>3700.2341920374702</v>
      </c>
      <c r="M2097" t="s">
        <v>10</v>
      </c>
      <c r="N2097" t="s">
        <v>10</v>
      </c>
      <c r="O2097" s="2">
        <f t="shared" si="765"/>
        <v>3700.2341920374702</v>
      </c>
      <c r="P2097" s="79" t="e">
        <f t="shared" si="766"/>
        <v>#VALUE!</v>
      </c>
      <c r="Q2097" s="80">
        <v>0.57081999999999999</v>
      </c>
      <c r="R2097" s="80">
        <v>0.42637000000000003</v>
      </c>
      <c r="S2097" s="80">
        <v>2.8E-3</v>
      </c>
      <c r="T2097" s="79">
        <f t="shared" si="763"/>
        <v>5521.5635479671264</v>
      </c>
      <c r="U2097" t="s">
        <v>10</v>
      </c>
      <c r="V2097" t="s">
        <v>10</v>
      </c>
      <c r="W2097" s="2">
        <f t="shared" si="767"/>
        <v>5521.5635479671264</v>
      </c>
      <c r="X2097" s="2" t="e">
        <f t="shared" si="768"/>
        <v>#VALUE!</v>
      </c>
      <c r="Y2097">
        <f t="shared" si="762"/>
        <v>3.4946604733969155</v>
      </c>
      <c r="Z2097" s="2" t="s">
        <v>10</v>
      </c>
      <c r="AA2097" s="2" t="s">
        <v>10</v>
      </c>
      <c r="AB2097">
        <f t="shared" si="769"/>
        <v>3.4946604733969155</v>
      </c>
      <c r="AC2097" t="e">
        <f t="shared" si="770"/>
        <v>#VALUE!</v>
      </c>
    </row>
    <row r="2098" spans="1:29" x14ac:dyDescent="0.25">
      <c r="A2098">
        <v>47</v>
      </c>
      <c r="B2098" t="s">
        <v>74</v>
      </c>
      <c r="C2098">
        <v>3</v>
      </c>
      <c r="D2098" t="s">
        <v>71</v>
      </c>
      <c r="E2098">
        <v>2006</v>
      </c>
      <c r="F2098">
        <v>1206</v>
      </c>
      <c r="G2098" t="s">
        <v>10</v>
      </c>
      <c r="H2098" s="54">
        <v>0.47499999999999998</v>
      </c>
      <c r="I2098" t="s">
        <v>10</v>
      </c>
      <c r="J2098" t="s">
        <v>10</v>
      </c>
      <c r="K2098">
        <v>0.47499999999999998</v>
      </c>
      <c r="L2098" s="2">
        <f t="shared" si="764"/>
        <v>2297.1428571428569</v>
      </c>
      <c r="M2098" t="s">
        <v>10</v>
      </c>
      <c r="N2098" t="s">
        <v>10</v>
      </c>
      <c r="O2098" s="2">
        <f t="shared" si="765"/>
        <v>2297.1428571428569</v>
      </c>
      <c r="P2098" s="79" t="e">
        <f t="shared" si="766"/>
        <v>#VALUE!</v>
      </c>
      <c r="Q2098" s="80">
        <v>0.57081999999999999</v>
      </c>
      <c r="R2098" s="80">
        <v>0.42637000000000003</v>
      </c>
      <c r="S2098" s="80">
        <v>2.8E-3</v>
      </c>
      <c r="T2098" s="79">
        <f t="shared" si="763"/>
        <v>8098.0146602917821</v>
      </c>
      <c r="U2098" t="s">
        <v>10</v>
      </c>
      <c r="V2098" t="s">
        <v>10</v>
      </c>
      <c r="W2098" s="2">
        <f t="shared" si="767"/>
        <v>8098.0680699947552</v>
      </c>
      <c r="X2098" s="2" t="e">
        <f t="shared" si="768"/>
        <v>#VALUE!</v>
      </c>
      <c r="Y2098">
        <f t="shared" si="762"/>
        <v>6.7147716917842306</v>
      </c>
      <c r="Z2098" s="2" t="s">
        <v>10</v>
      </c>
      <c r="AA2098" s="2" t="s">
        <v>10</v>
      </c>
      <c r="AB2098">
        <f t="shared" si="769"/>
        <v>6.7148159784367785</v>
      </c>
      <c r="AC2098" t="e">
        <f t="shared" si="770"/>
        <v>#VALUE!</v>
      </c>
    </row>
    <row r="2099" spans="1:29" x14ac:dyDescent="0.25">
      <c r="A2099">
        <v>47</v>
      </c>
      <c r="B2099" t="s">
        <v>74</v>
      </c>
      <c r="C2099">
        <v>3</v>
      </c>
      <c r="D2099" t="s">
        <v>71</v>
      </c>
      <c r="E2099">
        <v>2007</v>
      </c>
      <c r="F2099">
        <v>3230</v>
      </c>
      <c r="G2099" t="s">
        <v>10</v>
      </c>
      <c r="H2099" s="54">
        <v>0.496</v>
      </c>
      <c r="I2099" t="s">
        <v>10</v>
      </c>
      <c r="J2099" t="s">
        <v>10</v>
      </c>
      <c r="K2099">
        <v>0.496</v>
      </c>
      <c r="L2099" s="2">
        <f t="shared" si="764"/>
        <v>6408.730158730159</v>
      </c>
      <c r="M2099" t="s">
        <v>10</v>
      </c>
      <c r="N2099" t="s">
        <v>10</v>
      </c>
      <c r="O2099" s="2">
        <f t="shared" si="765"/>
        <v>6408.730158730159</v>
      </c>
      <c r="P2099" s="79" t="e">
        <f t="shared" si="766"/>
        <v>#VALUE!</v>
      </c>
      <c r="Q2099" s="80">
        <v>0.57081999999999999</v>
      </c>
      <c r="R2099" s="80">
        <v>0.42637000000000003</v>
      </c>
      <c r="S2099" s="80">
        <v>2.8E-3</v>
      </c>
      <c r="T2099" s="79">
        <f t="shared" si="763"/>
        <v>3263.6104572560662</v>
      </c>
      <c r="U2099" t="s">
        <v>10</v>
      </c>
      <c r="V2099" t="s">
        <v>10</v>
      </c>
      <c r="W2099" s="2">
        <f t="shared" si="767"/>
        <v>3271.6039390011065</v>
      </c>
      <c r="X2099" s="2" t="e">
        <f t="shared" si="768"/>
        <v>#VALUE!</v>
      </c>
      <c r="Y2099">
        <f t="shared" si="762"/>
        <v>1.0104057143207634</v>
      </c>
      <c r="Z2099" s="2" t="s">
        <v>10</v>
      </c>
      <c r="AA2099" s="2" t="s">
        <v>10</v>
      </c>
      <c r="AB2099">
        <f t="shared" si="769"/>
        <v>1.0128804764709307</v>
      </c>
      <c r="AC2099" t="e">
        <f t="shared" si="770"/>
        <v>#VALUE!</v>
      </c>
    </row>
    <row r="2100" spans="1:29" x14ac:dyDescent="0.25">
      <c r="A2100">
        <v>47</v>
      </c>
      <c r="B2100" t="s">
        <v>74</v>
      </c>
      <c r="C2100">
        <v>3</v>
      </c>
      <c r="D2100" t="s">
        <v>71</v>
      </c>
      <c r="E2100">
        <v>2008</v>
      </c>
      <c r="F2100">
        <v>1230</v>
      </c>
      <c r="G2100" t="s">
        <v>10</v>
      </c>
      <c r="H2100" s="54">
        <v>0.40300000000000002</v>
      </c>
      <c r="I2100" t="s">
        <v>10</v>
      </c>
      <c r="J2100" t="s">
        <v>10</v>
      </c>
      <c r="K2100">
        <v>0.40300000000000002</v>
      </c>
      <c r="L2100" s="2">
        <f t="shared" si="764"/>
        <v>2060.3015075376884</v>
      </c>
      <c r="M2100" t="s">
        <v>10</v>
      </c>
      <c r="N2100" t="s">
        <v>10</v>
      </c>
      <c r="O2100" s="2">
        <f t="shared" si="765"/>
        <v>2060.3015075376884</v>
      </c>
      <c r="P2100" s="79" t="e">
        <f t="shared" si="766"/>
        <v>#VALUE!</v>
      </c>
      <c r="Q2100" s="80">
        <v>0.57081999999999999</v>
      </c>
      <c r="R2100" s="80">
        <v>0.42637000000000003</v>
      </c>
      <c r="S2100" s="80">
        <v>2.8E-3</v>
      </c>
      <c r="T2100" s="79">
        <f t="shared" si="763"/>
        <v>2185.193277577559</v>
      </c>
      <c r="U2100" t="s">
        <v>10</v>
      </c>
      <c r="V2100" t="s">
        <v>10</v>
      </c>
      <c r="W2100" s="2">
        <f t="shared" si="767"/>
        <v>2172.7279930082827</v>
      </c>
      <c r="X2100" s="2" t="e">
        <f t="shared" si="768"/>
        <v>#VALUE!</v>
      </c>
      <c r="Y2100">
        <f t="shared" si="762"/>
        <v>1.7765799004695602</v>
      </c>
      <c r="Z2100" s="2" t="s">
        <v>10</v>
      </c>
      <c r="AA2100" s="2" t="s">
        <v>10</v>
      </c>
      <c r="AB2100">
        <f t="shared" si="769"/>
        <v>1.7664455227709617</v>
      </c>
      <c r="AC2100" t="e">
        <f t="shared" si="770"/>
        <v>#VALUE!</v>
      </c>
    </row>
    <row r="2101" spans="1:29" x14ac:dyDescent="0.25">
      <c r="A2101">
        <v>47</v>
      </c>
      <c r="B2101" t="s">
        <v>74</v>
      </c>
      <c r="C2101">
        <v>3</v>
      </c>
      <c r="D2101" t="s">
        <v>71</v>
      </c>
      <c r="E2101">
        <v>2009</v>
      </c>
      <c r="F2101">
        <v>6622</v>
      </c>
      <c r="G2101" t="s">
        <v>10</v>
      </c>
      <c r="H2101" s="54">
        <v>0.34799999999999998</v>
      </c>
      <c r="I2101" t="s">
        <v>10</v>
      </c>
      <c r="J2101" t="s">
        <v>10</v>
      </c>
      <c r="K2101">
        <v>0.34799999999999998</v>
      </c>
      <c r="L2101" s="2">
        <f t="shared" si="764"/>
        <v>10156.441717791411</v>
      </c>
      <c r="M2101" t="s">
        <v>10</v>
      </c>
      <c r="N2101" t="s">
        <v>10</v>
      </c>
      <c r="O2101" s="2">
        <f t="shared" si="765"/>
        <v>10156.441717791411</v>
      </c>
      <c r="P2101" s="79" t="e">
        <f t="shared" si="766"/>
        <v>#VALUE!</v>
      </c>
      <c r="Q2101" s="80">
        <v>0.57081999999999999</v>
      </c>
      <c r="R2101" s="80">
        <v>0.42637000000000003</v>
      </c>
      <c r="S2101" s="80">
        <v>2.8E-3</v>
      </c>
      <c r="T2101" s="79">
        <f t="shared" si="763"/>
        <v>8425.4147091430004</v>
      </c>
      <c r="U2101" t="s">
        <v>10</v>
      </c>
      <c r="V2101" t="s">
        <v>10</v>
      </c>
      <c r="W2101" s="2">
        <f t="shared" si="767"/>
        <v>8073.6488995591981</v>
      </c>
      <c r="X2101" s="2" t="e">
        <f t="shared" si="768"/>
        <v>#VALUE!</v>
      </c>
      <c r="Y2101">
        <f t="shared" si="762"/>
        <v>1.2723368633559349</v>
      </c>
      <c r="Z2101" s="2" t="s">
        <v>10</v>
      </c>
      <c r="AA2101" s="2" t="s">
        <v>10</v>
      </c>
      <c r="AB2101">
        <f t="shared" si="769"/>
        <v>1.2192160826878886</v>
      </c>
      <c r="AC2101" t="e">
        <f t="shared" si="770"/>
        <v>#VALUE!</v>
      </c>
    </row>
    <row r="2102" spans="1:29" x14ac:dyDescent="0.25">
      <c r="A2102">
        <v>47</v>
      </c>
      <c r="B2102" t="s">
        <v>74</v>
      </c>
      <c r="C2102">
        <v>3</v>
      </c>
      <c r="D2102" t="s">
        <v>71</v>
      </c>
      <c r="E2102">
        <v>2010</v>
      </c>
      <c r="F2102">
        <v>2896</v>
      </c>
      <c r="G2102" t="s">
        <v>10</v>
      </c>
      <c r="H2102" s="54">
        <v>0.46299999999999997</v>
      </c>
      <c r="I2102" t="s">
        <v>10</v>
      </c>
      <c r="J2102" t="s">
        <v>10</v>
      </c>
      <c r="K2102">
        <v>0.46300000000000002</v>
      </c>
      <c r="L2102" s="2">
        <f t="shared" si="764"/>
        <v>5392.9236499068902</v>
      </c>
      <c r="M2102" t="s">
        <v>10</v>
      </c>
      <c r="N2102" t="s">
        <v>10</v>
      </c>
      <c r="O2102" s="2">
        <f t="shared" si="765"/>
        <v>5392.9236499068911</v>
      </c>
      <c r="P2102" s="79" t="e">
        <f t="shared" si="766"/>
        <v>#VALUE!</v>
      </c>
      <c r="Q2102" s="80">
        <v>0.57081999999999999</v>
      </c>
      <c r="R2102" s="80">
        <v>0.42637000000000003</v>
      </c>
      <c r="S2102" s="80">
        <v>2.8E-3</v>
      </c>
      <c r="T2102" s="79">
        <f t="shared" si="763"/>
        <v>12907.685481097522</v>
      </c>
      <c r="U2102" t="s">
        <v>10</v>
      </c>
      <c r="V2102" t="s">
        <v>10</v>
      </c>
      <c r="W2102" s="2">
        <f t="shared" si="767"/>
        <v>12273.454903492984</v>
      </c>
      <c r="X2102" s="2" t="e">
        <f t="shared" si="768"/>
        <v>#VALUE!</v>
      </c>
      <c r="Y2102">
        <f t="shared" si="762"/>
        <v>4.4570737158485922</v>
      </c>
      <c r="Z2102" s="2" t="s">
        <v>10</v>
      </c>
      <c r="AA2102" s="2" t="s">
        <v>10</v>
      </c>
      <c r="AB2102">
        <f t="shared" si="769"/>
        <v>4.238071444576307</v>
      </c>
      <c r="AC2102" t="e">
        <f t="shared" si="770"/>
        <v>#VALUE!</v>
      </c>
    </row>
    <row r="2103" spans="1:29" x14ac:dyDescent="0.25">
      <c r="A2103">
        <v>47</v>
      </c>
      <c r="B2103" t="s">
        <v>74</v>
      </c>
      <c r="C2103">
        <v>3</v>
      </c>
      <c r="D2103" t="s">
        <v>71</v>
      </c>
      <c r="E2103">
        <v>2011</v>
      </c>
      <c r="F2103">
        <v>198</v>
      </c>
      <c r="G2103" t="s">
        <v>10</v>
      </c>
      <c r="H2103" s="54">
        <v>0.51100000000000001</v>
      </c>
      <c r="I2103" t="s">
        <v>10</v>
      </c>
      <c r="J2103" t="s">
        <v>10</v>
      </c>
      <c r="K2103">
        <v>0.53300000000000003</v>
      </c>
      <c r="L2103" s="2">
        <f t="shared" si="764"/>
        <v>404.90797546012271</v>
      </c>
      <c r="M2103" t="s">
        <v>10</v>
      </c>
      <c r="N2103" t="s">
        <v>10</v>
      </c>
      <c r="O2103" s="2">
        <f t="shared" si="765"/>
        <v>423.98286937901503</v>
      </c>
      <c r="P2103" s="79" t="e">
        <f t="shared" si="766"/>
        <v>#VALUE!</v>
      </c>
      <c r="Q2103" s="80">
        <v>0.57081999999999999</v>
      </c>
      <c r="R2103" s="80">
        <v>0.42637000000000003</v>
      </c>
      <c r="S2103" s="80">
        <v>2.8E-3</v>
      </c>
      <c r="T2103" s="79">
        <f t="shared" si="763"/>
        <v>7485.4964390519572</v>
      </c>
      <c r="U2103" t="s">
        <v>10</v>
      </c>
      <c r="V2103" t="s">
        <v>10</v>
      </c>
      <c r="W2103" s="2">
        <f t="shared" si="767"/>
        <v>8573.1769055479017</v>
      </c>
      <c r="X2103" s="2" t="e">
        <f t="shared" si="768"/>
        <v>#VALUE!</v>
      </c>
      <c r="Y2103">
        <f t="shared" si="762"/>
        <v>37.805537570969477</v>
      </c>
      <c r="Z2103" s="2" t="s">
        <v>10</v>
      </c>
      <c r="AA2103" s="2" t="s">
        <v>10</v>
      </c>
      <c r="AB2103">
        <f t="shared" si="769"/>
        <v>43.298873260342937</v>
      </c>
      <c r="AC2103" t="e">
        <f t="shared" si="770"/>
        <v>#VALUE!</v>
      </c>
    </row>
    <row r="2104" spans="1:29" x14ac:dyDescent="0.25">
      <c r="A2104">
        <v>47</v>
      </c>
      <c r="B2104" t="s">
        <v>74</v>
      </c>
      <c r="C2104">
        <v>3</v>
      </c>
      <c r="D2104" t="s">
        <v>71</v>
      </c>
      <c r="E2104">
        <v>2012</v>
      </c>
      <c r="F2104">
        <v>2004</v>
      </c>
      <c r="G2104" t="s">
        <v>10</v>
      </c>
      <c r="H2104" s="54">
        <v>0.55400000000000005</v>
      </c>
      <c r="I2104" t="s">
        <v>10</v>
      </c>
      <c r="J2104" t="s">
        <v>10</v>
      </c>
      <c r="K2104">
        <v>0.54900000000000004</v>
      </c>
      <c r="L2104" s="2">
        <f t="shared" si="764"/>
        <v>4493.2735426008976</v>
      </c>
      <c r="M2104" t="s">
        <v>10</v>
      </c>
      <c r="N2104" t="s">
        <v>10</v>
      </c>
      <c r="O2104" s="2">
        <f t="shared" si="765"/>
        <v>4443.4589800443464</v>
      </c>
      <c r="P2104" s="79" t="e">
        <f t="shared" si="766"/>
        <v>#VALUE!</v>
      </c>
      <c r="Q2104" s="80">
        <v>0.57081999999999999</v>
      </c>
      <c r="R2104" s="80">
        <v>0.42637000000000003</v>
      </c>
      <c r="S2104" s="80">
        <v>2.8E-3</v>
      </c>
      <c r="T2104" s="79">
        <f t="shared" si="763"/>
        <v>5398.0707395034742</v>
      </c>
      <c r="U2104" t="s">
        <v>10</v>
      </c>
      <c r="V2104" t="s">
        <v>10</v>
      </c>
      <c r="W2104" s="2">
        <f t="shared" si="767"/>
        <v>6964.7376537175351</v>
      </c>
      <c r="X2104" s="2" t="e">
        <f t="shared" si="768"/>
        <v>#VALUE!</v>
      </c>
      <c r="Y2104">
        <f t="shared" si="762"/>
        <v>2.6936480736045278</v>
      </c>
      <c r="Z2104" s="2" t="s">
        <v>10</v>
      </c>
      <c r="AA2104" s="2" t="s">
        <v>10</v>
      </c>
      <c r="AB2104">
        <f t="shared" si="769"/>
        <v>3.4754179908770135</v>
      </c>
      <c r="AC2104" t="e">
        <f t="shared" si="770"/>
        <v>#VALUE!</v>
      </c>
    </row>
    <row r="2105" spans="1:29" x14ac:dyDescent="0.25">
      <c r="A2105">
        <v>47</v>
      </c>
      <c r="B2105" t="s">
        <v>74</v>
      </c>
      <c r="C2105">
        <v>3</v>
      </c>
      <c r="D2105" t="s">
        <v>71</v>
      </c>
      <c r="E2105">
        <v>2013</v>
      </c>
      <c r="F2105" s="1">
        <v>4674</v>
      </c>
      <c r="G2105" t="s">
        <v>10</v>
      </c>
      <c r="H2105" s="54">
        <v>0.65800000000000003</v>
      </c>
      <c r="I2105" t="s">
        <v>10</v>
      </c>
      <c r="J2105" t="s">
        <v>10</v>
      </c>
      <c r="K2105">
        <v>0.63800000000000001</v>
      </c>
      <c r="L2105" s="72">
        <f t="shared" si="764"/>
        <v>13666.666666666668</v>
      </c>
      <c r="M2105" t="s">
        <v>10</v>
      </c>
      <c r="N2105" t="s">
        <v>10</v>
      </c>
      <c r="O2105" s="2">
        <f t="shared" si="765"/>
        <v>12911.602209944751</v>
      </c>
      <c r="P2105" s="79" t="e">
        <f t="shared" si="766"/>
        <v>#VALUE!</v>
      </c>
      <c r="Q2105" s="80">
        <v>0.57081999999999999</v>
      </c>
      <c r="R2105" s="80">
        <v>0.42637000000000003</v>
      </c>
      <c r="S2105" s="80">
        <v>2.8E-3</v>
      </c>
      <c r="T2105" s="79">
        <f>(L2108*Q2105)+(L2109*R2105)</f>
        <v>12328.165515066019</v>
      </c>
      <c r="U2105" t="s">
        <v>10</v>
      </c>
      <c r="V2105" t="s">
        <v>10</v>
      </c>
      <c r="W2105" s="2" t="e">
        <f t="shared" si="767"/>
        <v>#VALUE!</v>
      </c>
      <c r="X2105" s="2" t="e">
        <f t="shared" si="768"/>
        <v>#VALUE!</v>
      </c>
      <c r="Y2105">
        <f t="shared" si="762"/>
        <v>2.6376049454570003</v>
      </c>
      <c r="Z2105" s="2" t="s">
        <v>10</v>
      </c>
      <c r="AA2105" s="2" t="s">
        <v>10</v>
      </c>
      <c r="AB2105" t="e">
        <f t="shared" si="769"/>
        <v>#VALUE!</v>
      </c>
      <c r="AC2105" t="e">
        <f t="shared" si="770"/>
        <v>#VALUE!</v>
      </c>
    </row>
    <row r="2106" spans="1:29" x14ac:dyDescent="0.25">
      <c r="A2106">
        <v>47</v>
      </c>
      <c r="B2106" t="s">
        <v>74</v>
      </c>
      <c r="C2106">
        <v>3</v>
      </c>
      <c r="D2106" t="s">
        <v>71</v>
      </c>
      <c r="E2106">
        <v>2014</v>
      </c>
      <c r="F2106">
        <v>6893</v>
      </c>
      <c r="G2106" t="s">
        <v>10</v>
      </c>
      <c r="H2106" s="54">
        <v>0.42400000000000004</v>
      </c>
      <c r="I2106" t="s">
        <v>10</v>
      </c>
      <c r="J2106" t="s">
        <v>10</v>
      </c>
      <c r="K2106">
        <v>0.39900000000000002</v>
      </c>
      <c r="L2106" s="2">
        <f t="shared" si="764"/>
        <v>11967.013888888891</v>
      </c>
      <c r="M2106" t="s">
        <v>10</v>
      </c>
      <c r="N2106" t="s">
        <v>10</v>
      </c>
      <c r="O2106" s="2">
        <f t="shared" si="765"/>
        <v>11469.217970049916</v>
      </c>
      <c r="P2106" s="79" t="e">
        <f t="shared" si="766"/>
        <v>#VALUE!</v>
      </c>
      <c r="Q2106" s="80">
        <v>0.57081999999999999</v>
      </c>
      <c r="R2106" s="80">
        <v>0.42637000000000003</v>
      </c>
      <c r="S2106" s="80">
        <v>2.8E-3</v>
      </c>
      <c r="T2106" s="79" t="s">
        <v>10</v>
      </c>
      <c r="U2106" t="s">
        <v>10</v>
      </c>
      <c r="V2106" t="s">
        <v>10</v>
      </c>
      <c r="W2106" s="2" t="e">
        <f t="shared" si="767"/>
        <v>#VALUE!</v>
      </c>
      <c r="X2106" s="2" t="e">
        <f t="shared" si="768"/>
        <v>#VALUE!</v>
      </c>
      <c r="Y2106" s="2" t="s">
        <v>10</v>
      </c>
      <c r="Z2106" s="2" t="s">
        <v>10</v>
      </c>
      <c r="AA2106" s="2" t="s">
        <v>10</v>
      </c>
      <c r="AB2106" t="e">
        <f t="shared" si="769"/>
        <v>#VALUE!</v>
      </c>
      <c r="AC2106" t="e">
        <f t="shared" si="770"/>
        <v>#VALUE!</v>
      </c>
    </row>
    <row r="2107" spans="1:29" x14ac:dyDescent="0.25">
      <c r="A2107">
        <v>47</v>
      </c>
      <c r="B2107" t="s">
        <v>74</v>
      </c>
      <c r="C2107">
        <v>3</v>
      </c>
      <c r="D2107" t="s">
        <v>71</v>
      </c>
      <c r="E2107">
        <v>2015</v>
      </c>
      <c r="F2107">
        <v>614</v>
      </c>
      <c r="G2107" t="s">
        <v>10</v>
      </c>
      <c r="H2107" s="54">
        <v>0.58099999999999996</v>
      </c>
      <c r="I2107" t="s">
        <v>10</v>
      </c>
      <c r="J2107" t="s">
        <v>10</v>
      </c>
      <c r="K2107">
        <v>0.86899999999999999</v>
      </c>
      <c r="L2107" s="2">
        <f t="shared" si="764"/>
        <v>1465.3937947494032</v>
      </c>
      <c r="M2107" t="s">
        <v>10</v>
      </c>
      <c r="N2107" t="s">
        <v>10</v>
      </c>
      <c r="O2107" s="2">
        <f t="shared" si="765"/>
        <v>4687.0229007633588</v>
      </c>
      <c r="P2107" s="79" t="e">
        <f t="shared" si="766"/>
        <v>#VALUE!</v>
      </c>
      <c r="Q2107" s="80">
        <v>0.57081999999999999</v>
      </c>
      <c r="R2107" s="80">
        <v>0.42637000000000003</v>
      </c>
      <c r="S2107" s="80">
        <v>2.8E-3</v>
      </c>
      <c r="T2107" s="79" t="s">
        <v>10</v>
      </c>
      <c r="U2107" t="s">
        <v>10</v>
      </c>
      <c r="V2107" t="s">
        <v>10</v>
      </c>
      <c r="W2107" s="2" t="e">
        <f t="shared" si="767"/>
        <v>#VALUE!</v>
      </c>
      <c r="X2107" s="2" t="e">
        <f t="shared" si="768"/>
        <v>#VALUE!</v>
      </c>
      <c r="Y2107" s="2" t="s">
        <v>10</v>
      </c>
      <c r="Z2107" s="2" t="s">
        <v>10</v>
      </c>
      <c r="AA2107" s="2" t="s">
        <v>10</v>
      </c>
      <c r="AB2107" t="e">
        <f t="shared" si="769"/>
        <v>#VALUE!</v>
      </c>
      <c r="AC2107" t="e">
        <f t="shared" si="770"/>
        <v>#VALUE!</v>
      </c>
    </row>
    <row r="2108" spans="1:29" x14ac:dyDescent="0.25">
      <c r="A2108">
        <v>47</v>
      </c>
      <c r="B2108" t="s">
        <v>74</v>
      </c>
      <c r="C2108">
        <v>3</v>
      </c>
      <c r="D2108" t="s">
        <v>71</v>
      </c>
      <c r="E2108">
        <v>2016</v>
      </c>
      <c r="F2108">
        <v>3170</v>
      </c>
      <c r="G2108" t="s">
        <v>10</v>
      </c>
      <c r="H2108" s="54">
        <v>0.70100000000000007</v>
      </c>
      <c r="I2108" t="s">
        <v>10</v>
      </c>
      <c r="J2108" t="s">
        <v>10</v>
      </c>
      <c r="K2108">
        <v>0.68200000000000005</v>
      </c>
      <c r="L2108" s="2">
        <f t="shared" si="764"/>
        <v>10602.006688963213</v>
      </c>
      <c r="M2108" t="s">
        <v>10</v>
      </c>
      <c r="N2108" t="s">
        <v>10</v>
      </c>
      <c r="O2108" s="2">
        <f t="shared" si="765"/>
        <v>9968.5534591194992</v>
      </c>
      <c r="P2108" s="79" t="e">
        <f t="shared" si="766"/>
        <v>#VALUE!</v>
      </c>
      <c r="Q2108" s="80">
        <v>0.57081999999999999</v>
      </c>
      <c r="R2108" s="80">
        <v>0.42637000000000003</v>
      </c>
      <c r="S2108" s="80">
        <v>2.8E-3</v>
      </c>
      <c r="T2108" s="79">
        <f>(L2111*Q2108)+(L2112*R2108)</f>
        <v>3351.2547882700005</v>
      </c>
      <c r="U2108" t="s">
        <v>10</v>
      </c>
      <c r="V2108" t="s">
        <v>10</v>
      </c>
      <c r="W2108" s="2">
        <f t="shared" si="767"/>
        <v>3366.732724774251</v>
      </c>
      <c r="X2108" s="2" t="e">
        <f t="shared" si="768"/>
        <v>#VALUE!</v>
      </c>
      <c r="Y2108">
        <f t="shared" ref="Y2108:Y2178" si="771">T2108/$F2108</f>
        <v>1.057178166646688</v>
      </c>
      <c r="Z2108" s="2" t="s">
        <v>10</v>
      </c>
      <c r="AA2108" s="2" t="s">
        <v>10</v>
      </c>
      <c r="AB2108">
        <f t="shared" si="769"/>
        <v>1.0620607964587543</v>
      </c>
      <c r="AC2108" t="e">
        <f t="shared" si="770"/>
        <v>#VALUE!</v>
      </c>
    </row>
    <row r="2109" spans="1:29" x14ac:dyDescent="0.25">
      <c r="A2109">
        <v>47</v>
      </c>
      <c r="B2109" t="s">
        <v>74</v>
      </c>
      <c r="C2109">
        <v>3</v>
      </c>
      <c r="D2109" t="s">
        <v>71</v>
      </c>
      <c r="E2109">
        <v>2017</v>
      </c>
      <c r="F2109">
        <v>6212</v>
      </c>
      <c r="G2109" t="s">
        <v>10</v>
      </c>
      <c r="H2109" s="54">
        <v>0.57799999999999996</v>
      </c>
      <c r="I2109" t="s">
        <v>10</v>
      </c>
      <c r="J2109" t="s">
        <v>10</v>
      </c>
      <c r="K2109">
        <v>0.55400000000000005</v>
      </c>
      <c r="L2109" s="2">
        <f t="shared" si="764"/>
        <v>14720.379146919429</v>
      </c>
      <c r="M2109" t="s">
        <v>10</v>
      </c>
      <c r="N2109" t="s">
        <v>10</v>
      </c>
      <c r="O2109" s="2">
        <f t="shared" si="765"/>
        <v>13928.251121076235</v>
      </c>
      <c r="P2109" s="79" t="e">
        <f t="shared" si="766"/>
        <v>#VALUE!</v>
      </c>
      <c r="Q2109" s="80">
        <v>0.57081999999999999</v>
      </c>
      <c r="R2109" s="80">
        <v>0.42637000000000003</v>
      </c>
      <c r="S2109" s="80">
        <v>2.8E-3</v>
      </c>
      <c r="T2109" s="79" t="s">
        <v>10</v>
      </c>
      <c r="U2109" t="s">
        <v>10</v>
      </c>
      <c r="V2109" t="s">
        <v>10</v>
      </c>
      <c r="W2109" s="2">
        <f t="shared" si="767"/>
        <v>3111.1830812792805</v>
      </c>
      <c r="X2109" s="2" t="e">
        <f t="shared" si="768"/>
        <v>#VALUE!</v>
      </c>
      <c r="Y2109" s="2" t="s">
        <v>10</v>
      </c>
      <c r="Z2109" s="2" t="s">
        <v>10</v>
      </c>
      <c r="AA2109" s="2" t="s">
        <v>10</v>
      </c>
      <c r="AB2109">
        <f t="shared" si="769"/>
        <v>0.5008343659496588</v>
      </c>
      <c r="AC2109" t="e">
        <f t="shared" si="770"/>
        <v>#VALUE!</v>
      </c>
    </row>
    <row r="2110" spans="1:29" x14ac:dyDescent="0.25">
      <c r="A2110">
        <v>47</v>
      </c>
      <c r="B2110" t="s">
        <v>74</v>
      </c>
      <c r="C2110">
        <v>3</v>
      </c>
      <c r="D2110" t="s">
        <v>71</v>
      </c>
      <c r="E2110">
        <v>2018</v>
      </c>
      <c r="F2110" t="s">
        <v>10</v>
      </c>
      <c r="G2110" t="s">
        <v>10</v>
      </c>
      <c r="H2110" s="54">
        <v>0.47589229213996381</v>
      </c>
      <c r="I2110" t="s">
        <v>10</v>
      </c>
      <c r="J2110" t="s">
        <v>10</v>
      </c>
      <c r="K2110">
        <v>0.47599999999999998</v>
      </c>
      <c r="L2110" t="s">
        <v>10</v>
      </c>
      <c r="M2110" t="s">
        <v>10</v>
      </c>
      <c r="N2110" t="s">
        <v>10</v>
      </c>
      <c r="O2110" s="2" t="e">
        <f t="shared" si="765"/>
        <v>#VALUE!</v>
      </c>
      <c r="P2110" s="79" t="e">
        <f t="shared" si="766"/>
        <v>#VALUE!</v>
      </c>
      <c r="Q2110" s="80">
        <v>0.57081999999999999</v>
      </c>
      <c r="R2110" s="80">
        <v>0.42637000000000003</v>
      </c>
      <c r="S2110" s="80">
        <v>2.8E-3</v>
      </c>
      <c r="T2110" s="79" t="s">
        <v>10</v>
      </c>
      <c r="U2110" t="s">
        <v>10</v>
      </c>
      <c r="V2110" t="s">
        <v>10</v>
      </c>
      <c r="W2110" s="2" t="e">
        <f t="shared" si="767"/>
        <v>#VALUE!</v>
      </c>
      <c r="X2110" s="2" t="e">
        <f t="shared" si="768"/>
        <v>#VALUE!</v>
      </c>
      <c r="Y2110" s="2" t="s">
        <v>10</v>
      </c>
      <c r="Z2110" s="2" t="s">
        <v>10</v>
      </c>
      <c r="AA2110" s="2" t="s">
        <v>10</v>
      </c>
      <c r="AB2110" t="e">
        <f t="shared" si="769"/>
        <v>#VALUE!</v>
      </c>
      <c r="AC2110" t="e">
        <f t="shared" si="770"/>
        <v>#VALUE!</v>
      </c>
    </row>
    <row r="2111" spans="1:29" x14ac:dyDescent="0.25">
      <c r="A2111">
        <v>47</v>
      </c>
      <c r="B2111" t="s">
        <v>74</v>
      </c>
      <c r="C2111">
        <v>3</v>
      </c>
      <c r="D2111" t="s">
        <v>71</v>
      </c>
      <c r="E2111">
        <v>2019</v>
      </c>
      <c r="F2111">
        <v>2096</v>
      </c>
      <c r="G2111" t="s">
        <v>10</v>
      </c>
      <c r="H2111" s="54">
        <v>0.48606547353914631</v>
      </c>
      <c r="I2111" t="s">
        <v>10</v>
      </c>
      <c r="J2111" t="s">
        <v>10</v>
      </c>
      <c r="K2111">
        <v>0.48599999999999999</v>
      </c>
      <c r="L2111" s="2">
        <f t="shared" si="764"/>
        <v>4078.3405124264441</v>
      </c>
      <c r="M2111" t="s">
        <v>10</v>
      </c>
      <c r="N2111" t="s">
        <v>10</v>
      </c>
      <c r="O2111" s="2">
        <f t="shared" si="765"/>
        <v>4077.8210116731516</v>
      </c>
      <c r="P2111" s="79" t="e">
        <f t="shared" si="766"/>
        <v>#VALUE!</v>
      </c>
      <c r="Q2111" s="80">
        <v>0.57081999999999999</v>
      </c>
      <c r="R2111" s="80">
        <v>0.42637000000000003</v>
      </c>
      <c r="S2111" s="80">
        <v>2.8E-3</v>
      </c>
      <c r="T2111" s="79" t="s">
        <v>10</v>
      </c>
      <c r="U2111" t="s">
        <v>10</v>
      </c>
      <c r="V2111" t="s">
        <v>10</v>
      </c>
      <c r="W2111" s="2" t="e">
        <f t="shared" si="767"/>
        <v>#VALUE!</v>
      </c>
      <c r="X2111" s="2" t="e">
        <f t="shared" si="768"/>
        <v>#VALUE!</v>
      </c>
      <c r="Y2111" s="2" t="s">
        <v>10</v>
      </c>
      <c r="Z2111" s="2" t="s">
        <v>10</v>
      </c>
      <c r="AA2111" s="2" t="s">
        <v>10</v>
      </c>
      <c r="AB2111" t="e">
        <f t="shared" si="769"/>
        <v>#VALUE!</v>
      </c>
      <c r="AC2111" t="e">
        <f t="shared" si="770"/>
        <v>#VALUE!</v>
      </c>
    </row>
    <row r="2112" spans="1:29" x14ac:dyDescent="0.25">
      <c r="A2112">
        <v>47</v>
      </c>
      <c r="B2112" t="s">
        <v>74</v>
      </c>
      <c r="C2112">
        <v>3</v>
      </c>
      <c r="D2112" t="s">
        <v>71</v>
      </c>
      <c r="E2112">
        <v>2020</v>
      </c>
      <c r="F2112">
        <v>1102</v>
      </c>
      <c r="G2112" t="s">
        <v>10</v>
      </c>
      <c r="H2112" s="54">
        <v>0.54081917900345744</v>
      </c>
      <c r="I2112" t="s">
        <v>10</v>
      </c>
      <c r="J2112" t="s">
        <v>10</v>
      </c>
      <c r="K2112">
        <v>0.54300000000000004</v>
      </c>
      <c r="L2112" s="2">
        <f t="shared" si="764"/>
        <v>2399.9260195762786</v>
      </c>
      <c r="M2112" t="s">
        <v>10</v>
      </c>
      <c r="N2112" t="s">
        <v>10</v>
      </c>
      <c r="O2112" s="2">
        <f t="shared" si="765"/>
        <v>2411.3785557986871</v>
      </c>
      <c r="P2112" s="79" t="e">
        <f t="shared" si="766"/>
        <v>#VALUE!</v>
      </c>
      <c r="Q2112" s="80">
        <v>0.57081999999999999</v>
      </c>
      <c r="R2112" s="80">
        <v>0.42637000000000003</v>
      </c>
      <c r="S2112" s="80">
        <v>2.8E-3</v>
      </c>
      <c r="T2112" s="79" t="s">
        <v>10</v>
      </c>
      <c r="U2112" t="s">
        <v>10</v>
      </c>
      <c r="V2112" t="s">
        <v>10</v>
      </c>
      <c r="W2112" s="2" t="e">
        <f t="shared" si="767"/>
        <v>#VALUE!</v>
      </c>
      <c r="X2112" s="2" t="e">
        <f t="shared" si="768"/>
        <v>#VALUE!</v>
      </c>
      <c r="Y2112" s="2" t="s">
        <v>10</v>
      </c>
      <c r="Z2112" s="2" t="s">
        <v>10</v>
      </c>
      <c r="AA2112" s="2" t="s">
        <v>10</v>
      </c>
      <c r="AB2112" t="e">
        <f t="shared" si="769"/>
        <v>#VALUE!</v>
      </c>
      <c r="AC2112" t="e">
        <f t="shared" si="770"/>
        <v>#VALUE!</v>
      </c>
    </row>
    <row r="2113" spans="1:29" x14ac:dyDescent="0.25">
      <c r="A2113">
        <v>47</v>
      </c>
      <c r="B2113" t="s">
        <v>74</v>
      </c>
      <c r="C2113">
        <v>3</v>
      </c>
      <c r="D2113" t="s">
        <v>71</v>
      </c>
      <c r="E2113">
        <v>2021</v>
      </c>
      <c r="F2113">
        <v>1412</v>
      </c>
      <c r="G2113" t="s">
        <v>10</v>
      </c>
      <c r="H2113" s="79" t="s">
        <v>10</v>
      </c>
      <c r="I2113" t="s">
        <v>10</v>
      </c>
      <c r="J2113" t="s">
        <v>10</v>
      </c>
      <c r="K2113">
        <v>0.63700000000000001</v>
      </c>
      <c r="L2113" s="79" t="s">
        <v>10</v>
      </c>
      <c r="M2113" t="s">
        <v>10</v>
      </c>
      <c r="N2113" t="s">
        <v>10</v>
      </c>
      <c r="O2113" s="2">
        <f t="shared" si="765"/>
        <v>3889.8071625344355</v>
      </c>
      <c r="P2113" s="79" t="e">
        <f t="shared" si="766"/>
        <v>#VALUE!</v>
      </c>
      <c r="Q2113" s="80">
        <v>0.57081999999999999</v>
      </c>
      <c r="R2113" s="80">
        <v>0.42637000000000003</v>
      </c>
      <c r="S2113" s="80">
        <v>2.8E-3</v>
      </c>
      <c r="T2113" s="79" t="s">
        <v>10</v>
      </c>
      <c r="U2113" t="s">
        <v>10</v>
      </c>
      <c r="V2113" t="s">
        <v>10</v>
      </c>
      <c r="W2113" s="2" t="e">
        <f t="shared" si="767"/>
        <v>#VALUE!</v>
      </c>
      <c r="X2113" s="2" t="e">
        <f t="shared" si="768"/>
        <v>#VALUE!</v>
      </c>
      <c r="Y2113" s="79" t="s">
        <v>10</v>
      </c>
      <c r="Z2113" t="s">
        <v>10</v>
      </c>
      <c r="AA2113" t="s">
        <v>10</v>
      </c>
      <c r="AB2113" t="e">
        <f t="shared" si="769"/>
        <v>#VALUE!</v>
      </c>
      <c r="AC2113" t="e">
        <f t="shared" si="770"/>
        <v>#VALUE!</v>
      </c>
    </row>
    <row r="2114" spans="1:29" x14ac:dyDescent="0.25">
      <c r="A2114">
        <v>47</v>
      </c>
      <c r="B2114" t="s">
        <v>74</v>
      </c>
      <c r="C2114">
        <v>3</v>
      </c>
      <c r="D2114" t="s">
        <v>71</v>
      </c>
      <c r="E2114">
        <v>2022</v>
      </c>
      <c r="F2114">
        <v>12604</v>
      </c>
      <c r="G2114" t="s">
        <v>10</v>
      </c>
      <c r="H2114" s="79" t="s">
        <v>10</v>
      </c>
      <c r="I2114" t="s">
        <v>10</v>
      </c>
      <c r="J2114" t="s">
        <v>10</v>
      </c>
      <c r="K2114">
        <v>0.53700000000000003</v>
      </c>
      <c r="L2114" s="79" t="s">
        <v>10</v>
      </c>
      <c r="M2114" t="s">
        <v>10</v>
      </c>
      <c r="N2114" t="s">
        <v>10</v>
      </c>
      <c r="O2114" s="2">
        <f t="shared" si="765"/>
        <v>27222.462203023759</v>
      </c>
      <c r="P2114" s="79" t="e">
        <f t="shared" si="766"/>
        <v>#VALUE!</v>
      </c>
      <c r="Q2114" s="80">
        <v>0.57081999999999999</v>
      </c>
      <c r="R2114" s="80">
        <v>0.42637000000000003</v>
      </c>
      <c r="S2114" s="80">
        <v>2.8E-3</v>
      </c>
      <c r="T2114" s="79" t="s">
        <v>10</v>
      </c>
      <c r="U2114" t="s">
        <v>10</v>
      </c>
      <c r="V2114" t="s">
        <v>10</v>
      </c>
      <c r="W2114" s="2">
        <f t="shared" si="767"/>
        <v>509.84296944460601</v>
      </c>
      <c r="X2114" s="2" t="e">
        <f t="shared" si="768"/>
        <v>#VALUE!</v>
      </c>
      <c r="Y2114" s="79" t="s">
        <v>10</v>
      </c>
      <c r="Z2114" t="s">
        <v>10</v>
      </c>
      <c r="AA2114" t="s">
        <v>10</v>
      </c>
      <c r="AB2114">
        <f t="shared" si="769"/>
        <v>4.045088618252983E-2</v>
      </c>
      <c r="AC2114" t="e">
        <f t="shared" si="770"/>
        <v>#VALUE!</v>
      </c>
    </row>
    <row r="2115" spans="1:29" x14ac:dyDescent="0.25">
      <c r="A2115">
        <v>47</v>
      </c>
      <c r="B2115" t="s">
        <v>74</v>
      </c>
      <c r="C2115">
        <v>3</v>
      </c>
      <c r="D2115" t="s">
        <v>71</v>
      </c>
      <c r="E2115">
        <v>2023</v>
      </c>
      <c r="F2115" t="s">
        <v>10</v>
      </c>
      <c r="G2115" t="s">
        <v>10</v>
      </c>
      <c r="H2115" s="79" t="s">
        <v>10</v>
      </c>
      <c r="I2115" t="s">
        <v>10</v>
      </c>
      <c r="J2115" t="s">
        <v>10</v>
      </c>
      <c r="K2115">
        <v>0.435</v>
      </c>
      <c r="L2115" s="79" t="s">
        <v>10</v>
      </c>
      <c r="M2115" t="s">
        <v>10</v>
      </c>
      <c r="N2115" t="s">
        <v>10</v>
      </c>
      <c r="O2115" s="2" t="e">
        <f t="shared" si="765"/>
        <v>#VALUE!</v>
      </c>
      <c r="P2115" s="79" t="e">
        <f t="shared" si="766"/>
        <v>#VALUE!</v>
      </c>
      <c r="Q2115" s="80">
        <v>0.57081999999999999</v>
      </c>
      <c r="R2115" s="80">
        <v>0.42637000000000003</v>
      </c>
      <c r="S2115" s="80">
        <v>2.8E-3</v>
      </c>
      <c r="T2115" s="79" t="s">
        <v>10</v>
      </c>
      <c r="U2115" t="s">
        <v>10</v>
      </c>
      <c r="V2115" t="s">
        <v>10</v>
      </c>
      <c r="W2115" s="2">
        <f t="shared" si="767"/>
        <v>627.63392520467903</v>
      </c>
      <c r="X2115" s="2" t="e">
        <f t="shared" si="768"/>
        <v>#VALUE!</v>
      </c>
      <c r="Y2115" s="79" t="s">
        <v>10</v>
      </c>
      <c r="Z2115" t="s">
        <v>10</v>
      </c>
      <c r="AA2115" t="s">
        <v>10</v>
      </c>
      <c r="AB2115" t="e">
        <f t="shared" si="769"/>
        <v>#VALUE!</v>
      </c>
      <c r="AC2115" t="e">
        <f t="shared" si="770"/>
        <v>#VALUE!</v>
      </c>
    </row>
    <row r="2116" spans="1:29" x14ac:dyDescent="0.25">
      <c r="A2116">
        <v>47</v>
      </c>
      <c r="B2116" t="s">
        <v>74</v>
      </c>
      <c r="C2116">
        <v>3</v>
      </c>
      <c r="D2116" t="s">
        <v>71</v>
      </c>
      <c r="E2116">
        <v>2024</v>
      </c>
      <c r="F2116" t="s">
        <v>10</v>
      </c>
      <c r="G2116" t="s">
        <v>10</v>
      </c>
      <c r="H2116" s="79" t="s">
        <v>10</v>
      </c>
      <c r="I2116" t="s">
        <v>10</v>
      </c>
      <c r="J2116" t="s">
        <v>10</v>
      </c>
      <c r="K2116">
        <v>0.39400000000000002</v>
      </c>
      <c r="L2116" s="79" t="s">
        <v>10</v>
      </c>
      <c r="M2116" t="s">
        <v>10</v>
      </c>
      <c r="N2116" t="s">
        <v>10</v>
      </c>
      <c r="O2116" s="2" t="e">
        <f t="shared" si="765"/>
        <v>#VALUE!</v>
      </c>
      <c r="P2116" s="79" t="e">
        <f t="shared" si="766"/>
        <v>#VALUE!</v>
      </c>
      <c r="Q2116" s="80">
        <v>0.57081999999999999</v>
      </c>
      <c r="R2116" s="80">
        <v>0.42637000000000003</v>
      </c>
      <c r="S2116" s="80">
        <v>2.8E-3</v>
      </c>
      <c r="T2116" s="79" t="s">
        <v>10</v>
      </c>
      <c r="U2116" t="s">
        <v>10</v>
      </c>
      <c r="V2116" t="s">
        <v>10</v>
      </c>
      <c r="W2116" s="2">
        <f t="shared" si="767"/>
        <v>594.46728172642111</v>
      </c>
      <c r="X2116" s="2" t="e">
        <f t="shared" si="768"/>
        <v>#VALUE!</v>
      </c>
      <c r="Y2116" s="79" t="s">
        <v>10</v>
      </c>
      <c r="Z2116" t="s">
        <v>10</v>
      </c>
      <c r="AA2116" t="s">
        <v>10</v>
      </c>
      <c r="AB2116" t="e">
        <f t="shared" si="769"/>
        <v>#VALUE!</v>
      </c>
      <c r="AC2116" t="e">
        <f t="shared" si="770"/>
        <v>#VALUE!</v>
      </c>
    </row>
    <row r="2117" spans="1:29" x14ac:dyDescent="0.25">
      <c r="A2117">
        <v>48</v>
      </c>
      <c r="B2117" t="s">
        <v>75</v>
      </c>
      <c r="C2117">
        <v>3</v>
      </c>
      <c r="D2117" t="s">
        <v>76</v>
      </c>
      <c r="E2117">
        <v>1980</v>
      </c>
      <c r="F2117">
        <v>100</v>
      </c>
      <c r="G2117" t="s">
        <v>10</v>
      </c>
      <c r="H2117" s="54">
        <v>0.67800000000000005</v>
      </c>
      <c r="I2117" t="s">
        <v>10</v>
      </c>
      <c r="J2117" t="s">
        <v>10</v>
      </c>
      <c r="K2117">
        <v>0.67800000000000005</v>
      </c>
      <c r="L2117" s="2">
        <f>F2117/(1-H2117)</f>
        <v>310.55900621118019</v>
      </c>
      <c r="M2117" t="s">
        <v>10</v>
      </c>
      <c r="N2117" t="s">
        <v>10</v>
      </c>
      <c r="O2117" s="2">
        <f t="shared" si="765"/>
        <v>310.55900621118019</v>
      </c>
      <c r="P2117" s="79" t="e">
        <f t="shared" si="766"/>
        <v>#VALUE!</v>
      </c>
      <c r="Q2117" s="78">
        <v>0.54757999999999996</v>
      </c>
      <c r="R2117" s="78">
        <v>0.44964999999999999</v>
      </c>
      <c r="S2117" s="78">
        <v>2.7499999999999998E-3</v>
      </c>
      <c r="T2117" s="79" t="s">
        <v>10</v>
      </c>
      <c r="U2117" t="s">
        <v>10</v>
      </c>
      <c r="V2117" t="s">
        <v>10</v>
      </c>
      <c r="W2117" s="2" t="e">
        <f t="shared" si="767"/>
        <v>#VALUE!</v>
      </c>
      <c r="X2117" s="2" t="e">
        <f t="shared" si="768"/>
        <v>#VALUE!</v>
      </c>
      <c r="Y2117" s="2" t="s">
        <v>10</v>
      </c>
      <c r="Z2117" s="2" t="s">
        <v>10</v>
      </c>
      <c r="AA2117" s="2" t="s">
        <v>10</v>
      </c>
      <c r="AB2117" t="e">
        <f t="shared" si="769"/>
        <v>#VALUE!</v>
      </c>
      <c r="AC2117" t="e">
        <f t="shared" si="770"/>
        <v>#VALUE!</v>
      </c>
    </row>
    <row r="2118" spans="1:29" x14ac:dyDescent="0.25">
      <c r="A2118">
        <v>48</v>
      </c>
      <c r="B2118" t="s">
        <v>75</v>
      </c>
      <c r="C2118">
        <v>3</v>
      </c>
      <c r="D2118" t="s">
        <v>76</v>
      </c>
      <c r="E2118">
        <v>1981</v>
      </c>
      <c r="F2118">
        <v>300</v>
      </c>
      <c r="G2118" t="s">
        <v>10</v>
      </c>
      <c r="H2118" s="54">
        <v>0.61399999999999999</v>
      </c>
      <c r="I2118" t="s">
        <v>10</v>
      </c>
      <c r="J2118" t="s">
        <v>10</v>
      </c>
      <c r="K2118">
        <v>0.61399999999999999</v>
      </c>
      <c r="L2118" s="2">
        <f t="shared" ref="L2118:L2155" si="772">F2118/(1-H2118)</f>
        <v>777.20207253886008</v>
      </c>
      <c r="M2118" t="s">
        <v>10</v>
      </c>
      <c r="N2118" t="s">
        <v>10</v>
      </c>
      <c r="O2118" s="2">
        <f t="shared" si="765"/>
        <v>777.20207253886008</v>
      </c>
      <c r="P2118" s="79" t="e">
        <f t="shared" si="766"/>
        <v>#VALUE!</v>
      </c>
      <c r="Q2118" s="78">
        <v>0.54757999999999996</v>
      </c>
      <c r="R2118" s="78">
        <v>0.44964999999999999</v>
      </c>
      <c r="S2118" s="78">
        <v>2.7499999999999998E-3</v>
      </c>
      <c r="T2118" s="79" t="s">
        <v>10</v>
      </c>
      <c r="U2118" t="s">
        <v>10</v>
      </c>
      <c r="V2118" t="s">
        <v>10</v>
      </c>
      <c r="W2118" s="2" t="e">
        <f t="shared" si="767"/>
        <v>#VALUE!</v>
      </c>
      <c r="X2118" s="2" t="e">
        <f t="shared" si="768"/>
        <v>#VALUE!</v>
      </c>
      <c r="Y2118" s="2" t="s">
        <v>10</v>
      </c>
      <c r="Z2118" s="2" t="s">
        <v>10</v>
      </c>
      <c r="AA2118" s="2" t="s">
        <v>10</v>
      </c>
      <c r="AB2118" t="e">
        <f t="shared" si="769"/>
        <v>#VALUE!</v>
      </c>
      <c r="AC2118" t="e">
        <f t="shared" si="770"/>
        <v>#VALUE!</v>
      </c>
    </row>
    <row r="2119" spans="1:29" x14ac:dyDescent="0.25">
      <c r="A2119">
        <v>48</v>
      </c>
      <c r="B2119" t="s">
        <v>75</v>
      </c>
      <c r="C2119">
        <v>3</v>
      </c>
      <c r="D2119" t="s">
        <v>76</v>
      </c>
      <c r="E2119">
        <v>1982</v>
      </c>
      <c r="F2119">
        <v>200</v>
      </c>
      <c r="G2119" t="s">
        <v>10</v>
      </c>
      <c r="H2119" s="54">
        <v>0.53100000000000003</v>
      </c>
      <c r="I2119" t="s">
        <v>10</v>
      </c>
      <c r="J2119" t="s">
        <v>10</v>
      </c>
      <c r="K2119">
        <v>0.53100000000000003</v>
      </c>
      <c r="L2119" s="2">
        <f t="shared" si="772"/>
        <v>426.4392324093817</v>
      </c>
      <c r="M2119" t="s">
        <v>10</v>
      </c>
      <c r="N2119" t="s">
        <v>10</v>
      </c>
      <c r="O2119" s="2">
        <f t="shared" si="765"/>
        <v>426.4392324093817</v>
      </c>
      <c r="P2119" s="79" t="e">
        <f t="shared" si="766"/>
        <v>#VALUE!</v>
      </c>
      <c r="Q2119" s="78">
        <v>0.54757999999999996</v>
      </c>
      <c r="R2119" s="78">
        <v>0.44964999999999999</v>
      </c>
      <c r="S2119" s="78">
        <v>2.7499999999999998E-3</v>
      </c>
      <c r="T2119" s="79" t="s">
        <v>10</v>
      </c>
      <c r="U2119" t="s">
        <v>10</v>
      </c>
      <c r="V2119" t="s">
        <v>10</v>
      </c>
      <c r="W2119" s="2" t="e">
        <f t="shared" si="767"/>
        <v>#VALUE!</v>
      </c>
      <c r="X2119" s="2" t="e">
        <f t="shared" si="768"/>
        <v>#VALUE!</v>
      </c>
      <c r="Y2119" s="2" t="s">
        <v>10</v>
      </c>
      <c r="Z2119" s="2" t="s">
        <v>10</v>
      </c>
      <c r="AA2119" s="2" t="s">
        <v>10</v>
      </c>
      <c r="AB2119" t="e">
        <f t="shared" si="769"/>
        <v>#VALUE!</v>
      </c>
      <c r="AC2119" t="e">
        <f t="shared" si="770"/>
        <v>#VALUE!</v>
      </c>
    </row>
    <row r="2120" spans="1:29" x14ac:dyDescent="0.25">
      <c r="A2120">
        <v>48</v>
      </c>
      <c r="B2120" t="s">
        <v>75</v>
      </c>
      <c r="C2120">
        <v>3</v>
      </c>
      <c r="D2120" t="s">
        <v>76</v>
      </c>
      <c r="E2120">
        <v>1983</v>
      </c>
      <c r="F2120">
        <v>200</v>
      </c>
      <c r="G2120" t="s">
        <v>10</v>
      </c>
      <c r="H2120" s="54">
        <v>0.74199999999999999</v>
      </c>
      <c r="I2120" t="s">
        <v>10</v>
      </c>
      <c r="J2120" t="s">
        <v>10</v>
      </c>
      <c r="K2120">
        <v>0.74199999999999999</v>
      </c>
      <c r="L2120" s="2">
        <f t="shared" si="772"/>
        <v>775.19379844961236</v>
      </c>
      <c r="M2120" t="s">
        <v>10</v>
      </c>
      <c r="N2120" t="s">
        <v>10</v>
      </c>
      <c r="O2120" s="2">
        <f t="shared" si="765"/>
        <v>775.19379844961236</v>
      </c>
      <c r="P2120" s="79" t="e">
        <f t="shared" si="766"/>
        <v>#VALUE!</v>
      </c>
      <c r="Q2120" s="78">
        <v>0.54757999999999996</v>
      </c>
      <c r="R2120" s="78">
        <v>0.44964999999999999</v>
      </c>
      <c r="S2120" s="78">
        <v>2.7499999999999998E-3</v>
      </c>
      <c r="T2120" s="79">
        <f t="shared" ref="T2120:T2135" si="773">(L2123*Q2120)+(L2124*R2120)+(L2125*S2120)</f>
        <v>730.44491725768319</v>
      </c>
      <c r="U2120" t="s">
        <v>10</v>
      </c>
      <c r="V2120" t="s">
        <v>10</v>
      </c>
      <c r="W2120" s="2">
        <f t="shared" si="767"/>
        <v>730.4510795155345</v>
      </c>
      <c r="X2120" s="2" t="e">
        <f t="shared" si="768"/>
        <v>#VALUE!</v>
      </c>
      <c r="Y2120">
        <f t="shared" si="771"/>
        <v>3.652224586288416</v>
      </c>
      <c r="Z2120" s="2" t="s">
        <v>10</v>
      </c>
      <c r="AA2120" s="2" t="s">
        <v>10</v>
      </c>
      <c r="AB2120">
        <f t="shared" si="769"/>
        <v>3.6522553975776724</v>
      </c>
      <c r="AC2120" t="e">
        <f t="shared" si="770"/>
        <v>#VALUE!</v>
      </c>
    </row>
    <row r="2121" spans="1:29" x14ac:dyDescent="0.25">
      <c r="A2121">
        <v>48</v>
      </c>
      <c r="B2121" t="s">
        <v>75</v>
      </c>
      <c r="C2121">
        <v>3</v>
      </c>
      <c r="D2121" t="s">
        <v>76</v>
      </c>
      <c r="E2121">
        <v>1984</v>
      </c>
      <c r="F2121">
        <v>2500</v>
      </c>
      <c r="G2121" t="s">
        <v>10</v>
      </c>
      <c r="H2121" s="54">
        <v>0.66</v>
      </c>
      <c r="I2121" t="s">
        <v>10</v>
      </c>
      <c r="J2121" t="s">
        <v>10</v>
      </c>
      <c r="K2121">
        <v>0.65900000000000003</v>
      </c>
      <c r="L2121" s="2">
        <f t="shared" si="772"/>
        <v>7352.9411764705892</v>
      </c>
      <c r="M2121" t="s">
        <v>10</v>
      </c>
      <c r="N2121" t="s">
        <v>10</v>
      </c>
      <c r="O2121" s="2">
        <f t="shared" si="765"/>
        <v>7331.3782991202352</v>
      </c>
      <c r="P2121" s="79" t="e">
        <f t="shared" si="766"/>
        <v>#VALUE!</v>
      </c>
      <c r="Q2121" s="78">
        <v>0.54757999999999996</v>
      </c>
      <c r="R2121" s="78">
        <v>0.44964999999999999</v>
      </c>
      <c r="S2121" s="78">
        <v>2.7499999999999998E-3</v>
      </c>
      <c r="T2121" s="79">
        <f t="shared" si="773"/>
        <v>759.62206182276532</v>
      </c>
      <c r="U2121" t="s">
        <v>10</v>
      </c>
      <c r="V2121" t="s">
        <v>10</v>
      </c>
      <c r="W2121" s="2">
        <f t="shared" si="767"/>
        <v>760.62964700197494</v>
      </c>
      <c r="X2121" s="2" t="e">
        <f t="shared" si="768"/>
        <v>#VALUE!</v>
      </c>
      <c r="Y2121">
        <f t="shared" si="771"/>
        <v>0.30384882472910613</v>
      </c>
      <c r="Z2121" s="2" t="s">
        <v>10</v>
      </c>
      <c r="AA2121" s="2" t="s">
        <v>10</v>
      </c>
      <c r="AB2121">
        <f t="shared" si="769"/>
        <v>0.30425185880078998</v>
      </c>
      <c r="AC2121" t="e">
        <f t="shared" si="770"/>
        <v>#VALUE!</v>
      </c>
    </row>
    <row r="2122" spans="1:29" x14ac:dyDescent="0.25">
      <c r="A2122">
        <v>48</v>
      </c>
      <c r="B2122" t="s">
        <v>75</v>
      </c>
      <c r="C2122">
        <v>3</v>
      </c>
      <c r="D2122" t="s">
        <v>76</v>
      </c>
      <c r="E2122">
        <v>1985</v>
      </c>
      <c r="F2122" t="s">
        <v>10</v>
      </c>
      <c r="G2122" t="s">
        <v>10</v>
      </c>
      <c r="H2122" s="54">
        <v>0.68700000000000006</v>
      </c>
      <c r="I2122" t="s">
        <v>10</v>
      </c>
      <c r="J2122" t="s">
        <v>10</v>
      </c>
      <c r="K2122">
        <v>0.68700000000000006</v>
      </c>
      <c r="L2122" t="s">
        <v>10</v>
      </c>
      <c r="M2122" t="s">
        <v>10</v>
      </c>
      <c r="N2122" t="s">
        <v>10</v>
      </c>
      <c r="O2122" s="2" t="e">
        <f t="shared" si="765"/>
        <v>#VALUE!</v>
      </c>
      <c r="P2122" s="79" t="e">
        <f t="shared" si="766"/>
        <v>#VALUE!</v>
      </c>
      <c r="Q2122" s="78">
        <v>0.54757999999999996</v>
      </c>
      <c r="R2122" s="78">
        <v>0.44964999999999999</v>
      </c>
      <c r="S2122" s="78">
        <v>2.7499999999999998E-3</v>
      </c>
      <c r="T2122" s="79">
        <f t="shared" si="773"/>
        <v>1142.8211050208574</v>
      </c>
      <c r="U2122" t="s">
        <v>10</v>
      </c>
      <c r="V2122" t="s">
        <v>10</v>
      </c>
      <c r="W2122" s="2">
        <f t="shared" si="767"/>
        <v>1144.0481338042036</v>
      </c>
      <c r="X2122" s="2" t="e">
        <f t="shared" si="768"/>
        <v>#VALUE!</v>
      </c>
      <c r="Y2122" s="2" t="s">
        <v>10</v>
      </c>
      <c r="Z2122" s="2" t="s">
        <v>10</v>
      </c>
      <c r="AA2122" s="2" t="s">
        <v>10</v>
      </c>
      <c r="AB2122" t="e">
        <f t="shared" si="769"/>
        <v>#VALUE!</v>
      </c>
      <c r="AC2122" t="e">
        <f t="shared" si="770"/>
        <v>#VALUE!</v>
      </c>
    </row>
    <row r="2123" spans="1:29" x14ac:dyDescent="0.25">
      <c r="A2123">
        <v>48</v>
      </c>
      <c r="B2123" t="s">
        <v>75</v>
      </c>
      <c r="C2123">
        <v>3</v>
      </c>
      <c r="D2123" t="s">
        <v>76</v>
      </c>
      <c r="E2123">
        <v>1986</v>
      </c>
      <c r="F2123">
        <v>200</v>
      </c>
      <c r="G2123" t="s">
        <v>10</v>
      </c>
      <c r="H2123" s="54">
        <v>0.76</v>
      </c>
      <c r="I2123" t="s">
        <v>10</v>
      </c>
      <c r="J2123" t="s">
        <v>10</v>
      </c>
      <c r="K2123">
        <v>0.76</v>
      </c>
      <c r="L2123" s="2">
        <f t="shared" si="772"/>
        <v>833.33333333333337</v>
      </c>
      <c r="M2123" t="s">
        <v>10</v>
      </c>
      <c r="N2123" t="s">
        <v>10</v>
      </c>
      <c r="O2123" s="2">
        <f t="shared" si="765"/>
        <v>833.33333333333337</v>
      </c>
      <c r="P2123" s="79" t="e">
        <f t="shared" si="766"/>
        <v>#VALUE!</v>
      </c>
      <c r="Q2123" s="78">
        <v>0.54757999999999996</v>
      </c>
      <c r="R2123" s="78">
        <v>0.44964999999999999</v>
      </c>
      <c r="S2123" s="78">
        <v>2.7499999999999998E-3</v>
      </c>
      <c r="T2123" s="79">
        <f t="shared" si="773"/>
        <v>2511.3934068238937</v>
      </c>
      <c r="U2123" t="s">
        <v>10</v>
      </c>
      <c r="V2123" t="s">
        <v>10</v>
      </c>
      <c r="W2123" s="2">
        <f t="shared" si="767"/>
        <v>2511.3934068238937</v>
      </c>
      <c r="X2123" s="2" t="e">
        <f t="shared" si="768"/>
        <v>#VALUE!</v>
      </c>
      <c r="Y2123">
        <f t="shared" si="771"/>
        <v>12.556967034119468</v>
      </c>
      <c r="Z2123" s="2" t="s">
        <v>10</v>
      </c>
      <c r="AA2123" s="2" t="s">
        <v>10</v>
      </c>
      <c r="AB2123">
        <f t="shared" si="769"/>
        <v>12.556967034119468</v>
      </c>
      <c r="AC2123" t="e">
        <f t="shared" si="770"/>
        <v>#VALUE!</v>
      </c>
    </row>
    <row r="2124" spans="1:29" x14ac:dyDescent="0.25">
      <c r="A2124">
        <v>48</v>
      </c>
      <c r="B2124" t="s">
        <v>75</v>
      </c>
      <c r="C2124">
        <v>3</v>
      </c>
      <c r="D2124" t="s">
        <v>76</v>
      </c>
      <c r="E2124">
        <v>1987</v>
      </c>
      <c r="F2124">
        <v>250</v>
      </c>
      <c r="G2124" t="s">
        <v>10</v>
      </c>
      <c r="H2124" s="54">
        <v>0.58599999999999997</v>
      </c>
      <c r="I2124" t="s">
        <v>10</v>
      </c>
      <c r="J2124" t="s">
        <v>10</v>
      </c>
      <c r="K2124">
        <v>0.58599999999999997</v>
      </c>
      <c r="L2124" s="2">
        <f t="shared" si="772"/>
        <v>603.86473429951684</v>
      </c>
      <c r="M2124" t="s">
        <v>10</v>
      </c>
      <c r="N2124" t="s">
        <v>10</v>
      </c>
      <c r="O2124" s="2">
        <f t="shared" si="765"/>
        <v>603.86473429951684</v>
      </c>
      <c r="P2124" s="79" t="e">
        <f t="shared" si="766"/>
        <v>#VALUE!</v>
      </c>
      <c r="Q2124" s="78">
        <v>0.54757999999999996</v>
      </c>
      <c r="R2124" s="78">
        <v>0.44964999999999999</v>
      </c>
      <c r="S2124" s="78">
        <v>2.7499999999999998E-3</v>
      </c>
      <c r="T2124" s="79">
        <f t="shared" si="773"/>
        <v>3500.9155439449491</v>
      </c>
      <c r="U2124" t="s">
        <v>10</v>
      </c>
      <c r="V2124" t="s">
        <v>10</v>
      </c>
      <c r="W2124" s="2">
        <f t="shared" si="767"/>
        <v>3500.9155439449491</v>
      </c>
      <c r="X2124" s="2" t="e">
        <f t="shared" si="768"/>
        <v>#VALUE!</v>
      </c>
      <c r="Y2124">
        <f t="shared" si="771"/>
        <v>14.003662175779796</v>
      </c>
      <c r="Z2124" s="2" t="s">
        <v>10</v>
      </c>
      <c r="AA2124" s="2" t="s">
        <v>10</v>
      </c>
      <c r="AB2124">
        <f t="shared" si="769"/>
        <v>14.003662175779796</v>
      </c>
      <c r="AC2124" t="e">
        <f t="shared" si="770"/>
        <v>#VALUE!</v>
      </c>
    </row>
    <row r="2125" spans="1:29" x14ac:dyDescent="0.25">
      <c r="A2125">
        <v>48</v>
      </c>
      <c r="B2125" t="s">
        <v>75</v>
      </c>
      <c r="C2125">
        <v>3</v>
      </c>
      <c r="D2125" t="s">
        <v>76</v>
      </c>
      <c r="E2125">
        <v>1988</v>
      </c>
      <c r="F2125">
        <v>400</v>
      </c>
      <c r="G2125" t="s">
        <v>10</v>
      </c>
      <c r="H2125" s="54">
        <v>0.57699999999999996</v>
      </c>
      <c r="I2125" t="s">
        <v>10</v>
      </c>
      <c r="J2125" t="s">
        <v>10</v>
      </c>
      <c r="K2125">
        <v>0.57799999999999996</v>
      </c>
      <c r="L2125" s="2">
        <f t="shared" si="772"/>
        <v>945.62647754137106</v>
      </c>
      <c r="M2125" t="s">
        <v>10</v>
      </c>
      <c r="N2125" t="s">
        <v>10</v>
      </c>
      <c r="O2125" s="2">
        <f t="shared" si="765"/>
        <v>947.86729857819898</v>
      </c>
      <c r="P2125" s="79" t="e">
        <f t="shared" si="766"/>
        <v>#VALUE!</v>
      </c>
      <c r="Q2125" s="78">
        <v>0.54757999999999996</v>
      </c>
      <c r="R2125" s="78">
        <v>0.44964999999999999</v>
      </c>
      <c r="S2125" s="78">
        <v>2.7499999999999998E-3</v>
      </c>
      <c r="T2125" s="79">
        <f t="shared" si="773"/>
        <v>2164.7841581888238</v>
      </c>
      <c r="U2125" t="s">
        <v>10</v>
      </c>
      <c r="V2125" t="s">
        <v>10</v>
      </c>
      <c r="W2125" s="2">
        <f t="shared" si="767"/>
        <v>2164.7991432038089</v>
      </c>
      <c r="X2125" s="2" t="e">
        <f t="shared" si="768"/>
        <v>#VALUE!</v>
      </c>
      <c r="Y2125">
        <f t="shared" si="771"/>
        <v>5.4119603954720592</v>
      </c>
      <c r="Z2125" s="2" t="s">
        <v>10</v>
      </c>
      <c r="AA2125" s="2" t="s">
        <v>10</v>
      </c>
      <c r="AB2125">
        <f t="shared" si="769"/>
        <v>5.4119978580095225</v>
      </c>
      <c r="AC2125" t="e">
        <f t="shared" si="770"/>
        <v>#VALUE!</v>
      </c>
    </row>
    <row r="2126" spans="1:29" x14ac:dyDescent="0.25">
      <c r="A2126">
        <v>48</v>
      </c>
      <c r="B2126" t="s">
        <v>75</v>
      </c>
      <c r="C2126">
        <v>3</v>
      </c>
      <c r="D2126" t="s">
        <v>76</v>
      </c>
      <c r="E2126">
        <v>1989</v>
      </c>
      <c r="F2126">
        <v>597</v>
      </c>
      <c r="G2126" t="s">
        <v>10</v>
      </c>
      <c r="H2126" s="54">
        <v>0.56299999999999994</v>
      </c>
      <c r="I2126" t="s">
        <v>10</v>
      </c>
      <c r="J2126" t="s">
        <v>10</v>
      </c>
      <c r="K2126">
        <v>0.56299999999999994</v>
      </c>
      <c r="L2126" s="2">
        <f t="shared" si="772"/>
        <v>1366.1327231121279</v>
      </c>
      <c r="M2126" t="s">
        <v>10</v>
      </c>
      <c r="N2126" t="s">
        <v>10</v>
      </c>
      <c r="O2126" s="2">
        <f t="shared" si="765"/>
        <v>1366.1327231121279</v>
      </c>
      <c r="P2126" s="79" t="e">
        <f t="shared" si="766"/>
        <v>#VALUE!</v>
      </c>
      <c r="Q2126" s="78">
        <v>0.54757999999999996</v>
      </c>
      <c r="R2126" s="78">
        <v>0.44964999999999999</v>
      </c>
      <c r="S2126" s="78">
        <v>2.7499999999999998E-3</v>
      </c>
      <c r="T2126" s="79">
        <f t="shared" si="773"/>
        <v>1514.5052949843453</v>
      </c>
      <c r="U2126" t="s">
        <v>10</v>
      </c>
      <c r="V2126" t="s">
        <v>10</v>
      </c>
      <c r="W2126" s="2">
        <f t="shared" si="767"/>
        <v>1517.9478559130373</v>
      </c>
      <c r="X2126" s="2" t="e">
        <f t="shared" si="768"/>
        <v>#VALUE!</v>
      </c>
      <c r="Y2126">
        <f t="shared" si="771"/>
        <v>2.5368597905935433</v>
      </c>
      <c r="Z2126" s="2" t="s">
        <v>10</v>
      </c>
      <c r="AA2126" s="2" t="s">
        <v>10</v>
      </c>
      <c r="AB2126">
        <f t="shared" si="769"/>
        <v>2.5426262243099451</v>
      </c>
      <c r="AC2126" t="e">
        <f t="shared" si="770"/>
        <v>#VALUE!</v>
      </c>
    </row>
    <row r="2127" spans="1:29" x14ac:dyDescent="0.25">
      <c r="A2127">
        <v>48</v>
      </c>
      <c r="B2127" t="s">
        <v>75</v>
      </c>
      <c r="C2127">
        <v>3</v>
      </c>
      <c r="D2127" t="s">
        <v>76</v>
      </c>
      <c r="E2127">
        <v>1990</v>
      </c>
      <c r="F2127">
        <v>1409</v>
      </c>
      <c r="G2127" t="s">
        <v>10</v>
      </c>
      <c r="H2127" s="54">
        <v>0.63900000000000001</v>
      </c>
      <c r="I2127" t="s">
        <v>10</v>
      </c>
      <c r="J2127" t="s">
        <v>10</v>
      </c>
      <c r="K2127">
        <v>0.63900000000000001</v>
      </c>
      <c r="L2127" s="2">
        <f t="shared" si="772"/>
        <v>3903.0470914127427</v>
      </c>
      <c r="M2127" t="s">
        <v>10</v>
      </c>
      <c r="N2127" t="s">
        <v>10</v>
      </c>
      <c r="O2127" s="2">
        <f t="shared" si="765"/>
        <v>3903.0470914127427</v>
      </c>
      <c r="P2127" s="79" t="e">
        <f t="shared" si="766"/>
        <v>#VALUE!</v>
      </c>
      <c r="Q2127" s="78">
        <v>0.54757999999999996</v>
      </c>
      <c r="R2127" s="78">
        <v>0.44964999999999999</v>
      </c>
      <c r="S2127" s="78">
        <v>2.7499999999999998E-3</v>
      </c>
      <c r="T2127" s="79">
        <f t="shared" si="773"/>
        <v>3260.8822279956462</v>
      </c>
      <c r="U2127" t="s">
        <v>10</v>
      </c>
      <c r="V2127" t="s">
        <v>10</v>
      </c>
      <c r="W2127" s="2">
        <f t="shared" si="767"/>
        <v>3426.7759611907691</v>
      </c>
      <c r="X2127" s="2" t="e">
        <f t="shared" si="768"/>
        <v>#VALUE!</v>
      </c>
      <c r="Y2127">
        <f t="shared" si="771"/>
        <v>2.3143237955966263</v>
      </c>
      <c r="Z2127" s="2" t="s">
        <v>10</v>
      </c>
      <c r="AA2127" s="2" t="s">
        <v>10</v>
      </c>
      <c r="AB2127">
        <f t="shared" si="769"/>
        <v>2.4320624280984875</v>
      </c>
      <c r="AC2127" t="e">
        <f t="shared" si="770"/>
        <v>#VALUE!</v>
      </c>
    </row>
    <row r="2128" spans="1:29" x14ac:dyDescent="0.25">
      <c r="A2128">
        <v>48</v>
      </c>
      <c r="B2128" t="s">
        <v>75</v>
      </c>
      <c r="C2128">
        <v>3</v>
      </c>
      <c r="D2128" t="s">
        <v>76</v>
      </c>
      <c r="E2128">
        <v>1991</v>
      </c>
      <c r="F2128">
        <v>1050</v>
      </c>
      <c r="G2128" t="s">
        <v>10</v>
      </c>
      <c r="H2128" s="54">
        <v>0.65300000000000002</v>
      </c>
      <c r="I2128" t="s">
        <v>10</v>
      </c>
      <c r="J2128" t="s">
        <v>10</v>
      </c>
      <c r="K2128">
        <v>0.65300000000000002</v>
      </c>
      <c r="L2128" s="2">
        <f t="shared" si="772"/>
        <v>3025.9365994236314</v>
      </c>
      <c r="M2128" t="s">
        <v>10</v>
      </c>
      <c r="N2128" t="s">
        <v>10</v>
      </c>
      <c r="O2128" s="2">
        <f t="shared" si="765"/>
        <v>3025.9365994236314</v>
      </c>
      <c r="P2128" s="79" t="e">
        <f t="shared" si="766"/>
        <v>#VALUE!</v>
      </c>
      <c r="Q2128" s="78">
        <v>0.54757999999999996</v>
      </c>
      <c r="R2128" s="78">
        <v>0.44964999999999999</v>
      </c>
      <c r="S2128" s="78">
        <v>2.7499999999999998E-3</v>
      </c>
      <c r="T2128" s="79">
        <f t="shared" si="773"/>
        <v>4050.2079788770852</v>
      </c>
      <c r="U2128" t="s">
        <v>10</v>
      </c>
      <c r="V2128" t="s">
        <v>10</v>
      </c>
      <c r="W2128" s="2">
        <f t="shared" si="767"/>
        <v>4355.2362616182309</v>
      </c>
      <c r="X2128" s="2" t="e">
        <f t="shared" si="768"/>
        <v>#VALUE!</v>
      </c>
      <c r="Y2128">
        <f t="shared" si="771"/>
        <v>3.8573409322638907</v>
      </c>
      <c r="Z2128" s="2" t="s">
        <v>10</v>
      </c>
      <c r="AA2128" s="2" t="s">
        <v>10</v>
      </c>
      <c r="AB2128">
        <f t="shared" si="769"/>
        <v>4.1478440586840293</v>
      </c>
      <c r="AC2128" t="e">
        <f t="shared" si="770"/>
        <v>#VALUE!</v>
      </c>
    </row>
    <row r="2129" spans="1:29" x14ac:dyDescent="0.25">
      <c r="A2129">
        <v>48</v>
      </c>
      <c r="B2129" t="s">
        <v>75</v>
      </c>
      <c r="C2129">
        <v>3</v>
      </c>
      <c r="D2129" t="s">
        <v>76</v>
      </c>
      <c r="E2129">
        <v>1992</v>
      </c>
      <c r="F2129">
        <v>400</v>
      </c>
      <c r="G2129" t="s">
        <v>10</v>
      </c>
      <c r="H2129" s="54">
        <v>0.64200000000000002</v>
      </c>
      <c r="I2129" t="s">
        <v>10</v>
      </c>
      <c r="J2129" t="s">
        <v>10</v>
      </c>
      <c r="K2129">
        <v>0.64200000000000002</v>
      </c>
      <c r="L2129" s="2">
        <f t="shared" si="772"/>
        <v>1117.31843575419</v>
      </c>
      <c r="M2129" t="s">
        <v>10</v>
      </c>
      <c r="N2129" t="s">
        <v>10</v>
      </c>
      <c r="O2129" s="2">
        <f t="shared" si="765"/>
        <v>1117.31843575419</v>
      </c>
      <c r="P2129" s="79" t="e">
        <f t="shared" si="766"/>
        <v>#VALUE!</v>
      </c>
      <c r="Q2129" s="78">
        <v>0.54757999999999996</v>
      </c>
      <c r="R2129" s="78">
        <v>0.44964999999999999</v>
      </c>
      <c r="S2129" s="78">
        <v>2.7499999999999998E-3</v>
      </c>
      <c r="T2129" s="79">
        <f t="shared" si="773"/>
        <v>3005.1358378695281</v>
      </c>
      <c r="U2129" t="s">
        <v>10</v>
      </c>
      <c r="V2129" t="s">
        <v>10</v>
      </c>
      <c r="W2129" s="2">
        <f t="shared" si="767"/>
        <v>3384.8786544710888</v>
      </c>
      <c r="X2129" s="2" t="e">
        <f t="shared" si="768"/>
        <v>#VALUE!</v>
      </c>
      <c r="Y2129">
        <f t="shared" si="771"/>
        <v>7.51283959467382</v>
      </c>
      <c r="Z2129" s="2" t="s">
        <v>10</v>
      </c>
      <c r="AA2129" s="2" t="s">
        <v>10</v>
      </c>
      <c r="AB2129">
        <f t="shared" si="769"/>
        <v>8.4621966361777226</v>
      </c>
      <c r="AC2129" t="e">
        <f t="shared" si="770"/>
        <v>#VALUE!</v>
      </c>
    </row>
    <row r="2130" spans="1:29" x14ac:dyDescent="0.25">
      <c r="A2130">
        <v>48</v>
      </c>
      <c r="B2130" t="s">
        <v>75</v>
      </c>
      <c r="C2130">
        <v>3</v>
      </c>
      <c r="D2130" t="s">
        <v>76</v>
      </c>
      <c r="E2130">
        <v>1993</v>
      </c>
      <c r="F2130">
        <v>720</v>
      </c>
      <c r="G2130" t="s">
        <v>10</v>
      </c>
      <c r="H2130" s="54">
        <v>0.63600000000000001</v>
      </c>
      <c r="I2130" t="s">
        <v>10</v>
      </c>
      <c r="J2130" t="s">
        <v>10</v>
      </c>
      <c r="K2130">
        <v>0.63700000000000001</v>
      </c>
      <c r="L2130" s="2">
        <f t="shared" si="772"/>
        <v>1978.0219780219782</v>
      </c>
      <c r="M2130" t="s">
        <v>10</v>
      </c>
      <c r="N2130" t="s">
        <v>10</v>
      </c>
      <c r="O2130" s="2">
        <f t="shared" si="765"/>
        <v>1983.4710743801654</v>
      </c>
      <c r="P2130" s="79" t="e">
        <f t="shared" si="766"/>
        <v>#VALUE!</v>
      </c>
      <c r="Q2130" s="78">
        <v>0.54757999999999996</v>
      </c>
      <c r="R2130" s="78">
        <v>0.44964999999999999</v>
      </c>
      <c r="S2130" s="78">
        <v>2.7499999999999998E-3</v>
      </c>
      <c r="T2130" s="79">
        <f t="shared" si="773"/>
        <v>2336.7702517600915</v>
      </c>
      <c r="U2130" t="s">
        <v>10</v>
      </c>
      <c r="V2130" t="s">
        <v>10</v>
      </c>
      <c r="W2130" s="2">
        <f t="shared" si="767"/>
        <v>2629.1276758555136</v>
      </c>
      <c r="X2130" s="2" t="e">
        <f t="shared" si="768"/>
        <v>#VALUE!</v>
      </c>
      <c r="Y2130">
        <f t="shared" si="771"/>
        <v>3.2455142385556828</v>
      </c>
      <c r="Z2130" s="2" t="s">
        <v>10</v>
      </c>
      <c r="AA2130" s="2" t="s">
        <v>10</v>
      </c>
      <c r="AB2130">
        <f t="shared" si="769"/>
        <v>3.6515662164659912</v>
      </c>
      <c r="AC2130" t="e">
        <f t="shared" si="770"/>
        <v>#VALUE!</v>
      </c>
    </row>
    <row r="2131" spans="1:29" x14ac:dyDescent="0.25">
      <c r="A2131">
        <v>48</v>
      </c>
      <c r="B2131" t="s">
        <v>75</v>
      </c>
      <c r="C2131">
        <v>3</v>
      </c>
      <c r="D2131" t="s">
        <v>76</v>
      </c>
      <c r="E2131">
        <v>1994</v>
      </c>
      <c r="F2131">
        <v>1317</v>
      </c>
      <c r="G2131" t="s">
        <v>10</v>
      </c>
      <c r="H2131" s="54">
        <v>0.72699999999999998</v>
      </c>
      <c r="I2131" t="s">
        <v>10</v>
      </c>
      <c r="J2131" t="s">
        <v>10</v>
      </c>
      <c r="K2131">
        <v>0.746</v>
      </c>
      <c r="L2131" s="2">
        <f t="shared" si="772"/>
        <v>4824.1758241758234</v>
      </c>
      <c r="M2131" t="s">
        <v>10</v>
      </c>
      <c r="N2131" t="s">
        <v>10</v>
      </c>
      <c r="O2131" s="2">
        <f t="shared" si="765"/>
        <v>5185.0393700787399</v>
      </c>
      <c r="P2131" s="79" t="e">
        <f t="shared" si="766"/>
        <v>#VALUE!</v>
      </c>
      <c r="Q2131" s="78">
        <v>0.54757999999999996</v>
      </c>
      <c r="R2131" s="78">
        <v>0.44964999999999999</v>
      </c>
      <c r="S2131" s="78">
        <v>2.7499999999999998E-3</v>
      </c>
      <c r="T2131" s="79">
        <f t="shared" si="773"/>
        <v>1891.5445143673903</v>
      </c>
      <c r="U2131" t="s">
        <v>10</v>
      </c>
      <c r="V2131" t="s">
        <v>10</v>
      </c>
      <c r="W2131" s="2">
        <f t="shared" si="767"/>
        <v>1869.9941869523479</v>
      </c>
      <c r="X2131" s="2" t="e">
        <f t="shared" si="768"/>
        <v>#VALUE!</v>
      </c>
      <c r="Y2131">
        <f t="shared" si="771"/>
        <v>1.4362524786388688</v>
      </c>
      <c r="Z2131" s="2" t="s">
        <v>10</v>
      </c>
      <c r="AA2131" s="2" t="s">
        <v>10</v>
      </c>
      <c r="AB2131">
        <f t="shared" si="769"/>
        <v>1.4198892839425572</v>
      </c>
      <c r="AC2131" t="e">
        <f t="shared" si="770"/>
        <v>#VALUE!</v>
      </c>
    </row>
    <row r="2132" spans="1:29" x14ac:dyDescent="0.25">
      <c r="A2132">
        <v>48</v>
      </c>
      <c r="B2132" t="s">
        <v>75</v>
      </c>
      <c r="C2132">
        <v>3</v>
      </c>
      <c r="D2132" t="s">
        <v>76</v>
      </c>
      <c r="E2132">
        <v>1995</v>
      </c>
      <c r="F2132">
        <v>975</v>
      </c>
      <c r="G2132" t="s">
        <v>10</v>
      </c>
      <c r="H2132" s="54">
        <v>0.68700000000000006</v>
      </c>
      <c r="I2132" t="s">
        <v>10</v>
      </c>
      <c r="J2132" t="s">
        <v>10</v>
      </c>
      <c r="K2132">
        <v>0.70899999999999996</v>
      </c>
      <c r="L2132" s="2">
        <f t="shared" si="772"/>
        <v>3115.0159744408952</v>
      </c>
      <c r="M2132" t="s">
        <v>10</v>
      </c>
      <c r="N2132" t="s">
        <v>10</v>
      </c>
      <c r="O2132" s="2">
        <f t="shared" si="765"/>
        <v>3350.5154639175253</v>
      </c>
      <c r="P2132" s="79" t="e">
        <f t="shared" si="766"/>
        <v>#VALUE!</v>
      </c>
      <c r="Q2132" s="78">
        <v>0.54757999999999996</v>
      </c>
      <c r="R2132" s="78">
        <v>0.44964999999999999</v>
      </c>
      <c r="S2132" s="78">
        <v>2.7499999999999998E-3</v>
      </c>
      <c r="T2132" s="79">
        <f t="shared" si="773"/>
        <v>2313.5321782978299</v>
      </c>
      <c r="U2132" t="s">
        <v>10</v>
      </c>
      <c r="V2132" t="s">
        <v>10</v>
      </c>
      <c r="W2132" s="2">
        <f t="shared" si="767"/>
        <v>2294.685781532758</v>
      </c>
      <c r="X2132" s="2" t="e">
        <f t="shared" si="768"/>
        <v>#VALUE!</v>
      </c>
      <c r="Y2132">
        <f t="shared" si="771"/>
        <v>2.3728535162029023</v>
      </c>
      <c r="Z2132" s="2" t="s">
        <v>10</v>
      </c>
      <c r="AA2132" s="2" t="s">
        <v>10</v>
      </c>
      <c r="AB2132">
        <f t="shared" si="769"/>
        <v>2.3535238784951362</v>
      </c>
      <c r="AC2132" t="e">
        <f t="shared" si="770"/>
        <v>#VALUE!</v>
      </c>
    </row>
    <row r="2133" spans="1:29" x14ac:dyDescent="0.25">
      <c r="A2133">
        <v>48</v>
      </c>
      <c r="B2133" t="s">
        <v>75</v>
      </c>
      <c r="C2133">
        <v>3</v>
      </c>
      <c r="D2133" t="s">
        <v>76</v>
      </c>
      <c r="E2133">
        <v>1996</v>
      </c>
      <c r="F2133">
        <v>1100</v>
      </c>
      <c r="G2133" t="s">
        <v>10</v>
      </c>
      <c r="H2133" s="54">
        <v>0.61799999999999999</v>
      </c>
      <c r="I2133" t="s">
        <v>10</v>
      </c>
      <c r="J2133" t="s">
        <v>10</v>
      </c>
      <c r="K2133">
        <v>0.68</v>
      </c>
      <c r="L2133" s="2">
        <f t="shared" si="772"/>
        <v>2879.5811518324608</v>
      </c>
      <c r="M2133" t="s">
        <v>10</v>
      </c>
      <c r="N2133" t="s">
        <v>10</v>
      </c>
      <c r="O2133" s="2">
        <f t="shared" si="765"/>
        <v>3437.5000000000005</v>
      </c>
      <c r="P2133" s="79" t="e">
        <f t="shared" si="766"/>
        <v>#VALUE!</v>
      </c>
      <c r="Q2133" s="78">
        <v>0.54757999999999996</v>
      </c>
      <c r="R2133" s="78">
        <v>0.44964999999999999</v>
      </c>
      <c r="S2133" s="78">
        <v>2.7499999999999998E-3</v>
      </c>
      <c r="T2133" s="79">
        <f t="shared" si="773"/>
        <v>2850.499476354285</v>
      </c>
      <c r="U2133" t="s">
        <v>10</v>
      </c>
      <c r="V2133" t="s">
        <v>10</v>
      </c>
      <c r="W2133" s="2">
        <f t="shared" si="767"/>
        <v>2684.8926448331699</v>
      </c>
      <c r="X2133" s="2" t="e">
        <f t="shared" si="768"/>
        <v>#VALUE!</v>
      </c>
      <c r="Y2133">
        <f t="shared" si="771"/>
        <v>2.5913631603220773</v>
      </c>
      <c r="Z2133" s="2" t="s">
        <v>10</v>
      </c>
      <c r="AA2133" s="2" t="s">
        <v>10</v>
      </c>
      <c r="AB2133">
        <f t="shared" si="769"/>
        <v>2.4408114953028819</v>
      </c>
      <c r="AC2133" t="e">
        <f t="shared" si="770"/>
        <v>#VALUE!</v>
      </c>
    </row>
    <row r="2134" spans="1:29" x14ac:dyDescent="0.25">
      <c r="A2134">
        <v>48</v>
      </c>
      <c r="B2134" t="s">
        <v>75</v>
      </c>
      <c r="C2134">
        <v>3</v>
      </c>
      <c r="D2134" t="s">
        <v>76</v>
      </c>
      <c r="E2134">
        <v>1997</v>
      </c>
      <c r="F2134">
        <v>758</v>
      </c>
      <c r="G2134" t="s">
        <v>10</v>
      </c>
      <c r="H2134" s="54">
        <v>0.54800000000000004</v>
      </c>
      <c r="I2134" t="s">
        <v>10</v>
      </c>
      <c r="J2134" t="s">
        <v>10</v>
      </c>
      <c r="K2134">
        <v>0.54</v>
      </c>
      <c r="L2134" s="2">
        <f t="shared" si="772"/>
        <v>1676.9911504424781</v>
      </c>
      <c r="M2134" t="s">
        <v>10</v>
      </c>
      <c r="N2134" t="s">
        <v>10</v>
      </c>
      <c r="O2134" s="2">
        <f t="shared" si="765"/>
        <v>1647.826086956522</v>
      </c>
      <c r="P2134" s="79" t="e">
        <f t="shared" si="766"/>
        <v>#VALUE!</v>
      </c>
      <c r="Q2134" s="78">
        <v>0.54757999999999996</v>
      </c>
      <c r="R2134" s="78">
        <v>0.44964999999999999</v>
      </c>
      <c r="S2134" s="78">
        <v>2.7499999999999998E-3</v>
      </c>
      <c r="T2134" s="79">
        <f t="shared" si="773"/>
        <v>3518.9003349902241</v>
      </c>
      <c r="U2134" t="s">
        <v>10</v>
      </c>
      <c r="V2134" t="s">
        <v>10</v>
      </c>
      <c r="W2134" s="2">
        <f t="shared" si="767"/>
        <v>3201.3309690893898</v>
      </c>
      <c r="X2134" s="2" t="e">
        <f t="shared" si="768"/>
        <v>#VALUE!</v>
      </c>
      <c r="Y2134">
        <f t="shared" si="771"/>
        <v>4.6423487269000319</v>
      </c>
      <c r="Z2134" s="2" t="s">
        <v>10</v>
      </c>
      <c r="AA2134" s="2" t="s">
        <v>10</v>
      </c>
      <c r="AB2134">
        <f t="shared" si="769"/>
        <v>4.2233917798013056</v>
      </c>
      <c r="AC2134" t="e">
        <f t="shared" si="770"/>
        <v>#VALUE!</v>
      </c>
    </row>
    <row r="2135" spans="1:29" x14ac:dyDescent="0.25">
      <c r="A2135">
        <v>48</v>
      </c>
      <c r="B2135" t="s">
        <v>75</v>
      </c>
      <c r="C2135">
        <v>3</v>
      </c>
      <c r="D2135" t="s">
        <v>76</v>
      </c>
      <c r="E2135">
        <v>1998</v>
      </c>
      <c r="F2135">
        <v>1124</v>
      </c>
      <c r="G2135" t="s">
        <v>10</v>
      </c>
      <c r="H2135" s="54">
        <v>0.47700000000000004</v>
      </c>
      <c r="I2135" t="s">
        <v>10</v>
      </c>
      <c r="J2135" t="s">
        <v>10</v>
      </c>
      <c r="K2135">
        <v>0.47399999999999998</v>
      </c>
      <c r="L2135" s="2">
        <f t="shared" si="772"/>
        <v>2149.1395793499046</v>
      </c>
      <c r="M2135" t="s">
        <v>10</v>
      </c>
      <c r="N2135" t="s">
        <v>10</v>
      </c>
      <c r="O2135" s="2">
        <f t="shared" si="765"/>
        <v>2136.8821292775665</v>
      </c>
      <c r="P2135" s="79" t="e">
        <f t="shared" si="766"/>
        <v>#VALUE!</v>
      </c>
      <c r="Q2135" s="78">
        <v>0.54757999999999996</v>
      </c>
      <c r="R2135" s="78">
        <v>0.44964999999999999</v>
      </c>
      <c r="S2135" s="78">
        <v>2.7499999999999998E-3</v>
      </c>
      <c r="T2135" s="79">
        <f t="shared" si="773"/>
        <v>4001.0616865427578</v>
      </c>
      <c r="U2135" t="s">
        <v>10</v>
      </c>
      <c r="V2135" t="s">
        <v>10</v>
      </c>
      <c r="W2135" s="2">
        <f t="shared" si="767"/>
        <v>3785.9875335009779</v>
      </c>
      <c r="X2135" s="2" t="e">
        <f t="shared" si="768"/>
        <v>#VALUE!</v>
      </c>
      <c r="Y2135">
        <f t="shared" si="771"/>
        <v>3.5596634221910657</v>
      </c>
      <c r="Z2135" s="2" t="s">
        <v>10</v>
      </c>
      <c r="AA2135" s="2" t="s">
        <v>10</v>
      </c>
      <c r="AB2135">
        <f t="shared" si="769"/>
        <v>3.3683163109439307</v>
      </c>
      <c r="AC2135" t="e">
        <f t="shared" si="770"/>
        <v>#VALUE!</v>
      </c>
    </row>
    <row r="2136" spans="1:29" x14ac:dyDescent="0.25">
      <c r="A2136">
        <v>48</v>
      </c>
      <c r="B2136" t="s">
        <v>75</v>
      </c>
      <c r="C2136">
        <v>3</v>
      </c>
      <c r="D2136" t="s">
        <v>76</v>
      </c>
      <c r="E2136">
        <v>1999</v>
      </c>
      <c r="F2136">
        <v>1249</v>
      </c>
      <c r="G2136" t="s">
        <v>10</v>
      </c>
      <c r="H2136" s="54">
        <v>0.502</v>
      </c>
      <c r="I2136" t="s">
        <v>10</v>
      </c>
      <c r="J2136" t="s">
        <v>10</v>
      </c>
      <c r="K2136">
        <v>0.497</v>
      </c>
      <c r="L2136" s="2">
        <f t="shared" si="772"/>
        <v>2508.0321285140562</v>
      </c>
      <c r="M2136" t="s">
        <v>10</v>
      </c>
      <c r="N2136" t="s">
        <v>10</v>
      </c>
      <c r="O2136" s="2">
        <f t="shared" si="765"/>
        <v>2483.1013916500992</v>
      </c>
      <c r="P2136" s="79" t="e">
        <f t="shared" si="766"/>
        <v>#VALUE!</v>
      </c>
      <c r="Q2136" s="78">
        <v>0.54757999999999996</v>
      </c>
      <c r="R2136" s="78">
        <v>0.44964999999999999</v>
      </c>
      <c r="S2136" s="78">
        <v>2.7499999999999998E-3</v>
      </c>
      <c r="T2136" s="79">
        <f>(L2139*Q2136)+(L2140*R2136)</f>
        <v>3216.5578435314519</v>
      </c>
      <c r="U2136" t="s">
        <v>10</v>
      </c>
      <c r="V2136" t="s">
        <v>10</v>
      </c>
      <c r="W2136" s="2" t="e">
        <f t="shared" si="767"/>
        <v>#VALUE!</v>
      </c>
      <c r="X2136" s="2" t="e">
        <f t="shared" si="768"/>
        <v>#VALUE!</v>
      </c>
      <c r="Y2136">
        <f t="shared" si="771"/>
        <v>2.5753065200411944</v>
      </c>
      <c r="Z2136" s="2" t="s">
        <v>10</v>
      </c>
      <c r="AA2136" s="2" t="s">
        <v>10</v>
      </c>
      <c r="AB2136" t="e">
        <f t="shared" si="769"/>
        <v>#VALUE!</v>
      </c>
      <c r="AC2136" t="e">
        <f t="shared" si="770"/>
        <v>#VALUE!</v>
      </c>
    </row>
    <row r="2137" spans="1:29" x14ac:dyDescent="0.25">
      <c r="A2137">
        <v>48</v>
      </c>
      <c r="B2137" t="s">
        <v>75</v>
      </c>
      <c r="C2137">
        <v>3</v>
      </c>
      <c r="D2137" t="s">
        <v>76</v>
      </c>
      <c r="E2137">
        <v>2000</v>
      </c>
      <c r="F2137">
        <v>1533</v>
      </c>
      <c r="G2137" t="s">
        <v>10</v>
      </c>
      <c r="H2137" s="54">
        <v>0.53</v>
      </c>
      <c r="I2137" t="s">
        <v>10</v>
      </c>
      <c r="J2137" t="s">
        <v>10</v>
      </c>
      <c r="K2137">
        <v>0.47599999999999998</v>
      </c>
      <c r="L2137" s="2">
        <f t="shared" si="772"/>
        <v>3261.7021276595747</v>
      </c>
      <c r="M2137" t="s">
        <v>10</v>
      </c>
      <c r="N2137" t="s">
        <v>10</v>
      </c>
      <c r="O2137" s="2">
        <f t="shared" si="765"/>
        <v>2925.5725190839694</v>
      </c>
      <c r="P2137" s="79" t="e">
        <f t="shared" si="766"/>
        <v>#VALUE!</v>
      </c>
      <c r="Q2137" s="78">
        <v>0.54757999999999996</v>
      </c>
      <c r="R2137" s="78">
        <v>0.44964999999999999</v>
      </c>
      <c r="S2137" s="78">
        <v>2.7499999999999998E-3</v>
      </c>
      <c r="T2137" s="79" t="s">
        <v>10</v>
      </c>
      <c r="U2137" t="s">
        <v>10</v>
      </c>
      <c r="V2137" t="s">
        <v>10</v>
      </c>
      <c r="W2137" s="2" t="e">
        <f t="shared" si="767"/>
        <v>#VALUE!</v>
      </c>
      <c r="X2137" s="2" t="e">
        <f t="shared" si="768"/>
        <v>#VALUE!</v>
      </c>
      <c r="Y2137" s="2" t="s">
        <v>10</v>
      </c>
      <c r="Z2137" s="2" t="s">
        <v>10</v>
      </c>
      <c r="AA2137" s="2" t="s">
        <v>10</v>
      </c>
      <c r="AB2137" t="e">
        <f t="shared" si="769"/>
        <v>#VALUE!</v>
      </c>
      <c r="AC2137" t="e">
        <f t="shared" si="770"/>
        <v>#VALUE!</v>
      </c>
    </row>
    <row r="2138" spans="1:29" x14ac:dyDescent="0.25">
      <c r="A2138">
        <v>48</v>
      </c>
      <c r="B2138" t="s">
        <v>75</v>
      </c>
      <c r="C2138">
        <v>3</v>
      </c>
      <c r="D2138" t="s">
        <v>76</v>
      </c>
      <c r="E2138">
        <v>2001</v>
      </c>
      <c r="F2138">
        <v>1780</v>
      </c>
      <c r="G2138" t="s">
        <v>10</v>
      </c>
      <c r="H2138" s="54">
        <v>0.53500000000000003</v>
      </c>
      <c r="I2138" t="s">
        <v>10</v>
      </c>
      <c r="J2138" t="s">
        <v>10</v>
      </c>
      <c r="K2138">
        <v>0.496</v>
      </c>
      <c r="L2138" s="2">
        <f t="shared" si="772"/>
        <v>3827.9569892473119</v>
      </c>
      <c r="M2138" t="s">
        <v>10</v>
      </c>
      <c r="N2138" t="s">
        <v>10</v>
      </c>
      <c r="O2138" s="2">
        <f t="shared" si="765"/>
        <v>3531.7460317460318</v>
      </c>
      <c r="P2138" s="79" t="e">
        <f t="shared" si="766"/>
        <v>#VALUE!</v>
      </c>
      <c r="Q2138" s="78">
        <v>0.54757999999999996</v>
      </c>
      <c r="R2138" s="78">
        <v>0.44964999999999999</v>
      </c>
      <c r="S2138" s="78">
        <v>2.7499999999999998E-3</v>
      </c>
      <c r="T2138" s="79" t="s">
        <v>10</v>
      </c>
      <c r="U2138" t="s">
        <v>10</v>
      </c>
      <c r="V2138" t="s">
        <v>10</v>
      </c>
      <c r="W2138" s="2" t="e">
        <f t="shared" si="767"/>
        <v>#VALUE!</v>
      </c>
      <c r="X2138" s="2" t="e">
        <f t="shared" si="768"/>
        <v>#VALUE!</v>
      </c>
      <c r="Y2138" s="2" t="s">
        <v>10</v>
      </c>
      <c r="Z2138" s="2" t="s">
        <v>10</v>
      </c>
      <c r="AA2138" s="2" t="s">
        <v>10</v>
      </c>
      <c r="AB2138" t="e">
        <f t="shared" si="769"/>
        <v>#VALUE!</v>
      </c>
      <c r="AC2138" t="e">
        <f t="shared" si="770"/>
        <v>#VALUE!</v>
      </c>
    </row>
    <row r="2139" spans="1:29" x14ac:dyDescent="0.25">
      <c r="A2139">
        <v>48</v>
      </c>
      <c r="B2139" t="s">
        <v>75</v>
      </c>
      <c r="C2139">
        <v>3</v>
      </c>
      <c r="D2139" t="s">
        <v>76</v>
      </c>
      <c r="E2139">
        <v>2002</v>
      </c>
      <c r="F2139">
        <v>3278</v>
      </c>
      <c r="G2139" t="s">
        <v>10</v>
      </c>
      <c r="H2139" s="54">
        <v>0.224</v>
      </c>
      <c r="I2139" t="s">
        <v>10</v>
      </c>
      <c r="J2139" t="s">
        <v>10</v>
      </c>
      <c r="K2139">
        <v>0.20200000000000001</v>
      </c>
      <c r="L2139" s="2">
        <f t="shared" si="772"/>
        <v>4224.2268041237112</v>
      </c>
      <c r="M2139" t="s">
        <v>10</v>
      </c>
      <c r="N2139" t="s">
        <v>10</v>
      </c>
      <c r="O2139" s="2">
        <f t="shared" si="765"/>
        <v>4107.769423558897</v>
      </c>
      <c r="P2139" s="79" t="e">
        <f t="shared" si="766"/>
        <v>#VALUE!</v>
      </c>
      <c r="Q2139" s="78">
        <v>0.54757999999999996</v>
      </c>
      <c r="R2139" s="78">
        <v>0.44964999999999999</v>
      </c>
      <c r="S2139" s="78">
        <v>2.7499999999999998E-3</v>
      </c>
      <c r="T2139" s="79" t="s">
        <v>10</v>
      </c>
      <c r="U2139" t="s">
        <v>10</v>
      </c>
      <c r="V2139" t="s">
        <v>10</v>
      </c>
      <c r="W2139" s="2" t="e">
        <f t="shared" si="767"/>
        <v>#VALUE!</v>
      </c>
      <c r="X2139" s="2" t="e">
        <f t="shared" si="768"/>
        <v>#VALUE!</v>
      </c>
      <c r="Y2139" s="2" t="s">
        <v>10</v>
      </c>
      <c r="Z2139" s="2" t="s">
        <v>10</v>
      </c>
      <c r="AA2139" s="2" t="s">
        <v>10</v>
      </c>
      <c r="AB2139" t="e">
        <f t="shared" si="769"/>
        <v>#VALUE!</v>
      </c>
      <c r="AC2139" t="e">
        <f t="shared" si="770"/>
        <v>#VALUE!</v>
      </c>
    </row>
    <row r="2140" spans="1:29" x14ac:dyDescent="0.25">
      <c r="A2140">
        <v>48</v>
      </c>
      <c r="B2140" t="s">
        <v>75</v>
      </c>
      <c r="C2140">
        <v>3</v>
      </c>
      <c r="D2140" t="s">
        <v>76</v>
      </c>
      <c r="E2140">
        <v>2003</v>
      </c>
      <c r="F2140">
        <v>1087</v>
      </c>
      <c r="G2140" t="s">
        <v>10</v>
      </c>
      <c r="H2140" s="54">
        <v>0.45900000000000002</v>
      </c>
      <c r="I2140" t="s">
        <v>10</v>
      </c>
      <c r="J2140" t="s">
        <v>10</v>
      </c>
      <c r="K2140">
        <v>0.40400000000000003</v>
      </c>
      <c r="L2140" s="2">
        <f t="shared" si="772"/>
        <v>2009.2421441774495</v>
      </c>
      <c r="M2140" t="s">
        <v>10</v>
      </c>
      <c r="N2140" t="s">
        <v>10</v>
      </c>
      <c r="O2140" s="2">
        <f t="shared" si="765"/>
        <v>1823.8255033557048</v>
      </c>
      <c r="P2140" s="79" t="e">
        <f t="shared" si="766"/>
        <v>#VALUE!</v>
      </c>
      <c r="Q2140" s="78">
        <v>0.54757999999999996</v>
      </c>
      <c r="R2140" s="78">
        <v>0.44964999999999999</v>
      </c>
      <c r="S2140" s="78">
        <v>2.7499999999999998E-3</v>
      </c>
      <c r="T2140" s="79" t="s">
        <v>10</v>
      </c>
      <c r="U2140" t="s">
        <v>10</v>
      </c>
      <c r="V2140" t="s">
        <v>10</v>
      </c>
      <c r="W2140" s="2" t="e">
        <f t="shared" si="767"/>
        <v>#VALUE!</v>
      </c>
      <c r="X2140" s="2" t="e">
        <f t="shared" si="768"/>
        <v>#VALUE!</v>
      </c>
      <c r="Y2140" s="2" t="s">
        <v>10</v>
      </c>
      <c r="Z2140" s="2" t="s">
        <v>10</v>
      </c>
      <c r="AA2140" s="2" t="s">
        <v>10</v>
      </c>
      <c r="AB2140" t="e">
        <f t="shared" si="769"/>
        <v>#VALUE!</v>
      </c>
      <c r="AC2140" t="e">
        <f t="shared" si="770"/>
        <v>#VALUE!</v>
      </c>
    </row>
    <row r="2141" spans="1:29" x14ac:dyDescent="0.25">
      <c r="A2141">
        <v>48</v>
      </c>
      <c r="B2141" t="s">
        <v>75</v>
      </c>
      <c r="C2141">
        <v>3</v>
      </c>
      <c r="D2141" t="s">
        <v>76</v>
      </c>
      <c r="E2141">
        <v>2004</v>
      </c>
      <c r="F2141" t="s">
        <v>10</v>
      </c>
      <c r="G2141" t="s">
        <v>10</v>
      </c>
      <c r="H2141" s="54">
        <v>0.55399999999999994</v>
      </c>
      <c r="I2141" t="s">
        <v>10</v>
      </c>
      <c r="J2141" t="s">
        <v>10</v>
      </c>
      <c r="K2141">
        <v>0.48599999999999999</v>
      </c>
      <c r="L2141" t="s">
        <v>10</v>
      </c>
      <c r="M2141" t="s">
        <v>10</v>
      </c>
      <c r="N2141" t="s">
        <v>10</v>
      </c>
      <c r="O2141" s="2" t="e">
        <f t="shared" si="765"/>
        <v>#VALUE!</v>
      </c>
      <c r="P2141" s="79" t="e">
        <f t="shared" si="766"/>
        <v>#VALUE!</v>
      </c>
      <c r="Q2141" s="78">
        <v>0.54757999999999996</v>
      </c>
      <c r="R2141" s="78">
        <v>0.44964999999999999</v>
      </c>
      <c r="S2141" s="78">
        <v>2.7499999999999998E-3</v>
      </c>
      <c r="T2141" s="79" t="s">
        <v>10</v>
      </c>
      <c r="U2141" t="s">
        <v>10</v>
      </c>
      <c r="V2141" t="s">
        <v>10</v>
      </c>
      <c r="W2141" s="2" t="e">
        <f t="shared" si="767"/>
        <v>#VALUE!</v>
      </c>
      <c r="X2141" s="2" t="e">
        <f t="shared" si="768"/>
        <v>#VALUE!</v>
      </c>
      <c r="Y2141" s="2" t="s">
        <v>10</v>
      </c>
      <c r="Z2141" s="2" t="s">
        <v>10</v>
      </c>
      <c r="AA2141" s="2" t="s">
        <v>10</v>
      </c>
      <c r="AB2141" t="e">
        <f t="shared" si="769"/>
        <v>#VALUE!</v>
      </c>
      <c r="AC2141" t="e">
        <f t="shared" si="770"/>
        <v>#VALUE!</v>
      </c>
    </row>
    <row r="2142" spans="1:29" x14ac:dyDescent="0.25">
      <c r="A2142">
        <v>48</v>
      </c>
      <c r="B2142" t="s">
        <v>75</v>
      </c>
      <c r="C2142">
        <v>3</v>
      </c>
      <c r="D2142" t="s">
        <v>76</v>
      </c>
      <c r="E2142">
        <v>2005</v>
      </c>
      <c r="F2142" t="s">
        <v>10</v>
      </c>
      <c r="G2142" t="s">
        <v>10</v>
      </c>
      <c r="H2142" s="54">
        <v>0.57299999999999995</v>
      </c>
      <c r="I2142" t="s">
        <v>10</v>
      </c>
      <c r="J2142" t="s">
        <v>10</v>
      </c>
      <c r="K2142">
        <v>0.57299999999999995</v>
      </c>
      <c r="L2142" t="s">
        <v>10</v>
      </c>
      <c r="M2142" t="s">
        <v>10</v>
      </c>
      <c r="N2142" t="s">
        <v>10</v>
      </c>
      <c r="O2142" s="2" t="e">
        <f t="shared" si="765"/>
        <v>#VALUE!</v>
      </c>
      <c r="P2142" s="79" t="e">
        <f t="shared" si="766"/>
        <v>#VALUE!</v>
      </c>
      <c r="Q2142" s="78">
        <v>0.54757999999999996</v>
      </c>
      <c r="R2142" s="78">
        <v>0.44964999999999999</v>
      </c>
      <c r="S2142" s="78">
        <v>2.7499999999999998E-3</v>
      </c>
      <c r="T2142" s="79" t="s">
        <v>10</v>
      </c>
      <c r="U2142" t="s">
        <v>10</v>
      </c>
      <c r="V2142" t="s">
        <v>10</v>
      </c>
      <c r="W2142" s="2" t="e">
        <f t="shared" si="767"/>
        <v>#VALUE!</v>
      </c>
      <c r="X2142" s="2" t="e">
        <f t="shared" si="768"/>
        <v>#VALUE!</v>
      </c>
      <c r="Y2142" s="2" t="s">
        <v>10</v>
      </c>
      <c r="Z2142" s="2" t="s">
        <v>10</v>
      </c>
      <c r="AA2142" s="2" t="s">
        <v>10</v>
      </c>
      <c r="AB2142" t="e">
        <f t="shared" si="769"/>
        <v>#VALUE!</v>
      </c>
      <c r="AC2142" t="e">
        <f t="shared" si="770"/>
        <v>#VALUE!</v>
      </c>
    </row>
    <row r="2143" spans="1:29" x14ac:dyDescent="0.25">
      <c r="A2143">
        <v>48</v>
      </c>
      <c r="B2143" t="s">
        <v>75</v>
      </c>
      <c r="C2143">
        <v>3</v>
      </c>
      <c r="D2143" t="s">
        <v>76</v>
      </c>
      <c r="E2143">
        <v>2006</v>
      </c>
      <c r="F2143" t="s">
        <v>10</v>
      </c>
      <c r="G2143" t="s">
        <v>10</v>
      </c>
      <c r="H2143" s="54">
        <v>0.47499999999999998</v>
      </c>
      <c r="I2143" t="s">
        <v>10</v>
      </c>
      <c r="J2143" t="s">
        <v>10</v>
      </c>
      <c r="K2143">
        <v>0.47499999999999998</v>
      </c>
      <c r="L2143" t="s">
        <v>10</v>
      </c>
      <c r="M2143" t="s">
        <v>10</v>
      </c>
      <c r="N2143" t="s">
        <v>10</v>
      </c>
      <c r="O2143" s="2" t="e">
        <f t="shared" si="765"/>
        <v>#VALUE!</v>
      </c>
      <c r="P2143" s="79" t="e">
        <f t="shared" si="766"/>
        <v>#VALUE!</v>
      </c>
      <c r="Q2143" s="78">
        <v>0.54757999999999996</v>
      </c>
      <c r="R2143" s="78">
        <v>0.44964999999999999</v>
      </c>
      <c r="S2143" s="78">
        <v>2.7499999999999998E-3</v>
      </c>
      <c r="T2143" s="79" t="s">
        <v>10</v>
      </c>
      <c r="U2143" t="s">
        <v>10</v>
      </c>
      <c r="V2143" t="s">
        <v>10</v>
      </c>
      <c r="W2143" s="2" t="e">
        <f t="shared" si="767"/>
        <v>#VALUE!</v>
      </c>
      <c r="X2143" s="2" t="e">
        <f t="shared" si="768"/>
        <v>#VALUE!</v>
      </c>
      <c r="Y2143" s="2" t="s">
        <v>10</v>
      </c>
      <c r="Z2143" s="2" t="s">
        <v>10</v>
      </c>
      <c r="AA2143" s="2" t="s">
        <v>10</v>
      </c>
      <c r="AB2143" t="e">
        <f t="shared" si="769"/>
        <v>#VALUE!</v>
      </c>
      <c r="AC2143" t="e">
        <f t="shared" si="770"/>
        <v>#VALUE!</v>
      </c>
    </row>
    <row r="2144" spans="1:29" x14ac:dyDescent="0.25">
      <c r="A2144">
        <v>48</v>
      </c>
      <c r="B2144" t="s">
        <v>75</v>
      </c>
      <c r="C2144">
        <v>3</v>
      </c>
      <c r="D2144" t="s">
        <v>76</v>
      </c>
      <c r="E2144">
        <v>2007</v>
      </c>
      <c r="F2144" t="s">
        <v>10</v>
      </c>
      <c r="G2144" t="s">
        <v>10</v>
      </c>
      <c r="H2144" s="54">
        <v>0.496</v>
      </c>
      <c r="I2144" t="s">
        <v>10</v>
      </c>
      <c r="J2144" t="s">
        <v>10</v>
      </c>
      <c r="K2144">
        <v>0.496</v>
      </c>
      <c r="L2144" t="s">
        <v>10</v>
      </c>
      <c r="M2144" t="s">
        <v>10</v>
      </c>
      <c r="N2144" t="s">
        <v>10</v>
      </c>
      <c r="O2144" s="2" t="e">
        <f t="shared" si="765"/>
        <v>#VALUE!</v>
      </c>
      <c r="P2144" s="79" t="e">
        <f t="shared" si="766"/>
        <v>#VALUE!</v>
      </c>
      <c r="Q2144" s="78">
        <v>0.54757999999999996</v>
      </c>
      <c r="R2144" s="78">
        <v>0.44964999999999999</v>
      </c>
      <c r="S2144" s="78">
        <v>2.7499999999999998E-3</v>
      </c>
      <c r="T2144" s="79" t="s">
        <v>10</v>
      </c>
      <c r="U2144" t="s">
        <v>10</v>
      </c>
      <c r="V2144" t="s">
        <v>10</v>
      </c>
      <c r="W2144" s="2" t="e">
        <f t="shared" si="767"/>
        <v>#VALUE!</v>
      </c>
      <c r="X2144" s="2" t="e">
        <f t="shared" si="768"/>
        <v>#VALUE!</v>
      </c>
      <c r="Y2144" s="2" t="s">
        <v>10</v>
      </c>
      <c r="Z2144" s="2" t="s">
        <v>10</v>
      </c>
      <c r="AA2144" s="2" t="s">
        <v>10</v>
      </c>
      <c r="AB2144" t="e">
        <f t="shared" si="769"/>
        <v>#VALUE!</v>
      </c>
      <c r="AC2144" t="e">
        <f t="shared" si="770"/>
        <v>#VALUE!</v>
      </c>
    </row>
    <row r="2145" spans="1:29" x14ac:dyDescent="0.25">
      <c r="A2145">
        <v>48</v>
      </c>
      <c r="B2145" t="s">
        <v>75</v>
      </c>
      <c r="C2145">
        <v>3</v>
      </c>
      <c r="D2145" t="s">
        <v>76</v>
      </c>
      <c r="E2145">
        <v>2008</v>
      </c>
      <c r="F2145" t="s">
        <v>10</v>
      </c>
      <c r="G2145" t="s">
        <v>10</v>
      </c>
      <c r="H2145" s="54">
        <v>0.40300000000000002</v>
      </c>
      <c r="I2145" t="s">
        <v>10</v>
      </c>
      <c r="J2145" t="s">
        <v>10</v>
      </c>
      <c r="K2145">
        <v>0.40300000000000002</v>
      </c>
      <c r="L2145" t="s">
        <v>10</v>
      </c>
      <c r="M2145" t="s">
        <v>10</v>
      </c>
      <c r="N2145" t="s">
        <v>10</v>
      </c>
      <c r="O2145" s="2" t="e">
        <f t="shared" si="765"/>
        <v>#VALUE!</v>
      </c>
      <c r="P2145" s="79" t="e">
        <f t="shared" si="766"/>
        <v>#VALUE!</v>
      </c>
      <c r="Q2145" s="78">
        <v>0.54757999999999996</v>
      </c>
      <c r="R2145" s="78">
        <v>0.44964999999999999</v>
      </c>
      <c r="S2145" s="78">
        <v>2.7499999999999998E-3</v>
      </c>
      <c r="T2145" s="79" t="s">
        <v>10</v>
      </c>
      <c r="U2145" t="s">
        <v>10</v>
      </c>
      <c r="V2145" t="s">
        <v>10</v>
      </c>
      <c r="W2145" s="2" t="e">
        <f t="shared" si="767"/>
        <v>#VALUE!</v>
      </c>
      <c r="X2145" s="2" t="e">
        <f t="shared" si="768"/>
        <v>#VALUE!</v>
      </c>
      <c r="Y2145" s="2" t="s">
        <v>10</v>
      </c>
      <c r="Z2145" s="2" t="s">
        <v>10</v>
      </c>
      <c r="AA2145" s="2" t="s">
        <v>10</v>
      </c>
      <c r="AB2145" t="e">
        <f t="shared" si="769"/>
        <v>#VALUE!</v>
      </c>
      <c r="AC2145" t="e">
        <f t="shared" si="770"/>
        <v>#VALUE!</v>
      </c>
    </row>
    <row r="2146" spans="1:29" x14ac:dyDescent="0.25">
      <c r="A2146">
        <v>48</v>
      </c>
      <c r="B2146" t="s">
        <v>75</v>
      </c>
      <c r="C2146">
        <v>3</v>
      </c>
      <c r="D2146" t="s">
        <v>76</v>
      </c>
      <c r="E2146">
        <v>2009</v>
      </c>
      <c r="F2146" t="s">
        <v>10</v>
      </c>
      <c r="G2146" t="s">
        <v>10</v>
      </c>
      <c r="H2146" s="54">
        <v>0.34799999999999998</v>
      </c>
      <c r="I2146" t="s">
        <v>10</v>
      </c>
      <c r="J2146" t="s">
        <v>10</v>
      </c>
      <c r="K2146">
        <v>0.34799999999999998</v>
      </c>
      <c r="L2146" t="s">
        <v>10</v>
      </c>
      <c r="M2146" t="s">
        <v>10</v>
      </c>
      <c r="N2146" t="s">
        <v>10</v>
      </c>
      <c r="O2146" s="2" t="e">
        <f t="shared" ref="O2146:O2209" si="774">$F2146/(1-K2146)</f>
        <v>#VALUE!</v>
      </c>
      <c r="P2146" s="79" t="e">
        <f t="shared" ref="P2146:P2209" si="775">$G2146/(1-K2146)</f>
        <v>#VALUE!</v>
      </c>
      <c r="Q2146" s="78">
        <v>0.54757999999999996</v>
      </c>
      <c r="R2146" s="78">
        <v>0.44964999999999999</v>
      </c>
      <c r="S2146" s="78">
        <v>2.7499999999999998E-3</v>
      </c>
      <c r="T2146" s="79" t="s">
        <v>10</v>
      </c>
      <c r="U2146" t="s">
        <v>10</v>
      </c>
      <c r="V2146" t="s">
        <v>10</v>
      </c>
      <c r="W2146" s="2" t="e">
        <f t="shared" ref="W2146:W2209" si="776">(O2149*$Q2146)+(O2150*$R2146)+(O2151*$S2146)</f>
        <v>#VALUE!</v>
      </c>
      <c r="X2146" s="2" t="e">
        <f t="shared" ref="X2146:X2209" si="777">(P2149*$Q2146)+(P2150*$R2146)+(P2151*$S2146)</f>
        <v>#VALUE!</v>
      </c>
      <c r="Y2146" s="2" t="s">
        <v>10</v>
      </c>
      <c r="Z2146" s="2" t="s">
        <v>10</v>
      </c>
      <c r="AA2146" s="2" t="s">
        <v>10</v>
      </c>
      <c r="AB2146" t="e">
        <f t="shared" ref="AB2146:AB2209" si="778">W2146/$F2146</f>
        <v>#VALUE!</v>
      </c>
      <c r="AC2146" t="e">
        <f t="shared" ref="AC2146:AC2209" si="779">X2146/$G2146</f>
        <v>#VALUE!</v>
      </c>
    </row>
    <row r="2147" spans="1:29" x14ac:dyDescent="0.25">
      <c r="A2147">
        <v>48</v>
      </c>
      <c r="B2147" t="s">
        <v>75</v>
      </c>
      <c r="C2147">
        <v>3</v>
      </c>
      <c r="D2147" t="s">
        <v>76</v>
      </c>
      <c r="E2147">
        <v>2010</v>
      </c>
      <c r="F2147" t="s">
        <v>10</v>
      </c>
      <c r="G2147" t="s">
        <v>10</v>
      </c>
      <c r="H2147" s="54">
        <v>0.46299999999999997</v>
      </c>
      <c r="I2147" t="s">
        <v>10</v>
      </c>
      <c r="J2147" t="s">
        <v>10</v>
      </c>
      <c r="K2147">
        <v>0.46300000000000002</v>
      </c>
      <c r="L2147" t="s">
        <v>10</v>
      </c>
      <c r="M2147" t="s">
        <v>10</v>
      </c>
      <c r="N2147" t="s">
        <v>10</v>
      </c>
      <c r="O2147" s="2" t="e">
        <f t="shared" si="774"/>
        <v>#VALUE!</v>
      </c>
      <c r="P2147" s="79" t="e">
        <f t="shared" si="775"/>
        <v>#VALUE!</v>
      </c>
      <c r="Q2147" s="78">
        <v>0.54757999999999996</v>
      </c>
      <c r="R2147" s="78">
        <v>0.44964999999999999</v>
      </c>
      <c r="S2147" s="78">
        <v>2.7499999999999998E-3</v>
      </c>
      <c r="T2147" s="79" t="s">
        <v>10</v>
      </c>
      <c r="U2147" t="s">
        <v>10</v>
      </c>
      <c r="V2147" t="s">
        <v>10</v>
      </c>
      <c r="W2147" s="2" t="e">
        <f t="shared" si="776"/>
        <v>#VALUE!</v>
      </c>
      <c r="X2147" s="2" t="e">
        <f t="shared" si="777"/>
        <v>#VALUE!</v>
      </c>
      <c r="Y2147" s="2" t="s">
        <v>10</v>
      </c>
      <c r="Z2147" s="2" t="s">
        <v>10</v>
      </c>
      <c r="AA2147" s="2" t="s">
        <v>10</v>
      </c>
      <c r="AB2147" t="e">
        <f t="shared" si="778"/>
        <v>#VALUE!</v>
      </c>
      <c r="AC2147" t="e">
        <f t="shared" si="779"/>
        <v>#VALUE!</v>
      </c>
    </row>
    <row r="2148" spans="1:29" x14ac:dyDescent="0.25">
      <c r="A2148">
        <v>48</v>
      </c>
      <c r="B2148" t="s">
        <v>75</v>
      </c>
      <c r="C2148">
        <v>3</v>
      </c>
      <c r="D2148" t="s">
        <v>76</v>
      </c>
      <c r="E2148">
        <v>2011</v>
      </c>
      <c r="F2148" t="s">
        <v>10</v>
      </c>
      <c r="G2148" t="s">
        <v>10</v>
      </c>
      <c r="H2148" s="54">
        <v>0.51100000000000001</v>
      </c>
      <c r="I2148" t="s">
        <v>10</v>
      </c>
      <c r="J2148" t="s">
        <v>10</v>
      </c>
      <c r="K2148">
        <v>0.53300000000000003</v>
      </c>
      <c r="L2148" t="s">
        <v>10</v>
      </c>
      <c r="M2148" t="s">
        <v>10</v>
      </c>
      <c r="N2148" t="s">
        <v>10</v>
      </c>
      <c r="O2148" s="2" t="e">
        <f t="shared" si="774"/>
        <v>#VALUE!</v>
      </c>
      <c r="P2148" s="79" t="e">
        <f t="shared" si="775"/>
        <v>#VALUE!</v>
      </c>
      <c r="Q2148" s="78">
        <v>0.54757999999999996</v>
      </c>
      <c r="R2148" s="78">
        <v>0.44964999999999999</v>
      </c>
      <c r="S2148" s="78">
        <v>2.7499999999999998E-3</v>
      </c>
      <c r="T2148" s="79" t="s">
        <v>10</v>
      </c>
      <c r="U2148" t="s">
        <v>10</v>
      </c>
      <c r="V2148" t="s">
        <v>10</v>
      </c>
      <c r="W2148" s="2" t="e">
        <f t="shared" si="776"/>
        <v>#VALUE!</v>
      </c>
      <c r="X2148" s="2" t="e">
        <f t="shared" si="777"/>
        <v>#VALUE!</v>
      </c>
      <c r="Y2148" s="2" t="s">
        <v>10</v>
      </c>
      <c r="Z2148" s="2" t="s">
        <v>10</v>
      </c>
      <c r="AA2148" s="2" t="s">
        <v>10</v>
      </c>
      <c r="AB2148" t="e">
        <f t="shared" si="778"/>
        <v>#VALUE!</v>
      </c>
      <c r="AC2148" t="e">
        <f t="shared" si="779"/>
        <v>#VALUE!</v>
      </c>
    </row>
    <row r="2149" spans="1:29" x14ac:dyDescent="0.25">
      <c r="A2149">
        <v>48</v>
      </c>
      <c r="B2149" t="s">
        <v>75</v>
      </c>
      <c r="C2149">
        <v>3</v>
      </c>
      <c r="D2149" t="s">
        <v>76</v>
      </c>
      <c r="E2149">
        <v>2012</v>
      </c>
      <c r="F2149" t="s">
        <v>10</v>
      </c>
      <c r="G2149" t="s">
        <v>10</v>
      </c>
      <c r="H2149" s="54">
        <v>0.55400000000000005</v>
      </c>
      <c r="I2149" t="s">
        <v>10</v>
      </c>
      <c r="J2149" t="s">
        <v>10</v>
      </c>
      <c r="K2149">
        <v>0.54900000000000004</v>
      </c>
      <c r="L2149" t="s">
        <v>10</v>
      </c>
      <c r="M2149" t="s">
        <v>10</v>
      </c>
      <c r="N2149" t="s">
        <v>10</v>
      </c>
      <c r="O2149" s="2" t="e">
        <f t="shared" si="774"/>
        <v>#VALUE!</v>
      </c>
      <c r="P2149" s="79" t="e">
        <f t="shared" si="775"/>
        <v>#VALUE!</v>
      </c>
      <c r="Q2149" s="78">
        <v>0.54757999999999996</v>
      </c>
      <c r="R2149" s="78">
        <v>0.44964999999999999</v>
      </c>
      <c r="S2149" s="78">
        <v>2.7499999999999998E-3</v>
      </c>
      <c r="T2149" s="79" t="s">
        <v>10</v>
      </c>
      <c r="U2149" t="s">
        <v>10</v>
      </c>
      <c r="V2149" t="s">
        <v>10</v>
      </c>
      <c r="W2149" s="2" t="e">
        <f t="shared" si="776"/>
        <v>#VALUE!</v>
      </c>
      <c r="X2149" s="2" t="e">
        <f t="shared" si="777"/>
        <v>#VALUE!</v>
      </c>
      <c r="Y2149" s="2" t="s">
        <v>10</v>
      </c>
      <c r="Z2149" s="2" t="s">
        <v>10</v>
      </c>
      <c r="AA2149" s="2" t="s">
        <v>10</v>
      </c>
      <c r="AB2149" t="e">
        <f t="shared" si="778"/>
        <v>#VALUE!</v>
      </c>
      <c r="AC2149" t="e">
        <f t="shared" si="779"/>
        <v>#VALUE!</v>
      </c>
    </row>
    <row r="2150" spans="1:29" x14ac:dyDescent="0.25">
      <c r="A2150">
        <v>48</v>
      </c>
      <c r="B2150" t="s">
        <v>75</v>
      </c>
      <c r="C2150">
        <v>3</v>
      </c>
      <c r="D2150" t="s">
        <v>76</v>
      </c>
      <c r="E2150">
        <v>2013</v>
      </c>
      <c r="F2150" t="s">
        <v>10</v>
      </c>
      <c r="G2150" t="s">
        <v>10</v>
      </c>
      <c r="H2150" s="54">
        <v>0.65800000000000003</v>
      </c>
      <c r="I2150" t="s">
        <v>10</v>
      </c>
      <c r="J2150" t="s">
        <v>10</v>
      </c>
      <c r="K2150">
        <v>0.63800000000000001</v>
      </c>
      <c r="L2150" t="s">
        <v>10</v>
      </c>
      <c r="M2150" t="s">
        <v>10</v>
      </c>
      <c r="N2150" t="s">
        <v>10</v>
      </c>
      <c r="O2150" s="2" t="e">
        <f t="shared" si="774"/>
        <v>#VALUE!</v>
      </c>
      <c r="P2150" s="79" t="e">
        <f t="shared" si="775"/>
        <v>#VALUE!</v>
      </c>
      <c r="Q2150" s="78">
        <v>0.54757999999999996</v>
      </c>
      <c r="R2150" s="78">
        <v>0.44964999999999999</v>
      </c>
      <c r="S2150" s="78">
        <v>2.7499999999999998E-3</v>
      </c>
      <c r="T2150" s="79" t="s">
        <v>10</v>
      </c>
      <c r="U2150" t="s">
        <v>10</v>
      </c>
      <c r="V2150" t="s">
        <v>10</v>
      </c>
      <c r="W2150" s="2" t="e">
        <f t="shared" si="776"/>
        <v>#VALUE!</v>
      </c>
      <c r="X2150" s="2" t="e">
        <f t="shared" si="777"/>
        <v>#VALUE!</v>
      </c>
      <c r="Y2150" s="2" t="s">
        <v>10</v>
      </c>
      <c r="Z2150" s="2" t="s">
        <v>10</v>
      </c>
      <c r="AA2150" s="2" t="s">
        <v>10</v>
      </c>
      <c r="AB2150" t="e">
        <f t="shared" si="778"/>
        <v>#VALUE!</v>
      </c>
      <c r="AC2150" t="e">
        <f t="shared" si="779"/>
        <v>#VALUE!</v>
      </c>
    </row>
    <row r="2151" spans="1:29" x14ac:dyDescent="0.25">
      <c r="A2151">
        <v>48</v>
      </c>
      <c r="B2151" t="s">
        <v>75</v>
      </c>
      <c r="C2151">
        <v>3</v>
      </c>
      <c r="D2151" t="s">
        <v>76</v>
      </c>
      <c r="E2151">
        <v>2014</v>
      </c>
      <c r="F2151" t="s">
        <v>10</v>
      </c>
      <c r="G2151" t="s">
        <v>10</v>
      </c>
      <c r="H2151" s="54">
        <v>0.42400000000000004</v>
      </c>
      <c r="I2151" t="s">
        <v>10</v>
      </c>
      <c r="J2151" t="s">
        <v>10</v>
      </c>
      <c r="K2151">
        <v>0.39900000000000002</v>
      </c>
      <c r="L2151" t="s">
        <v>10</v>
      </c>
      <c r="M2151" t="s">
        <v>10</v>
      </c>
      <c r="N2151" t="s">
        <v>10</v>
      </c>
      <c r="O2151" s="2" t="e">
        <f t="shared" si="774"/>
        <v>#VALUE!</v>
      </c>
      <c r="P2151" s="79" t="e">
        <f t="shared" si="775"/>
        <v>#VALUE!</v>
      </c>
      <c r="Q2151" s="78">
        <v>0.54757999999999996</v>
      </c>
      <c r="R2151" s="78">
        <v>0.44964999999999999</v>
      </c>
      <c r="S2151" s="78">
        <v>2.7499999999999998E-3</v>
      </c>
      <c r="T2151" s="79" t="s">
        <v>10</v>
      </c>
      <c r="U2151" t="s">
        <v>10</v>
      </c>
      <c r="V2151" t="s">
        <v>10</v>
      </c>
      <c r="W2151" s="2" t="e">
        <f t="shared" si="776"/>
        <v>#VALUE!</v>
      </c>
      <c r="X2151" s="2" t="e">
        <f t="shared" si="777"/>
        <v>#VALUE!</v>
      </c>
      <c r="Y2151" s="2" t="s">
        <v>10</v>
      </c>
      <c r="Z2151" s="2" t="s">
        <v>10</v>
      </c>
      <c r="AA2151" s="2" t="s">
        <v>10</v>
      </c>
      <c r="AB2151" t="e">
        <f t="shared" si="778"/>
        <v>#VALUE!</v>
      </c>
      <c r="AC2151" t="e">
        <f t="shared" si="779"/>
        <v>#VALUE!</v>
      </c>
    </row>
    <row r="2152" spans="1:29" x14ac:dyDescent="0.25">
      <c r="A2152">
        <v>48</v>
      </c>
      <c r="B2152" t="s">
        <v>75</v>
      </c>
      <c r="C2152">
        <v>3</v>
      </c>
      <c r="D2152" t="s">
        <v>76</v>
      </c>
      <c r="E2152">
        <v>2015</v>
      </c>
      <c r="F2152" t="s">
        <v>10</v>
      </c>
      <c r="G2152" t="s">
        <v>10</v>
      </c>
      <c r="H2152" s="54">
        <v>0.58099999999999996</v>
      </c>
      <c r="I2152" t="s">
        <v>10</v>
      </c>
      <c r="J2152" t="s">
        <v>10</v>
      </c>
      <c r="K2152">
        <v>0.86899999999999999</v>
      </c>
      <c r="L2152" t="s">
        <v>10</v>
      </c>
      <c r="M2152" t="s">
        <v>10</v>
      </c>
      <c r="N2152" t="s">
        <v>10</v>
      </c>
      <c r="O2152" s="2" t="e">
        <f t="shared" si="774"/>
        <v>#VALUE!</v>
      </c>
      <c r="P2152" s="79" t="e">
        <f t="shared" si="775"/>
        <v>#VALUE!</v>
      </c>
      <c r="Q2152" s="78">
        <v>0.54757999999999996</v>
      </c>
      <c r="R2152" s="78">
        <v>0.44964999999999999</v>
      </c>
      <c r="S2152" s="78">
        <v>2.7499999999999998E-3</v>
      </c>
      <c r="T2152" s="79" t="s">
        <v>10</v>
      </c>
      <c r="U2152" t="s">
        <v>10</v>
      </c>
      <c r="V2152" t="s">
        <v>10</v>
      </c>
      <c r="W2152" s="2" t="e">
        <f t="shared" si="776"/>
        <v>#VALUE!</v>
      </c>
      <c r="X2152" s="2" t="e">
        <f t="shared" si="777"/>
        <v>#VALUE!</v>
      </c>
      <c r="Y2152" s="2" t="s">
        <v>10</v>
      </c>
      <c r="Z2152" s="2" t="s">
        <v>10</v>
      </c>
      <c r="AA2152" s="2" t="s">
        <v>10</v>
      </c>
      <c r="AB2152" t="e">
        <f t="shared" si="778"/>
        <v>#VALUE!</v>
      </c>
      <c r="AC2152" t="e">
        <f t="shared" si="779"/>
        <v>#VALUE!</v>
      </c>
    </row>
    <row r="2153" spans="1:29" x14ac:dyDescent="0.25">
      <c r="A2153">
        <v>48</v>
      </c>
      <c r="B2153" t="s">
        <v>75</v>
      </c>
      <c r="C2153">
        <v>3</v>
      </c>
      <c r="D2153" t="s">
        <v>76</v>
      </c>
      <c r="E2153">
        <v>2016</v>
      </c>
      <c r="F2153" t="s">
        <v>10</v>
      </c>
      <c r="G2153" t="s">
        <v>10</v>
      </c>
      <c r="H2153" s="54">
        <v>0.70100000000000007</v>
      </c>
      <c r="I2153" t="s">
        <v>10</v>
      </c>
      <c r="J2153" t="s">
        <v>10</v>
      </c>
      <c r="K2153">
        <v>0.68200000000000005</v>
      </c>
      <c r="L2153" t="s">
        <v>10</v>
      </c>
      <c r="M2153" t="s">
        <v>10</v>
      </c>
      <c r="N2153" t="s">
        <v>10</v>
      </c>
      <c r="O2153" s="2" t="e">
        <f t="shared" si="774"/>
        <v>#VALUE!</v>
      </c>
      <c r="P2153" s="79" t="e">
        <f t="shared" si="775"/>
        <v>#VALUE!</v>
      </c>
      <c r="Q2153" s="78">
        <v>0.54757999999999996</v>
      </c>
      <c r="R2153" s="78">
        <v>0.44964999999999999</v>
      </c>
      <c r="S2153" s="78">
        <v>2.7499999999999998E-3</v>
      </c>
      <c r="T2153" s="79" t="s">
        <v>10</v>
      </c>
      <c r="U2153" t="s">
        <v>10</v>
      </c>
      <c r="V2153" t="s">
        <v>10</v>
      </c>
      <c r="W2153" s="2" t="e">
        <f t="shared" si="776"/>
        <v>#VALUE!</v>
      </c>
      <c r="X2153" s="2" t="e">
        <f t="shared" si="777"/>
        <v>#VALUE!</v>
      </c>
      <c r="Y2153" s="2" t="s">
        <v>10</v>
      </c>
      <c r="Z2153" s="2" t="s">
        <v>10</v>
      </c>
      <c r="AA2153" s="2" t="s">
        <v>10</v>
      </c>
      <c r="AB2153" t="e">
        <f t="shared" si="778"/>
        <v>#VALUE!</v>
      </c>
      <c r="AC2153" t="e">
        <f t="shared" si="779"/>
        <v>#VALUE!</v>
      </c>
    </row>
    <row r="2154" spans="1:29" x14ac:dyDescent="0.25">
      <c r="A2154">
        <v>48</v>
      </c>
      <c r="B2154" t="s">
        <v>75</v>
      </c>
      <c r="C2154">
        <v>3</v>
      </c>
      <c r="D2154" t="s">
        <v>76</v>
      </c>
      <c r="E2154">
        <v>2017</v>
      </c>
      <c r="F2154" t="s">
        <v>10</v>
      </c>
      <c r="G2154" t="s">
        <v>10</v>
      </c>
      <c r="H2154" s="54">
        <v>0.57799999999999996</v>
      </c>
      <c r="I2154" t="s">
        <v>10</v>
      </c>
      <c r="J2154" t="s">
        <v>10</v>
      </c>
      <c r="K2154">
        <v>0.55400000000000005</v>
      </c>
      <c r="L2154" t="s">
        <v>10</v>
      </c>
      <c r="M2154" t="s">
        <v>10</v>
      </c>
      <c r="N2154" t="s">
        <v>10</v>
      </c>
      <c r="O2154" s="2" t="e">
        <f t="shared" si="774"/>
        <v>#VALUE!</v>
      </c>
      <c r="P2154" s="79" t="e">
        <f t="shared" si="775"/>
        <v>#VALUE!</v>
      </c>
      <c r="Q2154" s="78">
        <v>0.54757999999999996</v>
      </c>
      <c r="R2154" s="78">
        <v>0.44964999999999999</v>
      </c>
      <c r="S2154" s="78">
        <v>2.7499999999999998E-3</v>
      </c>
      <c r="T2154" s="79" t="s">
        <v>10</v>
      </c>
      <c r="U2154" t="s">
        <v>10</v>
      </c>
      <c r="V2154" t="s">
        <v>10</v>
      </c>
      <c r="W2154" s="2" t="e">
        <f t="shared" si="776"/>
        <v>#VALUE!</v>
      </c>
      <c r="X2154" s="2" t="e">
        <f t="shared" si="777"/>
        <v>#VALUE!</v>
      </c>
      <c r="Y2154" s="2" t="s">
        <v>10</v>
      </c>
      <c r="Z2154" s="2" t="s">
        <v>10</v>
      </c>
      <c r="AA2154" s="2" t="s">
        <v>10</v>
      </c>
      <c r="AB2154" t="e">
        <f t="shared" si="778"/>
        <v>#VALUE!</v>
      </c>
      <c r="AC2154" t="e">
        <f t="shared" si="779"/>
        <v>#VALUE!</v>
      </c>
    </row>
    <row r="2155" spans="1:29" x14ac:dyDescent="0.25">
      <c r="A2155">
        <v>48</v>
      </c>
      <c r="B2155" t="s">
        <v>75</v>
      </c>
      <c r="C2155">
        <v>3</v>
      </c>
      <c r="D2155" t="s">
        <v>76</v>
      </c>
      <c r="E2155">
        <v>2018</v>
      </c>
      <c r="F2155">
        <v>1392</v>
      </c>
      <c r="G2155" t="s">
        <v>10</v>
      </c>
      <c r="H2155" s="54">
        <v>0.47589229213996381</v>
      </c>
      <c r="I2155" t="s">
        <v>10</v>
      </c>
      <c r="J2155" t="s">
        <v>10</v>
      </c>
      <c r="K2155">
        <v>0.47599999999999998</v>
      </c>
      <c r="L2155" s="2">
        <f t="shared" si="772"/>
        <v>2655.9426223354376</v>
      </c>
      <c r="M2155" t="s">
        <v>10</v>
      </c>
      <c r="N2155" t="s">
        <v>10</v>
      </c>
      <c r="O2155" s="2">
        <f t="shared" si="774"/>
        <v>2656.4885496183206</v>
      </c>
      <c r="P2155" s="79" t="e">
        <f t="shared" si="775"/>
        <v>#VALUE!</v>
      </c>
      <c r="Q2155" s="78">
        <v>0.54757999999999996</v>
      </c>
      <c r="R2155" s="78">
        <v>0.44964999999999999</v>
      </c>
      <c r="S2155" s="78">
        <v>2.7499999999999998E-3</v>
      </c>
      <c r="T2155" s="79" t="s">
        <v>10</v>
      </c>
      <c r="U2155" t="s">
        <v>10</v>
      </c>
      <c r="V2155" t="s">
        <v>10</v>
      </c>
      <c r="W2155" s="2" t="e">
        <f t="shared" si="776"/>
        <v>#VALUE!</v>
      </c>
      <c r="X2155" s="2" t="e">
        <f t="shared" si="777"/>
        <v>#VALUE!</v>
      </c>
      <c r="Y2155" s="2" t="s">
        <v>10</v>
      </c>
      <c r="Z2155" s="2" t="s">
        <v>10</v>
      </c>
      <c r="AA2155" s="2" t="s">
        <v>10</v>
      </c>
      <c r="AB2155" t="e">
        <f t="shared" si="778"/>
        <v>#VALUE!</v>
      </c>
      <c r="AC2155" t="e">
        <f t="shared" si="779"/>
        <v>#VALUE!</v>
      </c>
    </row>
    <row r="2156" spans="1:29" x14ac:dyDescent="0.25">
      <c r="A2156">
        <v>48</v>
      </c>
      <c r="B2156" t="s">
        <v>75</v>
      </c>
      <c r="C2156">
        <v>3</v>
      </c>
      <c r="D2156" t="s">
        <v>76</v>
      </c>
      <c r="E2156">
        <v>2019</v>
      </c>
      <c r="F2156" t="s">
        <v>10</v>
      </c>
      <c r="G2156" t="s">
        <v>10</v>
      </c>
      <c r="H2156" s="54">
        <v>0.48606547353914631</v>
      </c>
      <c r="I2156" t="s">
        <v>10</v>
      </c>
      <c r="J2156" t="s">
        <v>10</v>
      </c>
      <c r="K2156">
        <v>0.48599999999999999</v>
      </c>
      <c r="L2156" t="s">
        <v>10</v>
      </c>
      <c r="M2156" t="s">
        <v>10</v>
      </c>
      <c r="N2156" t="s">
        <v>10</v>
      </c>
      <c r="O2156" s="2" t="e">
        <f t="shared" si="774"/>
        <v>#VALUE!</v>
      </c>
      <c r="P2156" s="79" t="e">
        <f t="shared" si="775"/>
        <v>#VALUE!</v>
      </c>
      <c r="Q2156" s="78">
        <v>0.54757999999999996</v>
      </c>
      <c r="R2156" s="78">
        <v>0.44964999999999999</v>
      </c>
      <c r="S2156" s="78">
        <v>2.7499999999999998E-3</v>
      </c>
      <c r="T2156" s="79" t="s">
        <v>10</v>
      </c>
      <c r="U2156" t="s">
        <v>10</v>
      </c>
      <c r="V2156" t="s">
        <v>10</v>
      </c>
      <c r="W2156" s="2" t="e">
        <f t="shared" si="776"/>
        <v>#VALUE!</v>
      </c>
      <c r="X2156" s="2" t="e">
        <f t="shared" si="777"/>
        <v>#VALUE!</v>
      </c>
      <c r="Y2156" s="2" t="s">
        <v>10</v>
      </c>
      <c r="Z2156" s="2" t="s">
        <v>10</v>
      </c>
      <c r="AA2156" s="2" t="s">
        <v>10</v>
      </c>
      <c r="AB2156" t="e">
        <f t="shared" si="778"/>
        <v>#VALUE!</v>
      </c>
      <c r="AC2156" t="e">
        <f t="shared" si="779"/>
        <v>#VALUE!</v>
      </c>
    </row>
    <row r="2157" spans="1:29" x14ac:dyDescent="0.25">
      <c r="A2157">
        <v>48</v>
      </c>
      <c r="B2157" t="s">
        <v>75</v>
      </c>
      <c r="C2157">
        <v>3</v>
      </c>
      <c r="D2157" t="s">
        <v>76</v>
      </c>
      <c r="E2157">
        <v>2020</v>
      </c>
      <c r="F2157" t="s">
        <v>10</v>
      </c>
      <c r="G2157" t="s">
        <v>10</v>
      </c>
      <c r="H2157" s="54">
        <v>0.54081917900345744</v>
      </c>
      <c r="I2157" t="s">
        <v>10</v>
      </c>
      <c r="J2157" t="s">
        <v>10</v>
      </c>
      <c r="K2157">
        <v>0.54300000000000004</v>
      </c>
      <c r="L2157" t="s">
        <v>10</v>
      </c>
      <c r="M2157" t="s">
        <v>10</v>
      </c>
      <c r="N2157" t="s">
        <v>10</v>
      </c>
      <c r="O2157" s="2" t="e">
        <f t="shared" si="774"/>
        <v>#VALUE!</v>
      </c>
      <c r="P2157" s="79" t="e">
        <f t="shared" si="775"/>
        <v>#VALUE!</v>
      </c>
      <c r="Q2157" s="78">
        <v>0.54757999999999996</v>
      </c>
      <c r="R2157" s="78">
        <v>0.44964999999999999</v>
      </c>
      <c r="S2157" s="78">
        <v>2.7499999999999998E-3</v>
      </c>
      <c r="T2157" s="79" t="s">
        <v>10</v>
      </c>
      <c r="U2157" t="s">
        <v>10</v>
      </c>
      <c r="V2157" t="s">
        <v>10</v>
      </c>
      <c r="W2157" s="2" t="e">
        <f t="shared" si="776"/>
        <v>#VALUE!</v>
      </c>
      <c r="X2157" s="2" t="e">
        <f t="shared" si="777"/>
        <v>#VALUE!</v>
      </c>
      <c r="Y2157" s="2" t="s">
        <v>10</v>
      </c>
      <c r="Z2157" s="2" t="s">
        <v>10</v>
      </c>
      <c r="AA2157" s="2" t="s">
        <v>10</v>
      </c>
      <c r="AB2157" t="e">
        <f t="shared" si="778"/>
        <v>#VALUE!</v>
      </c>
      <c r="AC2157" t="e">
        <f t="shared" si="779"/>
        <v>#VALUE!</v>
      </c>
    </row>
    <row r="2158" spans="1:29" x14ac:dyDescent="0.25">
      <c r="A2158">
        <v>48</v>
      </c>
      <c r="B2158" t="s">
        <v>75</v>
      </c>
      <c r="C2158">
        <v>3</v>
      </c>
      <c r="D2158" t="s">
        <v>76</v>
      </c>
      <c r="E2158">
        <v>2021</v>
      </c>
      <c r="F2158" t="s">
        <v>10</v>
      </c>
      <c r="G2158" t="s">
        <v>10</v>
      </c>
      <c r="H2158" s="79" t="s">
        <v>10</v>
      </c>
      <c r="I2158" t="s">
        <v>10</v>
      </c>
      <c r="J2158" t="s">
        <v>10</v>
      </c>
      <c r="K2158">
        <v>0.63700000000000001</v>
      </c>
      <c r="L2158" s="79" t="s">
        <v>10</v>
      </c>
      <c r="M2158" t="s">
        <v>10</v>
      </c>
      <c r="N2158" t="s">
        <v>10</v>
      </c>
      <c r="O2158" s="2" t="e">
        <f t="shared" si="774"/>
        <v>#VALUE!</v>
      </c>
      <c r="P2158" s="79" t="e">
        <f t="shared" si="775"/>
        <v>#VALUE!</v>
      </c>
      <c r="Q2158" s="78">
        <v>0.54757999999999996</v>
      </c>
      <c r="R2158" s="78">
        <v>0.44964999999999999</v>
      </c>
      <c r="S2158" s="78">
        <v>2.7499999999999998E-3</v>
      </c>
      <c r="T2158" s="79" t="s">
        <v>10</v>
      </c>
      <c r="U2158" t="s">
        <v>10</v>
      </c>
      <c r="V2158" t="s">
        <v>10</v>
      </c>
      <c r="W2158" s="2" t="e">
        <f t="shared" si="776"/>
        <v>#VALUE!</v>
      </c>
      <c r="X2158" s="2" t="e">
        <f t="shared" si="777"/>
        <v>#VALUE!</v>
      </c>
      <c r="Y2158" s="79" t="s">
        <v>10</v>
      </c>
      <c r="Z2158" t="s">
        <v>10</v>
      </c>
      <c r="AA2158" t="s">
        <v>10</v>
      </c>
      <c r="AB2158" t="e">
        <f t="shared" si="778"/>
        <v>#VALUE!</v>
      </c>
      <c r="AC2158" t="e">
        <f t="shared" si="779"/>
        <v>#VALUE!</v>
      </c>
    </row>
    <row r="2159" spans="1:29" x14ac:dyDescent="0.25">
      <c r="A2159">
        <v>48</v>
      </c>
      <c r="B2159" t="s">
        <v>75</v>
      </c>
      <c r="C2159">
        <v>3</v>
      </c>
      <c r="D2159" t="s">
        <v>76</v>
      </c>
      <c r="E2159">
        <v>2022</v>
      </c>
      <c r="F2159" t="s">
        <v>10</v>
      </c>
      <c r="G2159" t="s">
        <v>10</v>
      </c>
      <c r="H2159" s="79" t="s">
        <v>10</v>
      </c>
      <c r="I2159" t="s">
        <v>10</v>
      </c>
      <c r="J2159" t="s">
        <v>10</v>
      </c>
      <c r="K2159">
        <v>0.53700000000000003</v>
      </c>
      <c r="L2159" s="79" t="s">
        <v>10</v>
      </c>
      <c r="M2159" t="s">
        <v>10</v>
      </c>
      <c r="N2159" t="s">
        <v>10</v>
      </c>
      <c r="O2159" s="2" t="e">
        <f t="shared" si="774"/>
        <v>#VALUE!</v>
      </c>
      <c r="P2159" s="79" t="e">
        <f t="shared" si="775"/>
        <v>#VALUE!</v>
      </c>
      <c r="Q2159" s="78">
        <v>0.54757999999999996</v>
      </c>
      <c r="R2159" s="78">
        <v>0.44964999999999999</v>
      </c>
      <c r="S2159" s="78">
        <v>2.7499999999999998E-3</v>
      </c>
      <c r="T2159" s="79" t="s">
        <v>10</v>
      </c>
      <c r="U2159" t="s">
        <v>10</v>
      </c>
      <c r="V2159" t="s">
        <v>10</v>
      </c>
      <c r="W2159" s="2">
        <f t="shared" si="776"/>
        <v>7895.3836710824462</v>
      </c>
      <c r="X2159" s="2" t="e">
        <f t="shared" si="777"/>
        <v>#VALUE!</v>
      </c>
      <c r="Y2159" s="79" t="s">
        <v>10</v>
      </c>
      <c r="Z2159" t="s">
        <v>10</v>
      </c>
      <c r="AA2159" t="s">
        <v>10</v>
      </c>
      <c r="AB2159" t="e">
        <f t="shared" si="778"/>
        <v>#VALUE!</v>
      </c>
      <c r="AC2159" t="e">
        <f t="shared" si="779"/>
        <v>#VALUE!</v>
      </c>
    </row>
    <row r="2160" spans="1:29" x14ac:dyDescent="0.25">
      <c r="A2160">
        <v>48</v>
      </c>
      <c r="B2160" t="s">
        <v>75</v>
      </c>
      <c r="C2160">
        <v>3</v>
      </c>
      <c r="D2160" t="s">
        <v>76</v>
      </c>
      <c r="E2160">
        <v>2023</v>
      </c>
      <c r="F2160">
        <v>532</v>
      </c>
      <c r="G2160" t="s">
        <v>10</v>
      </c>
      <c r="H2160" s="79" t="s">
        <v>10</v>
      </c>
      <c r="I2160" t="s">
        <v>10</v>
      </c>
      <c r="J2160" t="s">
        <v>10</v>
      </c>
      <c r="K2160">
        <v>0.435</v>
      </c>
      <c r="L2160" s="79" t="s">
        <v>10</v>
      </c>
      <c r="M2160" t="s">
        <v>10</v>
      </c>
      <c r="N2160" t="s">
        <v>10</v>
      </c>
      <c r="O2160" s="2">
        <f t="shared" si="774"/>
        <v>941.59292035398244</v>
      </c>
      <c r="P2160" s="79" t="e">
        <f t="shared" si="775"/>
        <v>#VALUE!</v>
      </c>
      <c r="Q2160" s="78">
        <v>0.54757999999999996</v>
      </c>
      <c r="R2160" s="78">
        <v>0.44964999999999999</v>
      </c>
      <c r="S2160" s="78">
        <v>2.7499999999999998E-3</v>
      </c>
      <c r="T2160" s="79" t="s">
        <v>10</v>
      </c>
      <c r="U2160" t="s">
        <v>10</v>
      </c>
      <c r="V2160" t="s">
        <v>10</v>
      </c>
      <c r="W2160" s="2">
        <f t="shared" si="776"/>
        <v>6787.3612661099105</v>
      </c>
      <c r="X2160" s="2" t="e">
        <f t="shared" si="777"/>
        <v>#VALUE!</v>
      </c>
      <c r="Y2160" s="79" t="s">
        <v>10</v>
      </c>
      <c r="Z2160" t="s">
        <v>10</v>
      </c>
      <c r="AA2160" t="s">
        <v>10</v>
      </c>
      <c r="AB2160">
        <f t="shared" si="778"/>
        <v>12.758197868627651</v>
      </c>
      <c r="AC2160" t="e">
        <f t="shared" si="779"/>
        <v>#VALUE!</v>
      </c>
    </row>
    <row r="2161" spans="1:29" x14ac:dyDescent="0.25">
      <c r="A2161">
        <v>48</v>
      </c>
      <c r="B2161" t="s">
        <v>75</v>
      </c>
      <c r="C2161">
        <v>3</v>
      </c>
      <c r="D2161" t="s">
        <v>76</v>
      </c>
      <c r="E2161">
        <v>2024</v>
      </c>
      <c r="F2161" t="s">
        <v>10</v>
      </c>
      <c r="G2161" t="s">
        <v>10</v>
      </c>
      <c r="H2161" s="79" t="s">
        <v>10</v>
      </c>
      <c r="I2161" t="s">
        <v>10</v>
      </c>
      <c r="J2161" t="s">
        <v>10</v>
      </c>
      <c r="K2161">
        <v>0.39400000000000002</v>
      </c>
      <c r="L2161" s="79" t="s">
        <v>10</v>
      </c>
      <c r="M2161" t="s">
        <v>10</v>
      </c>
      <c r="N2161" t="s">
        <v>10</v>
      </c>
      <c r="O2161" s="2" t="e">
        <f t="shared" si="774"/>
        <v>#VALUE!</v>
      </c>
      <c r="P2161" s="79" t="e">
        <f t="shared" si="775"/>
        <v>#VALUE!</v>
      </c>
      <c r="Q2161" s="78">
        <v>0.54757999999999996</v>
      </c>
      <c r="R2161" s="78">
        <v>0.44964999999999999</v>
      </c>
      <c r="S2161" s="78">
        <v>2.7499999999999998E-3</v>
      </c>
      <c r="T2161" s="79" t="s">
        <v>10</v>
      </c>
      <c r="U2161" t="s">
        <v>10</v>
      </c>
      <c r="V2161" t="s">
        <v>10</v>
      </c>
      <c r="W2161" s="2">
        <f t="shared" si="776"/>
        <v>6682.3081806317659</v>
      </c>
      <c r="X2161" s="2" t="e">
        <f t="shared" si="777"/>
        <v>#VALUE!</v>
      </c>
      <c r="Y2161" s="79" t="s">
        <v>10</v>
      </c>
      <c r="Z2161" t="s">
        <v>10</v>
      </c>
      <c r="AA2161" t="s">
        <v>10</v>
      </c>
      <c r="AB2161" t="e">
        <f t="shared" si="778"/>
        <v>#VALUE!</v>
      </c>
      <c r="AC2161" t="e">
        <f t="shared" si="779"/>
        <v>#VALUE!</v>
      </c>
    </row>
    <row r="2162" spans="1:29" x14ac:dyDescent="0.25">
      <c r="A2162">
        <v>49</v>
      </c>
      <c r="B2162" t="s">
        <v>77</v>
      </c>
      <c r="C2162">
        <v>2</v>
      </c>
      <c r="D2162" t="s">
        <v>78</v>
      </c>
      <c r="E2162">
        <v>1980</v>
      </c>
      <c r="F2162">
        <v>6000</v>
      </c>
      <c r="G2162" t="s">
        <v>10</v>
      </c>
      <c r="H2162" s="54">
        <v>0.309</v>
      </c>
      <c r="I2162" t="s">
        <v>10</v>
      </c>
      <c r="J2162" t="s">
        <v>10</v>
      </c>
      <c r="K2162" s="54">
        <v>0.309</v>
      </c>
      <c r="L2162" s="2">
        <f>F2162/(1-H2162)</f>
        <v>8683.0680173661349</v>
      </c>
      <c r="M2162" t="s">
        <v>10</v>
      </c>
      <c r="N2162" t="s">
        <v>10</v>
      </c>
      <c r="O2162" s="2">
        <f t="shared" si="774"/>
        <v>8683.0680173661349</v>
      </c>
      <c r="P2162" s="79" t="e">
        <f t="shared" si="775"/>
        <v>#VALUE!</v>
      </c>
      <c r="Q2162" s="84">
        <v>0.85441</v>
      </c>
      <c r="R2162" s="84">
        <v>0.14116999999999999</v>
      </c>
      <c r="S2162" s="84">
        <v>4.4099999999999999E-3</v>
      </c>
      <c r="T2162" s="79">
        <f t="shared" ref="T2162:T2196" si="780">(L2165*Q2162)+(L2166*R2162)+(L2167*S2162)</f>
        <v>6566.1364722293465</v>
      </c>
      <c r="U2162" t="s">
        <v>10</v>
      </c>
      <c r="V2162" t="s">
        <v>10</v>
      </c>
      <c r="W2162" s="2">
        <f t="shared" si="776"/>
        <v>6566.1364722293465</v>
      </c>
      <c r="X2162" s="2" t="e">
        <f t="shared" si="777"/>
        <v>#VALUE!</v>
      </c>
      <c r="Y2162">
        <f t="shared" si="771"/>
        <v>1.0943560787048912</v>
      </c>
      <c r="Z2162" s="2" t="s">
        <v>10</v>
      </c>
      <c r="AA2162" s="2" t="s">
        <v>10</v>
      </c>
      <c r="AB2162">
        <f t="shared" si="778"/>
        <v>1.0943560787048912</v>
      </c>
      <c r="AC2162" t="e">
        <f t="shared" si="779"/>
        <v>#VALUE!</v>
      </c>
    </row>
    <row r="2163" spans="1:29" x14ac:dyDescent="0.25">
      <c r="A2163">
        <v>49</v>
      </c>
      <c r="B2163" t="s">
        <v>77</v>
      </c>
      <c r="C2163">
        <v>2</v>
      </c>
      <c r="D2163" t="s">
        <v>78</v>
      </c>
      <c r="E2163">
        <v>1981</v>
      </c>
      <c r="F2163">
        <v>5000</v>
      </c>
      <c r="G2163" t="s">
        <v>10</v>
      </c>
      <c r="H2163" s="54">
        <v>0.28000000000000003</v>
      </c>
      <c r="I2163" t="s">
        <v>10</v>
      </c>
      <c r="J2163" t="s">
        <v>10</v>
      </c>
      <c r="K2163" s="54">
        <v>0.28000000000000003</v>
      </c>
      <c r="L2163" s="2">
        <f t="shared" ref="L2163:L2230" si="781">F2163/(1-H2163)</f>
        <v>6944.4444444444443</v>
      </c>
      <c r="M2163" t="s">
        <v>10</v>
      </c>
      <c r="N2163" t="s">
        <v>10</v>
      </c>
      <c r="O2163" s="2">
        <f t="shared" si="774"/>
        <v>6944.4444444444443</v>
      </c>
      <c r="P2163" s="79" t="e">
        <f t="shared" si="775"/>
        <v>#VALUE!</v>
      </c>
      <c r="Q2163" s="84">
        <v>0.85441</v>
      </c>
      <c r="R2163" s="84">
        <v>0.14116999999999999</v>
      </c>
      <c r="S2163" s="84">
        <v>4.4099999999999999E-3</v>
      </c>
      <c r="T2163" s="79">
        <f t="shared" si="780"/>
        <v>5942.3230153430286</v>
      </c>
      <c r="U2163" t="s">
        <v>10</v>
      </c>
      <c r="V2163" t="s">
        <v>10</v>
      </c>
      <c r="W2163" s="2">
        <f t="shared" si="776"/>
        <v>5942.3230153430286</v>
      </c>
      <c r="X2163" s="2" t="e">
        <f t="shared" si="777"/>
        <v>#VALUE!</v>
      </c>
      <c r="Y2163">
        <f t="shared" si="771"/>
        <v>1.1884646030686057</v>
      </c>
      <c r="Z2163" s="2" t="s">
        <v>10</v>
      </c>
      <c r="AA2163" s="2" t="s">
        <v>10</v>
      </c>
      <c r="AB2163">
        <f t="shared" si="778"/>
        <v>1.1884646030686057</v>
      </c>
      <c r="AC2163" t="e">
        <f t="shared" si="779"/>
        <v>#VALUE!</v>
      </c>
    </row>
    <row r="2164" spans="1:29" x14ac:dyDescent="0.25">
      <c r="A2164">
        <v>49</v>
      </c>
      <c r="B2164" t="s">
        <v>77</v>
      </c>
      <c r="C2164">
        <v>2</v>
      </c>
      <c r="D2164" t="s">
        <v>78</v>
      </c>
      <c r="E2164">
        <v>1982</v>
      </c>
      <c r="F2164">
        <v>5000</v>
      </c>
      <c r="G2164" t="s">
        <v>10</v>
      </c>
      <c r="H2164" s="54">
        <v>0.24199999999999999</v>
      </c>
      <c r="I2164" t="s">
        <v>10</v>
      </c>
      <c r="J2164" t="s">
        <v>10</v>
      </c>
      <c r="K2164" s="54">
        <v>0.24199999999999999</v>
      </c>
      <c r="L2164" s="2">
        <f t="shared" si="781"/>
        <v>6596.3060686015833</v>
      </c>
      <c r="M2164" t="s">
        <v>10</v>
      </c>
      <c r="N2164" t="s">
        <v>10</v>
      </c>
      <c r="O2164" s="2">
        <f t="shared" si="774"/>
        <v>6596.3060686015833</v>
      </c>
      <c r="P2164" s="79" t="e">
        <f t="shared" si="775"/>
        <v>#VALUE!</v>
      </c>
      <c r="Q2164" s="84">
        <v>0.85441</v>
      </c>
      <c r="R2164" s="84">
        <v>0.14116999999999999</v>
      </c>
      <c r="S2164" s="84">
        <v>4.4099999999999999E-3</v>
      </c>
      <c r="T2164" s="79">
        <f t="shared" si="780"/>
        <v>10613.062844232341</v>
      </c>
      <c r="U2164" t="s">
        <v>10</v>
      </c>
      <c r="V2164" t="s">
        <v>10</v>
      </c>
      <c r="W2164" s="2">
        <f t="shared" si="776"/>
        <v>10613.062844232341</v>
      </c>
      <c r="X2164" s="2" t="e">
        <f t="shared" si="777"/>
        <v>#VALUE!</v>
      </c>
      <c r="Y2164">
        <f t="shared" si="771"/>
        <v>2.1226125688464683</v>
      </c>
      <c r="Z2164" s="2" t="s">
        <v>10</v>
      </c>
      <c r="AA2164" s="2" t="s">
        <v>10</v>
      </c>
      <c r="AB2164">
        <f t="shared" si="778"/>
        <v>2.1226125688464683</v>
      </c>
      <c r="AC2164" t="e">
        <f t="shared" si="779"/>
        <v>#VALUE!</v>
      </c>
    </row>
    <row r="2165" spans="1:29" x14ac:dyDescent="0.25">
      <c r="A2165">
        <v>49</v>
      </c>
      <c r="B2165" t="s">
        <v>77</v>
      </c>
      <c r="C2165">
        <v>2</v>
      </c>
      <c r="D2165" t="s">
        <v>78</v>
      </c>
      <c r="E2165">
        <v>1983</v>
      </c>
      <c r="F2165">
        <v>4500</v>
      </c>
      <c r="G2165" t="s">
        <v>10</v>
      </c>
      <c r="H2165" s="54">
        <v>0.33800000000000002</v>
      </c>
      <c r="I2165" t="s">
        <v>10</v>
      </c>
      <c r="J2165" t="s">
        <v>10</v>
      </c>
      <c r="K2165" s="54">
        <v>0.33800000000000002</v>
      </c>
      <c r="L2165" s="2">
        <f t="shared" si="781"/>
        <v>6797.5830815709978</v>
      </c>
      <c r="M2165" t="s">
        <v>10</v>
      </c>
      <c r="N2165" t="s">
        <v>10</v>
      </c>
      <c r="O2165" s="2">
        <f t="shared" si="774"/>
        <v>6797.5830815709978</v>
      </c>
      <c r="P2165" s="79" t="e">
        <f t="shared" si="775"/>
        <v>#VALUE!</v>
      </c>
      <c r="Q2165" s="84">
        <v>0.85441</v>
      </c>
      <c r="R2165" s="84">
        <v>0.14116999999999999</v>
      </c>
      <c r="S2165" s="84">
        <v>4.4099999999999999E-3</v>
      </c>
      <c r="T2165" s="79">
        <f t="shared" si="780"/>
        <v>4439.7046017237008</v>
      </c>
      <c r="U2165" t="s">
        <v>10</v>
      </c>
      <c r="V2165" t="s">
        <v>10</v>
      </c>
      <c r="W2165" s="2">
        <f t="shared" si="776"/>
        <v>4439.7046017237008</v>
      </c>
      <c r="X2165" s="2" t="e">
        <f t="shared" si="777"/>
        <v>#VALUE!</v>
      </c>
      <c r="Y2165">
        <f t="shared" si="771"/>
        <v>0.98660102260526683</v>
      </c>
      <c r="Z2165" s="2" t="s">
        <v>10</v>
      </c>
      <c r="AA2165" s="2" t="s">
        <v>10</v>
      </c>
      <c r="AB2165">
        <f t="shared" si="778"/>
        <v>0.98660102260526683</v>
      </c>
      <c r="AC2165" t="e">
        <f t="shared" si="779"/>
        <v>#VALUE!</v>
      </c>
    </row>
    <row r="2166" spans="1:29" x14ac:dyDescent="0.25">
      <c r="A2166">
        <v>49</v>
      </c>
      <c r="B2166" t="s">
        <v>77</v>
      </c>
      <c r="C2166">
        <v>2</v>
      </c>
      <c r="D2166" t="s">
        <v>78</v>
      </c>
      <c r="E2166">
        <v>1984</v>
      </c>
      <c r="F2166">
        <v>3500</v>
      </c>
      <c r="G2166" t="s">
        <v>10</v>
      </c>
      <c r="H2166" s="54">
        <v>0.30099999999999999</v>
      </c>
      <c r="I2166" t="s">
        <v>10</v>
      </c>
      <c r="J2166" t="s">
        <v>10</v>
      </c>
      <c r="K2166" s="54">
        <v>0.30099999999999999</v>
      </c>
      <c r="L2166" s="2">
        <f t="shared" si="781"/>
        <v>5007.1530758226036</v>
      </c>
      <c r="M2166" t="s">
        <v>10</v>
      </c>
      <c r="N2166" t="s">
        <v>10</v>
      </c>
      <c r="O2166" s="2">
        <f t="shared" si="774"/>
        <v>5007.1530758226036</v>
      </c>
      <c r="P2166" s="79" t="e">
        <f t="shared" si="775"/>
        <v>#VALUE!</v>
      </c>
      <c r="Q2166" s="84">
        <v>0.85441</v>
      </c>
      <c r="R2166" s="84">
        <v>0.14116999999999999</v>
      </c>
      <c r="S2166" s="84">
        <v>4.4099999999999999E-3</v>
      </c>
      <c r="T2166" s="79">
        <f t="shared" si="780"/>
        <v>4003.2057930790065</v>
      </c>
      <c r="U2166" t="s">
        <v>10</v>
      </c>
      <c r="V2166" t="s">
        <v>10</v>
      </c>
      <c r="W2166" s="2">
        <f t="shared" si="776"/>
        <v>4003.2057930790065</v>
      </c>
      <c r="X2166" s="2" t="e">
        <f t="shared" si="777"/>
        <v>#VALUE!</v>
      </c>
      <c r="Y2166">
        <f t="shared" si="771"/>
        <v>1.1437730837368589</v>
      </c>
      <c r="Z2166" s="2" t="s">
        <v>10</v>
      </c>
      <c r="AA2166" s="2" t="s">
        <v>10</v>
      </c>
      <c r="AB2166">
        <f t="shared" si="778"/>
        <v>1.1437730837368589</v>
      </c>
      <c r="AC2166" t="e">
        <f t="shared" si="779"/>
        <v>#VALUE!</v>
      </c>
    </row>
    <row r="2167" spans="1:29" x14ac:dyDescent="0.25">
      <c r="A2167">
        <v>49</v>
      </c>
      <c r="B2167" t="s">
        <v>77</v>
      </c>
      <c r="C2167">
        <v>2</v>
      </c>
      <c r="D2167" t="s">
        <v>78</v>
      </c>
      <c r="E2167">
        <v>1985</v>
      </c>
      <c r="F2167">
        <v>8000</v>
      </c>
      <c r="G2167" t="s">
        <v>10</v>
      </c>
      <c r="H2167" s="54">
        <v>0.313</v>
      </c>
      <c r="I2167" t="s">
        <v>10</v>
      </c>
      <c r="J2167" t="s">
        <v>10</v>
      </c>
      <c r="K2167" s="54">
        <v>0.313</v>
      </c>
      <c r="L2167" s="2">
        <f t="shared" si="781"/>
        <v>11644.832605531294</v>
      </c>
      <c r="M2167" t="s">
        <v>10</v>
      </c>
      <c r="N2167" t="s">
        <v>10</v>
      </c>
      <c r="O2167" s="2">
        <f t="shared" si="774"/>
        <v>11644.832605531294</v>
      </c>
      <c r="P2167" s="79" t="e">
        <f t="shared" si="775"/>
        <v>#VALUE!</v>
      </c>
      <c r="Q2167" s="84">
        <v>0.85441</v>
      </c>
      <c r="R2167" s="84">
        <v>0.14116999999999999</v>
      </c>
      <c r="S2167" s="84">
        <v>4.4099999999999999E-3</v>
      </c>
      <c r="T2167" s="79">
        <f t="shared" si="780"/>
        <v>7520.8590510073045</v>
      </c>
      <c r="U2167" t="s">
        <v>10</v>
      </c>
      <c r="V2167" t="s">
        <v>10</v>
      </c>
      <c r="W2167" s="2">
        <f t="shared" si="776"/>
        <v>7520.8590510073045</v>
      </c>
      <c r="X2167" s="2" t="e">
        <f t="shared" si="777"/>
        <v>#VALUE!</v>
      </c>
      <c r="Y2167">
        <f t="shared" si="771"/>
        <v>0.9401073813759131</v>
      </c>
      <c r="Z2167" s="2" t="s">
        <v>10</v>
      </c>
      <c r="AA2167" s="2" t="s">
        <v>10</v>
      </c>
      <c r="AB2167">
        <f t="shared" si="778"/>
        <v>0.9401073813759131</v>
      </c>
      <c r="AC2167" t="e">
        <f t="shared" si="779"/>
        <v>#VALUE!</v>
      </c>
    </row>
    <row r="2168" spans="1:29" x14ac:dyDescent="0.25">
      <c r="A2168">
        <v>49</v>
      </c>
      <c r="B2168" t="s">
        <v>77</v>
      </c>
      <c r="C2168">
        <v>2</v>
      </c>
      <c r="D2168" t="s">
        <v>78</v>
      </c>
      <c r="E2168">
        <v>1986</v>
      </c>
      <c r="F2168">
        <v>3000</v>
      </c>
      <c r="G2168" t="s">
        <v>10</v>
      </c>
      <c r="H2168" s="54">
        <v>0.34699999999999998</v>
      </c>
      <c r="I2168" t="s">
        <v>10</v>
      </c>
      <c r="J2168" t="s">
        <v>10</v>
      </c>
      <c r="K2168" s="54">
        <v>0.34699999999999998</v>
      </c>
      <c r="L2168" s="2">
        <f t="shared" si="781"/>
        <v>4594.1807044410416</v>
      </c>
      <c r="M2168" t="s">
        <v>10</v>
      </c>
      <c r="N2168" t="s">
        <v>10</v>
      </c>
      <c r="O2168" s="2">
        <f t="shared" si="774"/>
        <v>4594.1807044410416</v>
      </c>
      <c r="P2168" s="79" t="e">
        <f t="shared" si="775"/>
        <v>#VALUE!</v>
      </c>
      <c r="Q2168" s="84">
        <v>0.85441</v>
      </c>
      <c r="R2168" s="84">
        <v>0.14116999999999999</v>
      </c>
      <c r="S2168" s="84">
        <v>4.4099999999999999E-3</v>
      </c>
      <c r="T2168" s="79">
        <f t="shared" si="780"/>
        <v>7057.3839713228799</v>
      </c>
      <c r="U2168" t="s">
        <v>10</v>
      </c>
      <c r="V2168" t="s">
        <v>10</v>
      </c>
      <c r="W2168" s="2">
        <f t="shared" si="776"/>
        <v>7057.3839713228799</v>
      </c>
      <c r="X2168" s="2" t="e">
        <f t="shared" si="777"/>
        <v>#VALUE!</v>
      </c>
      <c r="Y2168">
        <f t="shared" si="771"/>
        <v>2.3524613237742935</v>
      </c>
      <c r="Z2168" s="2" t="s">
        <v>10</v>
      </c>
      <c r="AA2168" s="2" t="s">
        <v>10</v>
      </c>
      <c r="AB2168">
        <f t="shared" si="778"/>
        <v>2.3524613237742935</v>
      </c>
      <c r="AC2168" t="e">
        <f t="shared" si="779"/>
        <v>#VALUE!</v>
      </c>
    </row>
    <row r="2169" spans="1:29" x14ac:dyDescent="0.25">
      <c r="A2169">
        <v>49</v>
      </c>
      <c r="B2169" t="s">
        <v>77</v>
      </c>
      <c r="C2169">
        <v>2</v>
      </c>
      <c r="D2169" t="s">
        <v>78</v>
      </c>
      <c r="E2169">
        <v>1987</v>
      </c>
      <c r="F2169">
        <v>2500</v>
      </c>
      <c r="G2169" t="s">
        <v>10</v>
      </c>
      <c r="H2169" s="54">
        <v>0.26700000000000002</v>
      </c>
      <c r="I2169" t="s">
        <v>10</v>
      </c>
      <c r="J2169" t="s">
        <v>10</v>
      </c>
      <c r="K2169" s="54">
        <v>0.26700000000000002</v>
      </c>
      <c r="L2169" s="2">
        <f t="shared" si="781"/>
        <v>3410.6412005457028</v>
      </c>
      <c r="M2169" t="s">
        <v>10</v>
      </c>
      <c r="N2169" t="s">
        <v>10</v>
      </c>
      <c r="O2169" s="2">
        <f t="shared" si="774"/>
        <v>3410.6412005457028</v>
      </c>
      <c r="P2169" s="79" t="e">
        <f t="shared" si="775"/>
        <v>#VALUE!</v>
      </c>
      <c r="Q2169" s="84">
        <v>0.85441</v>
      </c>
      <c r="R2169" s="84">
        <v>0.14116999999999999</v>
      </c>
      <c r="S2169" s="84">
        <v>4.4099999999999999E-3</v>
      </c>
      <c r="T2169" s="79">
        <f t="shared" si="780"/>
        <v>1185.5078645928988</v>
      </c>
      <c r="U2169" t="s">
        <v>10</v>
      </c>
      <c r="V2169" t="s">
        <v>10</v>
      </c>
      <c r="W2169" s="2">
        <f t="shared" si="776"/>
        <v>1185.5078645928988</v>
      </c>
      <c r="X2169" s="2" t="e">
        <f t="shared" si="777"/>
        <v>#VALUE!</v>
      </c>
      <c r="Y2169">
        <f t="shared" si="771"/>
        <v>0.47420314583715956</v>
      </c>
      <c r="Z2169" s="2" t="s">
        <v>10</v>
      </c>
      <c r="AA2169" s="2" t="s">
        <v>10</v>
      </c>
      <c r="AB2169">
        <f t="shared" si="778"/>
        <v>0.47420314583715956</v>
      </c>
      <c r="AC2169" t="e">
        <f t="shared" si="779"/>
        <v>#VALUE!</v>
      </c>
    </row>
    <row r="2170" spans="1:29" x14ac:dyDescent="0.25">
      <c r="A2170">
        <v>49</v>
      </c>
      <c r="B2170" t="s">
        <v>77</v>
      </c>
      <c r="C2170">
        <v>2</v>
      </c>
      <c r="D2170" t="s">
        <v>78</v>
      </c>
      <c r="E2170">
        <v>1988</v>
      </c>
      <c r="F2170">
        <v>5500</v>
      </c>
      <c r="G2170" t="s">
        <v>10</v>
      </c>
      <c r="H2170" s="54">
        <v>0.26300000000000001</v>
      </c>
      <c r="I2170" t="s">
        <v>10</v>
      </c>
      <c r="J2170" t="s">
        <v>10</v>
      </c>
      <c r="K2170" s="54">
        <v>0.26300000000000001</v>
      </c>
      <c r="L2170" s="2">
        <f t="shared" si="781"/>
        <v>7462.686567164179</v>
      </c>
      <c r="M2170" t="s">
        <v>10</v>
      </c>
      <c r="N2170" t="s">
        <v>10</v>
      </c>
      <c r="O2170" s="2">
        <f t="shared" si="774"/>
        <v>7462.686567164179</v>
      </c>
      <c r="P2170" s="79" t="e">
        <f t="shared" si="775"/>
        <v>#VALUE!</v>
      </c>
      <c r="Q2170" s="84">
        <v>0.85441</v>
      </c>
      <c r="R2170" s="84">
        <v>0.14116999999999999</v>
      </c>
      <c r="S2170" s="84">
        <v>4.4099999999999999E-3</v>
      </c>
      <c r="T2170" s="79">
        <f t="shared" si="780"/>
        <v>2068.8137758675348</v>
      </c>
      <c r="U2170" t="s">
        <v>10</v>
      </c>
      <c r="V2170" t="s">
        <v>10</v>
      </c>
      <c r="W2170" s="2">
        <f t="shared" si="776"/>
        <v>2068.8137758675348</v>
      </c>
      <c r="X2170" s="2" t="e">
        <f t="shared" si="777"/>
        <v>#VALUE!</v>
      </c>
      <c r="Y2170">
        <f t="shared" si="771"/>
        <v>0.37614795924864269</v>
      </c>
      <c r="Z2170" s="2" t="s">
        <v>10</v>
      </c>
      <c r="AA2170" s="2" t="s">
        <v>10</v>
      </c>
      <c r="AB2170">
        <f t="shared" si="778"/>
        <v>0.37614795924864269</v>
      </c>
      <c r="AC2170" t="e">
        <f t="shared" si="779"/>
        <v>#VALUE!</v>
      </c>
    </row>
    <row r="2171" spans="1:29" x14ac:dyDescent="0.25">
      <c r="A2171">
        <v>49</v>
      </c>
      <c r="B2171" t="s">
        <v>77</v>
      </c>
      <c r="C2171">
        <v>2</v>
      </c>
      <c r="D2171" t="s">
        <v>78</v>
      </c>
      <c r="E2171">
        <v>1989</v>
      </c>
      <c r="F2171">
        <v>6000</v>
      </c>
      <c r="G2171" t="s">
        <v>10</v>
      </c>
      <c r="H2171" s="54">
        <v>0.25700000000000001</v>
      </c>
      <c r="I2171" t="s">
        <v>10</v>
      </c>
      <c r="J2171" t="s">
        <v>10</v>
      </c>
      <c r="K2171" s="54">
        <v>0.25700000000000001</v>
      </c>
      <c r="L2171" s="2">
        <f t="shared" si="781"/>
        <v>8075.3701211305515</v>
      </c>
      <c r="M2171" t="s">
        <v>10</v>
      </c>
      <c r="N2171" t="s">
        <v>10</v>
      </c>
      <c r="O2171" s="2">
        <f t="shared" si="774"/>
        <v>8075.3701211305515</v>
      </c>
      <c r="P2171" s="79" t="e">
        <f t="shared" si="775"/>
        <v>#VALUE!</v>
      </c>
      <c r="Q2171" s="84">
        <v>0.85441</v>
      </c>
      <c r="R2171" s="84">
        <v>0.14116999999999999</v>
      </c>
      <c r="S2171" s="84">
        <v>4.4099999999999999E-3</v>
      </c>
      <c r="T2171" s="79">
        <f t="shared" si="780"/>
        <v>3039.5905016332836</v>
      </c>
      <c r="U2171" t="s">
        <v>10</v>
      </c>
      <c r="V2171" t="s">
        <v>10</v>
      </c>
      <c r="W2171" s="2">
        <f t="shared" si="776"/>
        <v>3039.5905016332836</v>
      </c>
      <c r="X2171" s="2" t="e">
        <f t="shared" si="777"/>
        <v>#VALUE!</v>
      </c>
      <c r="Y2171">
        <f t="shared" si="771"/>
        <v>0.50659841693888064</v>
      </c>
      <c r="Z2171" s="2" t="s">
        <v>10</v>
      </c>
      <c r="AA2171" s="2" t="s">
        <v>10</v>
      </c>
      <c r="AB2171">
        <f t="shared" si="778"/>
        <v>0.50659841693888064</v>
      </c>
      <c r="AC2171" t="e">
        <f t="shared" si="779"/>
        <v>#VALUE!</v>
      </c>
    </row>
    <row r="2172" spans="1:29" x14ac:dyDescent="0.25">
      <c r="A2172">
        <v>49</v>
      </c>
      <c r="B2172" t="s">
        <v>77</v>
      </c>
      <c r="C2172">
        <v>2</v>
      </c>
      <c r="D2172" t="s">
        <v>78</v>
      </c>
      <c r="E2172">
        <v>1990</v>
      </c>
      <c r="F2172">
        <v>750</v>
      </c>
      <c r="G2172" t="s">
        <v>10</v>
      </c>
      <c r="H2172" s="54">
        <v>0.29099999999999998</v>
      </c>
      <c r="I2172" t="s">
        <v>10</v>
      </c>
      <c r="J2172" t="s">
        <v>10</v>
      </c>
      <c r="K2172" s="54">
        <v>0.29099999999999998</v>
      </c>
      <c r="L2172" s="2">
        <f t="shared" si="781"/>
        <v>1057.8279266572636</v>
      </c>
      <c r="M2172" t="s">
        <v>10</v>
      </c>
      <c r="N2172" t="s">
        <v>10</v>
      </c>
      <c r="O2172" s="2">
        <f t="shared" si="774"/>
        <v>1057.8279266572636</v>
      </c>
      <c r="P2172" s="79" t="e">
        <f t="shared" si="775"/>
        <v>#VALUE!</v>
      </c>
      <c r="Q2172" s="84">
        <v>0.85441</v>
      </c>
      <c r="R2172" s="84">
        <v>0.14116999999999999</v>
      </c>
      <c r="S2172" s="84">
        <v>4.4099999999999999E-3</v>
      </c>
      <c r="T2172" s="79">
        <f t="shared" si="780"/>
        <v>4598.8849002223023</v>
      </c>
      <c r="U2172" t="s">
        <v>10</v>
      </c>
      <c r="V2172" t="s">
        <v>10</v>
      </c>
      <c r="W2172" s="2">
        <f t="shared" si="776"/>
        <v>4598.8849002223023</v>
      </c>
      <c r="X2172" s="2" t="e">
        <f t="shared" si="777"/>
        <v>#VALUE!</v>
      </c>
      <c r="Y2172">
        <f t="shared" si="771"/>
        <v>6.1318465336297363</v>
      </c>
      <c r="Z2172" s="2" t="s">
        <v>10</v>
      </c>
      <c r="AA2172" s="2" t="s">
        <v>10</v>
      </c>
      <c r="AB2172">
        <f t="shared" si="778"/>
        <v>6.1318465336297363</v>
      </c>
      <c r="AC2172" t="e">
        <f t="shared" si="779"/>
        <v>#VALUE!</v>
      </c>
    </row>
    <row r="2173" spans="1:29" x14ac:dyDescent="0.25">
      <c r="A2173">
        <v>49</v>
      </c>
      <c r="B2173" t="s">
        <v>77</v>
      </c>
      <c r="C2173">
        <v>2</v>
      </c>
      <c r="D2173" t="s">
        <v>78</v>
      </c>
      <c r="E2173">
        <v>1991</v>
      </c>
      <c r="F2173">
        <v>1500</v>
      </c>
      <c r="G2173" t="s">
        <v>10</v>
      </c>
      <c r="H2173" s="54">
        <v>0.21</v>
      </c>
      <c r="I2173" t="s">
        <v>10</v>
      </c>
      <c r="J2173" t="s">
        <v>10</v>
      </c>
      <c r="K2173" s="54">
        <v>0.21</v>
      </c>
      <c r="L2173" s="2">
        <f t="shared" si="781"/>
        <v>1898.7341772151897</v>
      </c>
      <c r="M2173" t="s">
        <v>10</v>
      </c>
      <c r="N2173" t="s">
        <v>10</v>
      </c>
      <c r="O2173" s="2">
        <f t="shared" si="774"/>
        <v>1898.7341772151897</v>
      </c>
      <c r="P2173" s="79" t="e">
        <f t="shared" si="775"/>
        <v>#VALUE!</v>
      </c>
      <c r="Q2173" s="84">
        <v>0.85441</v>
      </c>
      <c r="R2173" s="84">
        <v>0.14116999999999999</v>
      </c>
      <c r="S2173" s="84">
        <v>4.4099999999999999E-3</v>
      </c>
      <c r="T2173" s="79">
        <f t="shared" si="780"/>
        <v>16615.366199355918</v>
      </c>
      <c r="U2173" t="s">
        <v>10</v>
      </c>
      <c r="V2173" t="s">
        <v>10</v>
      </c>
      <c r="W2173" s="2">
        <f t="shared" si="776"/>
        <v>16615.366199355918</v>
      </c>
      <c r="X2173" s="2" t="e">
        <f t="shared" si="777"/>
        <v>#VALUE!</v>
      </c>
      <c r="Y2173">
        <f t="shared" si="771"/>
        <v>11.076910799570612</v>
      </c>
      <c r="Z2173" s="2" t="s">
        <v>10</v>
      </c>
      <c r="AA2173" s="2" t="s">
        <v>10</v>
      </c>
      <c r="AB2173">
        <f t="shared" si="778"/>
        <v>11.076910799570612</v>
      </c>
      <c r="AC2173" t="e">
        <f t="shared" si="779"/>
        <v>#VALUE!</v>
      </c>
    </row>
    <row r="2174" spans="1:29" x14ac:dyDescent="0.25">
      <c r="A2174">
        <v>49</v>
      </c>
      <c r="B2174" t="s">
        <v>77</v>
      </c>
      <c r="C2174">
        <v>2</v>
      </c>
      <c r="D2174" t="s">
        <v>78</v>
      </c>
      <c r="E2174">
        <v>1992</v>
      </c>
      <c r="F2174">
        <v>2500</v>
      </c>
      <c r="G2174" t="s">
        <v>10</v>
      </c>
      <c r="H2174" s="54">
        <v>0.192</v>
      </c>
      <c r="I2174" t="s">
        <v>10</v>
      </c>
      <c r="J2174" t="s">
        <v>10</v>
      </c>
      <c r="K2174" s="54">
        <v>0.192</v>
      </c>
      <c r="L2174" s="2">
        <f t="shared" si="781"/>
        <v>3094.0594059405939</v>
      </c>
      <c r="M2174" t="s">
        <v>10</v>
      </c>
      <c r="N2174" t="s">
        <v>10</v>
      </c>
      <c r="O2174" s="2">
        <f t="shared" si="774"/>
        <v>3094.0594059405939</v>
      </c>
      <c r="P2174" s="79" t="e">
        <f t="shared" si="775"/>
        <v>#VALUE!</v>
      </c>
      <c r="Q2174" s="84">
        <v>0.85441</v>
      </c>
      <c r="R2174" s="84">
        <v>0.14116999999999999</v>
      </c>
      <c r="S2174" s="84">
        <v>4.4099999999999999E-3</v>
      </c>
      <c r="T2174" s="79">
        <f t="shared" si="780"/>
        <v>2027.8017235199161</v>
      </c>
      <c r="U2174" t="s">
        <v>10</v>
      </c>
      <c r="V2174" t="s">
        <v>10</v>
      </c>
      <c r="W2174" s="2">
        <f t="shared" si="776"/>
        <v>2027.8017235199161</v>
      </c>
      <c r="X2174" s="2" t="e">
        <f t="shared" si="777"/>
        <v>#VALUE!</v>
      </c>
      <c r="Y2174">
        <f t="shared" si="771"/>
        <v>0.81112068940796644</v>
      </c>
      <c r="Z2174" s="2" t="s">
        <v>10</v>
      </c>
      <c r="AA2174" s="2" t="s">
        <v>10</v>
      </c>
      <c r="AB2174">
        <f t="shared" si="778"/>
        <v>0.81112068940796644</v>
      </c>
      <c r="AC2174" t="e">
        <f t="shared" si="779"/>
        <v>#VALUE!</v>
      </c>
    </row>
    <row r="2175" spans="1:29" x14ac:dyDescent="0.25">
      <c r="A2175">
        <v>49</v>
      </c>
      <c r="B2175" t="s">
        <v>77</v>
      </c>
      <c r="C2175">
        <v>2</v>
      </c>
      <c r="D2175" t="s">
        <v>78</v>
      </c>
      <c r="E2175">
        <v>1993</v>
      </c>
      <c r="F2175">
        <v>1800</v>
      </c>
      <c r="G2175" t="s">
        <v>10</v>
      </c>
      <c r="H2175" s="54">
        <v>0.184</v>
      </c>
      <c r="I2175" t="s">
        <v>10</v>
      </c>
      <c r="J2175" t="s">
        <v>10</v>
      </c>
      <c r="K2175" s="54">
        <v>0.184</v>
      </c>
      <c r="L2175" s="2">
        <f t="shared" si="781"/>
        <v>2205.8823529411761</v>
      </c>
      <c r="M2175" t="s">
        <v>10</v>
      </c>
      <c r="N2175" t="s">
        <v>10</v>
      </c>
      <c r="O2175" s="2">
        <f t="shared" si="774"/>
        <v>2205.8823529411761</v>
      </c>
      <c r="P2175" s="79" t="e">
        <f t="shared" si="775"/>
        <v>#VALUE!</v>
      </c>
      <c r="Q2175" s="84">
        <v>0.85441</v>
      </c>
      <c r="R2175" s="84">
        <v>0.14116999999999999</v>
      </c>
      <c r="S2175" s="84">
        <v>4.4099999999999999E-3</v>
      </c>
      <c r="T2175" s="79">
        <f t="shared" si="780"/>
        <v>5152.2038778899032</v>
      </c>
      <c r="U2175" t="s">
        <v>10</v>
      </c>
      <c r="V2175" t="s">
        <v>10</v>
      </c>
      <c r="W2175" s="2">
        <f t="shared" si="776"/>
        <v>5152.2038778899032</v>
      </c>
      <c r="X2175" s="2" t="e">
        <f t="shared" si="777"/>
        <v>#VALUE!</v>
      </c>
      <c r="Y2175">
        <f t="shared" si="771"/>
        <v>2.8623354877166127</v>
      </c>
      <c r="Z2175" s="2" t="s">
        <v>10</v>
      </c>
      <c r="AA2175" s="2" t="s">
        <v>10</v>
      </c>
      <c r="AB2175">
        <f t="shared" si="778"/>
        <v>2.8623354877166127</v>
      </c>
      <c r="AC2175" t="e">
        <f t="shared" si="779"/>
        <v>#VALUE!</v>
      </c>
    </row>
    <row r="2176" spans="1:29" x14ac:dyDescent="0.25">
      <c r="A2176">
        <v>49</v>
      </c>
      <c r="B2176" t="s">
        <v>77</v>
      </c>
      <c r="C2176">
        <v>2</v>
      </c>
      <c r="D2176" t="s">
        <v>78</v>
      </c>
      <c r="E2176">
        <v>1994</v>
      </c>
      <c r="F2176">
        <v>15000</v>
      </c>
      <c r="G2176" t="s">
        <v>10</v>
      </c>
      <c r="H2176" s="54">
        <v>0.218</v>
      </c>
      <c r="I2176" t="s">
        <v>10</v>
      </c>
      <c r="J2176" t="s">
        <v>10</v>
      </c>
      <c r="K2176" s="54">
        <v>0.218</v>
      </c>
      <c r="L2176" s="2">
        <f t="shared" si="781"/>
        <v>19181.585677749361</v>
      </c>
      <c r="M2176" t="s">
        <v>10</v>
      </c>
      <c r="N2176" t="s">
        <v>10</v>
      </c>
      <c r="O2176" s="2">
        <f t="shared" si="774"/>
        <v>19181.585677749361</v>
      </c>
      <c r="P2176" s="79" t="e">
        <f t="shared" si="775"/>
        <v>#VALUE!</v>
      </c>
      <c r="Q2176" s="84">
        <v>0.85441</v>
      </c>
      <c r="R2176" s="84">
        <v>0.14116999999999999</v>
      </c>
      <c r="S2176" s="84">
        <v>4.4099999999999999E-3</v>
      </c>
      <c r="T2176" s="79">
        <f t="shared" si="780"/>
        <v>2852.2297957584124</v>
      </c>
      <c r="U2176" t="s">
        <v>10</v>
      </c>
      <c r="V2176" t="s">
        <v>10</v>
      </c>
      <c r="W2176" s="2">
        <f t="shared" si="776"/>
        <v>2852.2297957584124</v>
      </c>
      <c r="X2176" s="2" t="e">
        <f t="shared" si="777"/>
        <v>#VALUE!</v>
      </c>
      <c r="Y2176">
        <f t="shared" si="771"/>
        <v>0.19014865305056083</v>
      </c>
      <c r="Z2176" s="2" t="s">
        <v>10</v>
      </c>
      <c r="AA2176" s="2" t="s">
        <v>10</v>
      </c>
      <c r="AB2176">
        <f t="shared" si="778"/>
        <v>0.19014865305056083</v>
      </c>
      <c r="AC2176" t="e">
        <f t="shared" si="779"/>
        <v>#VALUE!</v>
      </c>
    </row>
    <row r="2177" spans="1:29" x14ac:dyDescent="0.25">
      <c r="A2177">
        <v>49</v>
      </c>
      <c r="B2177" t="s">
        <v>77</v>
      </c>
      <c r="C2177">
        <v>2</v>
      </c>
      <c r="D2177" t="s">
        <v>78</v>
      </c>
      <c r="E2177">
        <v>1995</v>
      </c>
      <c r="F2177">
        <v>1200</v>
      </c>
      <c r="G2177" t="s">
        <v>10</v>
      </c>
      <c r="H2177" s="54">
        <v>0.159</v>
      </c>
      <c r="I2177" t="s">
        <v>10</v>
      </c>
      <c r="J2177" t="s">
        <v>10</v>
      </c>
      <c r="K2177" s="54">
        <v>0.159</v>
      </c>
      <c r="L2177" s="2">
        <f t="shared" si="781"/>
        <v>1426.872770511296</v>
      </c>
      <c r="M2177" t="s">
        <v>10</v>
      </c>
      <c r="N2177" t="s">
        <v>10</v>
      </c>
      <c r="O2177" s="2">
        <f t="shared" si="774"/>
        <v>1426.872770511296</v>
      </c>
      <c r="P2177" s="79" t="e">
        <f t="shared" si="775"/>
        <v>#VALUE!</v>
      </c>
      <c r="Q2177" s="84">
        <v>0.85441</v>
      </c>
      <c r="R2177" s="84">
        <v>0.14116999999999999</v>
      </c>
      <c r="S2177" s="84">
        <v>4.4099999999999999E-3</v>
      </c>
      <c r="T2177" s="79">
        <f t="shared" si="780"/>
        <v>7915.4257845385273</v>
      </c>
      <c r="U2177" t="s">
        <v>10</v>
      </c>
      <c r="V2177" t="s">
        <v>10</v>
      </c>
      <c r="W2177" s="2">
        <f t="shared" si="776"/>
        <v>7915.4257845385273</v>
      </c>
      <c r="X2177" s="2" t="e">
        <f t="shared" si="777"/>
        <v>#VALUE!</v>
      </c>
      <c r="Y2177">
        <f t="shared" si="771"/>
        <v>6.5961881537821059</v>
      </c>
      <c r="Z2177" s="2" t="s">
        <v>10</v>
      </c>
      <c r="AA2177" s="2" t="s">
        <v>10</v>
      </c>
      <c r="AB2177">
        <f t="shared" si="778"/>
        <v>6.5961881537821059</v>
      </c>
      <c r="AC2177" t="e">
        <f t="shared" si="779"/>
        <v>#VALUE!</v>
      </c>
    </row>
    <row r="2178" spans="1:29" x14ac:dyDescent="0.25">
      <c r="A2178">
        <v>49</v>
      </c>
      <c r="B2178" t="s">
        <v>77</v>
      </c>
      <c r="C2178">
        <v>2</v>
      </c>
      <c r="D2178" t="s">
        <v>78</v>
      </c>
      <c r="E2178">
        <v>1996</v>
      </c>
      <c r="F2178">
        <v>4200</v>
      </c>
      <c r="G2178" t="s">
        <v>10</v>
      </c>
      <c r="H2178" s="54">
        <v>0.25900000000000001</v>
      </c>
      <c r="I2178" t="s">
        <v>10</v>
      </c>
      <c r="J2178" t="s">
        <v>10</v>
      </c>
      <c r="K2178" s="54">
        <v>0.25900000000000001</v>
      </c>
      <c r="L2178" s="2">
        <f t="shared" si="781"/>
        <v>5668.0161943319836</v>
      </c>
      <c r="M2178" t="s">
        <v>10</v>
      </c>
      <c r="N2178" t="s">
        <v>10</v>
      </c>
      <c r="O2178" s="2">
        <f t="shared" si="774"/>
        <v>5668.0161943319836</v>
      </c>
      <c r="P2178" s="79" t="e">
        <f t="shared" si="775"/>
        <v>#VALUE!</v>
      </c>
      <c r="Q2178" s="84">
        <v>0.85441</v>
      </c>
      <c r="R2178" s="84">
        <v>0.14116999999999999</v>
      </c>
      <c r="S2178" s="84">
        <v>4.4099999999999999E-3</v>
      </c>
      <c r="T2178" s="79">
        <f t="shared" si="780"/>
        <v>5918.7520571282648</v>
      </c>
      <c r="U2178" t="s">
        <v>10</v>
      </c>
      <c r="V2178" t="s">
        <v>10</v>
      </c>
      <c r="W2178" s="2">
        <f t="shared" si="776"/>
        <v>5918.7520571282648</v>
      </c>
      <c r="X2178" s="2" t="e">
        <f t="shared" si="777"/>
        <v>#VALUE!</v>
      </c>
      <c r="Y2178">
        <f t="shared" si="771"/>
        <v>1.4092266802686344</v>
      </c>
      <c r="Z2178" s="2" t="s">
        <v>10</v>
      </c>
      <c r="AA2178" s="2" t="s">
        <v>10</v>
      </c>
      <c r="AB2178">
        <f t="shared" si="778"/>
        <v>1.4092266802686344</v>
      </c>
      <c r="AC2178" t="e">
        <f t="shared" si="779"/>
        <v>#VALUE!</v>
      </c>
    </row>
    <row r="2179" spans="1:29" x14ac:dyDescent="0.25">
      <c r="A2179">
        <v>49</v>
      </c>
      <c r="B2179" t="s">
        <v>77</v>
      </c>
      <c r="C2179">
        <v>2</v>
      </c>
      <c r="D2179" t="s">
        <v>78</v>
      </c>
      <c r="E2179">
        <v>1997</v>
      </c>
      <c r="F2179">
        <v>1500</v>
      </c>
      <c r="G2179" t="s">
        <v>10</v>
      </c>
      <c r="H2179" s="54">
        <v>0.223</v>
      </c>
      <c r="I2179" t="s">
        <v>10</v>
      </c>
      <c r="J2179" t="s">
        <v>10</v>
      </c>
      <c r="K2179" s="54">
        <v>0.223</v>
      </c>
      <c r="L2179" s="2">
        <f t="shared" si="781"/>
        <v>1930.5019305019305</v>
      </c>
      <c r="M2179" t="s">
        <v>10</v>
      </c>
      <c r="N2179" t="s">
        <v>10</v>
      </c>
      <c r="O2179" s="2">
        <f t="shared" si="774"/>
        <v>1930.5019305019305</v>
      </c>
      <c r="P2179" s="79" t="e">
        <f t="shared" si="775"/>
        <v>#VALUE!</v>
      </c>
      <c r="Q2179" s="84">
        <v>0.85441</v>
      </c>
      <c r="R2179" s="84">
        <v>0.14116999999999999</v>
      </c>
      <c r="S2179" s="84">
        <v>4.4099999999999999E-3</v>
      </c>
      <c r="T2179" s="79">
        <f>(L2182*Q2179)+(L2183*R2179)</f>
        <v>9850.3373775510208</v>
      </c>
      <c r="U2179" t="s">
        <v>10</v>
      </c>
      <c r="V2179" t="s">
        <v>10</v>
      </c>
      <c r="W2179" s="2" t="e">
        <f t="shared" si="776"/>
        <v>#VALUE!</v>
      </c>
      <c r="X2179" s="2" t="e">
        <f t="shared" si="777"/>
        <v>#VALUE!</v>
      </c>
      <c r="Y2179">
        <f t="shared" ref="Y2179:Y2238" si="782">T2179/$F2179</f>
        <v>6.5668915850340142</v>
      </c>
      <c r="Z2179" s="2" t="s">
        <v>10</v>
      </c>
      <c r="AA2179" s="2" t="s">
        <v>10</v>
      </c>
      <c r="AB2179" t="e">
        <f t="shared" si="778"/>
        <v>#VALUE!</v>
      </c>
      <c r="AC2179" t="e">
        <f t="shared" si="779"/>
        <v>#VALUE!</v>
      </c>
    </row>
    <row r="2180" spans="1:29" x14ac:dyDescent="0.25">
      <c r="A2180">
        <v>49</v>
      </c>
      <c r="B2180" t="s">
        <v>77</v>
      </c>
      <c r="C2180">
        <v>2</v>
      </c>
      <c r="D2180" t="s">
        <v>78</v>
      </c>
      <c r="E2180">
        <v>1998</v>
      </c>
      <c r="F2180">
        <v>8000</v>
      </c>
      <c r="G2180" t="s">
        <v>10</v>
      </c>
      <c r="H2180" s="54">
        <v>4.2999999999999997E-2</v>
      </c>
      <c r="I2180" t="s">
        <v>10</v>
      </c>
      <c r="J2180" t="s">
        <v>10</v>
      </c>
      <c r="K2180" s="54">
        <v>4.2999999999999997E-2</v>
      </c>
      <c r="L2180" s="2">
        <f t="shared" si="781"/>
        <v>8359.4566353187038</v>
      </c>
      <c r="M2180" t="s">
        <v>10</v>
      </c>
      <c r="N2180" t="s">
        <v>10</v>
      </c>
      <c r="O2180" s="2">
        <f t="shared" si="774"/>
        <v>8359.4566353187038</v>
      </c>
      <c r="P2180" s="79" t="e">
        <f t="shared" si="775"/>
        <v>#VALUE!</v>
      </c>
      <c r="Q2180" s="84">
        <v>0.85441</v>
      </c>
      <c r="R2180" s="84">
        <v>0.14116999999999999</v>
      </c>
      <c r="S2180" s="84">
        <v>4.4099999999999999E-3</v>
      </c>
      <c r="T2180" s="79" t="s">
        <v>10</v>
      </c>
      <c r="U2180" t="s">
        <v>10</v>
      </c>
      <c r="V2180" t="s">
        <v>10</v>
      </c>
      <c r="W2180" s="2" t="e">
        <f t="shared" si="776"/>
        <v>#VALUE!</v>
      </c>
      <c r="X2180" s="2" t="e">
        <f t="shared" si="777"/>
        <v>#VALUE!</v>
      </c>
      <c r="Y2180" s="2" t="s">
        <v>10</v>
      </c>
      <c r="Z2180" s="2" t="s">
        <v>10</v>
      </c>
      <c r="AA2180" s="2" t="s">
        <v>10</v>
      </c>
      <c r="AB2180" t="e">
        <f t="shared" si="778"/>
        <v>#VALUE!</v>
      </c>
      <c r="AC2180" t="e">
        <f t="shared" si="779"/>
        <v>#VALUE!</v>
      </c>
    </row>
    <row r="2181" spans="1:29" x14ac:dyDescent="0.25">
      <c r="A2181">
        <v>49</v>
      </c>
      <c r="B2181" t="s">
        <v>77</v>
      </c>
      <c r="C2181">
        <v>2</v>
      </c>
      <c r="D2181" t="s">
        <v>78</v>
      </c>
      <c r="E2181">
        <v>1999</v>
      </c>
      <c r="F2181">
        <v>5036</v>
      </c>
      <c r="G2181" t="s">
        <v>10</v>
      </c>
      <c r="H2181" s="54">
        <v>2.1000000000000001E-2</v>
      </c>
      <c r="I2181" t="s">
        <v>10</v>
      </c>
      <c r="J2181" t="s">
        <v>10</v>
      </c>
      <c r="K2181" s="54">
        <v>2.1000000000000001E-2</v>
      </c>
      <c r="L2181" s="2">
        <f t="shared" si="781"/>
        <v>5144.0245148110316</v>
      </c>
      <c r="M2181" t="s">
        <v>10</v>
      </c>
      <c r="N2181" t="s">
        <v>10</v>
      </c>
      <c r="O2181" s="2">
        <f t="shared" si="774"/>
        <v>5144.0245148110316</v>
      </c>
      <c r="P2181" s="79" t="e">
        <f t="shared" si="775"/>
        <v>#VALUE!</v>
      </c>
      <c r="Q2181" s="84">
        <v>0.85441</v>
      </c>
      <c r="R2181" s="84">
        <v>0.14116999999999999</v>
      </c>
      <c r="S2181" s="84">
        <v>4.4099999999999999E-3</v>
      </c>
      <c r="T2181" s="79" t="s">
        <v>10</v>
      </c>
      <c r="U2181" t="s">
        <v>10</v>
      </c>
      <c r="V2181" t="s">
        <v>10</v>
      </c>
      <c r="W2181" s="2" t="e">
        <f t="shared" si="776"/>
        <v>#VALUE!</v>
      </c>
      <c r="X2181" s="2" t="e">
        <f t="shared" si="777"/>
        <v>#VALUE!</v>
      </c>
      <c r="Y2181" s="2" t="s">
        <v>10</v>
      </c>
      <c r="Z2181" s="2" t="s">
        <v>10</v>
      </c>
      <c r="AA2181" s="2" t="s">
        <v>10</v>
      </c>
      <c r="AB2181" t="e">
        <f t="shared" si="778"/>
        <v>#VALUE!</v>
      </c>
      <c r="AC2181" t="e">
        <f t="shared" si="779"/>
        <v>#VALUE!</v>
      </c>
    </row>
    <row r="2182" spans="1:29" x14ac:dyDescent="0.25">
      <c r="A2182">
        <v>49</v>
      </c>
      <c r="B2182" t="s">
        <v>77</v>
      </c>
      <c r="C2182">
        <v>2</v>
      </c>
      <c r="D2182" t="s">
        <v>78</v>
      </c>
      <c r="E2182">
        <v>2000</v>
      </c>
      <c r="F2182">
        <v>10409</v>
      </c>
      <c r="G2182" t="s">
        <v>10</v>
      </c>
      <c r="H2182" s="54">
        <v>0.02</v>
      </c>
      <c r="I2182" t="s">
        <v>10</v>
      </c>
      <c r="J2182" t="s">
        <v>10</v>
      </c>
      <c r="K2182" s="54">
        <v>0.02</v>
      </c>
      <c r="L2182" s="2">
        <f t="shared" si="781"/>
        <v>10621.428571428572</v>
      </c>
      <c r="M2182" t="s">
        <v>10</v>
      </c>
      <c r="N2182" t="s">
        <v>10</v>
      </c>
      <c r="O2182" s="2">
        <f t="shared" si="774"/>
        <v>10621.428571428572</v>
      </c>
      <c r="P2182" s="79" t="e">
        <f t="shared" si="775"/>
        <v>#VALUE!</v>
      </c>
      <c r="Q2182" s="84">
        <v>0.85441</v>
      </c>
      <c r="R2182" s="84">
        <v>0.14116999999999999</v>
      </c>
      <c r="S2182" s="84">
        <v>4.4099999999999999E-3</v>
      </c>
      <c r="T2182" s="79" t="s">
        <v>10</v>
      </c>
      <c r="U2182" t="s">
        <v>10</v>
      </c>
      <c r="V2182" t="s">
        <v>10</v>
      </c>
      <c r="W2182" s="2" t="e">
        <f t="shared" si="776"/>
        <v>#VALUE!</v>
      </c>
      <c r="X2182" s="2" t="e">
        <f t="shared" si="777"/>
        <v>#VALUE!</v>
      </c>
      <c r="Y2182" s="2" t="s">
        <v>10</v>
      </c>
      <c r="Z2182" s="2" t="s">
        <v>10</v>
      </c>
      <c r="AA2182" s="2" t="s">
        <v>10</v>
      </c>
      <c r="AB2182" t="e">
        <f t="shared" si="778"/>
        <v>#VALUE!</v>
      </c>
      <c r="AC2182" t="e">
        <f t="shared" si="779"/>
        <v>#VALUE!</v>
      </c>
    </row>
    <row r="2183" spans="1:29" x14ac:dyDescent="0.25">
      <c r="A2183">
        <v>49</v>
      </c>
      <c r="B2183" t="s">
        <v>77</v>
      </c>
      <c r="C2183">
        <v>2</v>
      </c>
      <c r="D2183" t="s">
        <v>78</v>
      </c>
      <c r="E2183">
        <v>2001</v>
      </c>
      <c r="F2183">
        <v>5382</v>
      </c>
      <c r="G2183" t="s">
        <v>10</v>
      </c>
      <c r="H2183" s="54">
        <v>0.02</v>
      </c>
      <c r="I2183" t="s">
        <v>10</v>
      </c>
      <c r="J2183" t="s">
        <v>10</v>
      </c>
      <c r="K2183" s="54">
        <v>0.02</v>
      </c>
      <c r="L2183" s="2">
        <f t="shared" si="781"/>
        <v>5491.8367346938776</v>
      </c>
      <c r="M2183" t="s">
        <v>10</v>
      </c>
      <c r="N2183" t="s">
        <v>10</v>
      </c>
      <c r="O2183" s="2">
        <f t="shared" si="774"/>
        <v>5491.8367346938776</v>
      </c>
      <c r="P2183" s="79" t="e">
        <f t="shared" si="775"/>
        <v>#VALUE!</v>
      </c>
      <c r="Q2183" s="84">
        <v>0.85441</v>
      </c>
      <c r="R2183" s="84">
        <v>0.14116999999999999</v>
      </c>
      <c r="S2183" s="84">
        <v>4.4099999999999999E-3</v>
      </c>
      <c r="T2183" s="79" t="s">
        <v>10</v>
      </c>
      <c r="U2183" t="s">
        <v>10</v>
      </c>
      <c r="V2183" t="s">
        <v>10</v>
      </c>
      <c r="W2183" s="2" t="e">
        <f t="shared" si="776"/>
        <v>#VALUE!</v>
      </c>
      <c r="X2183" s="2" t="e">
        <f t="shared" si="777"/>
        <v>#VALUE!</v>
      </c>
      <c r="Y2183" s="2" t="s">
        <v>10</v>
      </c>
      <c r="Z2183" s="2" t="s">
        <v>10</v>
      </c>
      <c r="AA2183" s="2" t="s">
        <v>10</v>
      </c>
      <c r="AB2183" t="e">
        <f t="shared" si="778"/>
        <v>#VALUE!</v>
      </c>
      <c r="AC2183" t="e">
        <f t="shared" si="779"/>
        <v>#VALUE!</v>
      </c>
    </row>
    <row r="2184" spans="1:29" x14ac:dyDescent="0.25">
      <c r="A2184">
        <v>49</v>
      </c>
      <c r="B2184" t="s">
        <v>77</v>
      </c>
      <c r="C2184">
        <v>2</v>
      </c>
      <c r="D2184" t="s">
        <v>78</v>
      </c>
      <c r="E2184">
        <v>2002</v>
      </c>
      <c r="F2184" t="s">
        <v>10</v>
      </c>
      <c r="G2184" t="s">
        <v>10</v>
      </c>
      <c r="H2184" s="54">
        <v>0.02</v>
      </c>
      <c r="I2184" t="s">
        <v>10</v>
      </c>
      <c r="J2184" t="s">
        <v>10</v>
      </c>
      <c r="K2184" s="54">
        <v>0.02</v>
      </c>
      <c r="L2184" t="s">
        <v>10</v>
      </c>
      <c r="M2184" t="s">
        <v>10</v>
      </c>
      <c r="N2184" t="s">
        <v>10</v>
      </c>
      <c r="O2184" s="2" t="e">
        <f t="shared" si="774"/>
        <v>#VALUE!</v>
      </c>
      <c r="P2184" s="79" t="e">
        <f t="shared" si="775"/>
        <v>#VALUE!</v>
      </c>
      <c r="Q2184" s="84">
        <v>0.85441</v>
      </c>
      <c r="R2184" s="84">
        <v>0.14116999999999999</v>
      </c>
      <c r="S2184" s="84">
        <v>4.4099999999999999E-3</v>
      </c>
      <c r="T2184" s="79">
        <f t="shared" si="780"/>
        <v>17576.63674519417</v>
      </c>
      <c r="U2184" t="s">
        <v>10</v>
      </c>
      <c r="V2184" t="s">
        <v>10</v>
      </c>
      <c r="W2184" s="2">
        <f t="shared" si="776"/>
        <v>17576.63674519417</v>
      </c>
      <c r="X2184" s="2" t="e">
        <f t="shared" si="777"/>
        <v>#VALUE!</v>
      </c>
      <c r="Y2184" s="2" t="s">
        <v>10</v>
      </c>
      <c r="Z2184" s="2" t="s">
        <v>10</v>
      </c>
      <c r="AA2184" s="2" t="s">
        <v>10</v>
      </c>
      <c r="AB2184" t="e">
        <f t="shared" si="778"/>
        <v>#VALUE!</v>
      </c>
      <c r="AC2184" t="e">
        <f t="shared" si="779"/>
        <v>#VALUE!</v>
      </c>
    </row>
    <row r="2185" spans="1:29" x14ac:dyDescent="0.25">
      <c r="A2185">
        <v>49</v>
      </c>
      <c r="B2185" t="s">
        <v>77</v>
      </c>
      <c r="C2185">
        <v>2</v>
      </c>
      <c r="D2185" t="s">
        <v>78</v>
      </c>
      <c r="E2185">
        <v>2003</v>
      </c>
      <c r="F2185" t="s">
        <v>10</v>
      </c>
      <c r="G2185" t="s">
        <v>10</v>
      </c>
      <c r="H2185" s="54">
        <v>5.0999999999999997E-2</v>
      </c>
      <c r="I2185" t="s">
        <v>10</v>
      </c>
      <c r="J2185" t="s">
        <v>10</v>
      </c>
      <c r="K2185" s="54">
        <v>5.0999999999999997E-2</v>
      </c>
      <c r="L2185" t="s">
        <v>10</v>
      </c>
      <c r="M2185" t="s">
        <v>10</v>
      </c>
      <c r="N2185" t="s">
        <v>10</v>
      </c>
      <c r="O2185" s="2" t="e">
        <f t="shared" si="774"/>
        <v>#VALUE!</v>
      </c>
      <c r="P2185" s="79" t="e">
        <f t="shared" si="775"/>
        <v>#VALUE!</v>
      </c>
      <c r="Q2185" s="84">
        <v>0.85441</v>
      </c>
      <c r="R2185" s="84">
        <v>0.14116999999999999</v>
      </c>
      <c r="S2185" s="84">
        <v>4.4099999999999999E-3</v>
      </c>
      <c r="T2185" s="79">
        <f t="shared" si="780"/>
        <v>14028.64644548487</v>
      </c>
      <c r="U2185" t="s">
        <v>10</v>
      </c>
      <c r="V2185" t="s">
        <v>10</v>
      </c>
      <c r="W2185" s="2">
        <f t="shared" si="776"/>
        <v>14028.64644548487</v>
      </c>
      <c r="X2185" s="2" t="e">
        <f t="shared" si="777"/>
        <v>#VALUE!</v>
      </c>
      <c r="Y2185" s="2" t="s">
        <v>10</v>
      </c>
      <c r="Z2185" s="2" t="s">
        <v>10</v>
      </c>
      <c r="AA2185" s="2" t="s">
        <v>10</v>
      </c>
      <c r="AB2185" t="e">
        <f t="shared" si="778"/>
        <v>#VALUE!</v>
      </c>
      <c r="AC2185" t="e">
        <f t="shared" si="779"/>
        <v>#VALUE!</v>
      </c>
    </row>
    <row r="2186" spans="1:29" x14ac:dyDescent="0.25">
      <c r="A2186">
        <v>49</v>
      </c>
      <c r="B2186" t="s">
        <v>77</v>
      </c>
      <c r="C2186">
        <v>2</v>
      </c>
      <c r="D2186" t="s">
        <v>78</v>
      </c>
      <c r="E2186">
        <v>2004</v>
      </c>
      <c r="F2186" t="s">
        <v>10</v>
      </c>
      <c r="G2186" t="s">
        <v>10</v>
      </c>
      <c r="H2186" s="54">
        <v>0.55900000000000005</v>
      </c>
      <c r="I2186" t="s">
        <v>10</v>
      </c>
      <c r="J2186" t="s">
        <v>10</v>
      </c>
      <c r="K2186" s="54">
        <v>0.55900000000000005</v>
      </c>
      <c r="L2186" t="s">
        <v>10</v>
      </c>
      <c r="M2186" t="s">
        <v>10</v>
      </c>
      <c r="N2186" t="s">
        <v>10</v>
      </c>
      <c r="O2186" s="2" t="e">
        <f t="shared" si="774"/>
        <v>#VALUE!</v>
      </c>
      <c r="P2186" s="79" t="e">
        <f t="shared" si="775"/>
        <v>#VALUE!</v>
      </c>
      <c r="Q2186" s="84">
        <v>0.85441</v>
      </c>
      <c r="R2186" s="84">
        <v>0.14116999999999999</v>
      </c>
      <c r="S2186" s="84">
        <v>4.4099999999999999E-3</v>
      </c>
      <c r="T2186" s="79">
        <f t="shared" si="780"/>
        <v>10665.812380287416</v>
      </c>
      <c r="U2186" t="s">
        <v>10</v>
      </c>
      <c r="V2186" t="s">
        <v>10</v>
      </c>
      <c r="W2186" s="2">
        <f t="shared" si="776"/>
        <v>10665.812380287416</v>
      </c>
      <c r="X2186" s="2" t="e">
        <f t="shared" si="777"/>
        <v>#VALUE!</v>
      </c>
      <c r="Y2186" s="2" t="s">
        <v>10</v>
      </c>
      <c r="Z2186" s="2" t="s">
        <v>10</v>
      </c>
      <c r="AA2186" s="2" t="s">
        <v>10</v>
      </c>
      <c r="AB2186" t="e">
        <f t="shared" si="778"/>
        <v>#VALUE!</v>
      </c>
      <c r="AC2186" t="e">
        <f t="shared" si="779"/>
        <v>#VALUE!</v>
      </c>
    </row>
    <row r="2187" spans="1:29" x14ac:dyDescent="0.25">
      <c r="A2187">
        <v>49</v>
      </c>
      <c r="B2187" t="s">
        <v>77</v>
      </c>
      <c r="C2187">
        <v>2</v>
      </c>
      <c r="D2187" t="s">
        <v>78</v>
      </c>
      <c r="E2187">
        <v>2005</v>
      </c>
      <c r="F2187">
        <v>6757</v>
      </c>
      <c r="G2187" t="s">
        <v>10</v>
      </c>
      <c r="H2187" s="54">
        <v>0.627</v>
      </c>
      <c r="I2187" t="s">
        <v>10</v>
      </c>
      <c r="J2187" t="s">
        <v>10</v>
      </c>
      <c r="K2187" s="54">
        <v>0.627</v>
      </c>
      <c r="L2187" s="2">
        <f t="shared" si="781"/>
        <v>18115.281501340483</v>
      </c>
      <c r="M2187" t="s">
        <v>10</v>
      </c>
      <c r="N2187" t="s">
        <v>10</v>
      </c>
      <c r="O2187" s="2">
        <f t="shared" si="774"/>
        <v>18115.281501340483</v>
      </c>
      <c r="P2187" s="79" t="e">
        <f t="shared" si="775"/>
        <v>#VALUE!</v>
      </c>
      <c r="Q2187" s="84">
        <v>0.85441</v>
      </c>
      <c r="R2187" s="84">
        <v>0.14116999999999999</v>
      </c>
      <c r="S2187" s="84">
        <v>4.4099999999999999E-3</v>
      </c>
      <c r="T2187" s="79">
        <f t="shared" si="780"/>
        <v>8127.0665515329174</v>
      </c>
      <c r="U2187" t="s">
        <v>10</v>
      </c>
      <c r="V2187" t="s">
        <v>10</v>
      </c>
      <c r="W2187" s="2">
        <f t="shared" si="776"/>
        <v>8127.0665515329174</v>
      </c>
      <c r="X2187" s="2" t="e">
        <f t="shared" si="777"/>
        <v>#VALUE!</v>
      </c>
      <c r="Y2187">
        <f t="shared" si="782"/>
        <v>1.2027625501750654</v>
      </c>
      <c r="Z2187" s="2" t="s">
        <v>10</v>
      </c>
      <c r="AA2187" s="2" t="s">
        <v>10</v>
      </c>
      <c r="AB2187">
        <f t="shared" si="778"/>
        <v>1.2027625501750654</v>
      </c>
      <c r="AC2187" t="e">
        <f t="shared" si="779"/>
        <v>#VALUE!</v>
      </c>
    </row>
    <row r="2188" spans="1:29" x14ac:dyDescent="0.25">
      <c r="A2188">
        <v>49</v>
      </c>
      <c r="B2188" t="s">
        <v>77</v>
      </c>
      <c r="C2188">
        <v>2</v>
      </c>
      <c r="D2188" t="s">
        <v>78</v>
      </c>
      <c r="E2188">
        <v>2006</v>
      </c>
      <c r="F2188">
        <v>11523</v>
      </c>
      <c r="G2188" t="s">
        <v>10</v>
      </c>
      <c r="H2188" s="54">
        <v>0.20599999999999999</v>
      </c>
      <c r="I2188" t="s">
        <v>10</v>
      </c>
      <c r="J2188" t="s">
        <v>10</v>
      </c>
      <c r="K2188" s="54">
        <v>0.20599999999999999</v>
      </c>
      <c r="L2188" s="2">
        <f t="shared" si="781"/>
        <v>14512.594458438287</v>
      </c>
      <c r="M2188" t="s">
        <v>10</v>
      </c>
      <c r="N2188" t="s">
        <v>10</v>
      </c>
      <c r="O2188" s="2">
        <f t="shared" si="774"/>
        <v>14512.594458438287</v>
      </c>
      <c r="P2188" s="79" t="e">
        <f t="shared" si="775"/>
        <v>#VALUE!</v>
      </c>
      <c r="Q2188" s="84">
        <v>0.85441</v>
      </c>
      <c r="R2188" s="84">
        <v>0.14116999999999999</v>
      </c>
      <c r="S2188" s="84">
        <v>4.4099999999999999E-3</v>
      </c>
      <c r="T2188" s="79">
        <f t="shared" si="780"/>
        <v>17822.298601245857</v>
      </c>
      <c r="U2188" t="s">
        <v>10</v>
      </c>
      <c r="V2188" t="s">
        <v>10</v>
      </c>
      <c r="W2188" s="2">
        <f t="shared" si="776"/>
        <v>17822.298601245857</v>
      </c>
      <c r="X2188" s="2" t="e">
        <f t="shared" si="777"/>
        <v>#VALUE!</v>
      </c>
      <c r="Y2188">
        <f t="shared" si="782"/>
        <v>1.5466717522559974</v>
      </c>
      <c r="Z2188" s="2" t="s">
        <v>10</v>
      </c>
      <c r="AA2188" s="2" t="s">
        <v>10</v>
      </c>
      <c r="AB2188">
        <f t="shared" si="778"/>
        <v>1.5466717522559974</v>
      </c>
      <c r="AC2188" t="e">
        <f t="shared" si="779"/>
        <v>#VALUE!</v>
      </c>
    </row>
    <row r="2189" spans="1:29" x14ac:dyDescent="0.25">
      <c r="A2189">
        <v>49</v>
      </c>
      <c r="B2189" t="s">
        <v>77</v>
      </c>
      <c r="C2189">
        <v>2</v>
      </c>
      <c r="D2189" t="s">
        <v>78</v>
      </c>
      <c r="E2189">
        <v>2007</v>
      </c>
      <c r="F2189">
        <v>9232</v>
      </c>
      <c r="G2189" t="s">
        <v>10</v>
      </c>
      <c r="H2189" s="54">
        <v>0.186</v>
      </c>
      <c r="I2189" t="s">
        <v>10</v>
      </c>
      <c r="J2189" t="s">
        <v>10</v>
      </c>
      <c r="K2189" s="54">
        <v>0.186</v>
      </c>
      <c r="L2189" s="2">
        <f t="shared" si="781"/>
        <v>11341.523341523342</v>
      </c>
      <c r="M2189" t="s">
        <v>10</v>
      </c>
      <c r="N2189" t="s">
        <v>10</v>
      </c>
      <c r="O2189" s="2">
        <f t="shared" si="774"/>
        <v>11341.523341523342</v>
      </c>
      <c r="P2189" s="79" t="e">
        <f t="shared" si="775"/>
        <v>#VALUE!</v>
      </c>
      <c r="Q2189" s="84">
        <v>0.85441</v>
      </c>
      <c r="R2189" s="84">
        <v>0.14116999999999999</v>
      </c>
      <c r="S2189" s="84">
        <v>4.4099999999999999E-3</v>
      </c>
      <c r="T2189" s="79">
        <f t="shared" si="780"/>
        <v>10284.782764605781</v>
      </c>
      <c r="U2189" t="s">
        <v>10</v>
      </c>
      <c r="V2189" t="s">
        <v>10</v>
      </c>
      <c r="W2189" s="2">
        <f t="shared" si="776"/>
        <v>10284.782764605781</v>
      </c>
      <c r="X2189" s="2" t="e">
        <f t="shared" si="777"/>
        <v>#VALUE!</v>
      </c>
      <c r="Y2189">
        <f t="shared" si="782"/>
        <v>1.1140362613307822</v>
      </c>
      <c r="Z2189" s="2" t="s">
        <v>10</v>
      </c>
      <c r="AA2189" s="2" t="s">
        <v>10</v>
      </c>
      <c r="AB2189">
        <f t="shared" si="778"/>
        <v>1.1140362613307822</v>
      </c>
      <c r="AC2189" t="e">
        <f t="shared" si="779"/>
        <v>#VALUE!</v>
      </c>
    </row>
    <row r="2190" spans="1:29" x14ac:dyDescent="0.25">
      <c r="A2190">
        <v>49</v>
      </c>
      <c r="B2190" t="s">
        <v>77</v>
      </c>
      <c r="C2190">
        <v>2</v>
      </c>
      <c r="D2190" t="s">
        <v>78</v>
      </c>
      <c r="E2190">
        <v>2008</v>
      </c>
      <c r="F2190">
        <v>5142</v>
      </c>
      <c r="G2190" t="s">
        <v>10</v>
      </c>
      <c r="H2190" s="54">
        <v>0.186</v>
      </c>
      <c r="I2190" t="s">
        <v>10</v>
      </c>
      <c r="J2190" t="s">
        <v>10</v>
      </c>
      <c r="K2190" s="54">
        <v>0.186</v>
      </c>
      <c r="L2190" s="2">
        <f t="shared" si="781"/>
        <v>6316.9533169533161</v>
      </c>
      <c r="M2190" t="s">
        <v>10</v>
      </c>
      <c r="N2190" t="s">
        <v>10</v>
      </c>
      <c r="O2190" s="2">
        <f t="shared" si="774"/>
        <v>6316.9533169533161</v>
      </c>
      <c r="P2190" s="79" t="e">
        <f t="shared" si="775"/>
        <v>#VALUE!</v>
      </c>
      <c r="Q2190" s="84">
        <v>0.85441</v>
      </c>
      <c r="R2190" s="84">
        <v>0.14116999999999999</v>
      </c>
      <c r="S2190" s="84">
        <v>4.4099999999999999E-3</v>
      </c>
      <c r="T2190" s="79">
        <f>(L2193*Q2190)+(L2194*R2190)</f>
        <v>5565.2330968155393</v>
      </c>
      <c r="U2190" t="s">
        <v>10</v>
      </c>
      <c r="V2190" t="s">
        <v>10</v>
      </c>
      <c r="W2190" s="2" t="e">
        <f t="shared" si="776"/>
        <v>#VALUE!</v>
      </c>
      <c r="X2190" s="2" t="e">
        <f t="shared" si="777"/>
        <v>#VALUE!</v>
      </c>
      <c r="Y2190">
        <f t="shared" si="782"/>
        <v>1.0823090425545585</v>
      </c>
      <c r="Z2190" s="2" t="s">
        <v>10</v>
      </c>
      <c r="AA2190" s="2" t="s">
        <v>10</v>
      </c>
      <c r="AB2190" t="e">
        <f t="shared" si="778"/>
        <v>#VALUE!</v>
      </c>
      <c r="AC2190" t="e">
        <f t="shared" si="779"/>
        <v>#VALUE!</v>
      </c>
    </row>
    <row r="2191" spans="1:29" x14ac:dyDescent="0.25">
      <c r="A2191">
        <v>49</v>
      </c>
      <c r="B2191" t="s">
        <v>77</v>
      </c>
      <c r="C2191">
        <v>2</v>
      </c>
      <c r="D2191" t="s">
        <v>78</v>
      </c>
      <c r="E2191">
        <v>2009</v>
      </c>
      <c r="F2191">
        <v>15836</v>
      </c>
      <c r="G2191" t="s">
        <v>10</v>
      </c>
      <c r="H2191" s="54">
        <v>0.16600000000000001</v>
      </c>
      <c r="I2191" t="s">
        <v>10</v>
      </c>
      <c r="J2191" t="s">
        <v>10</v>
      </c>
      <c r="K2191" s="54">
        <v>0.16600000000000001</v>
      </c>
      <c r="L2191" s="2">
        <f t="shared" si="781"/>
        <v>18988.00959232614</v>
      </c>
      <c r="M2191" t="s">
        <v>10</v>
      </c>
      <c r="N2191" t="s">
        <v>10</v>
      </c>
      <c r="O2191" s="2">
        <f t="shared" si="774"/>
        <v>18988.00959232614</v>
      </c>
      <c r="P2191" s="79" t="e">
        <f t="shared" si="775"/>
        <v>#VALUE!</v>
      </c>
      <c r="Q2191" s="84">
        <v>0.85441</v>
      </c>
      <c r="R2191" s="84">
        <v>0.14116999999999999</v>
      </c>
      <c r="S2191" s="84">
        <v>4.4099999999999999E-3</v>
      </c>
      <c r="T2191" s="79" t="s">
        <v>10</v>
      </c>
      <c r="U2191" t="s">
        <v>10</v>
      </c>
      <c r="V2191" t="s">
        <v>10</v>
      </c>
      <c r="W2191" s="2" t="e">
        <f t="shared" si="776"/>
        <v>#VALUE!</v>
      </c>
      <c r="X2191" s="2" t="e">
        <f t="shared" si="777"/>
        <v>#VALUE!</v>
      </c>
      <c r="Y2191" s="2" t="s">
        <v>10</v>
      </c>
      <c r="Z2191" s="2" t="s">
        <v>10</v>
      </c>
      <c r="AA2191" s="2" t="s">
        <v>10</v>
      </c>
      <c r="AB2191" t="e">
        <f t="shared" si="778"/>
        <v>#VALUE!</v>
      </c>
      <c r="AC2191" t="e">
        <f t="shared" si="779"/>
        <v>#VALUE!</v>
      </c>
    </row>
    <row r="2192" spans="1:29" x14ac:dyDescent="0.25">
      <c r="A2192">
        <v>49</v>
      </c>
      <c r="B2192" t="s">
        <v>77</v>
      </c>
      <c r="C2192">
        <v>2</v>
      </c>
      <c r="D2192" t="s">
        <v>78</v>
      </c>
      <c r="E2192">
        <v>2010</v>
      </c>
      <c r="F2192">
        <v>8132</v>
      </c>
      <c r="G2192" t="s">
        <v>10</v>
      </c>
      <c r="H2192" s="54">
        <v>0.27200000000000002</v>
      </c>
      <c r="I2192" t="s">
        <v>10</v>
      </c>
      <c r="J2192" t="s">
        <v>10</v>
      </c>
      <c r="K2192" s="54">
        <v>0.27200000000000002</v>
      </c>
      <c r="L2192" s="2">
        <f t="shared" si="781"/>
        <v>11170.329670329671</v>
      </c>
      <c r="M2192" t="s">
        <v>10</v>
      </c>
      <c r="N2192" t="s">
        <v>10</v>
      </c>
      <c r="O2192" s="2">
        <f t="shared" si="774"/>
        <v>11170.329670329671</v>
      </c>
      <c r="P2192" s="79" t="e">
        <f t="shared" si="775"/>
        <v>#VALUE!</v>
      </c>
      <c r="Q2192" s="84">
        <v>0.85441</v>
      </c>
      <c r="R2192" s="84">
        <v>0.14116999999999999</v>
      </c>
      <c r="S2192" s="84">
        <v>4.4099999999999999E-3</v>
      </c>
      <c r="T2192" s="79" t="s">
        <v>10</v>
      </c>
      <c r="U2192" t="s">
        <v>10</v>
      </c>
      <c r="V2192" t="s">
        <v>10</v>
      </c>
      <c r="W2192" s="2" t="e">
        <f t="shared" si="776"/>
        <v>#VALUE!</v>
      </c>
      <c r="X2192" s="2" t="e">
        <f t="shared" si="777"/>
        <v>#VALUE!</v>
      </c>
      <c r="Y2192" s="2" t="s">
        <v>10</v>
      </c>
      <c r="Z2192" s="2" t="s">
        <v>10</v>
      </c>
      <c r="AA2192" s="2" t="s">
        <v>10</v>
      </c>
      <c r="AB2192" t="e">
        <f t="shared" si="778"/>
        <v>#VALUE!</v>
      </c>
      <c r="AC2192" t="e">
        <f t="shared" si="779"/>
        <v>#VALUE!</v>
      </c>
    </row>
    <row r="2193" spans="1:29" x14ac:dyDescent="0.25">
      <c r="A2193">
        <v>49</v>
      </c>
      <c r="B2193" t="s">
        <v>77</v>
      </c>
      <c r="C2193">
        <v>2</v>
      </c>
      <c r="D2193" t="s">
        <v>78</v>
      </c>
      <c r="E2193">
        <v>2011</v>
      </c>
      <c r="F2193">
        <v>4427</v>
      </c>
      <c r="G2193" t="s">
        <v>10</v>
      </c>
      <c r="H2193" s="54">
        <v>0.106</v>
      </c>
      <c r="I2193" t="s">
        <v>10</v>
      </c>
      <c r="J2193" t="s">
        <v>10</v>
      </c>
      <c r="K2193" s="54">
        <v>0.106</v>
      </c>
      <c r="L2193" s="2">
        <f t="shared" si="781"/>
        <v>4951.9015659955257</v>
      </c>
      <c r="M2193" t="s">
        <v>10</v>
      </c>
      <c r="N2193" t="s">
        <v>10</v>
      </c>
      <c r="O2193" s="2">
        <f t="shared" si="774"/>
        <v>4951.9015659955257</v>
      </c>
      <c r="P2193" s="79" t="e">
        <f t="shared" si="775"/>
        <v>#VALUE!</v>
      </c>
      <c r="Q2193" s="84">
        <v>0.85441</v>
      </c>
      <c r="R2193" s="84">
        <v>0.14116999999999999</v>
      </c>
      <c r="S2193" s="84">
        <v>4.4099999999999999E-3</v>
      </c>
      <c r="T2193" s="79" t="s">
        <v>10</v>
      </c>
      <c r="U2193" t="s">
        <v>10</v>
      </c>
      <c r="V2193" t="s">
        <v>10</v>
      </c>
      <c r="W2193" s="2" t="e">
        <f t="shared" si="776"/>
        <v>#VALUE!</v>
      </c>
      <c r="X2193" s="2" t="e">
        <f t="shared" si="777"/>
        <v>#VALUE!</v>
      </c>
      <c r="Y2193" s="2" t="s">
        <v>10</v>
      </c>
      <c r="Z2193" s="2" t="s">
        <v>10</v>
      </c>
      <c r="AA2193" s="2" t="s">
        <v>10</v>
      </c>
      <c r="AB2193" t="e">
        <f t="shared" si="778"/>
        <v>#VALUE!</v>
      </c>
      <c r="AC2193" t="e">
        <f t="shared" si="779"/>
        <v>#VALUE!</v>
      </c>
    </row>
    <row r="2194" spans="1:29" x14ac:dyDescent="0.25">
      <c r="A2194">
        <v>49</v>
      </c>
      <c r="B2194" t="s">
        <v>77</v>
      </c>
      <c r="C2194">
        <v>2</v>
      </c>
      <c r="D2194" t="s">
        <v>78</v>
      </c>
      <c r="E2194">
        <v>2012</v>
      </c>
      <c r="F2194">
        <v>8100</v>
      </c>
      <c r="G2194" t="s">
        <v>10</v>
      </c>
      <c r="H2194" s="54">
        <v>0.14299999999999999</v>
      </c>
      <c r="I2194" t="s">
        <v>10</v>
      </c>
      <c r="J2194" t="s">
        <v>10</v>
      </c>
      <c r="K2194" s="54">
        <v>0.14299999999999999</v>
      </c>
      <c r="L2194" s="2">
        <f t="shared" si="781"/>
        <v>9451.5752625437581</v>
      </c>
      <c r="M2194" t="s">
        <v>10</v>
      </c>
      <c r="N2194" t="s">
        <v>10</v>
      </c>
      <c r="O2194" s="2">
        <f t="shared" si="774"/>
        <v>9451.5752625437581</v>
      </c>
      <c r="P2194" s="79" t="e">
        <f t="shared" si="775"/>
        <v>#VALUE!</v>
      </c>
      <c r="Q2194" s="84">
        <v>0.85441</v>
      </c>
      <c r="R2194" s="84">
        <v>0.14116999999999999</v>
      </c>
      <c r="S2194" s="84">
        <v>4.4099999999999999E-3</v>
      </c>
      <c r="T2194" s="79">
        <f t="shared" si="780"/>
        <v>15949.23792697291</v>
      </c>
      <c r="U2194" t="s">
        <v>10</v>
      </c>
      <c r="V2194" t="s">
        <v>10</v>
      </c>
      <c r="W2194" s="2">
        <f t="shared" si="776"/>
        <v>15949.23792697291</v>
      </c>
      <c r="X2194" s="2" t="e">
        <f t="shared" si="777"/>
        <v>#VALUE!</v>
      </c>
      <c r="Y2194">
        <f t="shared" si="782"/>
        <v>1.9690417193793717</v>
      </c>
      <c r="Z2194" s="2" t="s">
        <v>10</v>
      </c>
      <c r="AA2194" s="2" t="s">
        <v>10</v>
      </c>
      <c r="AB2194">
        <f t="shared" si="778"/>
        <v>1.9690417193793717</v>
      </c>
      <c r="AC2194" t="e">
        <f t="shared" si="779"/>
        <v>#VALUE!</v>
      </c>
    </row>
    <row r="2195" spans="1:29" x14ac:dyDescent="0.25">
      <c r="A2195">
        <v>49</v>
      </c>
      <c r="B2195" t="s">
        <v>77</v>
      </c>
      <c r="C2195">
        <v>2</v>
      </c>
      <c r="D2195" t="s">
        <v>78</v>
      </c>
      <c r="E2195">
        <v>2013</v>
      </c>
      <c r="F2195" t="s">
        <v>10</v>
      </c>
      <c r="G2195" t="s">
        <v>10</v>
      </c>
      <c r="H2195" s="54">
        <v>0.18</v>
      </c>
      <c r="I2195" t="s">
        <v>10</v>
      </c>
      <c r="J2195" t="s">
        <v>10</v>
      </c>
      <c r="K2195" s="54">
        <v>0.18</v>
      </c>
      <c r="L2195" t="s">
        <v>10</v>
      </c>
      <c r="M2195" t="s">
        <v>10</v>
      </c>
      <c r="N2195" t="s">
        <v>10</v>
      </c>
      <c r="O2195" s="2" t="e">
        <f t="shared" si="774"/>
        <v>#VALUE!</v>
      </c>
      <c r="P2195" s="79" t="e">
        <f t="shared" si="775"/>
        <v>#VALUE!</v>
      </c>
      <c r="Q2195" s="84">
        <v>0.85441</v>
      </c>
      <c r="R2195" s="84">
        <v>0.14116999999999999</v>
      </c>
      <c r="S2195" s="84">
        <v>4.4099999999999999E-3</v>
      </c>
      <c r="T2195" s="79">
        <f t="shared" si="780"/>
        <v>15243.61521101407</v>
      </c>
      <c r="U2195" t="s">
        <v>10</v>
      </c>
      <c r="V2195" t="s">
        <v>10</v>
      </c>
      <c r="W2195" s="2">
        <f t="shared" si="776"/>
        <v>15243.61521101407</v>
      </c>
      <c r="X2195" s="2" t="e">
        <f t="shared" si="777"/>
        <v>#VALUE!</v>
      </c>
      <c r="Y2195" s="2" t="s">
        <v>10</v>
      </c>
      <c r="Z2195" s="2" t="s">
        <v>10</v>
      </c>
      <c r="AA2195" s="2" t="s">
        <v>10</v>
      </c>
      <c r="AB2195" t="e">
        <f t="shared" si="778"/>
        <v>#VALUE!</v>
      </c>
      <c r="AC2195" t="e">
        <f t="shared" si="779"/>
        <v>#VALUE!</v>
      </c>
    </row>
    <row r="2196" spans="1:29" x14ac:dyDescent="0.25">
      <c r="A2196">
        <v>49</v>
      </c>
      <c r="B2196" t="s">
        <v>77</v>
      </c>
      <c r="C2196">
        <v>2</v>
      </c>
      <c r="D2196" t="s">
        <v>78</v>
      </c>
      <c r="E2196">
        <v>2014</v>
      </c>
      <c r="F2196" t="s">
        <v>10</v>
      </c>
      <c r="G2196" t="s">
        <v>10</v>
      </c>
      <c r="H2196" s="54">
        <v>0.17599999999999999</v>
      </c>
      <c r="I2196" t="s">
        <v>10</v>
      </c>
      <c r="J2196" t="s">
        <v>10</v>
      </c>
      <c r="K2196" s="54">
        <v>0.17599999999999999</v>
      </c>
      <c r="L2196" t="s">
        <v>10</v>
      </c>
      <c r="M2196" t="s">
        <v>10</v>
      </c>
      <c r="N2196" t="s">
        <v>10</v>
      </c>
      <c r="O2196" s="2" t="e">
        <f t="shared" si="774"/>
        <v>#VALUE!</v>
      </c>
      <c r="P2196" s="79" t="e">
        <f t="shared" si="775"/>
        <v>#VALUE!</v>
      </c>
      <c r="Q2196" s="84">
        <v>0.85441</v>
      </c>
      <c r="R2196" s="84">
        <v>0.14116999999999999</v>
      </c>
      <c r="S2196" s="84">
        <v>4.4099999999999999E-3</v>
      </c>
      <c r="T2196" s="79">
        <f t="shared" si="780"/>
        <v>7621.9856474320513</v>
      </c>
      <c r="U2196" t="s">
        <v>10</v>
      </c>
      <c r="V2196" t="s">
        <v>10</v>
      </c>
      <c r="W2196" s="2">
        <f t="shared" si="776"/>
        <v>7621.9856474320513</v>
      </c>
      <c r="X2196" s="2" t="e">
        <f t="shared" si="777"/>
        <v>#VALUE!</v>
      </c>
      <c r="Y2196" s="2" t="s">
        <v>10</v>
      </c>
      <c r="Z2196" s="2" t="s">
        <v>10</v>
      </c>
      <c r="AA2196" s="2" t="s">
        <v>10</v>
      </c>
      <c r="AB2196" t="e">
        <f t="shared" si="778"/>
        <v>#VALUE!</v>
      </c>
      <c r="AC2196" t="e">
        <f t="shared" si="779"/>
        <v>#VALUE!</v>
      </c>
    </row>
    <row r="2197" spans="1:29" x14ac:dyDescent="0.25">
      <c r="A2197">
        <v>49</v>
      </c>
      <c r="B2197" t="s">
        <v>77</v>
      </c>
      <c r="C2197">
        <v>2</v>
      </c>
      <c r="D2197" t="s">
        <v>78</v>
      </c>
      <c r="E2197">
        <v>2015</v>
      </c>
      <c r="F2197">
        <v>13500</v>
      </c>
      <c r="G2197" t="s">
        <v>10</v>
      </c>
      <c r="H2197" s="54">
        <v>0.151</v>
      </c>
      <c r="I2197" t="s">
        <v>10</v>
      </c>
      <c r="J2197" t="s">
        <v>10</v>
      </c>
      <c r="K2197" s="54">
        <v>0.151</v>
      </c>
      <c r="L2197" s="2">
        <f t="shared" si="781"/>
        <v>15901.060070671378</v>
      </c>
      <c r="M2197" t="s">
        <v>10</v>
      </c>
      <c r="N2197" t="s">
        <v>10</v>
      </c>
      <c r="O2197" s="2">
        <f t="shared" si="774"/>
        <v>15901.060070671378</v>
      </c>
      <c r="P2197" s="79" t="e">
        <f t="shared" si="775"/>
        <v>#VALUE!</v>
      </c>
      <c r="Q2197" s="84">
        <v>0.85441</v>
      </c>
      <c r="R2197" s="84">
        <v>0.14116999999999999</v>
      </c>
      <c r="S2197" s="84">
        <v>4.4099999999999999E-3</v>
      </c>
      <c r="T2197" s="79">
        <f>(L2200*Q2197)+(L2201*R2197)</f>
        <v>5219.7454245283025</v>
      </c>
      <c r="U2197" t="s">
        <v>10</v>
      </c>
      <c r="V2197" t="s">
        <v>10</v>
      </c>
      <c r="W2197" s="2" t="e">
        <f t="shared" si="776"/>
        <v>#VALUE!</v>
      </c>
      <c r="X2197" s="2" t="e">
        <f t="shared" si="777"/>
        <v>#VALUE!</v>
      </c>
      <c r="Y2197">
        <f t="shared" si="782"/>
        <v>0.38664780922431868</v>
      </c>
      <c r="Z2197" s="2" t="s">
        <v>10</v>
      </c>
      <c r="AA2197" s="2" t="s">
        <v>10</v>
      </c>
      <c r="AB2197" t="e">
        <f t="shared" si="778"/>
        <v>#VALUE!</v>
      </c>
      <c r="AC2197" t="e">
        <f t="shared" si="779"/>
        <v>#VALUE!</v>
      </c>
    </row>
    <row r="2198" spans="1:29" x14ac:dyDescent="0.25">
      <c r="A2198">
        <v>49</v>
      </c>
      <c r="B2198" t="s">
        <v>77</v>
      </c>
      <c r="C2198">
        <v>2</v>
      </c>
      <c r="D2198" t="s">
        <v>78</v>
      </c>
      <c r="E2198">
        <v>2016</v>
      </c>
      <c r="F2198">
        <v>14000</v>
      </c>
      <c r="G2198" t="s">
        <v>10</v>
      </c>
      <c r="H2198" s="54">
        <v>0.151</v>
      </c>
      <c r="I2198" t="s">
        <v>10</v>
      </c>
      <c r="J2198" t="s">
        <v>10</v>
      </c>
      <c r="K2198" s="54">
        <v>0.151</v>
      </c>
      <c r="L2198" s="2">
        <f t="shared" si="781"/>
        <v>16489.988221436986</v>
      </c>
      <c r="M2198" t="s">
        <v>10</v>
      </c>
      <c r="N2198" t="s">
        <v>10</v>
      </c>
      <c r="O2198" s="2">
        <f t="shared" si="774"/>
        <v>16489.988221436986</v>
      </c>
      <c r="P2198" s="79" t="e">
        <f t="shared" si="775"/>
        <v>#VALUE!</v>
      </c>
      <c r="Q2198" s="84">
        <v>0.85441</v>
      </c>
      <c r="R2198" s="84">
        <v>0.14116999999999999</v>
      </c>
      <c r="S2198" s="84">
        <v>4.4099999999999999E-3</v>
      </c>
      <c r="T2198" s="79" t="s">
        <v>10</v>
      </c>
      <c r="U2198" t="s">
        <v>10</v>
      </c>
      <c r="V2198" t="s">
        <v>10</v>
      </c>
      <c r="W2198" s="2" t="e">
        <f t="shared" si="776"/>
        <v>#VALUE!</v>
      </c>
      <c r="X2198" s="2" t="e">
        <f t="shared" si="777"/>
        <v>#VALUE!</v>
      </c>
      <c r="Y2198" s="2" t="s">
        <v>10</v>
      </c>
      <c r="Z2198" s="2" t="s">
        <v>10</v>
      </c>
      <c r="AA2198" s="2" t="s">
        <v>10</v>
      </c>
      <c r="AB2198" t="e">
        <f t="shared" si="778"/>
        <v>#VALUE!</v>
      </c>
      <c r="AC2198" t="e">
        <f t="shared" si="779"/>
        <v>#VALUE!</v>
      </c>
    </row>
    <row r="2199" spans="1:29" x14ac:dyDescent="0.25">
      <c r="A2199">
        <v>49</v>
      </c>
      <c r="B2199" t="s">
        <v>77</v>
      </c>
      <c r="C2199">
        <v>2</v>
      </c>
      <c r="D2199" t="s">
        <v>78</v>
      </c>
      <c r="E2199">
        <v>2017</v>
      </c>
      <c r="F2199">
        <v>6800</v>
      </c>
      <c r="G2199" t="s">
        <v>10</v>
      </c>
      <c r="H2199" s="54">
        <v>0.151</v>
      </c>
      <c r="I2199" t="s">
        <v>10</v>
      </c>
      <c r="J2199" t="s">
        <v>10</v>
      </c>
      <c r="K2199" s="54">
        <v>0.151</v>
      </c>
      <c r="L2199" s="2">
        <f t="shared" si="781"/>
        <v>8009.4228504122502</v>
      </c>
      <c r="M2199" t="s">
        <v>10</v>
      </c>
      <c r="N2199" t="s">
        <v>10</v>
      </c>
      <c r="O2199" s="2">
        <f t="shared" si="774"/>
        <v>8009.4228504122502</v>
      </c>
      <c r="P2199" s="79" t="e">
        <f t="shared" si="775"/>
        <v>#VALUE!</v>
      </c>
      <c r="Q2199" s="84">
        <v>0.85441</v>
      </c>
      <c r="R2199" s="84">
        <v>0.14116999999999999</v>
      </c>
      <c r="S2199" s="84">
        <v>4.4099999999999999E-3</v>
      </c>
      <c r="T2199" s="79" t="s">
        <v>10</v>
      </c>
      <c r="U2199" t="s">
        <v>10</v>
      </c>
      <c r="V2199" t="s">
        <v>10</v>
      </c>
      <c r="W2199" s="2" t="e">
        <f t="shared" si="776"/>
        <v>#VALUE!</v>
      </c>
      <c r="X2199" s="2" t="e">
        <f t="shared" si="777"/>
        <v>#VALUE!</v>
      </c>
      <c r="Y2199" s="2" t="s">
        <v>10</v>
      </c>
      <c r="Z2199" s="2" t="s">
        <v>10</v>
      </c>
      <c r="AA2199" s="2" t="s">
        <v>10</v>
      </c>
      <c r="AB2199" t="e">
        <f t="shared" si="778"/>
        <v>#VALUE!</v>
      </c>
      <c r="AC2199" t="e">
        <f t="shared" si="779"/>
        <v>#VALUE!</v>
      </c>
    </row>
    <row r="2200" spans="1:29" x14ac:dyDescent="0.25">
      <c r="A2200">
        <v>49</v>
      </c>
      <c r="B2200" t="s">
        <v>77</v>
      </c>
      <c r="C2200">
        <v>2</v>
      </c>
      <c r="D2200" t="s">
        <v>78</v>
      </c>
      <c r="E2200">
        <v>2018</v>
      </c>
      <c r="F2200">
        <v>4560</v>
      </c>
      <c r="G2200" t="s">
        <v>10</v>
      </c>
      <c r="H2200" s="54">
        <v>0.152</v>
      </c>
      <c r="I2200" t="s">
        <v>10</v>
      </c>
      <c r="J2200" t="s">
        <v>10</v>
      </c>
      <c r="K2200" s="54">
        <v>0.152</v>
      </c>
      <c r="L2200" s="2">
        <f t="shared" si="781"/>
        <v>5377.3584905660382</v>
      </c>
      <c r="M2200" t="s">
        <v>10</v>
      </c>
      <c r="N2200" t="s">
        <v>10</v>
      </c>
      <c r="O2200" s="2">
        <f t="shared" si="774"/>
        <v>5377.3584905660382</v>
      </c>
      <c r="P2200" s="79" t="e">
        <f t="shared" si="775"/>
        <v>#VALUE!</v>
      </c>
      <c r="Q2200" s="84">
        <v>0.85441</v>
      </c>
      <c r="R2200" s="84">
        <v>0.14116999999999999</v>
      </c>
      <c r="S2200" s="84">
        <v>4.4099999999999999E-3</v>
      </c>
      <c r="T2200" s="79" t="s">
        <v>10</v>
      </c>
      <c r="U2200" t="s">
        <v>10</v>
      </c>
      <c r="V2200" t="s">
        <v>10</v>
      </c>
      <c r="W2200" s="2" t="e">
        <f t="shared" si="776"/>
        <v>#VALUE!</v>
      </c>
      <c r="X2200" s="2" t="e">
        <f t="shared" si="777"/>
        <v>#VALUE!</v>
      </c>
      <c r="Y2200" s="2" t="s">
        <v>10</v>
      </c>
      <c r="Z2200" s="2" t="s">
        <v>10</v>
      </c>
      <c r="AA2200" s="2" t="s">
        <v>10</v>
      </c>
      <c r="AB2200" t="e">
        <f t="shared" si="778"/>
        <v>#VALUE!</v>
      </c>
      <c r="AC2200" t="e">
        <f t="shared" si="779"/>
        <v>#VALUE!</v>
      </c>
    </row>
    <row r="2201" spans="1:29" x14ac:dyDescent="0.25">
      <c r="A2201">
        <v>49</v>
      </c>
      <c r="B2201" t="s">
        <v>77</v>
      </c>
      <c r="C2201">
        <v>2</v>
      </c>
      <c r="D2201" t="s">
        <v>78</v>
      </c>
      <c r="E2201">
        <v>2019</v>
      </c>
      <c r="F2201">
        <v>3756</v>
      </c>
      <c r="G2201" t="s">
        <v>10</v>
      </c>
      <c r="H2201" s="54">
        <v>0.152</v>
      </c>
      <c r="I2201" t="s">
        <v>10</v>
      </c>
      <c r="J2201" t="s">
        <v>10</v>
      </c>
      <c r="K2201" s="54">
        <v>0.152</v>
      </c>
      <c r="L2201" s="2">
        <f t="shared" si="781"/>
        <v>4429.2452830188677</v>
      </c>
      <c r="M2201" t="s">
        <v>10</v>
      </c>
      <c r="N2201" t="s">
        <v>10</v>
      </c>
      <c r="O2201" s="2">
        <f t="shared" si="774"/>
        <v>4429.2452830188677</v>
      </c>
      <c r="P2201" s="79" t="e">
        <f t="shared" si="775"/>
        <v>#VALUE!</v>
      </c>
      <c r="Q2201" s="84">
        <v>0.85441</v>
      </c>
      <c r="R2201" s="84">
        <v>0.14116999999999999</v>
      </c>
      <c r="S2201" s="84">
        <v>4.4099999999999999E-3</v>
      </c>
      <c r="T2201" s="79" t="s">
        <v>10</v>
      </c>
      <c r="U2201" t="s">
        <v>10</v>
      </c>
      <c r="V2201" t="s">
        <v>10</v>
      </c>
      <c r="W2201" s="2" t="e">
        <f t="shared" si="776"/>
        <v>#VALUE!</v>
      </c>
      <c r="X2201" s="2" t="e">
        <f t="shared" si="777"/>
        <v>#VALUE!</v>
      </c>
      <c r="Y2201" s="2" t="s">
        <v>10</v>
      </c>
      <c r="Z2201" s="2" t="s">
        <v>10</v>
      </c>
      <c r="AA2201" s="2" t="s">
        <v>10</v>
      </c>
      <c r="AB2201" t="e">
        <f t="shared" si="778"/>
        <v>#VALUE!</v>
      </c>
      <c r="AC2201" t="e">
        <f t="shared" si="779"/>
        <v>#VALUE!</v>
      </c>
    </row>
    <row r="2202" spans="1:29" x14ac:dyDescent="0.25">
      <c r="A2202">
        <v>49</v>
      </c>
      <c r="B2202" t="s">
        <v>77</v>
      </c>
      <c r="C2202">
        <v>2</v>
      </c>
      <c r="D2202" t="s">
        <v>78</v>
      </c>
      <c r="E2202">
        <v>2020</v>
      </c>
      <c r="F2202" t="s">
        <v>10</v>
      </c>
      <c r="G2202" t="s">
        <v>10</v>
      </c>
      <c r="H2202" s="54">
        <v>0.08</v>
      </c>
      <c r="I2202" t="s">
        <v>10</v>
      </c>
      <c r="J2202" t="s">
        <v>10</v>
      </c>
      <c r="K2202" s="54">
        <v>0.08</v>
      </c>
      <c r="L2202" t="s">
        <v>10</v>
      </c>
      <c r="M2202" t="s">
        <v>10</v>
      </c>
      <c r="N2202" t="s">
        <v>10</v>
      </c>
      <c r="O2202" s="2" t="e">
        <f t="shared" si="774"/>
        <v>#VALUE!</v>
      </c>
      <c r="P2202" s="79" t="e">
        <f t="shared" si="775"/>
        <v>#VALUE!</v>
      </c>
      <c r="Q2202" s="84">
        <v>0.85441</v>
      </c>
      <c r="R2202" s="84">
        <v>0.14116999999999999</v>
      </c>
      <c r="S2202" s="84">
        <v>4.4099999999999999E-3</v>
      </c>
      <c r="T2202" s="79" t="s">
        <v>10</v>
      </c>
      <c r="U2202" t="s">
        <v>10</v>
      </c>
      <c r="V2202" t="s">
        <v>10</v>
      </c>
      <c r="W2202" s="2" t="e">
        <f t="shared" si="776"/>
        <v>#VALUE!</v>
      </c>
      <c r="X2202" s="2" t="e">
        <f t="shared" si="777"/>
        <v>#VALUE!</v>
      </c>
      <c r="Y2202" s="2" t="s">
        <v>10</v>
      </c>
      <c r="Z2202" s="2" t="s">
        <v>10</v>
      </c>
      <c r="AA2202" s="2" t="s">
        <v>10</v>
      </c>
      <c r="AB2202" t="e">
        <f t="shared" si="778"/>
        <v>#VALUE!</v>
      </c>
      <c r="AC2202" t="e">
        <f t="shared" si="779"/>
        <v>#VALUE!</v>
      </c>
    </row>
    <row r="2203" spans="1:29" x14ac:dyDescent="0.25">
      <c r="A2203">
        <v>49</v>
      </c>
      <c r="B2203" t="s">
        <v>77</v>
      </c>
      <c r="C2203">
        <v>2</v>
      </c>
      <c r="D2203" t="s">
        <v>78</v>
      </c>
      <c r="E2203">
        <v>2021</v>
      </c>
      <c r="F2203" t="s">
        <v>10</v>
      </c>
      <c r="G2203" t="s">
        <v>10</v>
      </c>
      <c r="H2203" s="79" t="s">
        <v>10</v>
      </c>
      <c r="I2203" t="s">
        <v>10</v>
      </c>
      <c r="J2203" t="s">
        <v>10</v>
      </c>
      <c r="K2203" s="54">
        <v>0.15</v>
      </c>
      <c r="L2203" s="79" t="s">
        <v>10</v>
      </c>
      <c r="M2203" t="s">
        <v>10</v>
      </c>
      <c r="N2203" t="s">
        <v>10</v>
      </c>
      <c r="O2203" s="2" t="e">
        <f t="shared" si="774"/>
        <v>#VALUE!</v>
      </c>
      <c r="P2203" s="79" t="e">
        <f t="shared" si="775"/>
        <v>#VALUE!</v>
      </c>
      <c r="Q2203" s="84">
        <v>0.85441</v>
      </c>
      <c r="R2203" s="84">
        <v>0.14116999999999999</v>
      </c>
      <c r="S2203" s="84">
        <v>4.4099999999999999E-3</v>
      </c>
      <c r="T2203" s="79" t="s">
        <v>10</v>
      </c>
      <c r="U2203" t="s">
        <v>10</v>
      </c>
      <c r="V2203" t="s">
        <v>10</v>
      </c>
      <c r="W2203" s="2" t="e">
        <f t="shared" si="776"/>
        <v>#VALUE!</v>
      </c>
      <c r="X2203" s="2" t="e">
        <f t="shared" si="777"/>
        <v>#VALUE!</v>
      </c>
      <c r="Y2203" s="79" t="s">
        <v>10</v>
      </c>
      <c r="Z2203" t="s">
        <v>10</v>
      </c>
      <c r="AA2203" t="s">
        <v>10</v>
      </c>
      <c r="AB2203" t="e">
        <f t="shared" si="778"/>
        <v>#VALUE!</v>
      </c>
      <c r="AC2203" t="e">
        <f t="shared" si="779"/>
        <v>#VALUE!</v>
      </c>
    </row>
    <row r="2204" spans="1:29" x14ac:dyDescent="0.25">
      <c r="A2204">
        <v>49</v>
      </c>
      <c r="B2204" t="s">
        <v>77</v>
      </c>
      <c r="C2204">
        <v>2</v>
      </c>
      <c r="D2204" t="s">
        <v>78</v>
      </c>
      <c r="E2204">
        <v>2022</v>
      </c>
      <c r="F2204" t="s">
        <v>10</v>
      </c>
      <c r="G2204" t="s">
        <v>10</v>
      </c>
      <c r="H2204" s="79" t="s">
        <v>10</v>
      </c>
      <c r="I2204" t="s">
        <v>10</v>
      </c>
      <c r="J2204" t="s">
        <v>10</v>
      </c>
      <c r="K2204" s="54">
        <v>0.15</v>
      </c>
      <c r="L2204" s="79" t="s">
        <v>10</v>
      </c>
      <c r="M2204" t="s">
        <v>10</v>
      </c>
      <c r="N2204" t="s">
        <v>10</v>
      </c>
      <c r="O2204" s="2" t="e">
        <f t="shared" si="774"/>
        <v>#VALUE!</v>
      </c>
      <c r="P2204" s="79" t="e">
        <f t="shared" si="775"/>
        <v>#VALUE!</v>
      </c>
      <c r="Q2204" s="84">
        <v>0.85441</v>
      </c>
      <c r="R2204" s="84">
        <v>0.14116999999999999</v>
      </c>
      <c r="S2204" s="84">
        <v>4.4099999999999999E-3</v>
      </c>
      <c r="T2204" s="79" t="s">
        <v>10</v>
      </c>
      <c r="U2204" t="s">
        <v>10</v>
      </c>
      <c r="V2204" t="s">
        <v>10</v>
      </c>
      <c r="W2204" s="2">
        <f t="shared" si="776"/>
        <v>4909.138506835593</v>
      </c>
      <c r="X2204" s="2" t="e">
        <f t="shared" si="777"/>
        <v>#VALUE!</v>
      </c>
      <c r="Y2204" s="79" t="s">
        <v>10</v>
      </c>
      <c r="Z2204" t="s">
        <v>10</v>
      </c>
      <c r="AA2204" t="s">
        <v>10</v>
      </c>
      <c r="AB2204" t="e">
        <f t="shared" si="778"/>
        <v>#VALUE!</v>
      </c>
      <c r="AC2204" t="e">
        <f t="shared" si="779"/>
        <v>#VALUE!</v>
      </c>
    </row>
    <row r="2205" spans="1:29" x14ac:dyDescent="0.25">
      <c r="A2205">
        <v>49</v>
      </c>
      <c r="B2205" t="s">
        <v>77</v>
      </c>
      <c r="C2205">
        <v>2</v>
      </c>
      <c r="D2205" t="s">
        <v>78</v>
      </c>
      <c r="E2205">
        <v>2023</v>
      </c>
      <c r="F2205" t="s">
        <v>10</v>
      </c>
      <c r="G2205" t="s">
        <v>10</v>
      </c>
      <c r="H2205" s="79" t="s">
        <v>10</v>
      </c>
      <c r="I2205" t="s">
        <v>10</v>
      </c>
      <c r="J2205" t="s">
        <v>10</v>
      </c>
      <c r="K2205" s="54">
        <v>0.15</v>
      </c>
      <c r="L2205" s="79" t="s">
        <v>10</v>
      </c>
      <c r="M2205" t="s">
        <v>10</v>
      </c>
      <c r="N2205" t="s">
        <v>10</v>
      </c>
      <c r="O2205" s="2" t="e">
        <f t="shared" si="774"/>
        <v>#VALUE!</v>
      </c>
      <c r="P2205" s="79" t="e">
        <f t="shared" si="775"/>
        <v>#VALUE!</v>
      </c>
      <c r="Q2205" s="84">
        <v>0.85441</v>
      </c>
      <c r="R2205" s="84">
        <v>0.14116999999999999</v>
      </c>
      <c r="S2205" s="84">
        <v>4.4099999999999999E-3</v>
      </c>
      <c r="T2205" s="79" t="s">
        <v>10</v>
      </c>
      <c r="U2205" t="s">
        <v>10</v>
      </c>
      <c r="V2205" t="s">
        <v>10</v>
      </c>
      <c r="W2205" s="2">
        <f t="shared" si="776"/>
        <v>7881.6978340467713</v>
      </c>
      <c r="X2205" s="2" t="e">
        <f t="shared" si="777"/>
        <v>#VALUE!</v>
      </c>
      <c r="Y2205" s="79" t="s">
        <v>10</v>
      </c>
      <c r="Z2205" t="s">
        <v>10</v>
      </c>
      <c r="AA2205" t="s">
        <v>10</v>
      </c>
      <c r="AB2205" t="e">
        <f t="shared" si="778"/>
        <v>#VALUE!</v>
      </c>
      <c r="AC2205" t="e">
        <f t="shared" si="779"/>
        <v>#VALUE!</v>
      </c>
    </row>
    <row r="2206" spans="1:29" x14ac:dyDescent="0.25">
      <c r="A2206">
        <v>49</v>
      </c>
      <c r="B2206" t="s">
        <v>77</v>
      </c>
      <c r="C2206">
        <v>2</v>
      </c>
      <c r="D2206" t="s">
        <v>78</v>
      </c>
      <c r="E2206">
        <v>2024</v>
      </c>
      <c r="F2206" t="s">
        <v>10</v>
      </c>
      <c r="G2206" t="s">
        <v>10</v>
      </c>
      <c r="H2206" s="79" t="s">
        <v>10</v>
      </c>
      <c r="I2206" t="s">
        <v>10</v>
      </c>
      <c r="J2206" t="s">
        <v>10</v>
      </c>
      <c r="K2206" s="54">
        <v>0.15</v>
      </c>
      <c r="L2206" s="79" t="s">
        <v>10</v>
      </c>
      <c r="M2206" t="s">
        <v>10</v>
      </c>
      <c r="N2206" t="s">
        <v>10</v>
      </c>
      <c r="O2206" s="2" t="e">
        <f t="shared" si="774"/>
        <v>#VALUE!</v>
      </c>
      <c r="P2206" s="79" t="e">
        <f t="shared" si="775"/>
        <v>#VALUE!</v>
      </c>
      <c r="Q2206" s="84">
        <v>0.85441</v>
      </c>
      <c r="R2206" s="84">
        <v>0.14116999999999999</v>
      </c>
      <c r="S2206" s="84">
        <v>4.4099999999999999E-3</v>
      </c>
      <c r="T2206" s="79" t="s">
        <v>10</v>
      </c>
      <c r="U2206" t="s">
        <v>10</v>
      </c>
      <c r="V2206" t="s">
        <v>10</v>
      </c>
      <c r="W2206" s="2">
        <f t="shared" si="776"/>
        <v>5059.5444658580363</v>
      </c>
      <c r="X2206" s="2" t="e">
        <f t="shared" si="777"/>
        <v>#VALUE!</v>
      </c>
      <c r="Y2206" s="79" t="s">
        <v>10</v>
      </c>
      <c r="Z2206" t="s">
        <v>10</v>
      </c>
      <c r="AA2206" t="s">
        <v>10</v>
      </c>
      <c r="AB2206" t="e">
        <f t="shared" si="778"/>
        <v>#VALUE!</v>
      </c>
      <c r="AC2206" t="e">
        <f t="shared" si="779"/>
        <v>#VALUE!</v>
      </c>
    </row>
    <row r="2207" spans="1:29" x14ac:dyDescent="0.25">
      <c r="A2207">
        <v>50</v>
      </c>
      <c r="B2207" t="s">
        <v>79</v>
      </c>
      <c r="C2207">
        <v>2</v>
      </c>
      <c r="D2207" t="s">
        <v>80</v>
      </c>
      <c r="E2207">
        <v>1980</v>
      </c>
      <c r="F2207">
        <v>3000</v>
      </c>
      <c r="G2207" t="s">
        <v>10</v>
      </c>
      <c r="H2207" s="54">
        <v>0.309</v>
      </c>
      <c r="I2207" t="s">
        <v>10</v>
      </c>
      <c r="J2207" t="s">
        <v>10</v>
      </c>
      <c r="K2207" s="54">
        <v>0.309</v>
      </c>
      <c r="L2207" s="2">
        <f t="shared" si="781"/>
        <v>4341.5340086830674</v>
      </c>
      <c r="M2207" t="s">
        <v>10</v>
      </c>
      <c r="N2207" t="s">
        <v>10</v>
      </c>
      <c r="O2207" s="2">
        <f t="shared" si="774"/>
        <v>4341.5340086830674</v>
      </c>
      <c r="P2207" s="79" t="e">
        <f t="shared" si="775"/>
        <v>#VALUE!</v>
      </c>
      <c r="Q2207" s="84">
        <v>0.85441</v>
      </c>
      <c r="R2207" s="84">
        <v>0.14116999999999999</v>
      </c>
      <c r="S2207" s="84">
        <v>4.4099999999999999E-3</v>
      </c>
      <c r="T2207" s="79">
        <f t="shared" ref="T2207:T2237" si="783">(L2210*Q2207)+(L2211*R2207)+(L2212*S2207)</f>
        <v>3798.5309208143876</v>
      </c>
      <c r="U2207" t="s">
        <v>10</v>
      </c>
      <c r="V2207" t="s">
        <v>10</v>
      </c>
      <c r="W2207" s="2">
        <f t="shared" si="776"/>
        <v>3798.5309208143876</v>
      </c>
      <c r="X2207" s="2" t="e">
        <f t="shared" si="777"/>
        <v>#VALUE!</v>
      </c>
      <c r="Y2207">
        <f t="shared" si="782"/>
        <v>1.2661769736047959</v>
      </c>
      <c r="Z2207" s="2" t="s">
        <v>10</v>
      </c>
      <c r="AA2207" s="2" t="s">
        <v>10</v>
      </c>
      <c r="AB2207">
        <f t="shared" si="778"/>
        <v>1.2661769736047959</v>
      </c>
      <c r="AC2207" t="e">
        <f t="shared" si="779"/>
        <v>#VALUE!</v>
      </c>
    </row>
    <row r="2208" spans="1:29" x14ac:dyDescent="0.25">
      <c r="A2208">
        <v>50</v>
      </c>
      <c r="B2208" t="s">
        <v>79</v>
      </c>
      <c r="C2208">
        <v>2</v>
      </c>
      <c r="D2208" t="s">
        <v>80</v>
      </c>
      <c r="E2208">
        <v>1981</v>
      </c>
      <c r="F2208">
        <v>6000</v>
      </c>
      <c r="G2208" t="s">
        <v>10</v>
      </c>
      <c r="H2208" s="54">
        <v>0.28000000000000003</v>
      </c>
      <c r="I2208" t="s">
        <v>10</v>
      </c>
      <c r="J2208" t="s">
        <v>10</v>
      </c>
      <c r="K2208" s="54">
        <v>0.28000000000000003</v>
      </c>
      <c r="L2208" s="2">
        <f t="shared" si="781"/>
        <v>8333.3333333333339</v>
      </c>
      <c r="M2208" t="s">
        <v>10</v>
      </c>
      <c r="N2208" t="s">
        <v>10</v>
      </c>
      <c r="O2208" s="2">
        <f t="shared" si="774"/>
        <v>8333.3333333333339</v>
      </c>
      <c r="P2208" s="79" t="e">
        <f t="shared" si="775"/>
        <v>#VALUE!</v>
      </c>
      <c r="Q2208" s="84">
        <v>0.85441</v>
      </c>
      <c r="R2208" s="84">
        <v>0.14116999999999999</v>
      </c>
      <c r="S2208" s="84">
        <v>4.4099999999999999E-3</v>
      </c>
      <c r="T2208" s="79">
        <f t="shared" si="783"/>
        <v>3642.536863092615</v>
      </c>
      <c r="U2208" t="s">
        <v>10</v>
      </c>
      <c r="V2208" t="s">
        <v>10</v>
      </c>
      <c r="W2208" s="2">
        <f t="shared" si="776"/>
        <v>3642.536863092615</v>
      </c>
      <c r="X2208" s="2" t="e">
        <f t="shared" si="777"/>
        <v>#VALUE!</v>
      </c>
      <c r="Y2208">
        <f t="shared" si="782"/>
        <v>0.60708947718210249</v>
      </c>
      <c r="Z2208" s="2" t="s">
        <v>10</v>
      </c>
      <c r="AA2208" s="2" t="s">
        <v>10</v>
      </c>
      <c r="AB2208">
        <f t="shared" si="778"/>
        <v>0.60708947718210249</v>
      </c>
      <c r="AC2208" t="e">
        <f t="shared" si="779"/>
        <v>#VALUE!</v>
      </c>
    </row>
    <row r="2209" spans="1:29" x14ac:dyDescent="0.25">
      <c r="A2209">
        <v>50</v>
      </c>
      <c r="B2209" t="s">
        <v>79</v>
      </c>
      <c r="C2209">
        <v>2</v>
      </c>
      <c r="D2209" t="s">
        <v>80</v>
      </c>
      <c r="E2209">
        <v>1982</v>
      </c>
      <c r="F2209">
        <v>4000</v>
      </c>
      <c r="G2209" t="s">
        <v>10</v>
      </c>
      <c r="H2209" s="54">
        <v>0.24199999999999999</v>
      </c>
      <c r="I2209" t="s">
        <v>10</v>
      </c>
      <c r="J2209" t="s">
        <v>10</v>
      </c>
      <c r="K2209" s="54">
        <v>0.24199999999999999</v>
      </c>
      <c r="L2209" s="2">
        <f t="shared" si="781"/>
        <v>5277.0448548812665</v>
      </c>
      <c r="M2209" t="s">
        <v>10</v>
      </c>
      <c r="N2209" t="s">
        <v>10</v>
      </c>
      <c r="O2209" s="2">
        <f t="shared" si="774"/>
        <v>5277.0448548812665</v>
      </c>
      <c r="P2209" s="79" t="e">
        <f t="shared" si="775"/>
        <v>#VALUE!</v>
      </c>
      <c r="Q2209" s="84">
        <v>0.85441</v>
      </c>
      <c r="R2209" s="84">
        <v>0.14116999999999999</v>
      </c>
      <c r="S2209" s="84">
        <v>4.4099999999999999E-3</v>
      </c>
      <c r="T2209" s="79">
        <f t="shared" si="783"/>
        <v>1728.3383874010406</v>
      </c>
      <c r="U2209" t="s">
        <v>10</v>
      </c>
      <c r="V2209" t="s">
        <v>10</v>
      </c>
      <c r="W2209" s="2">
        <f t="shared" si="776"/>
        <v>1728.3383874010406</v>
      </c>
      <c r="X2209" s="2" t="e">
        <f t="shared" si="777"/>
        <v>#VALUE!</v>
      </c>
      <c r="Y2209">
        <f t="shared" si="782"/>
        <v>0.43208459685026013</v>
      </c>
      <c r="Z2209" s="2" t="s">
        <v>10</v>
      </c>
      <c r="AA2209" s="2" t="s">
        <v>10</v>
      </c>
      <c r="AB2209">
        <f t="shared" si="778"/>
        <v>0.43208459685026013</v>
      </c>
      <c r="AC2209" t="e">
        <f t="shared" si="779"/>
        <v>#VALUE!</v>
      </c>
    </row>
    <row r="2210" spans="1:29" x14ac:dyDescent="0.25">
      <c r="A2210">
        <v>50</v>
      </c>
      <c r="B2210" t="s">
        <v>79</v>
      </c>
      <c r="C2210">
        <v>2</v>
      </c>
      <c r="D2210" t="s">
        <v>80</v>
      </c>
      <c r="E2210">
        <v>1983</v>
      </c>
      <c r="F2210">
        <v>2500</v>
      </c>
      <c r="G2210" t="s">
        <v>10</v>
      </c>
      <c r="H2210" s="54">
        <v>0.33800000000000002</v>
      </c>
      <c r="I2210" t="s">
        <v>10</v>
      </c>
      <c r="J2210" t="s">
        <v>10</v>
      </c>
      <c r="K2210" s="54">
        <v>0.33800000000000002</v>
      </c>
      <c r="L2210" s="2">
        <f t="shared" si="781"/>
        <v>3776.435045317221</v>
      </c>
      <c r="M2210" t="s">
        <v>10</v>
      </c>
      <c r="N2210" t="s">
        <v>10</v>
      </c>
      <c r="O2210" s="2">
        <f t="shared" ref="O2210:O2273" si="784">$F2210/(1-K2210)</f>
        <v>3776.435045317221</v>
      </c>
      <c r="P2210" s="79" t="e">
        <f t="shared" ref="P2210:P2273" si="785">$G2210/(1-K2210)</f>
        <v>#VALUE!</v>
      </c>
      <c r="Q2210" s="84">
        <v>0.85441</v>
      </c>
      <c r="R2210" s="84">
        <v>0.14116999999999999</v>
      </c>
      <c r="S2210" s="84">
        <v>4.4099999999999999E-3</v>
      </c>
      <c r="T2210" s="79">
        <f t="shared" si="783"/>
        <v>3469.638554247691</v>
      </c>
      <c r="U2210" t="s">
        <v>10</v>
      </c>
      <c r="V2210" t="s">
        <v>10</v>
      </c>
      <c r="W2210" s="2">
        <f t="shared" ref="W2210:W2273" si="786">(O2213*$Q2210)+(O2214*$R2210)+(O2215*$S2210)</f>
        <v>3469.638554247691</v>
      </c>
      <c r="X2210" s="2" t="e">
        <f t="shared" ref="X2210:X2273" si="787">(P2213*$Q2210)+(P2214*$R2210)+(P2215*$S2210)</f>
        <v>#VALUE!</v>
      </c>
      <c r="Y2210">
        <f t="shared" si="782"/>
        <v>1.3878554216990764</v>
      </c>
      <c r="Z2210" s="2" t="s">
        <v>10</v>
      </c>
      <c r="AA2210" s="2" t="s">
        <v>10</v>
      </c>
      <c r="AB2210">
        <f t="shared" ref="AB2210:AB2273" si="788">W2210/$F2210</f>
        <v>1.3878554216990764</v>
      </c>
      <c r="AC2210" t="e">
        <f t="shared" ref="AC2210:AC2273" si="789">X2210/$G2210</f>
        <v>#VALUE!</v>
      </c>
    </row>
    <row r="2211" spans="1:29" x14ac:dyDescent="0.25">
      <c r="A2211">
        <v>50</v>
      </c>
      <c r="B2211" t="s">
        <v>79</v>
      </c>
      <c r="C2211">
        <v>2</v>
      </c>
      <c r="D2211" t="s">
        <v>80</v>
      </c>
      <c r="E2211">
        <v>1984</v>
      </c>
      <c r="F2211">
        <v>2800</v>
      </c>
      <c r="G2211" t="s">
        <v>10</v>
      </c>
      <c r="H2211" s="54">
        <v>0.30099999999999999</v>
      </c>
      <c r="I2211" t="s">
        <v>10</v>
      </c>
      <c r="J2211" t="s">
        <v>10</v>
      </c>
      <c r="K2211" s="54">
        <v>0.30099999999999999</v>
      </c>
      <c r="L2211" s="2">
        <f t="shared" si="781"/>
        <v>4005.7224606580826</v>
      </c>
      <c r="M2211" t="s">
        <v>10</v>
      </c>
      <c r="N2211" t="s">
        <v>10</v>
      </c>
      <c r="O2211" s="2">
        <f t="shared" si="784"/>
        <v>4005.7224606580826</v>
      </c>
      <c r="P2211" s="79" t="e">
        <f t="shared" si="785"/>
        <v>#VALUE!</v>
      </c>
      <c r="Q2211" s="84">
        <v>0.85441</v>
      </c>
      <c r="R2211" s="84">
        <v>0.14116999999999999</v>
      </c>
      <c r="S2211" s="84">
        <v>4.4099999999999999E-3</v>
      </c>
      <c r="T2211" s="79">
        <f t="shared" si="783"/>
        <v>4522.9426884993782</v>
      </c>
      <c r="U2211" t="s">
        <v>10</v>
      </c>
      <c r="V2211" t="s">
        <v>10</v>
      </c>
      <c r="W2211" s="2">
        <f t="shared" si="786"/>
        <v>4522.9426884993782</v>
      </c>
      <c r="X2211" s="2" t="e">
        <f t="shared" si="787"/>
        <v>#VALUE!</v>
      </c>
      <c r="Y2211">
        <f t="shared" si="782"/>
        <v>1.6153366744640636</v>
      </c>
      <c r="Z2211" s="2" t="s">
        <v>10</v>
      </c>
      <c r="AA2211" s="2" t="s">
        <v>10</v>
      </c>
      <c r="AB2211">
        <f t="shared" si="788"/>
        <v>1.6153366744640636</v>
      </c>
      <c r="AC2211" t="e">
        <f t="shared" si="789"/>
        <v>#VALUE!</v>
      </c>
    </row>
    <row r="2212" spans="1:29" x14ac:dyDescent="0.25">
      <c r="A2212">
        <v>50</v>
      </c>
      <c r="B2212" t="s">
        <v>79</v>
      </c>
      <c r="C2212">
        <v>2</v>
      </c>
      <c r="D2212" t="s">
        <v>80</v>
      </c>
      <c r="E2212">
        <v>1985</v>
      </c>
      <c r="F2212">
        <v>1000</v>
      </c>
      <c r="G2212" t="s">
        <v>10</v>
      </c>
      <c r="H2212" s="54">
        <v>0.313</v>
      </c>
      <c r="I2212" t="s">
        <v>10</v>
      </c>
      <c r="J2212" t="s">
        <v>10</v>
      </c>
      <c r="K2212" s="54">
        <v>0.313</v>
      </c>
      <c r="L2212" s="2">
        <f t="shared" si="781"/>
        <v>1455.6040756914117</v>
      </c>
      <c r="M2212" t="s">
        <v>10</v>
      </c>
      <c r="N2212" t="s">
        <v>10</v>
      </c>
      <c r="O2212" s="2">
        <f t="shared" si="784"/>
        <v>1455.6040756914117</v>
      </c>
      <c r="P2212" s="79" t="e">
        <f t="shared" si="785"/>
        <v>#VALUE!</v>
      </c>
      <c r="Q2212" s="84">
        <v>0.85441</v>
      </c>
      <c r="R2212" s="84">
        <v>0.14116999999999999</v>
      </c>
      <c r="S2212" s="84">
        <v>4.4099999999999999E-3</v>
      </c>
      <c r="T2212" s="79">
        <f t="shared" si="783"/>
        <v>4253.7980472046747</v>
      </c>
      <c r="U2212" t="s">
        <v>10</v>
      </c>
      <c r="V2212" t="s">
        <v>10</v>
      </c>
      <c r="W2212" s="2">
        <f t="shared" si="786"/>
        <v>4253.7980472046747</v>
      </c>
      <c r="X2212" s="2" t="e">
        <f t="shared" si="787"/>
        <v>#VALUE!</v>
      </c>
      <c r="Y2212">
        <f t="shared" si="782"/>
        <v>4.2537980472046746</v>
      </c>
      <c r="Z2212" s="2" t="s">
        <v>10</v>
      </c>
      <c r="AA2212" s="2" t="s">
        <v>10</v>
      </c>
      <c r="AB2212">
        <f t="shared" si="788"/>
        <v>4.2537980472046746</v>
      </c>
      <c r="AC2212" t="e">
        <f t="shared" si="789"/>
        <v>#VALUE!</v>
      </c>
    </row>
    <row r="2213" spans="1:29" x14ac:dyDescent="0.25">
      <c r="A2213">
        <v>50</v>
      </c>
      <c r="B2213" t="s">
        <v>79</v>
      </c>
      <c r="C2213">
        <v>2</v>
      </c>
      <c r="D2213" t="s">
        <v>80</v>
      </c>
      <c r="E2213">
        <v>1986</v>
      </c>
      <c r="F2213">
        <v>2150</v>
      </c>
      <c r="G2213" t="s">
        <v>10</v>
      </c>
      <c r="H2213" s="54">
        <v>0.34699999999999998</v>
      </c>
      <c r="I2213" t="s">
        <v>10</v>
      </c>
      <c r="J2213" t="s">
        <v>10</v>
      </c>
      <c r="K2213" s="54">
        <v>0.34699999999999998</v>
      </c>
      <c r="L2213" s="2">
        <f t="shared" si="781"/>
        <v>3292.4961715160794</v>
      </c>
      <c r="M2213" t="s">
        <v>10</v>
      </c>
      <c r="N2213" t="s">
        <v>10</v>
      </c>
      <c r="O2213" s="2">
        <f t="shared" si="784"/>
        <v>3292.4961715160794</v>
      </c>
      <c r="P2213" s="79" t="e">
        <f t="shared" si="785"/>
        <v>#VALUE!</v>
      </c>
      <c r="Q2213" s="84">
        <v>0.85441</v>
      </c>
      <c r="R2213" s="84">
        <v>0.14116999999999999</v>
      </c>
      <c r="S2213" s="84">
        <v>4.4099999999999999E-3</v>
      </c>
      <c r="T2213" s="79">
        <f t="shared" si="783"/>
        <v>1363.0132849433321</v>
      </c>
      <c r="U2213" t="s">
        <v>10</v>
      </c>
      <c r="V2213" t="s">
        <v>10</v>
      </c>
      <c r="W2213" s="2">
        <f t="shared" si="786"/>
        <v>1363.0132849433321</v>
      </c>
      <c r="X2213" s="2" t="e">
        <f t="shared" si="787"/>
        <v>#VALUE!</v>
      </c>
      <c r="Y2213">
        <f t="shared" si="782"/>
        <v>0.63395966741550336</v>
      </c>
      <c r="Z2213" s="2" t="s">
        <v>10</v>
      </c>
      <c r="AA2213" s="2" t="s">
        <v>10</v>
      </c>
      <c r="AB2213">
        <f t="shared" si="788"/>
        <v>0.63395966741550336</v>
      </c>
      <c r="AC2213" t="e">
        <f t="shared" si="789"/>
        <v>#VALUE!</v>
      </c>
    </row>
    <row r="2214" spans="1:29" x14ac:dyDescent="0.25">
      <c r="A2214">
        <v>50</v>
      </c>
      <c r="B2214" t="s">
        <v>79</v>
      </c>
      <c r="C2214">
        <v>2</v>
      </c>
      <c r="D2214" t="s">
        <v>80</v>
      </c>
      <c r="E2214">
        <v>1987</v>
      </c>
      <c r="F2214">
        <v>3300</v>
      </c>
      <c r="G2214" t="s">
        <v>10</v>
      </c>
      <c r="H2214" s="54">
        <v>0.26700000000000002</v>
      </c>
      <c r="I2214" t="s">
        <v>10</v>
      </c>
      <c r="J2214" t="s">
        <v>10</v>
      </c>
      <c r="K2214" s="54">
        <v>0.26700000000000002</v>
      </c>
      <c r="L2214" s="2">
        <f t="shared" si="781"/>
        <v>4502.0463847203273</v>
      </c>
      <c r="M2214" t="s">
        <v>10</v>
      </c>
      <c r="N2214" t="s">
        <v>10</v>
      </c>
      <c r="O2214" s="2">
        <f t="shared" si="784"/>
        <v>4502.0463847203273</v>
      </c>
      <c r="P2214" s="79" t="e">
        <f t="shared" si="785"/>
        <v>#VALUE!</v>
      </c>
      <c r="Q2214" s="84">
        <v>0.85441</v>
      </c>
      <c r="R2214" s="84">
        <v>0.14116999999999999</v>
      </c>
      <c r="S2214" s="84">
        <v>4.4099999999999999E-3</v>
      </c>
      <c r="T2214" s="79">
        <f t="shared" si="783"/>
        <v>1657.6721599969489</v>
      </c>
      <c r="U2214" t="s">
        <v>10</v>
      </c>
      <c r="V2214" t="s">
        <v>10</v>
      </c>
      <c r="W2214" s="2">
        <f t="shared" si="786"/>
        <v>1657.6721599969489</v>
      </c>
      <c r="X2214" s="2" t="e">
        <f t="shared" si="787"/>
        <v>#VALUE!</v>
      </c>
      <c r="Y2214">
        <f t="shared" si="782"/>
        <v>0.50232489696877236</v>
      </c>
      <c r="Z2214" s="2" t="s">
        <v>10</v>
      </c>
      <c r="AA2214" s="2" t="s">
        <v>10</v>
      </c>
      <c r="AB2214">
        <f t="shared" si="788"/>
        <v>0.50232489696877236</v>
      </c>
      <c r="AC2214" t="e">
        <f t="shared" si="789"/>
        <v>#VALUE!</v>
      </c>
    </row>
    <row r="2215" spans="1:29" x14ac:dyDescent="0.25">
      <c r="A2215">
        <v>50</v>
      </c>
      <c r="B2215" t="s">
        <v>79</v>
      </c>
      <c r="C2215">
        <v>2</v>
      </c>
      <c r="D2215" t="s">
        <v>80</v>
      </c>
      <c r="E2215">
        <v>1988</v>
      </c>
      <c r="F2215">
        <v>3500</v>
      </c>
      <c r="G2215" t="s">
        <v>10</v>
      </c>
      <c r="H2215" s="54">
        <v>0.26300000000000001</v>
      </c>
      <c r="I2215" t="s">
        <v>10</v>
      </c>
      <c r="J2215" t="s">
        <v>10</v>
      </c>
      <c r="K2215" s="54">
        <v>0.26300000000000001</v>
      </c>
      <c r="L2215" s="2">
        <f t="shared" si="781"/>
        <v>4748.9823609226596</v>
      </c>
      <c r="M2215" t="s">
        <v>10</v>
      </c>
      <c r="N2215" t="s">
        <v>10</v>
      </c>
      <c r="O2215" s="2">
        <f t="shared" si="784"/>
        <v>4748.9823609226596</v>
      </c>
      <c r="P2215" s="79" t="e">
        <f t="shared" si="785"/>
        <v>#VALUE!</v>
      </c>
      <c r="Q2215" s="84">
        <v>0.85441</v>
      </c>
      <c r="R2215" s="84">
        <v>0.14116999999999999</v>
      </c>
      <c r="S2215" s="84">
        <v>4.4099999999999999E-3</v>
      </c>
      <c r="T2215" s="79">
        <f t="shared" si="783"/>
        <v>2908.0686523631889</v>
      </c>
      <c r="U2215" t="s">
        <v>10</v>
      </c>
      <c r="V2215" t="s">
        <v>10</v>
      </c>
      <c r="W2215" s="2">
        <f t="shared" si="786"/>
        <v>2908.0686523631889</v>
      </c>
      <c r="X2215" s="2" t="e">
        <f t="shared" si="787"/>
        <v>#VALUE!</v>
      </c>
      <c r="Y2215">
        <f t="shared" si="782"/>
        <v>0.83087675781805392</v>
      </c>
      <c r="Z2215" s="2" t="s">
        <v>10</v>
      </c>
      <c r="AA2215" s="2" t="s">
        <v>10</v>
      </c>
      <c r="AB2215">
        <f t="shared" si="788"/>
        <v>0.83087675781805392</v>
      </c>
      <c r="AC2215" t="e">
        <f t="shared" si="789"/>
        <v>#VALUE!</v>
      </c>
    </row>
    <row r="2216" spans="1:29" x14ac:dyDescent="0.25">
      <c r="A2216">
        <v>50</v>
      </c>
      <c r="B2216" t="s">
        <v>79</v>
      </c>
      <c r="C2216">
        <v>2</v>
      </c>
      <c r="D2216" t="s">
        <v>80</v>
      </c>
      <c r="E2216">
        <v>1989</v>
      </c>
      <c r="F2216">
        <v>1000</v>
      </c>
      <c r="G2216" t="s">
        <v>10</v>
      </c>
      <c r="H2216" s="54">
        <v>0.25700000000000001</v>
      </c>
      <c r="I2216" t="s">
        <v>10</v>
      </c>
      <c r="J2216" t="s">
        <v>10</v>
      </c>
      <c r="K2216" s="54">
        <v>0.25700000000000001</v>
      </c>
      <c r="L2216" s="2">
        <f t="shared" si="781"/>
        <v>1345.8950201884254</v>
      </c>
      <c r="M2216" t="s">
        <v>10</v>
      </c>
      <c r="N2216" t="s">
        <v>10</v>
      </c>
      <c r="O2216" s="2">
        <f t="shared" si="784"/>
        <v>1345.8950201884254</v>
      </c>
      <c r="P2216" s="79" t="e">
        <f t="shared" si="785"/>
        <v>#VALUE!</v>
      </c>
      <c r="Q2216" s="84">
        <v>0.85441</v>
      </c>
      <c r="R2216" s="84">
        <v>0.14116999999999999</v>
      </c>
      <c r="S2216" s="84">
        <v>4.4099999999999999E-3</v>
      </c>
      <c r="T2216" s="79">
        <f t="shared" si="783"/>
        <v>1691.2699550741518</v>
      </c>
      <c r="U2216" t="s">
        <v>10</v>
      </c>
      <c r="V2216" t="s">
        <v>10</v>
      </c>
      <c r="W2216" s="2">
        <f t="shared" si="786"/>
        <v>1691.2699550741518</v>
      </c>
      <c r="X2216" s="2" t="e">
        <f t="shared" si="787"/>
        <v>#VALUE!</v>
      </c>
      <c r="Y2216">
        <f t="shared" si="782"/>
        <v>1.6912699550741517</v>
      </c>
      <c r="Z2216" s="2" t="s">
        <v>10</v>
      </c>
      <c r="AA2216" s="2" t="s">
        <v>10</v>
      </c>
      <c r="AB2216">
        <f t="shared" si="788"/>
        <v>1.6912699550741517</v>
      </c>
      <c r="AC2216" t="e">
        <f t="shared" si="789"/>
        <v>#VALUE!</v>
      </c>
    </row>
    <row r="2217" spans="1:29" x14ac:dyDescent="0.25">
      <c r="A2217">
        <v>50</v>
      </c>
      <c r="B2217" t="s">
        <v>79</v>
      </c>
      <c r="C2217">
        <v>2</v>
      </c>
      <c r="D2217" t="s">
        <v>80</v>
      </c>
      <c r="E2217">
        <v>1990</v>
      </c>
      <c r="F2217">
        <v>1000</v>
      </c>
      <c r="G2217" t="s">
        <v>10</v>
      </c>
      <c r="H2217" s="54">
        <v>0.29099999999999998</v>
      </c>
      <c r="I2217" t="s">
        <v>10</v>
      </c>
      <c r="J2217" t="s">
        <v>10</v>
      </c>
      <c r="K2217" s="54">
        <v>0.29099999999999998</v>
      </c>
      <c r="L2217" s="2">
        <f t="shared" si="781"/>
        <v>1410.4372355430182</v>
      </c>
      <c r="M2217" t="s">
        <v>10</v>
      </c>
      <c r="N2217" t="s">
        <v>10</v>
      </c>
      <c r="O2217" s="2">
        <f t="shared" si="784"/>
        <v>1410.4372355430182</v>
      </c>
      <c r="P2217" s="79" t="e">
        <f t="shared" si="785"/>
        <v>#VALUE!</v>
      </c>
      <c r="Q2217" s="84">
        <v>0.85441</v>
      </c>
      <c r="R2217" s="84">
        <v>0.14116999999999999</v>
      </c>
      <c r="S2217" s="84">
        <v>4.4099999999999999E-3</v>
      </c>
      <c r="T2217" s="79">
        <f t="shared" si="783"/>
        <v>3562.3135709021758</v>
      </c>
      <c r="U2217" t="s">
        <v>10</v>
      </c>
      <c r="V2217" t="s">
        <v>10</v>
      </c>
      <c r="W2217" s="2">
        <f t="shared" si="786"/>
        <v>3562.3135709021758</v>
      </c>
      <c r="X2217" s="2" t="e">
        <f t="shared" si="787"/>
        <v>#VALUE!</v>
      </c>
      <c r="Y2217">
        <f t="shared" si="782"/>
        <v>3.5623135709021758</v>
      </c>
      <c r="Z2217" s="2" t="s">
        <v>10</v>
      </c>
      <c r="AA2217" s="2" t="s">
        <v>10</v>
      </c>
      <c r="AB2217">
        <f t="shared" si="788"/>
        <v>3.5623135709021758</v>
      </c>
      <c r="AC2217" t="e">
        <f t="shared" si="789"/>
        <v>#VALUE!</v>
      </c>
    </row>
    <row r="2218" spans="1:29" x14ac:dyDescent="0.25">
      <c r="A2218">
        <v>50</v>
      </c>
      <c r="B2218" t="s">
        <v>79</v>
      </c>
      <c r="C2218">
        <v>2</v>
      </c>
      <c r="D2218" t="s">
        <v>80</v>
      </c>
      <c r="E2218">
        <v>1991</v>
      </c>
      <c r="F2218">
        <v>2500</v>
      </c>
      <c r="G2218" t="s">
        <v>10</v>
      </c>
      <c r="H2218" s="54">
        <v>0.21</v>
      </c>
      <c r="I2218" t="s">
        <v>10</v>
      </c>
      <c r="J2218" t="s">
        <v>10</v>
      </c>
      <c r="K2218" s="54">
        <v>0.21</v>
      </c>
      <c r="L2218" s="2">
        <f t="shared" si="781"/>
        <v>3164.5569620253164</v>
      </c>
      <c r="M2218" t="s">
        <v>10</v>
      </c>
      <c r="N2218" t="s">
        <v>10</v>
      </c>
      <c r="O2218" s="2">
        <f t="shared" si="784"/>
        <v>3164.5569620253164</v>
      </c>
      <c r="P2218" s="79" t="e">
        <f t="shared" si="785"/>
        <v>#VALUE!</v>
      </c>
      <c r="Q2218" s="84">
        <v>0.85441</v>
      </c>
      <c r="R2218" s="84">
        <v>0.14116999999999999</v>
      </c>
      <c r="S2218" s="84">
        <v>4.4099999999999999E-3</v>
      </c>
      <c r="T2218" s="79">
        <f t="shared" si="783"/>
        <v>1627.4561428358588</v>
      </c>
      <c r="U2218" t="s">
        <v>10</v>
      </c>
      <c r="V2218" t="s">
        <v>10</v>
      </c>
      <c r="W2218" s="2">
        <f t="shared" si="786"/>
        <v>1627.4561428358588</v>
      </c>
      <c r="X2218" s="2" t="e">
        <f t="shared" si="787"/>
        <v>#VALUE!</v>
      </c>
      <c r="Y2218">
        <f t="shared" si="782"/>
        <v>0.65098245713434355</v>
      </c>
      <c r="Z2218" s="2" t="s">
        <v>10</v>
      </c>
      <c r="AA2218" s="2" t="s">
        <v>10</v>
      </c>
      <c r="AB2218">
        <f t="shared" si="788"/>
        <v>0.65098245713434355</v>
      </c>
      <c r="AC2218" t="e">
        <f t="shared" si="789"/>
        <v>#VALUE!</v>
      </c>
    </row>
    <row r="2219" spans="1:29" x14ac:dyDescent="0.25">
      <c r="A2219">
        <v>50</v>
      </c>
      <c r="B2219" t="s">
        <v>79</v>
      </c>
      <c r="C2219">
        <v>2</v>
      </c>
      <c r="D2219" t="s">
        <v>80</v>
      </c>
      <c r="E2219">
        <v>1992</v>
      </c>
      <c r="F2219">
        <v>1070</v>
      </c>
      <c r="G2219" t="s">
        <v>10</v>
      </c>
      <c r="H2219" s="54">
        <v>0.192</v>
      </c>
      <c r="I2219" t="s">
        <v>10</v>
      </c>
      <c r="J2219" t="s">
        <v>10</v>
      </c>
      <c r="K2219" s="54">
        <v>0.192</v>
      </c>
      <c r="L2219" s="2">
        <f t="shared" si="781"/>
        <v>1324.2574257425742</v>
      </c>
      <c r="M2219" t="s">
        <v>10</v>
      </c>
      <c r="N2219" t="s">
        <v>10</v>
      </c>
      <c r="O2219" s="2">
        <f t="shared" si="784"/>
        <v>1324.2574257425742</v>
      </c>
      <c r="P2219" s="79" t="e">
        <f t="shared" si="785"/>
        <v>#VALUE!</v>
      </c>
      <c r="Q2219" s="84">
        <v>0.85441</v>
      </c>
      <c r="R2219" s="84">
        <v>0.14116999999999999</v>
      </c>
      <c r="S2219" s="84">
        <v>4.4099999999999999E-3</v>
      </c>
      <c r="T2219" s="79">
        <f t="shared" si="783"/>
        <v>2750.240943403845</v>
      </c>
      <c r="U2219" t="s">
        <v>10</v>
      </c>
      <c r="V2219" t="s">
        <v>10</v>
      </c>
      <c r="W2219" s="2">
        <f t="shared" si="786"/>
        <v>2750.240943403845</v>
      </c>
      <c r="X2219" s="2" t="e">
        <f t="shared" si="787"/>
        <v>#VALUE!</v>
      </c>
      <c r="Y2219">
        <f t="shared" si="782"/>
        <v>2.5703186386951824</v>
      </c>
      <c r="Z2219" s="2" t="s">
        <v>10</v>
      </c>
      <c r="AA2219" s="2" t="s">
        <v>10</v>
      </c>
      <c r="AB2219">
        <f t="shared" si="788"/>
        <v>2.5703186386951824</v>
      </c>
      <c r="AC2219" t="e">
        <f t="shared" si="789"/>
        <v>#VALUE!</v>
      </c>
    </row>
    <row r="2220" spans="1:29" x14ac:dyDescent="0.25">
      <c r="A2220">
        <v>50</v>
      </c>
      <c r="B2220" t="s">
        <v>79</v>
      </c>
      <c r="C2220">
        <v>2</v>
      </c>
      <c r="D2220" t="s">
        <v>80</v>
      </c>
      <c r="E2220">
        <v>1993</v>
      </c>
      <c r="F2220">
        <v>3200</v>
      </c>
      <c r="G2220" t="s">
        <v>10</v>
      </c>
      <c r="H2220" s="54">
        <v>0.184</v>
      </c>
      <c r="I2220" t="s">
        <v>10</v>
      </c>
      <c r="J2220" t="s">
        <v>10</v>
      </c>
      <c r="K2220" s="54">
        <v>0.184</v>
      </c>
      <c r="L2220" s="2">
        <f t="shared" si="781"/>
        <v>3921.5686274509803</v>
      </c>
      <c r="M2220" t="s">
        <v>10</v>
      </c>
      <c r="N2220" t="s">
        <v>10</v>
      </c>
      <c r="O2220" s="2">
        <f t="shared" si="784"/>
        <v>3921.5686274509803</v>
      </c>
      <c r="P2220" s="79" t="e">
        <f t="shared" si="785"/>
        <v>#VALUE!</v>
      </c>
      <c r="Q2220" s="84">
        <v>0.85441</v>
      </c>
      <c r="R2220" s="84">
        <v>0.14116999999999999</v>
      </c>
      <c r="S2220" s="84">
        <v>4.4099999999999999E-3</v>
      </c>
      <c r="T2220" s="79">
        <f t="shared" si="783"/>
        <v>1809.3004259010065</v>
      </c>
      <c r="U2220" t="s">
        <v>10</v>
      </c>
      <c r="V2220" t="s">
        <v>10</v>
      </c>
      <c r="W2220" s="2">
        <f t="shared" si="786"/>
        <v>1809.3004259010065</v>
      </c>
      <c r="X2220" s="2" t="e">
        <f t="shared" si="787"/>
        <v>#VALUE!</v>
      </c>
      <c r="Y2220">
        <f t="shared" si="782"/>
        <v>0.56540638309406455</v>
      </c>
      <c r="Z2220" s="2" t="s">
        <v>10</v>
      </c>
      <c r="AA2220" s="2" t="s">
        <v>10</v>
      </c>
      <c r="AB2220">
        <f t="shared" si="788"/>
        <v>0.56540638309406455</v>
      </c>
      <c r="AC2220" t="e">
        <f t="shared" si="789"/>
        <v>#VALUE!</v>
      </c>
    </row>
    <row r="2221" spans="1:29" x14ac:dyDescent="0.25">
      <c r="A2221">
        <v>50</v>
      </c>
      <c r="B2221" t="s">
        <v>79</v>
      </c>
      <c r="C2221">
        <v>2</v>
      </c>
      <c r="D2221" t="s">
        <v>80</v>
      </c>
      <c r="E2221">
        <v>1994</v>
      </c>
      <c r="F2221">
        <v>1100</v>
      </c>
      <c r="G2221" t="s">
        <v>10</v>
      </c>
      <c r="H2221" s="54">
        <v>0.218</v>
      </c>
      <c r="I2221" t="s">
        <v>10</v>
      </c>
      <c r="J2221" t="s">
        <v>10</v>
      </c>
      <c r="K2221" s="54">
        <v>0.218</v>
      </c>
      <c r="L2221" s="2">
        <f t="shared" si="781"/>
        <v>1406.6496163682864</v>
      </c>
      <c r="M2221" t="s">
        <v>10</v>
      </c>
      <c r="N2221" t="s">
        <v>10</v>
      </c>
      <c r="O2221" s="2">
        <f t="shared" si="784"/>
        <v>1406.6496163682864</v>
      </c>
      <c r="P2221" s="79" t="e">
        <f t="shared" si="785"/>
        <v>#VALUE!</v>
      </c>
      <c r="Q2221" s="84">
        <v>0.85441</v>
      </c>
      <c r="R2221" s="84">
        <v>0.14116999999999999</v>
      </c>
      <c r="S2221" s="84">
        <v>4.4099999999999999E-3</v>
      </c>
      <c r="T2221" s="79">
        <f t="shared" si="783"/>
        <v>4531.6435496339564</v>
      </c>
      <c r="U2221" t="s">
        <v>10</v>
      </c>
      <c r="V2221" t="s">
        <v>10</v>
      </c>
      <c r="W2221" s="2">
        <f t="shared" si="786"/>
        <v>4531.6435496339564</v>
      </c>
      <c r="X2221" s="2" t="e">
        <f t="shared" si="787"/>
        <v>#VALUE!</v>
      </c>
      <c r="Y2221">
        <f t="shared" si="782"/>
        <v>4.1196759542126875</v>
      </c>
      <c r="Z2221" s="2" t="s">
        <v>10</v>
      </c>
      <c r="AA2221" s="2" t="s">
        <v>10</v>
      </c>
      <c r="AB2221">
        <f t="shared" si="788"/>
        <v>4.1196759542126875</v>
      </c>
      <c r="AC2221" t="e">
        <f t="shared" si="789"/>
        <v>#VALUE!</v>
      </c>
    </row>
    <row r="2222" spans="1:29" x14ac:dyDescent="0.25">
      <c r="A2222">
        <v>50</v>
      </c>
      <c r="B2222" t="s">
        <v>79</v>
      </c>
      <c r="C2222">
        <v>2</v>
      </c>
      <c r="D2222" t="s">
        <v>80</v>
      </c>
      <c r="E2222">
        <v>1995</v>
      </c>
      <c r="F2222">
        <v>2500</v>
      </c>
      <c r="G2222" t="s">
        <v>10</v>
      </c>
      <c r="H2222" s="54">
        <v>0.159</v>
      </c>
      <c r="I2222" t="s">
        <v>10</v>
      </c>
      <c r="J2222" t="s">
        <v>10</v>
      </c>
      <c r="K2222" s="54">
        <v>0.159</v>
      </c>
      <c r="L2222" s="2">
        <f t="shared" si="781"/>
        <v>2972.6516052318671</v>
      </c>
      <c r="M2222" t="s">
        <v>10</v>
      </c>
      <c r="N2222" t="s">
        <v>10</v>
      </c>
      <c r="O2222" s="2">
        <f t="shared" si="784"/>
        <v>2972.6516052318671</v>
      </c>
      <c r="P2222" s="79" t="e">
        <f t="shared" si="785"/>
        <v>#VALUE!</v>
      </c>
      <c r="Q2222" s="84">
        <v>0.85441</v>
      </c>
      <c r="R2222" s="84">
        <v>0.14116999999999999</v>
      </c>
      <c r="S2222" s="84">
        <v>4.4099999999999999E-3</v>
      </c>
      <c r="T2222" s="79">
        <f t="shared" si="783"/>
        <v>4963.6937754922328</v>
      </c>
      <c r="U2222" t="s">
        <v>10</v>
      </c>
      <c r="V2222" t="s">
        <v>10</v>
      </c>
      <c r="W2222" s="2">
        <f t="shared" si="786"/>
        <v>4963.6937754922328</v>
      </c>
      <c r="X2222" s="2" t="e">
        <f t="shared" si="787"/>
        <v>#VALUE!</v>
      </c>
      <c r="Y2222">
        <f t="shared" si="782"/>
        <v>1.9854775101968931</v>
      </c>
      <c r="Z2222" s="2" t="s">
        <v>10</v>
      </c>
      <c r="AA2222" s="2" t="s">
        <v>10</v>
      </c>
      <c r="AB2222">
        <f t="shared" si="788"/>
        <v>1.9854775101968931</v>
      </c>
      <c r="AC2222" t="e">
        <f t="shared" si="789"/>
        <v>#VALUE!</v>
      </c>
    </row>
    <row r="2223" spans="1:29" x14ac:dyDescent="0.25">
      <c r="A2223">
        <v>50</v>
      </c>
      <c r="B2223" t="s">
        <v>79</v>
      </c>
      <c r="C2223">
        <v>2</v>
      </c>
      <c r="D2223" t="s">
        <v>80</v>
      </c>
      <c r="E2223">
        <v>1996</v>
      </c>
      <c r="F2223">
        <v>1000</v>
      </c>
      <c r="G2223" t="s">
        <v>10</v>
      </c>
      <c r="H2223" s="54">
        <v>0.25900000000000001</v>
      </c>
      <c r="I2223" t="s">
        <v>10</v>
      </c>
      <c r="J2223" t="s">
        <v>10</v>
      </c>
      <c r="K2223" s="54">
        <v>0.25900000000000001</v>
      </c>
      <c r="L2223" s="2">
        <f t="shared" si="781"/>
        <v>1349.5276653171391</v>
      </c>
      <c r="M2223" t="s">
        <v>10</v>
      </c>
      <c r="N2223" t="s">
        <v>10</v>
      </c>
      <c r="O2223" s="2">
        <f t="shared" si="784"/>
        <v>1349.5276653171391</v>
      </c>
      <c r="P2223" s="79" t="e">
        <f t="shared" si="785"/>
        <v>#VALUE!</v>
      </c>
      <c r="Q2223" s="84">
        <v>0.85441</v>
      </c>
      <c r="R2223" s="84">
        <v>0.14116999999999999</v>
      </c>
      <c r="S2223" s="84">
        <v>4.4099999999999999E-3</v>
      </c>
      <c r="T2223" s="79">
        <f t="shared" si="783"/>
        <v>6521.2565636843092</v>
      </c>
      <c r="U2223" t="s">
        <v>10</v>
      </c>
      <c r="V2223" t="s">
        <v>10</v>
      </c>
      <c r="W2223" s="2">
        <f t="shared" si="786"/>
        <v>6521.2565636843092</v>
      </c>
      <c r="X2223" s="2" t="e">
        <f t="shared" si="787"/>
        <v>#VALUE!</v>
      </c>
      <c r="Y2223">
        <f t="shared" si="782"/>
        <v>6.5212565636843092</v>
      </c>
      <c r="Z2223" s="2" t="s">
        <v>10</v>
      </c>
      <c r="AA2223" s="2" t="s">
        <v>10</v>
      </c>
      <c r="AB2223">
        <f t="shared" si="788"/>
        <v>6.5212565636843092</v>
      </c>
      <c r="AC2223" t="e">
        <f t="shared" si="789"/>
        <v>#VALUE!</v>
      </c>
    </row>
    <row r="2224" spans="1:29" x14ac:dyDescent="0.25">
      <c r="A2224">
        <v>50</v>
      </c>
      <c r="B2224" t="s">
        <v>79</v>
      </c>
      <c r="C2224">
        <v>2</v>
      </c>
      <c r="D2224" t="s">
        <v>80</v>
      </c>
      <c r="E2224">
        <v>1997</v>
      </c>
      <c r="F2224">
        <v>3500</v>
      </c>
      <c r="G2224" t="s">
        <v>10</v>
      </c>
      <c r="H2224" s="54">
        <v>0.223</v>
      </c>
      <c r="I2224" t="s">
        <v>10</v>
      </c>
      <c r="J2224" t="s">
        <v>10</v>
      </c>
      <c r="K2224" s="54">
        <v>0.223</v>
      </c>
      <c r="L2224" s="2">
        <f t="shared" si="781"/>
        <v>4504.5045045045044</v>
      </c>
      <c r="M2224" t="s">
        <v>10</v>
      </c>
      <c r="N2224" t="s">
        <v>10</v>
      </c>
      <c r="O2224" s="2">
        <f t="shared" si="784"/>
        <v>4504.5045045045044</v>
      </c>
      <c r="P2224" s="79" t="e">
        <f t="shared" si="785"/>
        <v>#VALUE!</v>
      </c>
      <c r="Q2224" s="84">
        <v>0.85441</v>
      </c>
      <c r="R2224" s="84">
        <v>0.14116999999999999</v>
      </c>
      <c r="S2224" s="84">
        <v>4.4099999999999999E-3</v>
      </c>
      <c r="T2224" s="79">
        <f t="shared" si="783"/>
        <v>3509.7679081632655</v>
      </c>
      <c r="U2224" t="s">
        <v>10</v>
      </c>
      <c r="V2224" t="s">
        <v>10</v>
      </c>
      <c r="W2224" s="2">
        <f t="shared" si="786"/>
        <v>3509.7679081632655</v>
      </c>
      <c r="X2224" s="2" t="e">
        <f t="shared" si="787"/>
        <v>#VALUE!</v>
      </c>
      <c r="Y2224">
        <f t="shared" si="782"/>
        <v>1.0027908309037901</v>
      </c>
      <c r="Z2224" s="2" t="s">
        <v>10</v>
      </c>
      <c r="AA2224" s="2" t="s">
        <v>10</v>
      </c>
      <c r="AB2224">
        <f t="shared" si="788"/>
        <v>1.0027908309037901</v>
      </c>
      <c r="AC2224" t="e">
        <f t="shared" si="789"/>
        <v>#VALUE!</v>
      </c>
    </row>
    <row r="2225" spans="1:29" x14ac:dyDescent="0.25">
      <c r="A2225">
        <v>50</v>
      </c>
      <c r="B2225" t="s">
        <v>79</v>
      </c>
      <c r="C2225">
        <v>2</v>
      </c>
      <c r="D2225" t="s">
        <v>80</v>
      </c>
      <c r="E2225">
        <v>1998</v>
      </c>
      <c r="F2225">
        <v>4416</v>
      </c>
      <c r="G2225" t="s">
        <v>10</v>
      </c>
      <c r="H2225" s="54">
        <v>4.2999999999999997E-2</v>
      </c>
      <c r="I2225" t="s">
        <v>10</v>
      </c>
      <c r="J2225" t="s">
        <v>10</v>
      </c>
      <c r="K2225" s="54">
        <v>4.2999999999999997E-2</v>
      </c>
      <c r="L2225" s="2">
        <f t="shared" si="781"/>
        <v>4614.4200626959246</v>
      </c>
      <c r="M2225" t="s">
        <v>10</v>
      </c>
      <c r="N2225" t="s">
        <v>10</v>
      </c>
      <c r="O2225" s="2">
        <f t="shared" si="784"/>
        <v>4614.4200626959246</v>
      </c>
      <c r="P2225" s="79" t="e">
        <f t="shared" si="785"/>
        <v>#VALUE!</v>
      </c>
      <c r="Q2225" s="84">
        <v>0.85441</v>
      </c>
      <c r="R2225" s="84">
        <v>0.14116999999999999</v>
      </c>
      <c r="S2225" s="84">
        <v>4.4099999999999999E-3</v>
      </c>
      <c r="T2225" s="79">
        <f t="shared" si="783"/>
        <v>8600.7831271478026</v>
      </c>
      <c r="U2225" t="s">
        <v>10</v>
      </c>
      <c r="V2225" t="s">
        <v>10</v>
      </c>
      <c r="W2225" s="2">
        <f t="shared" si="786"/>
        <v>8600.7831271478026</v>
      </c>
      <c r="X2225" s="2" t="e">
        <f t="shared" si="787"/>
        <v>#VALUE!</v>
      </c>
      <c r="Y2225">
        <f t="shared" si="782"/>
        <v>1.9476411066910786</v>
      </c>
      <c r="Z2225" s="2" t="s">
        <v>10</v>
      </c>
      <c r="AA2225" s="2" t="s">
        <v>10</v>
      </c>
      <c r="AB2225">
        <f t="shared" si="788"/>
        <v>1.9476411066910786</v>
      </c>
      <c r="AC2225" t="e">
        <f t="shared" si="789"/>
        <v>#VALUE!</v>
      </c>
    </row>
    <row r="2226" spans="1:29" x14ac:dyDescent="0.25">
      <c r="A2226">
        <v>50</v>
      </c>
      <c r="B2226" t="s">
        <v>79</v>
      </c>
      <c r="C2226">
        <v>2</v>
      </c>
      <c r="D2226" t="s">
        <v>80</v>
      </c>
      <c r="E2226">
        <v>1999</v>
      </c>
      <c r="F2226">
        <v>7000</v>
      </c>
      <c r="G2226" t="s">
        <v>10</v>
      </c>
      <c r="H2226" s="54">
        <v>2.1000000000000001E-2</v>
      </c>
      <c r="I2226" t="s">
        <v>10</v>
      </c>
      <c r="J2226" t="s">
        <v>10</v>
      </c>
      <c r="K2226" s="54">
        <v>2.1000000000000001E-2</v>
      </c>
      <c r="L2226" s="2">
        <f t="shared" si="781"/>
        <v>7150.1532175689481</v>
      </c>
      <c r="M2226" t="s">
        <v>10</v>
      </c>
      <c r="N2226" t="s">
        <v>10</v>
      </c>
      <c r="O2226" s="2">
        <f t="shared" si="784"/>
        <v>7150.1532175689481</v>
      </c>
      <c r="P2226" s="79" t="e">
        <f t="shared" si="785"/>
        <v>#VALUE!</v>
      </c>
      <c r="Q2226" s="84">
        <v>0.85441</v>
      </c>
      <c r="R2226" s="84">
        <v>0.14116999999999999</v>
      </c>
      <c r="S2226" s="84">
        <v>4.4099999999999999E-3</v>
      </c>
      <c r="T2226" s="79">
        <f t="shared" si="783"/>
        <v>8704.7595237091682</v>
      </c>
      <c r="U2226" t="s">
        <v>10</v>
      </c>
      <c r="V2226" t="s">
        <v>10</v>
      </c>
      <c r="W2226" s="2">
        <f t="shared" si="786"/>
        <v>8704.7595237091682</v>
      </c>
      <c r="X2226" s="2" t="e">
        <f t="shared" si="787"/>
        <v>#VALUE!</v>
      </c>
      <c r="Y2226">
        <f t="shared" si="782"/>
        <v>1.2435370748155954</v>
      </c>
      <c r="Z2226" s="2" t="s">
        <v>10</v>
      </c>
      <c r="AA2226" s="2" t="s">
        <v>10</v>
      </c>
      <c r="AB2226">
        <f t="shared" si="788"/>
        <v>1.2435370748155954</v>
      </c>
      <c r="AC2226" t="e">
        <f t="shared" si="789"/>
        <v>#VALUE!</v>
      </c>
    </row>
    <row r="2227" spans="1:29" x14ac:dyDescent="0.25">
      <c r="A2227">
        <v>50</v>
      </c>
      <c r="B2227" t="s">
        <v>79</v>
      </c>
      <c r="C2227">
        <v>2</v>
      </c>
      <c r="D2227" t="s">
        <v>80</v>
      </c>
      <c r="E2227">
        <v>2000</v>
      </c>
      <c r="F2227">
        <v>2600</v>
      </c>
      <c r="G2227" t="s">
        <v>10</v>
      </c>
      <c r="H2227" s="54">
        <v>0.02</v>
      </c>
      <c r="I2227" t="s">
        <v>10</v>
      </c>
      <c r="J2227" t="s">
        <v>10</v>
      </c>
      <c r="K2227" s="54">
        <v>0.02</v>
      </c>
      <c r="L2227" s="2">
        <f t="shared" si="781"/>
        <v>2653.0612244897961</v>
      </c>
      <c r="M2227" t="s">
        <v>10</v>
      </c>
      <c r="N2227" t="s">
        <v>10</v>
      </c>
      <c r="O2227" s="2">
        <f t="shared" si="784"/>
        <v>2653.0612244897961</v>
      </c>
      <c r="P2227" s="79" t="e">
        <f t="shared" si="785"/>
        <v>#VALUE!</v>
      </c>
      <c r="Q2227" s="84">
        <v>0.85441</v>
      </c>
      <c r="R2227" s="84">
        <v>0.14116999999999999</v>
      </c>
      <c r="S2227" s="84">
        <v>4.4099999999999999E-3</v>
      </c>
      <c r="T2227" s="79">
        <f t="shared" si="783"/>
        <v>6505.4738012414391</v>
      </c>
      <c r="U2227" t="s">
        <v>10</v>
      </c>
      <c r="V2227" t="s">
        <v>10</v>
      </c>
      <c r="W2227" s="2">
        <f t="shared" si="786"/>
        <v>6505.4738012414391</v>
      </c>
      <c r="X2227" s="2" t="e">
        <f t="shared" si="787"/>
        <v>#VALUE!</v>
      </c>
      <c r="Y2227">
        <f t="shared" si="782"/>
        <v>2.5021053081697842</v>
      </c>
      <c r="Z2227" s="2" t="s">
        <v>10</v>
      </c>
      <c r="AA2227" s="2" t="s">
        <v>10</v>
      </c>
      <c r="AB2227">
        <f t="shared" si="788"/>
        <v>2.5021053081697842</v>
      </c>
      <c r="AC2227" t="e">
        <f t="shared" si="789"/>
        <v>#VALUE!</v>
      </c>
    </row>
    <row r="2228" spans="1:29" x14ac:dyDescent="0.25">
      <c r="A2228">
        <v>50</v>
      </c>
      <c r="B2228" t="s">
        <v>79</v>
      </c>
      <c r="C2228">
        <v>2</v>
      </c>
      <c r="D2228" t="s">
        <v>80</v>
      </c>
      <c r="E2228">
        <v>2001</v>
      </c>
      <c r="F2228">
        <v>8347</v>
      </c>
      <c r="G2228" t="s">
        <v>10</v>
      </c>
      <c r="H2228" s="54">
        <v>0.02</v>
      </c>
      <c r="I2228" t="s">
        <v>10</v>
      </c>
      <c r="J2228" t="s">
        <v>10</v>
      </c>
      <c r="K2228" s="54">
        <v>0.02</v>
      </c>
      <c r="L2228" s="2">
        <f t="shared" si="781"/>
        <v>8517.3469387755104</v>
      </c>
      <c r="M2228" t="s">
        <v>10</v>
      </c>
      <c r="N2228" t="s">
        <v>10</v>
      </c>
      <c r="O2228" s="2">
        <f t="shared" si="784"/>
        <v>8517.3469387755104</v>
      </c>
      <c r="P2228" s="79" t="e">
        <f t="shared" si="785"/>
        <v>#VALUE!</v>
      </c>
      <c r="Q2228" s="84">
        <v>0.85441</v>
      </c>
      <c r="R2228" s="84">
        <v>0.14116999999999999</v>
      </c>
      <c r="S2228" s="84">
        <v>4.4099999999999999E-3</v>
      </c>
      <c r="T2228" s="79">
        <f t="shared" si="783"/>
        <v>10880.678642274383</v>
      </c>
      <c r="U2228" t="s">
        <v>10</v>
      </c>
      <c r="V2228" t="s">
        <v>10</v>
      </c>
      <c r="W2228" s="2">
        <f t="shared" si="786"/>
        <v>10880.678642274383</v>
      </c>
      <c r="X2228" s="2" t="e">
        <f t="shared" si="787"/>
        <v>#VALUE!</v>
      </c>
      <c r="Y2228">
        <f t="shared" si="782"/>
        <v>1.3035436255270616</v>
      </c>
      <c r="Z2228" s="2" t="s">
        <v>10</v>
      </c>
      <c r="AA2228" s="2" t="s">
        <v>10</v>
      </c>
      <c r="AB2228">
        <f t="shared" si="788"/>
        <v>1.3035436255270616</v>
      </c>
      <c r="AC2228" t="e">
        <f t="shared" si="789"/>
        <v>#VALUE!</v>
      </c>
    </row>
    <row r="2229" spans="1:29" x14ac:dyDescent="0.25">
      <c r="A2229">
        <v>50</v>
      </c>
      <c r="B2229" t="s">
        <v>79</v>
      </c>
      <c r="C2229">
        <v>2</v>
      </c>
      <c r="D2229" t="s">
        <v>80</v>
      </c>
      <c r="E2229">
        <v>2002</v>
      </c>
      <c r="F2229">
        <v>9016</v>
      </c>
      <c r="G2229" t="s">
        <v>10</v>
      </c>
      <c r="H2229" s="54">
        <v>0.02</v>
      </c>
      <c r="I2229" t="s">
        <v>10</v>
      </c>
      <c r="J2229" t="s">
        <v>10</v>
      </c>
      <c r="K2229" s="54">
        <v>0.02</v>
      </c>
      <c r="L2229" s="2">
        <f t="shared" si="781"/>
        <v>9200</v>
      </c>
      <c r="M2229" t="s">
        <v>10</v>
      </c>
      <c r="N2229" t="s">
        <v>10</v>
      </c>
      <c r="O2229" s="2">
        <f t="shared" si="784"/>
        <v>9200</v>
      </c>
      <c r="P2229" s="79" t="e">
        <f t="shared" si="785"/>
        <v>#VALUE!</v>
      </c>
      <c r="Q2229" s="84">
        <v>0.85441</v>
      </c>
      <c r="R2229" s="84">
        <v>0.14116999999999999</v>
      </c>
      <c r="S2229" s="84">
        <v>4.4099999999999999E-3</v>
      </c>
      <c r="T2229" s="79">
        <f>(L2232*Q2229)+(L2233*R2229)</f>
        <v>4241.9142784354508</v>
      </c>
      <c r="U2229" t="s">
        <v>10</v>
      </c>
      <c r="V2229" t="s">
        <v>10</v>
      </c>
      <c r="W2229" s="2" t="e">
        <f t="shared" si="786"/>
        <v>#VALUE!</v>
      </c>
      <c r="X2229" s="2" t="e">
        <f t="shared" si="787"/>
        <v>#VALUE!</v>
      </c>
      <c r="Y2229">
        <f t="shared" si="782"/>
        <v>0.47048738669426027</v>
      </c>
      <c r="Z2229" s="2" t="s">
        <v>10</v>
      </c>
      <c r="AA2229" s="2" t="s">
        <v>10</v>
      </c>
      <c r="AB2229" t="e">
        <f t="shared" si="788"/>
        <v>#VALUE!</v>
      </c>
      <c r="AC2229" t="e">
        <f t="shared" si="789"/>
        <v>#VALUE!</v>
      </c>
    </row>
    <row r="2230" spans="1:29" x14ac:dyDescent="0.25">
      <c r="A2230">
        <v>50</v>
      </c>
      <c r="B2230" t="s">
        <v>79</v>
      </c>
      <c r="C2230">
        <v>2</v>
      </c>
      <c r="D2230" t="s">
        <v>80</v>
      </c>
      <c r="E2230">
        <v>2003</v>
      </c>
      <c r="F2230">
        <v>5318</v>
      </c>
      <c r="G2230" t="s">
        <v>10</v>
      </c>
      <c r="H2230" s="54">
        <v>5.0999999999999997E-2</v>
      </c>
      <c r="I2230" t="s">
        <v>10</v>
      </c>
      <c r="J2230" t="s">
        <v>10</v>
      </c>
      <c r="K2230" s="54">
        <v>5.0999999999999997E-2</v>
      </c>
      <c r="L2230" s="2">
        <f t="shared" si="781"/>
        <v>5603.7934668071657</v>
      </c>
      <c r="M2230" t="s">
        <v>10</v>
      </c>
      <c r="N2230" t="s">
        <v>10</v>
      </c>
      <c r="O2230" s="2">
        <f t="shared" si="784"/>
        <v>5603.7934668071657</v>
      </c>
      <c r="P2230" s="79" t="e">
        <f t="shared" si="785"/>
        <v>#VALUE!</v>
      </c>
      <c r="Q2230" s="84">
        <v>0.85441</v>
      </c>
      <c r="R2230" s="84">
        <v>0.14116999999999999</v>
      </c>
      <c r="S2230" s="84">
        <v>4.4099999999999999E-3</v>
      </c>
      <c r="T2230" s="79" t="s">
        <v>10</v>
      </c>
      <c r="U2230" t="s">
        <v>10</v>
      </c>
      <c r="V2230" t="s">
        <v>10</v>
      </c>
      <c r="W2230" s="2" t="e">
        <f t="shared" si="786"/>
        <v>#VALUE!</v>
      </c>
      <c r="X2230" s="2" t="e">
        <f t="shared" si="787"/>
        <v>#VALUE!</v>
      </c>
      <c r="Y2230" s="2" t="s">
        <v>10</v>
      </c>
      <c r="Z2230" s="2" t="s">
        <v>10</v>
      </c>
      <c r="AA2230" s="2" t="s">
        <v>10</v>
      </c>
      <c r="AB2230" t="e">
        <f t="shared" si="788"/>
        <v>#VALUE!</v>
      </c>
      <c r="AC2230" t="e">
        <f t="shared" si="789"/>
        <v>#VALUE!</v>
      </c>
    </row>
    <row r="2231" spans="1:29" x14ac:dyDescent="0.25">
      <c r="A2231">
        <v>50</v>
      </c>
      <c r="B2231" t="s">
        <v>79</v>
      </c>
      <c r="C2231">
        <v>2</v>
      </c>
      <c r="D2231" t="s">
        <v>80</v>
      </c>
      <c r="E2231">
        <v>2004</v>
      </c>
      <c r="F2231">
        <v>5310</v>
      </c>
      <c r="G2231" t="s">
        <v>10</v>
      </c>
      <c r="H2231" s="54">
        <v>0.55900000000000005</v>
      </c>
      <c r="I2231" t="s">
        <v>10</v>
      </c>
      <c r="J2231" t="s">
        <v>10</v>
      </c>
      <c r="K2231" s="54">
        <v>0.55900000000000005</v>
      </c>
      <c r="L2231" s="2">
        <f t="shared" ref="L2231:L2291" si="790">F2231/(1-H2231)</f>
        <v>12040.816326530614</v>
      </c>
      <c r="M2231" t="s">
        <v>10</v>
      </c>
      <c r="N2231" t="s">
        <v>10</v>
      </c>
      <c r="O2231" s="2">
        <f t="shared" si="784"/>
        <v>12040.816326530614</v>
      </c>
      <c r="P2231" s="79" t="e">
        <f t="shared" si="785"/>
        <v>#VALUE!</v>
      </c>
      <c r="Q2231" s="84">
        <v>0.85441</v>
      </c>
      <c r="R2231" s="84">
        <v>0.14116999999999999</v>
      </c>
      <c r="S2231" s="84">
        <v>4.4099999999999999E-3</v>
      </c>
      <c r="T2231" s="79" t="s">
        <v>10</v>
      </c>
      <c r="U2231" t="s">
        <v>10</v>
      </c>
      <c r="V2231" t="s">
        <v>10</v>
      </c>
      <c r="W2231" s="2" t="e">
        <f t="shared" si="786"/>
        <v>#VALUE!</v>
      </c>
      <c r="X2231" s="2" t="e">
        <f t="shared" si="787"/>
        <v>#VALUE!</v>
      </c>
      <c r="Y2231" s="2" t="s">
        <v>10</v>
      </c>
      <c r="Z2231" s="2" t="s">
        <v>10</v>
      </c>
      <c r="AA2231" s="2" t="s">
        <v>10</v>
      </c>
      <c r="AB2231" t="e">
        <f t="shared" si="788"/>
        <v>#VALUE!</v>
      </c>
      <c r="AC2231" t="e">
        <f t="shared" si="789"/>
        <v>#VALUE!</v>
      </c>
    </row>
    <row r="2232" spans="1:29" x14ac:dyDescent="0.25">
      <c r="A2232">
        <v>50</v>
      </c>
      <c r="B2232" t="s">
        <v>79</v>
      </c>
      <c r="C2232">
        <v>2</v>
      </c>
      <c r="D2232" t="s">
        <v>80</v>
      </c>
      <c r="E2232">
        <v>2005</v>
      </c>
      <c r="F2232">
        <v>1500</v>
      </c>
      <c r="G2232" t="s">
        <v>10</v>
      </c>
      <c r="H2232" s="54">
        <v>0.627</v>
      </c>
      <c r="I2232" t="s">
        <v>10</v>
      </c>
      <c r="J2232" t="s">
        <v>10</v>
      </c>
      <c r="K2232" s="54">
        <v>0.627</v>
      </c>
      <c r="L2232" s="2">
        <f t="shared" si="790"/>
        <v>4021.4477211796248</v>
      </c>
      <c r="M2232" t="s">
        <v>10</v>
      </c>
      <c r="N2232" t="s">
        <v>10</v>
      </c>
      <c r="O2232" s="2">
        <f t="shared" si="784"/>
        <v>4021.4477211796248</v>
      </c>
      <c r="P2232" s="79" t="e">
        <f t="shared" si="785"/>
        <v>#VALUE!</v>
      </c>
      <c r="Q2232" s="84">
        <v>0.85441</v>
      </c>
      <c r="R2232" s="84">
        <v>0.14116999999999999</v>
      </c>
      <c r="S2232" s="84">
        <v>4.4099999999999999E-3</v>
      </c>
      <c r="T2232" s="79">
        <f t="shared" si="783"/>
        <v>3151.1913064853347</v>
      </c>
      <c r="U2232" t="s">
        <v>10</v>
      </c>
      <c r="V2232" t="s">
        <v>10</v>
      </c>
      <c r="W2232" s="2">
        <f t="shared" si="786"/>
        <v>3151.1913064853347</v>
      </c>
      <c r="X2232" s="2" t="e">
        <f t="shared" si="787"/>
        <v>#VALUE!</v>
      </c>
      <c r="Y2232">
        <f t="shared" si="782"/>
        <v>2.1007942043235563</v>
      </c>
      <c r="Z2232" s="2" t="s">
        <v>10</v>
      </c>
      <c r="AA2232" s="2" t="s">
        <v>10</v>
      </c>
      <c r="AB2232">
        <f t="shared" si="788"/>
        <v>2.1007942043235563</v>
      </c>
      <c r="AC2232" t="e">
        <f t="shared" si="789"/>
        <v>#VALUE!</v>
      </c>
    </row>
    <row r="2233" spans="1:29" x14ac:dyDescent="0.25">
      <c r="A2233">
        <v>50</v>
      </c>
      <c r="B2233" t="s">
        <v>79</v>
      </c>
      <c r="C2233">
        <v>2</v>
      </c>
      <c r="D2233" t="s">
        <v>80</v>
      </c>
      <c r="E2233">
        <v>2006</v>
      </c>
      <c r="F2233">
        <v>4533</v>
      </c>
      <c r="G2233" t="s">
        <v>10</v>
      </c>
      <c r="H2233" s="54">
        <v>0.20599999999999999</v>
      </c>
      <c r="I2233" t="s">
        <v>10</v>
      </c>
      <c r="J2233" t="s">
        <v>10</v>
      </c>
      <c r="K2233" s="54">
        <v>0.20599999999999999</v>
      </c>
      <c r="L2233" s="2">
        <f t="shared" si="790"/>
        <v>5709.0680100755662</v>
      </c>
      <c r="M2233" t="s">
        <v>10</v>
      </c>
      <c r="N2233" t="s">
        <v>10</v>
      </c>
      <c r="O2233" s="2">
        <f t="shared" si="784"/>
        <v>5709.0680100755662</v>
      </c>
      <c r="P2233" s="79" t="e">
        <f t="shared" si="785"/>
        <v>#VALUE!</v>
      </c>
      <c r="Q2233" s="84">
        <v>0.85441</v>
      </c>
      <c r="R2233" s="84">
        <v>0.14116999999999999</v>
      </c>
      <c r="S2233" s="84">
        <v>4.4099999999999999E-3</v>
      </c>
      <c r="T2233" s="79">
        <f t="shared" si="783"/>
        <v>8130.7414475090027</v>
      </c>
      <c r="U2233" t="s">
        <v>10</v>
      </c>
      <c r="V2233" t="s">
        <v>10</v>
      </c>
      <c r="W2233" s="2">
        <f t="shared" si="786"/>
        <v>8130.7414475090027</v>
      </c>
      <c r="X2233" s="2" t="e">
        <f t="shared" si="787"/>
        <v>#VALUE!</v>
      </c>
      <c r="Y2233">
        <f t="shared" si="782"/>
        <v>1.7936777956119574</v>
      </c>
      <c r="Z2233" s="2" t="s">
        <v>10</v>
      </c>
      <c r="AA2233" s="2" t="s">
        <v>10</v>
      </c>
      <c r="AB2233">
        <f t="shared" si="788"/>
        <v>1.7936777956119574</v>
      </c>
      <c r="AC2233" t="e">
        <f t="shared" si="789"/>
        <v>#VALUE!</v>
      </c>
    </row>
    <row r="2234" spans="1:29" x14ac:dyDescent="0.25">
      <c r="A2234">
        <v>50</v>
      </c>
      <c r="B2234" t="s">
        <v>79</v>
      </c>
      <c r="C2234">
        <v>2</v>
      </c>
      <c r="D2234" t="s">
        <v>80</v>
      </c>
      <c r="E2234">
        <v>2007</v>
      </c>
      <c r="F2234" t="s">
        <v>10</v>
      </c>
      <c r="G2234" t="s">
        <v>10</v>
      </c>
      <c r="H2234" s="54">
        <v>0.186</v>
      </c>
      <c r="I2234" t="s">
        <v>10</v>
      </c>
      <c r="J2234" t="s">
        <v>10</v>
      </c>
      <c r="K2234" s="54">
        <v>0.186</v>
      </c>
      <c r="L2234" t="s">
        <v>10</v>
      </c>
      <c r="M2234" t="s">
        <v>10</v>
      </c>
      <c r="N2234" t="s">
        <v>10</v>
      </c>
      <c r="O2234" s="2" t="e">
        <f t="shared" si="784"/>
        <v>#VALUE!</v>
      </c>
      <c r="P2234" s="79" t="e">
        <f t="shared" si="785"/>
        <v>#VALUE!</v>
      </c>
      <c r="Q2234" s="84">
        <v>0.85441</v>
      </c>
      <c r="R2234" s="84">
        <v>0.14116999999999999</v>
      </c>
      <c r="S2234" s="84">
        <v>4.4099999999999999E-3</v>
      </c>
      <c r="T2234" s="79">
        <f t="shared" si="783"/>
        <v>9128.9219650023988</v>
      </c>
      <c r="U2234" t="s">
        <v>10</v>
      </c>
      <c r="V2234" t="s">
        <v>10</v>
      </c>
      <c r="W2234" s="2">
        <f t="shared" si="786"/>
        <v>9128.9219650023988</v>
      </c>
      <c r="X2234" s="2" t="e">
        <f t="shared" si="787"/>
        <v>#VALUE!</v>
      </c>
      <c r="Y2234" s="2" t="s">
        <v>10</v>
      </c>
      <c r="Z2234" s="2" t="s">
        <v>10</v>
      </c>
      <c r="AA2234" s="2" t="s">
        <v>10</v>
      </c>
      <c r="AB2234" t="e">
        <f t="shared" si="788"/>
        <v>#VALUE!</v>
      </c>
      <c r="AC2234" t="e">
        <f t="shared" si="789"/>
        <v>#VALUE!</v>
      </c>
    </row>
    <row r="2235" spans="1:29" x14ac:dyDescent="0.25">
      <c r="A2235">
        <v>50</v>
      </c>
      <c r="B2235" t="s">
        <v>79</v>
      </c>
      <c r="C2235">
        <v>2</v>
      </c>
      <c r="D2235" t="s">
        <v>80</v>
      </c>
      <c r="E2235">
        <v>2008</v>
      </c>
      <c r="F2235">
        <v>1900</v>
      </c>
      <c r="G2235" t="s">
        <v>10</v>
      </c>
      <c r="H2235" s="54">
        <v>0.186</v>
      </c>
      <c r="I2235" t="s">
        <v>10</v>
      </c>
      <c r="J2235" t="s">
        <v>10</v>
      </c>
      <c r="K2235" s="54">
        <v>0.186</v>
      </c>
      <c r="L2235" s="2">
        <f t="shared" si="790"/>
        <v>2334.1523341523339</v>
      </c>
      <c r="M2235" t="s">
        <v>10</v>
      </c>
      <c r="N2235" t="s">
        <v>10</v>
      </c>
      <c r="O2235" s="2">
        <f t="shared" si="784"/>
        <v>2334.1523341523339</v>
      </c>
      <c r="P2235" s="79" t="e">
        <f t="shared" si="785"/>
        <v>#VALUE!</v>
      </c>
      <c r="Q2235" s="84">
        <v>0.85441</v>
      </c>
      <c r="R2235" s="84">
        <v>0.14116999999999999</v>
      </c>
      <c r="S2235" s="84">
        <v>4.4099999999999999E-3</v>
      </c>
      <c r="T2235" s="79">
        <f t="shared" si="783"/>
        <v>5820.0846798698913</v>
      </c>
      <c r="U2235" t="s">
        <v>10</v>
      </c>
      <c r="V2235" t="s">
        <v>10</v>
      </c>
      <c r="W2235" s="2">
        <f t="shared" si="786"/>
        <v>5820.0846798698913</v>
      </c>
      <c r="X2235" s="2" t="e">
        <f t="shared" si="787"/>
        <v>#VALUE!</v>
      </c>
      <c r="Y2235">
        <f t="shared" si="782"/>
        <v>3.0632024630894166</v>
      </c>
      <c r="Z2235" s="2" t="s">
        <v>10</v>
      </c>
      <c r="AA2235" s="2" t="s">
        <v>10</v>
      </c>
      <c r="AB2235">
        <f t="shared" si="788"/>
        <v>3.0632024630894166</v>
      </c>
      <c r="AC2235" t="e">
        <f t="shared" si="789"/>
        <v>#VALUE!</v>
      </c>
    </row>
    <row r="2236" spans="1:29" x14ac:dyDescent="0.25">
      <c r="A2236">
        <v>50</v>
      </c>
      <c r="B2236" t="s">
        <v>79</v>
      </c>
      <c r="C2236">
        <v>2</v>
      </c>
      <c r="D2236" t="s">
        <v>80</v>
      </c>
      <c r="E2236">
        <v>2009</v>
      </c>
      <c r="F2236">
        <v>6584</v>
      </c>
      <c r="G2236" t="s">
        <v>10</v>
      </c>
      <c r="H2236" s="54">
        <v>0.16600000000000001</v>
      </c>
      <c r="I2236" t="s">
        <v>10</v>
      </c>
      <c r="J2236" t="s">
        <v>10</v>
      </c>
      <c r="K2236" s="54">
        <v>0.16600000000000001</v>
      </c>
      <c r="L2236" s="2">
        <f t="shared" si="790"/>
        <v>7894.4844124700239</v>
      </c>
      <c r="M2236" t="s">
        <v>10</v>
      </c>
      <c r="N2236" t="s">
        <v>10</v>
      </c>
      <c r="O2236" s="2">
        <f t="shared" si="784"/>
        <v>7894.4844124700239</v>
      </c>
      <c r="P2236" s="79" t="e">
        <f t="shared" si="785"/>
        <v>#VALUE!</v>
      </c>
      <c r="Q2236" s="84">
        <v>0.85441</v>
      </c>
      <c r="R2236" s="84">
        <v>0.14116999999999999</v>
      </c>
      <c r="S2236" s="84">
        <v>4.4099999999999999E-3</v>
      </c>
      <c r="T2236" s="79">
        <f t="shared" si="783"/>
        <v>2759.8796879869119</v>
      </c>
      <c r="U2236" t="s">
        <v>10</v>
      </c>
      <c r="V2236" t="s">
        <v>10</v>
      </c>
      <c r="W2236" s="2">
        <f t="shared" si="786"/>
        <v>2759.8796879869119</v>
      </c>
      <c r="X2236" s="2" t="e">
        <f t="shared" si="787"/>
        <v>#VALUE!</v>
      </c>
      <c r="Y2236">
        <f t="shared" si="782"/>
        <v>0.41917978250104981</v>
      </c>
      <c r="Z2236" s="2" t="s">
        <v>10</v>
      </c>
      <c r="AA2236" s="2" t="s">
        <v>10</v>
      </c>
      <c r="AB2236">
        <f t="shared" si="788"/>
        <v>0.41917978250104981</v>
      </c>
      <c r="AC2236" t="e">
        <f t="shared" si="789"/>
        <v>#VALUE!</v>
      </c>
    </row>
    <row r="2237" spans="1:29" x14ac:dyDescent="0.25">
      <c r="A2237">
        <v>50</v>
      </c>
      <c r="B2237" t="s">
        <v>79</v>
      </c>
      <c r="C2237">
        <v>2</v>
      </c>
      <c r="D2237" t="s">
        <v>80</v>
      </c>
      <c r="E2237">
        <v>2010</v>
      </c>
      <c r="F2237">
        <v>7000</v>
      </c>
      <c r="G2237" t="s">
        <v>10</v>
      </c>
      <c r="H2237" s="54">
        <v>0.27200000000000002</v>
      </c>
      <c r="I2237" t="s">
        <v>10</v>
      </c>
      <c r="J2237" t="s">
        <v>10</v>
      </c>
      <c r="K2237" s="54">
        <v>0.27200000000000002</v>
      </c>
      <c r="L2237" s="2">
        <f t="shared" si="790"/>
        <v>9615.3846153846152</v>
      </c>
      <c r="M2237" t="s">
        <v>10</v>
      </c>
      <c r="N2237" t="s">
        <v>10</v>
      </c>
      <c r="O2237" s="2">
        <f t="shared" si="784"/>
        <v>9615.3846153846152</v>
      </c>
      <c r="P2237" s="79" t="e">
        <f t="shared" si="785"/>
        <v>#VALUE!</v>
      </c>
      <c r="Q2237" s="84">
        <v>0.85441</v>
      </c>
      <c r="R2237" s="84">
        <v>0.14116999999999999</v>
      </c>
      <c r="S2237" s="84">
        <v>4.4099999999999999E-3</v>
      </c>
      <c r="T2237" s="79">
        <f t="shared" si="783"/>
        <v>5340.8665771490296</v>
      </c>
      <c r="U2237" t="s">
        <v>10</v>
      </c>
      <c r="V2237" t="s">
        <v>10</v>
      </c>
      <c r="W2237" s="2">
        <f t="shared" si="786"/>
        <v>5340.8665771490296</v>
      </c>
      <c r="X2237" s="2" t="e">
        <f t="shared" si="787"/>
        <v>#VALUE!</v>
      </c>
      <c r="Y2237">
        <f t="shared" si="782"/>
        <v>0.76298093959271851</v>
      </c>
      <c r="Z2237" s="2" t="s">
        <v>10</v>
      </c>
      <c r="AA2237" s="2" t="s">
        <v>10</v>
      </c>
      <c r="AB2237">
        <f t="shared" si="788"/>
        <v>0.76298093959271851</v>
      </c>
      <c r="AC2237" t="e">
        <f t="shared" si="789"/>
        <v>#VALUE!</v>
      </c>
    </row>
    <row r="2238" spans="1:29" x14ac:dyDescent="0.25">
      <c r="A2238">
        <v>50</v>
      </c>
      <c r="B2238" t="s">
        <v>79</v>
      </c>
      <c r="C2238">
        <v>2</v>
      </c>
      <c r="D2238" t="s">
        <v>80</v>
      </c>
      <c r="E2238">
        <v>2011</v>
      </c>
      <c r="F2238">
        <v>5719</v>
      </c>
      <c r="G2238" t="s">
        <v>10</v>
      </c>
      <c r="H2238" s="54">
        <v>0.106</v>
      </c>
      <c r="I2238" t="s">
        <v>10</v>
      </c>
      <c r="J2238" t="s">
        <v>10</v>
      </c>
      <c r="K2238" s="54">
        <v>0.106</v>
      </c>
      <c r="L2238" s="2">
        <f t="shared" si="790"/>
        <v>6397.091722595078</v>
      </c>
      <c r="M2238" t="s">
        <v>10</v>
      </c>
      <c r="N2238" t="s">
        <v>10</v>
      </c>
      <c r="O2238" s="2">
        <f t="shared" si="784"/>
        <v>6397.091722595078</v>
      </c>
      <c r="P2238" s="79" t="e">
        <f t="shared" si="785"/>
        <v>#VALUE!</v>
      </c>
      <c r="Q2238" s="84">
        <v>0.85441</v>
      </c>
      <c r="R2238" s="84">
        <v>0.14116999999999999</v>
      </c>
      <c r="S2238" s="84">
        <v>4.4099999999999999E-3</v>
      </c>
      <c r="T2238" s="79">
        <f>(L2241*Q2238)+(L2242*R2238)</f>
        <v>6863.0014380138828</v>
      </c>
      <c r="U2238" t="s">
        <v>10</v>
      </c>
      <c r="V2238" t="s">
        <v>10</v>
      </c>
      <c r="W2238" s="2" t="e">
        <f t="shared" si="786"/>
        <v>#VALUE!</v>
      </c>
      <c r="X2238" s="2" t="e">
        <f t="shared" si="787"/>
        <v>#VALUE!</v>
      </c>
      <c r="Y2238">
        <f t="shared" si="782"/>
        <v>1.2000352225937896</v>
      </c>
      <c r="Z2238" s="2" t="s">
        <v>10</v>
      </c>
      <c r="AA2238" s="2" t="s">
        <v>10</v>
      </c>
      <c r="AB2238" t="e">
        <f t="shared" si="788"/>
        <v>#VALUE!</v>
      </c>
      <c r="AC2238" t="e">
        <f t="shared" si="789"/>
        <v>#VALUE!</v>
      </c>
    </row>
    <row r="2239" spans="1:29" x14ac:dyDescent="0.25">
      <c r="A2239">
        <v>50</v>
      </c>
      <c r="B2239" t="s">
        <v>79</v>
      </c>
      <c r="C2239">
        <v>2</v>
      </c>
      <c r="D2239" t="s">
        <v>80</v>
      </c>
      <c r="E2239">
        <v>2012</v>
      </c>
      <c r="F2239">
        <v>2014</v>
      </c>
      <c r="G2239" t="s">
        <v>10</v>
      </c>
      <c r="H2239" s="54">
        <v>0.14299999999999999</v>
      </c>
      <c r="I2239" t="s">
        <v>10</v>
      </c>
      <c r="J2239" t="s">
        <v>10</v>
      </c>
      <c r="K2239" s="54">
        <v>0.14299999999999999</v>
      </c>
      <c r="L2239" s="2">
        <f t="shared" si="790"/>
        <v>2350.0583430571764</v>
      </c>
      <c r="M2239" t="s">
        <v>10</v>
      </c>
      <c r="N2239" t="s">
        <v>10</v>
      </c>
      <c r="O2239" s="2">
        <f t="shared" si="784"/>
        <v>2350.0583430571764</v>
      </c>
      <c r="P2239" s="79" t="e">
        <f t="shared" si="785"/>
        <v>#VALUE!</v>
      </c>
      <c r="Q2239" s="84">
        <v>0.85441</v>
      </c>
      <c r="R2239" s="84">
        <v>0.14116999999999999</v>
      </c>
      <c r="S2239" s="84">
        <v>4.4099999999999999E-3</v>
      </c>
      <c r="T2239" s="79" t="s">
        <v>10</v>
      </c>
      <c r="U2239" t="s">
        <v>10</v>
      </c>
      <c r="V2239" t="s">
        <v>10</v>
      </c>
      <c r="W2239" s="2" t="e">
        <f t="shared" si="786"/>
        <v>#VALUE!</v>
      </c>
      <c r="X2239" s="2" t="e">
        <f t="shared" si="787"/>
        <v>#VALUE!</v>
      </c>
      <c r="Y2239" s="2" t="s">
        <v>10</v>
      </c>
      <c r="Z2239" s="2" t="s">
        <v>10</v>
      </c>
      <c r="AA2239" s="2" t="s">
        <v>10</v>
      </c>
      <c r="AB2239" t="e">
        <f t="shared" si="788"/>
        <v>#VALUE!</v>
      </c>
      <c r="AC2239" t="e">
        <f t="shared" si="789"/>
        <v>#VALUE!</v>
      </c>
    </row>
    <row r="2240" spans="1:29" x14ac:dyDescent="0.25">
      <c r="A2240">
        <v>50</v>
      </c>
      <c r="B2240" t="s">
        <v>79</v>
      </c>
      <c r="C2240">
        <v>2</v>
      </c>
      <c r="D2240" t="s">
        <v>80</v>
      </c>
      <c r="E2240">
        <v>2013</v>
      </c>
      <c r="F2240">
        <v>4200</v>
      </c>
      <c r="G2240" t="s">
        <v>10</v>
      </c>
      <c r="H2240" s="54">
        <v>0.18</v>
      </c>
      <c r="I2240" t="s">
        <v>10</v>
      </c>
      <c r="J2240" t="s">
        <v>10</v>
      </c>
      <c r="K2240" s="54">
        <v>0.18</v>
      </c>
      <c r="L2240" s="2">
        <f t="shared" si="790"/>
        <v>5121.9512195121952</v>
      </c>
      <c r="M2240" t="s">
        <v>10</v>
      </c>
      <c r="N2240" t="s">
        <v>10</v>
      </c>
      <c r="O2240" s="2">
        <f t="shared" si="784"/>
        <v>5121.9512195121952</v>
      </c>
      <c r="P2240" s="79" t="e">
        <f t="shared" si="785"/>
        <v>#VALUE!</v>
      </c>
      <c r="Q2240" s="84">
        <v>0.85441</v>
      </c>
      <c r="R2240" s="84">
        <v>0.14116999999999999</v>
      </c>
      <c r="S2240" s="84">
        <v>4.4099999999999999E-3</v>
      </c>
      <c r="T2240" s="79" t="s">
        <v>10</v>
      </c>
      <c r="U2240" t="s">
        <v>10</v>
      </c>
      <c r="V2240" t="s">
        <v>10</v>
      </c>
      <c r="W2240" s="2" t="e">
        <f t="shared" si="786"/>
        <v>#VALUE!</v>
      </c>
      <c r="X2240" s="2" t="e">
        <f t="shared" si="787"/>
        <v>#VALUE!</v>
      </c>
      <c r="Y2240" s="2" t="s">
        <v>10</v>
      </c>
      <c r="Z2240" s="2" t="s">
        <v>10</v>
      </c>
      <c r="AA2240" s="2" t="s">
        <v>10</v>
      </c>
      <c r="AB2240" t="e">
        <f t="shared" si="788"/>
        <v>#VALUE!</v>
      </c>
      <c r="AC2240" t="e">
        <f t="shared" si="789"/>
        <v>#VALUE!</v>
      </c>
    </row>
    <row r="2241" spans="1:29" x14ac:dyDescent="0.25">
      <c r="A2241">
        <v>50</v>
      </c>
      <c r="B2241" t="s">
        <v>79</v>
      </c>
      <c r="C2241">
        <v>2</v>
      </c>
      <c r="D2241" t="s">
        <v>80</v>
      </c>
      <c r="E2241">
        <v>2014</v>
      </c>
      <c r="F2241">
        <v>5400</v>
      </c>
      <c r="G2241" t="s">
        <v>10</v>
      </c>
      <c r="H2241" s="54">
        <v>0.17599999999999999</v>
      </c>
      <c r="I2241" t="s">
        <v>10</v>
      </c>
      <c r="J2241" t="s">
        <v>10</v>
      </c>
      <c r="K2241" s="54">
        <v>0.17599999999999999</v>
      </c>
      <c r="L2241" s="2">
        <f t="shared" si="790"/>
        <v>6553.3980582524264</v>
      </c>
      <c r="M2241" t="s">
        <v>10</v>
      </c>
      <c r="N2241" t="s">
        <v>10</v>
      </c>
      <c r="O2241" s="2">
        <f t="shared" si="784"/>
        <v>6553.3980582524264</v>
      </c>
      <c r="P2241" s="79" t="e">
        <f t="shared" si="785"/>
        <v>#VALUE!</v>
      </c>
      <c r="Q2241" s="84">
        <v>0.85441</v>
      </c>
      <c r="R2241" s="84">
        <v>0.14116999999999999</v>
      </c>
      <c r="S2241" s="84">
        <v>4.4099999999999999E-3</v>
      </c>
      <c r="T2241" s="79" t="s">
        <v>10</v>
      </c>
      <c r="U2241" t="s">
        <v>10</v>
      </c>
      <c r="V2241" t="s">
        <v>10</v>
      </c>
      <c r="W2241" s="2" t="e">
        <f t="shared" si="786"/>
        <v>#VALUE!</v>
      </c>
      <c r="X2241" s="2" t="e">
        <f t="shared" si="787"/>
        <v>#VALUE!</v>
      </c>
      <c r="Y2241" s="2" t="s">
        <v>10</v>
      </c>
      <c r="Z2241" s="2" t="s">
        <v>10</v>
      </c>
      <c r="AA2241" s="2" t="s">
        <v>10</v>
      </c>
      <c r="AB2241" t="e">
        <f t="shared" si="788"/>
        <v>#VALUE!</v>
      </c>
      <c r="AC2241" t="e">
        <f t="shared" si="789"/>
        <v>#VALUE!</v>
      </c>
    </row>
    <row r="2242" spans="1:29" x14ac:dyDescent="0.25">
      <c r="A2242">
        <v>50</v>
      </c>
      <c r="B2242" t="s">
        <v>79</v>
      </c>
      <c r="C2242">
        <v>2</v>
      </c>
      <c r="D2242" t="s">
        <v>80</v>
      </c>
      <c r="E2242">
        <v>2015</v>
      </c>
      <c r="F2242">
        <v>7600</v>
      </c>
      <c r="G2242" t="s">
        <v>10</v>
      </c>
      <c r="H2242" s="54">
        <v>0.151</v>
      </c>
      <c r="I2242" t="s">
        <v>10</v>
      </c>
      <c r="J2242" t="s">
        <v>10</v>
      </c>
      <c r="K2242" s="54">
        <v>0.151</v>
      </c>
      <c r="L2242" s="2">
        <f t="shared" si="790"/>
        <v>8951.7078916372211</v>
      </c>
      <c r="M2242" t="s">
        <v>10</v>
      </c>
      <c r="N2242" t="s">
        <v>10</v>
      </c>
      <c r="O2242" s="2">
        <f t="shared" si="784"/>
        <v>8951.7078916372211</v>
      </c>
      <c r="P2242" s="79" t="e">
        <f t="shared" si="785"/>
        <v>#VALUE!</v>
      </c>
      <c r="Q2242" s="84">
        <v>0.85441</v>
      </c>
      <c r="R2242" s="84">
        <v>0.14116999999999999</v>
      </c>
      <c r="S2242" s="84">
        <v>4.4099999999999999E-3</v>
      </c>
      <c r="T2242" s="79" t="s">
        <v>10</v>
      </c>
      <c r="U2242" t="s">
        <v>10</v>
      </c>
      <c r="V2242" t="s">
        <v>10</v>
      </c>
      <c r="W2242" s="2" t="e">
        <f t="shared" si="786"/>
        <v>#VALUE!</v>
      </c>
      <c r="X2242" s="2" t="e">
        <f t="shared" si="787"/>
        <v>#VALUE!</v>
      </c>
      <c r="Y2242" s="2" t="s">
        <v>10</v>
      </c>
      <c r="Z2242" s="2" t="s">
        <v>10</v>
      </c>
      <c r="AA2242" s="2" t="s">
        <v>10</v>
      </c>
      <c r="AB2242" t="e">
        <f t="shared" si="788"/>
        <v>#VALUE!</v>
      </c>
      <c r="AC2242" t="e">
        <f t="shared" si="789"/>
        <v>#VALUE!</v>
      </c>
    </row>
    <row r="2243" spans="1:29" x14ac:dyDescent="0.25">
      <c r="A2243">
        <v>50</v>
      </c>
      <c r="B2243" t="s">
        <v>79</v>
      </c>
      <c r="C2243">
        <v>2</v>
      </c>
      <c r="D2243" t="s">
        <v>80</v>
      </c>
      <c r="E2243">
        <v>2016</v>
      </c>
      <c r="F2243" t="s">
        <v>10</v>
      </c>
      <c r="G2243" t="s">
        <v>10</v>
      </c>
      <c r="H2243" s="54">
        <v>0.151</v>
      </c>
      <c r="I2243" t="s">
        <v>10</v>
      </c>
      <c r="J2243" t="s">
        <v>10</v>
      </c>
      <c r="K2243" s="54">
        <v>0.151</v>
      </c>
      <c r="L2243" t="s">
        <v>10</v>
      </c>
      <c r="M2243" t="s">
        <v>10</v>
      </c>
      <c r="N2243" t="s">
        <v>10</v>
      </c>
      <c r="O2243" s="2" t="e">
        <f t="shared" si="784"/>
        <v>#VALUE!</v>
      </c>
      <c r="P2243" s="79" t="e">
        <f t="shared" si="785"/>
        <v>#VALUE!</v>
      </c>
      <c r="Q2243" s="84">
        <v>0.85441</v>
      </c>
      <c r="R2243" s="84">
        <v>0.14116999999999999</v>
      </c>
      <c r="S2243" s="84">
        <v>4.4099999999999999E-3</v>
      </c>
      <c r="T2243" s="79">
        <f>(L2246*Q2243)+(L2247*R2243)</f>
        <v>4107.5174015586545</v>
      </c>
      <c r="U2243" t="s">
        <v>10</v>
      </c>
      <c r="V2243" t="s">
        <v>10</v>
      </c>
      <c r="W2243" s="2" t="e">
        <f t="shared" si="786"/>
        <v>#VALUE!</v>
      </c>
      <c r="X2243" s="2" t="e">
        <f t="shared" si="787"/>
        <v>#VALUE!</v>
      </c>
      <c r="Y2243" s="2" t="s">
        <v>10</v>
      </c>
      <c r="Z2243" s="2" t="s">
        <v>10</v>
      </c>
      <c r="AA2243" s="2" t="s">
        <v>10</v>
      </c>
      <c r="AB2243" t="e">
        <f t="shared" si="788"/>
        <v>#VALUE!</v>
      </c>
      <c r="AC2243" t="e">
        <f t="shared" si="789"/>
        <v>#VALUE!</v>
      </c>
    </row>
    <row r="2244" spans="1:29" x14ac:dyDescent="0.25">
      <c r="A2244">
        <v>50</v>
      </c>
      <c r="B2244" t="s">
        <v>79</v>
      </c>
      <c r="C2244">
        <v>2</v>
      </c>
      <c r="D2244" t="s">
        <v>80</v>
      </c>
      <c r="E2244">
        <v>2017</v>
      </c>
      <c r="F2244">
        <v>6000</v>
      </c>
      <c r="G2244" t="s">
        <v>10</v>
      </c>
      <c r="H2244" s="54">
        <v>0.151</v>
      </c>
      <c r="I2244" t="s">
        <v>10</v>
      </c>
      <c r="J2244" t="s">
        <v>10</v>
      </c>
      <c r="K2244" s="54">
        <v>0.151</v>
      </c>
      <c r="L2244" s="2">
        <f t="shared" si="790"/>
        <v>7067.1378091872793</v>
      </c>
      <c r="M2244" t="s">
        <v>10</v>
      </c>
      <c r="N2244" t="s">
        <v>10</v>
      </c>
      <c r="O2244" s="2">
        <f t="shared" si="784"/>
        <v>7067.1378091872793</v>
      </c>
      <c r="P2244" s="79" t="e">
        <f t="shared" si="785"/>
        <v>#VALUE!</v>
      </c>
      <c r="Q2244" s="84">
        <v>0.85441</v>
      </c>
      <c r="R2244" s="84">
        <v>0.14116999999999999</v>
      </c>
      <c r="S2244" s="84">
        <v>4.4099999999999999E-3</v>
      </c>
      <c r="T2244" s="79" t="s">
        <v>10</v>
      </c>
      <c r="U2244" t="s">
        <v>10</v>
      </c>
      <c r="V2244" t="s">
        <v>10</v>
      </c>
      <c r="W2244" s="2" t="e">
        <f t="shared" si="786"/>
        <v>#VALUE!</v>
      </c>
      <c r="X2244" s="2" t="e">
        <f t="shared" si="787"/>
        <v>#VALUE!</v>
      </c>
      <c r="Y2244" s="2" t="s">
        <v>10</v>
      </c>
      <c r="Z2244" s="2" t="s">
        <v>10</v>
      </c>
      <c r="AA2244" s="2" t="s">
        <v>10</v>
      </c>
      <c r="AB2244" t="e">
        <f t="shared" si="788"/>
        <v>#VALUE!</v>
      </c>
      <c r="AC2244" t="e">
        <f t="shared" si="789"/>
        <v>#VALUE!</v>
      </c>
    </row>
    <row r="2245" spans="1:29" x14ac:dyDescent="0.25">
      <c r="A2245">
        <v>50</v>
      </c>
      <c r="B2245" t="s">
        <v>79</v>
      </c>
      <c r="C2245">
        <v>2</v>
      </c>
      <c r="D2245" t="s">
        <v>80</v>
      </c>
      <c r="E2245">
        <v>2018</v>
      </c>
      <c r="F2245" t="s">
        <v>10</v>
      </c>
      <c r="G2245" t="s">
        <v>10</v>
      </c>
      <c r="H2245" s="54">
        <v>0.152</v>
      </c>
      <c r="I2245" t="s">
        <v>10</v>
      </c>
      <c r="J2245" t="s">
        <v>10</v>
      </c>
      <c r="K2245" s="54">
        <v>0.152</v>
      </c>
      <c r="L2245" t="s">
        <v>10</v>
      </c>
      <c r="M2245" t="s">
        <v>10</v>
      </c>
      <c r="N2245" t="s">
        <v>10</v>
      </c>
      <c r="O2245" s="2" t="e">
        <f t="shared" si="784"/>
        <v>#VALUE!</v>
      </c>
      <c r="P2245" s="79" t="e">
        <f t="shared" si="785"/>
        <v>#VALUE!</v>
      </c>
      <c r="Q2245" s="84">
        <v>0.85441</v>
      </c>
      <c r="R2245" s="84">
        <v>0.14116999999999999</v>
      </c>
      <c r="S2245" s="84">
        <v>4.4099999999999999E-3</v>
      </c>
      <c r="T2245" s="79" t="s">
        <v>10</v>
      </c>
      <c r="U2245" t="s">
        <v>10</v>
      </c>
      <c r="V2245" t="s">
        <v>10</v>
      </c>
      <c r="W2245" s="2" t="e">
        <f t="shared" si="786"/>
        <v>#VALUE!</v>
      </c>
      <c r="X2245" s="2" t="e">
        <f t="shared" si="787"/>
        <v>#VALUE!</v>
      </c>
      <c r="Y2245" s="2" t="s">
        <v>10</v>
      </c>
      <c r="Z2245" s="2" t="s">
        <v>10</v>
      </c>
      <c r="AA2245" s="2" t="s">
        <v>10</v>
      </c>
      <c r="AB2245" t="e">
        <f t="shared" si="788"/>
        <v>#VALUE!</v>
      </c>
      <c r="AC2245" t="e">
        <f t="shared" si="789"/>
        <v>#VALUE!</v>
      </c>
    </row>
    <row r="2246" spans="1:29" x14ac:dyDescent="0.25">
      <c r="A2246">
        <v>50</v>
      </c>
      <c r="B2246" t="s">
        <v>79</v>
      </c>
      <c r="C2246">
        <v>2</v>
      </c>
      <c r="D2246" t="s">
        <v>80</v>
      </c>
      <c r="E2246">
        <v>2019</v>
      </c>
      <c r="F2246">
        <v>3300</v>
      </c>
      <c r="G2246" t="s">
        <v>10</v>
      </c>
      <c r="H2246" s="54">
        <v>0.152</v>
      </c>
      <c r="I2246" t="s">
        <v>10</v>
      </c>
      <c r="J2246" t="s">
        <v>10</v>
      </c>
      <c r="K2246" s="54">
        <v>0.152</v>
      </c>
      <c r="L2246" s="2">
        <f t="shared" si="790"/>
        <v>3891.5094339622642</v>
      </c>
      <c r="M2246" t="s">
        <v>10</v>
      </c>
      <c r="N2246" t="s">
        <v>10</v>
      </c>
      <c r="O2246" s="2">
        <f t="shared" si="784"/>
        <v>3891.5094339622642</v>
      </c>
      <c r="P2246" s="79" t="e">
        <f t="shared" si="785"/>
        <v>#VALUE!</v>
      </c>
      <c r="Q2246" s="84">
        <v>0.85441</v>
      </c>
      <c r="R2246" s="84">
        <v>0.14116999999999999</v>
      </c>
      <c r="S2246" s="84">
        <v>4.4099999999999999E-3</v>
      </c>
      <c r="T2246" s="79" t="s">
        <v>10</v>
      </c>
      <c r="U2246" t="s">
        <v>10</v>
      </c>
      <c r="V2246" t="s">
        <v>10</v>
      </c>
      <c r="W2246" s="2" t="e">
        <f t="shared" si="786"/>
        <v>#VALUE!</v>
      </c>
      <c r="X2246" s="2" t="e">
        <f t="shared" si="787"/>
        <v>#VALUE!</v>
      </c>
      <c r="Y2246" s="2" t="s">
        <v>10</v>
      </c>
      <c r="Z2246" s="2" t="s">
        <v>10</v>
      </c>
      <c r="AA2246" s="2" t="s">
        <v>10</v>
      </c>
      <c r="AB2246" t="e">
        <f t="shared" si="788"/>
        <v>#VALUE!</v>
      </c>
      <c r="AC2246" t="e">
        <f t="shared" si="789"/>
        <v>#VALUE!</v>
      </c>
    </row>
    <row r="2247" spans="1:29" x14ac:dyDescent="0.25">
      <c r="A2247">
        <v>50</v>
      </c>
      <c r="B2247" t="s">
        <v>79</v>
      </c>
      <c r="C2247">
        <v>2</v>
      </c>
      <c r="D2247" t="s">
        <v>80</v>
      </c>
      <c r="E2247">
        <v>2020</v>
      </c>
      <c r="F2247">
        <v>5100</v>
      </c>
      <c r="G2247" t="s">
        <v>10</v>
      </c>
      <c r="H2247" s="54">
        <v>0.08</v>
      </c>
      <c r="I2247" t="s">
        <v>10</v>
      </c>
      <c r="J2247" t="s">
        <v>10</v>
      </c>
      <c r="K2247" s="54">
        <v>0.08</v>
      </c>
      <c r="L2247" s="2">
        <f t="shared" si="790"/>
        <v>5543.478260869565</v>
      </c>
      <c r="M2247" t="s">
        <v>10</v>
      </c>
      <c r="N2247" t="s">
        <v>10</v>
      </c>
      <c r="O2247" s="2">
        <f t="shared" si="784"/>
        <v>5543.478260869565</v>
      </c>
      <c r="P2247" s="79" t="e">
        <f t="shared" si="785"/>
        <v>#VALUE!</v>
      </c>
      <c r="Q2247" s="84">
        <v>0.85441</v>
      </c>
      <c r="R2247" s="84">
        <v>0.14116999999999999</v>
      </c>
      <c r="S2247" s="84">
        <v>4.4099999999999999E-3</v>
      </c>
      <c r="T2247" s="79" t="s">
        <v>10</v>
      </c>
      <c r="U2247" t="s">
        <v>10</v>
      </c>
      <c r="V2247" t="s">
        <v>10</v>
      </c>
      <c r="W2247" s="2" t="e">
        <f t="shared" si="786"/>
        <v>#VALUE!</v>
      </c>
      <c r="X2247" s="2" t="e">
        <f t="shared" si="787"/>
        <v>#VALUE!</v>
      </c>
      <c r="Y2247" s="2" t="s">
        <v>10</v>
      </c>
      <c r="Z2247" s="2" t="s">
        <v>10</v>
      </c>
      <c r="AA2247" s="2" t="s">
        <v>10</v>
      </c>
      <c r="AB2247" t="e">
        <f t="shared" si="788"/>
        <v>#VALUE!</v>
      </c>
      <c r="AC2247" t="e">
        <f t="shared" si="789"/>
        <v>#VALUE!</v>
      </c>
    </row>
    <row r="2248" spans="1:29" x14ac:dyDescent="0.25">
      <c r="A2248">
        <v>50</v>
      </c>
      <c r="B2248" t="s">
        <v>79</v>
      </c>
      <c r="C2248">
        <v>2</v>
      </c>
      <c r="D2248" t="s">
        <v>80</v>
      </c>
      <c r="E2248">
        <v>2021</v>
      </c>
      <c r="F2248" t="s">
        <v>10</v>
      </c>
      <c r="G2248" t="s">
        <v>10</v>
      </c>
      <c r="H2248" s="79" t="s">
        <v>10</v>
      </c>
      <c r="I2248" t="s">
        <v>10</v>
      </c>
      <c r="J2248" t="s">
        <v>10</v>
      </c>
      <c r="K2248" s="54">
        <v>0.15</v>
      </c>
      <c r="L2248" s="79" t="s">
        <v>10</v>
      </c>
      <c r="M2248" t="s">
        <v>10</v>
      </c>
      <c r="N2248" t="s">
        <v>10</v>
      </c>
      <c r="O2248" s="2" t="e">
        <f t="shared" si="784"/>
        <v>#VALUE!</v>
      </c>
      <c r="P2248" s="79" t="e">
        <f t="shared" si="785"/>
        <v>#VALUE!</v>
      </c>
      <c r="Q2248" s="84">
        <v>0.85441</v>
      </c>
      <c r="R2248" s="84">
        <v>0.14116999999999999</v>
      </c>
      <c r="S2248" s="84">
        <v>4.4099999999999999E-3</v>
      </c>
      <c r="T2248" s="79" t="s">
        <v>10</v>
      </c>
      <c r="U2248" t="s">
        <v>10</v>
      </c>
      <c r="V2248" t="s">
        <v>10</v>
      </c>
      <c r="W2248" s="2" t="e">
        <f t="shared" si="786"/>
        <v>#VALUE!</v>
      </c>
      <c r="X2248" s="2" t="e">
        <f t="shared" si="787"/>
        <v>#VALUE!</v>
      </c>
      <c r="Y2248" s="79" t="s">
        <v>10</v>
      </c>
      <c r="Z2248" t="s">
        <v>10</v>
      </c>
      <c r="AA2248" t="s">
        <v>10</v>
      </c>
      <c r="AB2248" t="e">
        <f t="shared" si="788"/>
        <v>#VALUE!</v>
      </c>
      <c r="AC2248" t="e">
        <f t="shared" si="789"/>
        <v>#VALUE!</v>
      </c>
    </row>
    <row r="2249" spans="1:29" x14ac:dyDescent="0.25">
      <c r="A2249">
        <v>50</v>
      </c>
      <c r="B2249" t="s">
        <v>79</v>
      </c>
      <c r="C2249">
        <v>2</v>
      </c>
      <c r="D2249" t="s">
        <v>80</v>
      </c>
      <c r="E2249">
        <v>2022</v>
      </c>
      <c r="F2249" t="s">
        <v>10</v>
      </c>
      <c r="G2249" t="s">
        <v>10</v>
      </c>
      <c r="H2249" s="79" t="s">
        <v>10</v>
      </c>
      <c r="I2249" t="s">
        <v>10</v>
      </c>
      <c r="J2249" t="s">
        <v>10</v>
      </c>
      <c r="K2249" s="54">
        <v>0.15</v>
      </c>
      <c r="L2249" s="79" t="s">
        <v>10</v>
      </c>
      <c r="M2249" t="s">
        <v>10</v>
      </c>
      <c r="N2249" t="s">
        <v>10</v>
      </c>
      <c r="O2249" s="2" t="e">
        <f t="shared" si="784"/>
        <v>#VALUE!</v>
      </c>
      <c r="P2249" s="79" t="e">
        <f t="shared" si="785"/>
        <v>#VALUE!</v>
      </c>
      <c r="Q2249" s="84">
        <v>0.85441</v>
      </c>
      <c r="R2249" s="84">
        <v>0.14116999999999999</v>
      </c>
      <c r="S2249" s="84">
        <v>4.4099999999999999E-3</v>
      </c>
      <c r="T2249" s="79" t="s">
        <v>10</v>
      </c>
      <c r="U2249" t="s">
        <v>10</v>
      </c>
      <c r="V2249" t="s">
        <v>10</v>
      </c>
      <c r="W2249" s="2">
        <f t="shared" si="786"/>
        <v>3428.0978293184326</v>
      </c>
      <c r="X2249" s="2" t="e">
        <f t="shared" si="787"/>
        <v>#VALUE!</v>
      </c>
      <c r="Y2249" s="79" t="s">
        <v>10</v>
      </c>
      <c r="Z2249" t="s">
        <v>10</v>
      </c>
      <c r="AA2249" t="s">
        <v>10</v>
      </c>
      <c r="AB2249" t="e">
        <f t="shared" si="788"/>
        <v>#VALUE!</v>
      </c>
      <c r="AC2249" t="e">
        <f t="shared" si="789"/>
        <v>#VALUE!</v>
      </c>
    </row>
    <row r="2250" spans="1:29" x14ac:dyDescent="0.25">
      <c r="A2250">
        <v>50</v>
      </c>
      <c r="B2250" t="s">
        <v>79</v>
      </c>
      <c r="C2250">
        <v>2</v>
      </c>
      <c r="D2250" t="s">
        <v>80</v>
      </c>
      <c r="E2250">
        <v>2023</v>
      </c>
      <c r="F2250">
        <v>250</v>
      </c>
      <c r="G2250" t="s">
        <v>10</v>
      </c>
      <c r="H2250" s="79" t="s">
        <v>10</v>
      </c>
      <c r="I2250" t="s">
        <v>10</v>
      </c>
      <c r="J2250" t="s">
        <v>10</v>
      </c>
      <c r="K2250" s="54">
        <v>0.15</v>
      </c>
      <c r="L2250" s="79" t="s">
        <v>10</v>
      </c>
      <c r="M2250" t="s">
        <v>10</v>
      </c>
      <c r="N2250" t="s">
        <v>10</v>
      </c>
      <c r="O2250" s="2">
        <f t="shared" si="784"/>
        <v>294.11764705882354</v>
      </c>
      <c r="P2250" s="79" t="e">
        <f t="shared" si="785"/>
        <v>#VALUE!</v>
      </c>
      <c r="Q2250" s="84">
        <v>0.85441</v>
      </c>
      <c r="R2250" s="84">
        <v>0.14116999999999999</v>
      </c>
      <c r="S2250" s="84">
        <v>4.4099999999999999E-3</v>
      </c>
      <c r="T2250" s="79" t="s">
        <v>10</v>
      </c>
      <c r="U2250" t="s">
        <v>10</v>
      </c>
      <c r="V2250" t="s">
        <v>10</v>
      </c>
      <c r="W2250" s="2">
        <f t="shared" si="786"/>
        <v>2428.7518171199049</v>
      </c>
      <c r="X2250" s="2" t="e">
        <f t="shared" si="787"/>
        <v>#VALUE!</v>
      </c>
      <c r="Y2250" s="79" t="s">
        <v>10</v>
      </c>
      <c r="Z2250" t="s">
        <v>10</v>
      </c>
      <c r="AA2250" t="s">
        <v>10</v>
      </c>
      <c r="AB2250">
        <f t="shared" si="788"/>
        <v>9.7150072684796189</v>
      </c>
      <c r="AC2250" t="e">
        <f t="shared" si="789"/>
        <v>#VALUE!</v>
      </c>
    </row>
    <row r="2251" spans="1:29" x14ac:dyDescent="0.25">
      <c r="A2251">
        <v>50</v>
      </c>
      <c r="B2251" t="s">
        <v>79</v>
      </c>
      <c r="C2251">
        <v>2</v>
      </c>
      <c r="D2251" t="s">
        <v>80</v>
      </c>
      <c r="E2251">
        <v>2024</v>
      </c>
      <c r="F2251" t="s">
        <v>10</v>
      </c>
      <c r="G2251" t="s">
        <v>10</v>
      </c>
      <c r="H2251" s="79" t="s">
        <v>10</v>
      </c>
      <c r="I2251" t="s">
        <v>10</v>
      </c>
      <c r="J2251" t="s">
        <v>10</v>
      </c>
      <c r="K2251" s="54">
        <v>0.15</v>
      </c>
      <c r="L2251" s="79" t="s">
        <v>10</v>
      </c>
      <c r="M2251" t="s">
        <v>10</v>
      </c>
      <c r="N2251" t="s">
        <v>10</v>
      </c>
      <c r="O2251" s="2" t="e">
        <f t="shared" si="784"/>
        <v>#VALUE!</v>
      </c>
      <c r="P2251" s="79" t="e">
        <f t="shared" si="785"/>
        <v>#VALUE!</v>
      </c>
      <c r="Q2251" s="84">
        <v>0.85441</v>
      </c>
      <c r="R2251" s="84">
        <v>0.14116999999999999</v>
      </c>
      <c r="S2251" s="84">
        <v>4.4099999999999999E-3</v>
      </c>
      <c r="T2251" s="79" t="s">
        <v>10</v>
      </c>
      <c r="U2251" t="s">
        <v>10</v>
      </c>
      <c r="V2251" t="s">
        <v>10</v>
      </c>
      <c r="W2251" s="2">
        <f t="shared" si="786"/>
        <v>3603.1799728255078</v>
      </c>
      <c r="X2251" s="2" t="e">
        <f t="shared" si="787"/>
        <v>#VALUE!</v>
      </c>
      <c r="Y2251" s="79" t="s">
        <v>10</v>
      </c>
      <c r="Z2251" t="s">
        <v>10</v>
      </c>
      <c r="AA2251" t="s">
        <v>10</v>
      </c>
      <c r="AB2251" t="e">
        <f t="shared" si="788"/>
        <v>#VALUE!</v>
      </c>
      <c r="AC2251" t="e">
        <f t="shared" si="789"/>
        <v>#VALUE!</v>
      </c>
    </row>
    <row r="2252" spans="1:29" x14ac:dyDescent="0.25">
      <c r="A2252">
        <v>50</v>
      </c>
      <c r="B2252" t="s">
        <v>79</v>
      </c>
      <c r="C2252">
        <v>2</v>
      </c>
      <c r="D2252" t="s">
        <v>80</v>
      </c>
      <c r="E2252">
        <v>2025</v>
      </c>
      <c r="F2252">
        <v>2500</v>
      </c>
      <c r="G2252" t="s">
        <v>10</v>
      </c>
      <c r="H2252" s="54">
        <v>0.309</v>
      </c>
      <c r="I2252" t="s">
        <v>10</v>
      </c>
      <c r="J2252" t="s">
        <v>10</v>
      </c>
      <c r="K2252" s="54">
        <v>0.309</v>
      </c>
      <c r="L2252" s="2">
        <f t="shared" si="790"/>
        <v>3617.9450072358895</v>
      </c>
      <c r="M2252" t="s">
        <v>10</v>
      </c>
      <c r="N2252" t="s">
        <v>10</v>
      </c>
      <c r="O2252" s="2">
        <f t="shared" si="784"/>
        <v>3617.9450072358895</v>
      </c>
      <c r="P2252" s="79" t="e">
        <f t="shared" si="785"/>
        <v>#VALUE!</v>
      </c>
      <c r="Q2252" s="84">
        <v>0.85441</v>
      </c>
      <c r="R2252" s="84">
        <v>0.14116999999999999</v>
      </c>
      <c r="S2252" s="84">
        <v>4.4099999999999999E-3</v>
      </c>
      <c r="T2252" s="79">
        <f t="shared" ref="T2252:T2284" si="791">(L2255*Q2252)+(L2256*R2252)+(L2257*S2252)</f>
        <v>6081.419081920616</v>
      </c>
      <c r="U2252" t="s">
        <v>10</v>
      </c>
      <c r="V2252" t="s">
        <v>10</v>
      </c>
      <c r="W2252" s="2">
        <f t="shared" si="786"/>
        <v>6081.419081920616</v>
      </c>
      <c r="X2252" s="2" t="e">
        <f t="shared" si="787"/>
        <v>#VALUE!</v>
      </c>
      <c r="Y2252">
        <f t="shared" ref="Y2252:Y2285" si="792">T2252/$F2252</f>
        <v>2.4325676327682464</v>
      </c>
      <c r="Z2252" s="2" t="s">
        <v>10</v>
      </c>
      <c r="AA2252" s="2" t="s">
        <v>10</v>
      </c>
      <c r="AB2252">
        <f t="shared" si="788"/>
        <v>2.4325676327682464</v>
      </c>
      <c r="AC2252" t="e">
        <f t="shared" si="789"/>
        <v>#VALUE!</v>
      </c>
    </row>
    <row r="2253" spans="1:29" x14ac:dyDescent="0.25">
      <c r="A2253">
        <v>51</v>
      </c>
      <c r="B2253" t="s">
        <v>81</v>
      </c>
      <c r="C2253">
        <v>2</v>
      </c>
      <c r="D2253" t="s">
        <v>80</v>
      </c>
      <c r="E2253">
        <v>1981</v>
      </c>
      <c r="F2253">
        <v>1647</v>
      </c>
      <c r="G2253" t="s">
        <v>10</v>
      </c>
      <c r="H2253" s="54">
        <v>0.28000000000000003</v>
      </c>
      <c r="I2253" t="s">
        <v>10</v>
      </c>
      <c r="J2253" t="s">
        <v>10</v>
      </c>
      <c r="K2253" s="54">
        <v>0.28000000000000003</v>
      </c>
      <c r="L2253" s="2">
        <f t="shared" si="790"/>
        <v>2287.5</v>
      </c>
      <c r="M2253" t="s">
        <v>10</v>
      </c>
      <c r="N2253" t="s">
        <v>10</v>
      </c>
      <c r="O2253" s="2">
        <f t="shared" si="784"/>
        <v>2287.5</v>
      </c>
      <c r="P2253" s="79" t="e">
        <f t="shared" si="785"/>
        <v>#VALUE!</v>
      </c>
      <c r="Q2253" s="84">
        <v>0.85441</v>
      </c>
      <c r="R2253" s="84">
        <v>0.14116999999999999</v>
      </c>
      <c r="S2253" s="84">
        <v>4.4099999999999999E-3</v>
      </c>
      <c r="T2253" s="79">
        <f t="shared" si="791"/>
        <v>5680.6093636601508</v>
      </c>
      <c r="U2253" t="s">
        <v>10</v>
      </c>
      <c r="V2253" t="s">
        <v>10</v>
      </c>
      <c r="W2253" s="2">
        <f t="shared" si="786"/>
        <v>5680.6093636601508</v>
      </c>
      <c r="X2253" s="2" t="e">
        <f t="shared" si="787"/>
        <v>#VALUE!</v>
      </c>
      <c r="Y2253">
        <f t="shared" si="792"/>
        <v>3.4490645802429576</v>
      </c>
      <c r="Z2253" s="2" t="s">
        <v>10</v>
      </c>
      <c r="AA2253" s="2" t="s">
        <v>10</v>
      </c>
      <c r="AB2253">
        <f t="shared" si="788"/>
        <v>3.4490645802429576</v>
      </c>
      <c r="AC2253" t="e">
        <f t="shared" si="789"/>
        <v>#VALUE!</v>
      </c>
    </row>
    <row r="2254" spans="1:29" x14ac:dyDescent="0.25">
      <c r="A2254">
        <v>51</v>
      </c>
      <c r="B2254" t="s">
        <v>81</v>
      </c>
      <c r="C2254">
        <v>2</v>
      </c>
      <c r="D2254" t="s">
        <v>80</v>
      </c>
      <c r="E2254">
        <v>1982</v>
      </c>
      <c r="F2254">
        <v>2400</v>
      </c>
      <c r="G2254" t="s">
        <v>10</v>
      </c>
      <c r="H2254" s="54">
        <v>0.24199999999999999</v>
      </c>
      <c r="I2254" t="s">
        <v>10</v>
      </c>
      <c r="J2254" t="s">
        <v>10</v>
      </c>
      <c r="K2254" s="54">
        <v>0.24199999999999999</v>
      </c>
      <c r="L2254" s="2">
        <f t="shared" si="790"/>
        <v>3166.2269129287597</v>
      </c>
      <c r="M2254" t="s">
        <v>10</v>
      </c>
      <c r="N2254" t="s">
        <v>10</v>
      </c>
      <c r="O2254" s="2">
        <f t="shared" si="784"/>
        <v>3166.2269129287597</v>
      </c>
      <c r="P2254" s="79" t="e">
        <f t="shared" si="785"/>
        <v>#VALUE!</v>
      </c>
      <c r="Q2254" s="84">
        <v>0.85441</v>
      </c>
      <c r="R2254" s="84">
        <v>0.14116999999999999</v>
      </c>
      <c r="S2254" s="84">
        <v>4.4099999999999999E-3</v>
      </c>
      <c r="T2254" s="79">
        <f t="shared" si="791"/>
        <v>7173.4579776473784</v>
      </c>
      <c r="U2254" t="s">
        <v>10</v>
      </c>
      <c r="V2254" t="s">
        <v>10</v>
      </c>
      <c r="W2254" s="2">
        <f t="shared" si="786"/>
        <v>7173.4579776473784</v>
      </c>
      <c r="X2254" s="2" t="e">
        <f t="shared" si="787"/>
        <v>#VALUE!</v>
      </c>
      <c r="Y2254">
        <f t="shared" si="792"/>
        <v>2.9889408240197408</v>
      </c>
      <c r="Z2254" s="2" t="s">
        <v>10</v>
      </c>
      <c r="AA2254" s="2" t="s">
        <v>10</v>
      </c>
      <c r="AB2254">
        <f t="shared" si="788"/>
        <v>2.9889408240197408</v>
      </c>
      <c r="AC2254" t="e">
        <f t="shared" si="789"/>
        <v>#VALUE!</v>
      </c>
    </row>
    <row r="2255" spans="1:29" x14ac:dyDescent="0.25">
      <c r="A2255">
        <v>51</v>
      </c>
      <c r="B2255" t="s">
        <v>81</v>
      </c>
      <c r="C2255">
        <v>2</v>
      </c>
      <c r="D2255" t="s">
        <v>80</v>
      </c>
      <c r="E2255">
        <v>1983</v>
      </c>
      <c r="F2255">
        <v>4100</v>
      </c>
      <c r="G2255" t="s">
        <v>10</v>
      </c>
      <c r="H2255" s="54">
        <v>0.33800000000000002</v>
      </c>
      <c r="I2255" t="s">
        <v>10</v>
      </c>
      <c r="J2255" t="s">
        <v>10</v>
      </c>
      <c r="K2255" s="54">
        <v>0.33800000000000002</v>
      </c>
      <c r="L2255" s="2">
        <f t="shared" si="790"/>
        <v>6193.3534743202426</v>
      </c>
      <c r="M2255" t="s">
        <v>10</v>
      </c>
      <c r="N2255" t="s">
        <v>10</v>
      </c>
      <c r="O2255" s="2">
        <f t="shared" si="784"/>
        <v>6193.3534743202426</v>
      </c>
      <c r="P2255" s="79" t="e">
        <f t="shared" si="785"/>
        <v>#VALUE!</v>
      </c>
      <c r="Q2255" s="84">
        <v>0.85441</v>
      </c>
      <c r="R2255" s="84">
        <v>0.14116999999999999</v>
      </c>
      <c r="S2255" s="84">
        <v>4.4099999999999999E-3</v>
      </c>
      <c r="T2255" s="79">
        <f t="shared" si="791"/>
        <v>4052.8109498916347</v>
      </c>
      <c r="U2255" t="s">
        <v>10</v>
      </c>
      <c r="V2255" t="s">
        <v>10</v>
      </c>
      <c r="W2255" s="2">
        <f t="shared" si="786"/>
        <v>4052.8109498916347</v>
      </c>
      <c r="X2255" s="2" t="e">
        <f t="shared" si="787"/>
        <v>#VALUE!</v>
      </c>
      <c r="Y2255">
        <f t="shared" si="792"/>
        <v>0.98849047558332548</v>
      </c>
      <c r="Z2255" s="2" t="s">
        <v>10</v>
      </c>
      <c r="AA2255" s="2" t="s">
        <v>10</v>
      </c>
      <c r="AB2255">
        <f t="shared" si="788"/>
        <v>0.98849047558332548</v>
      </c>
      <c r="AC2255" t="e">
        <f t="shared" si="789"/>
        <v>#VALUE!</v>
      </c>
    </row>
    <row r="2256" spans="1:29" x14ac:dyDescent="0.25">
      <c r="A2256">
        <v>51</v>
      </c>
      <c r="B2256" t="s">
        <v>81</v>
      </c>
      <c r="C2256">
        <v>2</v>
      </c>
      <c r="D2256" t="s">
        <v>80</v>
      </c>
      <c r="E2256">
        <v>1984</v>
      </c>
      <c r="F2256">
        <v>3742</v>
      </c>
      <c r="G2256" t="s">
        <v>10</v>
      </c>
      <c r="H2256" s="54">
        <v>0.30099999999999999</v>
      </c>
      <c r="I2256" t="s">
        <v>10</v>
      </c>
      <c r="J2256" t="s">
        <v>10</v>
      </c>
      <c r="K2256" s="54">
        <v>0.30099999999999999</v>
      </c>
      <c r="L2256" s="2">
        <f t="shared" si="790"/>
        <v>5353.3619456366232</v>
      </c>
      <c r="M2256" t="s">
        <v>10</v>
      </c>
      <c r="N2256" t="s">
        <v>10</v>
      </c>
      <c r="O2256" s="2">
        <f t="shared" si="784"/>
        <v>5353.3619456366232</v>
      </c>
      <c r="P2256" s="79" t="e">
        <f t="shared" si="785"/>
        <v>#VALUE!</v>
      </c>
      <c r="Q2256" s="84">
        <v>0.85441</v>
      </c>
      <c r="R2256" s="84">
        <v>0.14116999999999999</v>
      </c>
      <c r="S2256" s="84">
        <v>4.4099999999999999E-3</v>
      </c>
      <c r="T2256" s="79">
        <f t="shared" si="791"/>
        <v>4342.8886857856742</v>
      </c>
      <c r="U2256" t="s">
        <v>10</v>
      </c>
      <c r="V2256" t="s">
        <v>10</v>
      </c>
      <c r="W2256" s="2">
        <f t="shared" si="786"/>
        <v>4342.8886857856742</v>
      </c>
      <c r="X2256" s="2" t="e">
        <f t="shared" si="787"/>
        <v>#VALUE!</v>
      </c>
      <c r="Y2256">
        <f t="shared" si="792"/>
        <v>1.1605795525883682</v>
      </c>
      <c r="Z2256" s="2" t="s">
        <v>10</v>
      </c>
      <c r="AA2256" s="2" t="s">
        <v>10</v>
      </c>
      <c r="AB2256">
        <f t="shared" si="788"/>
        <v>1.1605795525883682</v>
      </c>
      <c r="AC2256" t="e">
        <f t="shared" si="789"/>
        <v>#VALUE!</v>
      </c>
    </row>
    <row r="2257" spans="1:29" x14ac:dyDescent="0.25">
      <c r="A2257">
        <v>51</v>
      </c>
      <c r="B2257" t="s">
        <v>81</v>
      </c>
      <c r="C2257">
        <v>2</v>
      </c>
      <c r="D2257" t="s">
        <v>80</v>
      </c>
      <c r="E2257">
        <v>1985</v>
      </c>
      <c r="F2257">
        <v>5300</v>
      </c>
      <c r="G2257" t="s">
        <v>10</v>
      </c>
      <c r="H2257" s="54">
        <v>0.313</v>
      </c>
      <c r="I2257" t="s">
        <v>10</v>
      </c>
      <c r="J2257" t="s">
        <v>10</v>
      </c>
      <c r="K2257" s="54">
        <v>0.313</v>
      </c>
      <c r="L2257" s="2">
        <f t="shared" si="790"/>
        <v>7714.7016011644828</v>
      </c>
      <c r="M2257" t="s">
        <v>10</v>
      </c>
      <c r="N2257" t="s">
        <v>10</v>
      </c>
      <c r="O2257" s="2">
        <f t="shared" si="784"/>
        <v>7714.7016011644828</v>
      </c>
      <c r="P2257" s="79" t="e">
        <f t="shared" si="785"/>
        <v>#VALUE!</v>
      </c>
      <c r="Q2257" s="84">
        <v>0.85441</v>
      </c>
      <c r="R2257" s="84">
        <v>0.14116999999999999</v>
      </c>
      <c r="S2257" s="84">
        <v>4.4099999999999999E-3</v>
      </c>
      <c r="T2257" s="79">
        <f t="shared" si="791"/>
        <v>3181.477041143813</v>
      </c>
      <c r="U2257" t="s">
        <v>10</v>
      </c>
      <c r="V2257" t="s">
        <v>10</v>
      </c>
      <c r="W2257" s="2">
        <f t="shared" si="786"/>
        <v>3181.477041143813</v>
      </c>
      <c r="X2257" s="2" t="e">
        <f t="shared" si="787"/>
        <v>#VALUE!</v>
      </c>
      <c r="Y2257">
        <f t="shared" si="792"/>
        <v>0.60027868700826659</v>
      </c>
      <c r="Z2257" s="2" t="s">
        <v>10</v>
      </c>
      <c r="AA2257" s="2" t="s">
        <v>10</v>
      </c>
      <c r="AB2257">
        <f t="shared" si="788"/>
        <v>0.60027868700826659</v>
      </c>
      <c r="AC2257" t="e">
        <f t="shared" si="789"/>
        <v>#VALUE!</v>
      </c>
    </row>
    <row r="2258" spans="1:29" x14ac:dyDescent="0.25">
      <c r="A2258">
        <v>51</v>
      </c>
      <c r="B2258" t="s">
        <v>81</v>
      </c>
      <c r="C2258">
        <v>2</v>
      </c>
      <c r="D2258" t="s">
        <v>80</v>
      </c>
      <c r="E2258">
        <v>1986</v>
      </c>
      <c r="F2258">
        <v>2600</v>
      </c>
      <c r="G2258" t="s">
        <v>10</v>
      </c>
      <c r="H2258" s="54">
        <v>0.34699999999999998</v>
      </c>
      <c r="I2258" t="s">
        <v>10</v>
      </c>
      <c r="J2258" t="s">
        <v>10</v>
      </c>
      <c r="K2258" s="54">
        <v>0.34699999999999998</v>
      </c>
      <c r="L2258" s="2">
        <f t="shared" si="790"/>
        <v>3981.6232771822356</v>
      </c>
      <c r="M2258" t="s">
        <v>10</v>
      </c>
      <c r="N2258" t="s">
        <v>10</v>
      </c>
      <c r="O2258" s="2">
        <f t="shared" si="784"/>
        <v>3981.6232771822356</v>
      </c>
      <c r="P2258" s="79" t="e">
        <f t="shared" si="785"/>
        <v>#VALUE!</v>
      </c>
      <c r="Q2258" s="84">
        <v>0.85441</v>
      </c>
      <c r="R2258" s="84">
        <v>0.14116999999999999</v>
      </c>
      <c r="S2258" s="84">
        <v>4.4099999999999999E-3</v>
      </c>
      <c r="T2258" s="79">
        <f t="shared" si="791"/>
        <v>1936.2691800532209</v>
      </c>
      <c r="U2258" t="s">
        <v>10</v>
      </c>
      <c r="V2258" t="s">
        <v>10</v>
      </c>
      <c r="W2258" s="2">
        <f t="shared" si="786"/>
        <v>1936.2691800532209</v>
      </c>
      <c r="X2258" s="2" t="e">
        <f t="shared" si="787"/>
        <v>#VALUE!</v>
      </c>
      <c r="Y2258">
        <f t="shared" si="792"/>
        <v>0.74471891540508495</v>
      </c>
      <c r="Z2258" s="2" t="s">
        <v>10</v>
      </c>
      <c r="AA2258" s="2" t="s">
        <v>10</v>
      </c>
      <c r="AB2258">
        <f t="shared" si="788"/>
        <v>0.74471891540508495</v>
      </c>
      <c r="AC2258" t="e">
        <f t="shared" si="789"/>
        <v>#VALUE!</v>
      </c>
    </row>
    <row r="2259" spans="1:29" x14ac:dyDescent="0.25">
      <c r="A2259">
        <v>51</v>
      </c>
      <c r="B2259" t="s">
        <v>81</v>
      </c>
      <c r="C2259">
        <v>2</v>
      </c>
      <c r="D2259" t="s">
        <v>80</v>
      </c>
      <c r="E2259">
        <v>1987</v>
      </c>
      <c r="F2259">
        <v>3300</v>
      </c>
      <c r="G2259" t="s">
        <v>10</v>
      </c>
      <c r="H2259" s="54">
        <v>0.26700000000000002</v>
      </c>
      <c r="I2259" t="s">
        <v>10</v>
      </c>
      <c r="J2259" t="s">
        <v>10</v>
      </c>
      <c r="K2259" s="54">
        <v>0.26700000000000002</v>
      </c>
      <c r="L2259" s="2">
        <f t="shared" si="790"/>
        <v>4502.0463847203273</v>
      </c>
      <c r="M2259" t="s">
        <v>10</v>
      </c>
      <c r="N2259" t="s">
        <v>10</v>
      </c>
      <c r="O2259" s="2">
        <f t="shared" si="784"/>
        <v>4502.0463847203273</v>
      </c>
      <c r="P2259" s="79" t="e">
        <f t="shared" si="785"/>
        <v>#VALUE!</v>
      </c>
      <c r="Q2259" s="84">
        <v>0.85441</v>
      </c>
      <c r="R2259" s="84">
        <v>0.14116999999999999</v>
      </c>
      <c r="S2259" s="84">
        <v>4.4099999999999999E-3</v>
      </c>
      <c r="T2259" s="79">
        <f t="shared" si="791"/>
        <v>5573.1843467594581</v>
      </c>
      <c r="U2259" t="s">
        <v>10</v>
      </c>
      <c r="V2259" t="s">
        <v>10</v>
      </c>
      <c r="W2259" s="2">
        <f t="shared" si="786"/>
        <v>5573.1843467594581</v>
      </c>
      <c r="X2259" s="2" t="e">
        <f t="shared" si="787"/>
        <v>#VALUE!</v>
      </c>
      <c r="Y2259">
        <f t="shared" si="792"/>
        <v>1.6888437414422601</v>
      </c>
      <c r="Z2259" s="2" t="s">
        <v>10</v>
      </c>
      <c r="AA2259" s="2" t="s">
        <v>10</v>
      </c>
      <c r="AB2259">
        <f t="shared" si="788"/>
        <v>1.6888437414422601</v>
      </c>
      <c r="AC2259" t="e">
        <f t="shared" si="789"/>
        <v>#VALUE!</v>
      </c>
    </row>
    <row r="2260" spans="1:29" x14ac:dyDescent="0.25">
      <c r="A2260">
        <v>51</v>
      </c>
      <c r="B2260" t="s">
        <v>81</v>
      </c>
      <c r="C2260">
        <v>2</v>
      </c>
      <c r="D2260" t="s">
        <v>80</v>
      </c>
      <c r="E2260">
        <v>1988</v>
      </c>
      <c r="F2260">
        <v>2560</v>
      </c>
      <c r="G2260" t="s">
        <v>10</v>
      </c>
      <c r="H2260" s="54">
        <v>0.26300000000000001</v>
      </c>
      <c r="I2260" t="s">
        <v>10</v>
      </c>
      <c r="J2260" t="s">
        <v>10</v>
      </c>
      <c r="K2260" s="54">
        <v>0.26300000000000001</v>
      </c>
      <c r="L2260" s="2">
        <f t="shared" si="790"/>
        <v>3473.5413839891453</v>
      </c>
      <c r="M2260" t="s">
        <v>10</v>
      </c>
      <c r="N2260" t="s">
        <v>10</v>
      </c>
      <c r="O2260" s="2">
        <f t="shared" si="784"/>
        <v>3473.5413839891453</v>
      </c>
      <c r="P2260" s="79" t="e">
        <f t="shared" si="785"/>
        <v>#VALUE!</v>
      </c>
      <c r="Q2260" s="84">
        <v>0.85441</v>
      </c>
      <c r="R2260" s="84">
        <v>0.14116999999999999</v>
      </c>
      <c r="S2260" s="84">
        <v>4.4099999999999999E-3</v>
      </c>
      <c r="T2260" s="79">
        <f t="shared" si="791"/>
        <v>7400.4203785617392</v>
      </c>
      <c r="U2260" t="s">
        <v>10</v>
      </c>
      <c r="V2260" t="s">
        <v>10</v>
      </c>
      <c r="W2260" s="2">
        <f t="shared" si="786"/>
        <v>7400.4203785617392</v>
      </c>
      <c r="X2260" s="2" t="e">
        <f t="shared" si="787"/>
        <v>#VALUE!</v>
      </c>
      <c r="Y2260">
        <f t="shared" si="792"/>
        <v>2.8907892103756794</v>
      </c>
      <c r="Z2260" s="2" t="s">
        <v>10</v>
      </c>
      <c r="AA2260" s="2" t="s">
        <v>10</v>
      </c>
      <c r="AB2260">
        <f t="shared" si="788"/>
        <v>2.8907892103756794</v>
      </c>
      <c r="AC2260" t="e">
        <f t="shared" si="789"/>
        <v>#VALUE!</v>
      </c>
    </row>
    <row r="2261" spans="1:29" x14ac:dyDescent="0.25">
      <c r="A2261">
        <v>51</v>
      </c>
      <c r="B2261" t="s">
        <v>81</v>
      </c>
      <c r="C2261">
        <v>2</v>
      </c>
      <c r="D2261" t="s">
        <v>80</v>
      </c>
      <c r="E2261">
        <v>1989</v>
      </c>
      <c r="F2261">
        <v>1000</v>
      </c>
      <c r="G2261" t="s">
        <v>10</v>
      </c>
      <c r="H2261" s="54">
        <v>0.25700000000000001</v>
      </c>
      <c r="I2261" t="s">
        <v>10</v>
      </c>
      <c r="J2261" t="s">
        <v>10</v>
      </c>
      <c r="K2261" s="54">
        <v>0.25700000000000001</v>
      </c>
      <c r="L2261" s="2">
        <f t="shared" si="790"/>
        <v>1345.8950201884254</v>
      </c>
      <c r="M2261" t="s">
        <v>10</v>
      </c>
      <c r="N2261" t="s">
        <v>10</v>
      </c>
      <c r="O2261" s="2">
        <f t="shared" si="784"/>
        <v>1345.8950201884254</v>
      </c>
      <c r="P2261" s="79" t="e">
        <f t="shared" si="785"/>
        <v>#VALUE!</v>
      </c>
      <c r="Q2261" s="84">
        <v>0.85441</v>
      </c>
      <c r="R2261" s="84">
        <v>0.14116999999999999</v>
      </c>
      <c r="S2261" s="84">
        <v>4.4099999999999999E-3</v>
      </c>
      <c r="T2261" s="79">
        <f t="shared" si="791"/>
        <v>10776.075476638136</v>
      </c>
      <c r="U2261" t="s">
        <v>10</v>
      </c>
      <c r="V2261" t="s">
        <v>10</v>
      </c>
      <c r="W2261" s="2">
        <f t="shared" si="786"/>
        <v>10776.075476638136</v>
      </c>
      <c r="X2261" s="2" t="e">
        <f t="shared" si="787"/>
        <v>#VALUE!</v>
      </c>
      <c r="Y2261">
        <f t="shared" si="792"/>
        <v>10.776075476638136</v>
      </c>
      <c r="Z2261" s="2" t="s">
        <v>10</v>
      </c>
      <c r="AA2261" s="2" t="s">
        <v>10</v>
      </c>
      <c r="AB2261">
        <f t="shared" si="788"/>
        <v>10.776075476638136</v>
      </c>
      <c r="AC2261" t="e">
        <f t="shared" si="789"/>
        <v>#VALUE!</v>
      </c>
    </row>
    <row r="2262" spans="1:29" x14ac:dyDescent="0.25">
      <c r="A2262">
        <v>51</v>
      </c>
      <c r="B2262" t="s">
        <v>81</v>
      </c>
      <c r="C2262">
        <v>2</v>
      </c>
      <c r="D2262" t="s">
        <v>80</v>
      </c>
      <c r="E2262">
        <v>1990</v>
      </c>
      <c r="F2262">
        <v>3802</v>
      </c>
      <c r="G2262" t="s">
        <v>10</v>
      </c>
      <c r="H2262" s="54">
        <v>0.29099999999999998</v>
      </c>
      <c r="I2262" t="s">
        <v>10</v>
      </c>
      <c r="J2262" t="s">
        <v>10</v>
      </c>
      <c r="K2262" s="54">
        <v>0.29099999999999998</v>
      </c>
      <c r="L2262" s="2">
        <f t="shared" si="790"/>
        <v>5362.4823695345549</v>
      </c>
      <c r="M2262" t="s">
        <v>10</v>
      </c>
      <c r="N2262" t="s">
        <v>10</v>
      </c>
      <c r="O2262" s="2">
        <f t="shared" si="784"/>
        <v>5362.4823695345549</v>
      </c>
      <c r="P2262" s="79" t="e">
        <f t="shared" si="785"/>
        <v>#VALUE!</v>
      </c>
      <c r="Q2262" s="84">
        <v>0.85441</v>
      </c>
      <c r="R2262" s="84">
        <v>0.14116999999999999</v>
      </c>
      <c r="S2262" s="84">
        <v>4.4099999999999999E-3</v>
      </c>
      <c r="T2262" s="79">
        <f t="shared" si="791"/>
        <v>3107.7490441569271</v>
      </c>
      <c r="U2262" t="s">
        <v>10</v>
      </c>
      <c r="V2262" t="s">
        <v>10</v>
      </c>
      <c r="W2262" s="2">
        <f t="shared" si="786"/>
        <v>3107.7490441569271</v>
      </c>
      <c r="X2262" s="2" t="e">
        <f t="shared" si="787"/>
        <v>#VALUE!</v>
      </c>
      <c r="Y2262">
        <f t="shared" si="792"/>
        <v>0.81739848610124333</v>
      </c>
      <c r="Z2262" s="2" t="s">
        <v>10</v>
      </c>
      <c r="AA2262" s="2" t="s">
        <v>10</v>
      </c>
      <c r="AB2262">
        <f t="shared" si="788"/>
        <v>0.81739848610124333</v>
      </c>
      <c r="AC2262" t="e">
        <f t="shared" si="789"/>
        <v>#VALUE!</v>
      </c>
    </row>
    <row r="2263" spans="1:29" x14ac:dyDescent="0.25">
      <c r="A2263">
        <v>51</v>
      </c>
      <c r="B2263" t="s">
        <v>81</v>
      </c>
      <c r="C2263">
        <v>2</v>
      </c>
      <c r="D2263" t="s">
        <v>80</v>
      </c>
      <c r="E2263">
        <v>1991</v>
      </c>
      <c r="F2263">
        <v>5249</v>
      </c>
      <c r="G2263" t="s">
        <v>10</v>
      </c>
      <c r="H2263" s="54">
        <v>0.21</v>
      </c>
      <c r="I2263" t="s">
        <v>10</v>
      </c>
      <c r="J2263" t="s">
        <v>10</v>
      </c>
      <c r="K2263" s="54">
        <v>0.21</v>
      </c>
      <c r="L2263" s="2">
        <f t="shared" si="790"/>
        <v>6644.3037974683539</v>
      </c>
      <c r="M2263" t="s">
        <v>10</v>
      </c>
      <c r="N2263" t="s">
        <v>10</v>
      </c>
      <c r="O2263" s="2">
        <f t="shared" si="784"/>
        <v>6644.3037974683539</v>
      </c>
      <c r="P2263" s="79" t="e">
        <f t="shared" si="785"/>
        <v>#VALUE!</v>
      </c>
      <c r="Q2263" s="84">
        <v>0.85441</v>
      </c>
      <c r="R2263" s="84">
        <v>0.14116999999999999</v>
      </c>
      <c r="S2263" s="84">
        <v>4.4099999999999999E-3</v>
      </c>
      <c r="T2263" s="79">
        <f t="shared" si="791"/>
        <v>4444.0274974737222</v>
      </c>
      <c r="U2263" t="s">
        <v>10</v>
      </c>
      <c r="V2263" t="s">
        <v>10</v>
      </c>
      <c r="W2263" s="2">
        <f t="shared" si="786"/>
        <v>4444.0274974737222</v>
      </c>
      <c r="X2263" s="2" t="e">
        <f t="shared" si="787"/>
        <v>#VALUE!</v>
      </c>
      <c r="Y2263">
        <f t="shared" si="792"/>
        <v>0.84664269336515952</v>
      </c>
      <c r="Z2263" s="2" t="s">
        <v>10</v>
      </c>
      <c r="AA2263" s="2" t="s">
        <v>10</v>
      </c>
      <c r="AB2263">
        <f t="shared" si="788"/>
        <v>0.84664269336515952</v>
      </c>
      <c r="AC2263" t="e">
        <f t="shared" si="789"/>
        <v>#VALUE!</v>
      </c>
    </row>
    <row r="2264" spans="1:29" x14ac:dyDescent="0.25">
      <c r="A2264">
        <v>51</v>
      </c>
      <c r="B2264" t="s">
        <v>81</v>
      </c>
      <c r="C2264">
        <v>2</v>
      </c>
      <c r="D2264" t="s">
        <v>80</v>
      </c>
      <c r="E2264">
        <v>1992</v>
      </c>
      <c r="F2264">
        <v>9793</v>
      </c>
      <c r="G2264" t="s">
        <v>10</v>
      </c>
      <c r="H2264" s="54">
        <v>0.192</v>
      </c>
      <c r="I2264" t="s">
        <v>10</v>
      </c>
      <c r="J2264" t="s">
        <v>10</v>
      </c>
      <c r="K2264" s="54">
        <v>0.192</v>
      </c>
      <c r="L2264" s="2">
        <f t="shared" si="790"/>
        <v>12120.049504950493</v>
      </c>
      <c r="M2264" t="s">
        <v>10</v>
      </c>
      <c r="N2264" t="s">
        <v>10</v>
      </c>
      <c r="O2264" s="2">
        <f t="shared" si="784"/>
        <v>12120.049504950493</v>
      </c>
      <c r="P2264" s="79" t="e">
        <f t="shared" si="785"/>
        <v>#VALUE!</v>
      </c>
      <c r="Q2264" s="84">
        <v>0.85441</v>
      </c>
      <c r="R2264" s="84">
        <v>0.14116999999999999</v>
      </c>
      <c r="S2264" s="84">
        <v>4.4099999999999999E-3</v>
      </c>
      <c r="T2264" s="79">
        <f t="shared" si="791"/>
        <v>2345.0620711738902</v>
      </c>
      <c r="U2264" t="s">
        <v>10</v>
      </c>
      <c r="V2264" t="s">
        <v>10</v>
      </c>
      <c r="W2264" s="2">
        <f t="shared" si="786"/>
        <v>2345.0620711738902</v>
      </c>
      <c r="X2264" s="2" t="e">
        <f t="shared" si="787"/>
        <v>#VALUE!</v>
      </c>
      <c r="Y2264">
        <f t="shared" si="792"/>
        <v>0.23946309314550088</v>
      </c>
      <c r="Z2264" s="2" t="s">
        <v>10</v>
      </c>
      <c r="AA2264" s="2" t="s">
        <v>10</v>
      </c>
      <c r="AB2264">
        <f t="shared" si="788"/>
        <v>0.23946309314550088</v>
      </c>
      <c r="AC2264" t="e">
        <f t="shared" si="789"/>
        <v>#VALUE!</v>
      </c>
    </row>
    <row r="2265" spans="1:29" x14ac:dyDescent="0.25">
      <c r="A2265">
        <v>51</v>
      </c>
      <c r="B2265" t="s">
        <v>81</v>
      </c>
      <c r="C2265">
        <v>2</v>
      </c>
      <c r="D2265" t="s">
        <v>80</v>
      </c>
      <c r="E2265">
        <v>1993</v>
      </c>
      <c r="F2265">
        <v>2308</v>
      </c>
      <c r="G2265" t="s">
        <v>10</v>
      </c>
      <c r="H2265" s="54">
        <v>0.184</v>
      </c>
      <c r="I2265" t="s">
        <v>10</v>
      </c>
      <c r="J2265" t="s">
        <v>10</v>
      </c>
      <c r="K2265" s="54">
        <v>0.184</v>
      </c>
      <c r="L2265" s="2">
        <f t="shared" si="790"/>
        <v>2828.4313725490192</v>
      </c>
      <c r="M2265" t="s">
        <v>10</v>
      </c>
      <c r="N2265" t="s">
        <v>10</v>
      </c>
      <c r="O2265" s="2">
        <f t="shared" si="784"/>
        <v>2828.4313725490192</v>
      </c>
      <c r="P2265" s="79" t="e">
        <f t="shared" si="785"/>
        <v>#VALUE!</v>
      </c>
      <c r="Q2265" s="84">
        <v>0.85441</v>
      </c>
      <c r="R2265" s="84">
        <v>0.14116999999999999</v>
      </c>
      <c r="S2265" s="84">
        <v>4.4099999999999999E-3</v>
      </c>
      <c r="T2265" s="79">
        <f t="shared" si="791"/>
        <v>3272.9581257221548</v>
      </c>
      <c r="U2265" t="s">
        <v>10</v>
      </c>
      <c r="V2265" t="s">
        <v>10</v>
      </c>
      <c r="W2265" s="2">
        <f t="shared" si="786"/>
        <v>3272.9581257221548</v>
      </c>
      <c r="X2265" s="2" t="e">
        <f t="shared" si="787"/>
        <v>#VALUE!</v>
      </c>
      <c r="Y2265">
        <f t="shared" si="792"/>
        <v>1.4180927754428747</v>
      </c>
      <c r="Z2265" s="2" t="s">
        <v>10</v>
      </c>
      <c r="AA2265" s="2" t="s">
        <v>10</v>
      </c>
      <c r="AB2265">
        <f t="shared" si="788"/>
        <v>1.4180927754428747</v>
      </c>
      <c r="AC2265" t="e">
        <f t="shared" si="789"/>
        <v>#VALUE!</v>
      </c>
    </row>
    <row r="2266" spans="1:29" x14ac:dyDescent="0.25">
      <c r="A2266">
        <v>51</v>
      </c>
      <c r="B2266" t="s">
        <v>81</v>
      </c>
      <c r="C2266">
        <v>2</v>
      </c>
      <c r="D2266" t="s">
        <v>80</v>
      </c>
      <c r="E2266">
        <v>1994</v>
      </c>
      <c r="F2266">
        <v>3776</v>
      </c>
      <c r="G2266" t="s">
        <v>10</v>
      </c>
      <c r="H2266" s="54">
        <v>0.218</v>
      </c>
      <c r="I2266" t="s">
        <v>10</v>
      </c>
      <c r="J2266" t="s">
        <v>10</v>
      </c>
      <c r="K2266" s="54">
        <v>0.218</v>
      </c>
      <c r="L2266" s="2">
        <f t="shared" si="790"/>
        <v>4828.6445012787726</v>
      </c>
      <c r="M2266" t="s">
        <v>10</v>
      </c>
      <c r="N2266" t="s">
        <v>10</v>
      </c>
      <c r="O2266" s="2">
        <f t="shared" si="784"/>
        <v>4828.6445012787726</v>
      </c>
      <c r="P2266" s="79" t="e">
        <f t="shared" si="785"/>
        <v>#VALUE!</v>
      </c>
      <c r="Q2266" s="84">
        <v>0.85441</v>
      </c>
      <c r="R2266" s="84">
        <v>0.14116999999999999</v>
      </c>
      <c r="S2266" s="84">
        <v>4.4099999999999999E-3</v>
      </c>
      <c r="T2266" s="79">
        <f t="shared" si="791"/>
        <v>1771.8310538546416</v>
      </c>
      <c r="U2266" t="s">
        <v>10</v>
      </c>
      <c r="V2266" t="s">
        <v>10</v>
      </c>
      <c r="W2266" s="2">
        <f t="shared" si="786"/>
        <v>1771.8310538546416</v>
      </c>
      <c r="X2266" s="2" t="e">
        <f t="shared" si="787"/>
        <v>#VALUE!</v>
      </c>
      <c r="Y2266">
        <f t="shared" si="792"/>
        <v>0.46923491892336905</v>
      </c>
      <c r="Z2266" s="2" t="s">
        <v>10</v>
      </c>
      <c r="AA2266" s="2" t="s">
        <v>10</v>
      </c>
      <c r="AB2266">
        <f t="shared" si="788"/>
        <v>0.46923491892336905</v>
      </c>
      <c r="AC2266" t="e">
        <f t="shared" si="789"/>
        <v>#VALUE!</v>
      </c>
    </row>
    <row r="2267" spans="1:29" x14ac:dyDescent="0.25">
      <c r="A2267">
        <v>51</v>
      </c>
      <c r="B2267" t="s">
        <v>81</v>
      </c>
      <c r="C2267">
        <v>2</v>
      </c>
      <c r="D2267" t="s">
        <v>80</v>
      </c>
      <c r="E2267">
        <v>1995</v>
      </c>
      <c r="F2267">
        <v>1802</v>
      </c>
      <c r="G2267" t="s">
        <v>10</v>
      </c>
      <c r="H2267" s="54">
        <v>0.159</v>
      </c>
      <c r="I2267" t="s">
        <v>10</v>
      </c>
      <c r="J2267" t="s">
        <v>10</v>
      </c>
      <c r="K2267" s="54">
        <v>0.159</v>
      </c>
      <c r="L2267" s="2">
        <f t="shared" si="790"/>
        <v>2142.6872770511295</v>
      </c>
      <c r="M2267" t="s">
        <v>10</v>
      </c>
      <c r="N2267" t="s">
        <v>10</v>
      </c>
      <c r="O2267" s="2">
        <f t="shared" si="784"/>
        <v>2142.6872770511295</v>
      </c>
      <c r="P2267" s="79" t="e">
        <f t="shared" si="785"/>
        <v>#VALUE!</v>
      </c>
      <c r="Q2267" s="84">
        <v>0.85441</v>
      </c>
      <c r="R2267" s="84">
        <v>0.14116999999999999</v>
      </c>
      <c r="S2267" s="84">
        <v>4.4099999999999999E-3</v>
      </c>
      <c r="T2267" s="79">
        <f t="shared" si="791"/>
        <v>4841.1449499254459</v>
      </c>
      <c r="U2267" t="s">
        <v>10</v>
      </c>
      <c r="V2267" t="s">
        <v>10</v>
      </c>
      <c r="W2267" s="2">
        <f t="shared" si="786"/>
        <v>4841.1449499254459</v>
      </c>
      <c r="X2267" s="2" t="e">
        <f t="shared" si="787"/>
        <v>#VALUE!</v>
      </c>
      <c r="Y2267">
        <f t="shared" si="792"/>
        <v>2.6865399278165625</v>
      </c>
      <c r="Z2267" s="2" t="s">
        <v>10</v>
      </c>
      <c r="AA2267" s="2" t="s">
        <v>10</v>
      </c>
      <c r="AB2267">
        <f t="shared" si="788"/>
        <v>2.6865399278165625</v>
      </c>
      <c r="AC2267" t="e">
        <f t="shared" si="789"/>
        <v>#VALUE!</v>
      </c>
    </row>
    <row r="2268" spans="1:29" x14ac:dyDescent="0.25">
      <c r="A2268">
        <v>51</v>
      </c>
      <c r="B2268" t="s">
        <v>81</v>
      </c>
      <c r="C2268">
        <v>2</v>
      </c>
      <c r="D2268" t="s">
        <v>80</v>
      </c>
      <c r="E2268">
        <v>1996</v>
      </c>
      <c r="F2268">
        <v>2672</v>
      </c>
      <c r="G2268" t="s">
        <v>10</v>
      </c>
      <c r="H2268" s="54">
        <v>0.25900000000000001</v>
      </c>
      <c r="I2268" t="s">
        <v>10</v>
      </c>
      <c r="J2268" t="s">
        <v>10</v>
      </c>
      <c r="K2268" s="54">
        <v>0.25900000000000001</v>
      </c>
      <c r="L2268" s="2">
        <f t="shared" si="790"/>
        <v>3605.9379217273954</v>
      </c>
      <c r="M2268" t="s">
        <v>10</v>
      </c>
      <c r="N2268" t="s">
        <v>10</v>
      </c>
      <c r="O2268" s="2">
        <f t="shared" si="784"/>
        <v>3605.9379217273954</v>
      </c>
      <c r="P2268" s="79" t="e">
        <f t="shared" si="785"/>
        <v>#VALUE!</v>
      </c>
      <c r="Q2268" s="84">
        <v>0.85441</v>
      </c>
      <c r="R2268" s="84">
        <v>0.14116999999999999</v>
      </c>
      <c r="S2268" s="84">
        <v>4.4099999999999999E-3</v>
      </c>
      <c r="T2268" s="79">
        <f t="shared" si="791"/>
        <v>2446.7274665735549</v>
      </c>
      <c r="U2268" t="s">
        <v>10</v>
      </c>
      <c r="V2268" t="s">
        <v>10</v>
      </c>
      <c r="W2268" s="2">
        <f t="shared" si="786"/>
        <v>2446.7274665735549</v>
      </c>
      <c r="X2268" s="2" t="e">
        <f t="shared" si="787"/>
        <v>#VALUE!</v>
      </c>
      <c r="Y2268">
        <f t="shared" si="792"/>
        <v>0.91569141713082147</v>
      </c>
      <c r="Z2268" s="2" t="s">
        <v>10</v>
      </c>
      <c r="AA2268" s="2" t="s">
        <v>10</v>
      </c>
      <c r="AB2268">
        <f t="shared" si="788"/>
        <v>0.91569141713082147</v>
      </c>
      <c r="AC2268" t="e">
        <f t="shared" si="789"/>
        <v>#VALUE!</v>
      </c>
    </row>
    <row r="2269" spans="1:29" x14ac:dyDescent="0.25">
      <c r="A2269">
        <v>51</v>
      </c>
      <c r="B2269" t="s">
        <v>81</v>
      </c>
      <c r="C2269">
        <v>2</v>
      </c>
      <c r="D2269" t="s">
        <v>80</v>
      </c>
      <c r="E2269">
        <v>1997</v>
      </c>
      <c r="F2269">
        <v>930</v>
      </c>
      <c r="G2269" t="s">
        <v>10</v>
      </c>
      <c r="H2269" s="54">
        <v>0.223</v>
      </c>
      <c r="I2269" t="s">
        <v>10</v>
      </c>
      <c r="J2269" t="s">
        <v>10</v>
      </c>
      <c r="K2269" s="54">
        <v>0.223</v>
      </c>
      <c r="L2269" s="2">
        <f t="shared" si="790"/>
        <v>1196.9111969111968</v>
      </c>
      <c r="M2269" t="s">
        <v>10</v>
      </c>
      <c r="N2269" t="s">
        <v>10</v>
      </c>
      <c r="O2269" s="2">
        <f t="shared" si="784"/>
        <v>1196.9111969111968</v>
      </c>
      <c r="P2269" s="79" t="e">
        <f t="shared" si="785"/>
        <v>#VALUE!</v>
      </c>
      <c r="Q2269" s="84">
        <v>0.85441</v>
      </c>
      <c r="R2269" s="84">
        <v>0.14116999999999999</v>
      </c>
      <c r="S2269" s="84">
        <v>4.4099999999999999E-3</v>
      </c>
      <c r="T2269" s="79">
        <f t="shared" si="791"/>
        <v>1826.7563571428573</v>
      </c>
      <c r="U2269" t="s">
        <v>10</v>
      </c>
      <c r="V2269" t="s">
        <v>10</v>
      </c>
      <c r="W2269" s="2">
        <f t="shared" si="786"/>
        <v>1826.7563571428573</v>
      </c>
      <c r="X2269" s="2" t="e">
        <f t="shared" si="787"/>
        <v>#VALUE!</v>
      </c>
      <c r="Y2269">
        <f t="shared" si="792"/>
        <v>1.964254147465438</v>
      </c>
      <c r="Z2269" s="2" t="s">
        <v>10</v>
      </c>
      <c r="AA2269" s="2" t="s">
        <v>10</v>
      </c>
      <c r="AB2269">
        <f t="shared" si="788"/>
        <v>1.964254147465438</v>
      </c>
      <c r="AC2269" t="e">
        <f t="shared" si="789"/>
        <v>#VALUE!</v>
      </c>
    </row>
    <row r="2270" spans="1:29" x14ac:dyDescent="0.25">
      <c r="A2270">
        <v>51</v>
      </c>
      <c r="B2270" t="s">
        <v>81</v>
      </c>
      <c r="C2270">
        <v>2</v>
      </c>
      <c r="D2270" t="s">
        <v>80</v>
      </c>
      <c r="E2270">
        <v>1998</v>
      </c>
      <c r="F2270">
        <v>5000</v>
      </c>
      <c r="G2270" t="s">
        <v>10</v>
      </c>
      <c r="H2270" s="54">
        <v>4.2999999999999997E-2</v>
      </c>
      <c r="I2270" t="s">
        <v>10</v>
      </c>
      <c r="J2270" t="s">
        <v>10</v>
      </c>
      <c r="K2270" s="54">
        <v>4.2999999999999997E-2</v>
      </c>
      <c r="L2270" s="2">
        <f t="shared" si="790"/>
        <v>5224.6603970741908</v>
      </c>
      <c r="M2270" t="s">
        <v>10</v>
      </c>
      <c r="N2270" t="s">
        <v>10</v>
      </c>
      <c r="O2270" s="2">
        <f t="shared" si="784"/>
        <v>5224.6603970741908</v>
      </c>
      <c r="P2270" s="79" t="e">
        <f t="shared" si="785"/>
        <v>#VALUE!</v>
      </c>
      <c r="Q2270" s="84">
        <v>0.85441</v>
      </c>
      <c r="R2270" s="84">
        <v>0.14116999999999999</v>
      </c>
      <c r="S2270" s="84">
        <v>4.4099999999999999E-3</v>
      </c>
      <c r="T2270" s="79">
        <f t="shared" si="791"/>
        <v>5102.4203653147242</v>
      </c>
      <c r="U2270" t="s">
        <v>10</v>
      </c>
      <c r="V2270" t="s">
        <v>10</v>
      </c>
      <c r="W2270" s="2">
        <f t="shared" si="786"/>
        <v>5102.4203653147242</v>
      </c>
      <c r="X2270" s="2" t="e">
        <f t="shared" si="787"/>
        <v>#VALUE!</v>
      </c>
      <c r="Y2270">
        <f t="shared" si="792"/>
        <v>1.0204840730629448</v>
      </c>
      <c r="Z2270" s="2" t="s">
        <v>10</v>
      </c>
      <c r="AA2270" s="2" t="s">
        <v>10</v>
      </c>
      <c r="AB2270">
        <f t="shared" si="788"/>
        <v>1.0204840730629448</v>
      </c>
      <c r="AC2270" t="e">
        <f t="shared" si="789"/>
        <v>#VALUE!</v>
      </c>
    </row>
    <row r="2271" spans="1:29" x14ac:dyDescent="0.25">
      <c r="A2271">
        <v>51</v>
      </c>
      <c r="B2271" t="s">
        <v>81</v>
      </c>
      <c r="C2271">
        <v>2</v>
      </c>
      <c r="D2271" t="s">
        <v>80</v>
      </c>
      <c r="E2271">
        <v>1999</v>
      </c>
      <c r="F2271">
        <v>2578</v>
      </c>
      <c r="G2271" t="s">
        <v>10</v>
      </c>
      <c r="H2271" s="54">
        <v>2.1000000000000001E-2</v>
      </c>
      <c r="I2271" t="s">
        <v>10</v>
      </c>
      <c r="J2271" t="s">
        <v>10</v>
      </c>
      <c r="K2271" s="54">
        <v>2.1000000000000001E-2</v>
      </c>
      <c r="L2271" s="2">
        <f t="shared" si="790"/>
        <v>2633.2992849846783</v>
      </c>
      <c r="M2271" t="s">
        <v>10</v>
      </c>
      <c r="N2271" t="s">
        <v>10</v>
      </c>
      <c r="O2271" s="2">
        <f t="shared" si="784"/>
        <v>2633.2992849846783</v>
      </c>
      <c r="P2271" s="79" t="e">
        <f t="shared" si="785"/>
        <v>#VALUE!</v>
      </c>
      <c r="Q2271" s="84">
        <v>0.85441</v>
      </c>
      <c r="R2271" s="84">
        <v>0.14116999999999999</v>
      </c>
      <c r="S2271" s="84">
        <v>4.4099999999999999E-3</v>
      </c>
      <c r="T2271" s="79">
        <f t="shared" si="791"/>
        <v>3273.4687133717557</v>
      </c>
      <c r="U2271" t="s">
        <v>10</v>
      </c>
      <c r="V2271" t="s">
        <v>10</v>
      </c>
      <c r="W2271" s="2">
        <f t="shared" si="786"/>
        <v>3273.4687133717557</v>
      </c>
      <c r="X2271" s="2" t="e">
        <f t="shared" si="787"/>
        <v>#VALUE!</v>
      </c>
      <c r="Y2271">
        <f t="shared" si="792"/>
        <v>1.2697706413389278</v>
      </c>
      <c r="Z2271" s="2" t="s">
        <v>10</v>
      </c>
      <c r="AA2271" s="2" t="s">
        <v>10</v>
      </c>
      <c r="AB2271">
        <f t="shared" si="788"/>
        <v>1.2697706413389278</v>
      </c>
      <c r="AC2271" t="e">
        <f t="shared" si="789"/>
        <v>#VALUE!</v>
      </c>
    </row>
    <row r="2272" spans="1:29" x14ac:dyDescent="0.25">
      <c r="A2272">
        <v>51</v>
      </c>
      <c r="B2272" t="s">
        <v>81</v>
      </c>
      <c r="C2272">
        <v>2</v>
      </c>
      <c r="D2272" t="s">
        <v>80</v>
      </c>
      <c r="E2272">
        <v>2000</v>
      </c>
      <c r="F2272">
        <v>1200</v>
      </c>
      <c r="G2272" t="s">
        <v>10</v>
      </c>
      <c r="H2272" s="54">
        <v>0.02</v>
      </c>
      <c r="I2272" t="s">
        <v>10</v>
      </c>
      <c r="J2272" t="s">
        <v>10</v>
      </c>
      <c r="K2272" s="54">
        <v>0.02</v>
      </c>
      <c r="L2272" s="2">
        <f t="shared" si="790"/>
        <v>1224.4897959183675</v>
      </c>
      <c r="M2272" t="s">
        <v>10</v>
      </c>
      <c r="N2272" t="s">
        <v>10</v>
      </c>
      <c r="O2272" s="2">
        <f t="shared" si="784"/>
        <v>1224.4897959183675</v>
      </c>
      <c r="P2272" s="79" t="e">
        <f t="shared" si="785"/>
        <v>#VALUE!</v>
      </c>
      <c r="Q2272" s="84">
        <v>0.85441</v>
      </c>
      <c r="R2272" s="84">
        <v>0.14116999999999999</v>
      </c>
      <c r="S2272" s="84">
        <v>4.4099999999999999E-3</v>
      </c>
      <c r="T2272" s="79">
        <f t="shared" si="791"/>
        <v>4104.4641097015947</v>
      </c>
      <c r="U2272" t="s">
        <v>10</v>
      </c>
      <c r="V2272" t="s">
        <v>10</v>
      </c>
      <c r="W2272" s="2">
        <f t="shared" si="786"/>
        <v>4104.4641097015947</v>
      </c>
      <c r="X2272" s="2" t="e">
        <f t="shared" si="787"/>
        <v>#VALUE!</v>
      </c>
      <c r="Y2272">
        <f t="shared" si="792"/>
        <v>3.4203867580846623</v>
      </c>
      <c r="Z2272" s="2" t="s">
        <v>10</v>
      </c>
      <c r="AA2272" s="2" t="s">
        <v>10</v>
      </c>
      <c r="AB2272">
        <f t="shared" si="788"/>
        <v>3.4203867580846623</v>
      </c>
      <c r="AC2272" t="e">
        <f t="shared" si="789"/>
        <v>#VALUE!</v>
      </c>
    </row>
    <row r="2273" spans="1:29" x14ac:dyDescent="0.25">
      <c r="A2273">
        <v>51</v>
      </c>
      <c r="B2273" t="s">
        <v>81</v>
      </c>
      <c r="C2273">
        <v>2</v>
      </c>
      <c r="D2273" t="s">
        <v>80</v>
      </c>
      <c r="E2273">
        <v>2001</v>
      </c>
      <c r="F2273">
        <v>5322</v>
      </c>
      <c r="G2273" t="s">
        <v>10</v>
      </c>
      <c r="H2273" s="54">
        <v>0.02</v>
      </c>
      <c r="I2273" t="s">
        <v>10</v>
      </c>
      <c r="J2273" t="s">
        <v>10</v>
      </c>
      <c r="K2273" s="54">
        <v>0.02</v>
      </c>
      <c r="L2273" s="2">
        <f t="shared" si="790"/>
        <v>5430.6122448979595</v>
      </c>
      <c r="M2273" t="s">
        <v>10</v>
      </c>
      <c r="N2273" t="s">
        <v>10</v>
      </c>
      <c r="O2273" s="2">
        <f t="shared" si="784"/>
        <v>5430.6122448979595</v>
      </c>
      <c r="P2273" s="79" t="e">
        <f t="shared" si="785"/>
        <v>#VALUE!</v>
      </c>
      <c r="Q2273" s="84">
        <v>0.85441</v>
      </c>
      <c r="R2273" s="84">
        <v>0.14116999999999999</v>
      </c>
      <c r="S2273" s="84">
        <v>4.4099999999999999E-3</v>
      </c>
      <c r="T2273" s="79">
        <f t="shared" si="791"/>
        <v>5687.2574439836289</v>
      </c>
      <c r="U2273" t="s">
        <v>10</v>
      </c>
      <c r="V2273" t="s">
        <v>10</v>
      </c>
      <c r="W2273" s="2">
        <f t="shared" si="786"/>
        <v>5687.2574439836289</v>
      </c>
      <c r="X2273" s="2" t="e">
        <f t="shared" si="787"/>
        <v>#VALUE!</v>
      </c>
      <c r="Y2273">
        <f t="shared" si="792"/>
        <v>1.0686316129243947</v>
      </c>
      <c r="Z2273" s="2" t="s">
        <v>10</v>
      </c>
      <c r="AA2273" s="2" t="s">
        <v>10</v>
      </c>
      <c r="AB2273">
        <f t="shared" si="788"/>
        <v>1.0686316129243947</v>
      </c>
      <c r="AC2273" t="e">
        <f t="shared" si="789"/>
        <v>#VALUE!</v>
      </c>
    </row>
    <row r="2274" spans="1:29" x14ac:dyDescent="0.25">
      <c r="A2274">
        <v>51</v>
      </c>
      <c r="B2274" t="s">
        <v>81</v>
      </c>
      <c r="C2274">
        <v>2</v>
      </c>
      <c r="D2274" t="s">
        <v>80</v>
      </c>
      <c r="E2274">
        <v>2002</v>
      </c>
      <c r="F2274">
        <v>3089</v>
      </c>
      <c r="G2274" t="s">
        <v>10</v>
      </c>
      <c r="H2274" s="54">
        <v>0.02</v>
      </c>
      <c r="I2274" t="s">
        <v>10</v>
      </c>
      <c r="J2274" t="s">
        <v>10</v>
      </c>
      <c r="K2274" s="54">
        <v>0.02</v>
      </c>
      <c r="L2274" s="2">
        <f t="shared" si="790"/>
        <v>3152.0408163265306</v>
      </c>
      <c r="M2274" t="s">
        <v>10</v>
      </c>
      <c r="N2274" t="s">
        <v>10</v>
      </c>
      <c r="O2274" s="2">
        <f t="shared" ref="O2274:O2296" si="793">$F2274/(1-K2274)</f>
        <v>3152.0408163265306</v>
      </c>
      <c r="P2274" s="79" t="e">
        <f t="shared" ref="P2274:P2296" si="794">$G2274/(1-K2274)</f>
        <v>#VALUE!</v>
      </c>
      <c r="Q2274" s="84">
        <v>0.85441</v>
      </c>
      <c r="R2274" s="84">
        <v>0.14116999999999999</v>
      </c>
      <c r="S2274" s="84">
        <v>4.4099999999999999E-3</v>
      </c>
      <c r="T2274" s="79">
        <f t="shared" si="791"/>
        <v>10670.346572401349</v>
      </c>
      <c r="U2274" t="s">
        <v>10</v>
      </c>
      <c r="V2274" t="s">
        <v>10</v>
      </c>
      <c r="W2274" s="2">
        <f t="shared" ref="W2274:W2296" si="795">(O2277*$Q2274)+(O2278*$R2274)+(O2279*$S2274)</f>
        <v>10670.346572401349</v>
      </c>
      <c r="X2274" s="2" t="e">
        <f t="shared" ref="X2274:X2296" si="796">(P2277*$Q2274)+(P2278*$R2274)+(P2279*$S2274)</f>
        <v>#VALUE!</v>
      </c>
      <c r="Y2274">
        <f t="shared" si="792"/>
        <v>3.4543044909036418</v>
      </c>
      <c r="Z2274" s="2" t="s">
        <v>10</v>
      </c>
      <c r="AA2274" s="2" t="s">
        <v>10</v>
      </c>
      <c r="AB2274">
        <f t="shared" ref="AB2274:AB2296" si="797">W2274/$F2274</f>
        <v>3.4543044909036418</v>
      </c>
      <c r="AC2274" t="e">
        <f t="shared" ref="AC2274:AC2296" si="798">X2274/$G2274</f>
        <v>#VALUE!</v>
      </c>
    </row>
    <row r="2275" spans="1:29" x14ac:dyDescent="0.25">
      <c r="A2275">
        <v>51</v>
      </c>
      <c r="B2275" t="s">
        <v>81</v>
      </c>
      <c r="C2275">
        <v>2</v>
      </c>
      <c r="D2275" t="s">
        <v>80</v>
      </c>
      <c r="E2275">
        <v>2003</v>
      </c>
      <c r="F2275">
        <v>3761</v>
      </c>
      <c r="G2275" t="s">
        <v>10</v>
      </c>
      <c r="H2275" s="54">
        <v>5.0999999999999997E-2</v>
      </c>
      <c r="I2275" t="s">
        <v>10</v>
      </c>
      <c r="J2275" t="s">
        <v>10</v>
      </c>
      <c r="K2275" s="54">
        <v>5.0999999999999997E-2</v>
      </c>
      <c r="L2275" s="2">
        <f t="shared" si="790"/>
        <v>3963.1190727081139</v>
      </c>
      <c r="M2275" t="s">
        <v>10</v>
      </c>
      <c r="N2275" t="s">
        <v>10</v>
      </c>
      <c r="O2275" s="2">
        <f t="shared" si="793"/>
        <v>3963.1190727081139</v>
      </c>
      <c r="P2275" s="79" t="e">
        <f t="shared" si="794"/>
        <v>#VALUE!</v>
      </c>
      <c r="Q2275" s="84">
        <v>0.85441</v>
      </c>
      <c r="R2275" s="84">
        <v>0.14116999999999999</v>
      </c>
      <c r="S2275" s="84">
        <v>4.4099999999999999E-3</v>
      </c>
      <c r="T2275" s="79">
        <f t="shared" si="791"/>
        <v>5741.6127270870593</v>
      </c>
      <c r="U2275" t="s">
        <v>10</v>
      </c>
      <c r="V2275" t="s">
        <v>10</v>
      </c>
      <c r="W2275" s="2">
        <f t="shared" si="795"/>
        <v>5741.6127270870593</v>
      </c>
      <c r="X2275" s="2" t="e">
        <f t="shared" si="796"/>
        <v>#VALUE!</v>
      </c>
      <c r="Y2275">
        <f t="shared" si="792"/>
        <v>1.5266186458620206</v>
      </c>
      <c r="Z2275" s="2" t="s">
        <v>10</v>
      </c>
      <c r="AA2275" s="2" t="s">
        <v>10</v>
      </c>
      <c r="AB2275">
        <f t="shared" si="797"/>
        <v>1.5266186458620206</v>
      </c>
      <c r="AC2275" t="e">
        <f t="shared" si="798"/>
        <v>#VALUE!</v>
      </c>
    </row>
    <row r="2276" spans="1:29" x14ac:dyDescent="0.25">
      <c r="A2276">
        <v>51</v>
      </c>
      <c r="B2276" t="s">
        <v>81</v>
      </c>
      <c r="C2276">
        <v>2</v>
      </c>
      <c r="D2276" t="s">
        <v>80</v>
      </c>
      <c r="E2276">
        <v>2004</v>
      </c>
      <c r="F2276">
        <v>2086</v>
      </c>
      <c r="G2276" t="s">
        <v>10</v>
      </c>
      <c r="H2276" s="54">
        <v>0.55900000000000005</v>
      </c>
      <c r="I2276" t="s">
        <v>10</v>
      </c>
      <c r="J2276" t="s">
        <v>10</v>
      </c>
      <c r="K2276" s="54">
        <v>0.55900000000000005</v>
      </c>
      <c r="L2276" s="2">
        <f t="shared" si="790"/>
        <v>4730.1587301587306</v>
      </c>
      <c r="M2276" t="s">
        <v>10</v>
      </c>
      <c r="N2276" t="s">
        <v>10</v>
      </c>
      <c r="O2276" s="2">
        <f t="shared" si="793"/>
        <v>4730.1587301587306</v>
      </c>
      <c r="P2276" s="79" t="e">
        <f t="shared" si="794"/>
        <v>#VALUE!</v>
      </c>
      <c r="Q2276" s="84">
        <v>0.85441</v>
      </c>
      <c r="R2276" s="84">
        <v>0.14116999999999999</v>
      </c>
      <c r="S2276" s="84">
        <v>4.4099999999999999E-3</v>
      </c>
      <c r="T2276" s="79">
        <f t="shared" si="791"/>
        <v>3883.8129399183354</v>
      </c>
      <c r="U2276" t="s">
        <v>10</v>
      </c>
      <c r="V2276" t="s">
        <v>10</v>
      </c>
      <c r="W2276" s="2">
        <f t="shared" si="795"/>
        <v>3883.8129399183354</v>
      </c>
      <c r="X2276" s="2" t="e">
        <f t="shared" si="796"/>
        <v>#VALUE!</v>
      </c>
      <c r="Y2276">
        <f t="shared" si="792"/>
        <v>1.8618470469407169</v>
      </c>
      <c r="Z2276" s="2" t="s">
        <v>10</v>
      </c>
      <c r="AA2276" s="2" t="s">
        <v>10</v>
      </c>
      <c r="AB2276">
        <f t="shared" si="797"/>
        <v>1.8618470469407169</v>
      </c>
      <c r="AC2276" t="e">
        <f t="shared" si="798"/>
        <v>#VALUE!</v>
      </c>
    </row>
    <row r="2277" spans="1:29" x14ac:dyDescent="0.25">
      <c r="A2277">
        <v>51</v>
      </c>
      <c r="B2277" t="s">
        <v>81</v>
      </c>
      <c r="C2277">
        <v>2</v>
      </c>
      <c r="D2277" t="s">
        <v>80</v>
      </c>
      <c r="E2277">
        <v>2005</v>
      </c>
      <c r="F2277">
        <v>4278</v>
      </c>
      <c r="G2277" t="s">
        <v>10</v>
      </c>
      <c r="H2277" s="54">
        <v>0.627</v>
      </c>
      <c r="I2277" t="s">
        <v>10</v>
      </c>
      <c r="J2277" t="s">
        <v>10</v>
      </c>
      <c r="K2277" s="54">
        <v>0.627</v>
      </c>
      <c r="L2277" s="2">
        <f t="shared" si="790"/>
        <v>11469.16890080429</v>
      </c>
      <c r="M2277" t="s">
        <v>10</v>
      </c>
      <c r="N2277" t="s">
        <v>10</v>
      </c>
      <c r="O2277" s="2">
        <f t="shared" si="793"/>
        <v>11469.16890080429</v>
      </c>
      <c r="P2277" s="79" t="e">
        <f t="shared" si="794"/>
        <v>#VALUE!</v>
      </c>
      <c r="Q2277" s="84">
        <v>0.85441</v>
      </c>
      <c r="R2277" s="84">
        <v>0.14116999999999999</v>
      </c>
      <c r="S2277" s="84">
        <v>4.4099999999999999E-3</v>
      </c>
      <c r="T2277" s="79">
        <f t="shared" si="791"/>
        <v>3420.0492936780797</v>
      </c>
      <c r="U2277" t="s">
        <v>10</v>
      </c>
      <c r="V2277" t="s">
        <v>10</v>
      </c>
      <c r="W2277" s="2">
        <f t="shared" si="795"/>
        <v>3420.0492936780797</v>
      </c>
      <c r="X2277" s="2" t="e">
        <f t="shared" si="796"/>
        <v>#VALUE!</v>
      </c>
      <c r="Y2277">
        <f t="shared" si="792"/>
        <v>0.79945051278122481</v>
      </c>
      <c r="Z2277" s="2" t="s">
        <v>10</v>
      </c>
      <c r="AA2277" s="2" t="s">
        <v>10</v>
      </c>
      <c r="AB2277">
        <f t="shared" si="797"/>
        <v>0.79945051278122481</v>
      </c>
      <c r="AC2277" t="e">
        <f t="shared" si="798"/>
        <v>#VALUE!</v>
      </c>
    </row>
    <row r="2278" spans="1:29" x14ac:dyDescent="0.25">
      <c r="A2278">
        <v>51</v>
      </c>
      <c r="B2278" t="s">
        <v>81</v>
      </c>
      <c r="C2278">
        <v>2</v>
      </c>
      <c r="D2278" t="s">
        <v>80</v>
      </c>
      <c r="E2278">
        <v>2006</v>
      </c>
      <c r="F2278">
        <v>4800</v>
      </c>
      <c r="G2278" t="s">
        <v>10</v>
      </c>
      <c r="H2278" s="54">
        <v>0.20599999999999999</v>
      </c>
      <c r="I2278" t="s">
        <v>10</v>
      </c>
      <c r="J2278" t="s">
        <v>10</v>
      </c>
      <c r="K2278" s="54">
        <v>0.20599999999999999</v>
      </c>
      <c r="L2278" s="2">
        <f t="shared" si="790"/>
        <v>6045.3400503778339</v>
      </c>
      <c r="M2278" t="s">
        <v>10</v>
      </c>
      <c r="N2278" t="s">
        <v>10</v>
      </c>
      <c r="O2278" s="2">
        <f t="shared" si="793"/>
        <v>6045.3400503778339</v>
      </c>
      <c r="P2278" s="79" t="e">
        <f t="shared" si="794"/>
        <v>#VALUE!</v>
      </c>
      <c r="Q2278" s="84">
        <v>0.85441</v>
      </c>
      <c r="R2278" s="84">
        <v>0.14116999999999999</v>
      </c>
      <c r="S2278" s="84">
        <v>4.4099999999999999E-3</v>
      </c>
      <c r="T2278" s="79">
        <f t="shared" si="791"/>
        <v>4140.9557041547969</v>
      </c>
      <c r="U2278" t="s">
        <v>10</v>
      </c>
      <c r="V2278" t="s">
        <v>10</v>
      </c>
      <c r="W2278" s="2">
        <f t="shared" si="795"/>
        <v>4140.9557041547969</v>
      </c>
      <c r="X2278" s="2" t="e">
        <f t="shared" si="796"/>
        <v>#VALUE!</v>
      </c>
      <c r="Y2278">
        <f t="shared" si="792"/>
        <v>0.86269910503224934</v>
      </c>
      <c r="Z2278" s="2" t="s">
        <v>10</v>
      </c>
      <c r="AA2278" s="2" t="s">
        <v>10</v>
      </c>
      <c r="AB2278">
        <f t="shared" si="797"/>
        <v>0.86269910503224934</v>
      </c>
      <c r="AC2278" t="e">
        <f t="shared" si="798"/>
        <v>#VALUE!</v>
      </c>
    </row>
    <row r="2279" spans="1:29" x14ac:dyDescent="0.25">
      <c r="A2279">
        <v>51</v>
      </c>
      <c r="B2279" t="s">
        <v>81</v>
      </c>
      <c r="C2279">
        <v>2</v>
      </c>
      <c r="D2279" t="s">
        <v>80</v>
      </c>
      <c r="E2279">
        <v>2007</v>
      </c>
      <c r="F2279">
        <v>3240</v>
      </c>
      <c r="G2279" t="s">
        <v>10</v>
      </c>
      <c r="H2279" s="54">
        <v>0.186</v>
      </c>
      <c r="I2279" t="s">
        <v>10</v>
      </c>
      <c r="J2279" t="s">
        <v>10</v>
      </c>
      <c r="K2279" s="54">
        <v>0.186</v>
      </c>
      <c r="L2279" s="2">
        <f t="shared" si="790"/>
        <v>3980.3439803439801</v>
      </c>
      <c r="M2279" t="s">
        <v>10</v>
      </c>
      <c r="N2279" t="s">
        <v>10</v>
      </c>
      <c r="O2279" s="2">
        <f t="shared" si="793"/>
        <v>3980.3439803439801</v>
      </c>
      <c r="P2279" s="79" t="e">
        <f t="shared" si="794"/>
        <v>#VALUE!</v>
      </c>
      <c r="Q2279" s="84">
        <v>0.85441</v>
      </c>
      <c r="R2279" s="84">
        <v>0.14116999999999999</v>
      </c>
      <c r="S2279" s="84">
        <v>4.4099999999999999E-3</v>
      </c>
      <c r="T2279" s="79">
        <f>(L2282*Q2279)+(L2283*R2279)</f>
        <v>4360.5024692393736</v>
      </c>
      <c r="U2279" t="s">
        <v>10</v>
      </c>
      <c r="V2279" t="s">
        <v>10</v>
      </c>
      <c r="W2279" s="2" t="e">
        <f t="shared" si="795"/>
        <v>#VALUE!</v>
      </c>
      <c r="X2279" s="2" t="e">
        <f t="shared" si="796"/>
        <v>#VALUE!</v>
      </c>
      <c r="Y2279">
        <f t="shared" si="792"/>
        <v>1.3458340954442511</v>
      </c>
      <c r="Z2279" s="2" t="s">
        <v>10</v>
      </c>
      <c r="AA2279" s="2" t="s">
        <v>10</v>
      </c>
      <c r="AB2279" t="e">
        <f t="shared" si="797"/>
        <v>#VALUE!</v>
      </c>
      <c r="AC2279" t="e">
        <f t="shared" si="798"/>
        <v>#VALUE!</v>
      </c>
    </row>
    <row r="2280" spans="1:29" x14ac:dyDescent="0.25">
      <c r="A2280">
        <v>51</v>
      </c>
      <c r="B2280" t="s">
        <v>81</v>
      </c>
      <c r="C2280">
        <v>2</v>
      </c>
      <c r="D2280" t="s">
        <v>80</v>
      </c>
      <c r="E2280">
        <v>2008</v>
      </c>
      <c r="F2280">
        <v>2678</v>
      </c>
      <c r="G2280" t="s">
        <v>10</v>
      </c>
      <c r="H2280" s="54">
        <v>0.186</v>
      </c>
      <c r="I2280" t="s">
        <v>10</v>
      </c>
      <c r="J2280" t="s">
        <v>10</v>
      </c>
      <c r="K2280" s="54">
        <v>0.186</v>
      </c>
      <c r="L2280" s="2">
        <f t="shared" si="790"/>
        <v>3289.9262899262899</v>
      </c>
      <c r="M2280" t="s">
        <v>10</v>
      </c>
      <c r="N2280" t="s">
        <v>10</v>
      </c>
      <c r="O2280" s="2">
        <f t="shared" si="793"/>
        <v>3289.9262899262899</v>
      </c>
      <c r="P2280" s="79" t="e">
        <f t="shared" si="794"/>
        <v>#VALUE!</v>
      </c>
      <c r="Q2280" s="84">
        <v>0.85441</v>
      </c>
      <c r="R2280" s="84">
        <v>0.14116999999999999</v>
      </c>
      <c r="S2280" s="84">
        <v>4.4099999999999999E-3</v>
      </c>
      <c r="T2280" s="79" t="s">
        <v>10</v>
      </c>
      <c r="U2280" t="s">
        <v>10</v>
      </c>
      <c r="V2280" t="s">
        <v>10</v>
      </c>
      <c r="W2280" s="2" t="e">
        <f t="shared" si="795"/>
        <v>#VALUE!</v>
      </c>
      <c r="X2280" s="2" t="e">
        <f t="shared" si="796"/>
        <v>#VALUE!</v>
      </c>
      <c r="Y2280" s="2" t="s">
        <v>10</v>
      </c>
      <c r="Z2280" s="2" t="s">
        <v>10</v>
      </c>
      <c r="AA2280" s="2" t="s">
        <v>10</v>
      </c>
      <c r="AB2280" t="e">
        <f t="shared" si="797"/>
        <v>#VALUE!</v>
      </c>
      <c r="AC2280" t="e">
        <f t="shared" si="798"/>
        <v>#VALUE!</v>
      </c>
    </row>
    <row r="2281" spans="1:29" x14ac:dyDescent="0.25">
      <c r="A2281">
        <v>51</v>
      </c>
      <c r="B2281" t="s">
        <v>81</v>
      </c>
      <c r="C2281">
        <v>2</v>
      </c>
      <c r="D2281" t="s">
        <v>80</v>
      </c>
      <c r="E2281">
        <v>2009</v>
      </c>
      <c r="F2281">
        <v>3504</v>
      </c>
      <c r="G2281" t="s">
        <v>10</v>
      </c>
      <c r="H2281" s="54">
        <v>0.16600000000000001</v>
      </c>
      <c r="I2281" t="s">
        <v>10</v>
      </c>
      <c r="J2281" t="s">
        <v>10</v>
      </c>
      <c r="K2281" s="54">
        <v>0.16600000000000001</v>
      </c>
      <c r="L2281" s="2">
        <f t="shared" si="790"/>
        <v>4201.4388489208632</v>
      </c>
      <c r="M2281" t="s">
        <v>10</v>
      </c>
      <c r="N2281" t="s">
        <v>10</v>
      </c>
      <c r="O2281" s="2">
        <f t="shared" si="793"/>
        <v>4201.4388489208632</v>
      </c>
      <c r="P2281" s="79" t="e">
        <f t="shared" si="794"/>
        <v>#VALUE!</v>
      </c>
      <c r="Q2281" s="84">
        <v>0.85441</v>
      </c>
      <c r="R2281" s="84">
        <v>0.14116999999999999</v>
      </c>
      <c r="S2281" s="84">
        <v>4.4099999999999999E-3</v>
      </c>
      <c r="T2281" s="79" t="s">
        <v>10</v>
      </c>
      <c r="U2281" t="s">
        <v>10</v>
      </c>
      <c r="V2281" t="s">
        <v>10</v>
      </c>
      <c r="W2281" s="2" t="e">
        <f t="shared" si="795"/>
        <v>#VALUE!</v>
      </c>
      <c r="X2281" s="2" t="e">
        <f t="shared" si="796"/>
        <v>#VALUE!</v>
      </c>
      <c r="Y2281" s="2" t="s">
        <v>10</v>
      </c>
      <c r="Z2281" s="2" t="s">
        <v>10</v>
      </c>
      <c r="AA2281" s="2" t="s">
        <v>10</v>
      </c>
      <c r="AB2281" t="e">
        <f t="shared" si="797"/>
        <v>#VALUE!</v>
      </c>
      <c r="AC2281" t="e">
        <f t="shared" si="798"/>
        <v>#VALUE!</v>
      </c>
    </row>
    <row r="2282" spans="1:29" x14ac:dyDescent="0.25">
      <c r="A2282">
        <v>51</v>
      </c>
      <c r="B2282" t="s">
        <v>81</v>
      </c>
      <c r="C2282">
        <v>2</v>
      </c>
      <c r="D2282" t="s">
        <v>80</v>
      </c>
      <c r="E2282">
        <v>2010</v>
      </c>
      <c r="F2282">
        <v>2639</v>
      </c>
      <c r="G2282" t="s">
        <v>10</v>
      </c>
      <c r="H2282" s="54">
        <v>0.27200000000000002</v>
      </c>
      <c r="I2282" t="s">
        <v>10</v>
      </c>
      <c r="J2282" t="s">
        <v>10</v>
      </c>
      <c r="K2282" s="54">
        <v>0.27200000000000002</v>
      </c>
      <c r="L2282" s="2">
        <f t="shared" si="790"/>
        <v>3625</v>
      </c>
      <c r="M2282" t="s">
        <v>10</v>
      </c>
      <c r="N2282" t="s">
        <v>10</v>
      </c>
      <c r="O2282" s="2">
        <f t="shared" si="793"/>
        <v>3625</v>
      </c>
      <c r="P2282" s="79" t="e">
        <f t="shared" si="794"/>
        <v>#VALUE!</v>
      </c>
      <c r="Q2282" s="84">
        <v>0.85441</v>
      </c>
      <c r="R2282" s="84">
        <v>0.14116999999999999</v>
      </c>
      <c r="S2282" s="84">
        <v>4.4099999999999999E-3</v>
      </c>
      <c r="T2282" s="79" t="s">
        <v>10</v>
      </c>
      <c r="U2282" t="s">
        <v>10</v>
      </c>
      <c r="V2282" t="s">
        <v>10</v>
      </c>
      <c r="W2282" s="2" t="e">
        <f t="shared" si="795"/>
        <v>#VALUE!</v>
      </c>
      <c r="X2282" s="2" t="e">
        <f t="shared" si="796"/>
        <v>#VALUE!</v>
      </c>
      <c r="Y2282" s="2" t="s">
        <v>10</v>
      </c>
      <c r="Z2282" s="2" t="s">
        <v>10</v>
      </c>
      <c r="AA2282" s="2" t="s">
        <v>10</v>
      </c>
      <c r="AB2282" t="e">
        <f t="shared" si="797"/>
        <v>#VALUE!</v>
      </c>
      <c r="AC2282" t="e">
        <f t="shared" si="798"/>
        <v>#VALUE!</v>
      </c>
    </row>
    <row r="2283" spans="1:29" x14ac:dyDescent="0.25">
      <c r="A2283">
        <v>51</v>
      </c>
      <c r="B2283" t="s">
        <v>81</v>
      </c>
      <c r="C2283">
        <v>2</v>
      </c>
      <c r="D2283" t="s">
        <v>80</v>
      </c>
      <c r="E2283">
        <v>2011</v>
      </c>
      <c r="F2283">
        <v>8000</v>
      </c>
      <c r="G2283" t="s">
        <v>10</v>
      </c>
      <c r="H2283" s="54">
        <v>0.106</v>
      </c>
      <c r="I2283" t="s">
        <v>10</v>
      </c>
      <c r="J2283" t="s">
        <v>10</v>
      </c>
      <c r="K2283" s="54">
        <v>0.106</v>
      </c>
      <c r="L2283" s="2">
        <f t="shared" si="790"/>
        <v>8948.5458612975399</v>
      </c>
      <c r="M2283" t="s">
        <v>10</v>
      </c>
      <c r="N2283" t="s">
        <v>10</v>
      </c>
      <c r="O2283" s="2">
        <f t="shared" si="793"/>
        <v>8948.5458612975399</v>
      </c>
      <c r="P2283" s="79" t="e">
        <f t="shared" si="794"/>
        <v>#VALUE!</v>
      </c>
      <c r="Q2283" s="84">
        <v>0.85441</v>
      </c>
      <c r="R2283" s="84">
        <v>0.14116999999999999</v>
      </c>
      <c r="S2283" s="84">
        <v>4.4099999999999999E-3</v>
      </c>
      <c r="T2283" s="79" t="s">
        <v>10</v>
      </c>
      <c r="U2283" t="s">
        <v>10</v>
      </c>
      <c r="V2283" t="s">
        <v>10</v>
      </c>
      <c r="W2283" s="2" t="e">
        <f t="shared" si="795"/>
        <v>#VALUE!</v>
      </c>
      <c r="X2283" s="2" t="e">
        <f t="shared" si="796"/>
        <v>#VALUE!</v>
      </c>
      <c r="Y2283" s="2" t="s">
        <v>10</v>
      </c>
      <c r="Z2283" s="2" t="s">
        <v>10</v>
      </c>
      <c r="AA2283" s="2" t="s">
        <v>10</v>
      </c>
      <c r="AB2283" t="e">
        <f t="shared" si="797"/>
        <v>#VALUE!</v>
      </c>
      <c r="AC2283" t="e">
        <f t="shared" si="798"/>
        <v>#VALUE!</v>
      </c>
    </row>
    <row r="2284" spans="1:29" x14ac:dyDescent="0.25">
      <c r="A2284">
        <v>51</v>
      </c>
      <c r="B2284" t="s">
        <v>81</v>
      </c>
      <c r="C2284">
        <v>2</v>
      </c>
      <c r="D2284" t="s">
        <v>80</v>
      </c>
      <c r="E2284">
        <v>2012</v>
      </c>
      <c r="F2284" t="s">
        <v>10</v>
      </c>
      <c r="G2284" t="s">
        <v>10</v>
      </c>
      <c r="H2284" s="54">
        <v>0.14299999999999999</v>
      </c>
      <c r="I2284" t="s">
        <v>10</v>
      </c>
      <c r="J2284" t="s">
        <v>10</v>
      </c>
      <c r="K2284" s="54">
        <v>0.14299999999999999</v>
      </c>
      <c r="L2284" t="s">
        <v>10</v>
      </c>
      <c r="M2284" t="s">
        <v>10</v>
      </c>
      <c r="N2284" t="s">
        <v>10</v>
      </c>
      <c r="O2284" s="2" t="e">
        <f t="shared" si="793"/>
        <v>#VALUE!</v>
      </c>
      <c r="P2284" s="79" t="e">
        <f t="shared" si="794"/>
        <v>#VALUE!</v>
      </c>
      <c r="Q2284" s="84">
        <v>0.85441</v>
      </c>
      <c r="R2284" s="84">
        <v>0.14116999999999999</v>
      </c>
      <c r="S2284" s="84">
        <v>4.4099999999999999E-3</v>
      </c>
      <c r="T2284" s="79">
        <f t="shared" si="791"/>
        <v>3273.7279151943462</v>
      </c>
      <c r="U2284" t="s">
        <v>10</v>
      </c>
      <c r="V2284" t="s">
        <v>10</v>
      </c>
      <c r="W2284" s="2">
        <f t="shared" si="795"/>
        <v>3273.7279151943462</v>
      </c>
      <c r="X2284" s="2" t="e">
        <f t="shared" si="796"/>
        <v>#VALUE!</v>
      </c>
      <c r="Y2284" s="2" t="s">
        <v>10</v>
      </c>
      <c r="Z2284" s="2" t="s">
        <v>10</v>
      </c>
      <c r="AA2284" s="2" t="s">
        <v>10</v>
      </c>
      <c r="AB2284" t="e">
        <f t="shared" si="797"/>
        <v>#VALUE!</v>
      </c>
      <c r="AC2284" t="e">
        <f t="shared" si="798"/>
        <v>#VALUE!</v>
      </c>
    </row>
    <row r="2285" spans="1:29" x14ac:dyDescent="0.25">
      <c r="A2285">
        <v>51</v>
      </c>
      <c r="B2285" t="s">
        <v>81</v>
      </c>
      <c r="C2285">
        <v>2</v>
      </c>
      <c r="D2285" t="s">
        <v>80</v>
      </c>
      <c r="E2285">
        <v>2013</v>
      </c>
      <c r="F2285">
        <v>3000</v>
      </c>
      <c r="G2285" t="s">
        <v>10</v>
      </c>
      <c r="H2285" s="54">
        <v>0.18</v>
      </c>
      <c r="I2285" t="s">
        <v>10</v>
      </c>
      <c r="J2285" t="s">
        <v>10</v>
      </c>
      <c r="K2285" s="54">
        <v>0.18</v>
      </c>
      <c r="L2285" s="2">
        <f t="shared" si="790"/>
        <v>3658.5365853658532</v>
      </c>
      <c r="M2285" t="s">
        <v>10</v>
      </c>
      <c r="N2285" t="s">
        <v>10</v>
      </c>
      <c r="O2285" s="2">
        <f t="shared" si="793"/>
        <v>3658.5365853658532</v>
      </c>
      <c r="P2285" s="79" t="e">
        <f t="shared" si="794"/>
        <v>#VALUE!</v>
      </c>
      <c r="Q2285" s="84">
        <v>0.85441</v>
      </c>
      <c r="R2285" s="84">
        <v>0.14116999999999999</v>
      </c>
      <c r="S2285" s="84">
        <v>4.4099999999999999E-3</v>
      </c>
      <c r="T2285" s="79">
        <f>(L2288*Q2285)+(L2289*R2285)</f>
        <v>1675.8362779740871</v>
      </c>
      <c r="U2285" t="s">
        <v>10</v>
      </c>
      <c r="V2285" t="s">
        <v>10</v>
      </c>
      <c r="W2285" s="2" t="e">
        <f t="shared" si="795"/>
        <v>#VALUE!</v>
      </c>
      <c r="X2285" s="2" t="e">
        <f t="shared" si="796"/>
        <v>#VALUE!</v>
      </c>
      <c r="Y2285">
        <f t="shared" si="792"/>
        <v>0.55861209265802902</v>
      </c>
      <c r="Z2285" s="2" t="s">
        <v>10</v>
      </c>
      <c r="AA2285" s="2" t="s">
        <v>10</v>
      </c>
      <c r="AB2285" t="e">
        <f t="shared" si="797"/>
        <v>#VALUE!</v>
      </c>
      <c r="AC2285" t="e">
        <f t="shared" si="798"/>
        <v>#VALUE!</v>
      </c>
    </row>
    <row r="2286" spans="1:29" x14ac:dyDescent="0.25">
      <c r="A2286">
        <v>51</v>
      </c>
      <c r="B2286" t="s">
        <v>81</v>
      </c>
      <c r="C2286">
        <v>2</v>
      </c>
      <c r="D2286" t="s">
        <v>80</v>
      </c>
      <c r="E2286">
        <v>2014</v>
      </c>
      <c r="F2286" t="s">
        <v>10</v>
      </c>
      <c r="G2286" t="s">
        <v>10</v>
      </c>
      <c r="H2286" s="54">
        <v>0.17599999999999999</v>
      </c>
      <c r="I2286" t="s">
        <v>10</v>
      </c>
      <c r="J2286" t="s">
        <v>10</v>
      </c>
      <c r="K2286" s="54">
        <v>0.17599999999999999</v>
      </c>
      <c r="L2286" t="s">
        <v>10</v>
      </c>
      <c r="M2286" t="s">
        <v>10</v>
      </c>
      <c r="N2286" t="s">
        <v>10</v>
      </c>
      <c r="O2286" s="2" t="e">
        <f t="shared" si="793"/>
        <v>#VALUE!</v>
      </c>
      <c r="P2286" s="79" t="e">
        <f t="shared" si="794"/>
        <v>#VALUE!</v>
      </c>
      <c r="Q2286" s="84">
        <v>0.85441</v>
      </c>
      <c r="R2286" s="84">
        <v>0.14116999999999999</v>
      </c>
      <c r="S2286" s="84">
        <v>4.4099999999999999E-3</v>
      </c>
      <c r="T2286" s="79" t="s">
        <v>10</v>
      </c>
      <c r="U2286" t="s">
        <v>10</v>
      </c>
      <c r="V2286" t="s">
        <v>10</v>
      </c>
      <c r="W2286" s="2" t="e">
        <f t="shared" si="795"/>
        <v>#VALUE!</v>
      </c>
      <c r="X2286" s="2" t="e">
        <f t="shared" si="796"/>
        <v>#VALUE!</v>
      </c>
      <c r="Y2286" s="2" t="s">
        <v>10</v>
      </c>
      <c r="Z2286" s="2" t="s">
        <v>10</v>
      </c>
      <c r="AA2286" s="2" t="s">
        <v>10</v>
      </c>
      <c r="AB2286" t="e">
        <f t="shared" si="797"/>
        <v>#VALUE!</v>
      </c>
      <c r="AC2286" t="e">
        <f t="shared" si="798"/>
        <v>#VALUE!</v>
      </c>
    </row>
    <row r="2287" spans="1:29" x14ac:dyDescent="0.25">
      <c r="A2287">
        <v>51</v>
      </c>
      <c r="B2287" t="s">
        <v>81</v>
      </c>
      <c r="C2287">
        <v>2</v>
      </c>
      <c r="D2287" t="s">
        <v>80</v>
      </c>
      <c r="E2287">
        <v>2015</v>
      </c>
      <c r="F2287">
        <v>3000</v>
      </c>
      <c r="G2287" t="s">
        <v>10</v>
      </c>
      <c r="H2287" s="54">
        <v>0.151</v>
      </c>
      <c r="I2287" t="s">
        <v>10</v>
      </c>
      <c r="J2287" t="s">
        <v>10</v>
      </c>
      <c r="K2287" s="54">
        <v>0.151</v>
      </c>
      <c r="L2287" s="2">
        <f t="shared" si="790"/>
        <v>3533.5689045936397</v>
      </c>
      <c r="M2287" t="s">
        <v>10</v>
      </c>
      <c r="N2287" t="s">
        <v>10</v>
      </c>
      <c r="O2287" s="2">
        <f t="shared" si="793"/>
        <v>3533.5689045936397</v>
      </c>
      <c r="P2287" s="79" t="e">
        <f t="shared" si="794"/>
        <v>#VALUE!</v>
      </c>
      <c r="Q2287" s="84">
        <v>0.85441</v>
      </c>
      <c r="R2287" s="84">
        <v>0.14116999999999999</v>
      </c>
      <c r="S2287" s="84">
        <v>4.4099999999999999E-3</v>
      </c>
      <c r="T2287" s="79" t="s">
        <v>10</v>
      </c>
      <c r="U2287" t="s">
        <v>10</v>
      </c>
      <c r="V2287" t="s">
        <v>10</v>
      </c>
      <c r="W2287" s="2" t="e">
        <f t="shared" si="795"/>
        <v>#VALUE!</v>
      </c>
      <c r="X2287" s="2" t="e">
        <f t="shared" si="796"/>
        <v>#VALUE!</v>
      </c>
      <c r="Y2287" s="2" t="s">
        <v>10</v>
      </c>
      <c r="Z2287" s="2" t="s">
        <v>10</v>
      </c>
      <c r="AA2287" s="2" t="s">
        <v>10</v>
      </c>
      <c r="AB2287" t="e">
        <f t="shared" si="797"/>
        <v>#VALUE!</v>
      </c>
      <c r="AC2287" t="e">
        <f t="shared" si="798"/>
        <v>#VALUE!</v>
      </c>
    </row>
    <row r="2288" spans="1:29" x14ac:dyDescent="0.25">
      <c r="A2288">
        <v>51</v>
      </c>
      <c r="B2288" t="s">
        <v>81</v>
      </c>
      <c r="C2288">
        <v>2</v>
      </c>
      <c r="D2288" t="s">
        <v>80</v>
      </c>
      <c r="E2288">
        <v>2016</v>
      </c>
      <c r="F2288">
        <v>1500</v>
      </c>
      <c r="G2288" t="s">
        <v>10</v>
      </c>
      <c r="H2288" s="54">
        <v>0.151</v>
      </c>
      <c r="I2288" t="s">
        <v>10</v>
      </c>
      <c r="J2288" t="s">
        <v>10</v>
      </c>
      <c r="K2288" s="54">
        <v>0.151</v>
      </c>
      <c r="L2288" s="2">
        <f t="shared" si="790"/>
        <v>1766.7844522968198</v>
      </c>
      <c r="M2288" t="s">
        <v>10</v>
      </c>
      <c r="N2288" t="s">
        <v>10</v>
      </c>
      <c r="O2288" s="2">
        <f t="shared" si="793"/>
        <v>1766.7844522968198</v>
      </c>
      <c r="P2288" s="79" t="e">
        <f t="shared" si="794"/>
        <v>#VALUE!</v>
      </c>
      <c r="Q2288" s="84">
        <v>0.85441</v>
      </c>
      <c r="R2288" s="84">
        <v>0.14116999999999999</v>
      </c>
      <c r="S2288" s="84">
        <v>4.4099999999999999E-3</v>
      </c>
      <c r="T2288" s="79" t="s">
        <v>10</v>
      </c>
      <c r="U2288" t="s">
        <v>10</v>
      </c>
      <c r="V2288" t="s">
        <v>10</v>
      </c>
      <c r="W2288" s="2" t="e">
        <f t="shared" si="795"/>
        <v>#VALUE!</v>
      </c>
      <c r="X2288" s="2" t="e">
        <f t="shared" si="796"/>
        <v>#VALUE!</v>
      </c>
      <c r="Y2288" s="2" t="s">
        <v>10</v>
      </c>
      <c r="Z2288" s="2" t="s">
        <v>10</v>
      </c>
      <c r="AA2288" s="2" t="s">
        <v>10</v>
      </c>
      <c r="AB2288" t="e">
        <f t="shared" si="797"/>
        <v>#VALUE!</v>
      </c>
      <c r="AC2288" t="e">
        <f t="shared" si="798"/>
        <v>#VALUE!</v>
      </c>
    </row>
    <row r="2289" spans="1:29" x14ac:dyDescent="0.25">
      <c r="A2289">
        <v>51</v>
      </c>
      <c r="B2289" t="s">
        <v>81</v>
      </c>
      <c r="C2289">
        <v>2</v>
      </c>
      <c r="D2289" t="s">
        <v>80</v>
      </c>
      <c r="E2289">
        <v>2017</v>
      </c>
      <c r="F2289">
        <v>1000</v>
      </c>
      <c r="G2289" t="s">
        <v>10</v>
      </c>
      <c r="H2289" s="54">
        <v>0.151</v>
      </c>
      <c r="I2289" t="s">
        <v>10</v>
      </c>
      <c r="J2289" t="s">
        <v>10</v>
      </c>
      <c r="K2289" s="54">
        <v>0.151</v>
      </c>
      <c r="L2289" s="2">
        <f t="shared" si="790"/>
        <v>1177.8563015312131</v>
      </c>
      <c r="M2289" t="s">
        <v>10</v>
      </c>
      <c r="N2289" t="s">
        <v>10</v>
      </c>
      <c r="O2289" s="2">
        <f t="shared" si="793"/>
        <v>1177.8563015312131</v>
      </c>
      <c r="P2289" s="79" t="e">
        <f t="shared" si="794"/>
        <v>#VALUE!</v>
      </c>
      <c r="Q2289" s="84">
        <v>0.85441</v>
      </c>
      <c r="R2289" s="84">
        <v>0.14116999999999999</v>
      </c>
      <c r="S2289" s="84">
        <v>4.4099999999999999E-3</v>
      </c>
      <c r="T2289" s="79" t="s">
        <v>10</v>
      </c>
      <c r="U2289" t="s">
        <v>10</v>
      </c>
      <c r="V2289" t="s">
        <v>10</v>
      </c>
      <c r="W2289" s="2" t="e">
        <f t="shared" si="795"/>
        <v>#VALUE!</v>
      </c>
      <c r="X2289" s="2" t="e">
        <f t="shared" si="796"/>
        <v>#VALUE!</v>
      </c>
      <c r="Y2289" s="2" t="s">
        <v>10</v>
      </c>
      <c r="Z2289" s="2" t="s">
        <v>10</v>
      </c>
      <c r="AA2289" s="2" t="s">
        <v>10</v>
      </c>
      <c r="AB2289" t="e">
        <f t="shared" si="797"/>
        <v>#VALUE!</v>
      </c>
      <c r="AC2289" t="e">
        <f t="shared" si="798"/>
        <v>#VALUE!</v>
      </c>
    </row>
    <row r="2290" spans="1:29" x14ac:dyDescent="0.25">
      <c r="A2290">
        <v>51</v>
      </c>
      <c r="B2290" t="s">
        <v>81</v>
      </c>
      <c r="C2290">
        <v>2</v>
      </c>
      <c r="D2290" t="s">
        <v>80</v>
      </c>
      <c r="E2290">
        <v>2018</v>
      </c>
      <c r="F2290" t="s">
        <v>10</v>
      </c>
      <c r="G2290" t="s">
        <v>10</v>
      </c>
      <c r="H2290" s="54">
        <v>0.152</v>
      </c>
      <c r="I2290" t="s">
        <v>10</v>
      </c>
      <c r="J2290" t="s">
        <v>10</v>
      </c>
      <c r="K2290" s="54">
        <v>0.152</v>
      </c>
      <c r="L2290" t="s">
        <v>10</v>
      </c>
      <c r="M2290" t="s">
        <v>10</v>
      </c>
      <c r="N2290" t="s">
        <v>10</v>
      </c>
      <c r="O2290" s="2" t="e">
        <f t="shared" si="793"/>
        <v>#VALUE!</v>
      </c>
      <c r="P2290" s="79" t="e">
        <f t="shared" si="794"/>
        <v>#VALUE!</v>
      </c>
      <c r="Q2290" s="84">
        <v>0.85441</v>
      </c>
      <c r="R2290" s="84">
        <v>0.14116999999999999</v>
      </c>
      <c r="S2290" s="84">
        <v>4.4099999999999999E-3</v>
      </c>
      <c r="T2290" s="79" t="s">
        <v>10</v>
      </c>
      <c r="U2290" t="s">
        <v>10</v>
      </c>
      <c r="V2290" t="s">
        <v>10</v>
      </c>
      <c r="W2290" s="2">
        <f t="shared" si="795"/>
        <v>587.71058823529415</v>
      </c>
      <c r="X2290" s="2" t="e">
        <f t="shared" si="796"/>
        <v>#VALUE!</v>
      </c>
      <c r="Y2290" s="2" t="s">
        <v>10</v>
      </c>
      <c r="Z2290" s="2" t="s">
        <v>10</v>
      </c>
      <c r="AA2290" s="2" t="s">
        <v>10</v>
      </c>
      <c r="AB2290" t="e">
        <f t="shared" si="797"/>
        <v>#VALUE!</v>
      </c>
      <c r="AC2290" t="e">
        <f t="shared" si="798"/>
        <v>#VALUE!</v>
      </c>
    </row>
    <row r="2291" spans="1:29" x14ac:dyDescent="0.25">
      <c r="A2291">
        <v>51</v>
      </c>
      <c r="B2291" t="s">
        <v>81</v>
      </c>
      <c r="C2291">
        <v>2</v>
      </c>
      <c r="D2291" t="s">
        <v>80</v>
      </c>
      <c r="E2291">
        <v>2019</v>
      </c>
      <c r="F2291">
        <v>500</v>
      </c>
      <c r="G2291" t="s">
        <v>10</v>
      </c>
      <c r="H2291" s="54">
        <v>0.152</v>
      </c>
      <c r="I2291" t="s">
        <v>10</v>
      </c>
      <c r="J2291" t="s">
        <v>10</v>
      </c>
      <c r="K2291" s="54">
        <v>0.152</v>
      </c>
      <c r="L2291" s="2">
        <f t="shared" si="790"/>
        <v>589.62264150943395</v>
      </c>
      <c r="M2291" t="s">
        <v>10</v>
      </c>
      <c r="N2291" t="s">
        <v>10</v>
      </c>
      <c r="O2291" s="2">
        <f t="shared" si="793"/>
        <v>589.62264150943395</v>
      </c>
      <c r="P2291" s="79" t="e">
        <f t="shared" si="794"/>
        <v>#VALUE!</v>
      </c>
      <c r="Q2291" s="84">
        <v>0.85441</v>
      </c>
      <c r="R2291" s="84">
        <v>0.14116999999999999</v>
      </c>
      <c r="S2291" s="84">
        <v>4.4099999999999999E-3</v>
      </c>
      <c r="T2291" s="79" t="s">
        <v>10</v>
      </c>
      <c r="U2291" t="s">
        <v>10</v>
      </c>
      <c r="V2291" t="s">
        <v>10</v>
      </c>
      <c r="W2291" s="2" t="e">
        <f t="shared" si="795"/>
        <v>#VALUE!</v>
      </c>
      <c r="X2291" s="2" t="e">
        <f t="shared" si="796"/>
        <v>#VALUE!</v>
      </c>
      <c r="Y2291" s="2" t="s">
        <v>10</v>
      </c>
      <c r="Z2291" s="2" t="s">
        <v>10</v>
      </c>
      <c r="AA2291" s="2" t="s">
        <v>10</v>
      </c>
      <c r="AB2291" t="e">
        <f t="shared" si="797"/>
        <v>#VALUE!</v>
      </c>
      <c r="AC2291" t="e">
        <f t="shared" si="798"/>
        <v>#VALUE!</v>
      </c>
    </row>
    <row r="2292" spans="1:29" x14ac:dyDescent="0.25">
      <c r="A2292">
        <v>51</v>
      </c>
      <c r="B2292" t="s">
        <v>81</v>
      </c>
      <c r="C2292">
        <v>2</v>
      </c>
      <c r="D2292" t="s">
        <v>80</v>
      </c>
      <c r="E2292">
        <v>2020</v>
      </c>
      <c r="F2292" t="s">
        <v>10</v>
      </c>
      <c r="G2292" t="s">
        <v>10</v>
      </c>
      <c r="H2292" s="54">
        <v>0.08</v>
      </c>
      <c r="I2292" t="s">
        <v>10</v>
      </c>
      <c r="J2292" t="s">
        <v>10</v>
      </c>
      <c r="K2292" s="54">
        <v>0.08</v>
      </c>
      <c r="L2292" t="s">
        <v>10</v>
      </c>
      <c r="M2292" t="s">
        <v>10</v>
      </c>
      <c r="N2292" t="s">
        <v>10</v>
      </c>
      <c r="O2292" s="2" t="e">
        <f t="shared" si="793"/>
        <v>#VALUE!</v>
      </c>
      <c r="P2292" s="79" t="e">
        <f t="shared" si="794"/>
        <v>#VALUE!</v>
      </c>
      <c r="Q2292" s="84">
        <v>0.85441</v>
      </c>
      <c r="R2292" s="84">
        <v>0.14116999999999999</v>
      </c>
      <c r="S2292" s="84">
        <v>4.4099999999999999E-3</v>
      </c>
      <c r="T2292" s="79" t="s">
        <v>10</v>
      </c>
      <c r="U2292" t="s">
        <v>10</v>
      </c>
      <c r="V2292" t="s">
        <v>10</v>
      </c>
      <c r="W2292" s="2" t="e">
        <f t="shared" si="795"/>
        <v>#VALUE!</v>
      </c>
      <c r="X2292" s="2" t="e">
        <f t="shared" si="796"/>
        <v>#VALUE!</v>
      </c>
      <c r="Y2292" s="2" t="s">
        <v>10</v>
      </c>
      <c r="Z2292" s="2" t="s">
        <v>10</v>
      </c>
      <c r="AA2292" s="2" t="s">
        <v>10</v>
      </c>
      <c r="AB2292" t="e">
        <f t="shared" si="797"/>
        <v>#VALUE!</v>
      </c>
      <c r="AC2292" t="e">
        <f t="shared" si="798"/>
        <v>#VALUE!</v>
      </c>
    </row>
    <row r="2293" spans="1:29" x14ac:dyDescent="0.25">
      <c r="A2293">
        <v>51</v>
      </c>
      <c r="B2293" t="s">
        <v>81</v>
      </c>
      <c r="C2293">
        <v>2</v>
      </c>
      <c r="D2293" t="s">
        <v>80</v>
      </c>
      <c r="E2293">
        <v>2021</v>
      </c>
      <c r="F2293">
        <v>500</v>
      </c>
      <c r="G2293" t="s">
        <v>10</v>
      </c>
      <c r="H2293" s="79" t="s">
        <v>10</v>
      </c>
      <c r="I2293" t="s">
        <v>10</v>
      </c>
      <c r="J2293" t="s">
        <v>10</v>
      </c>
      <c r="K2293" s="54">
        <v>0.15</v>
      </c>
      <c r="L2293" s="79" t="s">
        <v>10</v>
      </c>
      <c r="M2293" t="s">
        <v>10</v>
      </c>
      <c r="N2293" t="s">
        <v>10</v>
      </c>
      <c r="O2293" s="2">
        <f t="shared" si="793"/>
        <v>588.23529411764707</v>
      </c>
      <c r="P2293" s="79" t="e">
        <f t="shared" si="794"/>
        <v>#VALUE!</v>
      </c>
      <c r="Q2293" s="84">
        <v>0.85441</v>
      </c>
      <c r="R2293" s="84">
        <v>0.14116999999999999</v>
      </c>
      <c r="S2293" s="84">
        <v>4.4099999999999999E-3</v>
      </c>
      <c r="T2293" s="79" t="s">
        <v>10</v>
      </c>
      <c r="U2293" t="s">
        <v>10</v>
      </c>
      <c r="V2293" t="s">
        <v>10</v>
      </c>
      <c r="W2293" s="2" t="e">
        <f t="shared" si="795"/>
        <v>#VALUE!</v>
      </c>
      <c r="X2293" s="2" t="e">
        <f t="shared" si="796"/>
        <v>#VALUE!</v>
      </c>
      <c r="Y2293" s="2" t="s">
        <v>10</v>
      </c>
      <c r="Z2293" s="2" t="s">
        <v>10</v>
      </c>
      <c r="AA2293" s="2" t="s">
        <v>10</v>
      </c>
      <c r="AB2293" t="e">
        <f t="shared" si="797"/>
        <v>#VALUE!</v>
      </c>
      <c r="AC2293" t="e">
        <f t="shared" si="798"/>
        <v>#VALUE!</v>
      </c>
    </row>
    <row r="2294" spans="1:29" x14ac:dyDescent="0.25">
      <c r="A2294">
        <v>51</v>
      </c>
      <c r="B2294" t="s">
        <v>81</v>
      </c>
      <c r="C2294">
        <v>2</v>
      </c>
      <c r="D2294" t="s">
        <v>80</v>
      </c>
      <c r="E2294">
        <v>2022</v>
      </c>
      <c r="F2294">
        <v>500</v>
      </c>
      <c r="G2294" t="s">
        <v>10</v>
      </c>
      <c r="H2294" s="79" t="s">
        <v>10</v>
      </c>
      <c r="I2294" t="s">
        <v>10</v>
      </c>
      <c r="J2294" t="s">
        <v>10</v>
      </c>
      <c r="K2294" s="54">
        <v>0.15</v>
      </c>
      <c r="L2294" s="79" t="s">
        <v>10</v>
      </c>
      <c r="M2294" t="s">
        <v>10</v>
      </c>
      <c r="N2294" t="s">
        <v>10</v>
      </c>
      <c r="O2294" s="2">
        <f t="shared" si="793"/>
        <v>588.23529411764707</v>
      </c>
      <c r="P2294" s="79" t="e">
        <f t="shared" si="794"/>
        <v>#VALUE!</v>
      </c>
      <c r="Q2294" s="84">
        <v>0.85441</v>
      </c>
      <c r="R2294" s="84">
        <v>0.14116999999999999</v>
      </c>
      <c r="S2294" s="84">
        <v>4.4099999999999999E-3</v>
      </c>
      <c r="T2294" s="79" t="s">
        <v>10</v>
      </c>
      <c r="U2294" t="s">
        <v>10</v>
      </c>
      <c r="V2294" t="s">
        <v>10</v>
      </c>
      <c r="W2294" s="2" t="e">
        <f t="shared" si="795"/>
        <v>#VALUE!</v>
      </c>
      <c r="X2294" s="2" t="e">
        <f t="shared" si="796"/>
        <v>#VALUE!</v>
      </c>
      <c r="Y2294" s="2" t="s">
        <v>10</v>
      </c>
      <c r="Z2294" s="2" t="s">
        <v>10</v>
      </c>
      <c r="AA2294" s="2" t="s">
        <v>10</v>
      </c>
      <c r="AB2294" t="e">
        <f t="shared" si="797"/>
        <v>#VALUE!</v>
      </c>
      <c r="AC2294" t="e">
        <f t="shared" si="798"/>
        <v>#VALUE!</v>
      </c>
    </row>
    <row r="2295" spans="1:29" x14ac:dyDescent="0.25">
      <c r="A2295">
        <v>51</v>
      </c>
      <c r="B2295" t="s">
        <v>81</v>
      </c>
      <c r="C2295">
        <v>2</v>
      </c>
      <c r="D2295" t="s">
        <v>80</v>
      </c>
      <c r="E2295">
        <v>2023</v>
      </c>
      <c r="F2295">
        <v>400</v>
      </c>
      <c r="G2295" t="s">
        <v>10</v>
      </c>
      <c r="H2295" s="79" t="s">
        <v>10</v>
      </c>
      <c r="I2295" t="s">
        <v>10</v>
      </c>
      <c r="J2295" t="s">
        <v>10</v>
      </c>
      <c r="K2295" s="54">
        <v>0.15</v>
      </c>
      <c r="L2295" s="79" t="s">
        <v>10</v>
      </c>
      <c r="M2295" t="s">
        <v>10</v>
      </c>
      <c r="N2295" t="s">
        <v>10</v>
      </c>
      <c r="O2295" s="2">
        <f t="shared" si="793"/>
        <v>470.58823529411768</v>
      </c>
      <c r="P2295" s="79" t="e">
        <f t="shared" si="794"/>
        <v>#VALUE!</v>
      </c>
      <c r="Q2295" s="84">
        <v>0.85441</v>
      </c>
      <c r="R2295" s="84">
        <v>0.14116999999999999</v>
      </c>
      <c r="S2295" s="84">
        <v>4.4099999999999999E-3</v>
      </c>
      <c r="T2295" s="79" t="s">
        <v>10</v>
      </c>
      <c r="U2295" t="s">
        <v>10</v>
      </c>
      <c r="V2295" t="s">
        <v>10</v>
      </c>
      <c r="W2295" s="2" t="e">
        <f t="shared" si="795"/>
        <v>#VALUE!</v>
      </c>
      <c r="X2295" s="2" t="e">
        <f t="shared" si="796"/>
        <v>#VALUE!</v>
      </c>
      <c r="Y2295" s="2" t="s">
        <v>10</v>
      </c>
      <c r="Z2295" s="2" t="s">
        <v>10</v>
      </c>
      <c r="AA2295" s="2" t="s">
        <v>10</v>
      </c>
      <c r="AB2295" t="e">
        <f t="shared" si="797"/>
        <v>#VALUE!</v>
      </c>
      <c r="AC2295" t="e">
        <f t="shared" si="798"/>
        <v>#VALUE!</v>
      </c>
    </row>
    <row r="2296" spans="1:29" x14ac:dyDescent="0.25">
      <c r="A2296">
        <v>51</v>
      </c>
      <c r="B2296" t="s">
        <v>81</v>
      </c>
      <c r="C2296">
        <v>2</v>
      </c>
      <c r="D2296" t="s">
        <v>80</v>
      </c>
      <c r="E2296">
        <v>2024</v>
      </c>
      <c r="F2296" t="s">
        <v>10</v>
      </c>
      <c r="G2296" t="s">
        <v>10</v>
      </c>
      <c r="H2296" s="79" t="s">
        <v>10</v>
      </c>
      <c r="I2296" t="s">
        <v>10</v>
      </c>
      <c r="J2296" t="s">
        <v>10</v>
      </c>
      <c r="K2296" s="54">
        <v>0.15</v>
      </c>
      <c r="L2296" s="79" t="s">
        <v>10</v>
      </c>
      <c r="M2296" t="s">
        <v>10</v>
      </c>
      <c r="N2296" t="s">
        <v>10</v>
      </c>
      <c r="O2296" s="2" t="e">
        <f t="shared" si="793"/>
        <v>#VALUE!</v>
      </c>
      <c r="P2296" s="79" t="e">
        <f t="shared" si="794"/>
        <v>#VALUE!</v>
      </c>
      <c r="Q2296" s="84">
        <v>0.85441</v>
      </c>
      <c r="R2296" s="84">
        <v>0.14116999999999999</v>
      </c>
      <c r="S2296" s="84">
        <v>4.4099999999999999E-3</v>
      </c>
      <c r="T2296" s="79" t="s">
        <v>10</v>
      </c>
      <c r="U2296" t="s">
        <v>10</v>
      </c>
      <c r="V2296" t="s">
        <v>10</v>
      </c>
      <c r="W2296" s="2" t="e">
        <f t="shared" si="795"/>
        <v>#VALUE!</v>
      </c>
      <c r="X2296" s="2" t="e">
        <f t="shared" si="796"/>
        <v>#VALUE!</v>
      </c>
      <c r="Y2296" s="2" t="s">
        <v>10</v>
      </c>
      <c r="Z2296" s="2" t="s">
        <v>10</v>
      </c>
      <c r="AA2296" s="2" t="s">
        <v>10</v>
      </c>
      <c r="AB2296" t="e">
        <f t="shared" si="797"/>
        <v>#VALUE!</v>
      </c>
      <c r="AC2296" t="e">
        <f t="shared" si="798"/>
        <v>#VALUE!</v>
      </c>
    </row>
    <row r="2297" spans="1:29" x14ac:dyDescent="0.25">
      <c r="A2297">
        <v>52</v>
      </c>
      <c r="B2297" t="s">
        <v>82</v>
      </c>
      <c r="C2297">
        <v>8</v>
      </c>
      <c r="D2297" t="s">
        <v>49</v>
      </c>
      <c r="E2297">
        <v>1980</v>
      </c>
      <c r="F2297" t="s">
        <v>10</v>
      </c>
      <c r="G2297" t="s">
        <v>10</v>
      </c>
      <c r="H2297" s="54">
        <v>0.45700000000000002</v>
      </c>
      <c r="I2297" s="54">
        <v>0.46733333333333338</v>
      </c>
      <c r="J2297" s="54">
        <v>0.46133333333333337</v>
      </c>
      <c r="K2297">
        <v>0.46700000000000003</v>
      </c>
      <c r="L2297" t="s">
        <v>10</v>
      </c>
      <c r="M2297" t="s">
        <v>10</v>
      </c>
      <c r="N2297" t="s">
        <v>10</v>
      </c>
      <c r="O2297" s="2" t="e">
        <f t="shared" ref="O2297:O2341" si="799">$F2297/(1-K2297)</f>
        <v>#VALUE!</v>
      </c>
      <c r="P2297" s="79" t="e">
        <f t="shared" ref="P2297:P2341" si="800">$G2297/(1-K2297)</f>
        <v>#VALUE!</v>
      </c>
      <c r="Q2297" s="78">
        <v>0.94594594595000003</v>
      </c>
      <c r="R2297" s="78">
        <v>5.4054054054000003E-2</v>
      </c>
      <c r="S2297" s="78">
        <v>0</v>
      </c>
      <c r="T2297" s="79" t="s">
        <v>10</v>
      </c>
      <c r="U2297" t="s">
        <v>10</v>
      </c>
      <c r="V2297" t="s">
        <v>10</v>
      </c>
      <c r="W2297" s="2" t="e">
        <f t="shared" ref="W2297:W2341" si="801">(O2300*$Q2297)+(O2301*$R2297)+(O2302*$S2297)</f>
        <v>#VALUE!</v>
      </c>
      <c r="X2297" s="2" t="e">
        <f t="shared" ref="X2297:X2341" si="802">(P2300*$Q2297)+(P2301*$R2297)+(P2302*$S2297)</f>
        <v>#VALUE!</v>
      </c>
      <c r="Y2297" s="2" t="s">
        <v>10</v>
      </c>
      <c r="Z2297" s="2" t="s">
        <v>10</v>
      </c>
      <c r="AA2297" s="2" t="s">
        <v>10</v>
      </c>
      <c r="AB2297" t="e">
        <f t="shared" ref="AB2297:AB2341" si="803">W2297/$F2297</f>
        <v>#VALUE!</v>
      </c>
      <c r="AC2297" t="e">
        <f t="shared" ref="AC2297:AC2341" si="804">X2297/$G2297</f>
        <v>#VALUE!</v>
      </c>
    </row>
    <row r="2298" spans="1:29" x14ac:dyDescent="0.25">
      <c r="A2298">
        <v>52</v>
      </c>
      <c r="B2298" t="s">
        <v>82</v>
      </c>
      <c r="C2298">
        <v>8</v>
      </c>
      <c r="D2298" t="s">
        <v>49</v>
      </c>
      <c r="E2298">
        <v>1981</v>
      </c>
      <c r="F2298" t="s">
        <v>10</v>
      </c>
      <c r="G2298" t="s">
        <v>10</v>
      </c>
      <c r="H2298" s="54">
        <v>0.41399999999999998</v>
      </c>
      <c r="I2298" s="54">
        <v>0.4393333333333333</v>
      </c>
      <c r="J2298" s="54">
        <v>0.43383333333333329</v>
      </c>
      <c r="K2298">
        <v>0.439</v>
      </c>
      <c r="L2298" t="s">
        <v>10</v>
      </c>
      <c r="M2298" t="s">
        <v>10</v>
      </c>
      <c r="N2298" t="s">
        <v>10</v>
      </c>
      <c r="O2298" s="2" t="e">
        <f t="shared" si="799"/>
        <v>#VALUE!</v>
      </c>
      <c r="P2298" s="79" t="e">
        <f t="shared" si="800"/>
        <v>#VALUE!</v>
      </c>
      <c r="Q2298" s="78">
        <v>0.94594594595000003</v>
      </c>
      <c r="R2298" s="78">
        <v>5.4054054054000003E-2</v>
      </c>
      <c r="S2298" s="78">
        <v>0</v>
      </c>
      <c r="T2298" s="79" t="s">
        <v>10</v>
      </c>
      <c r="U2298" t="s">
        <v>10</v>
      </c>
      <c r="V2298" t="s">
        <v>10</v>
      </c>
      <c r="W2298" s="2" t="e">
        <f t="shared" si="801"/>
        <v>#VALUE!</v>
      </c>
      <c r="X2298" s="2" t="e">
        <f t="shared" si="802"/>
        <v>#VALUE!</v>
      </c>
      <c r="Y2298" s="2" t="s">
        <v>10</v>
      </c>
      <c r="Z2298" s="2" t="s">
        <v>10</v>
      </c>
      <c r="AA2298" s="2" t="s">
        <v>10</v>
      </c>
      <c r="AB2298" t="e">
        <f t="shared" si="803"/>
        <v>#VALUE!</v>
      </c>
      <c r="AC2298" t="e">
        <f t="shared" si="804"/>
        <v>#VALUE!</v>
      </c>
    </row>
    <row r="2299" spans="1:29" x14ac:dyDescent="0.25">
      <c r="A2299">
        <v>52</v>
      </c>
      <c r="B2299" t="s">
        <v>82</v>
      </c>
      <c r="C2299">
        <v>8</v>
      </c>
      <c r="D2299" t="s">
        <v>49</v>
      </c>
      <c r="E2299">
        <v>1982</v>
      </c>
      <c r="F2299" t="s">
        <v>10</v>
      </c>
      <c r="G2299" t="s">
        <v>10</v>
      </c>
      <c r="H2299" s="54">
        <v>0.35799999999999998</v>
      </c>
      <c r="I2299" s="54">
        <v>0.40499999999999997</v>
      </c>
      <c r="J2299" s="54">
        <v>0.39999999999999997</v>
      </c>
      <c r="K2299">
        <v>0.40500000000000003</v>
      </c>
      <c r="L2299" t="s">
        <v>10</v>
      </c>
      <c r="M2299" t="s">
        <v>10</v>
      </c>
      <c r="N2299" t="s">
        <v>10</v>
      </c>
      <c r="O2299" s="2" t="e">
        <f t="shared" si="799"/>
        <v>#VALUE!</v>
      </c>
      <c r="P2299" s="79" t="e">
        <f t="shared" si="800"/>
        <v>#VALUE!</v>
      </c>
      <c r="Q2299" s="78">
        <v>0.94594594595000003</v>
      </c>
      <c r="R2299" s="78">
        <v>5.4054054054000003E-2</v>
      </c>
      <c r="S2299" s="78">
        <v>0</v>
      </c>
      <c r="T2299" s="79" t="s">
        <v>10</v>
      </c>
      <c r="U2299" t="s">
        <v>10</v>
      </c>
      <c r="V2299" t="s">
        <v>10</v>
      </c>
      <c r="W2299" s="2" t="e">
        <f t="shared" si="801"/>
        <v>#VALUE!</v>
      </c>
      <c r="X2299" s="2" t="e">
        <f t="shared" si="802"/>
        <v>#VALUE!</v>
      </c>
      <c r="Y2299" s="2" t="s">
        <v>10</v>
      </c>
      <c r="Z2299" s="2" t="s">
        <v>10</v>
      </c>
      <c r="AA2299" s="2" t="s">
        <v>10</v>
      </c>
      <c r="AB2299" t="e">
        <f t="shared" si="803"/>
        <v>#VALUE!</v>
      </c>
      <c r="AC2299" t="e">
        <f t="shared" si="804"/>
        <v>#VALUE!</v>
      </c>
    </row>
    <row r="2300" spans="1:29" x14ac:dyDescent="0.25">
      <c r="A2300">
        <v>52</v>
      </c>
      <c r="B2300" t="s">
        <v>82</v>
      </c>
      <c r="C2300">
        <v>8</v>
      </c>
      <c r="D2300" t="s">
        <v>49</v>
      </c>
      <c r="E2300">
        <v>1983</v>
      </c>
      <c r="F2300" t="s">
        <v>10</v>
      </c>
      <c r="G2300" t="s">
        <v>10</v>
      </c>
      <c r="H2300" s="54">
        <v>0.5</v>
      </c>
      <c r="I2300" s="54">
        <v>0.50566666666666671</v>
      </c>
      <c r="J2300" s="54">
        <v>0.4986666666666667</v>
      </c>
      <c r="K2300">
        <v>0.50600000000000001</v>
      </c>
      <c r="L2300" t="s">
        <v>10</v>
      </c>
      <c r="M2300" t="s">
        <v>10</v>
      </c>
      <c r="N2300" t="s">
        <v>10</v>
      </c>
      <c r="O2300" s="2" t="e">
        <f t="shared" si="799"/>
        <v>#VALUE!</v>
      </c>
      <c r="P2300" s="79" t="e">
        <f t="shared" si="800"/>
        <v>#VALUE!</v>
      </c>
      <c r="Q2300" s="78">
        <v>0.94594594595000003</v>
      </c>
      <c r="R2300" s="78">
        <v>5.4054054054000003E-2</v>
      </c>
      <c r="S2300" s="78">
        <v>0</v>
      </c>
      <c r="T2300" s="79" t="s">
        <v>10</v>
      </c>
      <c r="U2300" t="s">
        <v>10</v>
      </c>
      <c r="V2300" t="s">
        <v>10</v>
      </c>
      <c r="W2300" s="2" t="e">
        <f t="shared" si="801"/>
        <v>#VALUE!</v>
      </c>
      <c r="X2300" s="2" t="e">
        <f t="shared" si="802"/>
        <v>#VALUE!</v>
      </c>
      <c r="Y2300" s="2" t="s">
        <v>10</v>
      </c>
      <c r="Z2300" s="2" t="s">
        <v>10</v>
      </c>
      <c r="AA2300" s="2" t="s">
        <v>10</v>
      </c>
      <c r="AB2300" t="e">
        <f t="shared" si="803"/>
        <v>#VALUE!</v>
      </c>
      <c r="AC2300" t="e">
        <f t="shared" si="804"/>
        <v>#VALUE!</v>
      </c>
    </row>
    <row r="2301" spans="1:29" x14ac:dyDescent="0.25">
      <c r="A2301">
        <v>52</v>
      </c>
      <c r="B2301" t="s">
        <v>82</v>
      </c>
      <c r="C2301">
        <v>8</v>
      </c>
      <c r="D2301" t="s">
        <v>49</v>
      </c>
      <c r="E2301">
        <v>1984</v>
      </c>
      <c r="F2301" t="s">
        <v>10</v>
      </c>
      <c r="G2301" t="s">
        <v>10</v>
      </c>
      <c r="H2301" s="54">
        <v>0.44400000000000001</v>
      </c>
      <c r="I2301" s="54">
        <v>0.46133333333333326</v>
      </c>
      <c r="J2301" s="54">
        <v>0.45533333333333326</v>
      </c>
      <c r="K2301">
        <v>0.46100000000000002</v>
      </c>
      <c r="L2301" t="s">
        <v>10</v>
      </c>
      <c r="M2301" t="s">
        <v>10</v>
      </c>
      <c r="N2301" t="s">
        <v>10</v>
      </c>
      <c r="O2301" s="2" t="e">
        <f t="shared" si="799"/>
        <v>#VALUE!</v>
      </c>
      <c r="P2301" s="79" t="e">
        <f t="shared" si="800"/>
        <v>#VALUE!</v>
      </c>
      <c r="Q2301" s="78">
        <v>0.94594594595000003</v>
      </c>
      <c r="R2301" s="78">
        <v>5.4054054054000003E-2</v>
      </c>
      <c r="S2301" s="78">
        <v>0</v>
      </c>
      <c r="T2301" s="79" t="s">
        <v>10</v>
      </c>
      <c r="U2301" t="s">
        <v>10</v>
      </c>
      <c r="V2301" t="s">
        <v>10</v>
      </c>
      <c r="W2301" s="2" t="e">
        <f t="shared" si="801"/>
        <v>#VALUE!</v>
      </c>
      <c r="X2301" s="2" t="e">
        <f t="shared" si="802"/>
        <v>#VALUE!</v>
      </c>
      <c r="Y2301" s="2" t="s">
        <v>10</v>
      </c>
      <c r="Z2301" s="2" t="s">
        <v>10</v>
      </c>
      <c r="AA2301" s="2" t="s">
        <v>10</v>
      </c>
      <c r="AB2301" t="e">
        <f t="shared" si="803"/>
        <v>#VALUE!</v>
      </c>
      <c r="AC2301" t="e">
        <f t="shared" si="804"/>
        <v>#VALUE!</v>
      </c>
    </row>
    <row r="2302" spans="1:29" x14ac:dyDescent="0.25">
      <c r="A2302">
        <v>52</v>
      </c>
      <c r="B2302" t="s">
        <v>82</v>
      </c>
      <c r="C2302">
        <v>8</v>
      </c>
      <c r="D2302" t="s">
        <v>49</v>
      </c>
      <c r="E2302">
        <v>1985</v>
      </c>
      <c r="F2302" t="s">
        <v>10</v>
      </c>
      <c r="G2302" t="s">
        <v>10</v>
      </c>
      <c r="H2302" s="54">
        <v>0.46300000000000002</v>
      </c>
      <c r="I2302" s="54">
        <v>0.47466666666666668</v>
      </c>
      <c r="J2302" s="54">
        <v>0.46866666666666668</v>
      </c>
      <c r="K2302">
        <v>0.47499999999999998</v>
      </c>
      <c r="L2302" t="s">
        <v>10</v>
      </c>
      <c r="M2302" t="s">
        <v>10</v>
      </c>
      <c r="N2302" t="s">
        <v>10</v>
      </c>
      <c r="O2302" s="2" t="e">
        <f t="shared" si="799"/>
        <v>#VALUE!</v>
      </c>
      <c r="P2302" s="79" t="e">
        <f t="shared" si="800"/>
        <v>#VALUE!</v>
      </c>
      <c r="Q2302" s="78">
        <v>0.94594594595000003</v>
      </c>
      <c r="R2302" s="78">
        <v>5.4054054054000003E-2</v>
      </c>
      <c r="S2302" s="78">
        <v>0</v>
      </c>
      <c r="T2302" s="79" t="s">
        <v>10</v>
      </c>
      <c r="U2302" t="s">
        <v>10</v>
      </c>
      <c r="V2302" t="s">
        <v>10</v>
      </c>
      <c r="W2302" s="2" t="e">
        <f t="shared" si="801"/>
        <v>#VALUE!</v>
      </c>
      <c r="X2302" s="2" t="e">
        <f t="shared" si="802"/>
        <v>#VALUE!</v>
      </c>
      <c r="Y2302" s="2" t="s">
        <v>10</v>
      </c>
      <c r="Z2302" s="2" t="s">
        <v>10</v>
      </c>
      <c r="AA2302" s="2" t="s">
        <v>10</v>
      </c>
      <c r="AB2302" t="e">
        <f t="shared" si="803"/>
        <v>#VALUE!</v>
      </c>
      <c r="AC2302" t="e">
        <f t="shared" si="804"/>
        <v>#VALUE!</v>
      </c>
    </row>
    <row r="2303" spans="1:29" x14ac:dyDescent="0.25">
      <c r="A2303">
        <v>52</v>
      </c>
      <c r="B2303" t="s">
        <v>82</v>
      </c>
      <c r="C2303">
        <v>8</v>
      </c>
      <c r="D2303" t="s">
        <v>49</v>
      </c>
      <c r="E2303">
        <v>1986</v>
      </c>
      <c r="F2303" t="s">
        <v>10</v>
      </c>
      <c r="G2303" t="s">
        <v>10</v>
      </c>
      <c r="H2303" s="54">
        <v>0.51200000000000001</v>
      </c>
      <c r="I2303" s="54">
        <v>0.50766666666666671</v>
      </c>
      <c r="J2303" s="54">
        <v>0.50066666666666659</v>
      </c>
      <c r="K2303">
        <v>0.50800000000000001</v>
      </c>
      <c r="L2303" t="s">
        <v>10</v>
      </c>
      <c r="M2303" t="s">
        <v>10</v>
      </c>
      <c r="N2303" t="s">
        <v>10</v>
      </c>
      <c r="O2303" s="2" t="e">
        <f t="shared" si="799"/>
        <v>#VALUE!</v>
      </c>
      <c r="P2303" s="79" t="e">
        <f t="shared" si="800"/>
        <v>#VALUE!</v>
      </c>
      <c r="Q2303" s="78">
        <v>0.94594594595000003</v>
      </c>
      <c r="R2303" s="78">
        <v>5.4054054054000003E-2</v>
      </c>
      <c r="S2303" s="78">
        <v>0</v>
      </c>
      <c r="T2303" s="79" t="s">
        <v>10</v>
      </c>
      <c r="U2303" t="s">
        <v>10</v>
      </c>
      <c r="V2303" t="s">
        <v>10</v>
      </c>
      <c r="W2303" s="2" t="e">
        <f t="shared" si="801"/>
        <v>#VALUE!</v>
      </c>
      <c r="X2303" s="2" t="e">
        <f t="shared" si="802"/>
        <v>#VALUE!</v>
      </c>
      <c r="Y2303" s="2" t="s">
        <v>10</v>
      </c>
      <c r="Z2303" s="2" t="s">
        <v>10</v>
      </c>
      <c r="AA2303" s="2" t="s">
        <v>10</v>
      </c>
      <c r="AB2303" t="e">
        <f t="shared" si="803"/>
        <v>#VALUE!</v>
      </c>
      <c r="AC2303" t="e">
        <f t="shared" si="804"/>
        <v>#VALUE!</v>
      </c>
    </row>
    <row r="2304" spans="1:29" x14ac:dyDescent="0.25">
      <c r="A2304">
        <v>52</v>
      </c>
      <c r="B2304" t="s">
        <v>82</v>
      </c>
      <c r="C2304">
        <v>8</v>
      </c>
      <c r="D2304" t="s">
        <v>49</v>
      </c>
      <c r="E2304">
        <v>1987</v>
      </c>
      <c r="F2304" t="s">
        <v>10</v>
      </c>
      <c r="G2304" t="s">
        <v>10</v>
      </c>
      <c r="H2304" s="54">
        <v>0.39500000000000002</v>
      </c>
      <c r="I2304" s="54">
        <v>0.42166666666666669</v>
      </c>
      <c r="J2304" s="54">
        <v>0.41666666666666669</v>
      </c>
      <c r="K2304">
        <v>0.42199999999999999</v>
      </c>
      <c r="L2304" t="s">
        <v>10</v>
      </c>
      <c r="M2304" t="s">
        <v>10</v>
      </c>
      <c r="N2304" t="s">
        <v>10</v>
      </c>
      <c r="O2304" s="2" t="e">
        <f t="shared" si="799"/>
        <v>#VALUE!</v>
      </c>
      <c r="P2304" s="79" t="e">
        <f t="shared" si="800"/>
        <v>#VALUE!</v>
      </c>
      <c r="Q2304" s="78">
        <v>0.94594594595000003</v>
      </c>
      <c r="R2304" s="78">
        <v>5.4054054054000003E-2</v>
      </c>
      <c r="S2304" s="78">
        <v>0</v>
      </c>
      <c r="T2304" s="79" t="s">
        <v>10</v>
      </c>
      <c r="U2304" t="s">
        <v>10</v>
      </c>
      <c r="V2304" t="s">
        <v>10</v>
      </c>
      <c r="W2304" s="2" t="e">
        <f t="shared" si="801"/>
        <v>#VALUE!</v>
      </c>
      <c r="X2304" s="2" t="e">
        <f t="shared" si="802"/>
        <v>#VALUE!</v>
      </c>
      <c r="Y2304" s="2" t="s">
        <v>10</v>
      </c>
      <c r="Z2304" s="2" t="s">
        <v>10</v>
      </c>
      <c r="AA2304" s="2" t="s">
        <v>10</v>
      </c>
      <c r="AB2304" t="e">
        <f t="shared" si="803"/>
        <v>#VALUE!</v>
      </c>
      <c r="AC2304" t="e">
        <f t="shared" si="804"/>
        <v>#VALUE!</v>
      </c>
    </row>
    <row r="2305" spans="1:29" x14ac:dyDescent="0.25">
      <c r="A2305">
        <v>52</v>
      </c>
      <c r="B2305" t="s">
        <v>82</v>
      </c>
      <c r="C2305">
        <v>8</v>
      </c>
      <c r="D2305" t="s">
        <v>49</v>
      </c>
      <c r="E2305">
        <v>1988</v>
      </c>
      <c r="F2305" t="s">
        <v>10</v>
      </c>
      <c r="G2305" t="s">
        <v>10</v>
      </c>
      <c r="H2305" s="54">
        <v>0.38900000000000001</v>
      </c>
      <c r="I2305" s="54">
        <v>0.41433333333333339</v>
      </c>
      <c r="J2305" s="54">
        <v>0.40983333333333338</v>
      </c>
      <c r="K2305">
        <v>0.34100000000000003</v>
      </c>
      <c r="L2305" t="s">
        <v>10</v>
      </c>
      <c r="M2305" t="s">
        <v>10</v>
      </c>
      <c r="N2305" t="s">
        <v>10</v>
      </c>
      <c r="O2305" s="2" t="e">
        <f t="shared" si="799"/>
        <v>#VALUE!</v>
      </c>
      <c r="P2305" s="79" t="e">
        <f t="shared" si="800"/>
        <v>#VALUE!</v>
      </c>
      <c r="Q2305" s="78">
        <v>0.94594594595000003</v>
      </c>
      <c r="R2305" s="78">
        <v>5.4054054054000003E-2</v>
      </c>
      <c r="S2305" s="78">
        <v>0</v>
      </c>
      <c r="T2305" s="79" t="s">
        <v>10</v>
      </c>
      <c r="U2305" t="s">
        <v>10</v>
      </c>
      <c r="V2305" t="s">
        <v>10</v>
      </c>
      <c r="W2305" s="2" t="e">
        <f t="shared" si="801"/>
        <v>#VALUE!</v>
      </c>
      <c r="X2305" s="2" t="e">
        <f t="shared" si="802"/>
        <v>#VALUE!</v>
      </c>
      <c r="Y2305" s="2" t="s">
        <v>10</v>
      </c>
      <c r="Z2305" s="2" t="s">
        <v>10</v>
      </c>
      <c r="AA2305" s="2" t="s">
        <v>10</v>
      </c>
      <c r="AB2305" t="e">
        <f t="shared" si="803"/>
        <v>#VALUE!</v>
      </c>
      <c r="AC2305" t="e">
        <f t="shared" si="804"/>
        <v>#VALUE!</v>
      </c>
    </row>
    <row r="2306" spans="1:29" x14ac:dyDescent="0.25">
      <c r="A2306">
        <v>52</v>
      </c>
      <c r="B2306" t="s">
        <v>82</v>
      </c>
      <c r="C2306">
        <v>8</v>
      </c>
      <c r="D2306" t="s">
        <v>49</v>
      </c>
      <c r="E2306">
        <v>1989</v>
      </c>
      <c r="F2306" t="s">
        <v>10</v>
      </c>
      <c r="G2306" t="s">
        <v>10</v>
      </c>
      <c r="H2306" s="54">
        <v>0.379</v>
      </c>
      <c r="I2306" s="54">
        <v>0.41066666666666668</v>
      </c>
      <c r="J2306" s="54">
        <v>0.40566666666666668</v>
      </c>
      <c r="K2306">
        <v>0.41</v>
      </c>
      <c r="L2306" t="s">
        <v>10</v>
      </c>
      <c r="M2306" t="s">
        <v>10</v>
      </c>
      <c r="N2306" t="s">
        <v>10</v>
      </c>
      <c r="O2306" s="2" t="e">
        <f t="shared" si="799"/>
        <v>#VALUE!</v>
      </c>
      <c r="P2306" s="79" t="e">
        <f t="shared" si="800"/>
        <v>#VALUE!</v>
      </c>
      <c r="Q2306" s="78">
        <v>0.94594594595000003</v>
      </c>
      <c r="R2306" s="78">
        <v>5.4054054054000003E-2</v>
      </c>
      <c r="S2306" s="78">
        <v>0</v>
      </c>
      <c r="T2306" s="79" t="s">
        <v>10</v>
      </c>
      <c r="U2306" t="s">
        <v>10</v>
      </c>
      <c r="V2306" t="s">
        <v>10</v>
      </c>
      <c r="W2306" s="2" t="e">
        <f t="shared" si="801"/>
        <v>#VALUE!</v>
      </c>
      <c r="X2306" s="2" t="e">
        <f t="shared" si="802"/>
        <v>#VALUE!</v>
      </c>
      <c r="Y2306" s="2" t="s">
        <v>10</v>
      </c>
      <c r="Z2306" s="2" t="s">
        <v>10</v>
      </c>
      <c r="AA2306" s="2" t="s">
        <v>10</v>
      </c>
      <c r="AB2306" t="e">
        <f t="shared" si="803"/>
        <v>#VALUE!</v>
      </c>
      <c r="AC2306" t="e">
        <f t="shared" si="804"/>
        <v>#VALUE!</v>
      </c>
    </row>
    <row r="2307" spans="1:29" x14ac:dyDescent="0.25">
      <c r="A2307">
        <v>52</v>
      </c>
      <c r="B2307" t="s">
        <v>82</v>
      </c>
      <c r="C2307">
        <v>8</v>
      </c>
      <c r="D2307" t="s">
        <v>49</v>
      </c>
      <c r="E2307">
        <v>1990</v>
      </c>
      <c r="F2307" t="s">
        <v>10</v>
      </c>
      <c r="G2307" t="s">
        <v>10</v>
      </c>
      <c r="H2307" s="54">
        <v>0.43</v>
      </c>
      <c r="I2307" s="54">
        <v>0.46433333333333326</v>
      </c>
      <c r="J2307" s="54">
        <v>0.45883333333333332</v>
      </c>
      <c r="K2307">
        <v>0.46200000000000002</v>
      </c>
      <c r="L2307" t="s">
        <v>10</v>
      </c>
      <c r="M2307" t="s">
        <v>10</v>
      </c>
      <c r="N2307" t="s">
        <v>10</v>
      </c>
      <c r="O2307" s="2" t="e">
        <f t="shared" si="799"/>
        <v>#VALUE!</v>
      </c>
      <c r="P2307" s="79" t="e">
        <f t="shared" si="800"/>
        <v>#VALUE!</v>
      </c>
      <c r="Q2307" s="78">
        <v>0.94594594595000003</v>
      </c>
      <c r="R2307" s="78">
        <v>5.4054054054000003E-2</v>
      </c>
      <c r="S2307" s="78">
        <v>0</v>
      </c>
      <c r="T2307" s="79" t="s">
        <v>10</v>
      </c>
      <c r="U2307" t="s">
        <v>10</v>
      </c>
      <c r="V2307" t="s">
        <v>10</v>
      </c>
      <c r="W2307" s="2" t="e">
        <f t="shared" si="801"/>
        <v>#VALUE!</v>
      </c>
      <c r="X2307" s="2" t="e">
        <f t="shared" si="802"/>
        <v>#VALUE!</v>
      </c>
      <c r="Y2307" s="2" t="s">
        <v>10</v>
      </c>
      <c r="Z2307" s="2" t="s">
        <v>10</v>
      </c>
      <c r="AA2307" s="2" t="s">
        <v>10</v>
      </c>
      <c r="AB2307" t="e">
        <f t="shared" si="803"/>
        <v>#VALUE!</v>
      </c>
      <c r="AC2307" t="e">
        <f t="shared" si="804"/>
        <v>#VALUE!</v>
      </c>
    </row>
    <row r="2308" spans="1:29" x14ac:dyDescent="0.25">
      <c r="A2308">
        <v>52</v>
      </c>
      <c r="B2308" t="s">
        <v>82</v>
      </c>
      <c r="C2308">
        <v>8</v>
      </c>
      <c r="D2308" t="s">
        <v>49</v>
      </c>
      <c r="E2308">
        <v>1991</v>
      </c>
      <c r="F2308" t="s">
        <v>10</v>
      </c>
      <c r="G2308" t="s">
        <v>10</v>
      </c>
      <c r="H2308" s="54">
        <v>0.38300000000000001</v>
      </c>
      <c r="I2308" s="54">
        <v>0.41</v>
      </c>
      <c r="J2308" s="54">
        <v>0.39349999999999996</v>
      </c>
      <c r="K2308">
        <v>0.40400000000000003</v>
      </c>
      <c r="L2308" t="s">
        <v>10</v>
      </c>
      <c r="M2308" t="s">
        <v>10</v>
      </c>
      <c r="N2308" t="s">
        <v>10</v>
      </c>
      <c r="O2308" s="2" t="e">
        <f t="shared" si="799"/>
        <v>#VALUE!</v>
      </c>
      <c r="P2308" s="79" t="e">
        <f t="shared" si="800"/>
        <v>#VALUE!</v>
      </c>
      <c r="Q2308" s="78">
        <v>0.94594594595000003</v>
      </c>
      <c r="R2308" s="78">
        <v>5.4054054054000003E-2</v>
      </c>
      <c r="S2308" s="78">
        <v>0</v>
      </c>
      <c r="T2308" s="79" t="s">
        <v>10</v>
      </c>
      <c r="U2308" t="s">
        <v>10</v>
      </c>
      <c r="V2308" t="s">
        <v>10</v>
      </c>
      <c r="W2308" s="2" t="e">
        <f t="shared" si="801"/>
        <v>#VALUE!</v>
      </c>
      <c r="X2308" s="2" t="e">
        <f t="shared" si="802"/>
        <v>#VALUE!</v>
      </c>
      <c r="Y2308" s="2" t="s">
        <v>10</v>
      </c>
      <c r="Z2308" s="2" t="s">
        <v>10</v>
      </c>
      <c r="AA2308" s="2" t="s">
        <v>10</v>
      </c>
      <c r="AB2308" t="e">
        <f t="shared" si="803"/>
        <v>#VALUE!</v>
      </c>
      <c r="AC2308" t="e">
        <f t="shared" si="804"/>
        <v>#VALUE!</v>
      </c>
    </row>
    <row r="2309" spans="1:29" x14ac:dyDescent="0.25">
      <c r="A2309">
        <v>52</v>
      </c>
      <c r="B2309" t="s">
        <v>82</v>
      </c>
      <c r="C2309">
        <v>8</v>
      </c>
      <c r="D2309" t="s">
        <v>49</v>
      </c>
      <c r="E2309">
        <v>1992</v>
      </c>
      <c r="F2309" t="s">
        <v>10</v>
      </c>
      <c r="G2309" t="s">
        <v>10</v>
      </c>
      <c r="H2309" s="54">
        <v>0.39900000000000002</v>
      </c>
      <c r="I2309" s="54">
        <v>0.42699999999999999</v>
      </c>
      <c r="J2309" s="54">
        <v>0.40249999999999997</v>
      </c>
      <c r="K2309">
        <v>0.42799999999999999</v>
      </c>
      <c r="L2309" t="s">
        <v>10</v>
      </c>
      <c r="M2309" t="s">
        <v>10</v>
      </c>
      <c r="N2309" t="s">
        <v>10</v>
      </c>
      <c r="O2309" s="2" t="e">
        <f t="shared" si="799"/>
        <v>#VALUE!</v>
      </c>
      <c r="P2309" s="79" t="e">
        <f t="shared" si="800"/>
        <v>#VALUE!</v>
      </c>
      <c r="Q2309" s="78">
        <v>0.94594594595000003</v>
      </c>
      <c r="R2309" s="78">
        <v>5.4054054054000003E-2</v>
      </c>
      <c r="S2309" s="78">
        <v>0</v>
      </c>
      <c r="T2309" s="79" t="s">
        <v>10</v>
      </c>
      <c r="U2309" t="s">
        <v>10</v>
      </c>
      <c r="V2309" t="s">
        <v>10</v>
      </c>
      <c r="W2309" s="2" t="e">
        <f t="shared" si="801"/>
        <v>#VALUE!</v>
      </c>
      <c r="X2309" s="2" t="e">
        <f t="shared" si="802"/>
        <v>#VALUE!</v>
      </c>
      <c r="Y2309" s="2" t="s">
        <v>10</v>
      </c>
      <c r="Z2309" s="2" t="s">
        <v>10</v>
      </c>
      <c r="AA2309" s="2" t="s">
        <v>10</v>
      </c>
      <c r="AB2309" t="e">
        <f t="shared" si="803"/>
        <v>#VALUE!</v>
      </c>
      <c r="AC2309" t="e">
        <f t="shared" si="804"/>
        <v>#VALUE!</v>
      </c>
    </row>
    <row r="2310" spans="1:29" x14ac:dyDescent="0.25">
      <c r="A2310">
        <v>52</v>
      </c>
      <c r="B2310" t="s">
        <v>82</v>
      </c>
      <c r="C2310">
        <v>8</v>
      </c>
      <c r="D2310" t="s">
        <v>49</v>
      </c>
      <c r="E2310">
        <v>1993</v>
      </c>
      <c r="F2310" t="s">
        <v>10</v>
      </c>
      <c r="G2310" t="s">
        <v>10</v>
      </c>
      <c r="H2310" s="54">
        <v>0.34799999999999998</v>
      </c>
      <c r="I2310" s="54">
        <v>0.372</v>
      </c>
      <c r="J2310" s="54">
        <v>0.35550000000000004</v>
      </c>
      <c r="K2310">
        <v>0.27200000000000002</v>
      </c>
      <c r="L2310" t="s">
        <v>10</v>
      </c>
      <c r="M2310" t="s">
        <v>10</v>
      </c>
      <c r="N2310" t="s">
        <v>10</v>
      </c>
      <c r="O2310" s="2" t="e">
        <f t="shared" si="799"/>
        <v>#VALUE!</v>
      </c>
      <c r="P2310" s="79" t="e">
        <f t="shared" si="800"/>
        <v>#VALUE!</v>
      </c>
      <c r="Q2310" s="78">
        <v>0.94594594595000003</v>
      </c>
      <c r="R2310" s="78">
        <v>5.4054054054000003E-2</v>
      </c>
      <c r="S2310" s="78">
        <v>0</v>
      </c>
      <c r="T2310" s="79" t="s">
        <v>10</v>
      </c>
      <c r="U2310" t="s">
        <v>10</v>
      </c>
      <c r="V2310" t="s">
        <v>10</v>
      </c>
      <c r="W2310" s="2" t="e">
        <f t="shared" si="801"/>
        <v>#VALUE!</v>
      </c>
      <c r="X2310" s="2" t="e">
        <f t="shared" si="802"/>
        <v>#VALUE!</v>
      </c>
      <c r="Y2310" s="2" t="s">
        <v>10</v>
      </c>
      <c r="Z2310" s="2" t="s">
        <v>10</v>
      </c>
      <c r="AA2310" s="2" t="s">
        <v>10</v>
      </c>
      <c r="AB2310" t="e">
        <f t="shared" si="803"/>
        <v>#VALUE!</v>
      </c>
      <c r="AC2310" t="e">
        <f t="shared" si="804"/>
        <v>#VALUE!</v>
      </c>
    </row>
    <row r="2311" spans="1:29" x14ac:dyDescent="0.25">
      <c r="A2311">
        <v>52</v>
      </c>
      <c r="B2311" t="s">
        <v>82</v>
      </c>
      <c r="C2311">
        <v>8</v>
      </c>
      <c r="D2311" t="s">
        <v>49</v>
      </c>
      <c r="E2311">
        <v>1994</v>
      </c>
      <c r="F2311" t="s">
        <v>10</v>
      </c>
      <c r="G2311" t="s">
        <v>10</v>
      </c>
      <c r="H2311" s="54">
        <v>0.40899999999999997</v>
      </c>
      <c r="I2311" s="54">
        <v>0.4413333333333333</v>
      </c>
      <c r="J2311" s="54">
        <v>0.42083333333333328</v>
      </c>
      <c r="K2311">
        <v>0.436</v>
      </c>
      <c r="L2311" t="s">
        <v>10</v>
      </c>
      <c r="M2311" t="s">
        <v>10</v>
      </c>
      <c r="N2311" t="s">
        <v>10</v>
      </c>
      <c r="O2311" s="2" t="e">
        <f t="shared" si="799"/>
        <v>#VALUE!</v>
      </c>
      <c r="P2311" s="79" t="e">
        <f t="shared" si="800"/>
        <v>#VALUE!</v>
      </c>
      <c r="Q2311" s="78">
        <v>0.94594594595000003</v>
      </c>
      <c r="R2311" s="78">
        <v>5.4054054054000003E-2</v>
      </c>
      <c r="S2311" s="78">
        <v>0</v>
      </c>
      <c r="T2311" s="79" t="s">
        <v>10</v>
      </c>
      <c r="U2311" t="s">
        <v>10</v>
      </c>
      <c r="V2311" t="s">
        <v>10</v>
      </c>
      <c r="W2311" s="2" t="e">
        <f t="shared" si="801"/>
        <v>#VALUE!</v>
      </c>
      <c r="X2311" s="2" t="e">
        <f t="shared" si="802"/>
        <v>#VALUE!</v>
      </c>
      <c r="Y2311" s="2" t="s">
        <v>10</v>
      </c>
      <c r="Z2311" s="2" t="s">
        <v>10</v>
      </c>
      <c r="AA2311" s="2" t="s">
        <v>10</v>
      </c>
      <c r="AB2311" t="e">
        <f t="shared" si="803"/>
        <v>#VALUE!</v>
      </c>
      <c r="AC2311" t="e">
        <f t="shared" si="804"/>
        <v>#VALUE!</v>
      </c>
    </row>
    <row r="2312" spans="1:29" x14ac:dyDescent="0.25">
      <c r="A2312">
        <v>52</v>
      </c>
      <c r="B2312" t="s">
        <v>82</v>
      </c>
      <c r="C2312">
        <v>8</v>
      </c>
      <c r="D2312" t="s">
        <v>49</v>
      </c>
      <c r="E2312">
        <v>1995</v>
      </c>
      <c r="F2312" t="s">
        <v>10</v>
      </c>
      <c r="G2312" t="s">
        <v>10</v>
      </c>
      <c r="H2312" s="54">
        <v>0.249</v>
      </c>
      <c r="I2312" s="54">
        <v>0.27800000000000002</v>
      </c>
      <c r="J2312" s="54">
        <v>0.26950000000000002</v>
      </c>
      <c r="K2312">
        <v>0.26800000000000002</v>
      </c>
      <c r="L2312" t="s">
        <v>10</v>
      </c>
      <c r="M2312" t="s">
        <v>10</v>
      </c>
      <c r="N2312" t="s">
        <v>10</v>
      </c>
      <c r="O2312" s="2" t="e">
        <f t="shared" si="799"/>
        <v>#VALUE!</v>
      </c>
      <c r="P2312" s="79" t="e">
        <f t="shared" si="800"/>
        <v>#VALUE!</v>
      </c>
      <c r="Q2312" s="78">
        <v>0.94594594595000003</v>
      </c>
      <c r="R2312" s="78">
        <v>5.4054054054000003E-2</v>
      </c>
      <c r="S2312" s="78">
        <v>0</v>
      </c>
      <c r="T2312" s="79" t="s">
        <v>10</v>
      </c>
      <c r="U2312" t="s">
        <v>10</v>
      </c>
      <c r="V2312" t="s">
        <v>10</v>
      </c>
      <c r="W2312" s="2" t="e">
        <f t="shared" si="801"/>
        <v>#VALUE!</v>
      </c>
      <c r="X2312" s="2" t="e">
        <f t="shared" si="802"/>
        <v>#VALUE!</v>
      </c>
      <c r="Y2312" s="2" t="s">
        <v>10</v>
      </c>
      <c r="Z2312" s="2" t="s">
        <v>10</v>
      </c>
      <c r="AA2312" s="2" t="s">
        <v>10</v>
      </c>
      <c r="AB2312" t="e">
        <f t="shared" si="803"/>
        <v>#VALUE!</v>
      </c>
      <c r="AC2312" t="e">
        <f t="shared" si="804"/>
        <v>#VALUE!</v>
      </c>
    </row>
    <row r="2313" spans="1:29" x14ac:dyDescent="0.25">
      <c r="A2313">
        <v>52</v>
      </c>
      <c r="B2313" t="s">
        <v>82</v>
      </c>
      <c r="C2313">
        <v>8</v>
      </c>
      <c r="D2313" t="s">
        <v>49</v>
      </c>
      <c r="E2313">
        <v>1996</v>
      </c>
      <c r="F2313" t="s">
        <v>10</v>
      </c>
      <c r="G2313" t="s">
        <v>10</v>
      </c>
      <c r="H2313" s="54">
        <v>0.45600000000000002</v>
      </c>
      <c r="I2313" s="54">
        <v>0.47199999999999998</v>
      </c>
      <c r="J2313" s="54">
        <v>0.46100000000000002</v>
      </c>
      <c r="K2313">
        <v>0.441</v>
      </c>
      <c r="L2313" t="s">
        <v>10</v>
      </c>
      <c r="M2313" t="s">
        <v>10</v>
      </c>
      <c r="N2313" t="s">
        <v>10</v>
      </c>
      <c r="O2313" s="2" t="e">
        <f t="shared" si="799"/>
        <v>#VALUE!</v>
      </c>
      <c r="P2313" s="79" t="e">
        <f t="shared" si="800"/>
        <v>#VALUE!</v>
      </c>
      <c r="Q2313" s="78">
        <v>0.94594594595000003</v>
      </c>
      <c r="R2313" s="78">
        <v>5.4054054054000003E-2</v>
      </c>
      <c r="S2313" s="78">
        <v>0</v>
      </c>
      <c r="T2313" s="79" t="s">
        <v>10</v>
      </c>
      <c r="U2313" t="s">
        <v>10</v>
      </c>
      <c r="V2313" t="s">
        <v>10</v>
      </c>
      <c r="W2313" s="2" t="e">
        <f t="shared" si="801"/>
        <v>#VALUE!</v>
      </c>
      <c r="X2313" s="2" t="e">
        <f t="shared" si="802"/>
        <v>#VALUE!</v>
      </c>
      <c r="Y2313" s="2" t="s">
        <v>10</v>
      </c>
      <c r="Z2313" s="2" t="s">
        <v>10</v>
      </c>
      <c r="AA2313" s="2" t="s">
        <v>10</v>
      </c>
      <c r="AB2313" t="e">
        <f t="shared" si="803"/>
        <v>#VALUE!</v>
      </c>
      <c r="AC2313" t="e">
        <f t="shared" si="804"/>
        <v>#VALUE!</v>
      </c>
    </row>
    <row r="2314" spans="1:29" x14ac:dyDescent="0.25">
      <c r="A2314">
        <v>52</v>
      </c>
      <c r="B2314" t="s">
        <v>82</v>
      </c>
      <c r="C2314">
        <v>8</v>
      </c>
      <c r="D2314" t="s">
        <v>49</v>
      </c>
      <c r="E2314">
        <v>1997</v>
      </c>
      <c r="F2314" t="s">
        <v>10</v>
      </c>
      <c r="G2314" t="s">
        <v>10</v>
      </c>
      <c r="H2314" s="54">
        <v>0.44500000000000001</v>
      </c>
      <c r="I2314" s="54">
        <v>0.36633333333333334</v>
      </c>
      <c r="J2314" s="54">
        <v>0.34783333333333333</v>
      </c>
      <c r="K2314">
        <v>0.33700000000000002</v>
      </c>
      <c r="L2314" t="s">
        <v>10</v>
      </c>
      <c r="M2314" t="s">
        <v>10</v>
      </c>
      <c r="N2314" t="s">
        <v>10</v>
      </c>
      <c r="O2314" s="2" t="e">
        <f t="shared" si="799"/>
        <v>#VALUE!</v>
      </c>
      <c r="P2314" s="79" t="e">
        <f t="shared" si="800"/>
        <v>#VALUE!</v>
      </c>
      <c r="Q2314" s="78">
        <v>0.94594594595000003</v>
      </c>
      <c r="R2314" s="78">
        <v>5.4054054054000003E-2</v>
      </c>
      <c r="S2314" s="78">
        <v>0</v>
      </c>
      <c r="T2314" s="79" t="s">
        <v>10</v>
      </c>
      <c r="U2314" t="s">
        <v>10</v>
      </c>
      <c r="V2314" t="s">
        <v>10</v>
      </c>
      <c r="W2314" s="2" t="e">
        <f t="shared" si="801"/>
        <v>#VALUE!</v>
      </c>
      <c r="X2314" s="2" t="e">
        <f t="shared" si="802"/>
        <v>#VALUE!</v>
      </c>
      <c r="Y2314" s="2" t="s">
        <v>10</v>
      </c>
      <c r="Z2314" s="2" t="s">
        <v>10</v>
      </c>
      <c r="AA2314" s="2" t="s">
        <v>10</v>
      </c>
      <c r="AB2314" t="e">
        <f t="shared" si="803"/>
        <v>#VALUE!</v>
      </c>
      <c r="AC2314" t="e">
        <f t="shared" si="804"/>
        <v>#VALUE!</v>
      </c>
    </row>
    <row r="2315" spans="1:29" x14ac:dyDescent="0.25">
      <c r="A2315">
        <v>52</v>
      </c>
      <c r="B2315" t="s">
        <v>82</v>
      </c>
      <c r="C2315">
        <v>8</v>
      </c>
      <c r="D2315" t="s">
        <v>49</v>
      </c>
      <c r="E2315">
        <v>1998</v>
      </c>
      <c r="F2315" t="s">
        <v>10</v>
      </c>
      <c r="G2315" t="s">
        <v>10</v>
      </c>
      <c r="H2315" s="54">
        <v>0.161</v>
      </c>
      <c r="I2315" s="54">
        <v>0.11366666666666667</v>
      </c>
      <c r="J2315" s="54">
        <v>0.11716666666666666</v>
      </c>
      <c r="K2315">
        <v>0.113</v>
      </c>
      <c r="L2315" t="s">
        <v>10</v>
      </c>
      <c r="M2315" t="s">
        <v>10</v>
      </c>
      <c r="N2315" t="s">
        <v>10</v>
      </c>
      <c r="O2315" s="2" t="e">
        <f t="shared" si="799"/>
        <v>#VALUE!</v>
      </c>
      <c r="P2315" s="79" t="e">
        <f t="shared" si="800"/>
        <v>#VALUE!</v>
      </c>
      <c r="Q2315" s="78">
        <v>0.94594594595000003</v>
      </c>
      <c r="R2315" s="78">
        <v>5.4054054054000003E-2</v>
      </c>
      <c r="S2315" s="78">
        <v>0</v>
      </c>
      <c r="T2315" s="79" t="s">
        <v>10</v>
      </c>
      <c r="U2315" t="s">
        <v>10</v>
      </c>
      <c r="V2315" t="s">
        <v>10</v>
      </c>
      <c r="W2315" s="2" t="e">
        <f t="shared" si="801"/>
        <v>#VALUE!</v>
      </c>
      <c r="X2315" s="2" t="e">
        <f t="shared" si="802"/>
        <v>#VALUE!</v>
      </c>
      <c r="Y2315" s="2" t="s">
        <v>10</v>
      </c>
      <c r="Z2315" s="2" t="s">
        <v>10</v>
      </c>
      <c r="AA2315" s="2" t="s">
        <v>10</v>
      </c>
      <c r="AB2315" t="e">
        <f t="shared" si="803"/>
        <v>#VALUE!</v>
      </c>
      <c r="AC2315" t="e">
        <f t="shared" si="804"/>
        <v>#VALUE!</v>
      </c>
    </row>
    <row r="2316" spans="1:29" x14ac:dyDescent="0.25">
      <c r="A2316">
        <v>52</v>
      </c>
      <c r="B2316" t="s">
        <v>82</v>
      </c>
      <c r="C2316">
        <v>8</v>
      </c>
      <c r="D2316" t="s">
        <v>49</v>
      </c>
      <c r="E2316">
        <v>1999</v>
      </c>
      <c r="F2316" t="s">
        <v>10</v>
      </c>
      <c r="G2316" t="s">
        <v>10</v>
      </c>
      <c r="H2316" s="54">
        <v>0.16299999999999998</v>
      </c>
      <c r="I2316" s="54">
        <v>0.12966666666666665</v>
      </c>
      <c r="J2316" s="54">
        <v>0.12016666666666667</v>
      </c>
      <c r="K2316">
        <v>0.127</v>
      </c>
      <c r="L2316" t="s">
        <v>10</v>
      </c>
      <c r="M2316" t="s">
        <v>10</v>
      </c>
      <c r="N2316" t="s">
        <v>10</v>
      </c>
      <c r="O2316" s="2" t="e">
        <f t="shared" si="799"/>
        <v>#VALUE!</v>
      </c>
      <c r="P2316" s="79" t="e">
        <f t="shared" si="800"/>
        <v>#VALUE!</v>
      </c>
      <c r="Q2316" s="78">
        <v>0.94594594595000003</v>
      </c>
      <c r="R2316" s="78">
        <v>5.4054054054000003E-2</v>
      </c>
      <c r="S2316" s="78">
        <v>0</v>
      </c>
      <c r="T2316" s="79" t="s">
        <v>10</v>
      </c>
      <c r="U2316" t="s">
        <v>10</v>
      </c>
      <c r="V2316" t="s">
        <v>10</v>
      </c>
      <c r="W2316" s="2" t="e">
        <f t="shared" si="801"/>
        <v>#VALUE!</v>
      </c>
      <c r="X2316" s="2" t="e">
        <f t="shared" si="802"/>
        <v>#VALUE!</v>
      </c>
      <c r="Y2316" s="2" t="s">
        <v>10</v>
      </c>
      <c r="Z2316" s="2" t="s">
        <v>10</v>
      </c>
      <c r="AA2316" s="2" t="s">
        <v>10</v>
      </c>
      <c r="AB2316" t="e">
        <f t="shared" si="803"/>
        <v>#VALUE!</v>
      </c>
      <c r="AC2316" t="e">
        <f t="shared" si="804"/>
        <v>#VALUE!</v>
      </c>
    </row>
    <row r="2317" spans="1:29" x14ac:dyDescent="0.25">
      <c r="A2317">
        <v>52</v>
      </c>
      <c r="B2317" t="s">
        <v>82</v>
      </c>
      <c r="C2317">
        <v>8</v>
      </c>
      <c r="D2317" t="s">
        <v>49</v>
      </c>
      <c r="E2317">
        <v>2000</v>
      </c>
      <c r="F2317" t="s">
        <v>10</v>
      </c>
      <c r="G2317" t="s">
        <v>10</v>
      </c>
      <c r="H2317" s="54">
        <v>0.20100000000000001</v>
      </c>
      <c r="I2317" s="54">
        <v>0.23899999999999999</v>
      </c>
      <c r="J2317" s="54">
        <v>0.21150000000000002</v>
      </c>
      <c r="K2317">
        <v>0.16300000000000001</v>
      </c>
      <c r="L2317" t="s">
        <v>10</v>
      </c>
      <c r="M2317" t="s">
        <v>10</v>
      </c>
      <c r="N2317" t="s">
        <v>10</v>
      </c>
      <c r="O2317" s="2" t="e">
        <f t="shared" si="799"/>
        <v>#VALUE!</v>
      </c>
      <c r="P2317" s="79" t="e">
        <f t="shared" si="800"/>
        <v>#VALUE!</v>
      </c>
      <c r="Q2317" s="78">
        <v>0.94594594595000003</v>
      </c>
      <c r="R2317" s="78">
        <v>5.4054054054000003E-2</v>
      </c>
      <c r="S2317" s="78">
        <v>0</v>
      </c>
      <c r="T2317" s="79">
        <f t="shared" ref="T2317:T2329" si="805">(L2320*$Q2317)+(L2321*$R2317)+(L2322*$S2317)</f>
        <v>2426.5423762603696</v>
      </c>
      <c r="U2317" s="2">
        <f t="shared" ref="U2317:U2329" si="806">(M2320*$Q2317)+(M2321*$R2317)+(M2322*$S2317)</f>
        <v>2454.4484004043661</v>
      </c>
      <c r="V2317" s="2">
        <f t="shared" ref="V2317:V2329" si="807">(N2320*$Q2317)+(N2321*$R2317)+(N2322*$S2317)</f>
        <v>2400.0521589651139</v>
      </c>
      <c r="W2317" s="2">
        <f t="shared" si="801"/>
        <v>2344.3375232227227</v>
      </c>
      <c r="X2317" s="2" t="e">
        <f t="shared" si="802"/>
        <v>#VALUE!</v>
      </c>
      <c r="Y2317" s="2" t="s">
        <v>10</v>
      </c>
      <c r="Z2317" s="2" t="s">
        <v>10</v>
      </c>
      <c r="AA2317" s="2" t="s">
        <v>10</v>
      </c>
      <c r="AB2317" t="e">
        <f t="shared" si="803"/>
        <v>#VALUE!</v>
      </c>
      <c r="AC2317" t="e">
        <f t="shared" si="804"/>
        <v>#VALUE!</v>
      </c>
    </row>
    <row r="2318" spans="1:29" x14ac:dyDescent="0.25">
      <c r="A2318">
        <v>52</v>
      </c>
      <c r="B2318" t="s">
        <v>82</v>
      </c>
      <c r="C2318">
        <v>8</v>
      </c>
      <c r="D2318" t="s">
        <v>49</v>
      </c>
      <c r="E2318">
        <v>2001</v>
      </c>
      <c r="F2318" t="s">
        <v>10</v>
      </c>
      <c r="G2318" t="s">
        <v>10</v>
      </c>
      <c r="H2318" s="54">
        <v>0.20499999999999999</v>
      </c>
      <c r="I2318" s="54">
        <v>0.20133333333333331</v>
      </c>
      <c r="J2318" s="54">
        <v>0.17783333333333332</v>
      </c>
      <c r="K2318">
        <v>0.161</v>
      </c>
      <c r="L2318" t="s">
        <v>10</v>
      </c>
      <c r="M2318" t="s">
        <v>10</v>
      </c>
      <c r="N2318" t="s">
        <v>10</v>
      </c>
      <c r="O2318" s="2" t="e">
        <f t="shared" si="799"/>
        <v>#VALUE!</v>
      </c>
      <c r="P2318" s="79" t="e">
        <f t="shared" si="800"/>
        <v>#VALUE!</v>
      </c>
      <c r="Q2318" s="78">
        <v>0.94594594595000003</v>
      </c>
      <c r="R2318" s="78">
        <v>5.4054054054000003E-2</v>
      </c>
      <c r="S2318" s="78">
        <v>0</v>
      </c>
      <c r="T2318" s="79">
        <f t="shared" si="805"/>
        <v>1316.5178423140871</v>
      </c>
      <c r="U2318" s="2">
        <f t="shared" si="806"/>
        <v>1690.9637766414032</v>
      </c>
      <c r="V2318" s="2">
        <f t="shared" si="807"/>
        <v>1650.3553561774886</v>
      </c>
      <c r="W2318" s="2">
        <f t="shared" si="801"/>
        <v>1648.1805138051811</v>
      </c>
      <c r="X2318" s="2" t="e">
        <f t="shared" si="802"/>
        <v>#VALUE!</v>
      </c>
      <c r="Y2318" s="2" t="s">
        <v>10</v>
      </c>
      <c r="Z2318" s="2" t="s">
        <v>10</v>
      </c>
      <c r="AA2318" s="2" t="s">
        <v>10</v>
      </c>
      <c r="AB2318" t="e">
        <f t="shared" si="803"/>
        <v>#VALUE!</v>
      </c>
      <c r="AC2318" t="e">
        <f t="shared" si="804"/>
        <v>#VALUE!</v>
      </c>
    </row>
    <row r="2319" spans="1:29" x14ac:dyDescent="0.25">
      <c r="A2319">
        <v>52</v>
      </c>
      <c r="B2319" t="s">
        <v>82</v>
      </c>
      <c r="C2319">
        <v>8</v>
      </c>
      <c r="D2319" t="s">
        <v>49</v>
      </c>
      <c r="E2319">
        <v>2002</v>
      </c>
      <c r="F2319" t="s">
        <v>10</v>
      </c>
      <c r="G2319" t="s">
        <v>10</v>
      </c>
      <c r="H2319" s="54">
        <v>0.14500000000000002</v>
      </c>
      <c r="I2319" s="54">
        <v>0.14600000000000002</v>
      </c>
      <c r="J2319" s="54">
        <v>0.13250000000000001</v>
      </c>
      <c r="K2319">
        <v>0.105</v>
      </c>
      <c r="L2319" t="s">
        <v>10</v>
      </c>
      <c r="M2319" t="s">
        <v>10</v>
      </c>
      <c r="N2319" t="s">
        <v>10</v>
      </c>
      <c r="O2319" s="2" t="e">
        <f t="shared" si="799"/>
        <v>#VALUE!</v>
      </c>
      <c r="P2319" s="79" t="e">
        <f t="shared" si="800"/>
        <v>#VALUE!</v>
      </c>
      <c r="Q2319" s="78">
        <v>0.94594594595000003</v>
      </c>
      <c r="R2319" s="78">
        <v>5.4054054054000003E-2</v>
      </c>
      <c r="S2319" s="78">
        <v>0</v>
      </c>
      <c r="T2319" s="79">
        <f t="shared" si="805"/>
        <v>553.48848074557861</v>
      </c>
      <c r="U2319" s="2">
        <f t="shared" si="806"/>
        <v>657.94822627223368</v>
      </c>
      <c r="V2319" s="2">
        <f t="shared" si="807"/>
        <v>734.79283110481822</v>
      </c>
      <c r="W2319" s="2">
        <f t="shared" si="801"/>
        <v>648.90074785896263</v>
      </c>
      <c r="X2319" s="2" t="e">
        <f t="shared" si="802"/>
        <v>#VALUE!</v>
      </c>
      <c r="Y2319" s="2" t="s">
        <v>10</v>
      </c>
      <c r="Z2319" s="2" t="s">
        <v>10</v>
      </c>
      <c r="AA2319" s="2" t="s">
        <v>10</v>
      </c>
      <c r="AB2319" t="e">
        <f t="shared" si="803"/>
        <v>#VALUE!</v>
      </c>
      <c r="AC2319" t="e">
        <f t="shared" si="804"/>
        <v>#VALUE!</v>
      </c>
    </row>
    <row r="2320" spans="1:29" x14ac:dyDescent="0.25">
      <c r="A2320">
        <v>52</v>
      </c>
      <c r="B2320" t="s">
        <v>82</v>
      </c>
      <c r="C2320">
        <v>8</v>
      </c>
      <c r="D2320" t="s">
        <v>49</v>
      </c>
      <c r="E2320">
        <v>2003</v>
      </c>
      <c r="F2320">
        <v>2000</v>
      </c>
      <c r="G2320" t="s">
        <v>10</v>
      </c>
      <c r="H2320" s="54">
        <v>0.19600000000000001</v>
      </c>
      <c r="I2320" s="54">
        <v>0.19833333333333333</v>
      </c>
      <c r="J2320" s="54">
        <v>0.18033333333333335</v>
      </c>
      <c r="K2320">
        <v>0.16</v>
      </c>
      <c r="L2320" s="2">
        <f t="shared" ref="L2320:L2324" si="808">$F2320/(1-H2320)</f>
        <v>2487.5621890547263</v>
      </c>
      <c r="M2320" s="2">
        <f t="shared" ref="M2320:M2324" si="809">$F2320/(1-I2320)</f>
        <v>2494.8024948024949</v>
      </c>
      <c r="N2320" s="2">
        <f t="shared" ref="N2320:N2324" si="810">$F2320/(1-J2320)</f>
        <v>2440.0162667751119</v>
      </c>
      <c r="O2320" s="2">
        <f t="shared" si="799"/>
        <v>2380.9523809523812</v>
      </c>
      <c r="P2320" s="79" t="e">
        <f t="shared" si="800"/>
        <v>#VALUE!</v>
      </c>
      <c r="Q2320" s="78">
        <v>0.94594594595000003</v>
      </c>
      <c r="R2320" s="78">
        <v>5.4054054054000003E-2</v>
      </c>
      <c r="S2320" s="78">
        <v>0</v>
      </c>
      <c r="T2320" s="79">
        <f>(L2323*$Q2320)+(L2324*$R2320)</f>
        <v>126.89510118743742</v>
      </c>
      <c r="U2320" s="2">
        <f>(M2323*$Q2320)+(M2324*$R2320)</f>
        <v>135.50764886339584</v>
      </c>
      <c r="V2320" s="2">
        <f>(N2323*$Q2320)+(N2324*$R2320)</f>
        <v>134.89517231196947</v>
      </c>
      <c r="W2320" s="2" t="e">
        <f t="shared" si="801"/>
        <v>#VALUE!</v>
      </c>
      <c r="X2320" s="2" t="e">
        <f t="shared" si="802"/>
        <v>#VALUE!</v>
      </c>
      <c r="Y2320">
        <f t="shared" ref="Y2320:Y2331" si="811">T2320/$F2320</f>
        <v>6.3447550593718705E-2</v>
      </c>
      <c r="Z2320">
        <f t="shared" ref="Z2320:Z2331" si="812">U2320/$F2320</f>
        <v>6.7753824431697918E-2</v>
      </c>
      <c r="AA2320">
        <f t="shared" ref="AA2320:AA2331" si="813">V2320/$F2320</f>
        <v>6.7447586155984743E-2</v>
      </c>
      <c r="AB2320" t="e">
        <f t="shared" si="803"/>
        <v>#VALUE!</v>
      </c>
      <c r="AC2320" t="e">
        <f t="shared" si="804"/>
        <v>#VALUE!</v>
      </c>
    </row>
    <row r="2321" spans="1:29" x14ac:dyDescent="0.25">
      <c r="A2321">
        <v>52</v>
      </c>
      <c r="B2321" t="s">
        <v>82</v>
      </c>
      <c r="C2321">
        <v>8</v>
      </c>
      <c r="D2321" t="s">
        <v>49</v>
      </c>
      <c r="E2321">
        <v>2004</v>
      </c>
      <c r="F2321">
        <v>1000</v>
      </c>
      <c r="G2321" t="s">
        <v>10</v>
      </c>
      <c r="H2321" s="54">
        <v>0.26400000000000001</v>
      </c>
      <c r="I2321" s="54">
        <v>0.42799999999999999</v>
      </c>
      <c r="J2321" s="54">
        <v>0.41199999999999998</v>
      </c>
      <c r="K2321">
        <v>0.41299999999999998</v>
      </c>
      <c r="L2321" s="2">
        <f t="shared" si="808"/>
        <v>1358.695652173913</v>
      </c>
      <c r="M2321" s="2">
        <f t="shared" si="809"/>
        <v>1748.251748251748</v>
      </c>
      <c r="N2321" s="2">
        <f t="shared" si="810"/>
        <v>1700.6802721088434</v>
      </c>
      <c r="O2321" s="2">
        <f t="shared" si="799"/>
        <v>1703.5775127768316</v>
      </c>
      <c r="P2321" s="79" t="e">
        <f t="shared" si="800"/>
        <v>#VALUE!</v>
      </c>
      <c r="Q2321" s="78">
        <v>0.94594594595000003</v>
      </c>
      <c r="R2321" s="78">
        <v>5.4054054054000003E-2</v>
      </c>
      <c r="S2321" s="78">
        <v>0</v>
      </c>
      <c r="T2321" s="79">
        <f>(L2324*1)</f>
        <v>292.55319148936172</v>
      </c>
      <c r="U2321" s="2">
        <f>(M2324*1)</f>
        <v>326.08695652173913</v>
      </c>
      <c r="V2321" s="2">
        <f>(N2324*1)</f>
        <v>317.61308950914344</v>
      </c>
      <c r="W2321" s="2" t="e">
        <f t="shared" si="801"/>
        <v>#VALUE!</v>
      </c>
      <c r="X2321" s="2" t="e">
        <f t="shared" si="802"/>
        <v>#VALUE!</v>
      </c>
      <c r="Y2321">
        <f t="shared" si="811"/>
        <v>0.29255319148936171</v>
      </c>
      <c r="Z2321">
        <f t="shared" si="812"/>
        <v>0.32608695652173914</v>
      </c>
      <c r="AA2321">
        <f t="shared" si="813"/>
        <v>0.31761308950914341</v>
      </c>
      <c r="AB2321" t="e">
        <f t="shared" si="803"/>
        <v>#VALUE!</v>
      </c>
      <c r="AC2321" t="e">
        <f t="shared" si="804"/>
        <v>#VALUE!</v>
      </c>
    </row>
    <row r="2322" spans="1:29" x14ac:dyDescent="0.25">
      <c r="A2322">
        <v>52</v>
      </c>
      <c r="B2322" t="s">
        <v>82</v>
      </c>
      <c r="C2322">
        <v>8</v>
      </c>
      <c r="D2322" t="s">
        <v>49</v>
      </c>
      <c r="E2322">
        <v>2005</v>
      </c>
      <c r="F2322">
        <v>450</v>
      </c>
      <c r="G2322" t="s">
        <v>10</v>
      </c>
      <c r="H2322" s="54">
        <v>0.222</v>
      </c>
      <c r="I2322" s="54">
        <v>0.34633333333333338</v>
      </c>
      <c r="J2322" s="54">
        <v>0.41533333333333339</v>
      </c>
      <c r="K2322">
        <v>0.33700000000000002</v>
      </c>
      <c r="L2322" s="2">
        <f t="shared" si="808"/>
        <v>578.40616966580978</v>
      </c>
      <c r="M2322" s="2">
        <f t="shared" si="809"/>
        <v>688.42427332993373</v>
      </c>
      <c r="N2322" s="2">
        <f t="shared" si="810"/>
        <v>769.66932725199547</v>
      </c>
      <c r="O2322" s="2">
        <f t="shared" si="799"/>
        <v>678.73303167420806</v>
      </c>
      <c r="P2322" s="79" t="e">
        <f t="shared" si="800"/>
        <v>#VALUE!</v>
      </c>
      <c r="Q2322" s="78">
        <v>0.94594594595000003</v>
      </c>
      <c r="R2322" s="78">
        <v>5.4054054054000003E-2</v>
      </c>
      <c r="S2322" s="78">
        <v>0</v>
      </c>
      <c r="T2322" s="79" t="s">
        <v>10</v>
      </c>
      <c r="U2322" s="2" t="s">
        <v>10</v>
      </c>
      <c r="V2322" s="2" t="s">
        <v>10</v>
      </c>
      <c r="W2322" s="2" t="e">
        <f t="shared" si="801"/>
        <v>#VALUE!</v>
      </c>
      <c r="X2322" s="2" t="e">
        <f t="shared" si="802"/>
        <v>#VALUE!</v>
      </c>
      <c r="Y2322" s="2" t="s">
        <v>10</v>
      </c>
      <c r="Z2322" s="2" t="s">
        <v>10</v>
      </c>
      <c r="AA2322" s="2" t="s">
        <v>10</v>
      </c>
      <c r="AB2322" t="e">
        <f t="shared" si="803"/>
        <v>#VALUE!</v>
      </c>
      <c r="AC2322" t="e">
        <f t="shared" si="804"/>
        <v>#VALUE!</v>
      </c>
    </row>
    <row r="2323" spans="1:29" x14ac:dyDescent="0.25">
      <c r="A2323">
        <v>52</v>
      </c>
      <c r="B2323" t="s">
        <v>82</v>
      </c>
      <c r="C2323">
        <v>8</v>
      </c>
      <c r="D2323" t="s">
        <v>49</v>
      </c>
      <c r="E2323">
        <v>2006</v>
      </c>
      <c r="F2323">
        <v>95</v>
      </c>
      <c r="G2323" t="s">
        <v>10</v>
      </c>
      <c r="H2323" s="54">
        <v>0.191</v>
      </c>
      <c r="I2323" s="54">
        <v>0.23766666666666669</v>
      </c>
      <c r="J2323" s="54">
        <v>0.23666666666666669</v>
      </c>
      <c r="K2323">
        <v>0.251</v>
      </c>
      <c r="L2323" s="2">
        <f t="shared" si="808"/>
        <v>117.42892459826948</v>
      </c>
      <c r="M2323" s="2">
        <f t="shared" si="809"/>
        <v>124.61740271097509</v>
      </c>
      <c r="N2323" s="2">
        <f t="shared" si="810"/>
        <v>124.45414847161572</v>
      </c>
      <c r="O2323" s="2">
        <f t="shared" si="799"/>
        <v>126.83578104138851</v>
      </c>
      <c r="P2323" s="79" t="e">
        <f t="shared" si="800"/>
        <v>#VALUE!</v>
      </c>
      <c r="Q2323" s="78">
        <v>0.94594594595000003</v>
      </c>
      <c r="R2323" s="78">
        <v>5.4054054054000003E-2</v>
      </c>
      <c r="S2323" s="78">
        <v>0</v>
      </c>
      <c r="T2323" s="79">
        <f t="shared" si="805"/>
        <v>1453.0385183325052</v>
      </c>
      <c r="U2323" s="2">
        <f t="shared" si="806"/>
        <v>1522.3965623199738</v>
      </c>
      <c r="V2323" s="2">
        <f t="shared" si="807"/>
        <v>1474.1526696476139</v>
      </c>
      <c r="W2323" s="2">
        <f t="shared" si="801"/>
        <v>1522.0830534805923</v>
      </c>
      <c r="X2323" s="2" t="e">
        <f t="shared" si="802"/>
        <v>#VALUE!</v>
      </c>
      <c r="Y2323">
        <f t="shared" si="811"/>
        <v>15.295142298236897</v>
      </c>
      <c r="Z2323">
        <f t="shared" si="812"/>
        <v>16.025226971789198</v>
      </c>
      <c r="AA2323">
        <f t="shared" si="813"/>
        <v>15.517396522606463</v>
      </c>
      <c r="AB2323">
        <f t="shared" si="803"/>
        <v>16.021926878743077</v>
      </c>
      <c r="AC2323" t="e">
        <f t="shared" si="804"/>
        <v>#VALUE!</v>
      </c>
    </row>
    <row r="2324" spans="1:29" x14ac:dyDescent="0.25">
      <c r="A2324">
        <v>52</v>
      </c>
      <c r="B2324" t="s">
        <v>82</v>
      </c>
      <c r="C2324">
        <v>8</v>
      </c>
      <c r="D2324" t="s">
        <v>49</v>
      </c>
      <c r="E2324">
        <v>2007</v>
      </c>
      <c r="F2324">
        <v>220</v>
      </c>
      <c r="G2324" t="s">
        <v>10</v>
      </c>
      <c r="H2324" s="54">
        <v>0.248</v>
      </c>
      <c r="I2324" s="54">
        <v>0.32533333333333336</v>
      </c>
      <c r="J2324" s="54">
        <v>0.30733333333333335</v>
      </c>
      <c r="K2324">
        <v>0.33100000000000002</v>
      </c>
      <c r="L2324" s="2">
        <f t="shared" si="808"/>
        <v>292.55319148936172</v>
      </c>
      <c r="M2324" s="2">
        <f t="shared" si="809"/>
        <v>326.08695652173913</v>
      </c>
      <c r="N2324" s="2">
        <f t="shared" si="810"/>
        <v>317.61308950914344</v>
      </c>
      <c r="O2324" s="2">
        <f t="shared" si="799"/>
        <v>328.84902840059789</v>
      </c>
      <c r="P2324" s="79" t="e">
        <f t="shared" si="800"/>
        <v>#VALUE!</v>
      </c>
      <c r="Q2324" s="78">
        <v>0.94594594595000003</v>
      </c>
      <c r="R2324" s="78">
        <v>5.4054054054000003E-2</v>
      </c>
      <c r="S2324" s="78">
        <v>0</v>
      </c>
      <c r="T2324" s="79">
        <f t="shared" si="805"/>
        <v>1047.2902248389373</v>
      </c>
      <c r="U2324" s="2">
        <f t="shared" si="806"/>
        <v>1161.6027618437856</v>
      </c>
      <c r="V2324" s="2">
        <f t="shared" si="807"/>
        <v>1132.2405277550968</v>
      </c>
      <c r="W2324" s="2">
        <f t="shared" si="801"/>
        <v>1158.0277936517389</v>
      </c>
      <c r="X2324" s="2" t="e">
        <f t="shared" si="802"/>
        <v>#VALUE!</v>
      </c>
      <c r="Y2324">
        <f t="shared" si="811"/>
        <v>4.7604101129042604</v>
      </c>
      <c r="Z2324">
        <f t="shared" si="812"/>
        <v>5.2800125538353893</v>
      </c>
      <c r="AA2324">
        <f t="shared" si="813"/>
        <v>5.1465478534322582</v>
      </c>
      <c r="AB2324">
        <f t="shared" si="803"/>
        <v>5.2637626984169952</v>
      </c>
      <c r="AC2324" t="e">
        <f t="shared" si="804"/>
        <v>#VALUE!</v>
      </c>
    </row>
    <row r="2325" spans="1:29" x14ac:dyDescent="0.25">
      <c r="A2325">
        <v>52</v>
      </c>
      <c r="B2325" t="s">
        <v>82</v>
      </c>
      <c r="C2325">
        <v>8</v>
      </c>
      <c r="D2325" t="s">
        <v>49</v>
      </c>
      <c r="E2325">
        <v>2008</v>
      </c>
      <c r="F2325" t="s">
        <v>10</v>
      </c>
      <c r="G2325" t="s">
        <v>10</v>
      </c>
      <c r="H2325" s="54">
        <v>0.26800000000000002</v>
      </c>
      <c r="I2325" s="54">
        <v>0.3046666666666667</v>
      </c>
      <c r="J2325" s="54">
        <v>0.28266666666666668</v>
      </c>
      <c r="K2325">
        <v>0.311</v>
      </c>
      <c r="L2325" t="s">
        <v>10</v>
      </c>
      <c r="M2325" t="s">
        <v>10</v>
      </c>
      <c r="N2325" t="s">
        <v>10</v>
      </c>
      <c r="O2325" s="2" t="e">
        <f t="shared" si="799"/>
        <v>#VALUE!</v>
      </c>
      <c r="P2325" s="79" t="e">
        <f t="shared" si="800"/>
        <v>#VALUE!</v>
      </c>
      <c r="Q2325" s="78">
        <v>0.94594594595000003</v>
      </c>
      <c r="R2325" s="78">
        <v>5.4054054054000003E-2</v>
      </c>
      <c r="S2325" s="78">
        <v>0</v>
      </c>
      <c r="T2325" s="79">
        <f t="shared" si="805"/>
        <v>1661.9786550716383</v>
      </c>
      <c r="U2325" s="2">
        <f t="shared" si="806"/>
        <v>1673.0567466975237</v>
      </c>
      <c r="V2325" s="2">
        <f t="shared" si="807"/>
        <v>1633.3158545697822</v>
      </c>
      <c r="W2325" s="2">
        <f t="shared" si="801"/>
        <v>1706.9127110464926</v>
      </c>
      <c r="X2325" s="2" t="e">
        <f t="shared" si="802"/>
        <v>#VALUE!</v>
      </c>
      <c r="Y2325" s="2" t="s">
        <v>10</v>
      </c>
      <c r="Z2325" s="2" t="s">
        <v>10</v>
      </c>
      <c r="AA2325" s="2" t="s">
        <v>10</v>
      </c>
      <c r="AB2325" t="e">
        <f t="shared" si="803"/>
        <v>#VALUE!</v>
      </c>
      <c r="AC2325" t="e">
        <f t="shared" si="804"/>
        <v>#VALUE!</v>
      </c>
    </row>
    <row r="2326" spans="1:29" x14ac:dyDescent="0.25">
      <c r="A2326">
        <v>52</v>
      </c>
      <c r="B2326" t="s">
        <v>82</v>
      </c>
      <c r="C2326">
        <v>8</v>
      </c>
      <c r="D2326" t="s">
        <v>49</v>
      </c>
      <c r="E2326">
        <v>2009</v>
      </c>
      <c r="F2326">
        <v>1100</v>
      </c>
      <c r="G2326" t="s">
        <v>10</v>
      </c>
      <c r="H2326" s="54">
        <v>0.25600000000000001</v>
      </c>
      <c r="I2326" s="54">
        <v>0.28799999999999998</v>
      </c>
      <c r="J2326" s="54">
        <v>0.26449999999999996</v>
      </c>
      <c r="K2326">
        <v>0.28799999999999998</v>
      </c>
      <c r="L2326" s="2">
        <f t="shared" ref="L2326:L2334" si="814">$F2326/(1-H2326)</f>
        <v>1478.494623655914</v>
      </c>
      <c r="M2326" s="2">
        <f t="shared" ref="M2326:M2334" si="815">$F2326/(1-I2326)</f>
        <v>1544.9438202247193</v>
      </c>
      <c r="N2326" s="2">
        <f t="shared" ref="N2326:N2334" si="816">$F2326/(1-J2326)</f>
        <v>1495.5812372535688</v>
      </c>
      <c r="O2326" s="2">
        <f t="shared" si="799"/>
        <v>1544.9438202247193</v>
      </c>
      <c r="P2326" s="79" t="e">
        <f t="shared" si="800"/>
        <v>#VALUE!</v>
      </c>
      <c r="Q2326" s="78">
        <v>0.94594594595000003</v>
      </c>
      <c r="R2326" s="78">
        <v>5.4054054054000003E-2</v>
      </c>
      <c r="S2326" s="78">
        <v>0</v>
      </c>
      <c r="T2326" s="79">
        <f t="shared" si="805"/>
        <v>296.67185104511958</v>
      </c>
      <c r="U2326" s="2">
        <f t="shared" si="806"/>
        <v>328.34943923450402</v>
      </c>
      <c r="V2326" s="2">
        <f t="shared" si="807"/>
        <v>318.21233263747422</v>
      </c>
      <c r="W2326" s="2">
        <f t="shared" si="801"/>
        <v>334.48746320142459</v>
      </c>
      <c r="X2326" s="2" t="e">
        <f t="shared" si="802"/>
        <v>#VALUE!</v>
      </c>
      <c r="Y2326">
        <f t="shared" si="811"/>
        <v>0.26970168276829054</v>
      </c>
      <c r="Z2326">
        <f t="shared" si="812"/>
        <v>0.29849949021318545</v>
      </c>
      <c r="AA2326">
        <f t="shared" si="813"/>
        <v>0.28928393876134018</v>
      </c>
      <c r="AB2326">
        <f t="shared" si="803"/>
        <v>0.30407951200129507</v>
      </c>
      <c r="AC2326" t="e">
        <f t="shared" si="804"/>
        <v>#VALUE!</v>
      </c>
    </row>
    <row r="2327" spans="1:29" x14ac:dyDescent="0.25">
      <c r="A2327">
        <v>52</v>
      </c>
      <c r="B2327" t="s">
        <v>82</v>
      </c>
      <c r="C2327">
        <v>8</v>
      </c>
      <c r="D2327" t="s">
        <v>49</v>
      </c>
      <c r="E2327">
        <v>2010</v>
      </c>
      <c r="F2327">
        <v>800</v>
      </c>
      <c r="G2327" t="s">
        <v>10</v>
      </c>
      <c r="H2327" s="54">
        <v>0.20600000000000002</v>
      </c>
      <c r="I2327" s="54">
        <v>0.29066666666666668</v>
      </c>
      <c r="J2327" s="54">
        <v>0.27216666666666667</v>
      </c>
      <c r="K2327">
        <v>0.28699999999999998</v>
      </c>
      <c r="L2327" s="2">
        <f t="shared" si="814"/>
        <v>1007.5566750629722</v>
      </c>
      <c r="M2327" s="2">
        <f t="shared" si="815"/>
        <v>1127.8195488721803</v>
      </c>
      <c r="N2327" s="2">
        <f t="shared" si="816"/>
        <v>1099.1527364323333</v>
      </c>
      <c r="O2327" s="2">
        <f t="shared" si="799"/>
        <v>1122.0196353436183</v>
      </c>
      <c r="P2327" s="79" t="e">
        <f t="shared" si="800"/>
        <v>#VALUE!</v>
      </c>
      <c r="Q2327" s="78">
        <v>0.94594594595000003</v>
      </c>
      <c r="R2327" s="78">
        <v>5.4054054054000003E-2</v>
      </c>
      <c r="S2327" s="78">
        <v>0</v>
      </c>
      <c r="T2327" s="79">
        <f t="shared" si="805"/>
        <v>1074.482223370544</v>
      </c>
      <c r="U2327" s="2">
        <f t="shared" si="806"/>
        <v>1188.112351105379</v>
      </c>
      <c r="V2327" s="2">
        <f t="shared" si="807"/>
        <v>1149.5065443836545</v>
      </c>
      <c r="W2327" s="2">
        <f t="shared" si="801"/>
        <v>1170.4378861081586</v>
      </c>
      <c r="X2327" s="2" t="e">
        <f t="shared" si="802"/>
        <v>#VALUE!</v>
      </c>
      <c r="Y2327">
        <f t="shared" si="811"/>
        <v>1.34310277921318</v>
      </c>
      <c r="Z2327">
        <f t="shared" si="812"/>
        <v>1.4851404388817238</v>
      </c>
      <c r="AA2327">
        <f t="shared" si="813"/>
        <v>1.4368831804795681</v>
      </c>
      <c r="AB2327">
        <f t="shared" si="803"/>
        <v>1.4630473576351983</v>
      </c>
      <c r="AC2327" t="e">
        <f t="shared" si="804"/>
        <v>#VALUE!</v>
      </c>
    </row>
    <row r="2328" spans="1:29" x14ac:dyDescent="0.25">
      <c r="A2328">
        <v>52</v>
      </c>
      <c r="B2328" t="s">
        <v>82</v>
      </c>
      <c r="C2328">
        <v>8</v>
      </c>
      <c r="D2328" t="s">
        <v>49</v>
      </c>
      <c r="E2328">
        <v>2011</v>
      </c>
      <c r="F2328">
        <v>1300</v>
      </c>
      <c r="G2328" t="s">
        <v>10</v>
      </c>
      <c r="H2328" s="54">
        <v>0.254</v>
      </c>
      <c r="I2328" s="54">
        <v>0.2583333333333333</v>
      </c>
      <c r="J2328" s="54">
        <v>0.24033333333333334</v>
      </c>
      <c r="K2328">
        <v>0.27300000000000002</v>
      </c>
      <c r="L2328" s="2">
        <f t="shared" si="814"/>
        <v>1742.6273458445041</v>
      </c>
      <c r="M2328" s="2">
        <f t="shared" si="815"/>
        <v>1752.8089887640449</v>
      </c>
      <c r="N2328" s="2">
        <f t="shared" si="816"/>
        <v>1711.2768758227292</v>
      </c>
      <c r="O2328" s="2">
        <f t="shared" si="799"/>
        <v>1788.1705639614856</v>
      </c>
      <c r="P2328" s="79" t="e">
        <f t="shared" si="800"/>
        <v>#VALUE!</v>
      </c>
      <c r="Q2328" s="78">
        <v>0.94594594595000003</v>
      </c>
      <c r="R2328" s="78">
        <v>5.4054054054000003E-2</v>
      </c>
      <c r="S2328" s="78">
        <v>0</v>
      </c>
      <c r="T2328" s="79">
        <f t="shared" si="805"/>
        <v>594.43654180729243</v>
      </c>
      <c r="U2328" s="2">
        <f t="shared" si="806"/>
        <v>639.48112335459371</v>
      </c>
      <c r="V2328" s="2">
        <f t="shared" si="807"/>
        <v>635.43369875675273</v>
      </c>
      <c r="W2328" s="2">
        <f t="shared" si="801"/>
        <v>628.05388799413731</v>
      </c>
      <c r="X2328" s="2" t="e">
        <f t="shared" si="802"/>
        <v>#VALUE!</v>
      </c>
      <c r="Y2328">
        <f t="shared" si="811"/>
        <v>0.45725887831330186</v>
      </c>
      <c r="Z2328">
        <f t="shared" si="812"/>
        <v>0.49190855642661052</v>
      </c>
      <c r="AA2328">
        <f t="shared" si="813"/>
        <v>0.48879515288980979</v>
      </c>
      <c r="AB2328">
        <f t="shared" si="803"/>
        <v>0.4831183753801056</v>
      </c>
      <c r="AC2328" t="e">
        <f t="shared" si="804"/>
        <v>#VALUE!</v>
      </c>
    </row>
    <row r="2329" spans="1:29" x14ac:dyDescent="0.25">
      <c r="A2329">
        <v>52</v>
      </c>
      <c r="B2329" t="s">
        <v>82</v>
      </c>
      <c r="C2329">
        <v>8</v>
      </c>
      <c r="D2329" t="s">
        <v>49</v>
      </c>
      <c r="E2329">
        <v>2012</v>
      </c>
      <c r="F2329">
        <v>200</v>
      </c>
      <c r="G2329" t="s">
        <v>10</v>
      </c>
      <c r="H2329" s="54">
        <v>0.20199999999999999</v>
      </c>
      <c r="I2329" s="54">
        <v>0.27900000000000003</v>
      </c>
      <c r="J2329" s="54">
        <v>0.25650000000000001</v>
      </c>
      <c r="K2329">
        <v>0.29799999999999999</v>
      </c>
      <c r="L2329" s="2">
        <f t="shared" si="814"/>
        <v>250.62656641604008</v>
      </c>
      <c r="M2329" s="2">
        <f t="shared" si="815"/>
        <v>277.39251040221916</v>
      </c>
      <c r="N2329" s="2">
        <f t="shared" si="816"/>
        <v>268.99798251513113</v>
      </c>
      <c r="O2329" s="2">
        <f t="shared" si="799"/>
        <v>284.90028490028493</v>
      </c>
      <c r="P2329" s="79" t="e">
        <f t="shared" si="800"/>
        <v>#VALUE!</v>
      </c>
      <c r="Q2329" s="78">
        <v>0.94594594595000003</v>
      </c>
      <c r="R2329" s="78">
        <v>5.4054054054000003E-2</v>
      </c>
      <c r="S2329" s="78">
        <v>0</v>
      </c>
      <c r="T2329" s="79">
        <f t="shared" si="805"/>
        <v>730.57789002369964</v>
      </c>
      <c r="U2329" s="2">
        <f t="shared" si="806"/>
        <v>797.51515384853724</v>
      </c>
      <c r="V2329" s="2">
        <f t="shared" si="807"/>
        <v>778.48970971482902</v>
      </c>
      <c r="W2329" s="2">
        <f t="shared" si="801"/>
        <v>844.25631964304409</v>
      </c>
      <c r="X2329" s="2" t="e">
        <f t="shared" si="802"/>
        <v>#VALUE!</v>
      </c>
      <c r="Y2329">
        <f t="shared" si="811"/>
        <v>3.6528894501184981</v>
      </c>
      <c r="Z2329">
        <f t="shared" si="812"/>
        <v>3.9875757692426861</v>
      </c>
      <c r="AA2329">
        <f t="shared" si="813"/>
        <v>3.8924485485741451</v>
      </c>
      <c r="AB2329">
        <f t="shared" si="803"/>
        <v>4.2212815982152208</v>
      </c>
      <c r="AC2329" t="e">
        <f t="shared" si="804"/>
        <v>#VALUE!</v>
      </c>
    </row>
    <row r="2330" spans="1:29" x14ac:dyDescent="0.25">
      <c r="A2330">
        <v>52</v>
      </c>
      <c r="B2330" t="s">
        <v>82</v>
      </c>
      <c r="C2330">
        <v>8</v>
      </c>
      <c r="D2330" t="s">
        <v>49</v>
      </c>
      <c r="E2330">
        <v>2013</v>
      </c>
      <c r="F2330">
        <v>850</v>
      </c>
      <c r="G2330" t="s">
        <v>10</v>
      </c>
      <c r="H2330" s="54">
        <v>0.22900000000000001</v>
      </c>
      <c r="I2330" s="54">
        <v>0.30333333333333334</v>
      </c>
      <c r="J2330" s="54">
        <v>0.27933333333333332</v>
      </c>
      <c r="K2330">
        <v>0.29299999999999998</v>
      </c>
      <c r="L2330" s="2">
        <f t="shared" si="814"/>
        <v>1102.4643320363164</v>
      </c>
      <c r="M2330" s="2">
        <f t="shared" si="815"/>
        <v>1220.0956937799044</v>
      </c>
      <c r="N2330" s="2">
        <f t="shared" si="816"/>
        <v>1179.463459759482</v>
      </c>
      <c r="O2330" s="2">
        <f t="shared" si="799"/>
        <v>1202.2630834512022</v>
      </c>
      <c r="P2330" s="79" t="e">
        <f t="shared" si="800"/>
        <v>#VALUE!</v>
      </c>
      <c r="Q2330" s="78">
        <v>0.94594594595000003</v>
      </c>
      <c r="R2330" s="78">
        <v>5.4054054054000003E-2</v>
      </c>
      <c r="S2330" s="78">
        <v>0</v>
      </c>
      <c r="T2330" s="79">
        <f>(L2333*$Q2330)+(L2334*$R2330)</f>
        <v>199.94856398632453</v>
      </c>
      <c r="U2330" s="2">
        <f>(M2333*$Q2330)+(M2334*$R2330)</f>
        <v>214.71620947102261</v>
      </c>
      <c r="V2330" s="2">
        <f>(N2333*$Q2330)+(N2334*$R2330)</f>
        <v>209.03122101547751</v>
      </c>
      <c r="W2330" s="2">
        <f t="shared" si="801"/>
        <v>213.16707017625518</v>
      </c>
      <c r="X2330" s="2" t="e">
        <f t="shared" si="802"/>
        <v>#VALUE!</v>
      </c>
      <c r="Y2330">
        <f t="shared" si="811"/>
        <v>0.23523360468979357</v>
      </c>
      <c r="Z2330">
        <f t="shared" si="812"/>
        <v>0.25260730526002662</v>
      </c>
      <c r="AA2330">
        <f t="shared" si="813"/>
        <v>0.2459190835476206</v>
      </c>
      <c r="AB2330">
        <f t="shared" si="803"/>
        <v>0.25078478844265317</v>
      </c>
      <c r="AC2330" t="e">
        <f t="shared" si="804"/>
        <v>#VALUE!</v>
      </c>
    </row>
    <row r="2331" spans="1:29" x14ac:dyDescent="0.25">
      <c r="A2331">
        <v>52</v>
      </c>
      <c r="B2331" t="s">
        <v>82</v>
      </c>
      <c r="C2331">
        <v>8</v>
      </c>
      <c r="D2331" t="s">
        <v>49</v>
      </c>
      <c r="E2331">
        <v>2014</v>
      </c>
      <c r="F2331">
        <v>500</v>
      </c>
      <c r="G2331" t="s">
        <v>10</v>
      </c>
      <c r="H2331" s="54">
        <v>0.14499999999999999</v>
      </c>
      <c r="I2331" s="54">
        <v>0.20433333333333331</v>
      </c>
      <c r="J2331" s="54">
        <v>0.20033333333333331</v>
      </c>
      <c r="K2331">
        <v>0.185</v>
      </c>
      <c r="L2331" s="2">
        <f t="shared" si="814"/>
        <v>584.79532163742692</v>
      </c>
      <c r="M2331" s="2">
        <f t="shared" si="815"/>
        <v>628.40385421030578</v>
      </c>
      <c r="N2331" s="2">
        <f t="shared" si="816"/>
        <v>625.26052521884117</v>
      </c>
      <c r="O2331" s="2">
        <f t="shared" si="799"/>
        <v>613.49693251533745</v>
      </c>
      <c r="P2331" s="79" t="e">
        <f t="shared" si="800"/>
        <v>#VALUE!</v>
      </c>
      <c r="Q2331" s="78">
        <v>0.94594594595000003</v>
      </c>
      <c r="R2331" s="78">
        <v>5.4054054054000003E-2</v>
      </c>
      <c r="S2331" s="78">
        <v>0</v>
      </c>
      <c r="T2331" s="79">
        <f>(L2334*1)</f>
        <v>891.56180271981998</v>
      </c>
      <c r="U2331" s="2">
        <f>(M2334*1)</f>
        <v>985.05215116227134</v>
      </c>
      <c r="V2331" s="2">
        <f>(N2334*1)</f>
        <v>954.45622955150463</v>
      </c>
      <c r="W2331" s="2">
        <f t="shared" si="801"/>
        <v>931.53752229616748</v>
      </c>
      <c r="X2331" s="2" t="e">
        <f t="shared" si="802"/>
        <v>#VALUE!</v>
      </c>
      <c r="Y2331">
        <f t="shared" si="811"/>
        <v>1.78312360543964</v>
      </c>
      <c r="Z2331">
        <f t="shared" si="812"/>
        <v>1.9701043023245426</v>
      </c>
      <c r="AA2331">
        <f t="shared" si="813"/>
        <v>1.9089124591030093</v>
      </c>
      <c r="AB2331">
        <f t="shared" si="803"/>
        <v>1.863075044592335</v>
      </c>
      <c r="AC2331" t="e">
        <f t="shared" si="804"/>
        <v>#VALUE!</v>
      </c>
    </row>
    <row r="2332" spans="1:29" x14ac:dyDescent="0.25">
      <c r="A2332">
        <v>52</v>
      </c>
      <c r="B2332" t="s">
        <v>82</v>
      </c>
      <c r="C2332">
        <v>8</v>
      </c>
      <c r="D2332" t="s">
        <v>49</v>
      </c>
      <c r="E2332">
        <v>2015</v>
      </c>
      <c r="F2332">
        <v>580</v>
      </c>
      <c r="G2332" t="s">
        <v>10</v>
      </c>
      <c r="H2332" s="54">
        <v>0.24</v>
      </c>
      <c r="I2332" s="54">
        <v>0.30400000000000005</v>
      </c>
      <c r="J2332" s="54">
        <v>0.28700000000000003</v>
      </c>
      <c r="K2332">
        <v>0.34300000000000003</v>
      </c>
      <c r="L2332" s="2">
        <f t="shared" si="814"/>
        <v>763.15789473684208</v>
      </c>
      <c r="M2332" s="2">
        <f t="shared" si="815"/>
        <v>833.33333333333337</v>
      </c>
      <c r="N2332" s="2">
        <f t="shared" si="816"/>
        <v>813.46423562412349</v>
      </c>
      <c r="O2332" s="2">
        <f t="shared" si="799"/>
        <v>882.80060882800603</v>
      </c>
      <c r="P2332" s="79" t="e">
        <f t="shared" si="800"/>
        <v>#VALUE!</v>
      </c>
      <c r="Q2332" s="78">
        <v>0.94594594595000003</v>
      </c>
      <c r="R2332" s="78">
        <v>5.4054054054000003E-2</v>
      </c>
      <c r="S2332" s="78">
        <v>0</v>
      </c>
      <c r="T2332" s="79" t="s">
        <v>10</v>
      </c>
      <c r="U2332" s="2" t="s">
        <v>10</v>
      </c>
      <c r="V2332" s="2" t="s">
        <v>10</v>
      </c>
      <c r="W2332" s="2">
        <f t="shared" si="801"/>
        <v>189.94898513052209</v>
      </c>
      <c r="X2332" s="2" t="e">
        <f t="shared" si="802"/>
        <v>#VALUE!</v>
      </c>
      <c r="Y2332" s="2" t="s">
        <v>10</v>
      </c>
      <c r="Z2332" s="2" t="s">
        <v>10</v>
      </c>
      <c r="AA2332" s="2" t="s">
        <v>10</v>
      </c>
      <c r="AB2332">
        <f t="shared" si="803"/>
        <v>0.32749825022503809</v>
      </c>
      <c r="AC2332" t="e">
        <f t="shared" si="804"/>
        <v>#VALUE!</v>
      </c>
    </row>
    <row r="2333" spans="1:29" x14ac:dyDescent="0.25">
      <c r="A2333">
        <v>52</v>
      </c>
      <c r="B2333" t="s">
        <v>82</v>
      </c>
      <c r="C2333">
        <v>8</v>
      </c>
      <c r="D2333" t="s">
        <v>49</v>
      </c>
      <c r="E2333">
        <v>2016</v>
      </c>
      <c r="F2333">
        <v>120</v>
      </c>
      <c r="G2333" t="s">
        <v>10</v>
      </c>
      <c r="H2333" s="54">
        <v>0.252</v>
      </c>
      <c r="I2333" s="54">
        <v>0.29700000000000004</v>
      </c>
      <c r="J2333" s="54">
        <v>0.27900000000000003</v>
      </c>
      <c r="K2333">
        <v>0.29299999999999998</v>
      </c>
      <c r="L2333" s="2">
        <f t="shared" si="814"/>
        <v>160.42780748663102</v>
      </c>
      <c r="M2333" s="2">
        <f t="shared" si="815"/>
        <v>170.69701280227596</v>
      </c>
      <c r="N2333" s="2">
        <f t="shared" si="816"/>
        <v>166.4355062413315</v>
      </c>
      <c r="O2333" s="2">
        <f t="shared" si="799"/>
        <v>169.73125884016972</v>
      </c>
      <c r="P2333" s="79" t="e">
        <f t="shared" si="800"/>
        <v>#VALUE!</v>
      </c>
      <c r="Q2333" s="78">
        <v>0.94594594595000003</v>
      </c>
      <c r="R2333" s="78">
        <v>5.4054054054000003E-2</v>
      </c>
      <c r="S2333" s="78">
        <v>0</v>
      </c>
      <c r="T2333" s="79" t="s">
        <v>10</v>
      </c>
      <c r="U2333" s="2" t="s">
        <v>10</v>
      </c>
      <c r="V2333" s="2" t="s">
        <v>10</v>
      </c>
      <c r="W2333" s="2">
        <f t="shared" si="801"/>
        <v>8.4167212194809693</v>
      </c>
      <c r="X2333" s="2" t="e">
        <f t="shared" si="802"/>
        <v>#VALUE!</v>
      </c>
      <c r="Y2333" s="2" t="s">
        <v>10</v>
      </c>
      <c r="Z2333" s="2" t="s">
        <v>10</v>
      </c>
      <c r="AA2333" s="2" t="s">
        <v>10</v>
      </c>
      <c r="AB2333">
        <f t="shared" si="803"/>
        <v>7.0139343495674744E-2</v>
      </c>
      <c r="AC2333" t="e">
        <f t="shared" si="804"/>
        <v>#VALUE!</v>
      </c>
    </row>
    <row r="2334" spans="1:29" x14ac:dyDescent="0.25">
      <c r="A2334">
        <v>52</v>
      </c>
      <c r="B2334" t="s">
        <v>82</v>
      </c>
      <c r="C2334">
        <v>8</v>
      </c>
      <c r="D2334" t="s">
        <v>49</v>
      </c>
      <c r="E2334">
        <v>2017</v>
      </c>
      <c r="F2334">
        <v>656</v>
      </c>
      <c r="G2334" t="s">
        <v>10</v>
      </c>
      <c r="H2334" s="54">
        <v>0.26421253355763952</v>
      </c>
      <c r="I2334" s="54">
        <v>0.33404541147798106</v>
      </c>
      <c r="J2334" s="54">
        <v>0.31269765999824639</v>
      </c>
      <c r="K2334">
        <v>0.32600000000000001</v>
      </c>
      <c r="L2334" s="2">
        <f t="shared" si="814"/>
        <v>891.56180271981998</v>
      </c>
      <c r="M2334" s="2">
        <f t="shared" si="815"/>
        <v>985.05215116227134</v>
      </c>
      <c r="N2334" s="2">
        <f t="shared" si="816"/>
        <v>954.45622955150463</v>
      </c>
      <c r="O2334" s="2">
        <f t="shared" si="799"/>
        <v>973.29376854599411</v>
      </c>
      <c r="P2334" s="79" t="e">
        <f t="shared" si="800"/>
        <v>#VALUE!</v>
      </c>
      <c r="Q2334" s="78">
        <v>0.94594594595000003</v>
      </c>
      <c r="R2334" s="78">
        <v>5.4054054054000003E-2</v>
      </c>
      <c r="S2334" s="78">
        <v>0</v>
      </c>
      <c r="T2334" s="79" t="s">
        <v>10</v>
      </c>
      <c r="U2334" s="2" t="s">
        <v>10</v>
      </c>
      <c r="V2334" s="2" t="s">
        <v>10</v>
      </c>
      <c r="W2334" s="2">
        <f t="shared" si="801"/>
        <v>173.2604349201026</v>
      </c>
      <c r="X2334" s="2" t="e">
        <f t="shared" si="802"/>
        <v>#VALUE!</v>
      </c>
      <c r="Y2334" s="2" t="s">
        <v>10</v>
      </c>
      <c r="Z2334" s="2" t="s">
        <v>10</v>
      </c>
      <c r="AA2334" s="2" t="s">
        <v>10</v>
      </c>
      <c r="AB2334">
        <f t="shared" si="803"/>
        <v>0.26411651664649788</v>
      </c>
      <c r="AC2334" t="e">
        <f t="shared" si="804"/>
        <v>#VALUE!</v>
      </c>
    </row>
    <row r="2335" spans="1:29" x14ac:dyDescent="0.25">
      <c r="A2335">
        <v>52</v>
      </c>
      <c r="B2335" t="s">
        <v>82</v>
      </c>
      <c r="C2335">
        <v>8</v>
      </c>
      <c r="D2335" t="s">
        <v>49</v>
      </c>
      <c r="E2335">
        <v>2018</v>
      </c>
      <c r="F2335">
        <v>150</v>
      </c>
      <c r="G2335" t="s">
        <v>10</v>
      </c>
      <c r="H2335" s="54">
        <v>0.25329250311259038</v>
      </c>
      <c r="I2335" s="54">
        <v>0.35347180943220174</v>
      </c>
      <c r="J2335" s="54">
        <v>0.34504815702446495</v>
      </c>
      <c r="K2335">
        <v>0.253</v>
      </c>
      <c r="L2335" t="s">
        <v>10</v>
      </c>
      <c r="M2335" t="s">
        <v>10</v>
      </c>
      <c r="N2335" t="s">
        <v>10</v>
      </c>
      <c r="O2335" s="2">
        <f t="shared" si="799"/>
        <v>200.80321285140562</v>
      </c>
      <c r="P2335" s="79" t="e">
        <f t="shared" si="800"/>
        <v>#VALUE!</v>
      </c>
      <c r="Q2335" s="78">
        <v>0.94594594595000003</v>
      </c>
      <c r="R2335" s="78">
        <v>5.4054054054000003E-2</v>
      </c>
      <c r="S2335" s="78">
        <v>0</v>
      </c>
      <c r="T2335" s="79" t="s">
        <v>10</v>
      </c>
      <c r="U2335" s="2" t="s">
        <v>10</v>
      </c>
      <c r="V2335" s="2" t="s">
        <v>10</v>
      </c>
      <c r="W2335" s="2">
        <f t="shared" si="801"/>
        <v>496.22757789441187</v>
      </c>
      <c r="X2335" s="2" t="e">
        <f t="shared" si="802"/>
        <v>#VALUE!</v>
      </c>
      <c r="Y2335" s="2" t="s">
        <v>10</v>
      </c>
      <c r="Z2335" s="2" t="s">
        <v>10</v>
      </c>
      <c r="AA2335" s="2" t="s">
        <v>10</v>
      </c>
      <c r="AB2335">
        <f t="shared" si="803"/>
        <v>3.3081838526294125</v>
      </c>
      <c r="AC2335" t="e">
        <f t="shared" si="804"/>
        <v>#VALUE!</v>
      </c>
    </row>
    <row r="2336" spans="1:29" x14ac:dyDescent="0.25">
      <c r="A2336">
        <v>52</v>
      </c>
      <c r="B2336" t="s">
        <v>82</v>
      </c>
      <c r="C2336">
        <v>8</v>
      </c>
      <c r="D2336" t="s">
        <v>49</v>
      </c>
      <c r="E2336">
        <v>2019</v>
      </c>
      <c r="G2336" t="s">
        <v>10</v>
      </c>
      <c r="H2336" s="54">
        <v>0.23441509169475994</v>
      </c>
      <c r="I2336" s="54">
        <v>0.32590908281944742</v>
      </c>
      <c r="J2336" s="54">
        <v>0.31510957999927913</v>
      </c>
      <c r="K2336">
        <v>0.27600000000000002</v>
      </c>
      <c r="L2336" t="s">
        <v>10</v>
      </c>
      <c r="M2336" t="s">
        <v>10</v>
      </c>
      <c r="N2336" t="s">
        <v>10</v>
      </c>
      <c r="O2336" s="2">
        <f t="shared" si="799"/>
        <v>0</v>
      </c>
      <c r="P2336" s="79" t="e">
        <f t="shared" si="800"/>
        <v>#VALUE!</v>
      </c>
      <c r="Q2336" s="78">
        <v>0.94594594595000003</v>
      </c>
      <c r="R2336" s="78">
        <v>5.4054054054000003E-2</v>
      </c>
      <c r="S2336" s="78">
        <v>0</v>
      </c>
      <c r="T2336" s="79" t="s">
        <v>10</v>
      </c>
      <c r="U2336" s="2" t="s">
        <v>10</v>
      </c>
      <c r="V2336" s="2" t="s">
        <v>10</v>
      </c>
      <c r="W2336" s="2">
        <f t="shared" si="801"/>
        <v>750.80442492149723</v>
      </c>
      <c r="X2336" s="2" t="e">
        <f t="shared" si="802"/>
        <v>#VALUE!</v>
      </c>
      <c r="Y2336" s="2" t="s">
        <v>10</v>
      </c>
      <c r="Z2336" s="2" t="s">
        <v>10</v>
      </c>
      <c r="AA2336" s="2" t="s">
        <v>10</v>
      </c>
      <c r="AB2336" t="e">
        <f t="shared" si="803"/>
        <v>#DIV/0!</v>
      </c>
      <c r="AC2336" t="e">
        <f t="shared" si="804"/>
        <v>#VALUE!</v>
      </c>
    </row>
    <row r="2337" spans="1:29" x14ac:dyDescent="0.25">
      <c r="A2337">
        <v>52</v>
      </c>
      <c r="B2337" t="s">
        <v>82</v>
      </c>
      <c r="C2337">
        <v>8</v>
      </c>
      <c r="D2337" t="s">
        <v>49</v>
      </c>
      <c r="E2337">
        <v>2020</v>
      </c>
      <c r="F2337" s="86">
        <v>135</v>
      </c>
      <c r="G2337" t="s">
        <v>10</v>
      </c>
      <c r="H2337" s="54">
        <v>0.10759564786873591</v>
      </c>
      <c r="I2337" s="54">
        <v>0.25668946937664994</v>
      </c>
      <c r="J2337" s="54">
        <v>0.25426527177111524</v>
      </c>
      <c r="K2337">
        <v>0.13300000000000001</v>
      </c>
      <c r="L2337" t="s">
        <v>10</v>
      </c>
      <c r="M2337" t="s">
        <v>10</v>
      </c>
      <c r="N2337" t="s">
        <v>10</v>
      </c>
      <c r="O2337" s="2">
        <f t="shared" si="799"/>
        <v>155.70934256055364</v>
      </c>
      <c r="P2337" s="79" t="e">
        <f t="shared" si="800"/>
        <v>#VALUE!</v>
      </c>
      <c r="Q2337" s="78">
        <v>0.94594594595000003</v>
      </c>
      <c r="R2337" s="78">
        <v>5.4054054054000003E-2</v>
      </c>
      <c r="S2337" s="78">
        <v>0</v>
      </c>
      <c r="T2337" s="79" t="s">
        <v>10</v>
      </c>
      <c r="U2337" s="2" t="s">
        <v>10</v>
      </c>
      <c r="V2337" s="2" t="s">
        <v>10</v>
      </c>
      <c r="W2337" s="2" t="e">
        <f t="shared" si="801"/>
        <v>#VALUE!</v>
      </c>
      <c r="X2337" s="2" t="e">
        <f t="shared" si="802"/>
        <v>#VALUE!</v>
      </c>
      <c r="Y2337" s="2" t="s">
        <v>10</v>
      </c>
      <c r="Z2337" s="2" t="s">
        <v>10</v>
      </c>
      <c r="AA2337" s="2" t="s">
        <v>10</v>
      </c>
      <c r="AB2337" t="e">
        <f t="shared" si="803"/>
        <v>#VALUE!</v>
      </c>
      <c r="AC2337" t="e">
        <f t="shared" si="804"/>
        <v>#VALUE!</v>
      </c>
    </row>
    <row r="2338" spans="1:29" x14ac:dyDescent="0.25">
      <c r="A2338">
        <v>52</v>
      </c>
      <c r="B2338" t="s">
        <v>82</v>
      </c>
      <c r="C2338">
        <v>8</v>
      </c>
      <c r="D2338" t="s">
        <v>49</v>
      </c>
      <c r="E2338">
        <v>2021</v>
      </c>
      <c r="F2338" s="86">
        <v>380</v>
      </c>
      <c r="G2338" t="s">
        <v>10</v>
      </c>
      <c r="H2338" s="79" t="s">
        <v>10</v>
      </c>
      <c r="I2338" s="2" t="s">
        <v>10</v>
      </c>
      <c r="J2338" s="2" t="s">
        <v>10</v>
      </c>
      <c r="K2338">
        <v>0.20899999999999999</v>
      </c>
      <c r="L2338" s="79" t="s">
        <v>10</v>
      </c>
      <c r="M2338" s="2" t="s">
        <v>10</v>
      </c>
      <c r="N2338" s="2" t="s">
        <v>10</v>
      </c>
      <c r="O2338" s="2">
        <f t="shared" si="799"/>
        <v>480.40455120101137</v>
      </c>
      <c r="P2338" s="79" t="e">
        <f t="shared" si="800"/>
        <v>#VALUE!</v>
      </c>
      <c r="Q2338" s="78">
        <v>0.94594594595000003</v>
      </c>
      <c r="R2338" s="78">
        <v>5.4054054054000003E-2</v>
      </c>
      <c r="T2338" s="79" t="s">
        <v>10</v>
      </c>
      <c r="U2338" s="2" t="s">
        <v>10</v>
      </c>
      <c r="V2338" s="2" t="s">
        <v>10</v>
      </c>
      <c r="W2338" s="2" t="e">
        <f t="shared" si="801"/>
        <v>#VALUE!</v>
      </c>
      <c r="X2338" s="2" t="e">
        <f t="shared" si="802"/>
        <v>#VALUE!</v>
      </c>
      <c r="Y2338" s="79" t="s">
        <v>10</v>
      </c>
      <c r="Z2338" s="2" t="s">
        <v>10</v>
      </c>
      <c r="AA2338" s="2" t="s">
        <v>10</v>
      </c>
      <c r="AB2338" t="e">
        <f t="shared" si="803"/>
        <v>#VALUE!</v>
      </c>
      <c r="AC2338" t="e">
        <f t="shared" si="804"/>
        <v>#VALUE!</v>
      </c>
    </row>
    <row r="2339" spans="1:29" x14ac:dyDescent="0.25">
      <c r="A2339">
        <v>52</v>
      </c>
      <c r="B2339" t="s">
        <v>82</v>
      </c>
      <c r="C2339">
        <v>8</v>
      </c>
      <c r="D2339" t="s">
        <v>49</v>
      </c>
      <c r="E2339">
        <v>2022</v>
      </c>
      <c r="F2339" s="86">
        <v>610</v>
      </c>
      <c r="G2339" t="s">
        <v>10</v>
      </c>
      <c r="H2339" s="79" t="s">
        <v>10</v>
      </c>
      <c r="I2339" s="2" t="s">
        <v>10</v>
      </c>
      <c r="J2339" s="2" t="s">
        <v>10</v>
      </c>
      <c r="K2339">
        <v>0.21099999999999999</v>
      </c>
      <c r="L2339" s="79" t="s">
        <v>10</v>
      </c>
      <c r="M2339" s="2" t="s">
        <v>10</v>
      </c>
      <c r="N2339" s="2" t="s">
        <v>10</v>
      </c>
      <c r="O2339" s="2">
        <f t="shared" si="799"/>
        <v>773.13054499366285</v>
      </c>
      <c r="P2339" s="79" t="e">
        <f t="shared" si="800"/>
        <v>#VALUE!</v>
      </c>
      <c r="Q2339" s="78">
        <v>0.94594594595000003</v>
      </c>
      <c r="R2339" s="78">
        <v>5.4054054054000003E-2</v>
      </c>
      <c r="T2339" s="79" t="s">
        <v>10</v>
      </c>
      <c r="U2339" s="2" t="s">
        <v>10</v>
      </c>
      <c r="V2339" s="2" t="s">
        <v>10</v>
      </c>
      <c r="W2339" s="2" t="e">
        <f t="shared" si="801"/>
        <v>#VALUE!</v>
      </c>
      <c r="X2339" s="2" t="e">
        <f t="shared" si="802"/>
        <v>#VALUE!</v>
      </c>
      <c r="Y2339" s="79" t="s">
        <v>10</v>
      </c>
      <c r="Z2339" s="2" t="s">
        <v>10</v>
      </c>
      <c r="AA2339" s="2" t="s">
        <v>10</v>
      </c>
      <c r="AB2339" t="e">
        <f t="shared" si="803"/>
        <v>#VALUE!</v>
      </c>
      <c r="AC2339" t="e">
        <f t="shared" si="804"/>
        <v>#VALUE!</v>
      </c>
    </row>
    <row r="2340" spans="1:29" x14ac:dyDescent="0.25">
      <c r="A2340">
        <v>52</v>
      </c>
      <c r="B2340" t="s">
        <v>82</v>
      </c>
      <c r="C2340">
        <v>8</v>
      </c>
      <c r="D2340" t="s">
        <v>49</v>
      </c>
      <c r="E2340">
        <v>2023</v>
      </c>
      <c r="F2340" s="86">
        <v>296</v>
      </c>
      <c r="G2340" t="s">
        <v>10</v>
      </c>
      <c r="H2340" s="79" t="s">
        <v>10</v>
      </c>
      <c r="I2340" s="2" t="s">
        <v>10</v>
      </c>
      <c r="J2340" s="2" t="s">
        <v>10</v>
      </c>
      <c r="K2340">
        <v>0.17799999999999999</v>
      </c>
      <c r="L2340" s="79" t="s">
        <v>10</v>
      </c>
      <c r="M2340" s="2" t="s">
        <v>10</v>
      </c>
      <c r="N2340" s="2" t="s">
        <v>10</v>
      </c>
      <c r="O2340" s="2">
        <f t="shared" si="799"/>
        <v>360.0973236009732</v>
      </c>
      <c r="P2340" s="79" t="e">
        <f t="shared" si="800"/>
        <v>#VALUE!</v>
      </c>
      <c r="Q2340" s="78">
        <v>0.94594594595000003</v>
      </c>
      <c r="R2340" s="78">
        <v>5.4054054054000003E-2</v>
      </c>
      <c r="T2340" s="79" t="s">
        <v>10</v>
      </c>
      <c r="U2340" s="2" t="s">
        <v>10</v>
      </c>
      <c r="V2340" s="2" t="s">
        <v>10</v>
      </c>
      <c r="W2340" s="2" t="e">
        <f t="shared" si="801"/>
        <v>#VALUE!</v>
      </c>
      <c r="X2340" s="2" t="e">
        <f t="shared" si="802"/>
        <v>#VALUE!</v>
      </c>
      <c r="Y2340" s="79" t="s">
        <v>10</v>
      </c>
      <c r="Z2340" s="2" t="s">
        <v>10</v>
      </c>
      <c r="AA2340" s="2" t="s">
        <v>10</v>
      </c>
      <c r="AB2340" t="e">
        <f t="shared" si="803"/>
        <v>#VALUE!</v>
      </c>
      <c r="AC2340" t="e">
        <f t="shared" si="804"/>
        <v>#VALUE!</v>
      </c>
    </row>
    <row r="2341" spans="1:29" x14ac:dyDescent="0.25">
      <c r="A2341">
        <v>52</v>
      </c>
      <c r="B2341" t="s">
        <v>82</v>
      </c>
      <c r="C2341">
        <v>8</v>
      </c>
      <c r="D2341" t="s">
        <v>49</v>
      </c>
      <c r="E2341">
        <v>2024</v>
      </c>
      <c r="F2341" s="86">
        <v>330</v>
      </c>
      <c r="G2341" t="s">
        <v>10</v>
      </c>
      <c r="H2341" s="79" t="s">
        <v>10</v>
      </c>
      <c r="I2341" s="2" t="s">
        <v>10</v>
      </c>
      <c r="J2341" s="2" t="s">
        <v>10</v>
      </c>
      <c r="K2341">
        <v>0.216</v>
      </c>
      <c r="L2341" s="79" t="s">
        <v>10</v>
      </c>
      <c r="M2341" s="2" t="s">
        <v>10</v>
      </c>
      <c r="N2341" s="2" t="s">
        <v>10</v>
      </c>
      <c r="O2341" s="2">
        <f t="shared" si="799"/>
        <v>420.91836734693874</v>
      </c>
      <c r="P2341" s="79" t="e">
        <f t="shared" si="800"/>
        <v>#VALUE!</v>
      </c>
      <c r="Q2341" s="78">
        <v>0.94594594595000003</v>
      </c>
      <c r="R2341" s="78">
        <v>5.4054054054000003E-2</v>
      </c>
      <c r="T2341" s="79" t="s">
        <v>10</v>
      </c>
      <c r="U2341" s="2" t="s">
        <v>10</v>
      </c>
      <c r="V2341" s="2" t="s">
        <v>10</v>
      </c>
      <c r="W2341" s="2" t="e">
        <f t="shared" si="801"/>
        <v>#VALUE!</v>
      </c>
      <c r="X2341" s="2" t="e">
        <f t="shared" si="802"/>
        <v>#VALUE!</v>
      </c>
      <c r="Y2341" s="79" t="s">
        <v>10</v>
      </c>
      <c r="Z2341" s="2" t="s">
        <v>10</v>
      </c>
      <c r="AA2341" s="2" t="s">
        <v>10</v>
      </c>
      <c r="AB2341" t="e">
        <f t="shared" si="803"/>
        <v>#VALUE!</v>
      </c>
      <c r="AC2341" t="e">
        <f t="shared" si="804"/>
        <v>#VALUE!</v>
      </c>
    </row>
    <row r="2342" spans="1:29" x14ac:dyDescent="0.25">
      <c r="A2342">
        <v>53</v>
      </c>
      <c r="B2342" t="s">
        <v>311</v>
      </c>
      <c r="C2342">
        <v>8</v>
      </c>
      <c r="D2342" t="s">
        <v>49</v>
      </c>
      <c r="E2342">
        <v>1980</v>
      </c>
      <c r="F2342" t="s">
        <v>10</v>
      </c>
      <c r="G2342" t="s">
        <v>10</v>
      </c>
      <c r="H2342" s="54">
        <v>0.45700000000000002</v>
      </c>
      <c r="I2342" s="54">
        <v>0.46733333333333338</v>
      </c>
      <c r="J2342" s="54">
        <v>0.46133333333333337</v>
      </c>
      <c r="K2342">
        <v>0.46700000000000003</v>
      </c>
      <c r="L2342" t="s">
        <v>10</v>
      </c>
      <c r="M2342" t="s">
        <v>10</v>
      </c>
      <c r="N2342" t="s">
        <v>10</v>
      </c>
      <c r="O2342" s="2" t="e">
        <f t="shared" ref="O2342" si="817">$F2342/(1-K2342)</f>
        <v>#VALUE!</v>
      </c>
      <c r="P2342" s="79" t="e">
        <f t="shared" ref="P2342" si="818">$G2342/(1-K2342)</f>
        <v>#VALUE!</v>
      </c>
      <c r="Q2342" s="78">
        <v>0.94594594595000003</v>
      </c>
      <c r="R2342" s="78">
        <v>5.4054054054000003E-2</v>
      </c>
      <c r="S2342" s="78">
        <v>0</v>
      </c>
      <c r="T2342" s="79" t="s">
        <v>10</v>
      </c>
      <c r="U2342" t="s">
        <v>10</v>
      </c>
      <c r="V2342" t="s">
        <v>10</v>
      </c>
      <c r="W2342" s="2" t="e">
        <f t="shared" ref="W2342" si="819">(O2345*$Q2342)+(O2346*$R2342)+(O2347*$S2342)</f>
        <v>#VALUE!</v>
      </c>
      <c r="X2342" s="2" t="e">
        <f t="shared" ref="X2342" si="820">(P2345*$Q2342)+(P2346*$R2342)+(P2347*$S2342)</f>
        <v>#VALUE!</v>
      </c>
      <c r="Y2342" s="2" t="s">
        <v>10</v>
      </c>
      <c r="Z2342" s="2" t="s">
        <v>10</v>
      </c>
      <c r="AA2342" s="2" t="s">
        <v>10</v>
      </c>
      <c r="AB2342" t="e">
        <f t="shared" ref="AB2342" si="821">W2342/$F2342</f>
        <v>#VALUE!</v>
      </c>
      <c r="AC2342" t="e">
        <f t="shared" ref="AC2342" si="822">X2342/$G2342</f>
        <v>#VALUE!</v>
      </c>
    </row>
    <row r="2343" spans="1:29" x14ac:dyDescent="0.25">
      <c r="A2343">
        <v>53</v>
      </c>
      <c r="B2343" t="s">
        <v>311</v>
      </c>
      <c r="C2343">
        <v>8</v>
      </c>
      <c r="D2343" t="s">
        <v>49</v>
      </c>
      <c r="E2343">
        <v>1981</v>
      </c>
      <c r="F2343" t="s">
        <v>10</v>
      </c>
      <c r="G2343" t="s">
        <v>10</v>
      </c>
      <c r="H2343" s="54">
        <v>0.41399999999999998</v>
      </c>
      <c r="I2343" s="54">
        <v>0.4393333333333333</v>
      </c>
      <c r="J2343" s="54">
        <v>0.43383333333333329</v>
      </c>
      <c r="K2343">
        <v>0.439</v>
      </c>
      <c r="L2343" t="s">
        <v>10</v>
      </c>
      <c r="M2343" t="s">
        <v>10</v>
      </c>
      <c r="N2343" t="s">
        <v>10</v>
      </c>
      <c r="O2343" s="2" t="e">
        <f t="shared" ref="O2343:O2406" si="823">$F2343/(1-K2343)</f>
        <v>#VALUE!</v>
      </c>
      <c r="P2343" s="79" t="e">
        <f t="shared" ref="P2343:P2406" si="824">$G2343/(1-K2343)</f>
        <v>#VALUE!</v>
      </c>
      <c r="Q2343" s="78">
        <v>0.94594594595000003</v>
      </c>
      <c r="R2343" s="78">
        <v>5.4054054054000003E-2</v>
      </c>
      <c r="S2343" s="78">
        <v>0</v>
      </c>
      <c r="T2343" s="79" t="s">
        <v>10</v>
      </c>
      <c r="U2343" t="s">
        <v>10</v>
      </c>
      <c r="V2343" t="s">
        <v>10</v>
      </c>
      <c r="W2343" s="2" t="e">
        <f t="shared" ref="W2343:W2406" si="825">(O2346*$Q2343)+(O2347*$R2343)+(O2348*$S2343)</f>
        <v>#VALUE!</v>
      </c>
      <c r="X2343" s="2" t="e">
        <f t="shared" ref="X2343:X2406" si="826">(P2346*$Q2343)+(P2347*$R2343)+(P2348*$S2343)</f>
        <v>#VALUE!</v>
      </c>
      <c r="Y2343" s="2" t="s">
        <v>10</v>
      </c>
      <c r="Z2343" s="2" t="s">
        <v>10</v>
      </c>
      <c r="AA2343" s="2" t="s">
        <v>10</v>
      </c>
      <c r="AB2343" t="e">
        <f t="shared" ref="AB2343:AB2406" si="827">W2343/$F2343</f>
        <v>#VALUE!</v>
      </c>
      <c r="AC2343" t="e">
        <f t="shared" ref="AC2343:AC2406" si="828">X2343/$G2343</f>
        <v>#VALUE!</v>
      </c>
    </row>
    <row r="2344" spans="1:29" x14ac:dyDescent="0.25">
      <c r="A2344">
        <v>53</v>
      </c>
      <c r="B2344" t="s">
        <v>311</v>
      </c>
      <c r="C2344">
        <v>8</v>
      </c>
      <c r="D2344" t="s">
        <v>49</v>
      </c>
      <c r="E2344">
        <v>1982</v>
      </c>
      <c r="F2344" t="s">
        <v>10</v>
      </c>
      <c r="G2344" t="s">
        <v>10</v>
      </c>
      <c r="H2344" s="54">
        <v>0.35799999999999998</v>
      </c>
      <c r="I2344" s="54">
        <v>0.40499999999999997</v>
      </c>
      <c r="J2344" s="54">
        <v>0.39999999999999997</v>
      </c>
      <c r="K2344">
        <v>0.40500000000000003</v>
      </c>
      <c r="L2344" t="s">
        <v>10</v>
      </c>
      <c r="M2344" t="s">
        <v>10</v>
      </c>
      <c r="N2344" t="s">
        <v>10</v>
      </c>
      <c r="O2344" s="2" t="e">
        <f t="shared" si="823"/>
        <v>#VALUE!</v>
      </c>
      <c r="P2344" s="79" t="e">
        <f t="shared" si="824"/>
        <v>#VALUE!</v>
      </c>
      <c r="Q2344" s="78">
        <v>0.94594594595000003</v>
      </c>
      <c r="R2344" s="78">
        <v>5.4054054054000003E-2</v>
      </c>
      <c r="S2344" s="78">
        <v>0</v>
      </c>
      <c r="T2344" s="79" t="s">
        <v>10</v>
      </c>
      <c r="U2344" t="s">
        <v>10</v>
      </c>
      <c r="V2344" t="s">
        <v>10</v>
      </c>
      <c r="W2344" s="2" t="e">
        <f t="shared" si="825"/>
        <v>#VALUE!</v>
      </c>
      <c r="X2344" s="2" t="e">
        <f t="shared" si="826"/>
        <v>#VALUE!</v>
      </c>
      <c r="Y2344" s="2" t="s">
        <v>10</v>
      </c>
      <c r="Z2344" s="2" t="s">
        <v>10</v>
      </c>
      <c r="AA2344" s="2" t="s">
        <v>10</v>
      </c>
      <c r="AB2344" t="e">
        <f t="shared" si="827"/>
        <v>#VALUE!</v>
      </c>
      <c r="AC2344" t="e">
        <f t="shared" si="828"/>
        <v>#VALUE!</v>
      </c>
    </row>
    <row r="2345" spans="1:29" x14ac:dyDescent="0.25">
      <c r="A2345">
        <v>53</v>
      </c>
      <c r="B2345" t="s">
        <v>311</v>
      </c>
      <c r="C2345">
        <v>8</v>
      </c>
      <c r="D2345" t="s">
        <v>49</v>
      </c>
      <c r="E2345">
        <v>1983</v>
      </c>
      <c r="F2345" t="s">
        <v>10</v>
      </c>
      <c r="G2345" t="s">
        <v>10</v>
      </c>
      <c r="H2345" s="54">
        <v>0.5</v>
      </c>
      <c r="I2345" s="54">
        <v>0.50566666666666671</v>
      </c>
      <c r="J2345" s="54">
        <v>0.4986666666666667</v>
      </c>
      <c r="K2345">
        <v>0.50600000000000001</v>
      </c>
      <c r="L2345" t="s">
        <v>10</v>
      </c>
      <c r="M2345" t="s">
        <v>10</v>
      </c>
      <c r="N2345" t="s">
        <v>10</v>
      </c>
      <c r="O2345" s="2" t="e">
        <f t="shared" si="823"/>
        <v>#VALUE!</v>
      </c>
      <c r="P2345" s="79" t="e">
        <f t="shared" si="824"/>
        <v>#VALUE!</v>
      </c>
      <c r="Q2345" s="78">
        <v>0.94594594595000003</v>
      </c>
      <c r="R2345" s="78">
        <v>5.4054054054000003E-2</v>
      </c>
      <c r="S2345" s="78">
        <v>0</v>
      </c>
      <c r="T2345" s="79" t="s">
        <v>10</v>
      </c>
      <c r="U2345" t="s">
        <v>10</v>
      </c>
      <c r="V2345" t="s">
        <v>10</v>
      </c>
      <c r="W2345" s="2" t="e">
        <f t="shared" si="825"/>
        <v>#VALUE!</v>
      </c>
      <c r="X2345" s="2" t="e">
        <f t="shared" si="826"/>
        <v>#VALUE!</v>
      </c>
      <c r="Y2345" s="2" t="s">
        <v>10</v>
      </c>
      <c r="Z2345" s="2" t="s">
        <v>10</v>
      </c>
      <c r="AA2345" s="2" t="s">
        <v>10</v>
      </c>
      <c r="AB2345" t="e">
        <f t="shared" si="827"/>
        <v>#VALUE!</v>
      </c>
      <c r="AC2345" t="e">
        <f t="shared" si="828"/>
        <v>#VALUE!</v>
      </c>
    </row>
    <row r="2346" spans="1:29" x14ac:dyDescent="0.25">
      <c r="A2346">
        <v>53</v>
      </c>
      <c r="B2346" t="s">
        <v>311</v>
      </c>
      <c r="C2346">
        <v>8</v>
      </c>
      <c r="D2346" t="s">
        <v>49</v>
      </c>
      <c r="E2346">
        <v>1984</v>
      </c>
      <c r="F2346" t="s">
        <v>10</v>
      </c>
      <c r="G2346" t="s">
        <v>10</v>
      </c>
      <c r="H2346" s="54">
        <v>0.44400000000000001</v>
      </c>
      <c r="I2346" s="54">
        <v>0.46133333333333326</v>
      </c>
      <c r="J2346" s="54">
        <v>0.45533333333333326</v>
      </c>
      <c r="K2346">
        <v>0.46100000000000002</v>
      </c>
      <c r="L2346" t="s">
        <v>10</v>
      </c>
      <c r="M2346" t="s">
        <v>10</v>
      </c>
      <c r="N2346" t="s">
        <v>10</v>
      </c>
      <c r="O2346" s="2" t="e">
        <f t="shared" si="823"/>
        <v>#VALUE!</v>
      </c>
      <c r="P2346" s="79" t="e">
        <f t="shared" si="824"/>
        <v>#VALUE!</v>
      </c>
      <c r="Q2346" s="78">
        <v>0.94594594595000003</v>
      </c>
      <c r="R2346" s="78">
        <v>5.4054054054000003E-2</v>
      </c>
      <c r="S2346" s="78">
        <v>0</v>
      </c>
      <c r="T2346" s="79" t="s">
        <v>10</v>
      </c>
      <c r="U2346" t="s">
        <v>10</v>
      </c>
      <c r="V2346" t="s">
        <v>10</v>
      </c>
      <c r="W2346" s="2" t="e">
        <f t="shared" si="825"/>
        <v>#VALUE!</v>
      </c>
      <c r="X2346" s="2" t="e">
        <f t="shared" si="826"/>
        <v>#VALUE!</v>
      </c>
      <c r="Y2346" s="2" t="s">
        <v>10</v>
      </c>
      <c r="Z2346" s="2" t="s">
        <v>10</v>
      </c>
      <c r="AA2346" s="2" t="s">
        <v>10</v>
      </c>
      <c r="AB2346" t="e">
        <f t="shared" si="827"/>
        <v>#VALUE!</v>
      </c>
      <c r="AC2346" t="e">
        <f t="shared" si="828"/>
        <v>#VALUE!</v>
      </c>
    </row>
    <row r="2347" spans="1:29" x14ac:dyDescent="0.25">
      <c r="A2347">
        <v>53</v>
      </c>
      <c r="B2347" t="s">
        <v>311</v>
      </c>
      <c r="C2347">
        <v>8</v>
      </c>
      <c r="D2347" t="s">
        <v>49</v>
      </c>
      <c r="E2347">
        <v>1985</v>
      </c>
      <c r="F2347" t="s">
        <v>10</v>
      </c>
      <c r="G2347" t="s">
        <v>10</v>
      </c>
      <c r="H2347" s="54">
        <v>0.46300000000000002</v>
      </c>
      <c r="I2347" s="54">
        <v>0.47466666666666668</v>
      </c>
      <c r="J2347" s="54">
        <v>0.46866666666666668</v>
      </c>
      <c r="K2347">
        <v>0.47499999999999998</v>
      </c>
      <c r="L2347" t="s">
        <v>10</v>
      </c>
      <c r="M2347" t="s">
        <v>10</v>
      </c>
      <c r="N2347" t="s">
        <v>10</v>
      </c>
      <c r="O2347" s="2" t="e">
        <f t="shared" si="823"/>
        <v>#VALUE!</v>
      </c>
      <c r="P2347" s="79" t="e">
        <f t="shared" si="824"/>
        <v>#VALUE!</v>
      </c>
      <c r="Q2347" s="78">
        <v>0.94594594595000003</v>
      </c>
      <c r="R2347" s="78">
        <v>5.4054054054000003E-2</v>
      </c>
      <c r="S2347" s="78">
        <v>0</v>
      </c>
      <c r="T2347" s="79" t="s">
        <v>10</v>
      </c>
      <c r="U2347" t="s">
        <v>10</v>
      </c>
      <c r="V2347" t="s">
        <v>10</v>
      </c>
      <c r="W2347" s="2" t="e">
        <f t="shared" si="825"/>
        <v>#VALUE!</v>
      </c>
      <c r="X2347" s="2" t="e">
        <f t="shared" si="826"/>
        <v>#VALUE!</v>
      </c>
      <c r="Y2347" s="2" t="s">
        <v>10</v>
      </c>
      <c r="Z2347" s="2" t="s">
        <v>10</v>
      </c>
      <c r="AA2347" s="2" t="s">
        <v>10</v>
      </c>
      <c r="AB2347" t="e">
        <f t="shared" si="827"/>
        <v>#VALUE!</v>
      </c>
      <c r="AC2347" t="e">
        <f t="shared" si="828"/>
        <v>#VALUE!</v>
      </c>
    </row>
    <row r="2348" spans="1:29" x14ac:dyDescent="0.25">
      <c r="A2348">
        <v>53</v>
      </c>
      <c r="B2348" t="s">
        <v>311</v>
      </c>
      <c r="C2348">
        <v>8</v>
      </c>
      <c r="D2348" t="s">
        <v>49</v>
      </c>
      <c r="E2348">
        <v>1986</v>
      </c>
      <c r="F2348" t="s">
        <v>10</v>
      </c>
      <c r="G2348" t="s">
        <v>10</v>
      </c>
      <c r="H2348" s="54">
        <v>0.51200000000000001</v>
      </c>
      <c r="I2348" s="54">
        <v>0.50766666666666671</v>
      </c>
      <c r="J2348" s="54">
        <v>0.50066666666666659</v>
      </c>
      <c r="K2348">
        <v>0.50800000000000001</v>
      </c>
      <c r="L2348" t="s">
        <v>10</v>
      </c>
      <c r="M2348" t="s">
        <v>10</v>
      </c>
      <c r="N2348" t="s">
        <v>10</v>
      </c>
      <c r="O2348" s="2" t="e">
        <f t="shared" si="823"/>
        <v>#VALUE!</v>
      </c>
      <c r="P2348" s="79" t="e">
        <f t="shared" si="824"/>
        <v>#VALUE!</v>
      </c>
      <c r="Q2348" s="78">
        <v>0.94594594595000003</v>
      </c>
      <c r="R2348" s="78">
        <v>5.4054054054000003E-2</v>
      </c>
      <c r="S2348" s="78">
        <v>0</v>
      </c>
      <c r="T2348" s="79" t="s">
        <v>10</v>
      </c>
      <c r="U2348" t="s">
        <v>10</v>
      </c>
      <c r="V2348" t="s">
        <v>10</v>
      </c>
      <c r="W2348" s="2" t="e">
        <f t="shared" si="825"/>
        <v>#VALUE!</v>
      </c>
      <c r="X2348" s="2" t="e">
        <f t="shared" si="826"/>
        <v>#VALUE!</v>
      </c>
      <c r="Y2348" s="2" t="s">
        <v>10</v>
      </c>
      <c r="Z2348" s="2" t="s">
        <v>10</v>
      </c>
      <c r="AA2348" s="2" t="s">
        <v>10</v>
      </c>
      <c r="AB2348" t="e">
        <f t="shared" si="827"/>
        <v>#VALUE!</v>
      </c>
      <c r="AC2348" t="e">
        <f t="shared" si="828"/>
        <v>#VALUE!</v>
      </c>
    </row>
    <row r="2349" spans="1:29" x14ac:dyDescent="0.25">
      <c r="A2349">
        <v>53</v>
      </c>
      <c r="B2349" t="s">
        <v>311</v>
      </c>
      <c r="C2349">
        <v>8</v>
      </c>
      <c r="D2349" t="s">
        <v>49</v>
      </c>
      <c r="E2349">
        <v>1987</v>
      </c>
      <c r="F2349" t="s">
        <v>10</v>
      </c>
      <c r="G2349" t="s">
        <v>10</v>
      </c>
      <c r="H2349" s="54">
        <v>0.39500000000000002</v>
      </c>
      <c r="I2349" s="54">
        <v>0.42166666666666669</v>
      </c>
      <c r="J2349" s="54">
        <v>0.41666666666666669</v>
      </c>
      <c r="K2349">
        <v>0.42199999999999999</v>
      </c>
      <c r="L2349" t="s">
        <v>10</v>
      </c>
      <c r="M2349" t="s">
        <v>10</v>
      </c>
      <c r="N2349" t="s">
        <v>10</v>
      </c>
      <c r="O2349" s="2" t="e">
        <f t="shared" si="823"/>
        <v>#VALUE!</v>
      </c>
      <c r="P2349" s="79" t="e">
        <f t="shared" si="824"/>
        <v>#VALUE!</v>
      </c>
      <c r="Q2349" s="78">
        <v>0.94594594595000003</v>
      </c>
      <c r="R2349" s="78">
        <v>5.4054054054000003E-2</v>
      </c>
      <c r="S2349" s="78">
        <v>0</v>
      </c>
      <c r="T2349" s="79" t="s">
        <v>10</v>
      </c>
      <c r="U2349" t="s">
        <v>10</v>
      </c>
      <c r="V2349" t="s">
        <v>10</v>
      </c>
      <c r="W2349" s="2" t="e">
        <f t="shared" si="825"/>
        <v>#VALUE!</v>
      </c>
      <c r="X2349" s="2" t="e">
        <f t="shared" si="826"/>
        <v>#VALUE!</v>
      </c>
      <c r="Y2349" s="2" t="s">
        <v>10</v>
      </c>
      <c r="Z2349" s="2" t="s">
        <v>10</v>
      </c>
      <c r="AA2349" s="2" t="s">
        <v>10</v>
      </c>
      <c r="AB2349" t="e">
        <f t="shared" si="827"/>
        <v>#VALUE!</v>
      </c>
      <c r="AC2349" t="e">
        <f t="shared" si="828"/>
        <v>#VALUE!</v>
      </c>
    </row>
    <row r="2350" spans="1:29" x14ac:dyDescent="0.25">
      <c r="A2350">
        <v>53</v>
      </c>
      <c r="B2350" t="s">
        <v>311</v>
      </c>
      <c r="C2350">
        <v>8</v>
      </c>
      <c r="D2350" t="s">
        <v>49</v>
      </c>
      <c r="E2350">
        <v>1988</v>
      </c>
      <c r="F2350" t="s">
        <v>10</v>
      </c>
      <c r="G2350" t="s">
        <v>10</v>
      </c>
      <c r="H2350" s="54">
        <v>0.38900000000000001</v>
      </c>
      <c r="I2350" s="54">
        <v>0.41433333333333339</v>
      </c>
      <c r="J2350" s="54">
        <v>0.40983333333333338</v>
      </c>
      <c r="K2350">
        <v>0.34100000000000003</v>
      </c>
      <c r="L2350" t="s">
        <v>10</v>
      </c>
      <c r="M2350" t="s">
        <v>10</v>
      </c>
      <c r="N2350" t="s">
        <v>10</v>
      </c>
      <c r="O2350" s="2" t="e">
        <f t="shared" si="823"/>
        <v>#VALUE!</v>
      </c>
      <c r="P2350" s="79" t="e">
        <f t="shared" si="824"/>
        <v>#VALUE!</v>
      </c>
      <c r="Q2350" s="78">
        <v>0.94594594595000003</v>
      </c>
      <c r="R2350" s="78">
        <v>5.4054054054000003E-2</v>
      </c>
      <c r="S2350" s="78">
        <v>0</v>
      </c>
      <c r="T2350" s="79" t="s">
        <v>10</v>
      </c>
      <c r="U2350" t="s">
        <v>10</v>
      </c>
      <c r="V2350" t="s">
        <v>10</v>
      </c>
      <c r="W2350" s="2" t="e">
        <f t="shared" si="825"/>
        <v>#VALUE!</v>
      </c>
      <c r="X2350" s="2" t="e">
        <f t="shared" si="826"/>
        <v>#VALUE!</v>
      </c>
      <c r="Y2350" s="2" t="s">
        <v>10</v>
      </c>
      <c r="Z2350" s="2" t="s">
        <v>10</v>
      </c>
      <c r="AA2350" s="2" t="s">
        <v>10</v>
      </c>
      <c r="AB2350" t="e">
        <f t="shared" si="827"/>
        <v>#VALUE!</v>
      </c>
      <c r="AC2350" t="e">
        <f t="shared" si="828"/>
        <v>#VALUE!</v>
      </c>
    </row>
    <row r="2351" spans="1:29" x14ac:dyDescent="0.25">
      <c r="A2351">
        <v>53</v>
      </c>
      <c r="B2351" t="s">
        <v>311</v>
      </c>
      <c r="C2351">
        <v>8</v>
      </c>
      <c r="D2351" t="s">
        <v>49</v>
      </c>
      <c r="E2351">
        <v>1989</v>
      </c>
      <c r="F2351" t="s">
        <v>10</v>
      </c>
      <c r="G2351" t="s">
        <v>10</v>
      </c>
      <c r="H2351" s="54">
        <v>0.379</v>
      </c>
      <c r="I2351" s="54">
        <v>0.41066666666666668</v>
      </c>
      <c r="J2351" s="54">
        <v>0.40566666666666668</v>
      </c>
      <c r="K2351">
        <v>0.41</v>
      </c>
      <c r="L2351" t="s">
        <v>10</v>
      </c>
      <c r="M2351" t="s">
        <v>10</v>
      </c>
      <c r="N2351" t="s">
        <v>10</v>
      </c>
      <c r="O2351" s="2" t="e">
        <f t="shared" si="823"/>
        <v>#VALUE!</v>
      </c>
      <c r="P2351" s="79" t="e">
        <f t="shared" si="824"/>
        <v>#VALUE!</v>
      </c>
      <c r="Q2351" s="78">
        <v>0.94594594595000003</v>
      </c>
      <c r="R2351" s="78">
        <v>5.4054054054000003E-2</v>
      </c>
      <c r="S2351" s="78">
        <v>0</v>
      </c>
      <c r="T2351" s="79" t="s">
        <v>10</v>
      </c>
      <c r="U2351" t="s">
        <v>10</v>
      </c>
      <c r="V2351" t="s">
        <v>10</v>
      </c>
      <c r="W2351" s="2" t="e">
        <f t="shared" si="825"/>
        <v>#VALUE!</v>
      </c>
      <c r="X2351" s="2" t="e">
        <f t="shared" si="826"/>
        <v>#VALUE!</v>
      </c>
      <c r="Y2351" s="2" t="s">
        <v>10</v>
      </c>
      <c r="Z2351" s="2" t="s">
        <v>10</v>
      </c>
      <c r="AA2351" s="2" t="s">
        <v>10</v>
      </c>
      <c r="AB2351" t="e">
        <f t="shared" si="827"/>
        <v>#VALUE!</v>
      </c>
      <c r="AC2351" t="e">
        <f t="shared" si="828"/>
        <v>#VALUE!</v>
      </c>
    </row>
    <row r="2352" spans="1:29" x14ac:dyDescent="0.25">
      <c r="A2352">
        <v>53</v>
      </c>
      <c r="B2352" t="s">
        <v>311</v>
      </c>
      <c r="C2352">
        <v>8</v>
      </c>
      <c r="D2352" t="s">
        <v>49</v>
      </c>
      <c r="E2352">
        <v>1990</v>
      </c>
      <c r="F2352" t="s">
        <v>10</v>
      </c>
      <c r="G2352" t="s">
        <v>10</v>
      </c>
      <c r="H2352" s="54">
        <v>0.43</v>
      </c>
      <c r="I2352" s="54">
        <v>0.46433333333333326</v>
      </c>
      <c r="J2352" s="54">
        <v>0.45883333333333332</v>
      </c>
      <c r="K2352">
        <v>0.46200000000000002</v>
      </c>
      <c r="L2352" t="s">
        <v>10</v>
      </c>
      <c r="M2352" t="s">
        <v>10</v>
      </c>
      <c r="N2352" t="s">
        <v>10</v>
      </c>
      <c r="O2352" s="2" t="e">
        <f t="shared" si="823"/>
        <v>#VALUE!</v>
      </c>
      <c r="P2352" s="79" t="e">
        <f t="shared" si="824"/>
        <v>#VALUE!</v>
      </c>
      <c r="Q2352" s="78">
        <v>0.94594594595000003</v>
      </c>
      <c r="R2352" s="78">
        <v>5.4054054054000003E-2</v>
      </c>
      <c r="S2352" s="78">
        <v>0</v>
      </c>
      <c r="T2352" s="79" t="s">
        <v>10</v>
      </c>
      <c r="U2352" t="s">
        <v>10</v>
      </c>
      <c r="V2352" t="s">
        <v>10</v>
      </c>
      <c r="W2352" s="2" t="e">
        <f t="shared" si="825"/>
        <v>#VALUE!</v>
      </c>
      <c r="X2352" s="2" t="e">
        <f t="shared" si="826"/>
        <v>#VALUE!</v>
      </c>
      <c r="Y2352" s="2" t="s">
        <v>10</v>
      </c>
      <c r="Z2352" s="2" t="s">
        <v>10</v>
      </c>
      <c r="AA2352" s="2" t="s">
        <v>10</v>
      </c>
      <c r="AB2352" t="e">
        <f t="shared" si="827"/>
        <v>#VALUE!</v>
      </c>
      <c r="AC2352" t="e">
        <f t="shared" si="828"/>
        <v>#VALUE!</v>
      </c>
    </row>
    <row r="2353" spans="1:29" x14ac:dyDescent="0.25">
      <c r="A2353">
        <v>53</v>
      </c>
      <c r="B2353" t="s">
        <v>311</v>
      </c>
      <c r="C2353">
        <v>8</v>
      </c>
      <c r="D2353" t="s">
        <v>49</v>
      </c>
      <c r="E2353">
        <v>1991</v>
      </c>
      <c r="F2353" t="s">
        <v>10</v>
      </c>
      <c r="G2353" t="s">
        <v>10</v>
      </c>
      <c r="H2353" s="54">
        <v>0.38300000000000001</v>
      </c>
      <c r="I2353" s="54">
        <v>0.41</v>
      </c>
      <c r="J2353" s="54">
        <v>0.39349999999999996</v>
      </c>
      <c r="K2353">
        <v>0.40400000000000003</v>
      </c>
      <c r="L2353" t="s">
        <v>10</v>
      </c>
      <c r="M2353" t="s">
        <v>10</v>
      </c>
      <c r="N2353" t="s">
        <v>10</v>
      </c>
      <c r="O2353" s="2" t="e">
        <f t="shared" si="823"/>
        <v>#VALUE!</v>
      </c>
      <c r="P2353" s="79" t="e">
        <f t="shared" si="824"/>
        <v>#VALUE!</v>
      </c>
      <c r="Q2353" s="78">
        <v>0.94594594595000003</v>
      </c>
      <c r="R2353" s="78">
        <v>5.4054054054000003E-2</v>
      </c>
      <c r="S2353" s="78">
        <v>0</v>
      </c>
      <c r="T2353" s="79" t="s">
        <v>10</v>
      </c>
      <c r="U2353" t="s">
        <v>10</v>
      </c>
      <c r="V2353" t="s">
        <v>10</v>
      </c>
      <c r="W2353" s="2" t="e">
        <f t="shared" si="825"/>
        <v>#VALUE!</v>
      </c>
      <c r="X2353" s="2" t="e">
        <f t="shared" si="826"/>
        <v>#VALUE!</v>
      </c>
      <c r="Y2353" s="2" t="s">
        <v>10</v>
      </c>
      <c r="Z2353" s="2" t="s">
        <v>10</v>
      </c>
      <c r="AA2353" s="2" t="s">
        <v>10</v>
      </c>
      <c r="AB2353" t="e">
        <f t="shared" si="827"/>
        <v>#VALUE!</v>
      </c>
      <c r="AC2353" t="e">
        <f t="shared" si="828"/>
        <v>#VALUE!</v>
      </c>
    </row>
    <row r="2354" spans="1:29" x14ac:dyDescent="0.25">
      <c r="A2354">
        <v>53</v>
      </c>
      <c r="B2354" t="s">
        <v>311</v>
      </c>
      <c r="C2354">
        <v>8</v>
      </c>
      <c r="D2354" t="s">
        <v>49</v>
      </c>
      <c r="E2354">
        <v>1992</v>
      </c>
      <c r="F2354" t="s">
        <v>10</v>
      </c>
      <c r="G2354" t="s">
        <v>10</v>
      </c>
      <c r="H2354" s="54">
        <v>0.39900000000000002</v>
      </c>
      <c r="I2354" s="54">
        <v>0.42699999999999999</v>
      </c>
      <c r="J2354" s="54">
        <v>0.40249999999999997</v>
      </c>
      <c r="K2354">
        <v>0.42799999999999999</v>
      </c>
      <c r="L2354" t="s">
        <v>10</v>
      </c>
      <c r="M2354" t="s">
        <v>10</v>
      </c>
      <c r="N2354" t="s">
        <v>10</v>
      </c>
      <c r="O2354" s="2" t="e">
        <f t="shared" si="823"/>
        <v>#VALUE!</v>
      </c>
      <c r="P2354" s="79" t="e">
        <f t="shared" si="824"/>
        <v>#VALUE!</v>
      </c>
      <c r="Q2354" s="78">
        <v>0.94594594595000003</v>
      </c>
      <c r="R2354" s="78">
        <v>5.4054054054000003E-2</v>
      </c>
      <c r="S2354" s="78">
        <v>0</v>
      </c>
      <c r="T2354" s="79" t="s">
        <v>10</v>
      </c>
      <c r="U2354" t="s">
        <v>10</v>
      </c>
      <c r="V2354" t="s">
        <v>10</v>
      </c>
      <c r="W2354" s="2" t="e">
        <f t="shared" si="825"/>
        <v>#VALUE!</v>
      </c>
      <c r="X2354" s="2" t="e">
        <f t="shared" si="826"/>
        <v>#VALUE!</v>
      </c>
      <c r="Y2354" s="2" t="s">
        <v>10</v>
      </c>
      <c r="Z2354" s="2" t="s">
        <v>10</v>
      </c>
      <c r="AA2354" s="2" t="s">
        <v>10</v>
      </c>
      <c r="AB2354" t="e">
        <f t="shared" si="827"/>
        <v>#VALUE!</v>
      </c>
      <c r="AC2354" t="e">
        <f t="shared" si="828"/>
        <v>#VALUE!</v>
      </c>
    </row>
    <row r="2355" spans="1:29" x14ac:dyDescent="0.25">
      <c r="A2355">
        <v>53</v>
      </c>
      <c r="B2355" t="s">
        <v>311</v>
      </c>
      <c r="C2355">
        <v>8</v>
      </c>
      <c r="D2355" t="s">
        <v>49</v>
      </c>
      <c r="E2355">
        <v>1993</v>
      </c>
      <c r="F2355" t="s">
        <v>10</v>
      </c>
      <c r="G2355" t="s">
        <v>10</v>
      </c>
      <c r="H2355" s="54">
        <v>0.34799999999999998</v>
      </c>
      <c r="I2355" s="54">
        <v>0.372</v>
      </c>
      <c r="J2355" s="54">
        <v>0.35550000000000004</v>
      </c>
      <c r="K2355">
        <v>0.27200000000000002</v>
      </c>
      <c r="L2355" t="s">
        <v>10</v>
      </c>
      <c r="M2355" t="s">
        <v>10</v>
      </c>
      <c r="N2355" t="s">
        <v>10</v>
      </c>
      <c r="O2355" s="2" t="e">
        <f t="shared" si="823"/>
        <v>#VALUE!</v>
      </c>
      <c r="P2355" s="79" t="e">
        <f t="shared" si="824"/>
        <v>#VALUE!</v>
      </c>
      <c r="Q2355" s="78">
        <v>0.94594594595000003</v>
      </c>
      <c r="R2355" s="78">
        <v>5.4054054054000003E-2</v>
      </c>
      <c r="S2355" s="78">
        <v>0</v>
      </c>
      <c r="T2355" s="79" t="s">
        <v>10</v>
      </c>
      <c r="U2355" t="s">
        <v>10</v>
      </c>
      <c r="V2355" t="s">
        <v>10</v>
      </c>
      <c r="W2355" s="2" t="e">
        <f t="shared" si="825"/>
        <v>#VALUE!</v>
      </c>
      <c r="X2355" s="2" t="e">
        <f t="shared" si="826"/>
        <v>#VALUE!</v>
      </c>
      <c r="Y2355" s="2" t="s">
        <v>10</v>
      </c>
      <c r="Z2355" s="2" t="s">
        <v>10</v>
      </c>
      <c r="AA2355" s="2" t="s">
        <v>10</v>
      </c>
      <c r="AB2355" t="e">
        <f t="shared" si="827"/>
        <v>#VALUE!</v>
      </c>
      <c r="AC2355" t="e">
        <f t="shared" si="828"/>
        <v>#VALUE!</v>
      </c>
    </row>
    <row r="2356" spans="1:29" x14ac:dyDescent="0.25">
      <c r="A2356">
        <v>53</v>
      </c>
      <c r="B2356" t="s">
        <v>311</v>
      </c>
      <c r="C2356">
        <v>8</v>
      </c>
      <c r="D2356" t="s">
        <v>49</v>
      </c>
      <c r="E2356">
        <v>1994</v>
      </c>
      <c r="F2356" t="s">
        <v>10</v>
      </c>
      <c r="G2356" t="s">
        <v>10</v>
      </c>
      <c r="H2356" s="54">
        <v>0.40899999999999997</v>
      </c>
      <c r="I2356" s="54">
        <v>0.4413333333333333</v>
      </c>
      <c r="J2356" s="54">
        <v>0.42083333333333328</v>
      </c>
      <c r="K2356">
        <v>0.436</v>
      </c>
      <c r="L2356" t="s">
        <v>10</v>
      </c>
      <c r="M2356" t="s">
        <v>10</v>
      </c>
      <c r="N2356" t="s">
        <v>10</v>
      </c>
      <c r="O2356" s="2" t="e">
        <f t="shared" si="823"/>
        <v>#VALUE!</v>
      </c>
      <c r="P2356" s="79" t="e">
        <f t="shared" si="824"/>
        <v>#VALUE!</v>
      </c>
      <c r="Q2356" s="78">
        <v>0.94594594595000003</v>
      </c>
      <c r="R2356" s="78">
        <v>5.4054054054000003E-2</v>
      </c>
      <c r="S2356" s="78">
        <v>0</v>
      </c>
      <c r="T2356" s="79" t="s">
        <v>10</v>
      </c>
      <c r="U2356" t="s">
        <v>10</v>
      </c>
      <c r="V2356" t="s">
        <v>10</v>
      </c>
      <c r="W2356" s="2" t="e">
        <f t="shared" si="825"/>
        <v>#VALUE!</v>
      </c>
      <c r="X2356" s="2" t="e">
        <f t="shared" si="826"/>
        <v>#VALUE!</v>
      </c>
      <c r="Y2356" s="2" t="s">
        <v>10</v>
      </c>
      <c r="Z2356" s="2" t="s">
        <v>10</v>
      </c>
      <c r="AA2356" s="2" t="s">
        <v>10</v>
      </c>
      <c r="AB2356" t="e">
        <f t="shared" si="827"/>
        <v>#VALUE!</v>
      </c>
      <c r="AC2356" t="e">
        <f t="shared" si="828"/>
        <v>#VALUE!</v>
      </c>
    </row>
    <row r="2357" spans="1:29" x14ac:dyDescent="0.25">
      <c r="A2357">
        <v>53</v>
      </c>
      <c r="B2357" t="s">
        <v>311</v>
      </c>
      <c r="C2357">
        <v>8</v>
      </c>
      <c r="D2357" t="s">
        <v>49</v>
      </c>
      <c r="E2357">
        <v>1995</v>
      </c>
      <c r="F2357" t="s">
        <v>10</v>
      </c>
      <c r="G2357" t="s">
        <v>10</v>
      </c>
      <c r="H2357" s="54">
        <v>0.249</v>
      </c>
      <c r="I2357" s="54">
        <v>0.27800000000000002</v>
      </c>
      <c r="J2357" s="54">
        <v>0.26950000000000002</v>
      </c>
      <c r="K2357">
        <v>0.26800000000000002</v>
      </c>
      <c r="L2357" t="s">
        <v>10</v>
      </c>
      <c r="M2357" t="s">
        <v>10</v>
      </c>
      <c r="N2357" t="s">
        <v>10</v>
      </c>
      <c r="O2357" s="2" t="e">
        <f t="shared" si="823"/>
        <v>#VALUE!</v>
      </c>
      <c r="P2357" s="79" t="e">
        <f t="shared" si="824"/>
        <v>#VALUE!</v>
      </c>
      <c r="Q2357" s="78">
        <v>0.94594594595000003</v>
      </c>
      <c r="R2357" s="78">
        <v>5.4054054054000003E-2</v>
      </c>
      <c r="S2357" s="78">
        <v>0</v>
      </c>
      <c r="T2357" s="79" t="s">
        <v>10</v>
      </c>
      <c r="U2357" t="s">
        <v>10</v>
      </c>
      <c r="V2357" t="s">
        <v>10</v>
      </c>
      <c r="W2357" s="2" t="e">
        <f t="shared" si="825"/>
        <v>#VALUE!</v>
      </c>
      <c r="X2357" s="2" t="e">
        <f t="shared" si="826"/>
        <v>#VALUE!</v>
      </c>
      <c r="Y2357" s="2" t="s">
        <v>10</v>
      </c>
      <c r="Z2357" s="2" t="s">
        <v>10</v>
      </c>
      <c r="AA2357" s="2" t="s">
        <v>10</v>
      </c>
      <c r="AB2357" t="e">
        <f t="shared" si="827"/>
        <v>#VALUE!</v>
      </c>
      <c r="AC2357" t="e">
        <f t="shared" si="828"/>
        <v>#VALUE!</v>
      </c>
    </row>
    <row r="2358" spans="1:29" x14ac:dyDescent="0.25">
      <c r="A2358">
        <v>53</v>
      </c>
      <c r="B2358" t="s">
        <v>311</v>
      </c>
      <c r="C2358">
        <v>8</v>
      </c>
      <c r="D2358" t="s">
        <v>49</v>
      </c>
      <c r="E2358">
        <v>1996</v>
      </c>
      <c r="F2358" t="s">
        <v>10</v>
      </c>
      <c r="G2358" t="s">
        <v>10</v>
      </c>
      <c r="H2358" s="54">
        <v>0.45600000000000002</v>
      </c>
      <c r="I2358" s="54">
        <v>0.47199999999999998</v>
      </c>
      <c r="J2358" s="54">
        <v>0.46100000000000002</v>
      </c>
      <c r="K2358">
        <v>0.441</v>
      </c>
      <c r="L2358" t="s">
        <v>10</v>
      </c>
      <c r="M2358" t="s">
        <v>10</v>
      </c>
      <c r="N2358" t="s">
        <v>10</v>
      </c>
      <c r="O2358" s="2" t="e">
        <f t="shared" si="823"/>
        <v>#VALUE!</v>
      </c>
      <c r="P2358" s="79" t="e">
        <f t="shared" si="824"/>
        <v>#VALUE!</v>
      </c>
      <c r="Q2358" s="78">
        <v>0.94594594595000003</v>
      </c>
      <c r="R2358" s="78">
        <v>5.4054054054000003E-2</v>
      </c>
      <c r="S2358" s="78">
        <v>0</v>
      </c>
      <c r="T2358" s="79" t="s">
        <v>10</v>
      </c>
      <c r="U2358" t="s">
        <v>10</v>
      </c>
      <c r="V2358" t="s">
        <v>10</v>
      </c>
      <c r="W2358" s="2" t="e">
        <f t="shared" si="825"/>
        <v>#VALUE!</v>
      </c>
      <c r="X2358" s="2" t="e">
        <f t="shared" si="826"/>
        <v>#VALUE!</v>
      </c>
      <c r="Y2358" s="2" t="s">
        <v>10</v>
      </c>
      <c r="Z2358" s="2" t="s">
        <v>10</v>
      </c>
      <c r="AA2358" s="2" t="s">
        <v>10</v>
      </c>
      <c r="AB2358" t="e">
        <f t="shared" si="827"/>
        <v>#VALUE!</v>
      </c>
      <c r="AC2358" t="e">
        <f t="shared" si="828"/>
        <v>#VALUE!</v>
      </c>
    </row>
    <row r="2359" spans="1:29" x14ac:dyDescent="0.25">
      <c r="A2359">
        <v>53</v>
      </c>
      <c r="B2359" t="s">
        <v>311</v>
      </c>
      <c r="C2359">
        <v>8</v>
      </c>
      <c r="D2359" t="s">
        <v>49</v>
      </c>
      <c r="E2359">
        <v>1997</v>
      </c>
      <c r="F2359" t="s">
        <v>10</v>
      </c>
      <c r="G2359" t="s">
        <v>10</v>
      </c>
      <c r="H2359" s="54">
        <v>0.44500000000000001</v>
      </c>
      <c r="I2359" s="54">
        <v>0.36633333333333334</v>
      </c>
      <c r="J2359" s="54">
        <v>0.34783333333333333</v>
      </c>
      <c r="K2359">
        <v>0.33700000000000002</v>
      </c>
      <c r="L2359" t="s">
        <v>10</v>
      </c>
      <c r="M2359" t="s">
        <v>10</v>
      </c>
      <c r="N2359" t="s">
        <v>10</v>
      </c>
      <c r="O2359" s="2" t="e">
        <f t="shared" si="823"/>
        <v>#VALUE!</v>
      </c>
      <c r="P2359" s="79" t="e">
        <f t="shared" si="824"/>
        <v>#VALUE!</v>
      </c>
      <c r="Q2359" s="78">
        <v>0.94594594595000003</v>
      </c>
      <c r="R2359" s="78">
        <v>5.4054054054000003E-2</v>
      </c>
      <c r="S2359" s="78">
        <v>0</v>
      </c>
      <c r="T2359" s="79" t="s">
        <v>10</v>
      </c>
      <c r="U2359" t="s">
        <v>10</v>
      </c>
      <c r="V2359" t="s">
        <v>10</v>
      </c>
      <c r="W2359" s="2" t="e">
        <f t="shared" si="825"/>
        <v>#VALUE!</v>
      </c>
      <c r="X2359" s="2" t="e">
        <f t="shared" si="826"/>
        <v>#VALUE!</v>
      </c>
      <c r="Y2359" s="2" t="s">
        <v>10</v>
      </c>
      <c r="Z2359" s="2" t="s">
        <v>10</v>
      </c>
      <c r="AA2359" s="2" t="s">
        <v>10</v>
      </c>
      <c r="AB2359" t="e">
        <f t="shared" si="827"/>
        <v>#VALUE!</v>
      </c>
      <c r="AC2359" t="e">
        <f t="shared" si="828"/>
        <v>#VALUE!</v>
      </c>
    </row>
    <row r="2360" spans="1:29" x14ac:dyDescent="0.25">
      <c r="A2360">
        <v>53</v>
      </c>
      <c r="B2360" t="s">
        <v>311</v>
      </c>
      <c r="C2360">
        <v>8</v>
      </c>
      <c r="D2360" t="s">
        <v>49</v>
      </c>
      <c r="E2360">
        <v>1998</v>
      </c>
      <c r="F2360" t="s">
        <v>10</v>
      </c>
      <c r="G2360" t="s">
        <v>10</v>
      </c>
      <c r="H2360" s="54">
        <v>0.161</v>
      </c>
      <c r="I2360" s="54">
        <v>0.11366666666666667</v>
      </c>
      <c r="J2360" s="54">
        <v>0.11716666666666666</v>
      </c>
      <c r="K2360">
        <v>0.113</v>
      </c>
      <c r="L2360" t="s">
        <v>10</v>
      </c>
      <c r="M2360" t="s">
        <v>10</v>
      </c>
      <c r="N2360" t="s">
        <v>10</v>
      </c>
      <c r="O2360" s="2" t="e">
        <f t="shared" si="823"/>
        <v>#VALUE!</v>
      </c>
      <c r="P2360" s="79" t="e">
        <f t="shared" si="824"/>
        <v>#VALUE!</v>
      </c>
      <c r="Q2360" s="78">
        <v>0.94594594595000003</v>
      </c>
      <c r="R2360" s="78">
        <v>5.4054054054000003E-2</v>
      </c>
      <c r="S2360" s="78">
        <v>0</v>
      </c>
      <c r="T2360" s="79" t="s">
        <v>10</v>
      </c>
      <c r="U2360" t="s">
        <v>10</v>
      </c>
      <c r="V2360" t="s">
        <v>10</v>
      </c>
      <c r="W2360" s="2">
        <f t="shared" si="825"/>
        <v>89.592252376124648</v>
      </c>
      <c r="X2360" s="2" t="e">
        <f t="shared" si="826"/>
        <v>#VALUE!</v>
      </c>
      <c r="Y2360" s="2" t="s">
        <v>10</v>
      </c>
      <c r="Z2360" s="2" t="s">
        <v>10</v>
      </c>
      <c r="AA2360" s="2" t="s">
        <v>10</v>
      </c>
      <c r="AB2360" t="e">
        <f t="shared" si="827"/>
        <v>#VALUE!</v>
      </c>
      <c r="AC2360" t="e">
        <f t="shared" si="828"/>
        <v>#VALUE!</v>
      </c>
    </row>
    <row r="2361" spans="1:29" x14ac:dyDescent="0.25">
      <c r="A2361">
        <v>53</v>
      </c>
      <c r="B2361" t="s">
        <v>311</v>
      </c>
      <c r="C2361">
        <v>8</v>
      </c>
      <c r="D2361" t="s">
        <v>49</v>
      </c>
      <c r="E2361">
        <v>1999</v>
      </c>
      <c r="F2361" t="s">
        <v>10</v>
      </c>
      <c r="G2361" t="s">
        <v>10</v>
      </c>
      <c r="H2361" s="54">
        <v>0.16299999999999998</v>
      </c>
      <c r="I2361" s="54">
        <v>0.12966666666666665</v>
      </c>
      <c r="J2361" s="54">
        <v>0.12016666666666667</v>
      </c>
      <c r="K2361">
        <v>0.127</v>
      </c>
      <c r="L2361" t="s">
        <v>10</v>
      </c>
      <c r="M2361" t="s">
        <v>10</v>
      </c>
      <c r="N2361" t="s">
        <v>10</v>
      </c>
      <c r="O2361" s="2" t="e">
        <f t="shared" si="823"/>
        <v>#VALUE!</v>
      </c>
      <c r="P2361" s="79" t="e">
        <f t="shared" si="824"/>
        <v>#VALUE!</v>
      </c>
      <c r="Q2361" s="78">
        <v>0.94594594595000003</v>
      </c>
      <c r="R2361" s="78">
        <v>5.4054054054000003E-2</v>
      </c>
      <c r="S2361" s="78">
        <v>0</v>
      </c>
      <c r="T2361" s="79" t="s">
        <v>10</v>
      </c>
      <c r="U2361" t="s">
        <v>10</v>
      </c>
      <c r="V2361" t="s">
        <v>10</v>
      </c>
      <c r="W2361" s="2">
        <f t="shared" si="825"/>
        <v>292.38332506610527</v>
      </c>
      <c r="X2361" s="2" t="e">
        <f t="shared" si="826"/>
        <v>#VALUE!</v>
      </c>
      <c r="Y2361" s="2" t="s">
        <v>10</v>
      </c>
      <c r="Z2361" s="2" t="s">
        <v>10</v>
      </c>
      <c r="AA2361" s="2" t="s">
        <v>10</v>
      </c>
      <c r="AB2361" t="e">
        <f t="shared" si="827"/>
        <v>#VALUE!</v>
      </c>
      <c r="AC2361" t="e">
        <f t="shared" si="828"/>
        <v>#VALUE!</v>
      </c>
    </row>
    <row r="2362" spans="1:29" x14ac:dyDescent="0.25">
      <c r="A2362">
        <v>53</v>
      </c>
      <c r="B2362" t="s">
        <v>311</v>
      </c>
      <c r="C2362">
        <v>8</v>
      </c>
      <c r="D2362" t="s">
        <v>49</v>
      </c>
      <c r="E2362">
        <v>2000</v>
      </c>
      <c r="F2362" t="s">
        <v>10</v>
      </c>
      <c r="G2362" t="s">
        <v>10</v>
      </c>
      <c r="H2362" s="54">
        <v>0.20100000000000001</v>
      </c>
      <c r="I2362" s="54">
        <v>0.23899999999999999</v>
      </c>
      <c r="J2362" s="54">
        <v>0.21150000000000002</v>
      </c>
      <c r="K2362">
        <v>0.16300000000000001</v>
      </c>
      <c r="L2362" t="s">
        <v>10</v>
      </c>
      <c r="M2362" t="s">
        <v>10</v>
      </c>
      <c r="N2362" t="s">
        <v>10</v>
      </c>
      <c r="O2362" s="2" t="e">
        <f t="shared" si="823"/>
        <v>#VALUE!</v>
      </c>
      <c r="P2362" s="79" t="e">
        <f t="shared" si="824"/>
        <v>#VALUE!</v>
      </c>
      <c r="Q2362" s="78">
        <v>0.94594594595000003</v>
      </c>
      <c r="R2362" s="78">
        <v>5.4054054054000003E-2</v>
      </c>
      <c r="S2362" s="78">
        <v>0</v>
      </c>
      <c r="T2362" s="79">
        <f t="shared" ref="T2362:T2364" si="829">(L2365*$Q2362)+(L2366*$R2362)+(L2367*$S2362)</f>
        <v>135.58821638045234</v>
      </c>
      <c r="U2362" s="2">
        <f t="shared" ref="U2362:U2364" si="830">(M2365*$Q2362)+(M2366*$R2362)+(M2367*$S2362)</f>
        <v>138.06719212178797</v>
      </c>
      <c r="V2362" s="2">
        <f t="shared" ref="V2362:V2364" si="831">(N2365*$Q2362)+(N2366*$R2362)+(N2367*$S2362)</f>
        <v>134.9855968463487</v>
      </c>
      <c r="W2362" s="2">
        <f t="shared" si="825"/>
        <v>131.95627484435559</v>
      </c>
      <c r="X2362" s="2" t="e">
        <f t="shared" si="826"/>
        <v>#VALUE!</v>
      </c>
      <c r="Y2362" s="2" t="s">
        <v>10</v>
      </c>
      <c r="Z2362" s="2" t="s">
        <v>10</v>
      </c>
      <c r="AA2362" s="2" t="s">
        <v>10</v>
      </c>
      <c r="AB2362" t="e">
        <f t="shared" si="827"/>
        <v>#VALUE!</v>
      </c>
      <c r="AC2362" t="e">
        <f t="shared" si="828"/>
        <v>#VALUE!</v>
      </c>
    </row>
    <row r="2363" spans="1:29" x14ac:dyDescent="0.25">
      <c r="A2363">
        <v>53</v>
      </c>
      <c r="B2363" t="s">
        <v>311</v>
      </c>
      <c r="C2363">
        <v>8</v>
      </c>
      <c r="D2363" t="s">
        <v>49</v>
      </c>
      <c r="E2363">
        <v>2001</v>
      </c>
      <c r="F2363">
        <v>65</v>
      </c>
      <c r="G2363" t="s">
        <v>10</v>
      </c>
      <c r="H2363" s="54">
        <v>0.20499999999999999</v>
      </c>
      <c r="I2363" s="54">
        <v>0.20133333333333331</v>
      </c>
      <c r="J2363" s="54">
        <v>0.17783333333333332</v>
      </c>
      <c r="K2363">
        <v>0.161</v>
      </c>
      <c r="L2363" t="s">
        <v>10</v>
      </c>
      <c r="M2363" t="s">
        <v>10</v>
      </c>
      <c r="N2363" t="s">
        <v>10</v>
      </c>
      <c r="O2363" s="2">
        <f t="shared" si="823"/>
        <v>77.473182359952332</v>
      </c>
      <c r="P2363" s="79" t="e">
        <f t="shared" si="824"/>
        <v>#VALUE!</v>
      </c>
      <c r="Q2363" s="78">
        <v>0.94594594595000003</v>
      </c>
      <c r="R2363" s="78">
        <v>5.4054054054000003E-2</v>
      </c>
      <c r="S2363" s="78">
        <v>0</v>
      </c>
      <c r="T2363" s="79">
        <f t="shared" si="829"/>
        <v>134.08352188165293</v>
      </c>
      <c r="U2363" s="2">
        <f t="shared" si="830"/>
        <v>171.99065388834734</v>
      </c>
      <c r="V2363" s="2">
        <f t="shared" si="831"/>
        <v>168.27138263922546</v>
      </c>
      <c r="W2363" s="2">
        <f t="shared" si="825"/>
        <v>167.67158364581223</v>
      </c>
      <c r="X2363" s="2" t="e">
        <f t="shared" si="826"/>
        <v>#VALUE!</v>
      </c>
      <c r="Y2363" s="2" t="s">
        <v>10</v>
      </c>
      <c r="Z2363" s="2" t="s">
        <v>10</v>
      </c>
      <c r="AA2363" s="2" t="s">
        <v>10</v>
      </c>
      <c r="AB2363">
        <f t="shared" si="827"/>
        <v>2.5795628253201883</v>
      </c>
      <c r="AC2363" t="e">
        <f t="shared" si="828"/>
        <v>#VALUE!</v>
      </c>
    </row>
    <row r="2364" spans="1:29" x14ac:dyDescent="0.25">
      <c r="A2364">
        <v>53</v>
      </c>
      <c r="B2364" t="s">
        <v>311</v>
      </c>
      <c r="C2364">
        <v>8</v>
      </c>
      <c r="D2364" t="s">
        <v>49</v>
      </c>
      <c r="E2364">
        <v>2002</v>
      </c>
      <c r="F2364">
        <v>270</v>
      </c>
      <c r="G2364" t="s">
        <v>10</v>
      </c>
      <c r="H2364" s="54">
        <v>0.14500000000000002</v>
      </c>
      <c r="I2364" s="54">
        <v>0.14600000000000002</v>
      </c>
      <c r="J2364" s="54">
        <v>0.13250000000000001</v>
      </c>
      <c r="K2364">
        <v>0.105</v>
      </c>
      <c r="L2364" t="s">
        <v>10</v>
      </c>
      <c r="M2364" t="s">
        <v>10</v>
      </c>
      <c r="N2364" t="s">
        <v>10</v>
      </c>
      <c r="O2364" s="2">
        <f t="shared" si="823"/>
        <v>301.67597765363126</v>
      </c>
      <c r="P2364" s="79" t="e">
        <f t="shared" si="824"/>
        <v>#VALUE!</v>
      </c>
      <c r="Q2364" s="78">
        <v>0.94594594595000003</v>
      </c>
      <c r="R2364" s="78">
        <v>5.4054054054000003E-2</v>
      </c>
      <c r="S2364" s="78">
        <v>0</v>
      </c>
      <c r="T2364" s="79">
        <f t="shared" si="829"/>
        <v>102.61477711574632</v>
      </c>
      <c r="U2364" s="2">
        <f t="shared" si="830"/>
        <v>121.44353387180554</v>
      </c>
      <c r="V2364" s="2">
        <f t="shared" si="831"/>
        <v>135.09893455973167</v>
      </c>
      <c r="W2364" s="2">
        <f t="shared" si="825"/>
        <v>119.9147543297512</v>
      </c>
      <c r="X2364" s="2" t="e">
        <f t="shared" si="826"/>
        <v>#VALUE!</v>
      </c>
      <c r="Y2364" s="2" t="s">
        <v>10</v>
      </c>
      <c r="Z2364" s="2" t="s">
        <v>10</v>
      </c>
      <c r="AA2364" s="2" t="s">
        <v>10</v>
      </c>
      <c r="AB2364">
        <f t="shared" si="827"/>
        <v>0.44412871973981927</v>
      </c>
      <c r="AC2364" t="e">
        <f t="shared" si="828"/>
        <v>#VALUE!</v>
      </c>
    </row>
    <row r="2365" spans="1:29" x14ac:dyDescent="0.25">
      <c r="A2365">
        <v>53</v>
      </c>
      <c r="B2365" t="s">
        <v>311</v>
      </c>
      <c r="C2365">
        <v>8</v>
      </c>
      <c r="D2365" t="s">
        <v>49</v>
      </c>
      <c r="E2365">
        <v>2003</v>
      </c>
      <c r="F2365">
        <v>109</v>
      </c>
      <c r="G2365" t="s">
        <v>10</v>
      </c>
      <c r="H2365" s="54">
        <v>0.19600000000000001</v>
      </c>
      <c r="I2365" s="54">
        <v>0.19833333333333333</v>
      </c>
      <c r="J2365" s="54">
        <v>0.18033333333333335</v>
      </c>
      <c r="K2365">
        <v>0.16</v>
      </c>
      <c r="L2365" s="2">
        <f t="shared" ref="L2365:L2369" si="832">$F2365/(1-H2365)</f>
        <v>135.57213930348257</v>
      </c>
      <c r="M2365" s="2">
        <f t="shared" ref="M2365:M2369" si="833">$F2365/(1-I2365)</f>
        <v>135.96673596673597</v>
      </c>
      <c r="N2365" s="2">
        <f t="shared" ref="N2365:N2369" si="834">$F2365/(1-J2365)</f>
        <v>132.98088653924358</v>
      </c>
      <c r="O2365" s="2">
        <f t="shared" si="823"/>
        <v>129.76190476190476</v>
      </c>
      <c r="P2365" s="79" t="e">
        <f t="shared" si="824"/>
        <v>#VALUE!</v>
      </c>
      <c r="Q2365" s="78">
        <v>0.94594594595000003</v>
      </c>
      <c r="R2365" s="78">
        <v>5.4054054054000003E-2</v>
      </c>
      <c r="S2365" s="78">
        <v>0</v>
      </c>
      <c r="T2365" s="79">
        <f>(L2368*$Q2365)+(L2369*$R2365)</f>
        <v>96.776861942422812</v>
      </c>
      <c r="U2365" s="2">
        <f>(M2368*$Q2365)+(M2369*$R2365)</f>
        <v>102.87386984164972</v>
      </c>
      <c r="V2365" s="2">
        <f>(N2368*$Q2365)+(N2369*$R2365)</f>
        <v>102.65013238606532</v>
      </c>
      <c r="W2365" s="2">
        <f t="shared" si="825"/>
        <v>104.67153797317015</v>
      </c>
      <c r="X2365" s="2" t="e">
        <f t="shared" si="826"/>
        <v>#VALUE!</v>
      </c>
      <c r="Y2365">
        <f t="shared" ref="Y2365:Y2366" si="835">T2365/$F2365</f>
        <v>0.88786111873782392</v>
      </c>
      <c r="Z2365">
        <f t="shared" ref="Z2365:Z2366" si="836">U2365/$F2365</f>
        <v>0.94379697102430937</v>
      </c>
      <c r="AA2365">
        <f t="shared" ref="AA2365:AA2366" si="837">V2365/$F2365</f>
        <v>0.94174433381711309</v>
      </c>
      <c r="AB2365">
        <f t="shared" si="827"/>
        <v>0.96028933920339588</v>
      </c>
      <c r="AC2365" t="e">
        <f t="shared" si="828"/>
        <v>#VALUE!</v>
      </c>
    </row>
    <row r="2366" spans="1:29" x14ac:dyDescent="0.25">
      <c r="A2366">
        <v>53</v>
      </c>
      <c r="B2366" t="s">
        <v>311</v>
      </c>
      <c r="C2366">
        <v>8</v>
      </c>
      <c r="D2366" t="s">
        <v>49</v>
      </c>
      <c r="E2366">
        <v>2004</v>
      </c>
      <c r="F2366">
        <v>100</v>
      </c>
      <c r="G2366" t="s">
        <v>10</v>
      </c>
      <c r="H2366" s="54">
        <v>0.26400000000000001</v>
      </c>
      <c r="I2366" s="54">
        <v>0.42799999999999999</v>
      </c>
      <c r="J2366" s="54">
        <v>0.41199999999999998</v>
      </c>
      <c r="K2366">
        <v>0.41299999999999998</v>
      </c>
      <c r="L2366" s="2">
        <f t="shared" si="832"/>
        <v>135.86956521739131</v>
      </c>
      <c r="M2366" s="2">
        <f t="shared" si="833"/>
        <v>174.8251748251748</v>
      </c>
      <c r="N2366" s="2">
        <f t="shared" si="834"/>
        <v>170.06802721088434</v>
      </c>
      <c r="O2366" s="2">
        <f t="shared" si="823"/>
        <v>170.35775127768315</v>
      </c>
      <c r="P2366" s="79" t="e">
        <f t="shared" si="824"/>
        <v>#VALUE!</v>
      </c>
      <c r="Q2366" s="78">
        <v>0.94594594595000003</v>
      </c>
      <c r="R2366" s="78">
        <v>5.4054054054000003E-2</v>
      </c>
      <c r="S2366" s="78">
        <v>0</v>
      </c>
      <c r="T2366" s="79">
        <f>(L2369*1)</f>
        <v>59.840425531914896</v>
      </c>
      <c r="U2366" s="2">
        <f>(M2369*1)</f>
        <v>66.699604743083</v>
      </c>
      <c r="V2366" s="2">
        <f>(N2369*1)</f>
        <v>64.966313763233885</v>
      </c>
      <c r="W2366" s="2" t="e">
        <f t="shared" si="825"/>
        <v>#VALUE!</v>
      </c>
      <c r="X2366" s="2" t="e">
        <f t="shared" si="826"/>
        <v>#VALUE!</v>
      </c>
      <c r="Y2366">
        <f t="shared" si="835"/>
        <v>0.59840425531914898</v>
      </c>
      <c r="Z2366">
        <f t="shared" si="836"/>
        <v>0.66699604743082996</v>
      </c>
      <c r="AA2366">
        <f t="shared" si="837"/>
        <v>0.64966313763233885</v>
      </c>
      <c r="AB2366" t="e">
        <f t="shared" si="827"/>
        <v>#VALUE!</v>
      </c>
      <c r="AC2366" t="e">
        <f t="shared" si="828"/>
        <v>#VALUE!</v>
      </c>
    </row>
    <row r="2367" spans="1:29" x14ac:dyDescent="0.25">
      <c r="A2367">
        <v>53</v>
      </c>
      <c r="B2367" t="s">
        <v>311</v>
      </c>
      <c r="C2367">
        <v>8</v>
      </c>
      <c r="D2367" t="s">
        <v>49</v>
      </c>
      <c r="E2367">
        <v>2005</v>
      </c>
      <c r="F2367">
        <v>80</v>
      </c>
      <c r="G2367" t="s">
        <v>10</v>
      </c>
      <c r="H2367" s="54">
        <v>0.222</v>
      </c>
      <c r="I2367" s="54">
        <v>0.34633333333333338</v>
      </c>
      <c r="J2367" s="54">
        <v>0.41533333333333339</v>
      </c>
      <c r="K2367">
        <v>0.33700000000000002</v>
      </c>
      <c r="L2367" s="2">
        <f t="shared" si="832"/>
        <v>102.82776349614396</v>
      </c>
      <c r="M2367" s="2">
        <f t="shared" si="833"/>
        <v>122.38653748087711</v>
      </c>
      <c r="N2367" s="2">
        <f t="shared" si="834"/>
        <v>136.83010262257696</v>
      </c>
      <c r="O2367" s="2">
        <f t="shared" si="823"/>
        <v>120.66365007541478</v>
      </c>
      <c r="P2367" s="79" t="e">
        <f t="shared" si="824"/>
        <v>#VALUE!</v>
      </c>
      <c r="Q2367" s="78">
        <v>0.94594594595000003</v>
      </c>
      <c r="R2367" s="78">
        <v>5.4054054054000003E-2</v>
      </c>
      <c r="S2367" s="78">
        <v>0</v>
      </c>
      <c r="T2367" s="79" t="s">
        <v>10</v>
      </c>
      <c r="U2367" s="2" t="s">
        <v>10</v>
      </c>
      <c r="V2367" s="2" t="s">
        <v>10</v>
      </c>
      <c r="W2367" s="2" t="e">
        <f t="shared" si="825"/>
        <v>#VALUE!</v>
      </c>
      <c r="X2367" s="2" t="e">
        <f t="shared" si="826"/>
        <v>#VALUE!</v>
      </c>
      <c r="Y2367" s="2" t="s">
        <v>10</v>
      </c>
      <c r="Z2367" s="2" t="s">
        <v>10</v>
      </c>
      <c r="AA2367" s="2" t="s">
        <v>10</v>
      </c>
      <c r="AB2367" t="e">
        <f t="shared" si="827"/>
        <v>#VALUE!</v>
      </c>
      <c r="AC2367" t="e">
        <f t="shared" si="828"/>
        <v>#VALUE!</v>
      </c>
    </row>
    <row r="2368" spans="1:29" x14ac:dyDescent="0.25">
      <c r="A2368">
        <v>53</v>
      </c>
      <c r="B2368" t="s">
        <v>311</v>
      </c>
      <c r="C2368">
        <v>8</v>
      </c>
      <c r="D2368" t="s">
        <v>49</v>
      </c>
      <c r="E2368">
        <v>2006</v>
      </c>
      <c r="F2368">
        <v>80</v>
      </c>
      <c r="G2368" t="s">
        <v>10</v>
      </c>
      <c r="H2368" s="54">
        <v>0.191</v>
      </c>
      <c r="I2368" s="54">
        <v>0.23766666666666669</v>
      </c>
      <c r="J2368" s="54">
        <v>0.23666666666666669</v>
      </c>
      <c r="K2368">
        <v>0.251</v>
      </c>
      <c r="L2368" s="2">
        <f t="shared" si="832"/>
        <v>98.887515451174295</v>
      </c>
      <c r="M2368" s="2">
        <f t="shared" si="833"/>
        <v>104.94097070397902</v>
      </c>
      <c r="N2368" s="2">
        <f t="shared" si="834"/>
        <v>104.80349344978167</v>
      </c>
      <c r="O2368" s="2">
        <f t="shared" si="823"/>
        <v>106.8090787716956</v>
      </c>
      <c r="P2368" s="79" t="e">
        <f t="shared" si="824"/>
        <v>#VALUE!</v>
      </c>
      <c r="Q2368" s="78">
        <v>0.94594594595000003</v>
      </c>
      <c r="R2368" s="78">
        <v>5.4054054054000003E-2</v>
      </c>
      <c r="S2368" s="78">
        <v>0</v>
      </c>
      <c r="T2368" s="79" t="e">
        <f t="shared" ref="T2368:T2374" si="838">(L2371*$Q2368)+(L2372*$R2368)+(L2373*$S2368)</f>
        <v>#VALUE!</v>
      </c>
      <c r="U2368" s="2" t="e">
        <f t="shared" ref="U2368:U2374" si="839">(M2371*$Q2368)+(M2372*$R2368)+(M2373*$S2368)</f>
        <v>#VALUE!</v>
      </c>
      <c r="V2368" s="2" t="e">
        <f t="shared" ref="V2368:V2374" si="840">(N2371*$Q2368)+(N2372*$R2368)+(N2373*$S2368)</f>
        <v>#VALUE!</v>
      </c>
      <c r="W2368" s="2" t="e">
        <f t="shared" si="825"/>
        <v>#VALUE!</v>
      </c>
      <c r="X2368" s="2" t="e">
        <f t="shared" si="826"/>
        <v>#VALUE!</v>
      </c>
      <c r="Y2368" t="e">
        <f t="shared" ref="Y2368:Y2369" si="841">T2368/$F2368</f>
        <v>#VALUE!</v>
      </c>
      <c r="Z2368" t="e">
        <f t="shared" ref="Z2368:Z2369" si="842">U2368/$F2368</f>
        <v>#VALUE!</v>
      </c>
      <c r="AA2368" t="e">
        <f t="shared" ref="AA2368:AA2369" si="843">V2368/$F2368</f>
        <v>#VALUE!</v>
      </c>
      <c r="AB2368" t="e">
        <f t="shared" si="827"/>
        <v>#VALUE!</v>
      </c>
      <c r="AC2368" t="e">
        <f t="shared" si="828"/>
        <v>#VALUE!</v>
      </c>
    </row>
    <row r="2369" spans="1:29" x14ac:dyDescent="0.25">
      <c r="A2369">
        <v>53</v>
      </c>
      <c r="B2369" t="s">
        <v>311</v>
      </c>
      <c r="C2369">
        <v>8</v>
      </c>
      <c r="D2369" t="s">
        <v>49</v>
      </c>
      <c r="E2369">
        <v>2007</v>
      </c>
      <c r="F2369">
        <v>45</v>
      </c>
      <c r="G2369" t="s">
        <v>10</v>
      </c>
      <c r="H2369" s="54">
        <v>0.248</v>
      </c>
      <c r="I2369" s="54">
        <v>0.32533333333333336</v>
      </c>
      <c r="J2369" s="54">
        <v>0.30733333333333335</v>
      </c>
      <c r="K2369">
        <v>0.33100000000000002</v>
      </c>
      <c r="L2369" s="2">
        <f t="shared" si="832"/>
        <v>59.840425531914896</v>
      </c>
      <c r="M2369" s="2">
        <f t="shared" si="833"/>
        <v>66.699604743083</v>
      </c>
      <c r="N2369" s="2">
        <f t="shared" si="834"/>
        <v>64.966313763233885</v>
      </c>
      <c r="O2369" s="2">
        <f t="shared" si="823"/>
        <v>67.264573991031384</v>
      </c>
      <c r="P2369" s="79" t="e">
        <f t="shared" si="824"/>
        <v>#VALUE!</v>
      </c>
      <c r="Q2369" s="78">
        <v>0.94594594595000003</v>
      </c>
      <c r="R2369" s="78">
        <v>5.4054054054000003E-2</v>
      </c>
      <c r="S2369" s="78">
        <v>0</v>
      </c>
      <c r="T2369" s="79">
        <f t="shared" si="838"/>
        <v>54.900559354399952</v>
      </c>
      <c r="U2369" s="2">
        <f t="shared" si="839"/>
        <v>60.631003564400523</v>
      </c>
      <c r="V2369" s="2">
        <f t="shared" si="840"/>
        <v>59.102450115560885</v>
      </c>
      <c r="W2369" s="2">
        <f t="shared" si="825"/>
        <v>60.503716906644719</v>
      </c>
      <c r="X2369" s="2" t="e">
        <f t="shared" si="826"/>
        <v>#VALUE!</v>
      </c>
      <c r="Y2369">
        <f t="shared" si="841"/>
        <v>1.2200124300977768</v>
      </c>
      <c r="Z2369">
        <f t="shared" si="842"/>
        <v>1.347355634764456</v>
      </c>
      <c r="AA2369">
        <f t="shared" si="843"/>
        <v>1.3133877803457974</v>
      </c>
      <c r="AB2369">
        <f t="shared" si="827"/>
        <v>1.3445270423698827</v>
      </c>
      <c r="AC2369" t="e">
        <f t="shared" si="828"/>
        <v>#VALUE!</v>
      </c>
    </row>
    <row r="2370" spans="1:29" x14ac:dyDescent="0.25">
      <c r="A2370">
        <v>53</v>
      </c>
      <c r="B2370" t="s">
        <v>311</v>
      </c>
      <c r="C2370">
        <v>8</v>
      </c>
      <c r="D2370" t="s">
        <v>49</v>
      </c>
      <c r="E2370">
        <v>2008</v>
      </c>
      <c r="F2370">
        <v>20</v>
      </c>
      <c r="G2370" t="s">
        <v>10</v>
      </c>
      <c r="H2370" s="54">
        <v>0.26800000000000002</v>
      </c>
      <c r="I2370" s="54">
        <v>0.3046666666666667</v>
      </c>
      <c r="J2370" s="54">
        <v>0.28266666666666668</v>
      </c>
      <c r="K2370">
        <v>0.311</v>
      </c>
      <c r="L2370" t="s">
        <v>10</v>
      </c>
      <c r="M2370" t="s">
        <v>10</v>
      </c>
      <c r="N2370" t="s">
        <v>10</v>
      </c>
      <c r="O2370" s="2">
        <f t="shared" si="823"/>
        <v>29.027576197387514</v>
      </c>
      <c r="P2370" s="79" t="e">
        <f t="shared" si="824"/>
        <v>#VALUE!</v>
      </c>
      <c r="Q2370" s="78">
        <v>0.94594594595000003</v>
      </c>
      <c r="R2370" s="78">
        <v>5.4054054054000003E-2</v>
      </c>
      <c r="S2370" s="78">
        <v>0</v>
      </c>
      <c r="T2370" s="79">
        <f t="shared" si="838"/>
        <v>128.02167000048229</v>
      </c>
      <c r="U2370" s="2">
        <f t="shared" si="839"/>
        <v>128.89275068886701</v>
      </c>
      <c r="V2370" s="2">
        <f t="shared" si="840"/>
        <v>125.82982522481704</v>
      </c>
      <c r="W2370" s="2">
        <f t="shared" si="825"/>
        <v>131.50236258957636</v>
      </c>
      <c r="X2370" s="2" t="e">
        <f t="shared" si="826"/>
        <v>#VALUE!</v>
      </c>
      <c r="Y2370" s="2" t="s">
        <v>10</v>
      </c>
      <c r="Z2370" s="2" t="s">
        <v>10</v>
      </c>
      <c r="AA2370" s="2" t="s">
        <v>10</v>
      </c>
      <c r="AB2370">
        <f t="shared" si="827"/>
        <v>6.5751181294788186</v>
      </c>
      <c r="AC2370" t="e">
        <f t="shared" si="828"/>
        <v>#VALUE!</v>
      </c>
    </row>
    <row r="2371" spans="1:29" x14ac:dyDescent="0.25">
      <c r="A2371">
        <v>53</v>
      </c>
      <c r="B2371" t="s">
        <v>311</v>
      </c>
      <c r="C2371">
        <v>8</v>
      </c>
      <c r="D2371" t="s">
        <v>49</v>
      </c>
      <c r="E2371">
        <v>2009</v>
      </c>
      <c r="F2371" t="s">
        <v>10</v>
      </c>
      <c r="G2371" t="s">
        <v>10</v>
      </c>
      <c r="H2371" s="54">
        <v>0.25600000000000001</v>
      </c>
      <c r="I2371" s="54">
        <v>0.28799999999999998</v>
      </c>
      <c r="J2371" s="54">
        <v>0.26449999999999996</v>
      </c>
      <c r="K2371">
        <v>0.28799999999999998</v>
      </c>
      <c r="L2371" s="2" t="e">
        <f t="shared" ref="L2371:L2379" si="844">$F2371/(1-H2371)</f>
        <v>#VALUE!</v>
      </c>
      <c r="M2371" s="2" t="e">
        <f t="shared" ref="M2371:M2379" si="845">$F2371/(1-I2371)</f>
        <v>#VALUE!</v>
      </c>
      <c r="N2371" s="2" t="e">
        <f t="shared" ref="N2371:N2379" si="846">$F2371/(1-J2371)</f>
        <v>#VALUE!</v>
      </c>
      <c r="O2371" s="2" t="e">
        <f t="shared" si="823"/>
        <v>#VALUE!</v>
      </c>
      <c r="P2371" s="79" t="e">
        <f t="shared" si="824"/>
        <v>#VALUE!</v>
      </c>
      <c r="Q2371" s="78">
        <v>0.94594594595000003</v>
      </c>
      <c r="R2371" s="78">
        <v>5.4054054054000003E-2</v>
      </c>
      <c r="S2371" s="78">
        <v>0</v>
      </c>
      <c r="T2371" s="79">
        <f t="shared" si="838"/>
        <v>44.122557946095789</v>
      </c>
      <c r="U2371" s="2">
        <f t="shared" si="839"/>
        <v>48.832453022615887</v>
      </c>
      <c r="V2371" s="2">
        <f t="shared" si="840"/>
        <v>47.278007854697833</v>
      </c>
      <c r="W2371" s="2">
        <f t="shared" si="825"/>
        <v>49.103068905128211</v>
      </c>
      <c r="X2371" s="2" t="e">
        <f t="shared" si="826"/>
        <v>#VALUE!</v>
      </c>
      <c r="Y2371" t="e">
        <f t="shared" ref="Y2371:Y2376" si="847">T2371/$F2371</f>
        <v>#VALUE!</v>
      </c>
      <c r="Z2371" t="e">
        <f t="shared" ref="Z2371:Z2376" si="848">U2371/$F2371</f>
        <v>#VALUE!</v>
      </c>
      <c r="AA2371" t="e">
        <f t="shared" ref="AA2371:AA2376" si="849">V2371/$F2371</f>
        <v>#VALUE!</v>
      </c>
      <c r="AB2371" t="e">
        <f t="shared" si="827"/>
        <v>#VALUE!</v>
      </c>
      <c r="AC2371" t="e">
        <f t="shared" si="828"/>
        <v>#VALUE!</v>
      </c>
    </row>
    <row r="2372" spans="1:29" x14ac:dyDescent="0.25">
      <c r="A2372">
        <v>53</v>
      </c>
      <c r="B2372" t="s">
        <v>311</v>
      </c>
      <c r="C2372">
        <v>8</v>
      </c>
      <c r="D2372" t="s">
        <v>49</v>
      </c>
      <c r="E2372">
        <v>2010</v>
      </c>
      <c r="F2372">
        <v>40</v>
      </c>
      <c r="G2372" t="s">
        <v>10</v>
      </c>
      <c r="H2372" s="54">
        <v>0.20600000000000002</v>
      </c>
      <c r="I2372" s="54">
        <v>0.29066666666666668</v>
      </c>
      <c r="J2372" s="54">
        <v>0.27216666666666667</v>
      </c>
      <c r="K2372">
        <v>0.28699999999999998</v>
      </c>
      <c r="L2372" s="2">
        <f t="shared" si="844"/>
        <v>50.377833753148614</v>
      </c>
      <c r="M2372" s="2">
        <f t="shared" si="845"/>
        <v>56.390977443609017</v>
      </c>
      <c r="N2372" s="2">
        <f t="shared" si="846"/>
        <v>54.957636821616667</v>
      </c>
      <c r="O2372" s="2">
        <f t="shared" si="823"/>
        <v>56.100981767180919</v>
      </c>
      <c r="P2372" s="79" t="e">
        <f t="shared" si="824"/>
        <v>#VALUE!</v>
      </c>
      <c r="Q2372" s="78">
        <v>0.94594594595000003</v>
      </c>
      <c r="R2372" s="78">
        <v>5.4054054054000003E-2</v>
      </c>
      <c r="S2372" s="78">
        <v>0</v>
      </c>
      <c r="T2372" s="79">
        <f t="shared" si="838"/>
        <v>401.2738931863102</v>
      </c>
      <c r="U2372" s="2">
        <f t="shared" si="839"/>
        <v>444.00799494366953</v>
      </c>
      <c r="V2372" s="2">
        <f t="shared" si="840"/>
        <v>429.29832388716318</v>
      </c>
      <c r="W2372" s="2">
        <f t="shared" si="825"/>
        <v>437.49374108547022</v>
      </c>
      <c r="X2372" s="2" t="e">
        <f t="shared" si="826"/>
        <v>#VALUE!</v>
      </c>
      <c r="Y2372">
        <f t="shared" si="847"/>
        <v>10.031847329657754</v>
      </c>
      <c r="Z2372">
        <f t="shared" si="848"/>
        <v>11.100199873591738</v>
      </c>
      <c r="AA2372">
        <f t="shared" si="849"/>
        <v>10.73245809717908</v>
      </c>
      <c r="AB2372">
        <f t="shared" si="827"/>
        <v>10.937343527136756</v>
      </c>
      <c r="AC2372" t="e">
        <f t="shared" si="828"/>
        <v>#VALUE!</v>
      </c>
    </row>
    <row r="2373" spans="1:29" x14ac:dyDescent="0.25">
      <c r="A2373">
        <v>53</v>
      </c>
      <c r="B2373" t="s">
        <v>311</v>
      </c>
      <c r="C2373">
        <v>8</v>
      </c>
      <c r="D2373" t="s">
        <v>49</v>
      </c>
      <c r="E2373">
        <v>2011</v>
      </c>
      <c r="F2373">
        <v>100</v>
      </c>
      <c r="G2373" t="s">
        <v>10</v>
      </c>
      <c r="H2373" s="54">
        <v>0.254</v>
      </c>
      <c r="I2373" s="54">
        <v>0.2583333333333333</v>
      </c>
      <c r="J2373" s="54">
        <v>0.24033333333333334</v>
      </c>
      <c r="K2373">
        <v>0.27300000000000002</v>
      </c>
      <c r="L2373" s="2">
        <f t="shared" si="844"/>
        <v>134.04825737265415</v>
      </c>
      <c r="M2373" s="2">
        <f t="shared" si="845"/>
        <v>134.83146067415728</v>
      </c>
      <c r="N2373" s="2">
        <f t="shared" si="846"/>
        <v>131.63668275559456</v>
      </c>
      <c r="O2373" s="2">
        <f t="shared" si="823"/>
        <v>137.5515818431912</v>
      </c>
      <c r="P2373" s="79" t="e">
        <f t="shared" si="824"/>
        <v>#VALUE!</v>
      </c>
      <c r="Q2373" s="78">
        <v>0.94594594595000003</v>
      </c>
      <c r="R2373" s="78">
        <v>5.4054054054000003E-2</v>
      </c>
      <c r="S2373" s="78">
        <v>0</v>
      </c>
      <c r="T2373" s="79">
        <f t="shared" si="838"/>
        <v>46.388493757102346</v>
      </c>
      <c r="U2373" s="2">
        <f t="shared" si="839"/>
        <v>49.884802387784724</v>
      </c>
      <c r="V2373" s="2">
        <f t="shared" si="840"/>
        <v>49.591376845160688</v>
      </c>
      <c r="W2373" s="2">
        <f t="shared" si="825"/>
        <v>48.895016539552913</v>
      </c>
      <c r="X2373" s="2" t="e">
        <f t="shared" si="826"/>
        <v>#VALUE!</v>
      </c>
      <c r="Y2373">
        <f t="shared" si="847"/>
        <v>0.46388493757102345</v>
      </c>
      <c r="Z2373">
        <f t="shared" si="848"/>
        <v>0.49884802387784721</v>
      </c>
      <c r="AA2373">
        <f t="shared" si="849"/>
        <v>0.4959137684516069</v>
      </c>
      <c r="AB2373">
        <f t="shared" si="827"/>
        <v>0.4889501653955291</v>
      </c>
      <c r="AC2373" t="e">
        <f t="shared" si="828"/>
        <v>#VALUE!</v>
      </c>
    </row>
    <row r="2374" spans="1:29" x14ac:dyDescent="0.25">
      <c r="A2374">
        <v>53</v>
      </c>
      <c r="B2374" t="s">
        <v>311</v>
      </c>
      <c r="C2374">
        <v>8</v>
      </c>
      <c r="D2374" t="s">
        <v>49</v>
      </c>
      <c r="E2374">
        <v>2012</v>
      </c>
      <c r="F2374">
        <v>18</v>
      </c>
      <c r="G2374" t="s">
        <v>10</v>
      </c>
      <c r="H2374" s="54">
        <v>0.20199999999999999</v>
      </c>
      <c r="I2374" s="54">
        <v>0.27900000000000003</v>
      </c>
      <c r="J2374" s="54">
        <v>0.25650000000000001</v>
      </c>
      <c r="K2374">
        <v>0.29799999999999999</v>
      </c>
      <c r="L2374" s="2">
        <f t="shared" si="844"/>
        <v>22.556390977443609</v>
      </c>
      <c r="M2374" s="2">
        <f t="shared" si="845"/>
        <v>24.965325936199722</v>
      </c>
      <c r="N2374" s="2">
        <f t="shared" si="846"/>
        <v>24.209818426361799</v>
      </c>
      <c r="O2374" s="2">
        <f t="shared" si="823"/>
        <v>25.641025641025642</v>
      </c>
      <c r="P2374" s="79" t="e">
        <f t="shared" si="824"/>
        <v>#VALUE!</v>
      </c>
      <c r="Q2374" s="78">
        <v>0.94594594595000003</v>
      </c>
      <c r="R2374" s="78">
        <v>5.4054054054000003E-2</v>
      </c>
      <c r="S2374" s="78">
        <v>0</v>
      </c>
      <c r="T2374" s="79">
        <f t="shared" si="838"/>
        <v>38.496208001010835</v>
      </c>
      <c r="U2374" s="2">
        <f t="shared" si="839"/>
        <v>42.003780893933317</v>
      </c>
      <c r="V2374" s="2">
        <f t="shared" si="840"/>
        <v>41.000907379976255</v>
      </c>
      <c r="W2374" s="2">
        <f t="shared" si="825"/>
        <v>44.417167162502281</v>
      </c>
      <c r="X2374" s="2" t="e">
        <f t="shared" si="826"/>
        <v>#VALUE!</v>
      </c>
      <c r="Y2374">
        <f t="shared" si="847"/>
        <v>2.1386782222783798</v>
      </c>
      <c r="Z2374">
        <f t="shared" si="848"/>
        <v>2.3335433829962953</v>
      </c>
      <c r="AA2374">
        <f t="shared" si="849"/>
        <v>2.2778281877764588</v>
      </c>
      <c r="AB2374">
        <f t="shared" si="827"/>
        <v>2.4676203979167934</v>
      </c>
      <c r="AC2374" t="e">
        <f t="shared" si="828"/>
        <v>#VALUE!</v>
      </c>
    </row>
    <row r="2375" spans="1:29" x14ac:dyDescent="0.25">
      <c r="A2375">
        <v>53</v>
      </c>
      <c r="B2375" t="s">
        <v>311</v>
      </c>
      <c r="C2375">
        <v>8</v>
      </c>
      <c r="D2375" t="s">
        <v>49</v>
      </c>
      <c r="E2375">
        <v>2013</v>
      </c>
      <c r="F2375">
        <v>325</v>
      </c>
      <c r="G2375" t="s">
        <v>10</v>
      </c>
      <c r="H2375" s="54">
        <v>0.22900000000000001</v>
      </c>
      <c r="I2375" s="54">
        <v>0.30333333333333334</v>
      </c>
      <c r="J2375" s="54">
        <v>0.27933333333333332</v>
      </c>
      <c r="K2375">
        <v>0.29299999999999998</v>
      </c>
      <c r="L2375" s="2">
        <f t="shared" si="844"/>
        <v>421.53047989623866</v>
      </c>
      <c r="M2375" s="2">
        <f t="shared" si="845"/>
        <v>466.50717703349284</v>
      </c>
      <c r="N2375" s="2">
        <f t="shared" si="846"/>
        <v>450.97132284921366</v>
      </c>
      <c r="O2375" s="2">
        <f t="shared" si="823"/>
        <v>459.68882602545966</v>
      </c>
      <c r="P2375" s="79" t="e">
        <f t="shared" si="824"/>
        <v>#VALUE!</v>
      </c>
      <c r="Q2375" s="78">
        <v>0.94594594595000003</v>
      </c>
      <c r="R2375" s="78">
        <v>5.4054054054000003E-2</v>
      </c>
      <c r="S2375" s="78">
        <v>0</v>
      </c>
      <c r="T2375" s="79">
        <f>(L2378*$Q2375)+(L2379*$R2375)</f>
        <v>42.273404593188374</v>
      </c>
      <c r="U2375" s="2">
        <f>(M2378*$Q2375)+(M2379*$R2375)</f>
        <v>45.879686300718745</v>
      </c>
      <c r="V2375" s="2">
        <f>(N2378*$Q2375)+(N2379*$R2375)</f>
        <v>44.585872644994637</v>
      </c>
      <c r="W2375" s="2">
        <f t="shared" si="825"/>
        <v>45.467214136671018</v>
      </c>
      <c r="X2375" s="2" t="e">
        <f t="shared" si="826"/>
        <v>#VALUE!</v>
      </c>
      <c r="Y2375">
        <f t="shared" si="847"/>
        <v>0.1300720141328873</v>
      </c>
      <c r="Z2375">
        <f t="shared" si="848"/>
        <v>0.14116826554067305</v>
      </c>
      <c r="AA2375">
        <f t="shared" si="849"/>
        <v>0.13718730044613733</v>
      </c>
      <c r="AB2375">
        <f t="shared" si="827"/>
        <v>0.13989912042052621</v>
      </c>
      <c r="AC2375" t="e">
        <f t="shared" si="828"/>
        <v>#VALUE!</v>
      </c>
    </row>
    <row r="2376" spans="1:29" x14ac:dyDescent="0.25">
      <c r="A2376">
        <v>53</v>
      </c>
      <c r="B2376" t="s">
        <v>311</v>
      </c>
      <c r="C2376">
        <v>8</v>
      </c>
      <c r="D2376" t="s">
        <v>49</v>
      </c>
      <c r="E2376">
        <v>2014</v>
      </c>
      <c r="F2376">
        <v>40</v>
      </c>
      <c r="G2376" t="s">
        <v>10</v>
      </c>
      <c r="H2376" s="54">
        <v>0.14499999999999999</v>
      </c>
      <c r="I2376" s="54">
        <v>0.20433333333333331</v>
      </c>
      <c r="J2376" s="54">
        <v>0.20033333333333331</v>
      </c>
      <c r="K2376">
        <v>0.185</v>
      </c>
      <c r="L2376" s="2">
        <f t="shared" si="844"/>
        <v>46.783625730994153</v>
      </c>
      <c r="M2376" s="2">
        <f t="shared" si="845"/>
        <v>50.272308336824459</v>
      </c>
      <c r="N2376" s="2">
        <f t="shared" si="846"/>
        <v>50.020842017507292</v>
      </c>
      <c r="O2376" s="2">
        <f t="shared" si="823"/>
        <v>49.079754601226995</v>
      </c>
      <c r="P2376" s="79" t="e">
        <f t="shared" si="824"/>
        <v>#VALUE!</v>
      </c>
      <c r="Q2376" s="78">
        <v>0.94594594595000003</v>
      </c>
      <c r="R2376" s="78">
        <v>5.4054054054000003E-2</v>
      </c>
      <c r="S2376" s="78">
        <v>0</v>
      </c>
      <c r="T2376" s="79">
        <f>(L2379*1)</f>
        <v>407.72643417064938</v>
      </c>
      <c r="U2376" s="2">
        <f>(M2379*1)</f>
        <v>450.48116669006311</v>
      </c>
      <c r="V2376" s="2">
        <f>(N2379*1)</f>
        <v>436.48912936806613</v>
      </c>
      <c r="W2376" s="2">
        <f t="shared" si="825"/>
        <v>422.49141995487975</v>
      </c>
      <c r="X2376" s="2" t="e">
        <f t="shared" si="826"/>
        <v>#VALUE!</v>
      </c>
      <c r="Y2376">
        <f t="shared" si="847"/>
        <v>10.193160854266235</v>
      </c>
      <c r="Z2376">
        <f t="shared" si="848"/>
        <v>11.262029167251578</v>
      </c>
      <c r="AA2376">
        <f t="shared" si="849"/>
        <v>10.912228234201653</v>
      </c>
      <c r="AB2376">
        <f t="shared" si="827"/>
        <v>10.562285498871994</v>
      </c>
      <c r="AC2376" t="e">
        <f t="shared" si="828"/>
        <v>#VALUE!</v>
      </c>
    </row>
    <row r="2377" spans="1:29" x14ac:dyDescent="0.25">
      <c r="A2377">
        <v>53</v>
      </c>
      <c r="B2377" t="s">
        <v>311</v>
      </c>
      <c r="C2377">
        <v>8</v>
      </c>
      <c r="D2377" t="s">
        <v>49</v>
      </c>
      <c r="E2377">
        <v>2015</v>
      </c>
      <c r="F2377">
        <v>30</v>
      </c>
      <c r="G2377" t="s">
        <v>10</v>
      </c>
      <c r="H2377" s="54">
        <v>0.24</v>
      </c>
      <c r="I2377" s="54">
        <v>0.30400000000000005</v>
      </c>
      <c r="J2377" s="54">
        <v>0.28700000000000003</v>
      </c>
      <c r="K2377">
        <v>0.34300000000000003</v>
      </c>
      <c r="L2377" s="2">
        <f t="shared" si="844"/>
        <v>39.473684210526315</v>
      </c>
      <c r="M2377" s="2">
        <f t="shared" si="845"/>
        <v>43.103448275862071</v>
      </c>
      <c r="N2377" s="2">
        <f t="shared" si="846"/>
        <v>42.075736325385698</v>
      </c>
      <c r="O2377" s="2">
        <f t="shared" si="823"/>
        <v>45.662100456621005</v>
      </c>
      <c r="P2377" s="79" t="e">
        <f t="shared" si="824"/>
        <v>#VALUE!</v>
      </c>
      <c r="Q2377" s="78">
        <v>0.94594594595000003</v>
      </c>
      <c r="R2377" s="78">
        <v>5.4054054054000003E-2</v>
      </c>
      <c r="S2377" s="78">
        <v>0</v>
      </c>
      <c r="T2377" s="79" t="s">
        <v>10</v>
      </c>
      <c r="U2377" s="2" t="s">
        <v>10</v>
      </c>
      <c r="V2377" s="2" t="s">
        <v>10</v>
      </c>
      <c r="W2377" s="2">
        <f t="shared" si="825"/>
        <v>43.99160526441031</v>
      </c>
      <c r="X2377" s="2" t="e">
        <f t="shared" si="826"/>
        <v>#VALUE!</v>
      </c>
      <c r="Y2377" s="2" t="s">
        <v>10</v>
      </c>
      <c r="Z2377" s="2" t="s">
        <v>10</v>
      </c>
      <c r="AA2377" s="2" t="s">
        <v>10</v>
      </c>
      <c r="AB2377">
        <f t="shared" si="827"/>
        <v>1.4663868421470103</v>
      </c>
      <c r="AC2377" t="e">
        <f t="shared" si="828"/>
        <v>#VALUE!</v>
      </c>
    </row>
    <row r="2378" spans="1:29" x14ac:dyDescent="0.25">
      <c r="A2378">
        <v>53</v>
      </c>
      <c r="B2378" t="s">
        <v>311</v>
      </c>
      <c r="C2378">
        <v>8</v>
      </c>
      <c r="D2378" t="s">
        <v>49</v>
      </c>
      <c r="E2378">
        <v>2016</v>
      </c>
      <c r="F2378">
        <v>16</v>
      </c>
      <c r="G2378" t="s">
        <v>10</v>
      </c>
      <c r="H2378" s="54">
        <v>0.252</v>
      </c>
      <c r="I2378" s="54">
        <v>0.29700000000000004</v>
      </c>
      <c r="J2378" s="54">
        <v>0.27900000000000003</v>
      </c>
      <c r="K2378">
        <v>0.29299999999999998</v>
      </c>
      <c r="L2378" s="2">
        <f t="shared" si="844"/>
        <v>21.390374331550802</v>
      </c>
      <c r="M2378" s="2">
        <f t="shared" si="845"/>
        <v>22.75960170697013</v>
      </c>
      <c r="N2378" s="2">
        <f t="shared" si="846"/>
        <v>22.191400832177532</v>
      </c>
      <c r="O2378" s="2">
        <f t="shared" si="823"/>
        <v>22.630834512022627</v>
      </c>
      <c r="P2378" s="79" t="e">
        <f t="shared" si="824"/>
        <v>#VALUE!</v>
      </c>
      <c r="Q2378" s="78">
        <v>0.94594594595000003</v>
      </c>
      <c r="R2378" s="78">
        <v>5.4054054054000003E-2</v>
      </c>
      <c r="S2378" s="78">
        <v>0</v>
      </c>
      <c r="T2378" s="79" t="s">
        <v>10</v>
      </c>
      <c r="U2378" s="2" t="s">
        <v>10</v>
      </c>
      <c r="V2378" s="2" t="s">
        <v>10</v>
      </c>
      <c r="W2378" s="2">
        <f t="shared" si="825"/>
        <v>328.38448381802556</v>
      </c>
      <c r="X2378" s="2" t="e">
        <f t="shared" si="826"/>
        <v>#VALUE!</v>
      </c>
      <c r="Y2378" s="2" t="s">
        <v>10</v>
      </c>
      <c r="Z2378" s="2" t="s">
        <v>10</v>
      </c>
      <c r="AA2378" s="2" t="s">
        <v>10</v>
      </c>
      <c r="AB2378">
        <f t="shared" si="827"/>
        <v>20.524030238626597</v>
      </c>
      <c r="AC2378" t="e">
        <f t="shared" si="828"/>
        <v>#VALUE!</v>
      </c>
    </row>
    <row r="2379" spans="1:29" x14ac:dyDescent="0.25">
      <c r="A2379">
        <v>53</v>
      </c>
      <c r="B2379" t="s">
        <v>311</v>
      </c>
      <c r="C2379">
        <v>8</v>
      </c>
      <c r="D2379" t="s">
        <v>49</v>
      </c>
      <c r="E2379">
        <v>2017</v>
      </c>
      <c r="F2379">
        <v>300</v>
      </c>
      <c r="G2379" t="s">
        <v>10</v>
      </c>
      <c r="H2379" s="54">
        <v>0.26421253355763952</v>
      </c>
      <c r="I2379" s="54">
        <v>0.33404541147798106</v>
      </c>
      <c r="J2379" s="54">
        <v>0.31269765999824639</v>
      </c>
      <c r="K2379">
        <v>0.32600000000000001</v>
      </c>
      <c r="L2379" s="2">
        <f t="shared" si="844"/>
        <v>407.72643417064938</v>
      </c>
      <c r="M2379" s="2">
        <f t="shared" si="845"/>
        <v>450.48116669006311</v>
      </c>
      <c r="N2379" s="2">
        <f t="shared" si="846"/>
        <v>436.48912936806613</v>
      </c>
      <c r="O2379" s="2">
        <f t="shared" si="823"/>
        <v>445.10385756676561</v>
      </c>
      <c r="P2379" s="79" t="e">
        <f t="shared" si="824"/>
        <v>#VALUE!</v>
      </c>
      <c r="Q2379" s="78">
        <v>0.94594594595000003</v>
      </c>
      <c r="R2379" s="78">
        <v>5.4054054054000003E-2</v>
      </c>
      <c r="S2379" s="78">
        <v>0</v>
      </c>
      <c r="T2379" s="79" t="s">
        <v>10</v>
      </c>
      <c r="U2379" s="2" t="s">
        <v>10</v>
      </c>
      <c r="V2379" s="2" t="s">
        <v>10</v>
      </c>
      <c r="W2379" s="2">
        <f t="shared" si="825"/>
        <v>37.109870468845926</v>
      </c>
      <c r="X2379" s="2" t="e">
        <f t="shared" si="826"/>
        <v>#VALUE!</v>
      </c>
      <c r="Y2379" s="2" t="s">
        <v>10</v>
      </c>
      <c r="Z2379" s="2" t="s">
        <v>10</v>
      </c>
      <c r="AA2379" s="2" t="s">
        <v>10</v>
      </c>
      <c r="AB2379">
        <f t="shared" si="827"/>
        <v>0.12369956822948643</v>
      </c>
      <c r="AC2379" t="e">
        <f t="shared" si="828"/>
        <v>#VALUE!</v>
      </c>
    </row>
    <row r="2380" spans="1:29" x14ac:dyDescent="0.25">
      <c r="A2380">
        <v>53</v>
      </c>
      <c r="B2380" t="s">
        <v>311</v>
      </c>
      <c r="C2380">
        <v>8</v>
      </c>
      <c r="D2380" t="s">
        <v>49</v>
      </c>
      <c r="E2380">
        <v>2018</v>
      </c>
      <c r="F2380">
        <v>20</v>
      </c>
      <c r="G2380" t="s">
        <v>10</v>
      </c>
      <c r="H2380" s="54">
        <v>0.25329250311259038</v>
      </c>
      <c r="I2380" s="54">
        <v>0.35347180943220174</v>
      </c>
      <c r="J2380" s="54">
        <v>0.34504815702446495</v>
      </c>
      <c r="K2380">
        <v>0.253</v>
      </c>
      <c r="L2380" t="s">
        <v>10</v>
      </c>
      <c r="M2380" t="s">
        <v>10</v>
      </c>
      <c r="N2380" t="s">
        <v>10</v>
      </c>
      <c r="O2380" s="2">
        <f t="shared" si="823"/>
        <v>26.773761713520749</v>
      </c>
      <c r="P2380" s="79" t="e">
        <f t="shared" si="824"/>
        <v>#VALUE!</v>
      </c>
      <c r="Q2380" s="78">
        <v>0.94594594595000003</v>
      </c>
      <c r="R2380" s="78">
        <v>5.4054054054000003E-2</v>
      </c>
      <c r="S2380" s="78">
        <v>0</v>
      </c>
      <c r="T2380" s="79" t="s">
        <v>10</v>
      </c>
      <c r="U2380" s="2" t="s">
        <v>10</v>
      </c>
      <c r="V2380" s="2" t="s">
        <v>10</v>
      </c>
      <c r="W2380" s="2">
        <f t="shared" si="825"/>
        <v>118.50458756527307</v>
      </c>
      <c r="X2380" s="2" t="e">
        <f t="shared" si="826"/>
        <v>#VALUE!</v>
      </c>
      <c r="Y2380" s="2" t="s">
        <v>10</v>
      </c>
      <c r="Z2380" s="2" t="s">
        <v>10</v>
      </c>
      <c r="AA2380" s="2" t="s">
        <v>10</v>
      </c>
      <c r="AB2380">
        <f t="shared" si="827"/>
        <v>5.9252293782636531</v>
      </c>
      <c r="AC2380" t="e">
        <f t="shared" si="828"/>
        <v>#VALUE!</v>
      </c>
    </row>
    <row r="2381" spans="1:29" x14ac:dyDescent="0.25">
      <c r="A2381">
        <v>53</v>
      </c>
      <c r="B2381" t="s">
        <v>311</v>
      </c>
      <c r="C2381">
        <v>8</v>
      </c>
      <c r="D2381" t="s">
        <v>49</v>
      </c>
      <c r="E2381">
        <v>2019</v>
      </c>
      <c r="F2381">
        <v>250</v>
      </c>
      <c r="G2381" t="s">
        <v>10</v>
      </c>
      <c r="H2381" s="54">
        <v>0.23441509169475994</v>
      </c>
      <c r="I2381" s="54">
        <v>0.32590908281944742</v>
      </c>
      <c r="J2381" s="54">
        <v>0.31510957999927913</v>
      </c>
      <c r="K2381">
        <v>0.27600000000000002</v>
      </c>
      <c r="L2381" t="s">
        <v>10</v>
      </c>
      <c r="M2381" t="s">
        <v>10</v>
      </c>
      <c r="N2381" t="s">
        <v>10</v>
      </c>
      <c r="O2381" s="2">
        <f t="shared" si="823"/>
        <v>345.30386740331494</v>
      </c>
      <c r="P2381" s="79" t="e">
        <f t="shared" si="824"/>
        <v>#VALUE!</v>
      </c>
      <c r="Q2381" s="78">
        <v>0.94594594595000003</v>
      </c>
      <c r="R2381" s="78">
        <v>5.4054054054000003E-2</v>
      </c>
      <c r="S2381" s="78">
        <v>0</v>
      </c>
      <c r="T2381" s="79" t="s">
        <v>10</v>
      </c>
      <c r="U2381" s="2" t="s">
        <v>10</v>
      </c>
      <c r="V2381" s="2" t="s">
        <v>10</v>
      </c>
      <c r="W2381" s="2">
        <f t="shared" si="825"/>
        <v>69.541968490369143</v>
      </c>
      <c r="X2381" s="2" t="e">
        <f t="shared" si="826"/>
        <v>#VALUE!</v>
      </c>
      <c r="Y2381" s="2" t="s">
        <v>10</v>
      </c>
      <c r="Z2381" s="2" t="s">
        <v>10</v>
      </c>
      <c r="AA2381" s="2" t="s">
        <v>10</v>
      </c>
      <c r="AB2381">
        <f t="shared" si="827"/>
        <v>0.27816787396147657</v>
      </c>
      <c r="AC2381" t="e">
        <f t="shared" si="828"/>
        <v>#VALUE!</v>
      </c>
    </row>
    <row r="2382" spans="1:29" x14ac:dyDescent="0.25">
      <c r="A2382">
        <v>53</v>
      </c>
      <c r="B2382" t="s">
        <v>311</v>
      </c>
      <c r="C2382">
        <v>8</v>
      </c>
      <c r="D2382" t="s">
        <v>49</v>
      </c>
      <c r="E2382">
        <v>2020</v>
      </c>
      <c r="F2382">
        <v>28</v>
      </c>
      <c r="G2382" t="s">
        <v>10</v>
      </c>
      <c r="H2382" s="54">
        <v>0.10759564786873591</v>
      </c>
      <c r="I2382" s="54">
        <v>0.25668946937664994</v>
      </c>
      <c r="J2382" s="54">
        <v>0.25426527177111524</v>
      </c>
      <c r="K2382">
        <v>0.13300000000000001</v>
      </c>
      <c r="L2382" t="s">
        <v>10</v>
      </c>
      <c r="M2382" t="s">
        <v>10</v>
      </c>
      <c r="N2382" t="s">
        <v>10</v>
      </c>
      <c r="O2382" s="2">
        <f t="shared" si="823"/>
        <v>32.295271049596309</v>
      </c>
      <c r="P2382" s="79" t="e">
        <f t="shared" si="824"/>
        <v>#VALUE!</v>
      </c>
      <c r="Q2382" s="78">
        <v>0.94594594595000003</v>
      </c>
      <c r="R2382" s="78">
        <v>5.4054054054000003E-2</v>
      </c>
      <c r="S2382" s="78">
        <v>0</v>
      </c>
      <c r="T2382" s="79" t="s">
        <v>10</v>
      </c>
      <c r="U2382" s="2" t="s">
        <v>10</v>
      </c>
      <c r="V2382" s="2" t="s">
        <v>10</v>
      </c>
      <c r="W2382" s="2">
        <f t="shared" si="825"/>
        <v>89.109405845944295</v>
      </c>
      <c r="X2382" s="2" t="e">
        <f t="shared" si="826"/>
        <v>#VALUE!</v>
      </c>
      <c r="Y2382" s="2" t="s">
        <v>10</v>
      </c>
      <c r="Z2382" s="2" t="s">
        <v>10</v>
      </c>
      <c r="AA2382" s="2" t="s">
        <v>10</v>
      </c>
      <c r="AB2382">
        <f t="shared" si="827"/>
        <v>3.1824787802122962</v>
      </c>
      <c r="AC2382" t="e">
        <f t="shared" si="828"/>
        <v>#VALUE!</v>
      </c>
    </row>
    <row r="2383" spans="1:29" x14ac:dyDescent="0.25">
      <c r="A2383">
        <v>53</v>
      </c>
      <c r="B2383" t="s">
        <v>311</v>
      </c>
      <c r="C2383">
        <v>8</v>
      </c>
      <c r="D2383" t="s">
        <v>49</v>
      </c>
      <c r="E2383">
        <v>2021</v>
      </c>
      <c r="F2383">
        <v>96</v>
      </c>
      <c r="G2383" t="s">
        <v>10</v>
      </c>
      <c r="H2383" s="79" t="s">
        <v>10</v>
      </c>
      <c r="I2383" s="2" t="s">
        <v>10</v>
      </c>
      <c r="J2383" s="2" t="s">
        <v>10</v>
      </c>
      <c r="K2383">
        <v>0.20899999999999999</v>
      </c>
      <c r="L2383" s="79" t="s">
        <v>10</v>
      </c>
      <c r="M2383" s="2" t="s">
        <v>10</v>
      </c>
      <c r="N2383" s="2" t="s">
        <v>10</v>
      </c>
      <c r="O2383" s="2">
        <f t="shared" si="823"/>
        <v>121.3653603034134</v>
      </c>
      <c r="P2383" s="79" t="e">
        <f t="shared" si="824"/>
        <v>#VALUE!</v>
      </c>
      <c r="Q2383" s="78">
        <v>0.94594594595000003</v>
      </c>
      <c r="R2383" s="78">
        <v>5.4054054054000003E-2</v>
      </c>
      <c r="T2383" s="79" t="s">
        <v>10</v>
      </c>
      <c r="U2383" s="2" t="s">
        <v>10</v>
      </c>
      <c r="V2383" s="2" t="s">
        <v>10</v>
      </c>
      <c r="W2383" s="2">
        <f t="shared" si="825"/>
        <v>129.85160851048718</v>
      </c>
      <c r="X2383" s="2" t="e">
        <f t="shared" si="826"/>
        <v>#VALUE!</v>
      </c>
      <c r="Y2383" s="79" t="s">
        <v>10</v>
      </c>
      <c r="Z2383" s="2" t="s">
        <v>10</v>
      </c>
      <c r="AA2383" s="2" t="s">
        <v>10</v>
      </c>
      <c r="AB2383">
        <f t="shared" si="827"/>
        <v>1.3526209219842416</v>
      </c>
      <c r="AC2383" t="e">
        <f t="shared" si="828"/>
        <v>#VALUE!</v>
      </c>
    </row>
    <row r="2384" spans="1:29" x14ac:dyDescent="0.25">
      <c r="A2384">
        <v>53</v>
      </c>
      <c r="B2384" t="s">
        <v>311</v>
      </c>
      <c r="C2384">
        <v>8</v>
      </c>
      <c r="D2384" t="s">
        <v>49</v>
      </c>
      <c r="E2384">
        <v>2022</v>
      </c>
      <c r="F2384">
        <v>54</v>
      </c>
      <c r="G2384" t="s">
        <v>10</v>
      </c>
      <c r="H2384" s="79" t="s">
        <v>10</v>
      </c>
      <c r="I2384" s="2" t="s">
        <v>10</v>
      </c>
      <c r="J2384" s="2" t="s">
        <v>10</v>
      </c>
      <c r="K2384">
        <v>0.21099999999999999</v>
      </c>
      <c r="L2384" s="79" t="s">
        <v>10</v>
      </c>
      <c r="M2384" s="2" t="s">
        <v>10</v>
      </c>
      <c r="N2384" s="2" t="s">
        <v>10</v>
      </c>
      <c r="O2384" s="2">
        <f t="shared" si="823"/>
        <v>68.44106463878326</v>
      </c>
      <c r="P2384" s="79" t="e">
        <f t="shared" si="824"/>
        <v>#VALUE!</v>
      </c>
      <c r="Q2384" s="78">
        <v>0.94594594595000003</v>
      </c>
      <c r="R2384" s="78">
        <v>5.4054054054000003E-2</v>
      </c>
      <c r="T2384" s="79" t="s">
        <v>10</v>
      </c>
      <c r="U2384" s="2" t="s">
        <v>10</v>
      </c>
      <c r="V2384" s="2" t="s">
        <v>10</v>
      </c>
      <c r="W2384" s="2">
        <f t="shared" si="825"/>
        <v>719.53845268352291</v>
      </c>
      <c r="X2384" s="2" t="e">
        <f t="shared" si="826"/>
        <v>#VALUE!</v>
      </c>
      <c r="Y2384" s="79" t="s">
        <v>10</v>
      </c>
      <c r="Z2384" s="2" t="s">
        <v>10</v>
      </c>
      <c r="AA2384" s="2" t="s">
        <v>10</v>
      </c>
      <c r="AB2384">
        <f t="shared" si="827"/>
        <v>13.32478616080598</v>
      </c>
      <c r="AC2384" t="e">
        <f t="shared" si="828"/>
        <v>#VALUE!</v>
      </c>
    </row>
    <row r="2385" spans="1:29" x14ac:dyDescent="0.25">
      <c r="A2385">
        <v>53</v>
      </c>
      <c r="B2385" t="s">
        <v>311</v>
      </c>
      <c r="C2385">
        <v>8</v>
      </c>
      <c r="D2385" t="s">
        <v>49</v>
      </c>
      <c r="E2385">
        <v>2023</v>
      </c>
      <c r="F2385">
        <v>73</v>
      </c>
      <c r="G2385" t="s">
        <v>10</v>
      </c>
      <c r="H2385" s="79" t="s">
        <v>10</v>
      </c>
      <c r="I2385" s="2" t="s">
        <v>10</v>
      </c>
      <c r="J2385" s="2" t="s">
        <v>10</v>
      </c>
      <c r="K2385">
        <v>0.17799999999999999</v>
      </c>
      <c r="L2385" s="79" t="s">
        <v>10</v>
      </c>
      <c r="M2385" s="2" t="s">
        <v>10</v>
      </c>
      <c r="N2385" s="2" t="s">
        <v>10</v>
      </c>
      <c r="O2385" s="2">
        <f t="shared" si="823"/>
        <v>88.807785888077845</v>
      </c>
      <c r="P2385" s="79" t="e">
        <f t="shared" si="824"/>
        <v>#VALUE!</v>
      </c>
      <c r="Q2385" s="78">
        <v>0.94594594595000003</v>
      </c>
      <c r="R2385" s="78">
        <v>5.4054054054000003E-2</v>
      </c>
      <c r="T2385" s="79" t="s">
        <v>10</v>
      </c>
      <c r="U2385" s="2" t="s">
        <v>10</v>
      </c>
      <c r="V2385" s="2" t="s">
        <v>10</v>
      </c>
      <c r="W2385" s="2">
        <f t="shared" si="825"/>
        <v>171.34323016747953</v>
      </c>
      <c r="X2385" s="2" t="e">
        <f t="shared" si="826"/>
        <v>#VALUE!</v>
      </c>
      <c r="Y2385" s="79" t="s">
        <v>10</v>
      </c>
      <c r="Z2385" s="2" t="s">
        <v>10</v>
      </c>
      <c r="AA2385" s="2" t="s">
        <v>10</v>
      </c>
      <c r="AB2385">
        <f t="shared" si="827"/>
        <v>2.3471675365408156</v>
      </c>
      <c r="AC2385" t="e">
        <f t="shared" si="828"/>
        <v>#VALUE!</v>
      </c>
    </row>
    <row r="2386" spans="1:29" x14ac:dyDescent="0.25">
      <c r="A2386">
        <v>53</v>
      </c>
      <c r="B2386" t="s">
        <v>311</v>
      </c>
      <c r="C2386">
        <v>8</v>
      </c>
      <c r="D2386" t="s">
        <v>49</v>
      </c>
      <c r="E2386">
        <v>2024</v>
      </c>
      <c r="F2386">
        <v>74</v>
      </c>
      <c r="G2386" t="s">
        <v>10</v>
      </c>
      <c r="H2386" s="79" t="s">
        <v>10</v>
      </c>
      <c r="I2386" s="2" t="s">
        <v>10</v>
      </c>
      <c r="J2386" s="2" t="s">
        <v>10</v>
      </c>
      <c r="K2386">
        <v>0.216</v>
      </c>
      <c r="L2386" s="79" t="s">
        <v>10</v>
      </c>
      <c r="M2386" s="2" t="s">
        <v>10</v>
      </c>
      <c r="N2386" s="2" t="s">
        <v>10</v>
      </c>
      <c r="O2386" s="2">
        <f t="shared" si="823"/>
        <v>94.387755102040813</v>
      </c>
      <c r="P2386" s="79" t="e">
        <f t="shared" si="824"/>
        <v>#VALUE!</v>
      </c>
      <c r="Q2386" s="78">
        <v>0.94594594595000003</v>
      </c>
      <c r="R2386" s="78">
        <v>5.4054054054000003E-2</v>
      </c>
      <c r="T2386" s="79" t="s">
        <v>10</v>
      </c>
      <c r="U2386" s="2" t="s">
        <v>10</v>
      </c>
      <c r="V2386" s="2" t="s">
        <v>10</v>
      </c>
      <c r="W2386" s="2">
        <f t="shared" si="825"/>
        <v>102.40533460362673</v>
      </c>
      <c r="X2386" s="2" t="e">
        <f t="shared" si="826"/>
        <v>#VALUE!</v>
      </c>
      <c r="Y2386" s="79" t="s">
        <v>10</v>
      </c>
      <c r="Z2386" s="2" t="s">
        <v>10</v>
      </c>
      <c r="AA2386" s="2" t="s">
        <v>10</v>
      </c>
      <c r="AB2386">
        <f t="shared" si="827"/>
        <v>1.3838558730219828</v>
      </c>
      <c r="AC2386" t="e">
        <f t="shared" si="828"/>
        <v>#VALUE!</v>
      </c>
    </row>
    <row r="2387" spans="1:29" x14ac:dyDescent="0.25">
      <c r="A2387">
        <v>54</v>
      </c>
      <c r="B2387" t="s">
        <v>312</v>
      </c>
      <c r="C2387">
        <v>8</v>
      </c>
      <c r="D2387" t="s">
        <v>49</v>
      </c>
      <c r="E2387">
        <v>1980</v>
      </c>
      <c r="F2387">
        <v>400</v>
      </c>
      <c r="G2387" t="s">
        <v>10</v>
      </c>
      <c r="H2387" s="54">
        <v>0.45700000000000002</v>
      </c>
      <c r="I2387" s="54">
        <v>0.46733333333333338</v>
      </c>
      <c r="J2387" s="54">
        <v>0.46133333333333337</v>
      </c>
      <c r="K2387">
        <v>0.46700000000000003</v>
      </c>
      <c r="L2387" t="s">
        <v>10</v>
      </c>
      <c r="M2387" t="s">
        <v>10</v>
      </c>
      <c r="N2387" t="s">
        <v>10</v>
      </c>
      <c r="O2387" s="2">
        <f t="shared" si="823"/>
        <v>750.46904315197014</v>
      </c>
      <c r="P2387" s="79" t="e">
        <f t="shared" si="824"/>
        <v>#VALUE!</v>
      </c>
      <c r="Q2387" s="78">
        <v>0.94594594595000003</v>
      </c>
      <c r="R2387" s="78">
        <v>5.4054054054000003E-2</v>
      </c>
      <c r="S2387" s="78">
        <v>0</v>
      </c>
      <c r="T2387" s="79" t="s">
        <v>10</v>
      </c>
      <c r="U2387" t="s">
        <v>10</v>
      </c>
      <c r="V2387" t="s">
        <v>10</v>
      </c>
      <c r="W2387" s="2">
        <f t="shared" si="825"/>
        <v>1032.6495288941585</v>
      </c>
      <c r="X2387" s="2" t="e">
        <f t="shared" si="826"/>
        <v>#VALUE!</v>
      </c>
      <c r="Y2387" s="2" t="s">
        <v>10</v>
      </c>
      <c r="Z2387" s="2" t="s">
        <v>10</v>
      </c>
      <c r="AA2387" s="2" t="s">
        <v>10</v>
      </c>
      <c r="AB2387">
        <f t="shared" si="827"/>
        <v>2.5816238222353962</v>
      </c>
      <c r="AC2387" t="e">
        <f t="shared" si="828"/>
        <v>#VALUE!</v>
      </c>
    </row>
    <row r="2388" spans="1:29" x14ac:dyDescent="0.25">
      <c r="A2388">
        <v>54</v>
      </c>
      <c r="B2388" t="s">
        <v>312</v>
      </c>
      <c r="C2388">
        <v>8</v>
      </c>
      <c r="D2388" t="s">
        <v>49</v>
      </c>
      <c r="E2388">
        <v>1981</v>
      </c>
      <c r="F2388">
        <v>100</v>
      </c>
      <c r="G2388" t="s">
        <v>10</v>
      </c>
      <c r="H2388" s="54">
        <v>0.41399999999999998</v>
      </c>
      <c r="I2388" s="54">
        <v>0.4393333333333333</v>
      </c>
      <c r="J2388" s="54">
        <v>0.43383333333333329</v>
      </c>
      <c r="K2388">
        <v>0.439</v>
      </c>
      <c r="L2388" t="s">
        <v>10</v>
      </c>
      <c r="M2388" t="s">
        <v>10</v>
      </c>
      <c r="N2388" t="s">
        <v>10</v>
      </c>
      <c r="O2388" s="2">
        <f t="shared" si="823"/>
        <v>178.25311942959004</v>
      </c>
      <c r="P2388" s="79" t="e">
        <f t="shared" si="824"/>
        <v>#VALUE!</v>
      </c>
      <c r="Q2388" s="78">
        <v>0.94594594595000003</v>
      </c>
      <c r="R2388" s="78">
        <v>5.4054054054000003E-2</v>
      </c>
      <c r="S2388" s="78">
        <v>0</v>
      </c>
      <c r="T2388" s="79" t="s">
        <v>10</v>
      </c>
      <c r="U2388" t="s">
        <v>10</v>
      </c>
      <c r="V2388" t="s">
        <v>10</v>
      </c>
      <c r="W2388" s="2" t="e">
        <f t="shared" si="825"/>
        <v>#VALUE!</v>
      </c>
      <c r="X2388" s="2" t="e">
        <f t="shared" si="826"/>
        <v>#VALUE!</v>
      </c>
      <c r="Y2388" s="2" t="s">
        <v>10</v>
      </c>
      <c r="Z2388" s="2" t="s">
        <v>10</v>
      </c>
      <c r="AA2388" s="2" t="s">
        <v>10</v>
      </c>
      <c r="AB2388" t="e">
        <f t="shared" si="827"/>
        <v>#VALUE!</v>
      </c>
      <c r="AC2388" t="e">
        <f t="shared" si="828"/>
        <v>#VALUE!</v>
      </c>
    </row>
    <row r="2389" spans="1:29" x14ac:dyDescent="0.25">
      <c r="A2389">
        <v>54</v>
      </c>
      <c r="B2389" t="s">
        <v>312</v>
      </c>
      <c r="C2389">
        <v>8</v>
      </c>
      <c r="D2389" t="s">
        <v>49</v>
      </c>
      <c r="E2389">
        <v>1982</v>
      </c>
      <c r="F2389">
        <v>30</v>
      </c>
      <c r="G2389" t="s">
        <v>10</v>
      </c>
      <c r="H2389" s="54">
        <v>0.35799999999999998</v>
      </c>
      <c r="I2389" s="54">
        <v>0.40499999999999997</v>
      </c>
      <c r="J2389" s="54">
        <v>0.39999999999999997</v>
      </c>
      <c r="K2389">
        <v>0.40500000000000003</v>
      </c>
      <c r="L2389" t="s">
        <v>10</v>
      </c>
      <c r="M2389" t="s">
        <v>10</v>
      </c>
      <c r="N2389" t="s">
        <v>10</v>
      </c>
      <c r="O2389" s="2">
        <f t="shared" si="823"/>
        <v>50.420168067226896</v>
      </c>
      <c r="P2389" s="79" t="e">
        <f t="shared" si="824"/>
        <v>#VALUE!</v>
      </c>
      <c r="Q2389" s="78">
        <v>0.94594594595000003</v>
      </c>
      <c r="R2389" s="78">
        <v>5.4054054054000003E-2</v>
      </c>
      <c r="S2389" s="78">
        <v>0</v>
      </c>
      <c r="T2389" s="79" t="s">
        <v>10</v>
      </c>
      <c r="U2389" t="s">
        <v>10</v>
      </c>
      <c r="V2389" t="s">
        <v>10</v>
      </c>
      <c r="W2389" s="2" t="e">
        <f t="shared" si="825"/>
        <v>#VALUE!</v>
      </c>
      <c r="X2389" s="2" t="e">
        <f t="shared" si="826"/>
        <v>#VALUE!</v>
      </c>
      <c r="Y2389" s="2" t="s">
        <v>10</v>
      </c>
      <c r="Z2389" s="2" t="s">
        <v>10</v>
      </c>
      <c r="AA2389" s="2" t="s">
        <v>10</v>
      </c>
      <c r="AB2389" t="e">
        <f t="shared" si="827"/>
        <v>#VALUE!</v>
      </c>
      <c r="AC2389" t="e">
        <f t="shared" si="828"/>
        <v>#VALUE!</v>
      </c>
    </row>
    <row r="2390" spans="1:29" x14ac:dyDescent="0.25">
      <c r="A2390">
        <v>54</v>
      </c>
      <c r="B2390" t="s">
        <v>312</v>
      </c>
      <c r="C2390">
        <v>8</v>
      </c>
      <c r="D2390" t="s">
        <v>49</v>
      </c>
      <c r="E2390">
        <v>1983</v>
      </c>
      <c r="F2390">
        <v>500</v>
      </c>
      <c r="G2390" t="s">
        <v>10</v>
      </c>
      <c r="H2390" s="54">
        <v>0.5</v>
      </c>
      <c r="I2390" s="54">
        <v>0.50566666666666671</v>
      </c>
      <c r="J2390" s="54">
        <v>0.4986666666666667</v>
      </c>
      <c r="K2390">
        <v>0.50600000000000001</v>
      </c>
      <c r="L2390" t="s">
        <v>10</v>
      </c>
      <c r="M2390" t="s">
        <v>10</v>
      </c>
      <c r="N2390" t="s">
        <v>10</v>
      </c>
      <c r="O2390" s="2">
        <f t="shared" si="823"/>
        <v>1012.1457489878543</v>
      </c>
      <c r="P2390" s="79" t="e">
        <f t="shared" si="824"/>
        <v>#VALUE!</v>
      </c>
      <c r="Q2390" s="78">
        <v>0.94594594595000003</v>
      </c>
      <c r="R2390" s="78">
        <v>5.4054054054000003E-2</v>
      </c>
      <c r="S2390" s="78">
        <v>0</v>
      </c>
      <c r="T2390" s="79" t="s">
        <v>10</v>
      </c>
      <c r="U2390" t="s">
        <v>10</v>
      </c>
      <c r="V2390" t="s">
        <v>10</v>
      </c>
      <c r="W2390" s="2" t="e">
        <f t="shared" si="825"/>
        <v>#VALUE!</v>
      </c>
      <c r="X2390" s="2" t="e">
        <f t="shared" si="826"/>
        <v>#VALUE!</v>
      </c>
      <c r="Y2390" s="2" t="s">
        <v>10</v>
      </c>
      <c r="Z2390" s="2" t="s">
        <v>10</v>
      </c>
      <c r="AA2390" s="2" t="s">
        <v>10</v>
      </c>
      <c r="AB2390" t="e">
        <f t="shared" si="827"/>
        <v>#VALUE!</v>
      </c>
      <c r="AC2390" t="e">
        <f t="shared" si="828"/>
        <v>#VALUE!</v>
      </c>
    </row>
    <row r="2391" spans="1:29" x14ac:dyDescent="0.25">
      <c r="A2391">
        <v>54</v>
      </c>
      <c r="B2391" t="s">
        <v>312</v>
      </c>
      <c r="C2391">
        <v>8</v>
      </c>
      <c r="D2391" t="s">
        <v>49</v>
      </c>
      <c r="E2391">
        <v>1984</v>
      </c>
      <c r="F2391">
        <v>750</v>
      </c>
      <c r="G2391" t="s">
        <v>10</v>
      </c>
      <c r="H2391" s="54">
        <v>0.44400000000000001</v>
      </c>
      <c r="I2391" s="54">
        <v>0.46133333333333326</v>
      </c>
      <c r="J2391" s="54">
        <v>0.45533333333333326</v>
      </c>
      <c r="K2391">
        <v>0.46100000000000002</v>
      </c>
      <c r="L2391" t="s">
        <v>10</v>
      </c>
      <c r="M2391" t="s">
        <v>10</v>
      </c>
      <c r="N2391" t="s">
        <v>10</v>
      </c>
      <c r="O2391" s="2">
        <f t="shared" si="823"/>
        <v>1391.465677179963</v>
      </c>
      <c r="P2391" s="79" t="e">
        <f t="shared" si="824"/>
        <v>#VALUE!</v>
      </c>
      <c r="Q2391" s="78">
        <v>0.94594594595000003</v>
      </c>
      <c r="R2391" s="78">
        <v>5.4054054054000003E-2</v>
      </c>
      <c r="S2391" s="78">
        <v>0</v>
      </c>
      <c r="T2391" s="79" t="s">
        <v>10</v>
      </c>
      <c r="U2391" t="s">
        <v>10</v>
      </c>
      <c r="V2391" t="s">
        <v>10</v>
      </c>
      <c r="W2391" s="2" t="e">
        <f t="shared" si="825"/>
        <v>#VALUE!</v>
      </c>
      <c r="X2391" s="2" t="e">
        <f t="shared" si="826"/>
        <v>#VALUE!</v>
      </c>
      <c r="Y2391" s="2" t="s">
        <v>10</v>
      </c>
      <c r="Z2391" s="2" t="s">
        <v>10</v>
      </c>
      <c r="AA2391" s="2" t="s">
        <v>10</v>
      </c>
      <c r="AB2391" t="e">
        <f t="shared" si="827"/>
        <v>#VALUE!</v>
      </c>
      <c r="AC2391" t="e">
        <f t="shared" si="828"/>
        <v>#VALUE!</v>
      </c>
    </row>
    <row r="2392" spans="1:29" x14ac:dyDescent="0.25">
      <c r="A2392">
        <v>54</v>
      </c>
      <c r="B2392" t="s">
        <v>312</v>
      </c>
      <c r="C2392">
        <v>8</v>
      </c>
      <c r="D2392" t="s">
        <v>49</v>
      </c>
      <c r="E2392">
        <v>1985</v>
      </c>
      <c r="F2392">
        <v>75</v>
      </c>
      <c r="G2392" t="s">
        <v>10</v>
      </c>
      <c r="H2392" s="54">
        <v>0.46300000000000002</v>
      </c>
      <c r="I2392" s="54">
        <v>0.47466666666666668</v>
      </c>
      <c r="J2392" s="54">
        <v>0.46866666666666668</v>
      </c>
      <c r="K2392">
        <v>0.47499999999999998</v>
      </c>
      <c r="L2392" t="s">
        <v>10</v>
      </c>
      <c r="M2392" t="s">
        <v>10</v>
      </c>
      <c r="N2392" t="s">
        <v>10</v>
      </c>
      <c r="O2392" s="2">
        <f t="shared" si="823"/>
        <v>142.85714285714286</v>
      </c>
      <c r="P2392" s="79" t="e">
        <f t="shared" si="824"/>
        <v>#VALUE!</v>
      </c>
      <c r="Q2392" s="78">
        <v>0.94594594595000003</v>
      </c>
      <c r="R2392" s="78">
        <v>5.4054054054000003E-2</v>
      </c>
      <c r="S2392" s="78">
        <v>0</v>
      </c>
      <c r="T2392" s="79" t="s">
        <v>10</v>
      </c>
      <c r="U2392" t="s">
        <v>10</v>
      </c>
      <c r="V2392" t="s">
        <v>10</v>
      </c>
      <c r="W2392" s="2" t="e">
        <f t="shared" si="825"/>
        <v>#VALUE!</v>
      </c>
      <c r="X2392" s="2" t="e">
        <f t="shared" si="826"/>
        <v>#VALUE!</v>
      </c>
      <c r="Y2392" s="2" t="s">
        <v>10</v>
      </c>
      <c r="Z2392" s="2" t="s">
        <v>10</v>
      </c>
      <c r="AA2392" s="2" t="s">
        <v>10</v>
      </c>
      <c r="AB2392" t="e">
        <f t="shared" si="827"/>
        <v>#VALUE!</v>
      </c>
      <c r="AC2392" t="e">
        <f t="shared" si="828"/>
        <v>#VALUE!</v>
      </c>
    </row>
    <row r="2393" spans="1:29" x14ac:dyDescent="0.25">
      <c r="A2393">
        <v>54</v>
      </c>
      <c r="B2393" t="s">
        <v>312</v>
      </c>
      <c r="C2393">
        <v>8</v>
      </c>
      <c r="D2393" t="s">
        <v>49</v>
      </c>
      <c r="E2393">
        <v>1986</v>
      </c>
      <c r="F2393" t="s">
        <v>10</v>
      </c>
      <c r="G2393" t="s">
        <v>10</v>
      </c>
      <c r="H2393" s="54">
        <v>0.51200000000000001</v>
      </c>
      <c r="I2393" s="54">
        <v>0.50766666666666671</v>
      </c>
      <c r="J2393" s="54">
        <v>0.50066666666666659</v>
      </c>
      <c r="K2393">
        <v>0.50800000000000001</v>
      </c>
      <c r="L2393" t="s">
        <v>10</v>
      </c>
      <c r="M2393" t="s">
        <v>10</v>
      </c>
      <c r="N2393" t="s">
        <v>10</v>
      </c>
      <c r="O2393" s="2" t="e">
        <f t="shared" si="823"/>
        <v>#VALUE!</v>
      </c>
      <c r="P2393" s="79" t="e">
        <f t="shared" si="824"/>
        <v>#VALUE!</v>
      </c>
      <c r="Q2393" s="78">
        <v>0.94594594595000003</v>
      </c>
      <c r="R2393" s="78">
        <v>5.4054054054000003E-2</v>
      </c>
      <c r="S2393" s="78">
        <v>0</v>
      </c>
      <c r="T2393" s="79" t="s">
        <v>10</v>
      </c>
      <c r="U2393" t="s">
        <v>10</v>
      </c>
      <c r="V2393" t="s">
        <v>10</v>
      </c>
      <c r="W2393" s="2" t="e">
        <f t="shared" si="825"/>
        <v>#VALUE!</v>
      </c>
      <c r="X2393" s="2" t="e">
        <f t="shared" si="826"/>
        <v>#VALUE!</v>
      </c>
      <c r="Y2393" s="2" t="s">
        <v>10</v>
      </c>
      <c r="Z2393" s="2" t="s">
        <v>10</v>
      </c>
      <c r="AA2393" s="2" t="s">
        <v>10</v>
      </c>
      <c r="AB2393" t="e">
        <f t="shared" si="827"/>
        <v>#VALUE!</v>
      </c>
      <c r="AC2393" t="e">
        <f t="shared" si="828"/>
        <v>#VALUE!</v>
      </c>
    </row>
    <row r="2394" spans="1:29" x14ac:dyDescent="0.25">
      <c r="A2394">
        <v>54</v>
      </c>
      <c r="B2394" t="s">
        <v>312</v>
      </c>
      <c r="C2394">
        <v>8</v>
      </c>
      <c r="D2394" t="s">
        <v>49</v>
      </c>
      <c r="E2394">
        <v>1987</v>
      </c>
      <c r="F2394" t="s">
        <v>10</v>
      </c>
      <c r="G2394" t="s">
        <v>10</v>
      </c>
      <c r="H2394" s="54">
        <v>0.39500000000000002</v>
      </c>
      <c r="I2394" s="54">
        <v>0.42166666666666669</v>
      </c>
      <c r="J2394" s="54">
        <v>0.41666666666666669</v>
      </c>
      <c r="K2394">
        <v>0.42199999999999999</v>
      </c>
      <c r="L2394" t="s">
        <v>10</v>
      </c>
      <c r="M2394" t="s">
        <v>10</v>
      </c>
      <c r="N2394" t="s">
        <v>10</v>
      </c>
      <c r="O2394" s="2" t="e">
        <f t="shared" si="823"/>
        <v>#VALUE!</v>
      </c>
      <c r="P2394" s="79" t="e">
        <f t="shared" si="824"/>
        <v>#VALUE!</v>
      </c>
      <c r="Q2394" s="78">
        <v>0.94594594595000003</v>
      </c>
      <c r="R2394" s="78">
        <v>5.4054054054000003E-2</v>
      </c>
      <c r="S2394" s="78">
        <v>0</v>
      </c>
      <c r="T2394" s="79" t="s">
        <v>10</v>
      </c>
      <c r="U2394" t="s">
        <v>10</v>
      </c>
      <c r="V2394" t="s">
        <v>10</v>
      </c>
      <c r="W2394" s="2" t="e">
        <f t="shared" si="825"/>
        <v>#VALUE!</v>
      </c>
      <c r="X2394" s="2" t="e">
        <f t="shared" si="826"/>
        <v>#VALUE!</v>
      </c>
      <c r="Y2394" s="2" t="s">
        <v>10</v>
      </c>
      <c r="Z2394" s="2" t="s">
        <v>10</v>
      </c>
      <c r="AA2394" s="2" t="s">
        <v>10</v>
      </c>
      <c r="AB2394" t="e">
        <f t="shared" si="827"/>
        <v>#VALUE!</v>
      </c>
      <c r="AC2394" t="e">
        <f t="shared" si="828"/>
        <v>#VALUE!</v>
      </c>
    </row>
    <row r="2395" spans="1:29" x14ac:dyDescent="0.25">
      <c r="A2395">
        <v>54</v>
      </c>
      <c r="B2395" t="s">
        <v>312</v>
      </c>
      <c r="C2395">
        <v>8</v>
      </c>
      <c r="D2395" t="s">
        <v>49</v>
      </c>
      <c r="E2395">
        <v>1988</v>
      </c>
      <c r="F2395" t="s">
        <v>10</v>
      </c>
      <c r="G2395" t="s">
        <v>10</v>
      </c>
      <c r="H2395" s="54">
        <v>0.38900000000000001</v>
      </c>
      <c r="I2395" s="54">
        <v>0.41433333333333339</v>
      </c>
      <c r="J2395" s="54">
        <v>0.40983333333333338</v>
      </c>
      <c r="K2395">
        <v>0.34100000000000003</v>
      </c>
      <c r="L2395" t="s">
        <v>10</v>
      </c>
      <c r="M2395" t="s">
        <v>10</v>
      </c>
      <c r="N2395" t="s">
        <v>10</v>
      </c>
      <c r="O2395" s="2" t="e">
        <f t="shared" si="823"/>
        <v>#VALUE!</v>
      </c>
      <c r="P2395" s="79" t="e">
        <f t="shared" si="824"/>
        <v>#VALUE!</v>
      </c>
      <c r="Q2395" s="78">
        <v>0.94594594595000003</v>
      </c>
      <c r="R2395" s="78">
        <v>5.4054054054000003E-2</v>
      </c>
      <c r="S2395" s="78">
        <v>0</v>
      </c>
      <c r="T2395" s="79" t="s">
        <v>10</v>
      </c>
      <c r="U2395" t="s">
        <v>10</v>
      </c>
      <c r="V2395" t="s">
        <v>10</v>
      </c>
      <c r="W2395" s="2" t="e">
        <f t="shared" si="825"/>
        <v>#VALUE!</v>
      </c>
      <c r="X2395" s="2" t="e">
        <f t="shared" si="826"/>
        <v>#VALUE!</v>
      </c>
      <c r="Y2395" s="2" t="s">
        <v>10</v>
      </c>
      <c r="Z2395" s="2" t="s">
        <v>10</v>
      </c>
      <c r="AA2395" s="2" t="s">
        <v>10</v>
      </c>
      <c r="AB2395" t="e">
        <f t="shared" si="827"/>
        <v>#VALUE!</v>
      </c>
      <c r="AC2395" t="e">
        <f t="shared" si="828"/>
        <v>#VALUE!</v>
      </c>
    </row>
    <row r="2396" spans="1:29" x14ac:dyDescent="0.25">
      <c r="A2396">
        <v>54</v>
      </c>
      <c r="B2396" t="s">
        <v>312</v>
      </c>
      <c r="C2396">
        <v>8</v>
      </c>
      <c r="D2396" t="s">
        <v>49</v>
      </c>
      <c r="E2396">
        <v>1989</v>
      </c>
      <c r="F2396" t="s">
        <v>10</v>
      </c>
      <c r="G2396" t="s">
        <v>10</v>
      </c>
      <c r="H2396" s="54">
        <v>0.379</v>
      </c>
      <c r="I2396" s="54">
        <v>0.41066666666666668</v>
      </c>
      <c r="J2396" s="54">
        <v>0.40566666666666668</v>
      </c>
      <c r="K2396">
        <v>0.41</v>
      </c>
      <c r="L2396" t="s">
        <v>10</v>
      </c>
      <c r="M2396" t="s">
        <v>10</v>
      </c>
      <c r="N2396" t="s">
        <v>10</v>
      </c>
      <c r="O2396" s="2" t="e">
        <f t="shared" si="823"/>
        <v>#VALUE!</v>
      </c>
      <c r="P2396" s="79" t="e">
        <f t="shared" si="824"/>
        <v>#VALUE!</v>
      </c>
      <c r="Q2396" s="78">
        <v>0.94594594595000003</v>
      </c>
      <c r="R2396" s="78">
        <v>5.4054054054000003E-2</v>
      </c>
      <c r="S2396" s="78">
        <v>0</v>
      </c>
      <c r="T2396" s="79" t="s">
        <v>10</v>
      </c>
      <c r="U2396" t="s">
        <v>10</v>
      </c>
      <c r="V2396" t="s">
        <v>10</v>
      </c>
      <c r="W2396" s="2" t="e">
        <f t="shared" si="825"/>
        <v>#VALUE!</v>
      </c>
      <c r="X2396" s="2" t="e">
        <f t="shared" si="826"/>
        <v>#VALUE!</v>
      </c>
      <c r="Y2396" s="2" t="s">
        <v>10</v>
      </c>
      <c r="Z2396" s="2" t="s">
        <v>10</v>
      </c>
      <c r="AA2396" s="2" t="s">
        <v>10</v>
      </c>
      <c r="AB2396" t="e">
        <f t="shared" si="827"/>
        <v>#VALUE!</v>
      </c>
      <c r="AC2396" t="e">
        <f t="shared" si="828"/>
        <v>#VALUE!</v>
      </c>
    </row>
    <row r="2397" spans="1:29" x14ac:dyDescent="0.25">
      <c r="A2397">
        <v>54</v>
      </c>
      <c r="B2397" t="s">
        <v>312</v>
      </c>
      <c r="C2397">
        <v>8</v>
      </c>
      <c r="D2397" t="s">
        <v>49</v>
      </c>
      <c r="E2397">
        <v>1990</v>
      </c>
      <c r="F2397" t="s">
        <v>10</v>
      </c>
      <c r="G2397" t="s">
        <v>10</v>
      </c>
      <c r="H2397" s="54">
        <v>0.43</v>
      </c>
      <c r="I2397" s="54">
        <v>0.46433333333333326</v>
      </c>
      <c r="J2397" s="54">
        <v>0.45883333333333332</v>
      </c>
      <c r="K2397">
        <v>0.46200000000000002</v>
      </c>
      <c r="L2397" t="s">
        <v>10</v>
      </c>
      <c r="M2397" t="s">
        <v>10</v>
      </c>
      <c r="N2397" t="s">
        <v>10</v>
      </c>
      <c r="O2397" s="2" t="e">
        <f t="shared" si="823"/>
        <v>#VALUE!</v>
      </c>
      <c r="P2397" s="79" t="e">
        <f t="shared" si="824"/>
        <v>#VALUE!</v>
      </c>
      <c r="Q2397" s="78">
        <v>0.94594594595000003</v>
      </c>
      <c r="R2397" s="78">
        <v>5.4054054054000003E-2</v>
      </c>
      <c r="S2397" s="78">
        <v>0</v>
      </c>
      <c r="T2397" s="79" t="s">
        <v>10</v>
      </c>
      <c r="U2397" t="s">
        <v>10</v>
      </c>
      <c r="V2397" t="s">
        <v>10</v>
      </c>
      <c r="W2397" s="2" t="e">
        <f t="shared" si="825"/>
        <v>#VALUE!</v>
      </c>
      <c r="X2397" s="2" t="e">
        <f t="shared" si="826"/>
        <v>#VALUE!</v>
      </c>
      <c r="Y2397" s="2" t="s">
        <v>10</v>
      </c>
      <c r="Z2397" s="2" t="s">
        <v>10</v>
      </c>
      <c r="AA2397" s="2" t="s">
        <v>10</v>
      </c>
      <c r="AB2397" t="e">
        <f t="shared" si="827"/>
        <v>#VALUE!</v>
      </c>
      <c r="AC2397" t="e">
        <f t="shared" si="828"/>
        <v>#VALUE!</v>
      </c>
    </row>
    <row r="2398" spans="1:29" x14ac:dyDescent="0.25">
      <c r="A2398">
        <v>54</v>
      </c>
      <c r="B2398" t="s">
        <v>312</v>
      </c>
      <c r="C2398">
        <v>8</v>
      </c>
      <c r="D2398" t="s">
        <v>49</v>
      </c>
      <c r="E2398">
        <v>1991</v>
      </c>
      <c r="F2398" t="s">
        <v>10</v>
      </c>
      <c r="G2398" t="s">
        <v>10</v>
      </c>
      <c r="H2398" s="54">
        <v>0.38300000000000001</v>
      </c>
      <c r="I2398" s="54">
        <v>0.41</v>
      </c>
      <c r="J2398" s="54">
        <v>0.39349999999999996</v>
      </c>
      <c r="K2398">
        <v>0.40400000000000003</v>
      </c>
      <c r="L2398" t="s">
        <v>10</v>
      </c>
      <c r="M2398" t="s">
        <v>10</v>
      </c>
      <c r="N2398" t="s">
        <v>10</v>
      </c>
      <c r="O2398" s="2" t="e">
        <f t="shared" si="823"/>
        <v>#VALUE!</v>
      </c>
      <c r="P2398" s="79" t="e">
        <f t="shared" si="824"/>
        <v>#VALUE!</v>
      </c>
      <c r="Q2398" s="78">
        <v>0.94594594595000003</v>
      </c>
      <c r="R2398" s="78">
        <v>5.4054054054000003E-2</v>
      </c>
      <c r="S2398" s="78">
        <v>0</v>
      </c>
      <c r="T2398" s="79" t="s">
        <v>10</v>
      </c>
      <c r="U2398" t="s">
        <v>10</v>
      </c>
      <c r="V2398" t="s">
        <v>10</v>
      </c>
      <c r="W2398" s="2" t="e">
        <f t="shared" si="825"/>
        <v>#VALUE!</v>
      </c>
      <c r="X2398" s="2" t="e">
        <f t="shared" si="826"/>
        <v>#VALUE!</v>
      </c>
      <c r="Y2398" s="2" t="s">
        <v>10</v>
      </c>
      <c r="Z2398" s="2" t="s">
        <v>10</v>
      </c>
      <c r="AA2398" s="2" t="s">
        <v>10</v>
      </c>
      <c r="AB2398" t="e">
        <f t="shared" si="827"/>
        <v>#VALUE!</v>
      </c>
      <c r="AC2398" t="e">
        <f t="shared" si="828"/>
        <v>#VALUE!</v>
      </c>
    </row>
    <row r="2399" spans="1:29" x14ac:dyDescent="0.25">
      <c r="A2399">
        <v>54</v>
      </c>
      <c r="B2399" t="s">
        <v>312</v>
      </c>
      <c r="C2399">
        <v>8</v>
      </c>
      <c r="D2399" t="s">
        <v>49</v>
      </c>
      <c r="E2399">
        <v>1992</v>
      </c>
      <c r="F2399" t="s">
        <v>10</v>
      </c>
      <c r="G2399" t="s">
        <v>10</v>
      </c>
      <c r="H2399" s="54">
        <v>0.39900000000000002</v>
      </c>
      <c r="I2399" s="54">
        <v>0.42699999999999999</v>
      </c>
      <c r="J2399" s="54">
        <v>0.40249999999999997</v>
      </c>
      <c r="K2399">
        <v>0.42799999999999999</v>
      </c>
      <c r="L2399" t="s">
        <v>10</v>
      </c>
      <c r="M2399" t="s">
        <v>10</v>
      </c>
      <c r="N2399" t="s">
        <v>10</v>
      </c>
      <c r="O2399" s="2" t="e">
        <f t="shared" si="823"/>
        <v>#VALUE!</v>
      </c>
      <c r="P2399" s="79" t="e">
        <f t="shared" si="824"/>
        <v>#VALUE!</v>
      </c>
      <c r="Q2399" s="78">
        <v>0.94594594595000003</v>
      </c>
      <c r="R2399" s="78">
        <v>5.4054054054000003E-2</v>
      </c>
      <c r="S2399" s="78">
        <v>0</v>
      </c>
      <c r="T2399" s="79" t="s">
        <v>10</v>
      </c>
      <c r="U2399" t="s">
        <v>10</v>
      </c>
      <c r="V2399" t="s">
        <v>10</v>
      </c>
      <c r="W2399" s="2" t="e">
        <f t="shared" si="825"/>
        <v>#VALUE!</v>
      </c>
      <c r="X2399" s="2" t="e">
        <f t="shared" si="826"/>
        <v>#VALUE!</v>
      </c>
      <c r="Y2399" s="2" t="s">
        <v>10</v>
      </c>
      <c r="Z2399" s="2" t="s">
        <v>10</v>
      </c>
      <c r="AA2399" s="2" t="s">
        <v>10</v>
      </c>
      <c r="AB2399" t="e">
        <f t="shared" si="827"/>
        <v>#VALUE!</v>
      </c>
      <c r="AC2399" t="e">
        <f t="shared" si="828"/>
        <v>#VALUE!</v>
      </c>
    </row>
    <row r="2400" spans="1:29" x14ac:dyDescent="0.25">
      <c r="A2400">
        <v>54</v>
      </c>
      <c r="B2400" t="s">
        <v>312</v>
      </c>
      <c r="C2400">
        <v>8</v>
      </c>
      <c r="D2400" t="s">
        <v>49</v>
      </c>
      <c r="E2400">
        <v>1993</v>
      </c>
      <c r="F2400" t="s">
        <v>10</v>
      </c>
      <c r="G2400" t="s">
        <v>10</v>
      </c>
      <c r="H2400" s="54">
        <v>0.34799999999999998</v>
      </c>
      <c r="I2400" s="54">
        <v>0.372</v>
      </c>
      <c r="J2400" s="54">
        <v>0.35550000000000004</v>
      </c>
      <c r="K2400">
        <v>0.27200000000000002</v>
      </c>
      <c r="L2400" t="s">
        <v>10</v>
      </c>
      <c r="M2400" t="s">
        <v>10</v>
      </c>
      <c r="N2400" t="s">
        <v>10</v>
      </c>
      <c r="O2400" s="2" t="e">
        <f t="shared" si="823"/>
        <v>#VALUE!</v>
      </c>
      <c r="P2400" s="79" t="e">
        <f t="shared" si="824"/>
        <v>#VALUE!</v>
      </c>
      <c r="Q2400" s="78">
        <v>0.94594594595000003</v>
      </c>
      <c r="R2400" s="78">
        <v>5.4054054054000003E-2</v>
      </c>
      <c r="S2400" s="78">
        <v>0</v>
      </c>
      <c r="T2400" s="79" t="s">
        <v>10</v>
      </c>
      <c r="U2400" t="s">
        <v>10</v>
      </c>
      <c r="V2400" t="s">
        <v>10</v>
      </c>
      <c r="W2400" s="2" t="e">
        <f t="shared" si="825"/>
        <v>#VALUE!</v>
      </c>
      <c r="X2400" s="2" t="e">
        <f t="shared" si="826"/>
        <v>#VALUE!</v>
      </c>
      <c r="Y2400" s="2" t="s">
        <v>10</v>
      </c>
      <c r="Z2400" s="2" t="s">
        <v>10</v>
      </c>
      <c r="AA2400" s="2" t="s">
        <v>10</v>
      </c>
      <c r="AB2400" t="e">
        <f t="shared" si="827"/>
        <v>#VALUE!</v>
      </c>
      <c r="AC2400" t="e">
        <f t="shared" si="828"/>
        <v>#VALUE!</v>
      </c>
    </row>
    <row r="2401" spans="1:29" x14ac:dyDescent="0.25">
      <c r="A2401">
        <v>54</v>
      </c>
      <c r="B2401" t="s">
        <v>312</v>
      </c>
      <c r="C2401">
        <v>8</v>
      </c>
      <c r="D2401" t="s">
        <v>49</v>
      </c>
      <c r="E2401">
        <v>1994</v>
      </c>
      <c r="F2401" t="s">
        <v>10</v>
      </c>
      <c r="G2401" t="s">
        <v>10</v>
      </c>
      <c r="H2401" s="54">
        <v>0.40899999999999997</v>
      </c>
      <c r="I2401" s="54">
        <v>0.4413333333333333</v>
      </c>
      <c r="J2401" s="54">
        <v>0.42083333333333328</v>
      </c>
      <c r="K2401">
        <v>0.436</v>
      </c>
      <c r="L2401" t="s">
        <v>10</v>
      </c>
      <c r="M2401" t="s">
        <v>10</v>
      </c>
      <c r="N2401" t="s">
        <v>10</v>
      </c>
      <c r="O2401" s="2" t="e">
        <f t="shared" si="823"/>
        <v>#VALUE!</v>
      </c>
      <c r="P2401" s="79" t="e">
        <f t="shared" si="824"/>
        <v>#VALUE!</v>
      </c>
      <c r="Q2401" s="78">
        <v>0.94594594595000003</v>
      </c>
      <c r="R2401" s="78">
        <v>5.4054054054000003E-2</v>
      </c>
      <c r="S2401" s="78">
        <v>0</v>
      </c>
      <c r="T2401" s="79" t="s">
        <v>10</v>
      </c>
      <c r="U2401" t="s">
        <v>10</v>
      </c>
      <c r="V2401" t="s">
        <v>10</v>
      </c>
      <c r="W2401" s="2" t="e">
        <f t="shared" si="825"/>
        <v>#VALUE!</v>
      </c>
      <c r="X2401" s="2" t="e">
        <f t="shared" si="826"/>
        <v>#VALUE!</v>
      </c>
      <c r="Y2401" s="2" t="s">
        <v>10</v>
      </c>
      <c r="Z2401" s="2" t="s">
        <v>10</v>
      </c>
      <c r="AA2401" s="2" t="s">
        <v>10</v>
      </c>
      <c r="AB2401" t="e">
        <f t="shared" si="827"/>
        <v>#VALUE!</v>
      </c>
      <c r="AC2401" t="e">
        <f t="shared" si="828"/>
        <v>#VALUE!</v>
      </c>
    </row>
    <row r="2402" spans="1:29" x14ac:dyDescent="0.25">
      <c r="A2402">
        <v>54</v>
      </c>
      <c r="B2402" t="s">
        <v>312</v>
      </c>
      <c r="C2402">
        <v>8</v>
      </c>
      <c r="D2402" t="s">
        <v>49</v>
      </c>
      <c r="E2402">
        <v>1995</v>
      </c>
      <c r="F2402" t="s">
        <v>10</v>
      </c>
      <c r="G2402" t="s">
        <v>10</v>
      </c>
      <c r="H2402" s="54">
        <v>0.249</v>
      </c>
      <c r="I2402" s="54">
        <v>0.27800000000000002</v>
      </c>
      <c r="J2402" s="54">
        <v>0.26950000000000002</v>
      </c>
      <c r="K2402">
        <v>0.26800000000000002</v>
      </c>
      <c r="L2402" t="s">
        <v>10</v>
      </c>
      <c r="M2402" t="s">
        <v>10</v>
      </c>
      <c r="N2402" t="s">
        <v>10</v>
      </c>
      <c r="O2402" s="2" t="e">
        <f t="shared" si="823"/>
        <v>#VALUE!</v>
      </c>
      <c r="P2402" s="79" t="e">
        <f t="shared" si="824"/>
        <v>#VALUE!</v>
      </c>
      <c r="Q2402" s="78">
        <v>0.94594594595000003</v>
      </c>
      <c r="R2402" s="78">
        <v>5.4054054054000003E-2</v>
      </c>
      <c r="S2402" s="78">
        <v>0</v>
      </c>
      <c r="T2402" s="79" t="s">
        <v>10</v>
      </c>
      <c r="U2402" t="s">
        <v>10</v>
      </c>
      <c r="V2402" t="s">
        <v>10</v>
      </c>
      <c r="W2402" s="2" t="e">
        <f t="shared" si="825"/>
        <v>#VALUE!</v>
      </c>
      <c r="X2402" s="2" t="e">
        <f t="shared" si="826"/>
        <v>#VALUE!</v>
      </c>
      <c r="Y2402" s="2" t="s">
        <v>10</v>
      </c>
      <c r="Z2402" s="2" t="s">
        <v>10</v>
      </c>
      <c r="AA2402" s="2" t="s">
        <v>10</v>
      </c>
      <c r="AB2402" t="e">
        <f t="shared" si="827"/>
        <v>#VALUE!</v>
      </c>
      <c r="AC2402" t="e">
        <f t="shared" si="828"/>
        <v>#VALUE!</v>
      </c>
    </row>
    <row r="2403" spans="1:29" x14ac:dyDescent="0.25">
      <c r="A2403">
        <v>54</v>
      </c>
      <c r="B2403" t="s">
        <v>312</v>
      </c>
      <c r="C2403">
        <v>8</v>
      </c>
      <c r="D2403" t="s">
        <v>49</v>
      </c>
      <c r="E2403">
        <v>1996</v>
      </c>
      <c r="F2403" t="s">
        <v>10</v>
      </c>
      <c r="G2403" t="s">
        <v>10</v>
      </c>
      <c r="H2403" s="54">
        <v>0.45600000000000002</v>
      </c>
      <c r="I2403" s="54">
        <v>0.47199999999999998</v>
      </c>
      <c r="J2403" s="54">
        <v>0.46100000000000002</v>
      </c>
      <c r="K2403">
        <v>0.441</v>
      </c>
      <c r="L2403" t="s">
        <v>10</v>
      </c>
      <c r="M2403" t="s">
        <v>10</v>
      </c>
      <c r="N2403" t="s">
        <v>10</v>
      </c>
      <c r="O2403" s="2" t="e">
        <f t="shared" si="823"/>
        <v>#VALUE!</v>
      </c>
      <c r="P2403" s="79" t="e">
        <f t="shared" si="824"/>
        <v>#VALUE!</v>
      </c>
      <c r="Q2403" s="78">
        <v>0.94594594595000003</v>
      </c>
      <c r="R2403" s="78">
        <v>5.4054054054000003E-2</v>
      </c>
      <c r="S2403" s="78">
        <v>0</v>
      </c>
      <c r="T2403" s="79" t="s">
        <v>10</v>
      </c>
      <c r="U2403" t="s">
        <v>10</v>
      </c>
      <c r="V2403" t="s">
        <v>10</v>
      </c>
      <c r="W2403" s="2" t="e">
        <f t="shared" si="825"/>
        <v>#VALUE!</v>
      </c>
      <c r="X2403" s="2" t="e">
        <f t="shared" si="826"/>
        <v>#VALUE!</v>
      </c>
      <c r="Y2403" s="2" t="s">
        <v>10</v>
      </c>
      <c r="Z2403" s="2" t="s">
        <v>10</v>
      </c>
      <c r="AA2403" s="2" t="s">
        <v>10</v>
      </c>
      <c r="AB2403" t="e">
        <f t="shared" si="827"/>
        <v>#VALUE!</v>
      </c>
      <c r="AC2403" t="e">
        <f t="shared" si="828"/>
        <v>#VALUE!</v>
      </c>
    </row>
    <row r="2404" spans="1:29" x14ac:dyDescent="0.25">
      <c r="A2404">
        <v>54</v>
      </c>
      <c r="B2404" t="s">
        <v>312</v>
      </c>
      <c r="C2404">
        <v>8</v>
      </c>
      <c r="D2404" t="s">
        <v>49</v>
      </c>
      <c r="E2404">
        <v>1997</v>
      </c>
      <c r="F2404" t="s">
        <v>10</v>
      </c>
      <c r="G2404" t="s">
        <v>10</v>
      </c>
      <c r="H2404" s="54">
        <v>0.44500000000000001</v>
      </c>
      <c r="I2404" s="54">
        <v>0.36633333333333334</v>
      </c>
      <c r="J2404" s="54">
        <v>0.34783333333333333</v>
      </c>
      <c r="K2404">
        <v>0.33700000000000002</v>
      </c>
      <c r="L2404" t="s">
        <v>10</v>
      </c>
      <c r="M2404" t="s">
        <v>10</v>
      </c>
      <c r="N2404" t="s">
        <v>10</v>
      </c>
      <c r="O2404" s="2" t="e">
        <f t="shared" si="823"/>
        <v>#VALUE!</v>
      </c>
      <c r="P2404" s="79" t="e">
        <f t="shared" si="824"/>
        <v>#VALUE!</v>
      </c>
      <c r="Q2404" s="78">
        <v>0.94594594595000003</v>
      </c>
      <c r="R2404" s="78">
        <v>5.4054054054000003E-2</v>
      </c>
      <c r="S2404" s="78">
        <v>0</v>
      </c>
      <c r="T2404" s="79" t="s">
        <v>10</v>
      </c>
      <c r="U2404" t="s">
        <v>10</v>
      </c>
      <c r="V2404" t="s">
        <v>10</v>
      </c>
      <c r="W2404" s="2" t="e">
        <f t="shared" si="825"/>
        <v>#VALUE!</v>
      </c>
      <c r="X2404" s="2" t="e">
        <f t="shared" si="826"/>
        <v>#VALUE!</v>
      </c>
      <c r="Y2404" s="2" t="s">
        <v>10</v>
      </c>
      <c r="Z2404" s="2" t="s">
        <v>10</v>
      </c>
      <c r="AA2404" s="2" t="s">
        <v>10</v>
      </c>
      <c r="AB2404" t="e">
        <f t="shared" si="827"/>
        <v>#VALUE!</v>
      </c>
      <c r="AC2404" t="e">
        <f t="shared" si="828"/>
        <v>#VALUE!</v>
      </c>
    </row>
    <row r="2405" spans="1:29" x14ac:dyDescent="0.25">
      <c r="A2405">
        <v>54</v>
      </c>
      <c r="B2405" t="s">
        <v>312</v>
      </c>
      <c r="C2405">
        <v>8</v>
      </c>
      <c r="D2405" t="s">
        <v>49</v>
      </c>
      <c r="E2405">
        <v>1998</v>
      </c>
      <c r="F2405" t="s">
        <v>10</v>
      </c>
      <c r="G2405" t="s">
        <v>10</v>
      </c>
      <c r="H2405" s="54">
        <v>0.161</v>
      </c>
      <c r="I2405" s="54">
        <v>0.11366666666666667</v>
      </c>
      <c r="J2405" s="54">
        <v>0.11716666666666666</v>
      </c>
      <c r="K2405">
        <v>0.113</v>
      </c>
      <c r="L2405" t="s">
        <v>10</v>
      </c>
      <c r="M2405" t="s">
        <v>10</v>
      </c>
      <c r="N2405" t="s">
        <v>10</v>
      </c>
      <c r="O2405" s="2" t="e">
        <f t="shared" si="823"/>
        <v>#VALUE!</v>
      </c>
      <c r="P2405" s="79" t="e">
        <f t="shared" si="824"/>
        <v>#VALUE!</v>
      </c>
      <c r="Q2405" s="78">
        <v>0.94594594595000003</v>
      </c>
      <c r="R2405" s="78">
        <v>5.4054054054000003E-2</v>
      </c>
      <c r="S2405" s="78">
        <v>0</v>
      </c>
      <c r="T2405" s="79" t="s">
        <v>10</v>
      </c>
      <c r="U2405" t="s">
        <v>10</v>
      </c>
      <c r="V2405" t="s">
        <v>10</v>
      </c>
      <c r="W2405" s="2" t="e">
        <f t="shared" si="825"/>
        <v>#VALUE!</v>
      </c>
      <c r="X2405" s="2" t="e">
        <f t="shared" si="826"/>
        <v>#VALUE!</v>
      </c>
      <c r="Y2405" s="2" t="s">
        <v>10</v>
      </c>
      <c r="Z2405" s="2" t="s">
        <v>10</v>
      </c>
      <c r="AA2405" s="2" t="s">
        <v>10</v>
      </c>
      <c r="AB2405" t="e">
        <f t="shared" si="827"/>
        <v>#VALUE!</v>
      </c>
      <c r="AC2405" t="e">
        <f t="shared" si="828"/>
        <v>#VALUE!</v>
      </c>
    </row>
    <row r="2406" spans="1:29" x14ac:dyDescent="0.25">
      <c r="A2406">
        <v>54</v>
      </c>
      <c r="B2406" t="s">
        <v>312</v>
      </c>
      <c r="C2406">
        <v>8</v>
      </c>
      <c r="D2406" t="s">
        <v>49</v>
      </c>
      <c r="E2406">
        <v>1999</v>
      </c>
      <c r="F2406" t="s">
        <v>10</v>
      </c>
      <c r="G2406" t="s">
        <v>10</v>
      </c>
      <c r="H2406" s="54">
        <v>0.16299999999999998</v>
      </c>
      <c r="I2406" s="54">
        <v>0.12966666666666665</v>
      </c>
      <c r="J2406" s="54">
        <v>0.12016666666666667</v>
      </c>
      <c r="K2406">
        <v>0.127</v>
      </c>
      <c r="L2406" t="s">
        <v>10</v>
      </c>
      <c r="M2406" t="s">
        <v>10</v>
      </c>
      <c r="N2406" t="s">
        <v>10</v>
      </c>
      <c r="O2406" s="2" t="e">
        <f t="shared" si="823"/>
        <v>#VALUE!</v>
      </c>
      <c r="P2406" s="79" t="e">
        <f t="shared" si="824"/>
        <v>#VALUE!</v>
      </c>
      <c r="Q2406" s="78">
        <v>0.94594594595000003</v>
      </c>
      <c r="R2406" s="78">
        <v>5.4054054054000003E-2</v>
      </c>
      <c r="S2406" s="78">
        <v>0</v>
      </c>
      <c r="T2406" s="79" t="s">
        <v>10</v>
      </c>
      <c r="U2406" t="s">
        <v>10</v>
      </c>
      <c r="V2406" t="s">
        <v>10</v>
      </c>
      <c r="W2406" s="2">
        <f t="shared" si="825"/>
        <v>194.47739838876817</v>
      </c>
      <c r="X2406" s="2" t="e">
        <f t="shared" si="826"/>
        <v>#VALUE!</v>
      </c>
      <c r="Y2406" s="2" t="s">
        <v>10</v>
      </c>
      <c r="Z2406" s="2" t="s">
        <v>10</v>
      </c>
      <c r="AA2406" s="2" t="s">
        <v>10</v>
      </c>
      <c r="AB2406" t="e">
        <f t="shared" si="827"/>
        <v>#VALUE!</v>
      </c>
      <c r="AC2406" t="e">
        <f t="shared" si="828"/>
        <v>#VALUE!</v>
      </c>
    </row>
    <row r="2407" spans="1:29" x14ac:dyDescent="0.25">
      <c r="A2407">
        <v>54</v>
      </c>
      <c r="B2407" t="s">
        <v>312</v>
      </c>
      <c r="C2407">
        <v>8</v>
      </c>
      <c r="D2407" t="s">
        <v>49</v>
      </c>
      <c r="E2407">
        <v>2000</v>
      </c>
      <c r="F2407" t="s">
        <v>10</v>
      </c>
      <c r="G2407" t="s">
        <v>10</v>
      </c>
      <c r="H2407" s="54">
        <v>0.20100000000000001</v>
      </c>
      <c r="I2407" s="54">
        <v>0.23899999999999999</v>
      </c>
      <c r="J2407" s="54">
        <v>0.21150000000000002</v>
      </c>
      <c r="K2407">
        <v>0.16300000000000001</v>
      </c>
      <c r="L2407" t="s">
        <v>10</v>
      </c>
      <c r="M2407" t="s">
        <v>10</v>
      </c>
      <c r="N2407" t="s">
        <v>10</v>
      </c>
      <c r="O2407" s="2" t="e">
        <f t="shared" ref="O2407:O2451" si="850">$F2407/(1-K2407)</f>
        <v>#VALUE!</v>
      </c>
      <c r="P2407" s="79" t="e">
        <f t="shared" ref="P2407:P2451" si="851">$G2407/(1-K2407)</f>
        <v>#VALUE!</v>
      </c>
      <c r="Q2407" s="78">
        <v>0.94594594595000003</v>
      </c>
      <c r="R2407" s="78">
        <v>5.4054054054000003E-2</v>
      </c>
      <c r="S2407" s="78">
        <v>0</v>
      </c>
      <c r="T2407" s="79">
        <f t="shared" ref="T2407:T2409" si="852">(L2410*$Q2407)+(L2411*$R2407)+(L2412*$S2407)</f>
        <v>277.95072814655936</v>
      </c>
      <c r="U2407" s="2">
        <f t="shared" ref="U2407:U2409" si="853">(M2410*$Q2407)+(M2411*$R2407)+(M2412*$S2407)</f>
        <v>280.84406462900205</v>
      </c>
      <c r="V2407" s="2">
        <f t="shared" ref="V2407:V2409" si="854">(N2410*$Q2407)+(N2411*$R2407)+(N2412*$S2407)</f>
        <v>274.62706833063089</v>
      </c>
      <c r="W2407" s="2">
        <f t="shared" ref="W2407:W2451" si="855">(O2410*$Q2407)+(O2411*$R2407)+(O2412*$S2407)</f>
        <v>268.21753610620078</v>
      </c>
      <c r="X2407" s="2" t="e">
        <f t="shared" ref="X2407:X2451" si="856">(P2410*$Q2407)+(P2411*$R2407)+(P2412*$S2407)</f>
        <v>#VALUE!</v>
      </c>
      <c r="Y2407" s="2" t="s">
        <v>10</v>
      </c>
      <c r="Z2407" s="2" t="s">
        <v>10</v>
      </c>
      <c r="AA2407" s="2" t="s">
        <v>10</v>
      </c>
      <c r="AB2407" t="e">
        <f t="shared" ref="AB2407:AB2451" si="857">W2407/$F2407</f>
        <v>#VALUE!</v>
      </c>
      <c r="AC2407" t="e">
        <f t="shared" ref="AC2407:AC2451" si="858">X2407/$G2407</f>
        <v>#VALUE!</v>
      </c>
    </row>
    <row r="2408" spans="1:29" x14ac:dyDescent="0.25">
      <c r="A2408">
        <v>54</v>
      </c>
      <c r="B2408" t="s">
        <v>312</v>
      </c>
      <c r="C2408">
        <v>8</v>
      </c>
      <c r="D2408" t="s">
        <v>49</v>
      </c>
      <c r="E2408">
        <v>2001</v>
      </c>
      <c r="F2408" t="s">
        <v>10</v>
      </c>
      <c r="G2408" t="s">
        <v>10</v>
      </c>
      <c r="H2408" s="54">
        <v>0.20499999999999999</v>
      </c>
      <c r="I2408" s="54">
        <v>0.20133333333333331</v>
      </c>
      <c r="J2408" s="54">
        <v>0.17783333333333332</v>
      </c>
      <c r="K2408">
        <v>0.161</v>
      </c>
      <c r="L2408" t="s">
        <v>10</v>
      </c>
      <c r="M2408" t="s">
        <v>10</v>
      </c>
      <c r="N2408" t="s">
        <v>10</v>
      </c>
      <c r="O2408" s="2" t="e">
        <f t="shared" si="850"/>
        <v>#VALUE!</v>
      </c>
      <c r="P2408" s="79" t="e">
        <f t="shared" si="851"/>
        <v>#VALUE!</v>
      </c>
      <c r="Q2408" s="78">
        <v>0.94594594595000003</v>
      </c>
      <c r="R2408" s="78">
        <v>5.4054054054000003E-2</v>
      </c>
      <c r="S2408" s="78">
        <v>0</v>
      </c>
      <c r="T2408" s="79">
        <f t="shared" si="852"/>
        <v>129.91482876694857</v>
      </c>
      <c r="U2408" s="2">
        <f t="shared" si="853"/>
        <v>167.02903750399241</v>
      </c>
      <c r="V2408" s="2">
        <f t="shared" si="854"/>
        <v>162.72421631669411</v>
      </c>
      <c r="W2408" s="2">
        <f t="shared" si="855"/>
        <v>162.77981404816515</v>
      </c>
      <c r="X2408" s="2" t="e">
        <f t="shared" si="856"/>
        <v>#VALUE!</v>
      </c>
      <c r="Y2408" s="2" t="s">
        <v>10</v>
      </c>
      <c r="Z2408" s="2" t="s">
        <v>10</v>
      </c>
      <c r="AA2408" s="2" t="s">
        <v>10</v>
      </c>
      <c r="AB2408" t="e">
        <f t="shared" si="857"/>
        <v>#VALUE!</v>
      </c>
      <c r="AC2408" t="e">
        <f t="shared" si="858"/>
        <v>#VALUE!</v>
      </c>
    </row>
    <row r="2409" spans="1:29" x14ac:dyDescent="0.25">
      <c r="A2409">
        <v>54</v>
      </c>
      <c r="B2409" t="s">
        <v>312</v>
      </c>
      <c r="C2409">
        <v>8</v>
      </c>
      <c r="D2409" t="s">
        <v>49</v>
      </c>
      <c r="E2409">
        <v>2002</v>
      </c>
      <c r="F2409">
        <v>170</v>
      </c>
      <c r="G2409" t="s">
        <v>10</v>
      </c>
      <c r="H2409" s="54">
        <v>0.14500000000000002</v>
      </c>
      <c r="I2409" s="54">
        <v>0.14600000000000002</v>
      </c>
      <c r="J2409" s="54">
        <v>0.13250000000000001</v>
      </c>
      <c r="K2409">
        <v>0.105</v>
      </c>
      <c r="L2409" t="s">
        <v>10</v>
      </c>
      <c r="M2409" t="s">
        <v>10</v>
      </c>
      <c r="N2409" t="s">
        <v>10</v>
      </c>
      <c r="O2409" s="2">
        <f t="shared" si="850"/>
        <v>189.9441340782123</v>
      </c>
      <c r="P2409" s="79" t="e">
        <f t="shared" si="851"/>
        <v>#VALUE!</v>
      </c>
      <c r="Q2409" s="78">
        <v>0.94594594595000003</v>
      </c>
      <c r="R2409" s="78">
        <v>5.4054054054000003E-2</v>
      </c>
      <c r="S2409" s="78">
        <v>0</v>
      </c>
      <c r="T2409" s="79">
        <f t="shared" si="852"/>
        <v>26.589116722392699</v>
      </c>
      <c r="U2409" s="2">
        <f t="shared" si="853"/>
        <v>31.353568325961003</v>
      </c>
      <c r="V2409" s="2">
        <f t="shared" si="854"/>
        <v>34.766118037429862</v>
      </c>
      <c r="W2409" s="2">
        <f t="shared" si="855"/>
        <v>30.989044732979856</v>
      </c>
      <c r="X2409" s="2" t="e">
        <f t="shared" si="856"/>
        <v>#VALUE!</v>
      </c>
      <c r="Y2409" s="2" t="s">
        <v>10</v>
      </c>
      <c r="Z2409" s="2" t="s">
        <v>10</v>
      </c>
      <c r="AA2409" s="2" t="s">
        <v>10</v>
      </c>
      <c r="AB2409">
        <f t="shared" si="857"/>
        <v>0.18228849842929326</v>
      </c>
      <c r="AC2409" t="e">
        <f t="shared" si="858"/>
        <v>#VALUE!</v>
      </c>
    </row>
    <row r="2410" spans="1:29" x14ac:dyDescent="0.25">
      <c r="A2410">
        <v>54</v>
      </c>
      <c r="B2410" t="s">
        <v>312</v>
      </c>
      <c r="C2410">
        <v>8</v>
      </c>
      <c r="D2410" t="s">
        <v>49</v>
      </c>
      <c r="E2410">
        <v>2003</v>
      </c>
      <c r="F2410">
        <v>230</v>
      </c>
      <c r="G2410" t="s">
        <v>10</v>
      </c>
      <c r="H2410" s="54">
        <v>0.19600000000000001</v>
      </c>
      <c r="I2410" s="54">
        <v>0.19833333333333333</v>
      </c>
      <c r="J2410" s="54">
        <v>0.18033333333333335</v>
      </c>
      <c r="K2410">
        <v>0.16</v>
      </c>
      <c r="L2410" s="2">
        <f t="shared" ref="L2410:L2414" si="859">$F2410/(1-H2410)</f>
        <v>286.06965174129351</v>
      </c>
      <c r="M2410" s="2">
        <f t="shared" ref="M2410:M2414" si="860">$F2410/(1-I2410)</f>
        <v>286.9022869022869</v>
      </c>
      <c r="N2410" s="2">
        <f t="shared" ref="N2410:N2414" si="861">$F2410/(1-J2410)</f>
        <v>280.60187067913785</v>
      </c>
      <c r="O2410" s="2">
        <f t="shared" si="850"/>
        <v>273.8095238095238</v>
      </c>
      <c r="P2410" s="79" t="e">
        <f t="shared" si="851"/>
        <v>#VALUE!</v>
      </c>
      <c r="Q2410" s="78">
        <v>0.94594594595000003</v>
      </c>
      <c r="R2410" s="78">
        <v>5.4054054054000003E-2</v>
      </c>
      <c r="S2410" s="78">
        <v>0</v>
      </c>
      <c r="T2410" s="79">
        <f>(L2413*$Q2410)+(L2414*$R2410)</f>
        <v>40.402377366358479</v>
      </c>
      <c r="U2410" s="2">
        <f>(M2413*$Q2410)+(M2414*$R2410)</f>
        <v>42.910183273664444</v>
      </c>
      <c r="V2410" s="2">
        <f>(N2413*$Q2410)+(N2414*$R2410)</f>
        <v>42.836175421012193</v>
      </c>
      <c r="W2410" s="2">
        <f t="shared" si="855"/>
        <v>43.667320981950446</v>
      </c>
      <c r="X2410" s="2" t="e">
        <f t="shared" si="856"/>
        <v>#VALUE!</v>
      </c>
      <c r="Y2410">
        <f t="shared" ref="Y2410:Y2411" si="862">T2410/$F2410</f>
        <v>0.17566251028851512</v>
      </c>
      <c r="Z2410">
        <f t="shared" ref="Z2410:Z2411" si="863">U2410/$F2410</f>
        <v>0.18656601423332367</v>
      </c>
      <c r="AA2410">
        <f t="shared" ref="AA2410:AA2411" si="864">V2410/$F2410</f>
        <v>0.18624424096092257</v>
      </c>
      <c r="AB2410">
        <f>W2410/$F2410</f>
        <v>0.18985791731282803</v>
      </c>
      <c r="AC2410" t="e">
        <f t="shared" si="858"/>
        <v>#VALUE!</v>
      </c>
    </row>
    <row r="2411" spans="1:29" x14ac:dyDescent="0.25">
      <c r="A2411">
        <v>54</v>
      </c>
      <c r="B2411" t="s">
        <v>312</v>
      </c>
      <c r="C2411">
        <v>8</v>
      </c>
      <c r="D2411" t="s">
        <v>49</v>
      </c>
      <c r="E2411">
        <v>2004</v>
      </c>
      <c r="F2411">
        <v>100</v>
      </c>
      <c r="G2411" t="s">
        <v>10</v>
      </c>
      <c r="H2411" s="54">
        <v>0.26400000000000001</v>
      </c>
      <c r="I2411" s="54">
        <v>0.42799999999999999</v>
      </c>
      <c r="J2411" s="54">
        <v>0.41199999999999998</v>
      </c>
      <c r="K2411">
        <v>0.41299999999999998</v>
      </c>
      <c r="L2411" s="2">
        <f t="shared" si="859"/>
        <v>135.86956521739131</v>
      </c>
      <c r="M2411" s="2">
        <f t="shared" si="860"/>
        <v>174.8251748251748</v>
      </c>
      <c r="N2411" s="2">
        <f t="shared" si="861"/>
        <v>170.06802721088434</v>
      </c>
      <c r="O2411" s="2">
        <f t="shared" si="850"/>
        <v>170.35775127768315</v>
      </c>
      <c r="P2411" s="79" t="e">
        <f t="shared" si="851"/>
        <v>#VALUE!</v>
      </c>
      <c r="Q2411" s="78">
        <v>0.94594594595000003</v>
      </c>
      <c r="R2411" s="78">
        <v>5.4054054054000003E-2</v>
      </c>
      <c r="S2411" s="78">
        <v>0</v>
      </c>
      <c r="T2411" s="79">
        <f>(L2414*1)</f>
        <v>11.968085106382979</v>
      </c>
      <c r="U2411" s="2">
        <f>(M2414*1)</f>
        <v>13.339920948616601</v>
      </c>
      <c r="V2411" s="2">
        <f>(N2414*1)</f>
        <v>12.993262752646777</v>
      </c>
      <c r="W2411" s="2" t="e">
        <f t="shared" si="855"/>
        <v>#VALUE!</v>
      </c>
      <c r="X2411" s="2" t="e">
        <f t="shared" si="856"/>
        <v>#VALUE!</v>
      </c>
      <c r="Y2411">
        <f t="shared" si="862"/>
        <v>0.11968085106382979</v>
      </c>
      <c r="Z2411">
        <f t="shared" si="863"/>
        <v>0.13339920948616601</v>
      </c>
      <c r="AA2411">
        <f t="shared" si="864"/>
        <v>0.12993262752646775</v>
      </c>
      <c r="AB2411" t="e">
        <f t="shared" si="857"/>
        <v>#VALUE!</v>
      </c>
      <c r="AC2411" t="e">
        <f t="shared" si="858"/>
        <v>#VALUE!</v>
      </c>
    </row>
    <row r="2412" spans="1:29" x14ac:dyDescent="0.25">
      <c r="A2412">
        <v>54</v>
      </c>
      <c r="B2412" t="s">
        <v>312</v>
      </c>
      <c r="C2412">
        <v>8</v>
      </c>
      <c r="D2412" t="s">
        <v>49</v>
      </c>
      <c r="E2412">
        <v>2005</v>
      </c>
      <c r="F2412">
        <v>20</v>
      </c>
      <c r="G2412" t="s">
        <v>10</v>
      </c>
      <c r="H2412" s="54">
        <v>0.222</v>
      </c>
      <c r="I2412" s="54">
        <v>0.34633333333333338</v>
      </c>
      <c r="J2412" s="54">
        <v>0.41533333333333339</v>
      </c>
      <c r="K2412">
        <v>0.33700000000000002</v>
      </c>
      <c r="L2412" s="2">
        <f t="shared" si="859"/>
        <v>25.70694087403599</v>
      </c>
      <c r="M2412" s="2">
        <f t="shared" si="860"/>
        <v>30.596634370219277</v>
      </c>
      <c r="N2412" s="2">
        <f t="shared" si="861"/>
        <v>34.20752565564424</v>
      </c>
      <c r="O2412" s="2">
        <f t="shared" si="850"/>
        <v>30.165912518853695</v>
      </c>
      <c r="P2412" s="79" t="e">
        <f t="shared" si="851"/>
        <v>#VALUE!</v>
      </c>
      <c r="Q2412" s="78">
        <v>0.94594594595000003</v>
      </c>
      <c r="R2412" s="78">
        <v>5.4054054054000003E-2</v>
      </c>
      <c r="S2412" s="78">
        <v>0</v>
      </c>
      <c r="T2412" s="79" t="s">
        <v>10</v>
      </c>
      <c r="U2412" s="2" t="s">
        <v>10</v>
      </c>
      <c r="V2412" s="2" t="s">
        <v>10</v>
      </c>
      <c r="W2412" s="2" t="e">
        <f t="shared" si="855"/>
        <v>#VALUE!</v>
      </c>
      <c r="X2412" s="2" t="e">
        <f t="shared" si="856"/>
        <v>#VALUE!</v>
      </c>
      <c r="Y2412" s="2" t="s">
        <v>10</v>
      </c>
      <c r="Z2412" s="2" t="s">
        <v>10</v>
      </c>
      <c r="AA2412" s="2" t="s">
        <v>10</v>
      </c>
      <c r="AB2412" t="e">
        <f t="shared" si="857"/>
        <v>#VALUE!</v>
      </c>
      <c r="AC2412" t="e">
        <f t="shared" si="858"/>
        <v>#VALUE!</v>
      </c>
    </row>
    <row r="2413" spans="1:29" x14ac:dyDescent="0.25">
      <c r="A2413">
        <v>54</v>
      </c>
      <c r="B2413" t="s">
        <v>312</v>
      </c>
      <c r="C2413">
        <v>8</v>
      </c>
      <c r="D2413" t="s">
        <v>49</v>
      </c>
      <c r="E2413">
        <v>2006</v>
      </c>
      <c r="F2413">
        <v>34</v>
      </c>
      <c r="G2413" t="s">
        <v>10</v>
      </c>
      <c r="H2413" s="54">
        <v>0.191</v>
      </c>
      <c r="I2413" s="54">
        <v>0.23766666666666669</v>
      </c>
      <c r="J2413" s="54">
        <v>0.23666666666666669</v>
      </c>
      <c r="K2413">
        <v>0.251</v>
      </c>
      <c r="L2413" s="2">
        <f t="shared" si="859"/>
        <v>42.027194066749075</v>
      </c>
      <c r="M2413" s="2">
        <f t="shared" si="860"/>
        <v>44.599912549191082</v>
      </c>
      <c r="N2413" s="2">
        <f t="shared" si="861"/>
        <v>44.541484716157207</v>
      </c>
      <c r="O2413" s="2">
        <f t="shared" si="850"/>
        <v>45.393858477970625</v>
      </c>
      <c r="P2413" s="79" t="e">
        <f t="shared" si="851"/>
        <v>#VALUE!</v>
      </c>
      <c r="Q2413" s="78">
        <v>0.94594594595000003</v>
      </c>
      <c r="R2413" s="78">
        <v>5.4054054054000003E-2</v>
      </c>
      <c r="S2413" s="78">
        <v>0</v>
      </c>
      <c r="T2413" s="79" t="e">
        <f t="shared" ref="T2413:T2419" si="865">(L2416*$Q2413)+(L2417*$R2413)+(L2418*$S2413)</f>
        <v>#VALUE!</v>
      </c>
      <c r="U2413" s="2" t="e">
        <f t="shared" ref="U2413:U2419" si="866">(M2416*$Q2413)+(M2417*$R2413)+(M2418*$S2413)</f>
        <v>#VALUE!</v>
      </c>
      <c r="V2413" s="2" t="e">
        <f t="shared" ref="V2413:V2419" si="867">(N2416*$Q2413)+(N2417*$R2413)+(N2418*$S2413)</f>
        <v>#VALUE!</v>
      </c>
      <c r="W2413" s="2" t="e">
        <f t="shared" si="855"/>
        <v>#VALUE!</v>
      </c>
      <c r="X2413" s="2" t="e">
        <f t="shared" si="856"/>
        <v>#VALUE!</v>
      </c>
      <c r="Y2413" t="e">
        <f t="shared" ref="Y2413:Y2414" si="868">T2413/$F2413</f>
        <v>#VALUE!</v>
      </c>
      <c r="Z2413" t="e">
        <f t="shared" ref="Z2413:Z2414" si="869">U2413/$F2413</f>
        <v>#VALUE!</v>
      </c>
      <c r="AA2413" t="e">
        <f t="shared" ref="AA2413:AA2414" si="870">V2413/$F2413</f>
        <v>#VALUE!</v>
      </c>
      <c r="AB2413" t="e">
        <f t="shared" si="857"/>
        <v>#VALUE!</v>
      </c>
      <c r="AC2413" t="e">
        <f t="shared" si="858"/>
        <v>#VALUE!</v>
      </c>
    </row>
    <row r="2414" spans="1:29" x14ac:dyDescent="0.25">
      <c r="A2414">
        <v>54</v>
      </c>
      <c r="B2414" t="s">
        <v>312</v>
      </c>
      <c r="C2414">
        <v>8</v>
      </c>
      <c r="D2414" t="s">
        <v>49</v>
      </c>
      <c r="E2414">
        <v>2007</v>
      </c>
      <c r="F2414">
        <v>9</v>
      </c>
      <c r="G2414" t="s">
        <v>10</v>
      </c>
      <c r="H2414" s="54">
        <v>0.248</v>
      </c>
      <c r="I2414" s="54">
        <v>0.32533333333333336</v>
      </c>
      <c r="J2414" s="54">
        <v>0.30733333333333335</v>
      </c>
      <c r="K2414">
        <v>0.33100000000000002</v>
      </c>
      <c r="L2414" s="2">
        <f t="shared" si="859"/>
        <v>11.968085106382979</v>
      </c>
      <c r="M2414" s="2">
        <f t="shared" si="860"/>
        <v>13.339920948616601</v>
      </c>
      <c r="N2414" s="2">
        <f t="shared" si="861"/>
        <v>12.993262752646777</v>
      </c>
      <c r="O2414" s="2">
        <f t="shared" si="850"/>
        <v>13.452914798206278</v>
      </c>
      <c r="P2414" s="79" t="e">
        <f t="shared" si="851"/>
        <v>#VALUE!</v>
      </c>
      <c r="Q2414" s="78">
        <v>0.94594594595000003</v>
      </c>
      <c r="R2414" s="78">
        <v>5.4054054054000003E-2</v>
      </c>
      <c r="S2414" s="78">
        <v>0</v>
      </c>
      <c r="T2414" s="79">
        <f t="shared" si="865"/>
        <v>56.349729704373146</v>
      </c>
      <c r="U2414" s="2">
        <f t="shared" si="866"/>
        <v>62.088640977092652</v>
      </c>
      <c r="V2414" s="2">
        <f t="shared" si="867"/>
        <v>60.525549388592921</v>
      </c>
      <c r="W2414" s="2">
        <f t="shared" si="855"/>
        <v>61.990761034677732</v>
      </c>
      <c r="X2414" s="2" t="e">
        <f t="shared" si="856"/>
        <v>#VALUE!</v>
      </c>
      <c r="Y2414">
        <f t="shared" si="868"/>
        <v>6.2610810782636825</v>
      </c>
      <c r="Z2414">
        <f t="shared" si="869"/>
        <v>6.8987378863436284</v>
      </c>
      <c r="AA2414">
        <f t="shared" si="870"/>
        <v>6.725061043176991</v>
      </c>
      <c r="AB2414">
        <f t="shared" si="857"/>
        <v>6.8878623371864149</v>
      </c>
      <c r="AC2414" t="e">
        <f t="shared" si="858"/>
        <v>#VALUE!</v>
      </c>
    </row>
    <row r="2415" spans="1:29" x14ac:dyDescent="0.25">
      <c r="A2415">
        <v>54</v>
      </c>
      <c r="B2415" t="s">
        <v>312</v>
      </c>
      <c r="C2415">
        <v>8</v>
      </c>
      <c r="D2415" t="s">
        <v>49</v>
      </c>
      <c r="E2415">
        <v>2008</v>
      </c>
      <c r="F2415">
        <v>8</v>
      </c>
      <c r="G2415" t="s">
        <v>10</v>
      </c>
      <c r="H2415" s="54">
        <v>0.26800000000000002</v>
      </c>
      <c r="I2415" s="54">
        <v>0.3046666666666667</v>
      </c>
      <c r="J2415" s="54">
        <v>0.28266666666666668</v>
      </c>
      <c r="K2415">
        <v>0.311</v>
      </c>
      <c r="L2415" t="s">
        <v>10</v>
      </c>
      <c r="M2415" t="s">
        <v>10</v>
      </c>
      <c r="N2415" t="s">
        <v>10</v>
      </c>
      <c r="O2415" s="2">
        <f t="shared" si="850"/>
        <v>11.611030478955007</v>
      </c>
      <c r="P2415" s="79" t="e">
        <f t="shared" si="851"/>
        <v>#VALUE!</v>
      </c>
      <c r="Q2415" s="78">
        <v>0.94594594595000003</v>
      </c>
      <c r="R2415" s="78">
        <v>5.4054054054000003E-2</v>
      </c>
      <c r="S2415" s="78">
        <v>0</v>
      </c>
      <c r="T2415" s="79">
        <f t="shared" si="865"/>
        <v>154.05952022356823</v>
      </c>
      <c r="U2415" s="2">
        <f t="shared" si="866"/>
        <v>155.15111489868704</v>
      </c>
      <c r="V2415" s="2">
        <f t="shared" si="867"/>
        <v>151.4610840773737</v>
      </c>
      <c r="W2415" s="2">
        <f t="shared" si="855"/>
        <v>158.2956356002916</v>
      </c>
      <c r="X2415" s="2" t="e">
        <f t="shared" si="856"/>
        <v>#VALUE!</v>
      </c>
      <c r="Y2415" s="2" t="s">
        <v>10</v>
      </c>
      <c r="Z2415" s="2" t="s">
        <v>10</v>
      </c>
      <c r="AA2415" s="2" t="s">
        <v>10</v>
      </c>
      <c r="AB2415">
        <f t="shared" si="857"/>
        <v>19.78695445003645</v>
      </c>
      <c r="AC2415" t="e">
        <f t="shared" si="858"/>
        <v>#VALUE!</v>
      </c>
    </row>
    <row r="2416" spans="1:29" x14ac:dyDescent="0.25">
      <c r="A2416">
        <v>54</v>
      </c>
      <c r="B2416" t="s">
        <v>312</v>
      </c>
      <c r="C2416">
        <v>8</v>
      </c>
      <c r="D2416" t="s">
        <v>49</v>
      </c>
      <c r="E2416">
        <v>2009</v>
      </c>
      <c r="F2416" t="s">
        <v>299</v>
      </c>
      <c r="G2416" t="s">
        <v>10</v>
      </c>
      <c r="H2416" s="54">
        <v>0.25600000000000001</v>
      </c>
      <c r="I2416" s="54">
        <v>0.28799999999999998</v>
      </c>
      <c r="J2416" s="54">
        <v>0.26449999999999996</v>
      </c>
      <c r="K2416">
        <v>0.28799999999999998</v>
      </c>
      <c r="L2416" s="2" t="e">
        <f t="shared" ref="L2416:L2424" si="871">$F2416/(1-H2416)</f>
        <v>#VALUE!</v>
      </c>
      <c r="M2416" s="2" t="e">
        <f t="shared" ref="M2416:M2424" si="872">$F2416/(1-I2416)</f>
        <v>#VALUE!</v>
      </c>
      <c r="N2416" s="2" t="e">
        <f t="shared" ref="N2416:N2424" si="873">$F2416/(1-J2416)</f>
        <v>#VALUE!</v>
      </c>
      <c r="O2416" s="2" t="e">
        <f t="shared" si="850"/>
        <v>#VALUE!</v>
      </c>
      <c r="P2416" s="79" t="e">
        <f t="shared" si="851"/>
        <v>#VALUE!</v>
      </c>
      <c r="Q2416" s="78">
        <v>0.94594594595000003</v>
      </c>
      <c r="R2416" s="78">
        <v>5.4054054054000003E-2</v>
      </c>
      <c r="S2416" s="78">
        <v>0</v>
      </c>
      <c r="T2416" s="79">
        <f t="shared" si="865"/>
        <v>48.615070118371214</v>
      </c>
      <c r="U2416" s="2">
        <f t="shared" si="866"/>
        <v>53.805466171472673</v>
      </c>
      <c r="V2416" s="2">
        <f t="shared" si="867"/>
        <v>52.125294736851387</v>
      </c>
      <c r="W2416" s="2">
        <f t="shared" si="855"/>
        <v>54.550252570199433</v>
      </c>
      <c r="X2416" s="2" t="e">
        <f t="shared" si="856"/>
        <v>#VALUE!</v>
      </c>
      <c r="Y2416" t="e">
        <f t="shared" ref="Y2416:Y2421" si="874">T2416/$F2416</f>
        <v>#VALUE!</v>
      </c>
      <c r="Z2416" t="e">
        <f t="shared" ref="Z2416:Z2421" si="875">U2416/$F2416</f>
        <v>#VALUE!</v>
      </c>
      <c r="AA2416" t="e">
        <f t="shared" ref="AA2416:AA2421" si="876">V2416/$F2416</f>
        <v>#VALUE!</v>
      </c>
      <c r="AB2416" t="e">
        <f t="shared" si="857"/>
        <v>#VALUE!</v>
      </c>
      <c r="AC2416" t="e">
        <f t="shared" si="858"/>
        <v>#VALUE!</v>
      </c>
    </row>
    <row r="2417" spans="1:29" x14ac:dyDescent="0.25">
      <c r="A2417">
        <v>54</v>
      </c>
      <c r="B2417" t="s">
        <v>312</v>
      </c>
      <c r="C2417">
        <v>8</v>
      </c>
      <c r="D2417" t="s">
        <v>49</v>
      </c>
      <c r="E2417">
        <v>2010</v>
      </c>
      <c r="F2417">
        <v>40</v>
      </c>
      <c r="G2417" t="s">
        <v>10</v>
      </c>
      <c r="H2417" s="54">
        <v>0.20600000000000002</v>
      </c>
      <c r="I2417" s="54">
        <v>0.29066666666666668</v>
      </c>
      <c r="J2417" s="54">
        <v>0.27216666666666667</v>
      </c>
      <c r="K2417">
        <v>0.28699999999999998</v>
      </c>
      <c r="L2417" s="2">
        <f t="shared" si="871"/>
        <v>50.377833753148614</v>
      </c>
      <c r="M2417" s="2">
        <f t="shared" si="872"/>
        <v>56.390977443609017</v>
      </c>
      <c r="N2417" s="2">
        <f t="shared" si="873"/>
        <v>54.957636821616667</v>
      </c>
      <c r="O2417" s="2">
        <f t="shared" si="850"/>
        <v>56.100981767180919</v>
      </c>
      <c r="P2417" s="79" t="e">
        <f t="shared" si="851"/>
        <v>#VALUE!</v>
      </c>
      <c r="Q2417" s="78">
        <v>0.94594594595000003</v>
      </c>
      <c r="R2417" s="78">
        <v>5.4054054054000003E-2</v>
      </c>
      <c r="S2417" s="78">
        <v>0</v>
      </c>
      <c r="T2417" s="79">
        <f t="shared" si="865"/>
        <v>271.8163586493792</v>
      </c>
      <c r="U2417" s="2">
        <f t="shared" si="866"/>
        <v>300.75783895945671</v>
      </c>
      <c r="V2417" s="2">
        <f t="shared" si="867"/>
        <v>290.79952984925887</v>
      </c>
      <c r="W2417" s="2">
        <f t="shared" si="855"/>
        <v>296.34347948268464</v>
      </c>
      <c r="X2417" s="2" t="e">
        <f t="shared" si="856"/>
        <v>#VALUE!</v>
      </c>
      <c r="Y2417">
        <f t="shared" si="874"/>
        <v>6.7954089662344801</v>
      </c>
      <c r="Z2417">
        <f t="shared" si="875"/>
        <v>7.5189459739864173</v>
      </c>
      <c r="AA2417">
        <f t="shared" si="876"/>
        <v>7.2699882462314722</v>
      </c>
      <c r="AB2417">
        <f t="shared" si="857"/>
        <v>7.4085869870671157</v>
      </c>
      <c r="AC2417" t="e">
        <f t="shared" si="858"/>
        <v>#VALUE!</v>
      </c>
    </row>
    <row r="2418" spans="1:29" x14ac:dyDescent="0.25">
      <c r="A2418">
        <v>54</v>
      </c>
      <c r="B2418" t="s">
        <v>312</v>
      </c>
      <c r="C2418">
        <v>8</v>
      </c>
      <c r="D2418" t="s">
        <v>49</v>
      </c>
      <c r="E2418">
        <v>2011</v>
      </c>
      <c r="F2418">
        <v>120</v>
      </c>
      <c r="G2418" t="s">
        <v>10</v>
      </c>
      <c r="H2418" s="54">
        <v>0.254</v>
      </c>
      <c r="I2418" s="54">
        <v>0.2583333333333333</v>
      </c>
      <c r="J2418" s="54">
        <v>0.24033333333333334</v>
      </c>
      <c r="K2418">
        <v>0.27300000000000002</v>
      </c>
      <c r="L2418" s="2">
        <f t="shared" si="871"/>
        <v>160.857908847185</v>
      </c>
      <c r="M2418" s="2">
        <f t="shared" si="872"/>
        <v>161.79775280898875</v>
      </c>
      <c r="N2418" s="2">
        <f t="shared" si="873"/>
        <v>157.96401930671345</v>
      </c>
      <c r="O2418" s="2">
        <f t="shared" si="850"/>
        <v>165.06189821182943</v>
      </c>
      <c r="P2418" s="79" t="e">
        <f t="shared" si="851"/>
        <v>#VALUE!</v>
      </c>
      <c r="Q2418" s="78">
        <v>0.94594594595000003</v>
      </c>
      <c r="R2418" s="78">
        <v>5.4054054054000003E-2</v>
      </c>
      <c r="S2418" s="78">
        <v>0</v>
      </c>
      <c r="T2418" s="79">
        <f t="shared" si="865"/>
        <v>43.14841156959649</v>
      </c>
      <c r="U2418" s="2">
        <f t="shared" si="866"/>
        <v>46.53910660598941</v>
      </c>
      <c r="V2418" s="2">
        <f t="shared" si="867"/>
        <v>46.101458792839665</v>
      </c>
      <c r="W2418" s="2">
        <f t="shared" si="855"/>
        <v>46.33846385267838</v>
      </c>
      <c r="X2418" s="2" t="e">
        <f t="shared" si="856"/>
        <v>#VALUE!</v>
      </c>
      <c r="Y2418">
        <f t="shared" si="874"/>
        <v>0.35957009641330406</v>
      </c>
      <c r="Z2418">
        <f t="shared" si="875"/>
        <v>0.38782588838324511</v>
      </c>
      <c r="AA2418">
        <f t="shared" si="876"/>
        <v>0.38417882327366387</v>
      </c>
      <c r="AB2418">
        <f t="shared" si="857"/>
        <v>0.3861538654389865</v>
      </c>
      <c r="AC2418" t="e">
        <f t="shared" si="858"/>
        <v>#VALUE!</v>
      </c>
    </row>
    <row r="2419" spans="1:29" x14ac:dyDescent="0.25">
      <c r="A2419">
        <v>54</v>
      </c>
      <c r="B2419" t="s">
        <v>312</v>
      </c>
      <c r="C2419">
        <v>8</v>
      </c>
      <c r="D2419" t="s">
        <v>49</v>
      </c>
      <c r="E2419">
        <v>2012</v>
      </c>
      <c r="F2419">
        <v>28</v>
      </c>
      <c r="G2419" t="s">
        <v>10</v>
      </c>
      <c r="H2419" s="54">
        <v>0.20199999999999999</v>
      </c>
      <c r="I2419" s="54">
        <v>0.27900000000000003</v>
      </c>
      <c r="J2419" s="54">
        <v>0.25650000000000001</v>
      </c>
      <c r="K2419">
        <v>0.29799999999999999</v>
      </c>
      <c r="L2419" s="2">
        <f t="shared" si="871"/>
        <v>35.087719298245609</v>
      </c>
      <c r="M2419" s="2">
        <f t="shared" si="872"/>
        <v>38.834951456310684</v>
      </c>
      <c r="N2419" s="2">
        <f t="shared" si="873"/>
        <v>37.659717552118359</v>
      </c>
      <c r="O2419" s="2">
        <f t="shared" si="850"/>
        <v>39.886039886039889</v>
      </c>
      <c r="P2419" s="79" t="e">
        <f t="shared" si="851"/>
        <v>#VALUE!</v>
      </c>
      <c r="Q2419" s="78">
        <v>0.94594594595000003</v>
      </c>
      <c r="R2419" s="78">
        <v>5.4054054054000003E-2</v>
      </c>
      <c r="S2419" s="78">
        <v>0</v>
      </c>
      <c r="T2419" s="79">
        <f t="shared" si="865"/>
        <v>175.26490746379568</v>
      </c>
      <c r="U2419" s="2">
        <f t="shared" si="866"/>
        <v>191.35295102904871</v>
      </c>
      <c r="V2419" s="2">
        <f t="shared" si="867"/>
        <v>186.78933021528078</v>
      </c>
      <c r="W2419" s="2">
        <f t="shared" si="855"/>
        <v>202.64181175701066</v>
      </c>
      <c r="X2419" s="2" t="e">
        <f t="shared" si="856"/>
        <v>#VALUE!</v>
      </c>
      <c r="Y2419">
        <f t="shared" si="874"/>
        <v>6.2594609808498456</v>
      </c>
      <c r="Z2419">
        <f t="shared" si="875"/>
        <v>6.8340339653231679</v>
      </c>
      <c r="AA2419">
        <f t="shared" si="876"/>
        <v>6.6710475076885993</v>
      </c>
      <c r="AB2419">
        <f t="shared" si="857"/>
        <v>7.2372075627503802</v>
      </c>
      <c r="AC2419" t="e">
        <f t="shared" si="858"/>
        <v>#VALUE!</v>
      </c>
    </row>
    <row r="2420" spans="1:29" x14ac:dyDescent="0.25">
      <c r="A2420">
        <v>54</v>
      </c>
      <c r="B2420" t="s">
        <v>312</v>
      </c>
      <c r="C2420">
        <v>8</v>
      </c>
      <c r="D2420" t="s">
        <v>49</v>
      </c>
      <c r="E2420">
        <v>2013</v>
      </c>
      <c r="F2420">
        <v>220</v>
      </c>
      <c r="G2420" t="s">
        <v>10</v>
      </c>
      <c r="H2420" s="54">
        <v>0.22900000000000001</v>
      </c>
      <c r="I2420" s="54">
        <v>0.30333333333333334</v>
      </c>
      <c r="J2420" s="54">
        <v>0.27933333333333332</v>
      </c>
      <c r="K2420">
        <v>0.29299999999999998</v>
      </c>
      <c r="L2420" s="2">
        <f t="shared" si="871"/>
        <v>285.3437094682231</v>
      </c>
      <c r="M2420" s="2">
        <f t="shared" si="872"/>
        <v>315.78947368421052</v>
      </c>
      <c r="N2420" s="2">
        <f t="shared" si="873"/>
        <v>305.27289546716003</v>
      </c>
      <c r="O2420" s="2">
        <f t="shared" si="850"/>
        <v>311.17397454031112</v>
      </c>
      <c r="P2420" s="79" t="e">
        <f t="shared" si="851"/>
        <v>#VALUE!</v>
      </c>
      <c r="Q2420" s="78">
        <v>0.94594594595000003</v>
      </c>
      <c r="R2420" s="78">
        <v>5.4054054054000003E-2</v>
      </c>
      <c r="S2420" s="78">
        <v>0</v>
      </c>
      <c r="T2420" s="79">
        <f>(L2423*$Q2420)+(L2424*$R2420)</f>
        <v>22.259652433250018</v>
      </c>
      <c r="U2420" s="2">
        <f>(M2423*$Q2420)+(M2424*$R2420)</f>
        <v>23.870586067855513</v>
      </c>
      <c r="V2420" s="2">
        <f>(N2423*$Q2420)+(N2424*$R2420)</f>
        <v>23.243977224152339</v>
      </c>
      <c r="W2420" s="2">
        <f t="shared" si="855"/>
        <v>23.703934271920968</v>
      </c>
      <c r="X2420" s="2" t="e">
        <f t="shared" si="856"/>
        <v>#VALUE!</v>
      </c>
      <c r="Y2420">
        <f t="shared" si="874"/>
        <v>0.10118023833295463</v>
      </c>
      <c r="Z2420">
        <f t="shared" si="875"/>
        <v>0.10850266394479778</v>
      </c>
      <c r="AA2420">
        <f t="shared" si="876"/>
        <v>0.10565444192796518</v>
      </c>
      <c r="AB2420">
        <f t="shared" si="857"/>
        <v>0.10774515578145895</v>
      </c>
      <c r="AC2420" t="e">
        <f t="shared" si="858"/>
        <v>#VALUE!</v>
      </c>
    </row>
    <row r="2421" spans="1:29" x14ac:dyDescent="0.25">
      <c r="A2421">
        <v>54</v>
      </c>
      <c r="B2421" t="s">
        <v>312</v>
      </c>
      <c r="C2421">
        <v>8</v>
      </c>
      <c r="D2421" t="s">
        <v>49</v>
      </c>
      <c r="E2421">
        <v>2014</v>
      </c>
      <c r="F2421">
        <v>30</v>
      </c>
      <c r="G2421" t="s">
        <v>10</v>
      </c>
      <c r="H2421" s="54">
        <v>0.14499999999999999</v>
      </c>
      <c r="I2421" s="54">
        <v>0.20433333333333331</v>
      </c>
      <c r="J2421" s="54">
        <v>0.20033333333333331</v>
      </c>
      <c r="K2421">
        <v>0.185</v>
      </c>
      <c r="L2421" s="2">
        <f t="shared" si="871"/>
        <v>35.087719298245617</v>
      </c>
      <c r="M2421" s="2">
        <f t="shared" si="872"/>
        <v>37.704231252618342</v>
      </c>
      <c r="N2421" s="2">
        <f t="shared" si="873"/>
        <v>37.515631513130465</v>
      </c>
      <c r="O2421" s="2">
        <f t="shared" si="850"/>
        <v>36.809815950920246</v>
      </c>
      <c r="P2421" s="79" t="e">
        <f t="shared" si="851"/>
        <v>#VALUE!</v>
      </c>
      <c r="Q2421" s="78">
        <v>0.94594594595000003</v>
      </c>
      <c r="R2421" s="78">
        <v>5.4054054054000003E-2</v>
      </c>
      <c r="S2421" s="78">
        <v>0</v>
      </c>
      <c r="T2421" s="79">
        <f>(L2424*1)</f>
        <v>84.263463061934218</v>
      </c>
      <c r="U2421" s="2">
        <f>(M2424*1)</f>
        <v>93.099441115946377</v>
      </c>
      <c r="V2421" s="2">
        <f>(N2424*1)</f>
        <v>90.207753402733672</v>
      </c>
      <c r="W2421" s="2">
        <f t="shared" si="855"/>
        <v>88.607752581524949</v>
      </c>
      <c r="X2421" s="2" t="e">
        <f t="shared" si="856"/>
        <v>#VALUE!</v>
      </c>
      <c r="Y2421">
        <f t="shared" si="874"/>
        <v>2.8087821020644741</v>
      </c>
      <c r="Z2421">
        <f t="shared" si="875"/>
        <v>3.1033147038648794</v>
      </c>
      <c r="AA2421">
        <f t="shared" si="876"/>
        <v>3.0069251134244559</v>
      </c>
      <c r="AB2421">
        <f t="shared" si="857"/>
        <v>2.9535917527174984</v>
      </c>
      <c r="AC2421" t="e">
        <f t="shared" si="858"/>
        <v>#VALUE!</v>
      </c>
    </row>
    <row r="2422" spans="1:29" x14ac:dyDescent="0.25">
      <c r="A2422">
        <v>54</v>
      </c>
      <c r="B2422" t="s">
        <v>312</v>
      </c>
      <c r="C2422">
        <v>8</v>
      </c>
      <c r="D2422" t="s">
        <v>49</v>
      </c>
      <c r="E2422">
        <v>2015</v>
      </c>
      <c r="F2422">
        <v>140</v>
      </c>
      <c r="G2422" t="s">
        <v>10</v>
      </c>
      <c r="H2422" s="54">
        <v>0.24</v>
      </c>
      <c r="I2422" s="54">
        <v>0.30400000000000005</v>
      </c>
      <c r="J2422" s="54">
        <v>0.28700000000000003</v>
      </c>
      <c r="K2422">
        <v>0.34300000000000003</v>
      </c>
      <c r="L2422" s="2">
        <f t="shared" si="871"/>
        <v>184.21052631578948</v>
      </c>
      <c r="M2422" s="2">
        <f t="shared" si="872"/>
        <v>201.14942528735634</v>
      </c>
      <c r="N2422" s="2">
        <f t="shared" si="873"/>
        <v>196.35343618513326</v>
      </c>
      <c r="O2422" s="2">
        <f t="shared" si="850"/>
        <v>213.08980213089802</v>
      </c>
      <c r="P2422" s="79" t="e">
        <f t="shared" si="851"/>
        <v>#VALUE!</v>
      </c>
      <c r="Q2422" s="78">
        <v>0.94594594595000003</v>
      </c>
      <c r="R2422" s="78">
        <v>5.4054054054000003E-2</v>
      </c>
      <c r="S2422" s="78">
        <v>0</v>
      </c>
      <c r="T2422" s="79" t="s">
        <v>10</v>
      </c>
      <c r="U2422" s="2" t="s">
        <v>10</v>
      </c>
      <c r="V2422" s="2" t="s">
        <v>10</v>
      </c>
      <c r="W2422" s="2">
        <f t="shared" si="855"/>
        <v>31.442878677235324</v>
      </c>
      <c r="X2422" s="2" t="e">
        <f t="shared" si="856"/>
        <v>#VALUE!</v>
      </c>
      <c r="Y2422" s="2" t="s">
        <v>10</v>
      </c>
      <c r="Z2422" s="2" t="s">
        <v>10</v>
      </c>
      <c r="AA2422" s="2" t="s">
        <v>10</v>
      </c>
      <c r="AB2422">
        <f t="shared" si="857"/>
        <v>0.22459199055168089</v>
      </c>
      <c r="AC2422" t="e">
        <f t="shared" si="858"/>
        <v>#VALUE!</v>
      </c>
    </row>
    <row r="2423" spans="1:29" x14ac:dyDescent="0.25">
      <c r="A2423">
        <v>54</v>
      </c>
      <c r="B2423" t="s">
        <v>312</v>
      </c>
      <c r="C2423">
        <v>8</v>
      </c>
      <c r="D2423" t="s">
        <v>49</v>
      </c>
      <c r="E2423">
        <v>2016</v>
      </c>
      <c r="F2423">
        <v>14</v>
      </c>
      <c r="G2423" t="s">
        <v>10</v>
      </c>
      <c r="H2423" s="54">
        <v>0.252</v>
      </c>
      <c r="I2423" s="54">
        <v>0.29700000000000004</v>
      </c>
      <c r="J2423" s="54">
        <v>0.27900000000000003</v>
      </c>
      <c r="K2423">
        <v>0.29299999999999998</v>
      </c>
      <c r="L2423" s="2">
        <f t="shared" si="871"/>
        <v>18.71657754010695</v>
      </c>
      <c r="M2423" s="2">
        <f t="shared" si="872"/>
        <v>19.914651493598864</v>
      </c>
      <c r="N2423" s="2">
        <f t="shared" si="873"/>
        <v>19.417475728155342</v>
      </c>
      <c r="O2423" s="2">
        <f t="shared" si="850"/>
        <v>19.801980198019798</v>
      </c>
      <c r="P2423" s="79" t="e">
        <f t="shared" si="851"/>
        <v>#VALUE!</v>
      </c>
      <c r="Q2423" s="78">
        <v>0.94594594595000003</v>
      </c>
      <c r="R2423" s="78">
        <v>5.4054054054000003E-2</v>
      </c>
      <c r="S2423" s="78">
        <v>0</v>
      </c>
      <c r="T2423" s="79" t="s">
        <v>10</v>
      </c>
      <c r="U2423" s="2" t="s">
        <v>10</v>
      </c>
      <c r="V2423" s="2" t="s">
        <v>10</v>
      </c>
      <c r="W2423" s="2">
        <f t="shared" si="855"/>
        <v>64.086262178636105</v>
      </c>
      <c r="X2423" s="2" t="e">
        <f t="shared" si="856"/>
        <v>#VALUE!</v>
      </c>
      <c r="Y2423" s="2" t="s">
        <v>10</v>
      </c>
      <c r="Z2423" s="2" t="s">
        <v>10</v>
      </c>
      <c r="AA2423" s="2" t="s">
        <v>10</v>
      </c>
      <c r="AB2423">
        <f t="shared" si="857"/>
        <v>4.577590155616865</v>
      </c>
      <c r="AC2423" t="e">
        <f t="shared" si="858"/>
        <v>#VALUE!</v>
      </c>
    </row>
    <row r="2424" spans="1:29" x14ac:dyDescent="0.25">
      <c r="A2424">
        <v>54</v>
      </c>
      <c r="B2424" t="s">
        <v>312</v>
      </c>
      <c r="C2424">
        <v>8</v>
      </c>
      <c r="D2424" t="s">
        <v>49</v>
      </c>
      <c r="E2424">
        <v>2017</v>
      </c>
      <c r="F2424">
        <v>62</v>
      </c>
      <c r="G2424" t="s">
        <v>10</v>
      </c>
      <c r="H2424" s="54">
        <v>0.26421253355763952</v>
      </c>
      <c r="I2424" s="54">
        <v>0.33404541147798106</v>
      </c>
      <c r="J2424" s="54">
        <v>0.31269765999824639</v>
      </c>
      <c r="K2424">
        <v>0.32600000000000001</v>
      </c>
      <c r="L2424" s="2">
        <f t="shared" si="871"/>
        <v>84.263463061934218</v>
      </c>
      <c r="M2424" s="2">
        <f t="shared" si="872"/>
        <v>93.099441115946377</v>
      </c>
      <c r="N2424" s="2">
        <f t="shared" si="873"/>
        <v>90.207753402733672</v>
      </c>
      <c r="O2424" s="2">
        <f t="shared" si="850"/>
        <v>91.988130563798222</v>
      </c>
      <c r="P2424" s="79" t="e">
        <f t="shared" si="851"/>
        <v>#VALUE!</v>
      </c>
      <c r="Q2424" s="78">
        <v>0.94594594595000003</v>
      </c>
      <c r="R2424" s="78">
        <v>5.4054054054000003E-2</v>
      </c>
      <c r="S2424" s="78">
        <v>0</v>
      </c>
      <c r="T2424" s="79" t="s">
        <v>10</v>
      </c>
      <c r="U2424" s="2" t="s">
        <v>10</v>
      </c>
      <c r="V2424" s="2" t="s">
        <v>10</v>
      </c>
      <c r="W2424" s="2">
        <f t="shared" si="855"/>
        <v>30.29018633645985</v>
      </c>
      <c r="X2424" s="2" t="e">
        <f t="shared" si="856"/>
        <v>#VALUE!</v>
      </c>
      <c r="Y2424" s="2" t="s">
        <v>10</v>
      </c>
      <c r="Z2424" s="2" t="s">
        <v>10</v>
      </c>
      <c r="AA2424" s="2" t="s">
        <v>10</v>
      </c>
      <c r="AB2424">
        <f t="shared" si="857"/>
        <v>0.48855139252354596</v>
      </c>
      <c r="AC2424" t="e">
        <f t="shared" si="858"/>
        <v>#VALUE!</v>
      </c>
    </row>
    <row r="2425" spans="1:29" x14ac:dyDescent="0.25">
      <c r="A2425">
        <v>54</v>
      </c>
      <c r="B2425" t="s">
        <v>312</v>
      </c>
      <c r="C2425">
        <v>8</v>
      </c>
      <c r="D2425" t="s">
        <v>49</v>
      </c>
      <c r="E2425">
        <v>2018</v>
      </c>
      <c r="F2425">
        <v>22</v>
      </c>
      <c r="G2425" t="s">
        <v>10</v>
      </c>
      <c r="H2425" s="54">
        <v>0.25329250311259038</v>
      </c>
      <c r="I2425" s="54">
        <v>0.35347180943220174</v>
      </c>
      <c r="J2425" s="54">
        <v>0.34504815702446495</v>
      </c>
      <c r="K2425">
        <v>0.253</v>
      </c>
      <c r="L2425" t="s">
        <v>10</v>
      </c>
      <c r="M2425" t="s">
        <v>10</v>
      </c>
      <c r="N2425" t="s">
        <v>10</v>
      </c>
      <c r="O2425" s="2">
        <f t="shared" si="850"/>
        <v>29.451137884872825</v>
      </c>
      <c r="P2425" s="79" t="e">
        <f t="shared" si="851"/>
        <v>#VALUE!</v>
      </c>
      <c r="Q2425" s="78">
        <v>0.94594594595000003</v>
      </c>
      <c r="R2425" s="78">
        <v>5.4054054054000003E-2</v>
      </c>
      <c r="S2425" s="78">
        <v>0</v>
      </c>
      <c r="T2425" s="79" t="s">
        <v>10</v>
      </c>
      <c r="U2425" s="2" t="s">
        <v>10</v>
      </c>
      <c r="V2425" s="2" t="s">
        <v>10</v>
      </c>
      <c r="W2425" s="2">
        <f t="shared" si="855"/>
        <v>116.87248337249379</v>
      </c>
      <c r="X2425" s="2" t="e">
        <f t="shared" si="856"/>
        <v>#VALUE!</v>
      </c>
      <c r="Y2425" s="2" t="s">
        <v>10</v>
      </c>
      <c r="Z2425" s="2" t="s">
        <v>10</v>
      </c>
      <c r="AA2425" s="2" t="s">
        <v>10</v>
      </c>
      <c r="AB2425">
        <f t="shared" si="857"/>
        <v>5.3123856078406266</v>
      </c>
      <c r="AC2425" t="e">
        <f t="shared" si="858"/>
        <v>#VALUE!</v>
      </c>
    </row>
    <row r="2426" spans="1:29" x14ac:dyDescent="0.25">
      <c r="A2426">
        <v>54</v>
      </c>
      <c r="B2426" t="s">
        <v>312</v>
      </c>
      <c r="C2426">
        <v>8</v>
      </c>
      <c r="D2426" t="s">
        <v>49</v>
      </c>
      <c r="E2426">
        <v>2019</v>
      </c>
      <c r="F2426">
        <v>48</v>
      </c>
      <c r="G2426" t="s">
        <v>10</v>
      </c>
      <c r="H2426" s="54">
        <v>0.23441509169475994</v>
      </c>
      <c r="I2426" s="54">
        <v>0.32590908281944742</v>
      </c>
      <c r="J2426" s="54">
        <v>0.31510957999927913</v>
      </c>
      <c r="K2426">
        <v>0.27600000000000002</v>
      </c>
      <c r="L2426" t="s">
        <v>10</v>
      </c>
      <c r="M2426" t="s">
        <v>10</v>
      </c>
      <c r="N2426" t="s">
        <v>10</v>
      </c>
      <c r="O2426" s="2">
        <f t="shared" si="850"/>
        <v>66.298342541436469</v>
      </c>
      <c r="P2426" s="79" t="e">
        <f t="shared" si="851"/>
        <v>#VALUE!</v>
      </c>
      <c r="Q2426" s="78">
        <v>0.94594594595000003</v>
      </c>
      <c r="R2426" s="78">
        <v>5.4054054054000003E-2</v>
      </c>
      <c r="S2426" s="78">
        <v>0</v>
      </c>
      <c r="T2426" s="79" t="s">
        <v>10</v>
      </c>
      <c r="U2426" s="2" t="s">
        <v>10</v>
      </c>
      <c r="V2426" s="2" t="s">
        <v>10</v>
      </c>
      <c r="W2426" s="2">
        <f t="shared" si="855"/>
        <v>123.8373062640602</v>
      </c>
      <c r="X2426" s="2" t="e">
        <f t="shared" si="856"/>
        <v>#VALUE!</v>
      </c>
      <c r="Y2426" s="2" t="s">
        <v>10</v>
      </c>
      <c r="Z2426" s="2" t="s">
        <v>10</v>
      </c>
      <c r="AA2426" s="2" t="s">
        <v>10</v>
      </c>
      <c r="AB2426">
        <f t="shared" si="857"/>
        <v>2.5799438805012542</v>
      </c>
      <c r="AC2426" t="e">
        <f t="shared" si="858"/>
        <v>#VALUE!</v>
      </c>
    </row>
    <row r="2427" spans="1:29" x14ac:dyDescent="0.25">
      <c r="A2427">
        <v>54</v>
      </c>
      <c r="B2427" t="s">
        <v>312</v>
      </c>
      <c r="C2427">
        <v>8</v>
      </c>
      <c r="D2427" t="s">
        <v>49</v>
      </c>
      <c r="E2427">
        <v>2020</v>
      </c>
      <c r="F2427" t="s">
        <v>313</v>
      </c>
      <c r="G2427" t="s">
        <v>10</v>
      </c>
      <c r="H2427" s="54">
        <v>0.10759564786873591</v>
      </c>
      <c r="I2427" s="54">
        <v>0.25668946937664994</v>
      </c>
      <c r="J2427" s="54">
        <v>0.25426527177111524</v>
      </c>
      <c r="K2427">
        <v>0.13300000000000001</v>
      </c>
      <c r="L2427" t="s">
        <v>10</v>
      </c>
      <c r="M2427" t="s">
        <v>10</v>
      </c>
      <c r="N2427" t="s">
        <v>10</v>
      </c>
      <c r="O2427" s="2">
        <f t="shared" si="850"/>
        <v>25.374855824682815</v>
      </c>
      <c r="P2427" s="79" t="e">
        <f t="shared" si="851"/>
        <v>#VALUE!</v>
      </c>
      <c r="Q2427" s="78">
        <v>0.94594594595000003</v>
      </c>
      <c r="R2427" s="78">
        <v>5.4054054054000003E-2</v>
      </c>
      <c r="S2427" s="78">
        <v>0</v>
      </c>
      <c r="T2427" s="79" t="s">
        <v>10</v>
      </c>
      <c r="U2427" s="2" t="s">
        <v>10</v>
      </c>
      <c r="V2427" s="2" t="s">
        <v>10</v>
      </c>
      <c r="W2427" s="2" t="e">
        <f t="shared" si="855"/>
        <v>#VALUE!</v>
      </c>
      <c r="X2427" s="2" t="e">
        <f t="shared" si="856"/>
        <v>#VALUE!</v>
      </c>
      <c r="Y2427" s="2" t="s">
        <v>10</v>
      </c>
      <c r="Z2427" s="2" t="s">
        <v>10</v>
      </c>
      <c r="AA2427" s="2" t="s">
        <v>10</v>
      </c>
      <c r="AB2427" t="e">
        <f t="shared" si="857"/>
        <v>#VALUE!</v>
      </c>
      <c r="AC2427" t="e">
        <f t="shared" si="858"/>
        <v>#VALUE!</v>
      </c>
    </row>
    <row r="2428" spans="1:29" x14ac:dyDescent="0.25">
      <c r="A2428">
        <v>54</v>
      </c>
      <c r="B2428" t="s">
        <v>312</v>
      </c>
      <c r="C2428">
        <v>8</v>
      </c>
      <c r="D2428" t="s">
        <v>49</v>
      </c>
      <c r="E2428">
        <v>2021</v>
      </c>
      <c r="F2428" t="s">
        <v>314</v>
      </c>
      <c r="G2428" t="s">
        <v>10</v>
      </c>
      <c r="H2428" s="79" t="s">
        <v>10</v>
      </c>
      <c r="I2428" s="2" t="s">
        <v>10</v>
      </c>
      <c r="J2428" s="2" t="s">
        <v>10</v>
      </c>
      <c r="K2428">
        <v>0.20899999999999999</v>
      </c>
      <c r="L2428" s="79" t="s">
        <v>10</v>
      </c>
      <c r="M2428" s="2" t="s">
        <v>10</v>
      </c>
      <c r="N2428" s="2" t="s">
        <v>10</v>
      </c>
      <c r="O2428" s="2">
        <f t="shared" si="850"/>
        <v>116.30847029077117</v>
      </c>
      <c r="P2428" s="79" t="e">
        <f t="shared" si="851"/>
        <v>#VALUE!</v>
      </c>
      <c r="Q2428" s="78">
        <v>0.94594594595000003</v>
      </c>
      <c r="R2428" s="78">
        <v>5.4054054054000003E-2</v>
      </c>
      <c r="T2428" s="79" t="s">
        <v>10</v>
      </c>
      <c r="U2428" s="2" t="s">
        <v>10</v>
      </c>
      <c r="V2428" s="2" t="s">
        <v>10</v>
      </c>
      <c r="W2428" s="2" t="e">
        <f t="shared" si="855"/>
        <v>#VALUE!</v>
      </c>
      <c r="X2428" s="2" t="e">
        <f t="shared" si="856"/>
        <v>#VALUE!</v>
      </c>
      <c r="Y2428" s="79" t="s">
        <v>10</v>
      </c>
      <c r="Z2428" s="2" t="s">
        <v>10</v>
      </c>
      <c r="AA2428" s="2" t="s">
        <v>10</v>
      </c>
      <c r="AB2428" t="e">
        <f t="shared" si="857"/>
        <v>#VALUE!</v>
      </c>
      <c r="AC2428" t="e">
        <f t="shared" si="858"/>
        <v>#VALUE!</v>
      </c>
    </row>
    <row r="2429" spans="1:29" x14ac:dyDescent="0.25">
      <c r="A2429">
        <v>54</v>
      </c>
      <c r="B2429" t="s">
        <v>312</v>
      </c>
      <c r="C2429">
        <v>8</v>
      </c>
      <c r="D2429" t="s">
        <v>49</v>
      </c>
      <c r="E2429">
        <v>2022</v>
      </c>
      <c r="F2429" t="s">
        <v>315</v>
      </c>
      <c r="G2429" t="s">
        <v>10</v>
      </c>
      <c r="H2429" s="79" t="s">
        <v>10</v>
      </c>
      <c r="I2429" s="2" t="s">
        <v>10</v>
      </c>
      <c r="J2429" s="2" t="s">
        <v>10</v>
      </c>
      <c r="K2429">
        <v>0.21099999999999999</v>
      </c>
      <c r="L2429" s="79" t="s">
        <v>10</v>
      </c>
      <c r="M2429" s="2" t="s">
        <v>10</v>
      </c>
      <c r="N2429" s="2" t="s">
        <v>10</v>
      </c>
      <c r="O2429" s="2">
        <f t="shared" si="850"/>
        <v>126.74271229404309</v>
      </c>
      <c r="P2429" s="79" t="e">
        <f t="shared" si="851"/>
        <v>#VALUE!</v>
      </c>
      <c r="Q2429" s="78">
        <v>0.94594594595000003</v>
      </c>
      <c r="R2429" s="78">
        <v>5.4054054054000003E-2</v>
      </c>
      <c r="T2429" s="79" t="s">
        <v>10</v>
      </c>
      <c r="U2429" s="2" t="s">
        <v>10</v>
      </c>
      <c r="V2429" s="2" t="s">
        <v>10</v>
      </c>
      <c r="W2429" s="2" t="e">
        <f t="shared" si="855"/>
        <v>#VALUE!</v>
      </c>
      <c r="X2429" s="2" t="e">
        <f t="shared" si="856"/>
        <v>#VALUE!</v>
      </c>
      <c r="Y2429" s="79" t="s">
        <v>10</v>
      </c>
      <c r="Z2429" s="2" t="s">
        <v>10</v>
      </c>
      <c r="AA2429" s="2" t="s">
        <v>10</v>
      </c>
      <c r="AB2429" t="e">
        <f t="shared" si="857"/>
        <v>#VALUE!</v>
      </c>
      <c r="AC2429" t="e">
        <f t="shared" si="858"/>
        <v>#VALUE!</v>
      </c>
    </row>
    <row r="2430" spans="1:29" x14ac:dyDescent="0.25">
      <c r="A2430">
        <v>54</v>
      </c>
      <c r="B2430" t="s">
        <v>312</v>
      </c>
      <c r="C2430">
        <v>8</v>
      </c>
      <c r="D2430" t="s">
        <v>49</v>
      </c>
      <c r="E2430">
        <v>2023</v>
      </c>
      <c r="F2430" t="s">
        <v>316</v>
      </c>
      <c r="G2430" t="s">
        <v>10</v>
      </c>
      <c r="H2430" s="79" t="s">
        <v>10</v>
      </c>
      <c r="I2430" s="2" t="s">
        <v>10</v>
      </c>
      <c r="J2430" s="2" t="s">
        <v>10</v>
      </c>
      <c r="K2430">
        <v>0.17799999999999999</v>
      </c>
      <c r="L2430" s="79" t="s">
        <v>10</v>
      </c>
      <c r="M2430" s="2" t="s">
        <v>10</v>
      </c>
      <c r="N2430" s="2" t="s">
        <v>10</v>
      </c>
      <c r="O2430" s="2">
        <f t="shared" si="850"/>
        <v>72.992700729926995</v>
      </c>
      <c r="P2430" s="79" t="e">
        <f t="shared" si="851"/>
        <v>#VALUE!</v>
      </c>
      <c r="Q2430" s="78">
        <v>0.94594594595000003</v>
      </c>
      <c r="R2430" s="78">
        <v>5.4054054054000003E-2</v>
      </c>
      <c r="T2430" s="79" t="s">
        <v>10</v>
      </c>
      <c r="U2430" s="2" t="s">
        <v>10</v>
      </c>
      <c r="V2430" s="2" t="s">
        <v>10</v>
      </c>
      <c r="W2430" s="2" t="e">
        <f t="shared" si="855"/>
        <v>#VALUE!</v>
      </c>
      <c r="X2430" s="2" t="e">
        <f t="shared" si="856"/>
        <v>#VALUE!</v>
      </c>
      <c r="Y2430" s="79" t="s">
        <v>10</v>
      </c>
      <c r="Z2430" s="2" t="s">
        <v>10</v>
      </c>
      <c r="AA2430" s="2" t="s">
        <v>10</v>
      </c>
      <c r="AB2430" t="e">
        <f t="shared" si="857"/>
        <v>#VALUE!</v>
      </c>
      <c r="AC2430" t="e">
        <f t="shared" si="858"/>
        <v>#VALUE!</v>
      </c>
    </row>
    <row r="2431" spans="1:29" x14ac:dyDescent="0.25">
      <c r="A2431">
        <v>54</v>
      </c>
      <c r="B2431" t="s">
        <v>312</v>
      </c>
      <c r="C2431">
        <v>8</v>
      </c>
      <c r="D2431" t="s">
        <v>49</v>
      </c>
      <c r="E2431">
        <v>2024</v>
      </c>
      <c r="F2431" t="s">
        <v>317</v>
      </c>
      <c r="G2431" t="s">
        <v>10</v>
      </c>
      <c r="H2431" s="79" t="s">
        <v>10</v>
      </c>
      <c r="I2431" s="2" t="s">
        <v>10</v>
      </c>
      <c r="J2431" s="2" t="s">
        <v>10</v>
      </c>
      <c r="K2431">
        <v>0.216</v>
      </c>
      <c r="L2431" s="79" t="s">
        <v>10</v>
      </c>
      <c r="M2431" s="2" t="s">
        <v>10</v>
      </c>
      <c r="N2431" s="2" t="s">
        <v>10</v>
      </c>
      <c r="O2431" s="2">
        <f t="shared" si="850"/>
        <v>33.163265306122447</v>
      </c>
      <c r="P2431" s="79" t="e">
        <f t="shared" si="851"/>
        <v>#VALUE!</v>
      </c>
      <c r="Q2431" s="78">
        <v>0.94594594595000003</v>
      </c>
      <c r="R2431" s="78">
        <v>5.4054054054000003E-2</v>
      </c>
      <c r="T2431" s="79" t="s">
        <v>10</v>
      </c>
      <c r="U2431" s="2" t="s">
        <v>10</v>
      </c>
      <c r="V2431" s="2" t="s">
        <v>10</v>
      </c>
      <c r="W2431" s="2" t="e">
        <f t="shared" si="855"/>
        <v>#VALUE!</v>
      </c>
      <c r="X2431" s="2" t="e">
        <f t="shared" si="856"/>
        <v>#VALUE!</v>
      </c>
      <c r="Y2431" s="79" t="s">
        <v>10</v>
      </c>
      <c r="Z2431" s="2" t="s">
        <v>10</v>
      </c>
      <c r="AA2431" s="2" t="s">
        <v>10</v>
      </c>
      <c r="AB2431" t="e">
        <f t="shared" si="857"/>
        <v>#VALUE!</v>
      </c>
      <c r="AC2431" t="e">
        <f t="shared" si="858"/>
        <v>#VALUE!</v>
      </c>
    </row>
    <row r="2432" spans="1:29" x14ac:dyDescent="0.25">
      <c r="A2432">
        <v>55</v>
      </c>
      <c r="B2432" t="s">
        <v>318</v>
      </c>
      <c r="C2432">
        <v>8</v>
      </c>
      <c r="D2432" t="s">
        <v>49</v>
      </c>
      <c r="E2432">
        <v>1980</v>
      </c>
      <c r="F2432" t="s">
        <v>10</v>
      </c>
      <c r="G2432" t="s">
        <v>10</v>
      </c>
      <c r="H2432" s="54">
        <v>0.45700000000000002</v>
      </c>
      <c r="I2432" s="54">
        <v>0.46733333333333338</v>
      </c>
      <c r="J2432" s="54">
        <v>0.46133333333333337</v>
      </c>
      <c r="K2432">
        <v>0.46700000000000003</v>
      </c>
      <c r="L2432" t="s">
        <v>10</v>
      </c>
      <c r="M2432" t="s">
        <v>10</v>
      </c>
      <c r="N2432" t="s">
        <v>10</v>
      </c>
      <c r="O2432" s="2" t="e">
        <f t="shared" si="850"/>
        <v>#VALUE!</v>
      </c>
      <c r="P2432" s="79" t="e">
        <f t="shared" si="851"/>
        <v>#VALUE!</v>
      </c>
      <c r="Q2432" s="78">
        <v>0.94594594595000003</v>
      </c>
      <c r="R2432" s="78">
        <v>5.4054054054000003E-2</v>
      </c>
      <c r="S2432" s="78">
        <v>0</v>
      </c>
      <c r="T2432" s="79" t="s">
        <v>10</v>
      </c>
      <c r="U2432" t="s">
        <v>10</v>
      </c>
      <c r="V2432" t="s">
        <v>10</v>
      </c>
      <c r="W2432" s="2" t="e">
        <f t="shared" si="855"/>
        <v>#VALUE!</v>
      </c>
      <c r="X2432" s="2" t="e">
        <f t="shared" si="856"/>
        <v>#VALUE!</v>
      </c>
      <c r="Y2432" s="2" t="s">
        <v>10</v>
      </c>
      <c r="Z2432" s="2" t="s">
        <v>10</v>
      </c>
      <c r="AA2432" s="2" t="s">
        <v>10</v>
      </c>
      <c r="AB2432" t="e">
        <f t="shared" si="857"/>
        <v>#VALUE!</v>
      </c>
      <c r="AC2432" t="e">
        <f t="shared" si="858"/>
        <v>#VALUE!</v>
      </c>
    </row>
    <row r="2433" spans="1:29" x14ac:dyDescent="0.25">
      <c r="A2433">
        <v>55</v>
      </c>
      <c r="B2433" t="s">
        <v>318</v>
      </c>
      <c r="C2433">
        <v>8</v>
      </c>
      <c r="D2433" t="s">
        <v>49</v>
      </c>
      <c r="E2433">
        <v>1981</v>
      </c>
      <c r="F2433" t="s">
        <v>10</v>
      </c>
      <c r="G2433" t="s">
        <v>10</v>
      </c>
      <c r="H2433" s="54">
        <v>0.41399999999999998</v>
      </c>
      <c r="I2433" s="54">
        <v>0.4393333333333333</v>
      </c>
      <c r="J2433" s="54">
        <v>0.43383333333333329</v>
      </c>
      <c r="K2433">
        <v>0.439</v>
      </c>
      <c r="L2433" t="s">
        <v>10</v>
      </c>
      <c r="M2433" t="s">
        <v>10</v>
      </c>
      <c r="N2433" t="s">
        <v>10</v>
      </c>
      <c r="O2433" s="2" t="e">
        <f t="shared" si="850"/>
        <v>#VALUE!</v>
      </c>
      <c r="P2433" s="79" t="e">
        <f t="shared" si="851"/>
        <v>#VALUE!</v>
      </c>
      <c r="Q2433" s="78">
        <v>0.94594594595000003</v>
      </c>
      <c r="R2433" s="78">
        <v>5.4054054054000003E-2</v>
      </c>
      <c r="S2433" s="78">
        <v>0</v>
      </c>
      <c r="T2433" s="79" t="s">
        <v>10</v>
      </c>
      <c r="U2433" t="s">
        <v>10</v>
      </c>
      <c r="V2433" t="s">
        <v>10</v>
      </c>
      <c r="W2433" s="2" t="e">
        <f t="shared" si="855"/>
        <v>#VALUE!</v>
      </c>
      <c r="X2433" s="2" t="e">
        <f t="shared" si="856"/>
        <v>#VALUE!</v>
      </c>
      <c r="Y2433" s="2" t="s">
        <v>10</v>
      </c>
      <c r="Z2433" s="2" t="s">
        <v>10</v>
      </c>
      <c r="AA2433" s="2" t="s">
        <v>10</v>
      </c>
      <c r="AB2433" t="e">
        <f t="shared" si="857"/>
        <v>#VALUE!</v>
      </c>
      <c r="AC2433" t="e">
        <f t="shared" si="858"/>
        <v>#VALUE!</v>
      </c>
    </row>
    <row r="2434" spans="1:29" x14ac:dyDescent="0.25">
      <c r="A2434">
        <v>55</v>
      </c>
      <c r="B2434" t="s">
        <v>318</v>
      </c>
      <c r="C2434">
        <v>8</v>
      </c>
      <c r="D2434" t="s">
        <v>49</v>
      </c>
      <c r="E2434">
        <v>1982</v>
      </c>
      <c r="F2434" t="s">
        <v>10</v>
      </c>
      <c r="G2434" t="s">
        <v>10</v>
      </c>
      <c r="H2434" s="54">
        <v>0.35799999999999998</v>
      </c>
      <c r="I2434" s="54">
        <v>0.40499999999999997</v>
      </c>
      <c r="J2434" s="54">
        <v>0.39999999999999997</v>
      </c>
      <c r="K2434">
        <v>0.40500000000000003</v>
      </c>
      <c r="L2434" t="s">
        <v>10</v>
      </c>
      <c r="M2434" t="s">
        <v>10</v>
      </c>
      <c r="N2434" t="s">
        <v>10</v>
      </c>
      <c r="O2434" s="2" t="e">
        <f t="shared" si="850"/>
        <v>#VALUE!</v>
      </c>
      <c r="P2434" s="79" t="e">
        <f t="shared" si="851"/>
        <v>#VALUE!</v>
      </c>
      <c r="Q2434" s="78">
        <v>0.94594594595000003</v>
      </c>
      <c r="R2434" s="78">
        <v>5.4054054054000003E-2</v>
      </c>
      <c r="S2434" s="78">
        <v>0</v>
      </c>
      <c r="T2434" s="79" t="s">
        <v>10</v>
      </c>
      <c r="U2434" t="s">
        <v>10</v>
      </c>
      <c r="V2434" t="s">
        <v>10</v>
      </c>
      <c r="W2434" s="2" t="e">
        <f t="shared" si="855"/>
        <v>#VALUE!</v>
      </c>
      <c r="X2434" s="2" t="e">
        <f t="shared" si="856"/>
        <v>#VALUE!</v>
      </c>
      <c r="Y2434" s="2" t="s">
        <v>10</v>
      </c>
      <c r="Z2434" s="2" t="s">
        <v>10</v>
      </c>
      <c r="AA2434" s="2" t="s">
        <v>10</v>
      </c>
      <c r="AB2434" t="e">
        <f t="shared" si="857"/>
        <v>#VALUE!</v>
      </c>
      <c r="AC2434" t="e">
        <f t="shared" si="858"/>
        <v>#VALUE!</v>
      </c>
    </row>
    <row r="2435" spans="1:29" x14ac:dyDescent="0.25">
      <c r="A2435">
        <v>55</v>
      </c>
      <c r="B2435" t="s">
        <v>318</v>
      </c>
      <c r="C2435">
        <v>8</v>
      </c>
      <c r="D2435" t="s">
        <v>49</v>
      </c>
      <c r="E2435">
        <v>1983</v>
      </c>
      <c r="F2435">
        <v>25</v>
      </c>
      <c r="G2435" t="s">
        <v>10</v>
      </c>
      <c r="H2435" s="54">
        <v>0.5</v>
      </c>
      <c r="I2435" s="54">
        <v>0.50566666666666671</v>
      </c>
      <c r="J2435" s="54">
        <v>0.4986666666666667</v>
      </c>
      <c r="K2435">
        <v>0.50600000000000001</v>
      </c>
      <c r="L2435" t="s">
        <v>10</v>
      </c>
      <c r="M2435" t="s">
        <v>10</v>
      </c>
      <c r="N2435" t="s">
        <v>10</v>
      </c>
      <c r="O2435" s="2">
        <f t="shared" si="850"/>
        <v>50.607287449392715</v>
      </c>
      <c r="P2435" s="79" t="e">
        <f t="shared" si="851"/>
        <v>#VALUE!</v>
      </c>
      <c r="Q2435" s="78">
        <v>0.94594594595000003</v>
      </c>
      <c r="R2435" s="78">
        <v>5.4054054054000003E-2</v>
      </c>
      <c r="S2435" s="78">
        <v>0</v>
      </c>
      <c r="T2435" s="79" t="s">
        <v>10</v>
      </c>
      <c r="U2435" t="s">
        <v>10</v>
      </c>
      <c r="V2435" t="s">
        <v>10</v>
      </c>
      <c r="W2435" s="2" t="e">
        <f t="shared" si="855"/>
        <v>#VALUE!</v>
      </c>
      <c r="X2435" s="2" t="e">
        <f t="shared" si="856"/>
        <v>#VALUE!</v>
      </c>
      <c r="Y2435" s="2" t="s">
        <v>10</v>
      </c>
      <c r="Z2435" s="2" t="s">
        <v>10</v>
      </c>
      <c r="AA2435" s="2" t="s">
        <v>10</v>
      </c>
      <c r="AB2435" t="e">
        <f t="shared" si="857"/>
        <v>#VALUE!</v>
      </c>
      <c r="AC2435" t="e">
        <f t="shared" si="858"/>
        <v>#VALUE!</v>
      </c>
    </row>
    <row r="2436" spans="1:29" x14ac:dyDescent="0.25">
      <c r="A2436">
        <v>55</v>
      </c>
      <c r="B2436" t="s">
        <v>318</v>
      </c>
      <c r="C2436">
        <v>8</v>
      </c>
      <c r="D2436" t="s">
        <v>49</v>
      </c>
      <c r="E2436">
        <v>1984</v>
      </c>
      <c r="F2436">
        <v>75</v>
      </c>
      <c r="G2436" t="s">
        <v>10</v>
      </c>
      <c r="H2436" s="54">
        <v>0.44400000000000001</v>
      </c>
      <c r="I2436" s="54">
        <v>0.46133333333333326</v>
      </c>
      <c r="J2436" s="54">
        <v>0.45533333333333326</v>
      </c>
      <c r="K2436">
        <v>0.46100000000000002</v>
      </c>
      <c r="L2436" t="s">
        <v>10</v>
      </c>
      <c r="M2436" t="s">
        <v>10</v>
      </c>
      <c r="N2436" t="s">
        <v>10</v>
      </c>
      <c r="O2436" s="2">
        <f t="shared" si="850"/>
        <v>139.14656771799631</v>
      </c>
      <c r="P2436" s="79" t="e">
        <f t="shared" si="851"/>
        <v>#VALUE!</v>
      </c>
      <c r="Q2436" s="78">
        <v>0.94594594595000003</v>
      </c>
      <c r="R2436" s="78">
        <v>5.4054054054000003E-2</v>
      </c>
      <c r="S2436" s="78">
        <v>0</v>
      </c>
      <c r="T2436" s="79" t="s">
        <v>10</v>
      </c>
      <c r="U2436" t="s">
        <v>10</v>
      </c>
      <c r="V2436" t="s">
        <v>10</v>
      </c>
      <c r="W2436" s="2" t="e">
        <f t="shared" si="855"/>
        <v>#VALUE!</v>
      </c>
      <c r="X2436" s="2" t="e">
        <f t="shared" si="856"/>
        <v>#VALUE!</v>
      </c>
      <c r="Y2436" s="2" t="s">
        <v>10</v>
      </c>
      <c r="Z2436" s="2" t="s">
        <v>10</v>
      </c>
      <c r="AA2436" s="2" t="s">
        <v>10</v>
      </c>
      <c r="AB2436" t="e">
        <f t="shared" si="857"/>
        <v>#VALUE!</v>
      </c>
      <c r="AC2436" t="e">
        <f t="shared" si="858"/>
        <v>#VALUE!</v>
      </c>
    </row>
    <row r="2437" spans="1:29" x14ac:dyDescent="0.25">
      <c r="A2437">
        <v>55</v>
      </c>
      <c r="B2437" t="s">
        <v>318</v>
      </c>
      <c r="C2437">
        <v>8</v>
      </c>
      <c r="D2437" t="s">
        <v>49</v>
      </c>
      <c r="E2437">
        <v>1985</v>
      </c>
      <c r="F2437" t="s">
        <v>10</v>
      </c>
      <c r="G2437" t="s">
        <v>10</v>
      </c>
      <c r="H2437" s="54">
        <v>0.46300000000000002</v>
      </c>
      <c r="I2437" s="54">
        <v>0.47466666666666668</v>
      </c>
      <c r="J2437" s="54">
        <v>0.46866666666666668</v>
      </c>
      <c r="K2437">
        <v>0.47499999999999998</v>
      </c>
      <c r="L2437" t="s">
        <v>10</v>
      </c>
      <c r="M2437" t="s">
        <v>10</v>
      </c>
      <c r="N2437" t="s">
        <v>10</v>
      </c>
      <c r="O2437" s="2" t="e">
        <f t="shared" si="850"/>
        <v>#VALUE!</v>
      </c>
      <c r="P2437" s="79" t="e">
        <f t="shared" si="851"/>
        <v>#VALUE!</v>
      </c>
      <c r="Q2437" s="78">
        <v>0.94594594595000003</v>
      </c>
      <c r="R2437" s="78">
        <v>5.4054054054000003E-2</v>
      </c>
      <c r="S2437" s="78">
        <v>0</v>
      </c>
      <c r="T2437" s="79" t="s">
        <v>10</v>
      </c>
      <c r="U2437" t="s">
        <v>10</v>
      </c>
      <c r="V2437" t="s">
        <v>10</v>
      </c>
      <c r="W2437" s="2" t="e">
        <f t="shared" si="855"/>
        <v>#VALUE!</v>
      </c>
      <c r="X2437" s="2" t="e">
        <f t="shared" si="856"/>
        <v>#VALUE!</v>
      </c>
      <c r="Y2437" s="2" t="s">
        <v>10</v>
      </c>
      <c r="Z2437" s="2" t="s">
        <v>10</v>
      </c>
      <c r="AA2437" s="2" t="s">
        <v>10</v>
      </c>
      <c r="AB2437" t="e">
        <f t="shared" si="857"/>
        <v>#VALUE!</v>
      </c>
      <c r="AC2437" t="e">
        <f t="shared" si="858"/>
        <v>#VALUE!</v>
      </c>
    </row>
    <row r="2438" spans="1:29" x14ac:dyDescent="0.25">
      <c r="A2438">
        <v>55</v>
      </c>
      <c r="B2438" t="s">
        <v>318</v>
      </c>
      <c r="C2438">
        <v>8</v>
      </c>
      <c r="D2438" t="s">
        <v>49</v>
      </c>
      <c r="E2438">
        <v>1986</v>
      </c>
      <c r="F2438" t="s">
        <v>10</v>
      </c>
      <c r="G2438" t="s">
        <v>10</v>
      </c>
      <c r="H2438" s="54">
        <v>0.51200000000000001</v>
      </c>
      <c r="I2438" s="54">
        <v>0.50766666666666671</v>
      </c>
      <c r="J2438" s="54">
        <v>0.50066666666666659</v>
      </c>
      <c r="K2438">
        <v>0.50800000000000001</v>
      </c>
      <c r="L2438" t="s">
        <v>10</v>
      </c>
      <c r="M2438" t="s">
        <v>10</v>
      </c>
      <c r="N2438" t="s">
        <v>10</v>
      </c>
      <c r="O2438" s="2" t="e">
        <f t="shared" si="850"/>
        <v>#VALUE!</v>
      </c>
      <c r="P2438" s="79" t="e">
        <f t="shared" si="851"/>
        <v>#VALUE!</v>
      </c>
      <c r="Q2438" s="78">
        <v>0.94594594595000003</v>
      </c>
      <c r="R2438" s="78">
        <v>5.4054054054000003E-2</v>
      </c>
      <c r="S2438" s="78">
        <v>0</v>
      </c>
      <c r="T2438" s="79" t="s">
        <v>10</v>
      </c>
      <c r="U2438" t="s">
        <v>10</v>
      </c>
      <c r="V2438" t="s">
        <v>10</v>
      </c>
      <c r="W2438" s="2" t="e">
        <f t="shared" si="855"/>
        <v>#VALUE!</v>
      </c>
      <c r="X2438" s="2" t="e">
        <f t="shared" si="856"/>
        <v>#VALUE!</v>
      </c>
      <c r="Y2438" s="2" t="s">
        <v>10</v>
      </c>
      <c r="Z2438" s="2" t="s">
        <v>10</v>
      </c>
      <c r="AA2438" s="2" t="s">
        <v>10</v>
      </c>
      <c r="AB2438" t="e">
        <f t="shared" si="857"/>
        <v>#VALUE!</v>
      </c>
      <c r="AC2438" t="e">
        <f t="shared" si="858"/>
        <v>#VALUE!</v>
      </c>
    </row>
    <row r="2439" spans="1:29" x14ac:dyDescent="0.25">
      <c r="A2439">
        <v>55</v>
      </c>
      <c r="B2439" t="s">
        <v>318</v>
      </c>
      <c r="C2439">
        <v>8</v>
      </c>
      <c r="D2439" t="s">
        <v>49</v>
      </c>
      <c r="E2439">
        <v>1987</v>
      </c>
      <c r="F2439" t="s">
        <v>10</v>
      </c>
      <c r="G2439" t="s">
        <v>10</v>
      </c>
      <c r="H2439" s="54">
        <v>0.39500000000000002</v>
      </c>
      <c r="I2439" s="54">
        <v>0.42166666666666669</v>
      </c>
      <c r="J2439" s="54">
        <v>0.41666666666666669</v>
      </c>
      <c r="K2439">
        <v>0.42199999999999999</v>
      </c>
      <c r="L2439" t="s">
        <v>10</v>
      </c>
      <c r="M2439" t="s">
        <v>10</v>
      </c>
      <c r="N2439" t="s">
        <v>10</v>
      </c>
      <c r="O2439" s="2" t="e">
        <f t="shared" si="850"/>
        <v>#VALUE!</v>
      </c>
      <c r="P2439" s="79" t="e">
        <f t="shared" si="851"/>
        <v>#VALUE!</v>
      </c>
      <c r="Q2439" s="78">
        <v>0.94594594595000003</v>
      </c>
      <c r="R2439" s="78">
        <v>5.4054054054000003E-2</v>
      </c>
      <c r="S2439" s="78">
        <v>0</v>
      </c>
      <c r="T2439" s="79" t="s">
        <v>10</v>
      </c>
      <c r="U2439" t="s">
        <v>10</v>
      </c>
      <c r="V2439" t="s">
        <v>10</v>
      </c>
      <c r="W2439" s="2" t="e">
        <f t="shared" si="855"/>
        <v>#VALUE!</v>
      </c>
      <c r="X2439" s="2" t="e">
        <f t="shared" si="856"/>
        <v>#VALUE!</v>
      </c>
      <c r="Y2439" s="2" t="s">
        <v>10</v>
      </c>
      <c r="Z2439" s="2" t="s">
        <v>10</v>
      </c>
      <c r="AA2439" s="2" t="s">
        <v>10</v>
      </c>
      <c r="AB2439" t="e">
        <f t="shared" si="857"/>
        <v>#VALUE!</v>
      </c>
      <c r="AC2439" t="e">
        <f t="shared" si="858"/>
        <v>#VALUE!</v>
      </c>
    </row>
    <row r="2440" spans="1:29" x14ac:dyDescent="0.25">
      <c r="A2440">
        <v>55</v>
      </c>
      <c r="B2440" t="s">
        <v>318</v>
      </c>
      <c r="C2440">
        <v>8</v>
      </c>
      <c r="D2440" t="s">
        <v>49</v>
      </c>
      <c r="E2440">
        <v>1988</v>
      </c>
      <c r="F2440" t="s">
        <v>10</v>
      </c>
      <c r="G2440" t="s">
        <v>10</v>
      </c>
      <c r="H2440" s="54">
        <v>0.38900000000000001</v>
      </c>
      <c r="I2440" s="54">
        <v>0.41433333333333339</v>
      </c>
      <c r="J2440" s="54">
        <v>0.40983333333333338</v>
      </c>
      <c r="K2440">
        <v>0.34100000000000003</v>
      </c>
      <c r="L2440" t="s">
        <v>10</v>
      </c>
      <c r="M2440" t="s">
        <v>10</v>
      </c>
      <c r="N2440" t="s">
        <v>10</v>
      </c>
      <c r="O2440" s="2" t="e">
        <f t="shared" si="850"/>
        <v>#VALUE!</v>
      </c>
      <c r="P2440" s="79" t="e">
        <f t="shared" si="851"/>
        <v>#VALUE!</v>
      </c>
      <c r="Q2440" s="78">
        <v>0.94594594595000003</v>
      </c>
      <c r="R2440" s="78">
        <v>5.4054054054000003E-2</v>
      </c>
      <c r="S2440" s="78">
        <v>0</v>
      </c>
      <c r="T2440" s="79" t="s">
        <v>10</v>
      </c>
      <c r="U2440" t="s">
        <v>10</v>
      </c>
      <c r="V2440" t="s">
        <v>10</v>
      </c>
      <c r="W2440" s="2" t="e">
        <f t="shared" si="855"/>
        <v>#VALUE!</v>
      </c>
      <c r="X2440" s="2" t="e">
        <f t="shared" si="856"/>
        <v>#VALUE!</v>
      </c>
      <c r="Y2440" s="2" t="s">
        <v>10</v>
      </c>
      <c r="Z2440" s="2" t="s">
        <v>10</v>
      </c>
      <c r="AA2440" s="2" t="s">
        <v>10</v>
      </c>
      <c r="AB2440" t="e">
        <f t="shared" si="857"/>
        <v>#VALUE!</v>
      </c>
      <c r="AC2440" t="e">
        <f t="shared" si="858"/>
        <v>#VALUE!</v>
      </c>
    </row>
    <row r="2441" spans="1:29" x14ac:dyDescent="0.25">
      <c r="A2441">
        <v>55</v>
      </c>
      <c r="B2441" t="s">
        <v>318</v>
      </c>
      <c r="C2441">
        <v>8</v>
      </c>
      <c r="D2441" t="s">
        <v>49</v>
      </c>
      <c r="E2441">
        <v>1989</v>
      </c>
      <c r="F2441" t="s">
        <v>10</v>
      </c>
      <c r="G2441" t="s">
        <v>10</v>
      </c>
      <c r="H2441" s="54">
        <v>0.379</v>
      </c>
      <c r="I2441" s="54">
        <v>0.41066666666666668</v>
      </c>
      <c r="J2441" s="54">
        <v>0.40566666666666668</v>
      </c>
      <c r="K2441">
        <v>0.41</v>
      </c>
      <c r="L2441" t="s">
        <v>10</v>
      </c>
      <c r="M2441" t="s">
        <v>10</v>
      </c>
      <c r="N2441" t="s">
        <v>10</v>
      </c>
      <c r="O2441" s="2" t="e">
        <f t="shared" si="850"/>
        <v>#VALUE!</v>
      </c>
      <c r="P2441" s="79" t="e">
        <f t="shared" si="851"/>
        <v>#VALUE!</v>
      </c>
      <c r="Q2441" s="78">
        <v>0.94594594595000003</v>
      </c>
      <c r="R2441" s="78">
        <v>5.4054054054000003E-2</v>
      </c>
      <c r="S2441" s="78">
        <v>0</v>
      </c>
      <c r="T2441" s="79" t="s">
        <v>10</v>
      </c>
      <c r="U2441" t="s">
        <v>10</v>
      </c>
      <c r="V2441" t="s">
        <v>10</v>
      </c>
      <c r="W2441" s="2" t="e">
        <f t="shared" si="855"/>
        <v>#VALUE!</v>
      </c>
      <c r="X2441" s="2" t="e">
        <f t="shared" si="856"/>
        <v>#VALUE!</v>
      </c>
      <c r="Y2441" s="2" t="s">
        <v>10</v>
      </c>
      <c r="Z2441" s="2" t="s">
        <v>10</v>
      </c>
      <c r="AA2441" s="2" t="s">
        <v>10</v>
      </c>
      <c r="AB2441" t="e">
        <f t="shared" si="857"/>
        <v>#VALUE!</v>
      </c>
      <c r="AC2441" t="e">
        <f t="shared" si="858"/>
        <v>#VALUE!</v>
      </c>
    </row>
    <row r="2442" spans="1:29" x14ac:dyDescent="0.25">
      <c r="A2442">
        <v>55</v>
      </c>
      <c r="B2442" t="s">
        <v>318</v>
      </c>
      <c r="C2442">
        <v>8</v>
      </c>
      <c r="D2442" t="s">
        <v>49</v>
      </c>
      <c r="E2442">
        <v>1990</v>
      </c>
      <c r="F2442" t="s">
        <v>10</v>
      </c>
      <c r="G2442" t="s">
        <v>10</v>
      </c>
      <c r="H2442" s="54">
        <v>0.43</v>
      </c>
      <c r="I2442" s="54">
        <v>0.46433333333333326</v>
      </c>
      <c r="J2442" s="54">
        <v>0.45883333333333332</v>
      </c>
      <c r="K2442">
        <v>0.46200000000000002</v>
      </c>
      <c r="L2442" t="s">
        <v>10</v>
      </c>
      <c r="M2442" t="s">
        <v>10</v>
      </c>
      <c r="N2442" t="s">
        <v>10</v>
      </c>
      <c r="O2442" s="2" t="e">
        <f t="shared" si="850"/>
        <v>#VALUE!</v>
      </c>
      <c r="P2442" s="79" t="e">
        <f t="shared" si="851"/>
        <v>#VALUE!</v>
      </c>
      <c r="Q2442" s="78">
        <v>0.94594594595000003</v>
      </c>
      <c r="R2442" s="78">
        <v>5.4054054054000003E-2</v>
      </c>
      <c r="S2442" s="78">
        <v>0</v>
      </c>
      <c r="T2442" s="79" t="s">
        <v>10</v>
      </c>
      <c r="U2442" t="s">
        <v>10</v>
      </c>
      <c r="V2442" t="s">
        <v>10</v>
      </c>
      <c r="W2442" s="2" t="e">
        <f t="shared" si="855"/>
        <v>#VALUE!</v>
      </c>
      <c r="X2442" s="2" t="e">
        <f t="shared" si="856"/>
        <v>#VALUE!</v>
      </c>
      <c r="Y2442" s="2" t="s">
        <v>10</v>
      </c>
      <c r="Z2442" s="2" t="s">
        <v>10</v>
      </c>
      <c r="AA2442" s="2" t="s">
        <v>10</v>
      </c>
      <c r="AB2442" t="e">
        <f t="shared" si="857"/>
        <v>#VALUE!</v>
      </c>
      <c r="AC2442" t="e">
        <f t="shared" si="858"/>
        <v>#VALUE!</v>
      </c>
    </row>
    <row r="2443" spans="1:29" x14ac:dyDescent="0.25">
      <c r="A2443">
        <v>55</v>
      </c>
      <c r="B2443" t="s">
        <v>318</v>
      </c>
      <c r="C2443">
        <v>8</v>
      </c>
      <c r="D2443" t="s">
        <v>49</v>
      </c>
      <c r="E2443">
        <v>1991</v>
      </c>
      <c r="F2443" t="s">
        <v>10</v>
      </c>
      <c r="G2443" t="s">
        <v>10</v>
      </c>
      <c r="H2443" s="54">
        <v>0.38300000000000001</v>
      </c>
      <c r="I2443" s="54">
        <v>0.41</v>
      </c>
      <c r="J2443" s="54">
        <v>0.39349999999999996</v>
      </c>
      <c r="K2443">
        <v>0.40400000000000003</v>
      </c>
      <c r="L2443" t="s">
        <v>10</v>
      </c>
      <c r="M2443" t="s">
        <v>10</v>
      </c>
      <c r="N2443" t="s">
        <v>10</v>
      </c>
      <c r="O2443" s="2" t="e">
        <f t="shared" si="850"/>
        <v>#VALUE!</v>
      </c>
      <c r="P2443" s="79" t="e">
        <f t="shared" si="851"/>
        <v>#VALUE!</v>
      </c>
      <c r="Q2443" s="78">
        <v>0.94594594595000003</v>
      </c>
      <c r="R2443" s="78">
        <v>5.4054054054000003E-2</v>
      </c>
      <c r="S2443" s="78">
        <v>0</v>
      </c>
      <c r="T2443" s="79" t="s">
        <v>10</v>
      </c>
      <c r="U2443" t="s">
        <v>10</v>
      </c>
      <c r="V2443" t="s">
        <v>10</v>
      </c>
      <c r="W2443" s="2" t="e">
        <f t="shared" si="855"/>
        <v>#VALUE!</v>
      </c>
      <c r="X2443" s="2" t="e">
        <f t="shared" si="856"/>
        <v>#VALUE!</v>
      </c>
      <c r="Y2443" s="2" t="s">
        <v>10</v>
      </c>
      <c r="Z2443" s="2" t="s">
        <v>10</v>
      </c>
      <c r="AA2443" s="2" t="s">
        <v>10</v>
      </c>
      <c r="AB2443" t="e">
        <f t="shared" si="857"/>
        <v>#VALUE!</v>
      </c>
      <c r="AC2443" t="e">
        <f t="shared" si="858"/>
        <v>#VALUE!</v>
      </c>
    </row>
    <row r="2444" spans="1:29" x14ac:dyDescent="0.25">
      <c r="A2444">
        <v>55</v>
      </c>
      <c r="B2444" t="s">
        <v>318</v>
      </c>
      <c r="C2444">
        <v>8</v>
      </c>
      <c r="D2444" t="s">
        <v>49</v>
      </c>
      <c r="E2444">
        <v>1992</v>
      </c>
      <c r="F2444" t="s">
        <v>10</v>
      </c>
      <c r="G2444" t="s">
        <v>10</v>
      </c>
      <c r="H2444" s="54">
        <v>0.39900000000000002</v>
      </c>
      <c r="I2444" s="54">
        <v>0.42699999999999999</v>
      </c>
      <c r="J2444" s="54">
        <v>0.40249999999999997</v>
      </c>
      <c r="K2444">
        <v>0.42799999999999999</v>
      </c>
      <c r="L2444" t="s">
        <v>10</v>
      </c>
      <c r="M2444" t="s">
        <v>10</v>
      </c>
      <c r="N2444" t="s">
        <v>10</v>
      </c>
      <c r="O2444" s="2" t="e">
        <f t="shared" si="850"/>
        <v>#VALUE!</v>
      </c>
      <c r="P2444" s="79" t="e">
        <f t="shared" si="851"/>
        <v>#VALUE!</v>
      </c>
      <c r="Q2444" s="78">
        <v>0.94594594595000003</v>
      </c>
      <c r="R2444" s="78">
        <v>5.4054054054000003E-2</v>
      </c>
      <c r="S2444" s="78">
        <v>0</v>
      </c>
      <c r="T2444" s="79" t="s">
        <v>10</v>
      </c>
      <c r="U2444" t="s">
        <v>10</v>
      </c>
      <c r="V2444" t="s">
        <v>10</v>
      </c>
      <c r="W2444" s="2" t="e">
        <f t="shared" si="855"/>
        <v>#VALUE!</v>
      </c>
      <c r="X2444" s="2" t="e">
        <f t="shared" si="856"/>
        <v>#VALUE!</v>
      </c>
      <c r="Y2444" s="2" t="s">
        <v>10</v>
      </c>
      <c r="Z2444" s="2" t="s">
        <v>10</v>
      </c>
      <c r="AA2444" s="2" t="s">
        <v>10</v>
      </c>
      <c r="AB2444" t="e">
        <f t="shared" si="857"/>
        <v>#VALUE!</v>
      </c>
      <c r="AC2444" t="e">
        <f t="shared" si="858"/>
        <v>#VALUE!</v>
      </c>
    </row>
    <row r="2445" spans="1:29" x14ac:dyDescent="0.25">
      <c r="A2445">
        <v>55</v>
      </c>
      <c r="B2445" t="s">
        <v>318</v>
      </c>
      <c r="C2445">
        <v>8</v>
      </c>
      <c r="D2445" t="s">
        <v>49</v>
      </c>
      <c r="E2445">
        <v>1993</v>
      </c>
      <c r="F2445" t="s">
        <v>10</v>
      </c>
      <c r="G2445" t="s">
        <v>10</v>
      </c>
      <c r="H2445" s="54">
        <v>0.34799999999999998</v>
      </c>
      <c r="I2445" s="54">
        <v>0.372</v>
      </c>
      <c r="J2445" s="54">
        <v>0.35550000000000004</v>
      </c>
      <c r="K2445">
        <v>0.27200000000000002</v>
      </c>
      <c r="L2445" t="s">
        <v>10</v>
      </c>
      <c r="M2445" t="s">
        <v>10</v>
      </c>
      <c r="N2445" t="s">
        <v>10</v>
      </c>
      <c r="O2445" s="2" t="e">
        <f t="shared" si="850"/>
        <v>#VALUE!</v>
      </c>
      <c r="P2445" s="79" t="e">
        <f t="shared" si="851"/>
        <v>#VALUE!</v>
      </c>
      <c r="Q2445" s="78">
        <v>0.94594594595000003</v>
      </c>
      <c r="R2445" s="78">
        <v>5.4054054054000003E-2</v>
      </c>
      <c r="S2445" s="78">
        <v>0</v>
      </c>
      <c r="T2445" s="79" t="s">
        <v>10</v>
      </c>
      <c r="U2445" t="s">
        <v>10</v>
      </c>
      <c r="V2445" t="s">
        <v>10</v>
      </c>
      <c r="W2445" s="2" t="e">
        <f t="shared" si="855"/>
        <v>#VALUE!</v>
      </c>
      <c r="X2445" s="2" t="e">
        <f t="shared" si="856"/>
        <v>#VALUE!</v>
      </c>
      <c r="Y2445" s="2" t="s">
        <v>10</v>
      </c>
      <c r="Z2445" s="2" t="s">
        <v>10</v>
      </c>
      <c r="AA2445" s="2" t="s">
        <v>10</v>
      </c>
      <c r="AB2445" t="e">
        <f t="shared" si="857"/>
        <v>#VALUE!</v>
      </c>
      <c r="AC2445" t="e">
        <f t="shared" si="858"/>
        <v>#VALUE!</v>
      </c>
    </row>
    <row r="2446" spans="1:29" x14ac:dyDescent="0.25">
      <c r="A2446">
        <v>55</v>
      </c>
      <c r="B2446" t="s">
        <v>318</v>
      </c>
      <c r="C2446">
        <v>8</v>
      </c>
      <c r="D2446" t="s">
        <v>49</v>
      </c>
      <c r="E2446">
        <v>1994</v>
      </c>
      <c r="F2446" t="s">
        <v>10</v>
      </c>
      <c r="G2446" t="s">
        <v>10</v>
      </c>
      <c r="H2446" s="54">
        <v>0.40899999999999997</v>
      </c>
      <c r="I2446" s="54">
        <v>0.4413333333333333</v>
      </c>
      <c r="J2446" s="54">
        <v>0.42083333333333328</v>
      </c>
      <c r="K2446">
        <v>0.436</v>
      </c>
      <c r="L2446" t="s">
        <v>10</v>
      </c>
      <c r="M2446" t="s">
        <v>10</v>
      </c>
      <c r="N2446" t="s">
        <v>10</v>
      </c>
      <c r="O2446" s="2" t="e">
        <f t="shared" si="850"/>
        <v>#VALUE!</v>
      </c>
      <c r="P2446" s="79" t="e">
        <f t="shared" si="851"/>
        <v>#VALUE!</v>
      </c>
      <c r="Q2446" s="78">
        <v>0.94594594595000003</v>
      </c>
      <c r="R2446" s="78">
        <v>5.4054054054000003E-2</v>
      </c>
      <c r="S2446" s="78">
        <v>0</v>
      </c>
      <c r="T2446" s="79" t="s">
        <v>10</v>
      </c>
      <c r="U2446" t="s">
        <v>10</v>
      </c>
      <c r="V2446" t="s">
        <v>10</v>
      </c>
      <c r="W2446" s="2" t="e">
        <f t="shared" si="855"/>
        <v>#VALUE!</v>
      </c>
      <c r="X2446" s="2" t="e">
        <f t="shared" si="856"/>
        <v>#VALUE!</v>
      </c>
      <c r="Y2446" s="2" t="s">
        <v>10</v>
      </c>
      <c r="Z2446" s="2" t="s">
        <v>10</v>
      </c>
      <c r="AA2446" s="2" t="s">
        <v>10</v>
      </c>
      <c r="AB2446" t="e">
        <f t="shared" si="857"/>
        <v>#VALUE!</v>
      </c>
      <c r="AC2446" t="e">
        <f t="shared" si="858"/>
        <v>#VALUE!</v>
      </c>
    </row>
    <row r="2447" spans="1:29" x14ac:dyDescent="0.25">
      <c r="A2447">
        <v>55</v>
      </c>
      <c r="B2447" t="s">
        <v>318</v>
      </c>
      <c r="C2447">
        <v>8</v>
      </c>
      <c r="D2447" t="s">
        <v>49</v>
      </c>
      <c r="E2447">
        <v>1995</v>
      </c>
      <c r="F2447" t="s">
        <v>10</v>
      </c>
      <c r="G2447" t="s">
        <v>10</v>
      </c>
      <c r="H2447" s="54">
        <v>0.249</v>
      </c>
      <c r="I2447" s="54">
        <v>0.27800000000000002</v>
      </c>
      <c r="J2447" s="54">
        <v>0.26950000000000002</v>
      </c>
      <c r="K2447">
        <v>0.26800000000000002</v>
      </c>
      <c r="L2447" t="s">
        <v>10</v>
      </c>
      <c r="M2447" t="s">
        <v>10</v>
      </c>
      <c r="N2447" t="s">
        <v>10</v>
      </c>
      <c r="O2447" s="2" t="e">
        <f t="shared" si="850"/>
        <v>#VALUE!</v>
      </c>
      <c r="P2447" s="79" t="e">
        <f t="shared" si="851"/>
        <v>#VALUE!</v>
      </c>
      <c r="Q2447" s="78">
        <v>0.94594594595000003</v>
      </c>
      <c r="R2447" s="78">
        <v>5.4054054054000003E-2</v>
      </c>
      <c r="S2447" s="78">
        <v>0</v>
      </c>
      <c r="T2447" s="79" t="s">
        <v>10</v>
      </c>
      <c r="U2447" t="s">
        <v>10</v>
      </c>
      <c r="V2447" t="s">
        <v>10</v>
      </c>
      <c r="W2447" s="2" t="e">
        <f t="shared" si="855"/>
        <v>#VALUE!</v>
      </c>
      <c r="X2447" s="2" t="e">
        <f t="shared" si="856"/>
        <v>#VALUE!</v>
      </c>
      <c r="Y2447" s="2" t="s">
        <v>10</v>
      </c>
      <c r="Z2447" s="2" t="s">
        <v>10</v>
      </c>
      <c r="AA2447" s="2" t="s">
        <v>10</v>
      </c>
      <c r="AB2447" t="e">
        <f t="shared" si="857"/>
        <v>#VALUE!</v>
      </c>
      <c r="AC2447" t="e">
        <f t="shared" si="858"/>
        <v>#VALUE!</v>
      </c>
    </row>
    <row r="2448" spans="1:29" x14ac:dyDescent="0.25">
      <c r="A2448">
        <v>55</v>
      </c>
      <c r="B2448" t="s">
        <v>318</v>
      </c>
      <c r="C2448">
        <v>8</v>
      </c>
      <c r="D2448" t="s">
        <v>49</v>
      </c>
      <c r="E2448">
        <v>1996</v>
      </c>
      <c r="F2448" t="s">
        <v>10</v>
      </c>
      <c r="G2448" t="s">
        <v>10</v>
      </c>
      <c r="H2448" s="54">
        <v>0.45600000000000002</v>
      </c>
      <c r="I2448" s="54">
        <v>0.47199999999999998</v>
      </c>
      <c r="J2448" s="54">
        <v>0.46100000000000002</v>
      </c>
      <c r="K2448">
        <v>0.441</v>
      </c>
      <c r="L2448" t="s">
        <v>10</v>
      </c>
      <c r="M2448" t="s">
        <v>10</v>
      </c>
      <c r="N2448" t="s">
        <v>10</v>
      </c>
      <c r="O2448" s="2" t="e">
        <f t="shared" si="850"/>
        <v>#VALUE!</v>
      </c>
      <c r="P2448" s="79" t="e">
        <f t="shared" si="851"/>
        <v>#VALUE!</v>
      </c>
      <c r="Q2448" s="78">
        <v>0.94594594595000003</v>
      </c>
      <c r="R2448" s="78">
        <v>5.4054054054000003E-2</v>
      </c>
      <c r="S2448" s="78">
        <v>0</v>
      </c>
      <c r="T2448" s="79" t="s">
        <v>10</v>
      </c>
      <c r="U2448" t="s">
        <v>10</v>
      </c>
      <c r="V2448" t="s">
        <v>10</v>
      </c>
      <c r="W2448" s="2" t="e">
        <f t="shared" si="855"/>
        <v>#VALUE!</v>
      </c>
      <c r="X2448" s="2" t="e">
        <f t="shared" si="856"/>
        <v>#VALUE!</v>
      </c>
      <c r="Y2448" s="2" t="s">
        <v>10</v>
      </c>
      <c r="Z2448" s="2" t="s">
        <v>10</v>
      </c>
      <c r="AA2448" s="2" t="s">
        <v>10</v>
      </c>
      <c r="AB2448" t="e">
        <f t="shared" si="857"/>
        <v>#VALUE!</v>
      </c>
      <c r="AC2448" t="e">
        <f t="shared" si="858"/>
        <v>#VALUE!</v>
      </c>
    </row>
    <row r="2449" spans="1:29" x14ac:dyDescent="0.25">
      <c r="A2449">
        <v>55</v>
      </c>
      <c r="B2449" t="s">
        <v>318</v>
      </c>
      <c r="C2449">
        <v>8</v>
      </c>
      <c r="D2449" t="s">
        <v>49</v>
      </c>
      <c r="E2449">
        <v>1997</v>
      </c>
      <c r="F2449" t="s">
        <v>10</v>
      </c>
      <c r="G2449" t="s">
        <v>10</v>
      </c>
      <c r="H2449" s="54">
        <v>0.44500000000000001</v>
      </c>
      <c r="I2449" s="54">
        <v>0.36633333333333334</v>
      </c>
      <c r="J2449" s="54">
        <v>0.34783333333333333</v>
      </c>
      <c r="K2449">
        <v>0.33700000000000002</v>
      </c>
      <c r="L2449" t="s">
        <v>10</v>
      </c>
      <c r="M2449" t="s">
        <v>10</v>
      </c>
      <c r="N2449" t="s">
        <v>10</v>
      </c>
      <c r="O2449" s="2" t="e">
        <f t="shared" si="850"/>
        <v>#VALUE!</v>
      </c>
      <c r="P2449" s="79" t="e">
        <f t="shared" si="851"/>
        <v>#VALUE!</v>
      </c>
      <c r="Q2449" s="78">
        <v>0.94594594595000003</v>
      </c>
      <c r="R2449" s="78">
        <v>5.4054054054000003E-2</v>
      </c>
      <c r="S2449" s="78">
        <v>0</v>
      </c>
      <c r="T2449" s="79" t="s">
        <v>10</v>
      </c>
      <c r="U2449" t="s">
        <v>10</v>
      </c>
      <c r="V2449" t="s">
        <v>10</v>
      </c>
      <c r="W2449" s="2" t="e">
        <f t="shared" si="855"/>
        <v>#VALUE!</v>
      </c>
      <c r="X2449" s="2" t="e">
        <f t="shared" si="856"/>
        <v>#VALUE!</v>
      </c>
      <c r="Y2449" s="2" t="s">
        <v>10</v>
      </c>
      <c r="Z2449" s="2" t="s">
        <v>10</v>
      </c>
      <c r="AA2449" s="2" t="s">
        <v>10</v>
      </c>
      <c r="AB2449" t="e">
        <f t="shared" si="857"/>
        <v>#VALUE!</v>
      </c>
      <c r="AC2449" t="e">
        <f t="shared" si="858"/>
        <v>#VALUE!</v>
      </c>
    </row>
    <row r="2450" spans="1:29" x14ac:dyDescent="0.25">
      <c r="A2450">
        <v>55</v>
      </c>
      <c r="B2450" t="s">
        <v>318</v>
      </c>
      <c r="C2450">
        <v>8</v>
      </c>
      <c r="D2450" t="s">
        <v>49</v>
      </c>
      <c r="E2450">
        <v>1998</v>
      </c>
      <c r="F2450" t="s">
        <v>10</v>
      </c>
      <c r="G2450" t="s">
        <v>10</v>
      </c>
      <c r="H2450" s="54">
        <v>0.161</v>
      </c>
      <c r="I2450" s="54">
        <v>0.11366666666666667</v>
      </c>
      <c r="J2450" s="54">
        <v>0.11716666666666666</v>
      </c>
      <c r="K2450">
        <v>0.113</v>
      </c>
      <c r="L2450" t="s">
        <v>10</v>
      </c>
      <c r="M2450" t="s">
        <v>10</v>
      </c>
      <c r="N2450" t="s">
        <v>10</v>
      </c>
      <c r="O2450" s="2" t="e">
        <f t="shared" si="850"/>
        <v>#VALUE!</v>
      </c>
      <c r="P2450" s="79" t="e">
        <f t="shared" si="851"/>
        <v>#VALUE!</v>
      </c>
      <c r="Q2450" s="78">
        <v>0.94594594595000003</v>
      </c>
      <c r="R2450" s="78">
        <v>5.4054054054000003E-2</v>
      </c>
      <c r="S2450" s="78">
        <v>0</v>
      </c>
      <c r="T2450" s="79" t="s">
        <v>10</v>
      </c>
      <c r="U2450" t="s">
        <v>10</v>
      </c>
      <c r="V2450" t="s">
        <v>10</v>
      </c>
      <c r="W2450" s="2">
        <f t="shared" si="855"/>
        <v>39.863609622905827</v>
      </c>
      <c r="X2450" s="2" t="e">
        <f t="shared" si="856"/>
        <v>#VALUE!</v>
      </c>
      <c r="Y2450" s="2" t="s">
        <v>10</v>
      </c>
      <c r="Z2450" s="2" t="s">
        <v>10</v>
      </c>
      <c r="AA2450" s="2" t="s">
        <v>10</v>
      </c>
      <c r="AB2450" t="e">
        <f t="shared" si="857"/>
        <v>#VALUE!</v>
      </c>
      <c r="AC2450" t="e">
        <f t="shared" si="858"/>
        <v>#VALUE!</v>
      </c>
    </row>
    <row r="2451" spans="1:29" x14ac:dyDescent="0.25">
      <c r="A2451">
        <v>55</v>
      </c>
      <c r="B2451" t="s">
        <v>318</v>
      </c>
      <c r="C2451">
        <v>8</v>
      </c>
      <c r="D2451" t="s">
        <v>49</v>
      </c>
      <c r="E2451">
        <v>1999</v>
      </c>
      <c r="F2451" t="s">
        <v>10</v>
      </c>
      <c r="G2451" t="s">
        <v>10</v>
      </c>
      <c r="H2451" s="54">
        <v>0.16299999999999998</v>
      </c>
      <c r="I2451" s="54">
        <v>0.12966666666666665</v>
      </c>
      <c r="J2451" s="54">
        <v>0.12016666666666667</v>
      </c>
      <c r="K2451">
        <v>0.127</v>
      </c>
      <c r="L2451" t="s">
        <v>10</v>
      </c>
      <c r="M2451" t="s">
        <v>10</v>
      </c>
      <c r="N2451" t="s">
        <v>10</v>
      </c>
      <c r="O2451" s="2" t="e">
        <f t="shared" si="850"/>
        <v>#VALUE!</v>
      </c>
      <c r="P2451" s="79" t="e">
        <f t="shared" si="851"/>
        <v>#VALUE!</v>
      </c>
      <c r="Q2451" s="78">
        <v>0.94594594595000003</v>
      </c>
      <c r="R2451" s="78">
        <v>5.4054054054000003E-2</v>
      </c>
      <c r="S2451" s="78">
        <v>0</v>
      </c>
      <c r="T2451" s="79" t="s">
        <v>10</v>
      </c>
      <c r="U2451" t="s">
        <v>10</v>
      </c>
      <c r="V2451" t="s">
        <v>10</v>
      </c>
      <c r="W2451" s="2">
        <f t="shared" si="855"/>
        <v>106.85058562198716</v>
      </c>
      <c r="X2451" s="2" t="e">
        <f t="shared" si="856"/>
        <v>#VALUE!</v>
      </c>
      <c r="Y2451" s="2" t="s">
        <v>10</v>
      </c>
      <c r="Z2451" s="2" t="s">
        <v>10</v>
      </c>
      <c r="AA2451" s="2" t="s">
        <v>10</v>
      </c>
      <c r="AB2451" t="e">
        <f t="shared" si="857"/>
        <v>#VALUE!</v>
      </c>
      <c r="AC2451" t="e">
        <f t="shared" si="858"/>
        <v>#VALUE!</v>
      </c>
    </row>
    <row r="2452" spans="1:29" x14ac:dyDescent="0.25">
      <c r="A2452">
        <v>55</v>
      </c>
      <c r="B2452" t="s">
        <v>318</v>
      </c>
      <c r="C2452">
        <v>8</v>
      </c>
      <c r="D2452" t="s">
        <v>49</v>
      </c>
      <c r="E2452">
        <v>2000</v>
      </c>
      <c r="F2452" t="s">
        <v>10</v>
      </c>
      <c r="G2452" t="s">
        <v>10</v>
      </c>
      <c r="H2452" s="54">
        <v>0.20100000000000001</v>
      </c>
      <c r="I2452" s="54">
        <v>0.23899999999999999</v>
      </c>
      <c r="J2452" s="54">
        <v>0.21150000000000002</v>
      </c>
      <c r="K2452">
        <v>0.16300000000000001</v>
      </c>
      <c r="L2452" t="s">
        <v>10</v>
      </c>
      <c r="M2452" t="s">
        <v>10</v>
      </c>
      <c r="N2452" t="s">
        <v>10</v>
      </c>
      <c r="O2452" s="2" t="e">
        <f t="shared" ref="O2452:O2496" si="877">$F2452/(1-K2452)</f>
        <v>#VALUE!</v>
      </c>
      <c r="P2452" s="79" t="e">
        <f t="shared" ref="P2452:P2496" si="878">$G2452/(1-K2452)</f>
        <v>#VALUE!</v>
      </c>
      <c r="Q2452" s="78">
        <v>0.94594594595000003</v>
      </c>
      <c r="R2452" s="78">
        <v>5.4054054054000003E-2</v>
      </c>
      <c r="S2452" s="78">
        <v>0</v>
      </c>
      <c r="T2452" s="79">
        <f t="shared" ref="T2452:T2454" si="879">(L2455*$Q2452)+(L2456*$R2452)+(L2457*$S2452)</f>
        <v>26.318904888101478</v>
      </c>
      <c r="U2452" s="2">
        <f t="shared" ref="U2452:U2454" si="880">(M2455*$Q2452)+(M2456*$R2452)+(M2457*$S2452)</f>
        <v>27.854541368139294</v>
      </c>
      <c r="V2452" s="2">
        <f t="shared" ref="V2452:V2454" si="881">(N2455*$Q2452)+(N2456*$R2452)+(N2457*$S2452)</f>
        <v>27.208117895471737</v>
      </c>
      <c r="W2452" s="2">
        <f t="shared" ref="W2452:W2496" si="882">(O2455*$Q2452)+(O2456*$R2452)+(O2457*$S2452)</f>
        <v>26.716239237614385</v>
      </c>
      <c r="X2452" s="2" t="e">
        <f t="shared" ref="X2452:X2496" si="883">(P2455*$Q2452)+(P2456*$R2452)+(P2457*$S2452)</f>
        <v>#VALUE!</v>
      </c>
      <c r="Y2452" s="2" t="s">
        <v>10</v>
      </c>
      <c r="Z2452" s="2" t="s">
        <v>10</v>
      </c>
      <c r="AA2452" s="2" t="s">
        <v>10</v>
      </c>
      <c r="AB2452" t="e">
        <f t="shared" ref="AB2452:AB2454" si="884">W2452/$F2452</f>
        <v>#VALUE!</v>
      </c>
      <c r="AC2452" t="e">
        <f t="shared" ref="AC2452:AC2496" si="885">X2452/$G2452</f>
        <v>#VALUE!</v>
      </c>
    </row>
    <row r="2453" spans="1:29" x14ac:dyDescent="0.25">
      <c r="A2453">
        <v>55</v>
      </c>
      <c r="B2453" t="s">
        <v>318</v>
      </c>
      <c r="C2453">
        <v>8</v>
      </c>
      <c r="D2453" t="s">
        <v>49</v>
      </c>
      <c r="E2453">
        <v>2001</v>
      </c>
      <c r="F2453">
        <v>30</v>
      </c>
      <c r="G2453" t="s">
        <v>10</v>
      </c>
      <c r="H2453" s="54">
        <v>0.20499999999999999</v>
      </c>
      <c r="I2453" s="54">
        <v>0.20133333333333331</v>
      </c>
      <c r="J2453" s="54">
        <v>0.17783333333333332</v>
      </c>
      <c r="K2453">
        <v>0.161</v>
      </c>
      <c r="L2453" t="s">
        <v>10</v>
      </c>
      <c r="M2453" t="s">
        <v>10</v>
      </c>
      <c r="N2453" t="s">
        <v>10</v>
      </c>
      <c r="O2453" s="2">
        <f t="shared" si="877"/>
        <v>35.756853396901072</v>
      </c>
      <c r="P2453" s="79" t="e">
        <f t="shared" si="878"/>
        <v>#VALUE!</v>
      </c>
      <c r="Q2453" s="78">
        <v>0.94594594595000003</v>
      </c>
      <c r="R2453" s="78">
        <v>5.4054054054000003E-2</v>
      </c>
      <c r="S2453" s="78">
        <v>0</v>
      </c>
      <c r="T2453" s="79">
        <f t="shared" si="879"/>
        <v>93.094204912794595</v>
      </c>
      <c r="U2453" s="2">
        <f t="shared" si="880"/>
        <v>119.48382805137807</v>
      </c>
      <c r="V2453" s="2">
        <f t="shared" si="881"/>
        <v>116.77298735499376</v>
      </c>
      <c r="W2453" s="2">
        <f t="shared" si="882"/>
        <v>116.47328412583326</v>
      </c>
      <c r="X2453" s="2" t="e">
        <f t="shared" si="883"/>
        <v>#VALUE!</v>
      </c>
      <c r="Y2453" s="2" t="s">
        <v>10</v>
      </c>
      <c r="Z2453" s="2" t="s">
        <v>10</v>
      </c>
      <c r="AA2453" s="2" t="s">
        <v>10</v>
      </c>
      <c r="AB2453">
        <f t="shared" si="884"/>
        <v>3.8824428041944419</v>
      </c>
      <c r="AC2453" t="e">
        <f t="shared" si="885"/>
        <v>#VALUE!</v>
      </c>
    </row>
    <row r="2454" spans="1:29" x14ac:dyDescent="0.25">
      <c r="A2454">
        <v>55</v>
      </c>
      <c r="B2454" t="s">
        <v>318</v>
      </c>
      <c r="C2454">
        <v>8</v>
      </c>
      <c r="D2454" t="s">
        <v>49</v>
      </c>
      <c r="E2454">
        <v>2002</v>
      </c>
      <c r="F2454">
        <v>100</v>
      </c>
      <c r="G2454" t="s">
        <v>10</v>
      </c>
      <c r="H2454" s="54">
        <v>0.14500000000000002</v>
      </c>
      <c r="I2454" s="54">
        <v>0.14600000000000002</v>
      </c>
      <c r="J2454" s="54">
        <v>0.13250000000000001</v>
      </c>
      <c r="K2454">
        <v>0.105</v>
      </c>
      <c r="L2454" t="s">
        <v>10</v>
      </c>
      <c r="M2454" t="s">
        <v>10</v>
      </c>
      <c r="N2454" t="s">
        <v>10</v>
      </c>
      <c r="O2454" s="2">
        <f t="shared" si="877"/>
        <v>111.73184357541899</v>
      </c>
      <c r="P2454" s="79" t="e">
        <f t="shared" si="878"/>
        <v>#VALUE!</v>
      </c>
      <c r="Q2454" s="78">
        <v>0.94594594595000003</v>
      </c>
      <c r="R2454" s="78">
        <v>5.4054054054000003E-2</v>
      </c>
      <c r="S2454" s="78">
        <v>0</v>
      </c>
      <c r="T2454" s="79">
        <f t="shared" si="879"/>
        <v>56.050414907149943</v>
      </c>
      <c r="U2454" s="2">
        <f t="shared" si="880"/>
        <v>66.539336270730587</v>
      </c>
      <c r="V2454" s="2">
        <f t="shared" si="881"/>
        <v>74.222821408604531</v>
      </c>
      <c r="W2454" s="2">
        <f t="shared" si="882"/>
        <v>65.64784189880281</v>
      </c>
      <c r="X2454" s="2" t="e">
        <f t="shared" si="883"/>
        <v>#VALUE!</v>
      </c>
      <c r="Y2454" s="2" t="s">
        <v>10</v>
      </c>
      <c r="Z2454" s="2" t="s">
        <v>10</v>
      </c>
      <c r="AA2454" s="2" t="s">
        <v>10</v>
      </c>
      <c r="AB2454">
        <f t="shared" si="884"/>
        <v>0.65647841898802806</v>
      </c>
      <c r="AC2454" t="e">
        <f t="shared" si="885"/>
        <v>#VALUE!</v>
      </c>
    </row>
    <row r="2455" spans="1:29" x14ac:dyDescent="0.25">
      <c r="A2455">
        <v>55</v>
      </c>
      <c r="B2455" t="s">
        <v>318</v>
      </c>
      <c r="C2455">
        <v>8</v>
      </c>
      <c r="D2455" t="s">
        <v>49</v>
      </c>
      <c r="E2455">
        <v>2003</v>
      </c>
      <c r="F2455">
        <v>18</v>
      </c>
      <c r="G2455" t="s">
        <v>10</v>
      </c>
      <c r="H2455" s="54">
        <v>0.19600000000000001</v>
      </c>
      <c r="I2455" s="54">
        <v>0.19833333333333333</v>
      </c>
      <c r="J2455" s="54">
        <v>0.18033333333333335</v>
      </c>
      <c r="K2455">
        <v>0.16</v>
      </c>
      <c r="L2455" s="2">
        <f t="shared" ref="L2455:L2459" si="886">$F2455/(1-H2455)</f>
        <v>22.388059701492537</v>
      </c>
      <c r="M2455" s="2">
        <f t="shared" ref="M2455:M2459" si="887">$F2455/(1-I2455)</f>
        <v>22.453222453222455</v>
      </c>
      <c r="N2455" s="2">
        <f t="shared" ref="N2455:N2459" si="888">$F2455/(1-J2455)</f>
        <v>21.960146400976008</v>
      </c>
      <c r="O2455" s="2">
        <f t="shared" si="877"/>
        <v>21.428571428571431</v>
      </c>
      <c r="P2455" s="79" t="e">
        <f t="shared" si="878"/>
        <v>#VALUE!</v>
      </c>
      <c r="Q2455" s="78">
        <v>0.94594594595000003</v>
      </c>
      <c r="R2455" s="78">
        <v>5.4054054054000003E-2</v>
      </c>
      <c r="S2455" s="78">
        <v>0</v>
      </c>
      <c r="T2455" s="79">
        <f>(L2458*$Q2455)+(L2459*$R2455)</f>
        <v>24.535647342994665</v>
      </c>
      <c r="U2455" s="2">
        <f>(M2458*$Q2455)+(M2459*$R2455)</f>
        <v>26.099035775762975</v>
      </c>
      <c r="V2455" s="2">
        <f>(N2458*$Q2455)+(N2459*$R2455)</f>
        <v>26.03321176363351</v>
      </c>
      <c r="W2455" s="2">
        <f t="shared" si="882"/>
        <v>26.551676356904643</v>
      </c>
      <c r="X2455" s="2" t="e">
        <f t="shared" si="883"/>
        <v>#VALUE!</v>
      </c>
      <c r="Y2455">
        <f t="shared" ref="Y2455:Y2456" si="889">T2455/$F2455</f>
        <v>1.363091519055259</v>
      </c>
      <c r="Z2455">
        <f t="shared" ref="Z2455:Z2456" si="890">U2455/$F2455</f>
        <v>1.4499464319868318</v>
      </c>
      <c r="AA2455">
        <f t="shared" ref="AA2455:AA2456" si="891">V2455/$F2455</f>
        <v>1.4462895424240838</v>
      </c>
      <c r="AB2455">
        <f>W2455/$F2455</f>
        <v>1.4750931309391468</v>
      </c>
      <c r="AC2455" t="e">
        <f t="shared" si="885"/>
        <v>#VALUE!</v>
      </c>
    </row>
    <row r="2456" spans="1:29" x14ac:dyDescent="0.25">
      <c r="A2456">
        <v>55</v>
      </c>
      <c r="B2456" t="s">
        <v>318</v>
      </c>
      <c r="C2456">
        <v>8</v>
      </c>
      <c r="D2456" t="s">
        <v>49</v>
      </c>
      <c r="E2456">
        <v>2004</v>
      </c>
      <c r="F2456">
        <v>70</v>
      </c>
      <c r="G2456" t="s">
        <v>10</v>
      </c>
      <c r="H2456" s="54">
        <v>0.26400000000000001</v>
      </c>
      <c r="I2456" s="54">
        <v>0.42799999999999999</v>
      </c>
      <c r="J2456" s="54">
        <v>0.41199999999999998</v>
      </c>
      <c r="K2456">
        <v>0.41299999999999998</v>
      </c>
      <c r="L2456" s="2">
        <f t="shared" si="886"/>
        <v>95.108695652173921</v>
      </c>
      <c r="M2456" s="2">
        <f t="shared" si="887"/>
        <v>122.37762237762236</v>
      </c>
      <c r="N2456" s="2">
        <f t="shared" si="888"/>
        <v>119.04761904761904</v>
      </c>
      <c r="O2456" s="2">
        <f t="shared" si="877"/>
        <v>119.2504258943782</v>
      </c>
      <c r="P2456" s="79" t="e">
        <f t="shared" si="878"/>
        <v>#VALUE!</v>
      </c>
      <c r="Q2456" s="78">
        <v>0.94594594595000003</v>
      </c>
      <c r="R2456" s="78">
        <v>5.4054054054000003E-2</v>
      </c>
      <c r="S2456" s="78">
        <v>0</v>
      </c>
      <c r="T2456" s="79">
        <f>(L2459*1)</f>
        <v>21.276595744680851</v>
      </c>
      <c r="U2456" s="2">
        <f>(M2459*1)</f>
        <v>23.715415019762847</v>
      </c>
      <c r="V2456" s="2">
        <f>(N2459*1)</f>
        <v>23.099133782483158</v>
      </c>
      <c r="W2456" s="2" t="e">
        <f t="shared" si="882"/>
        <v>#VALUE!</v>
      </c>
      <c r="X2456" s="2" t="e">
        <f t="shared" si="883"/>
        <v>#VALUE!</v>
      </c>
      <c r="Y2456">
        <f t="shared" si="889"/>
        <v>0.303951367781155</v>
      </c>
      <c r="Z2456">
        <f t="shared" si="890"/>
        <v>0.33879164313946925</v>
      </c>
      <c r="AA2456">
        <f t="shared" si="891"/>
        <v>0.32998762546404509</v>
      </c>
      <c r="AB2456" t="e">
        <f t="shared" ref="AB2456:AB2499" si="892">W2456/$F2456</f>
        <v>#VALUE!</v>
      </c>
      <c r="AC2456" t="e">
        <f t="shared" si="885"/>
        <v>#VALUE!</v>
      </c>
    </row>
    <row r="2457" spans="1:29" x14ac:dyDescent="0.25">
      <c r="A2457">
        <v>55</v>
      </c>
      <c r="B2457" t="s">
        <v>318</v>
      </c>
      <c r="C2457">
        <v>8</v>
      </c>
      <c r="D2457" t="s">
        <v>49</v>
      </c>
      <c r="E2457">
        <v>2005</v>
      </c>
      <c r="F2457">
        <v>45</v>
      </c>
      <c r="G2457" t="s">
        <v>10</v>
      </c>
      <c r="H2457" s="54">
        <v>0.222</v>
      </c>
      <c r="I2457" s="54">
        <v>0.34633333333333338</v>
      </c>
      <c r="J2457" s="54">
        <v>0.41533333333333339</v>
      </c>
      <c r="K2457">
        <v>0.33700000000000002</v>
      </c>
      <c r="L2457" s="2">
        <f t="shared" si="886"/>
        <v>57.840616966580974</v>
      </c>
      <c r="M2457" s="2">
        <f t="shared" si="887"/>
        <v>68.842427332993381</v>
      </c>
      <c r="N2457" s="2">
        <f t="shared" si="888"/>
        <v>76.966932725199541</v>
      </c>
      <c r="O2457" s="2">
        <f t="shared" si="877"/>
        <v>67.873303167420815</v>
      </c>
      <c r="P2457" s="79" t="e">
        <f t="shared" si="878"/>
        <v>#VALUE!</v>
      </c>
      <c r="Q2457" s="78">
        <v>0.94594594595000003</v>
      </c>
      <c r="R2457" s="78">
        <v>5.4054054054000003E-2</v>
      </c>
      <c r="S2457" s="78">
        <v>0</v>
      </c>
      <c r="T2457" s="79" t="s">
        <v>10</v>
      </c>
      <c r="U2457" s="2" t="s">
        <v>10</v>
      </c>
      <c r="V2457" s="2" t="s">
        <v>10</v>
      </c>
      <c r="W2457" s="2" t="e">
        <f t="shared" si="882"/>
        <v>#VALUE!</v>
      </c>
      <c r="X2457" s="2" t="e">
        <f t="shared" si="883"/>
        <v>#VALUE!</v>
      </c>
      <c r="Y2457" s="2" t="s">
        <v>10</v>
      </c>
      <c r="Z2457" s="2" t="s">
        <v>10</v>
      </c>
      <c r="AA2457" s="2" t="s">
        <v>10</v>
      </c>
      <c r="AB2457" t="e">
        <f t="shared" si="892"/>
        <v>#VALUE!</v>
      </c>
      <c r="AC2457" t="e">
        <f t="shared" si="885"/>
        <v>#VALUE!</v>
      </c>
    </row>
    <row r="2458" spans="1:29" x14ac:dyDescent="0.25">
      <c r="A2458">
        <v>55</v>
      </c>
      <c r="B2458" t="s">
        <v>318</v>
      </c>
      <c r="C2458">
        <v>8</v>
      </c>
      <c r="D2458" t="s">
        <v>49</v>
      </c>
      <c r="E2458">
        <v>2006</v>
      </c>
      <c r="F2458">
        <v>20</v>
      </c>
      <c r="G2458" t="s">
        <v>10</v>
      </c>
      <c r="H2458" s="54">
        <v>0.191</v>
      </c>
      <c r="I2458" s="54">
        <v>0.23766666666666669</v>
      </c>
      <c r="J2458" s="54">
        <v>0.23666666666666669</v>
      </c>
      <c r="K2458">
        <v>0.251</v>
      </c>
      <c r="L2458" s="2">
        <f t="shared" si="886"/>
        <v>24.721878862793574</v>
      </c>
      <c r="M2458" s="2">
        <f t="shared" si="887"/>
        <v>26.235242675994755</v>
      </c>
      <c r="N2458" s="2">
        <f t="shared" si="888"/>
        <v>26.200873362445417</v>
      </c>
      <c r="O2458" s="2">
        <f t="shared" si="877"/>
        <v>26.702269692923899</v>
      </c>
      <c r="P2458" s="79" t="e">
        <f t="shared" si="878"/>
        <v>#VALUE!</v>
      </c>
      <c r="Q2458" s="78">
        <v>0.94594594595000003</v>
      </c>
      <c r="R2458" s="78">
        <v>5.4054054054000003E-2</v>
      </c>
      <c r="S2458" s="78">
        <v>0</v>
      </c>
      <c r="T2458" s="79" t="e">
        <f t="shared" ref="T2458:T2464" si="893">(L2461*$Q2458)+(L2462*$R2458)+(L2463*$S2458)</f>
        <v>#VALUE!</v>
      </c>
      <c r="U2458" s="2" t="e">
        <f t="shared" ref="U2458:U2464" si="894">(M2461*$Q2458)+(M2462*$R2458)+(M2463*$S2458)</f>
        <v>#VALUE!</v>
      </c>
      <c r="V2458" s="2" t="e">
        <f t="shared" ref="V2458:V2464" si="895">(N2461*$Q2458)+(N2462*$R2458)+(N2463*$S2458)</f>
        <v>#VALUE!</v>
      </c>
      <c r="W2458" s="2" t="e">
        <f t="shared" si="882"/>
        <v>#VALUE!</v>
      </c>
      <c r="X2458" s="2" t="e">
        <f t="shared" si="883"/>
        <v>#VALUE!</v>
      </c>
      <c r="Y2458" t="e">
        <f t="shared" ref="Y2458:Y2459" si="896">T2458/$F2458</f>
        <v>#VALUE!</v>
      </c>
      <c r="Z2458" t="e">
        <f t="shared" ref="Z2458:Z2459" si="897">U2458/$F2458</f>
        <v>#VALUE!</v>
      </c>
      <c r="AA2458" t="e">
        <f t="shared" ref="AA2458:AA2459" si="898">V2458/$F2458</f>
        <v>#VALUE!</v>
      </c>
      <c r="AB2458" t="e">
        <f t="shared" si="892"/>
        <v>#VALUE!</v>
      </c>
      <c r="AC2458" t="e">
        <f t="shared" si="885"/>
        <v>#VALUE!</v>
      </c>
    </row>
    <row r="2459" spans="1:29" x14ac:dyDescent="0.25">
      <c r="A2459">
        <v>55</v>
      </c>
      <c r="B2459" t="s">
        <v>318</v>
      </c>
      <c r="C2459">
        <v>8</v>
      </c>
      <c r="D2459" t="s">
        <v>49</v>
      </c>
      <c r="E2459">
        <v>2007</v>
      </c>
      <c r="F2459">
        <v>16</v>
      </c>
      <c r="G2459" t="s">
        <v>10</v>
      </c>
      <c r="H2459" s="54">
        <v>0.248</v>
      </c>
      <c r="I2459" s="54">
        <v>0.32533333333333336</v>
      </c>
      <c r="J2459" s="54">
        <v>0.30733333333333335</v>
      </c>
      <c r="K2459">
        <v>0.33100000000000002</v>
      </c>
      <c r="L2459" s="2">
        <f t="shared" si="886"/>
        <v>21.276595744680851</v>
      </c>
      <c r="M2459" s="2">
        <f t="shared" si="887"/>
        <v>23.715415019762847</v>
      </c>
      <c r="N2459" s="2">
        <f t="shared" si="888"/>
        <v>23.099133782483158</v>
      </c>
      <c r="O2459" s="2">
        <f t="shared" si="877"/>
        <v>23.916292974588938</v>
      </c>
      <c r="P2459" s="79" t="e">
        <f t="shared" si="878"/>
        <v>#VALUE!</v>
      </c>
      <c r="Q2459" s="78">
        <v>0.94594594595000003</v>
      </c>
      <c r="R2459" s="78">
        <v>5.4054054054000003E-2</v>
      </c>
      <c r="S2459" s="78">
        <v>0</v>
      </c>
      <c r="T2459" s="79">
        <f t="shared" si="893"/>
        <v>46.094203008479752</v>
      </c>
      <c r="U2459" s="2">
        <f t="shared" si="894"/>
        <v>50.691258970558621</v>
      </c>
      <c r="V2459" s="2">
        <f t="shared" si="895"/>
        <v>49.416609001996761</v>
      </c>
      <c r="W2459" s="2">
        <f t="shared" si="882"/>
        <v>50.633539717365295</v>
      </c>
      <c r="X2459" s="2" t="e">
        <f t="shared" si="883"/>
        <v>#VALUE!</v>
      </c>
      <c r="Y2459">
        <f t="shared" si="896"/>
        <v>2.8808876880299845</v>
      </c>
      <c r="Z2459">
        <f t="shared" si="897"/>
        <v>3.1682036856599138</v>
      </c>
      <c r="AA2459">
        <f t="shared" si="898"/>
        <v>3.0885380626247976</v>
      </c>
      <c r="AB2459">
        <f t="shared" si="892"/>
        <v>3.1645962323353309</v>
      </c>
      <c r="AC2459" t="e">
        <f t="shared" si="885"/>
        <v>#VALUE!</v>
      </c>
    </row>
    <row r="2460" spans="1:29" x14ac:dyDescent="0.25">
      <c r="A2460">
        <v>55</v>
      </c>
      <c r="B2460" t="s">
        <v>318</v>
      </c>
      <c r="C2460">
        <v>8</v>
      </c>
      <c r="D2460" t="s">
        <v>49</v>
      </c>
      <c r="E2460">
        <v>2008</v>
      </c>
      <c r="F2460">
        <v>30</v>
      </c>
      <c r="G2460" t="s">
        <v>10</v>
      </c>
      <c r="H2460" s="54">
        <v>0.26800000000000002</v>
      </c>
      <c r="I2460" s="54">
        <v>0.3046666666666667</v>
      </c>
      <c r="J2460" s="54">
        <v>0.28266666666666668</v>
      </c>
      <c r="K2460">
        <v>0.311</v>
      </c>
      <c r="L2460" t="s">
        <v>10</v>
      </c>
      <c r="M2460" t="s">
        <v>10</v>
      </c>
      <c r="N2460" t="s">
        <v>10</v>
      </c>
      <c r="O2460" s="2">
        <f t="shared" si="877"/>
        <v>43.541364296081277</v>
      </c>
      <c r="P2460" s="79" t="e">
        <f t="shared" si="878"/>
        <v>#VALUE!</v>
      </c>
      <c r="Q2460" s="78">
        <v>0.94594594595000003</v>
      </c>
      <c r="R2460" s="78">
        <v>5.4054054054000003E-2</v>
      </c>
      <c r="S2460" s="78">
        <v>0</v>
      </c>
      <c r="T2460" s="79">
        <f t="shared" si="893"/>
        <v>141.10833202186734</v>
      </c>
      <c r="U2460" s="2">
        <f t="shared" si="894"/>
        <v>142.09690374253429</v>
      </c>
      <c r="V2460" s="2">
        <f t="shared" si="895"/>
        <v>138.71815680853183</v>
      </c>
      <c r="W2460" s="2">
        <f t="shared" si="882"/>
        <v>144.97599917193398</v>
      </c>
      <c r="X2460" s="2" t="e">
        <f t="shared" si="883"/>
        <v>#VALUE!</v>
      </c>
      <c r="Y2460" s="2" t="s">
        <v>10</v>
      </c>
      <c r="Z2460" s="2" t="s">
        <v>10</v>
      </c>
      <c r="AA2460" s="2" t="s">
        <v>10</v>
      </c>
      <c r="AB2460">
        <f t="shared" si="892"/>
        <v>4.8325333057311326</v>
      </c>
      <c r="AC2460" t="e">
        <f t="shared" si="885"/>
        <v>#VALUE!</v>
      </c>
    </row>
    <row r="2461" spans="1:29" x14ac:dyDescent="0.25">
      <c r="A2461">
        <v>55</v>
      </c>
      <c r="B2461" t="s">
        <v>318</v>
      </c>
      <c r="C2461">
        <v>8</v>
      </c>
      <c r="D2461" t="s">
        <v>49</v>
      </c>
      <c r="E2461">
        <v>2009</v>
      </c>
      <c r="F2461" t="s">
        <v>299</v>
      </c>
      <c r="G2461" t="s">
        <v>10</v>
      </c>
      <c r="H2461" s="54">
        <v>0.25600000000000001</v>
      </c>
      <c r="I2461" s="54">
        <v>0.28799999999999998</v>
      </c>
      <c r="J2461" s="54">
        <v>0.26449999999999996</v>
      </c>
      <c r="K2461">
        <v>0.28799999999999998</v>
      </c>
      <c r="L2461" s="2" t="e">
        <f t="shared" ref="L2461:L2469" si="899">$F2461/(1-H2461)</f>
        <v>#VALUE!</v>
      </c>
      <c r="M2461" s="2" t="e">
        <f t="shared" ref="M2461:M2469" si="900">$F2461/(1-I2461)</f>
        <v>#VALUE!</v>
      </c>
      <c r="N2461" s="2" t="e">
        <f t="shared" ref="N2461:N2469" si="901">$F2461/(1-J2461)</f>
        <v>#VALUE!</v>
      </c>
      <c r="O2461" s="2" t="e">
        <f t="shared" si="877"/>
        <v>#VALUE!</v>
      </c>
      <c r="P2461" s="79" t="e">
        <f t="shared" si="878"/>
        <v>#VALUE!</v>
      </c>
      <c r="Q2461" s="78">
        <v>0.94594594595000003</v>
      </c>
      <c r="R2461" s="78">
        <v>5.4054054054000003E-2</v>
      </c>
      <c r="S2461" s="78">
        <v>0</v>
      </c>
      <c r="T2461" s="79">
        <f t="shared" si="893"/>
        <v>35.460404086363774</v>
      </c>
      <c r="U2461" s="2">
        <f t="shared" si="894"/>
        <v>39.246753605593113</v>
      </c>
      <c r="V2461" s="2">
        <f t="shared" si="895"/>
        <v>38.035468665653241</v>
      </c>
      <c r="W2461" s="2">
        <f t="shared" si="882"/>
        <v>39.98558454017094</v>
      </c>
      <c r="X2461" s="2" t="e">
        <f t="shared" si="883"/>
        <v>#VALUE!</v>
      </c>
      <c r="Y2461" t="e">
        <f t="shared" ref="Y2461:Y2466" si="902">T2461/$F2461</f>
        <v>#VALUE!</v>
      </c>
      <c r="Z2461" t="e">
        <f t="shared" ref="Z2461:Z2466" si="903">U2461/$F2461</f>
        <v>#VALUE!</v>
      </c>
      <c r="AA2461" t="e">
        <f t="shared" ref="AA2461:AA2466" si="904">V2461/$F2461</f>
        <v>#VALUE!</v>
      </c>
      <c r="AB2461" t="e">
        <f t="shared" si="892"/>
        <v>#VALUE!</v>
      </c>
      <c r="AC2461" t="e">
        <f t="shared" si="885"/>
        <v>#VALUE!</v>
      </c>
    </row>
    <row r="2462" spans="1:29" x14ac:dyDescent="0.25">
      <c r="A2462">
        <v>55</v>
      </c>
      <c r="B2462" t="s">
        <v>318</v>
      </c>
      <c r="C2462">
        <v>8</v>
      </c>
      <c r="D2462" t="s">
        <v>49</v>
      </c>
      <c r="E2462">
        <v>2010</v>
      </c>
      <c r="F2462">
        <v>32</v>
      </c>
      <c r="G2462" t="s">
        <v>10</v>
      </c>
      <c r="H2462" s="54">
        <v>0.20600000000000002</v>
      </c>
      <c r="I2462" s="54">
        <v>0.29066666666666668</v>
      </c>
      <c r="J2462" s="54">
        <v>0.27216666666666667</v>
      </c>
      <c r="K2462">
        <v>0.28699999999999998</v>
      </c>
      <c r="L2462" s="2">
        <f t="shared" si="899"/>
        <v>40.302267002518889</v>
      </c>
      <c r="M2462" s="2">
        <f t="shared" si="900"/>
        <v>45.112781954887218</v>
      </c>
      <c r="N2462" s="2">
        <f t="shared" si="901"/>
        <v>43.966109457293335</v>
      </c>
      <c r="O2462" s="2">
        <f t="shared" si="877"/>
        <v>44.880785413744732</v>
      </c>
      <c r="P2462" s="79" t="e">
        <f t="shared" si="878"/>
        <v>#VALUE!</v>
      </c>
      <c r="Q2462" s="78">
        <v>0.94594594595000003</v>
      </c>
      <c r="R2462" s="78">
        <v>5.4054054054000003E-2</v>
      </c>
      <c r="S2462" s="78">
        <v>0</v>
      </c>
      <c r="T2462" s="79">
        <f t="shared" si="893"/>
        <v>124.20809095037237</v>
      </c>
      <c r="U2462" s="2">
        <f t="shared" si="894"/>
        <v>137.41216797301993</v>
      </c>
      <c r="V2462" s="2">
        <f t="shared" si="895"/>
        <v>132.88214206784374</v>
      </c>
      <c r="W2462" s="2">
        <f t="shared" si="882"/>
        <v>135.38893932561027</v>
      </c>
      <c r="X2462" s="2" t="e">
        <f t="shared" si="883"/>
        <v>#VALUE!</v>
      </c>
      <c r="Y2462">
        <f t="shared" si="902"/>
        <v>3.8815028421991364</v>
      </c>
      <c r="Z2462">
        <f t="shared" si="903"/>
        <v>4.2941302491568729</v>
      </c>
      <c r="AA2462">
        <f t="shared" si="904"/>
        <v>4.152566939620117</v>
      </c>
      <c r="AB2462">
        <f t="shared" si="892"/>
        <v>4.2309043539253208</v>
      </c>
      <c r="AC2462" t="e">
        <f t="shared" si="885"/>
        <v>#VALUE!</v>
      </c>
    </row>
    <row r="2463" spans="1:29" x14ac:dyDescent="0.25">
      <c r="A2463">
        <v>55</v>
      </c>
      <c r="B2463" t="s">
        <v>318</v>
      </c>
      <c r="C2463">
        <v>8</v>
      </c>
      <c r="D2463" t="s">
        <v>49</v>
      </c>
      <c r="E2463">
        <v>2011</v>
      </c>
      <c r="F2463">
        <v>110</v>
      </c>
      <c r="G2463" t="s">
        <v>10</v>
      </c>
      <c r="H2463" s="54">
        <v>0.254</v>
      </c>
      <c r="I2463" s="54">
        <v>0.2583333333333333</v>
      </c>
      <c r="J2463" s="54">
        <v>0.24033333333333334</v>
      </c>
      <c r="K2463">
        <v>0.27300000000000002</v>
      </c>
      <c r="L2463" s="2">
        <f t="shared" si="899"/>
        <v>147.45308310991956</v>
      </c>
      <c r="M2463" s="2">
        <f t="shared" si="900"/>
        <v>148.31460674157302</v>
      </c>
      <c r="N2463" s="2">
        <f t="shared" si="901"/>
        <v>144.80035103115401</v>
      </c>
      <c r="O2463" s="2">
        <f t="shared" si="877"/>
        <v>151.30674002751033</v>
      </c>
      <c r="P2463" s="79" t="e">
        <f t="shared" si="878"/>
        <v>#VALUE!</v>
      </c>
      <c r="Q2463" s="78">
        <v>0.94594594595000003</v>
      </c>
      <c r="R2463" s="78">
        <v>5.4054054054000003E-2</v>
      </c>
      <c r="S2463" s="78">
        <v>0</v>
      </c>
      <c r="T2463" s="79">
        <f t="shared" si="893"/>
        <v>34.803224277014039</v>
      </c>
      <c r="U2463" s="2">
        <f t="shared" si="894"/>
        <v>37.541940767860495</v>
      </c>
      <c r="V2463" s="2">
        <f t="shared" si="895"/>
        <v>37.184415584364295</v>
      </c>
      <c r="W2463" s="2">
        <f t="shared" si="882"/>
        <v>37.39986730164955</v>
      </c>
      <c r="X2463" s="2" t="e">
        <f t="shared" si="883"/>
        <v>#VALUE!</v>
      </c>
      <c r="Y2463">
        <f t="shared" si="902"/>
        <v>0.31639294797285489</v>
      </c>
      <c r="Z2463">
        <f t="shared" si="903"/>
        <v>0.34129037061691359</v>
      </c>
      <c r="AA2463">
        <f t="shared" si="904"/>
        <v>0.33804014167603907</v>
      </c>
      <c r="AB2463">
        <f t="shared" si="892"/>
        <v>0.33999879365135954</v>
      </c>
      <c r="AC2463" t="e">
        <f t="shared" si="885"/>
        <v>#VALUE!</v>
      </c>
    </row>
    <row r="2464" spans="1:29" x14ac:dyDescent="0.25">
      <c r="A2464">
        <v>55</v>
      </c>
      <c r="B2464" t="s">
        <v>318</v>
      </c>
      <c r="C2464">
        <v>8</v>
      </c>
      <c r="D2464" t="s">
        <v>49</v>
      </c>
      <c r="E2464">
        <v>2012</v>
      </c>
      <c r="F2464">
        <v>24</v>
      </c>
      <c r="G2464" t="s">
        <v>10</v>
      </c>
      <c r="H2464" s="54">
        <v>0.20199999999999999</v>
      </c>
      <c r="I2464" s="54">
        <v>0.27900000000000003</v>
      </c>
      <c r="J2464" s="54">
        <v>0.25650000000000001</v>
      </c>
      <c r="K2464">
        <v>0.29799999999999999</v>
      </c>
      <c r="L2464" s="2">
        <f t="shared" si="899"/>
        <v>30.075187969924812</v>
      </c>
      <c r="M2464" s="2">
        <f t="shared" si="900"/>
        <v>33.287101248266296</v>
      </c>
      <c r="N2464" s="2">
        <f t="shared" si="901"/>
        <v>32.279757901815735</v>
      </c>
      <c r="O2464" s="2">
        <f t="shared" si="877"/>
        <v>34.188034188034187</v>
      </c>
      <c r="P2464" s="79" t="e">
        <f t="shared" si="878"/>
        <v>#VALUE!</v>
      </c>
      <c r="Q2464" s="78">
        <v>0.94594594595000003</v>
      </c>
      <c r="R2464" s="78">
        <v>5.4054054054000003E-2</v>
      </c>
      <c r="S2464" s="78">
        <v>0</v>
      </c>
      <c r="T2464" s="79">
        <f t="shared" si="893"/>
        <v>145.53745977956345</v>
      </c>
      <c r="U2464" s="2">
        <f t="shared" si="894"/>
        <v>158.88790639924943</v>
      </c>
      <c r="V2464" s="2">
        <f t="shared" si="895"/>
        <v>155.09817435290753</v>
      </c>
      <c r="W2464" s="2">
        <f t="shared" si="882"/>
        <v>168.23961975260883</v>
      </c>
      <c r="X2464" s="2" t="e">
        <f t="shared" si="883"/>
        <v>#VALUE!</v>
      </c>
      <c r="Y2464">
        <f t="shared" si="902"/>
        <v>6.064060824148477</v>
      </c>
      <c r="Z2464">
        <f t="shared" si="903"/>
        <v>6.6203294333020599</v>
      </c>
      <c r="AA2464">
        <f t="shared" si="904"/>
        <v>6.4624239313711476</v>
      </c>
      <c r="AB2464">
        <f t="shared" si="892"/>
        <v>7.0099841563587013</v>
      </c>
      <c r="AC2464" t="e">
        <f t="shared" si="885"/>
        <v>#VALUE!</v>
      </c>
    </row>
    <row r="2465" spans="1:29" x14ac:dyDescent="0.25">
      <c r="A2465">
        <v>55</v>
      </c>
      <c r="B2465" t="s">
        <v>318</v>
      </c>
      <c r="C2465">
        <v>8</v>
      </c>
      <c r="D2465" t="s">
        <v>49</v>
      </c>
      <c r="E2465">
        <v>2013</v>
      </c>
      <c r="F2465">
        <v>100</v>
      </c>
      <c r="G2465" t="s">
        <v>10</v>
      </c>
      <c r="H2465" s="54">
        <v>0.22900000000000001</v>
      </c>
      <c r="I2465" s="54">
        <v>0.30333333333333334</v>
      </c>
      <c r="J2465" s="54">
        <v>0.27933333333333332</v>
      </c>
      <c r="K2465">
        <v>0.29299999999999998</v>
      </c>
      <c r="L2465" s="2">
        <f t="shared" si="899"/>
        <v>129.70168612191958</v>
      </c>
      <c r="M2465" s="2">
        <f t="shared" si="900"/>
        <v>143.54066985645935</v>
      </c>
      <c r="N2465" s="2">
        <f t="shared" si="901"/>
        <v>138.76040703052729</v>
      </c>
      <c r="O2465" s="2">
        <f t="shared" si="877"/>
        <v>141.44271570014143</v>
      </c>
      <c r="P2465" s="79" t="e">
        <f t="shared" si="878"/>
        <v>#VALUE!</v>
      </c>
      <c r="Q2465" s="78">
        <v>0.94594594595000003</v>
      </c>
      <c r="R2465" s="78">
        <v>5.4054054054000003E-2</v>
      </c>
      <c r="S2465" s="78">
        <v>0</v>
      </c>
      <c r="T2465" s="79">
        <f>(L2468*$Q2465)+(L2469*$R2465)</f>
        <v>27.947881230450157</v>
      </c>
      <c r="U2465" s="2">
        <f>(M2468*$Q2465)+(M2469*$R2465)</f>
        <v>30.051969633245875</v>
      </c>
      <c r="V2465" s="2">
        <f>(N2468*$Q2465)+(N2469*$R2465)</f>
        <v>29.249768099645493</v>
      </c>
      <c r="W2465" s="2">
        <f t="shared" si="882"/>
        <v>29.828429951908404</v>
      </c>
      <c r="X2465" s="2" t="e">
        <f t="shared" si="883"/>
        <v>#VALUE!</v>
      </c>
      <c r="Y2465">
        <f t="shared" si="902"/>
        <v>0.27947881230450156</v>
      </c>
      <c r="Z2465">
        <f t="shared" si="903"/>
        <v>0.30051969633245873</v>
      </c>
      <c r="AA2465">
        <f t="shared" si="904"/>
        <v>0.29249768099645496</v>
      </c>
      <c r="AB2465">
        <f t="shared" si="892"/>
        <v>0.29828429951908403</v>
      </c>
      <c r="AC2465" t="e">
        <f t="shared" si="885"/>
        <v>#VALUE!</v>
      </c>
    </row>
    <row r="2466" spans="1:29" x14ac:dyDescent="0.25">
      <c r="A2466">
        <v>55</v>
      </c>
      <c r="B2466" t="s">
        <v>318</v>
      </c>
      <c r="C2466">
        <v>8</v>
      </c>
      <c r="D2466" t="s">
        <v>49</v>
      </c>
      <c r="E2466">
        <v>2014</v>
      </c>
      <c r="F2466">
        <v>24</v>
      </c>
      <c r="G2466" t="s">
        <v>10</v>
      </c>
      <c r="H2466" s="54">
        <v>0.14499999999999999</v>
      </c>
      <c r="I2466" s="54">
        <v>0.20433333333333331</v>
      </c>
      <c r="J2466" s="54">
        <v>0.20033333333333331</v>
      </c>
      <c r="K2466">
        <v>0.185</v>
      </c>
      <c r="L2466" s="2">
        <f t="shared" si="899"/>
        <v>28.070175438596493</v>
      </c>
      <c r="M2466" s="2">
        <f t="shared" si="900"/>
        <v>30.163385002094678</v>
      </c>
      <c r="N2466" s="2">
        <f t="shared" si="901"/>
        <v>30.012505210504372</v>
      </c>
      <c r="O2466" s="2">
        <f t="shared" si="877"/>
        <v>29.447852760736197</v>
      </c>
      <c r="P2466" s="79" t="e">
        <f t="shared" si="878"/>
        <v>#VALUE!</v>
      </c>
      <c r="Q2466" s="78">
        <v>0.94594594595000003</v>
      </c>
      <c r="R2466" s="78">
        <v>5.4054054054000003E-2</v>
      </c>
      <c r="S2466" s="78">
        <v>0</v>
      </c>
      <c r="T2466" s="79">
        <f>(L2469*1)</f>
        <v>142.70425195972729</v>
      </c>
      <c r="U2466" s="2">
        <f>(M2469*1)</f>
        <v>157.66840834152208</v>
      </c>
      <c r="V2466" s="2">
        <f>(N2469*1)</f>
        <v>152.77119527882314</v>
      </c>
      <c r="W2466" s="2">
        <f t="shared" si="882"/>
        <v>147.94435850235249</v>
      </c>
      <c r="X2466" s="2" t="e">
        <f t="shared" si="883"/>
        <v>#VALUE!</v>
      </c>
      <c r="Y2466">
        <f t="shared" si="902"/>
        <v>5.9460104983219706</v>
      </c>
      <c r="Z2466">
        <f t="shared" si="903"/>
        <v>6.5695170142300867</v>
      </c>
      <c r="AA2466">
        <f t="shared" si="904"/>
        <v>6.365466469950964</v>
      </c>
      <c r="AB2466">
        <f t="shared" si="892"/>
        <v>6.1643482709313533</v>
      </c>
      <c r="AC2466" t="e">
        <f t="shared" si="885"/>
        <v>#VALUE!</v>
      </c>
    </row>
    <row r="2467" spans="1:29" x14ac:dyDescent="0.25">
      <c r="A2467">
        <v>55</v>
      </c>
      <c r="B2467" t="s">
        <v>318</v>
      </c>
      <c r="C2467">
        <v>8</v>
      </c>
      <c r="D2467" t="s">
        <v>49</v>
      </c>
      <c r="E2467">
        <v>2015</v>
      </c>
      <c r="F2467">
        <v>116</v>
      </c>
      <c r="G2467" t="s">
        <v>10</v>
      </c>
      <c r="H2467" s="54">
        <v>0.24</v>
      </c>
      <c r="I2467" s="54">
        <v>0.30400000000000005</v>
      </c>
      <c r="J2467" s="54">
        <v>0.28700000000000003</v>
      </c>
      <c r="K2467">
        <v>0.34300000000000003</v>
      </c>
      <c r="L2467" s="2">
        <f t="shared" si="899"/>
        <v>152.63157894736841</v>
      </c>
      <c r="M2467" s="2">
        <f t="shared" si="900"/>
        <v>166.66666666666669</v>
      </c>
      <c r="N2467" s="2">
        <f t="shared" si="901"/>
        <v>162.69284712482468</v>
      </c>
      <c r="O2467" s="2">
        <f t="shared" si="877"/>
        <v>176.56012176560122</v>
      </c>
      <c r="P2467" s="79" t="e">
        <f t="shared" si="878"/>
        <v>#VALUE!</v>
      </c>
      <c r="Q2467" s="78">
        <v>0.94594594595000003</v>
      </c>
      <c r="R2467" s="78">
        <v>5.4054054054000003E-2</v>
      </c>
      <c r="S2467" s="78">
        <v>0</v>
      </c>
      <c r="T2467" s="79" t="s">
        <v>10</v>
      </c>
      <c r="U2467" s="2" t="s">
        <v>10</v>
      </c>
      <c r="V2467" s="2" t="s">
        <v>10</v>
      </c>
      <c r="W2467" s="2">
        <f t="shared" si="882"/>
        <v>12.967703775172966</v>
      </c>
      <c r="X2467" s="2" t="e">
        <f t="shared" si="883"/>
        <v>#VALUE!</v>
      </c>
      <c r="Y2467" s="2" t="s">
        <v>10</v>
      </c>
      <c r="Z2467" s="2" t="s">
        <v>10</v>
      </c>
      <c r="AA2467" s="2" t="s">
        <v>10</v>
      </c>
      <c r="AB2467">
        <f t="shared" si="892"/>
        <v>0.11179054978597384</v>
      </c>
      <c r="AC2467" t="e">
        <f t="shared" si="885"/>
        <v>#VALUE!</v>
      </c>
    </row>
    <row r="2468" spans="1:29" x14ac:dyDescent="0.25">
      <c r="A2468">
        <v>55</v>
      </c>
      <c r="B2468" t="s">
        <v>318</v>
      </c>
      <c r="C2468">
        <v>8</v>
      </c>
      <c r="D2468" t="s">
        <v>49</v>
      </c>
      <c r="E2468">
        <v>2016</v>
      </c>
      <c r="F2468">
        <v>16</v>
      </c>
      <c r="G2468" t="s">
        <v>10</v>
      </c>
      <c r="H2468" s="54">
        <v>0.252</v>
      </c>
      <c r="I2468" s="54">
        <v>0.29700000000000004</v>
      </c>
      <c r="J2468" s="54">
        <v>0.27900000000000003</v>
      </c>
      <c r="K2468">
        <v>0.29299999999999998</v>
      </c>
      <c r="L2468" s="2">
        <f t="shared" si="899"/>
        <v>21.390374331550802</v>
      </c>
      <c r="M2468" s="2">
        <f t="shared" si="900"/>
        <v>22.75960170697013</v>
      </c>
      <c r="N2468" s="2">
        <f t="shared" si="901"/>
        <v>22.191400832177532</v>
      </c>
      <c r="O2468" s="2">
        <f t="shared" si="877"/>
        <v>22.630834512022627</v>
      </c>
      <c r="P2468" s="79" t="e">
        <f t="shared" si="878"/>
        <v>#VALUE!</v>
      </c>
      <c r="Q2468" s="78">
        <v>0.94594594595000003</v>
      </c>
      <c r="R2468" s="78">
        <v>5.4054054054000003E-2</v>
      </c>
      <c r="S2468" s="78">
        <v>0</v>
      </c>
      <c r="T2468" s="79" t="s">
        <v>10</v>
      </c>
      <c r="U2468" s="2" t="s">
        <v>10</v>
      </c>
      <c r="V2468" s="2" t="s">
        <v>10</v>
      </c>
      <c r="W2468" s="2">
        <f t="shared" si="882"/>
        <v>52.267632101140549</v>
      </c>
      <c r="X2468" s="2" t="e">
        <f t="shared" si="883"/>
        <v>#VALUE!</v>
      </c>
      <c r="Y2468" s="2" t="s">
        <v>10</v>
      </c>
      <c r="Z2468" s="2" t="s">
        <v>10</v>
      </c>
      <c r="AA2468" s="2" t="s">
        <v>10</v>
      </c>
      <c r="AB2468">
        <f t="shared" si="892"/>
        <v>3.2667270063212843</v>
      </c>
      <c r="AC2468" t="e">
        <f t="shared" si="885"/>
        <v>#VALUE!</v>
      </c>
    </row>
    <row r="2469" spans="1:29" x14ac:dyDescent="0.25">
      <c r="A2469">
        <v>55</v>
      </c>
      <c r="B2469" t="s">
        <v>318</v>
      </c>
      <c r="C2469">
        <v>8</v>
      </c>
      <c r="D2469" t="s">
        <v>49</v>
      </c>
      <c r="E2469">
        <v>2017</v>
      </c>
      <c r="F2469">
        <v>105</v>
      </c>
      <c r="G2469" t="s">
        <v>10</v>
      </c>
      <c r="H2469" s="54">
        <v>0.26421253355763952</v>
      </c>
      <c r="I2469" s="54">
        <v>0.33404541147798106</v>
      </c>
      <c r="J2469" s="54">
        <v>0.31269765999824639</v>
      </c>
      <c r="K2469">
        <v>0.32600000000000001</v>
      </c>
      <c r="L2469" s="2">
        <f t="shared" si="899"/>
        <v>142.70425195972729</v>
      </c>
      <c r="M2469" s="2">
        <f t="shared" si="900"/>
        <v>157.66840834152208</v>
      </c>
      <c r="N2469" s="2">
        <f t="shared" si="901"/>
        <v>152.77119527882314</v>
      </c>
      <c r="O2469" s="2">
        <f t="shared" si="877"/>
        <v>155.78635014836797</v>
      </c>
      <c r="P2469" s="79" t="e">
        <f t="shared" si="878"/>
        <v>#VALUE!</v>
      </c>
      <c r="Q2469" s="78">
        <v>0.94594594595000003</v>
      </c>
      <c r="R2469" s="78">
        <v>5.4054054054000003E-2</v>
      </c>
      <c r="S2469" s="78">
        <v>0</v>
      </c>
      <c r="T2469" s="79" t="s">
        <v>10</v>
      </c>
      <c r="U2469" s="2" t="s">
        <v>10</v>
      </c>
      <c r="V2469" s="2" t="s">
        <v>10</v>
      </c>
      <c r="W2469" s="2">
        <f t="shared" si="882"/>
        <v>52.658006236295435</v>
      </c>
      <c r="X2469" s="2" t="e">
        <f t="shared" si="883"/>
        <v>#VALUE!</v>
      </c>
      <c r="Y2469" s="2" t="s">
        <v>10</v>
      </c>
      <c r="Z2469" s="2" t="s">
        <v>10</v>
      </c>
      <c r="AA2469" s="2" t="s">
        <v>10</v>
      </c>
      <c r="AB2469">
        <f t="shared" si="892"/>
        <v>0.50150482129805174</v>
      </c>
      <c r="AC2469" t="e">
        <f t="shared" si="885"/>
        <v>#VALUE!</v>
      </c>
    </row>
    <row r="2470" spans="1:29" x14ac:dyDescent="0.25">
      <c r="A2470">
        <v>55</v>
      </c>
      <c r="B2470" t="s">
        <v>318</v>
      </c>
      <c r="C2470">
        <v>8</v>
      </c>
      <c r="D2470" t="s">
        <v>49</v>
      </c>
      <c r="E2470">
        <v>2018</v>
      </c>
      <c r="F2470">
        <v>8</v>
      </c>
      <c r="G2470" t="s">
        <v>10</v>
      </c>
      <c r="H2470" s="54">
        <v>0.25329250311259038</v>
      </c>
      <c r="I2470" s="54">
        <v>0.35347180943220174</v>
      </c>
      <c r="J2470" s="54">
        <v>0.34504815702446495</v>
      </c>
      <c r="K2470">
        <v>0.253</v>
      </c>
      <c r="L2470" t="s">
        <v>10</v>
      </c>
      <c r="M2470" t="s">
        <v>10</v>
      </c>
      <c r="N2470" t="s">
        <v>10</v>
      </c>
      <c r="O2470" s="2">
        <f t="shared" si="877"/>
        <v>10.7095046854083</v>
      </c>
      <c r="P2470" s="79" t="e">
        <f t="shared" si="878"/>
        <v>#VALUE!</v>
      </c>
      <c r="Q2470" s="78">
        <v>0.94594594595000003</v>
      </c>
      <c r="R2470" s="78">
        <v>5.4054054054000003E-2</v>
      </c>
      <c r="S2470" s="78">
        <v>0</v>
      </c>
      <c r="T2470" s="79" t="s">
        <v>10</v>
      </c>
      <c r="U2470" s="2" t="s">
        <v>10</v>
      </c>
      <c r="V2470" s="2" t="s">
        <v>10</v>
      </c>
      <c r="W2470" s="2">
        <f t="shared" si="882"/>
        <v>123.01409387499531</v>
      </c>
      <c r="X2470" s="2" t="e">
        <f t="shared" si="883"/>
        <v>#VALUE!</v>
      </c>
      <c r="Y2470" s="2" t="s">
        <v>10</v>
      </c>
      <c r="Z2470" s="2" t="s">
        <v>10</v>
      </c>
      <c r="AA2470" s="2" t="s">
        <v>10</v>
      </c>
      <c r="AB2470">
        <f t="shared" si="892"/>
        <v>15.376761734374414</v>
      </c>
      <c r="AC2470" t="e">
        <f t="shared" si="885"/>
        <v>#VALUE!</v>
      </c>
    </row>
    <row r="2471" spans="1:29" x14ac:dyDescent="0.25">
      <c r="A2471">
        <v>55</v>
      </c>
      <c r="B2471" t="s">
        <v>318</v>
      </c>
      <c r="C2471">
        <v>8</v>
      </c>
      <c r="D2471" t="s">
        <v>49</v>
      </c>
      <c r="E2471">
        <v>2019</v>
      </c>
      <c r="F2471">
        <v>38</v>
      </c>
      <c r="G2471" t="s">
        <v>10</v>
      </c>
      <c r="H2471" s="54">
        <v>0.23441509169475994</v>
      </c>
      <c r="I2471" s="54">
        <v>0.32590908281944742</v>
      </c>
      <c r="J2471" s="54">
        <v>0.31510957999927913</v>
      </c>
      <c r="K2471">
        <v>0.27600000000000002</v>
      </c>
      <c r="L2471" t="s">
        <v>10</v>
      </c>
      <c r="M2471" t="s">
        <v>10</v>
      </c>
      <c r="N2471" t="s">
        <v>10</v>
      </c>
      <c r="O2471" s="2">
        <f t="shared" si="877"/>
        <v>52.486187845303867</v>
      </c>
      <c r="P2471" s="79" t="e">
        <f t="shared" si="878"/>
        <v>#VALUE!</v>
      </c>
      <c r="Q2471" s="78">
        <v>0.94594594595000003</v>
      </c>
      <c r="R2471" s="78">
        <v>5.4054054054000003E-2</v>
      </c>
      <c r="S2471" s="78">
        <v>0</v>
      </c>
      <c r="T2471" s="79" t="s">
        <v>10</v>
      </c>
      <c r="U2471" s="2" t="s">
        <v>10</v>
      </c>
      <c r="V2471" s="2" t="s">
        <v>10</v>
      </c>
      <c r="W2471" s="2">
        <f t="shared" si="882"/>
        <v>65.53540857359944</v>
      </c>
      <c r="X2471" s="2" t="e">
        <f t="shared" si="883"/>
        <v>#VALUE!</v>
      </c>
      <c r="Y2471" s="2" t="s">
        <v>10</v>
      </c>
      <c r="Z2471" s="2" t="s">
        <v>10</v>
      </c>
      <c r="AA2471" s="2" t="s">
        <v>10</v>
      </c>
      <c r="AB2471">
        <f t="shared" si="892"/>
        <v>1.7246160150947221</v>
      </c>
      <c r="AC2471" t="e">
        <f t="shared" si="885"/>
        <v>#VALUE!</v>
      </c>
    </row>
    <row r="2472" spans="1:29" x14ac:dyDescent="0.25">
      <c r="A2472">
        <v>55</v>
      </c>
      <c r="B2472" t="s">
        <v>318</v>
      </c>
      <c r="C2472">
        <v>8</v>
      </c>
      <c r="D2472" t="s">
        <v>49</v>
      </c>
      <c r="E2472">
        <v>2020</v>
      </c>
      <c r="F2472">
        <v>42</v>
      </c>
      <c r="G2472" t="s">
        <v>10</v>
      </c>
      <c r="H2472" s="54">
        <v>0.10759564786873591</v>
      </c>
      <c r="I2472" s="54">
        <v>0.25668946937664994</v>
      </c>
      <c r="J2472" s="54">
        <v>0.25426527177111524</v>
      </c>
      <c r="K2472">
        <v>0.13300000000000001</v>
      </c>
      <c r="L2472" t="s">
        <v>10</v>
      </c>
      <c r="M2472" t="s">
        <v>10</v>
      </c>
      <c r="N2472" t="s">
        <v>10</v>
      </c>
      <c r="O2472" s="2">
        <f t="shared" si="877"/>
        <v>48.442906574394463</v>
      </c>
      <c r="P2472" s="79" t="e">
        <f t="shared" si="878"/>
        <v>#VALUE!</v>
      </c>
      <c r="Q2472" s="78">
        <v>0.94594594595000003</v>
      </c>
      <c r="R2472" s="78">
        <v>5.4054054054000003E-2</v>
      </c>
      <c r="S2472" s="78">
        <v>0</v>
      </c>
      <c r="T2472" s="79" t="s">
        <v>10</v>
      </c>
      <c r="U2472" s="2" t="s">
        <v>10</v>
      </c>
      <c r="V2472" s="2" t="s">
        <v>10</v>
      </c>
      <c r="W2472" s="2">
        <f t="shared" si="882"/>
        <v>101.26411977339895</v>
      </c>
      <c r="X2472" s="2" t="e">
        <f t="shared" si="883"/>
        <v>#VALUE!</v>
      </c>
      <c r="Y2472" s="2" t="s">
        <v>10</v>
      </c>
      <c r="Z2472" s="2" t="s">
        <v>10</v>
      </c>
      <c r="AA2472" s="2" t="s">
        <v>10</v>
      </c>
      <c r="AB2472">
        <f t="shared" si="892"/>
        <v>2.411050470795213</v>
      </c>
      <c r="AC2472" t="e">
        <f t="shared" si="885"/>
        <v>#VALUE!</v>
      </c>
    </row>
    <row r="2473" spans="1:29" x14ac:dyDescent="0.25">
      <c r="A2473">
        <v>55</v>
      </c>
      <c r="B2473" t="s">
        <v>318</v>
      </c>
      <c r="C2473">
        <v>8</v>
      </c>
      <c r="D2473" t="s">
        <v>49</v>
      </c>
      <c r="E2473">
        <v>2021</v>
      </c>
      <c r="F2473">
        <v>100</v>
      </c>
      <c r="G2473" t="s">
        <v>10</v>
      </c>
      <c r="H2473" s="79" t="s">
        <v>10</v>
      </c>
      <c r="I2473" s="2" t="s">
        <v>10</v>
      </c>
      <c r="J2473" s="2" t="s">
        <v>10</v>
      </c>
      <c r="K2473">
        <v>0.20899999999999999</v>
      </c>
      <c r="L2473" s="79" t="s">
        <v>10</v>
      </c>
      <c r="M2473" s="2" t="s">
        <v>10</v>
      </c>
      <c r="N2473" s="2" t="s">
        <v>10</v>
      </c>
      <c r="O2473" s="2">
        <f t="shared" si="877"/>
        <v>126.42225031605562</v>
      </c>
      <c r="P2473" s="79" t="e">
        <f t="shared" si="878"/>
        <v>#VALUE!</v>
      </c>
      <c r="Q2473" s="78">
        <v>0.94594594595000003</v>
      </c>
      <c r="R2473" s="78">
        <v>5.4054054054000003E-2</v>
      </c>
      <c r="T2473" s="79" t="s">
        <v>10</v>
      </c>
      <c r="U2473" s="2" t="s">
        <v>10</v>
      </c>
      <c r="V2473" s="2" t="s">
        <v>10</v>
      </c>
      <c r="W2473" s="2" t="e">
        <f t="shared" si="882"/>
        <v>#VALUE!</v>
      </c>
      <c r="X2473" s="2" t="e">
        <f t="shared" si="883"/>
        <v>#VALUE!</v>
      </c>
      <c r="Y2473" s="79" t="s">
        <v>10</v>
      </c>
      <c r="Z2473" s="2" t="s">
        <v>10</v>
      </c>
      <c r="AA2473" s="2" t="s">
        <v>10</v>
      </c>
      <c r="AB2473" t="e">
        <f t="shared" si="892"/>
        <v>#VALUE!</v>
      </c>
      <c r="AC2473" t="e">
        <f t="shared" si="885"/>
        <v>#VALUE!</v>
      </c>
    </row>
    <row r="2474" spans="1:29" x14ac:dyDescent="0.25">
      <c r="A2474">
        <v>55</v>
      </c>
      <c r="B2474" t="s">
        <v>318</v>
      </c>
      <c r="C2474">
        <v>8</v>
      </c>
      <c r="D2474" t="s">
        <v>49</v>
      </c>
      <c r="E2474">
        <v>2022</v>
      </c>
      <c r="F2474">
        <v>50</v>
      </c>
      <c r="G2474" t="s">
        <v>10</v>
      </c>
      <c r="H2474" s="79" t="s">
        <v>10</v>
      </c>
      <c r="I2474" s="2" t="s">
        <v>10</v>
      </c>
      <c r="J2474" s="2" t="s">
        <v>10</v>
      </c>
      <c r="K2474">
        <v>0.21099999999999999</v>
      </c>
      <c r="L2474" s="79" t="s">
        <v>10</v>
      </c>
      <c r="M2474" s="2" t="s">
        <v>10</v>
      </c>
      <c r="N2474" s="2" t="s">
        <v>10</v>
      </c>
      <c r="O2474" s="2">
        <f t="shared" si="877"/>
        <v>63.371356147021544</v>
      </c>
      <c r="P2474" s="79" t="e">
        <f t="shared" si="878"/>
        <v>#VALUE!</v>
      </c>
      <c r="Q2474" s="78">
        <v>0.94594594595000003</v>
      </c>
      <c r="R2474" s="78">
        <v>5.4054054054000003E-2</v>
      </c>
      <c r="T2474" s="79" t="s">
        <v>10</v>
      </c>
      <c r="U2474" s="2" t="s">
        <v>10</v>
      </c>
      <c r="V2474" s="2" t="s">
        <v>10</v>
      </c>
      <c r="W2474" s="2" t="e">
        <f t="shared" si="882"/>
        <v>#VALUE!</v>
      </c>
      <c r="X2474" s="2" t="e">
        <f t="shared" si="883"/>
        <v>#VALUE!</v>
      </c>
      <c r="Y2474" s="79" t="s">
        <v>10</v>
      </c>
      <c r="Z2474" s="2" t="s">
        <v>10</v>
      </c>
      <c r="AA2474" s="2" t="s">
        <v>10</v>
      </c>
      <c r="AB2474" t="e">
        <f t="shared" si="892"/>
        <v>#VALUE!</v>
      </c>
      <c r="AC2474" t="e">
        <f t="shared" si="885"/>
        <v>#VALUE!</v>
      </c>
    </row>
    <row r="2475" spans="1:29" x14ac:dyDescent="0.25">
      <c r="A2475">
        <v>55</v>
      </c>
      <c r="B2475" t="s">
        <v>318</v>
      </c>
      <c r="C2475">
        <v>8</v>
      </c>
      <c r="D2475" t="s">
        <v>49</v>
      </c>
      <c r="E2475">
        <v>2023</v>
      </c>
      <c r="F2475">
        <v>85</v>
      </c>
      <c r="G2475" t="s">
        <v>10</v>
      </c>
      <c r="H2475" s="79" t="s">
        <v>10</v>
      </c>
      <c r="I2475" s="2" t="s">
        <v>10</v>
      </c>
      <c r="J2475" s="2" t="s">
        <v>10</v>
      </c>
      <c r="K2475">
        <v>0.17799999999999999</v>
      </c>
      <c r="L2475" s="79" t="s">
        <v>10</v>
      </c>
      <c r="M2475" s="2" t="s">
        <v>10</v>
      </c>
      <c r="N2475" s="2" t="s">
        <v>10</v>
      </c>
      <c r="O2475" s="2">
        <f t="shared" si="877"/>
        <v>103.40632603406326</v>
      </c>
      <c r="P2475" s="79" t="e">
        <f t="shared" si="878"/>
        <v>#VALUE!</v>
      </c>
      <c r="Q2475" s="78">
        <v>0.94594594595000003</v>
      </c>
      <c r="R2475" s="78">
        <v>5.4054054054000003E-2</v>
      </c>
      <c r="T2475" s="79" t="s">
        <v>10</v>
      </c>
      <c r="U2475" s="2" t="s">
        <v>10</v>
      </c>
      <c r="V2475" s="2" t="s">
        <v>10</v>
      </c>
      <c r="W2475" s="2" t="e">
        <f t="shared" si="882"/>
        <v>#VALUE!</v>
      </c>
      <c r="X2475" s="2" t="e">
        <f t="shared" si="883"/>
        <v>#VALUE!</v>
      </c>
      <c r="Y2475" s="79" t="s">
        <v>10</v>
      </c>
      <c r="Z2475" s="2" t="s">
        <v>10</v>
      </c>
      <c r="AA2475" s="2" t="s">
        <v>10</v>
      </c>
      <c r="AB2475" t="e">
        <f t="shared" si="892"/>
        <v>#VALUE!</v>
      </c>
      <c r="AC2475" t="e">
        <f t="shared" si="885"/>
        <v>#VALUE!</v>
      </c>
    </row>
    <row r="2476" spans="1:29" x14ac:dyDescent="0.25">
      <c r="A2476">
        <v>55</v>
      </c>
      <c r="B2476" t="s">
        <v>318</v>
      </c>
      <c r="C2476">
        <v>8</v>
      </c>
      <c r="D2476" t="s">
        <v>49</v>
      </c>
      <c r="E2476">
        <v>2024</v>
      </c>
      <c r="F2476">
        <v>50</v>
      </c>
      <c r="G2476" t="s">
        <v>10</v>
      </c>
      <c r="H2476" s="79" t="s">
        <v>10</v>
      </c>
      <c r="I2476" s="2" t="s">
        <v>10</v>
      </c>
      <c r="J2476" s="2" t="s">
        <v>10</v>
      </c>
      <c r="K2476">
        <v>0.216</v>
      </c>
      <c r="L2476" s="79" t="s">
        <v>10</v>
      </c>
      <c r="M2476" s="2" t="s">
        <v>10</v>
      </c>
      <c r="N2476" s="2" t="s">
        <v>10</v>
      </c>
      <c r="O2476" s="2">
        <f t="shared" si="877"/>
        <v>63.775510204081627</v>
      </c>
      <c r="P2476" s="79" t="e">
        <f t="shared" si="878"/>
        <v>#VALUE!</v>
      </c>
      <c r="Q2476" s="78">
        <v>0.94594594595000003</v>
      </c>
      <c r="R2476" s="78">
        <v>5.4054054054000003E-2</v>
      </c>
      <c r="T2476" s="79" t="s">
        <v>10</v>
      </c>
      <c r="U2476" s="2" t="s">
        <v>10</v>
      </c>
      <c r="V2476" s="2" t="s">
        <v>10</v>
      </c>
      <c r="W2476" s="2">
        <f t="shared" si="882"/>
        <v>23.216595972041134</v>
      </c>
      <c r="X2476" s="2" t="e">
        <f t="shared" si="883"/>
        <v>#VALUE!</v>
      </c>
      <c r="Y2476" s="79" t="s">
        <v>10</v>
      </c>
      <c r="Z2476" s="2" t="s">
        <v>10</v>
      </c>
      <c r="AA2476" s="2" t="s">
        <v>10</v>
      </c>
      <c r="AB2476">
        <f t="shared" si="892"/>
        <v>0.46433191944082269</v>
      </c>
      <c r="AC2476" t="e">
        <f t="shared" si="885"/>
        <v>#VALUE!</v>
      </c>
    </row>
    <row r="2477" spans="1:29" x14ac:dyDescent="0.25">
      <c r="A2477">
        <v>56</v>
      </c>
      <c r="B2477" t="s">
        <v>319</v>
      </c>
      <c r="C2477">
        <v>8</v>
      </c>
      <c r="D2477" t="s">
        <v>49</v>
      </c>
      <c r="E2477">
        <v>1980</v>
      </c>
      <c r="F2477">
        <v>20</v>
      </c>
      <c r="G2477" t="s">
        <v>10</v>
      </c>
      <c r="H2477" s="54">
        <v>0.45700000000000002</v>
      </c>
      <c r="I2477" s="54">
        <v>0.46733333333333338</v>
      </c>
      <c r="J2477" s="54">
        <v>0.46133333333333337</v>
      </c>
      <c r="K2477">
        <v>0.46700000000000003</v>
      </c>
      <c r="L2477" t="s">
        <v>10</v>
      </c>
      <c r="M2477" t="s">
        <v>10</v>
      </c>
      <c r="N2477" t="s">
        <v>10</v>
      </c>
      <c r="O2477" s="2">
        <f t="shared" si="877"/>
        <v>37.523452157598506</v>
      </c>
      <c r="P2477" s="79" t="e">
        <f t="shared" si="878"/>
        <v>#VALUE!</v>
      </c>
      <c r="Q2477" s="78">
        <v>0.94594594595000003</v>
      </c>
      <c r="R2477" s="78">
        <v>5.4054054054000003E-2</v>
      </c>
      <c r="S2477" s="78">
        <v>0</v>
      </c>
      <c r="T2477" s="79" t="s">
        <v>10</v>
      </c>
      <c r="U2477" t="s">
        <v>10</v>
      </c>
      <c r="V2477" t="s">
        <v>10</v>
      </c>
      <c r="W2477" s="2">
        <f t="shared" si="882"/>
        <v>259.4159549056825</v>
      </c>
      <c r="X2477" s="2" t="e">
        <f t="shared" si="883"/>
        <v>#VALUE!</v>
      </c>
      <c r="Y2477" s="2" t="s">
        <v>10</v>
      </c>
      <c r="Z2477" s="2" t="s">
        <v>10</v>
      </c>
      <c r="AA2477" s="2" t="s">
        <v>10</v>
      </c>
      <c r="AB2477">
        <f t="shared" si="892"/>
        <v>12.970797745284125</v>
      </c>
      <c r="AC2477" t="e">
        <f t="shared" si="885"/>
        <v>#VALUE!</v>
      </c>
    </row>
    <row r="2478" spans="1:29" x14ac:dyDescent="0.25">
      <c r="A2478">
        <v>56</v>
      </c>
      <c r="B2478" t="s">
        <v>319</v>
      </c>
      <c r="C2478">
        <v>8</v>
      </c>
      <c r="D2478" t="s">
        <v>49</v>
      </c>
      <c r="E2478">
        <v>1981</v>
      </c>
      <c r="F2478" t="s">
        <v>10</v>
      </c>
      <c r="G2478" t="s">
        <v>10</v>
      </c>
      <c r="H2478" s="54">
        <v>0.41399999999999998</v>
      </c>
      <c r="I2478" s="54">
        <v>0.4393333333333333</v>
      </c>
      <c r="J2478" s="54">
        <v>0.43383333333333329</v>
      </c>
      <c r="K2478">
        <v>0.439</v>
      </c>
      <c r="L2478" t="s">
        <v>10</v>
      </c>
      <c r="M2478" t="s">
        <v>10</v>
      </c>
      <c r="N2478" t="s">
        <v>10</v>
      </c>
      <c r="O2478" s="2" t="e">
        <f t="shared" si="877"/>
        <v>#VALUE!</v>
      </c>
      <c r="P2478" s="79" t="e">
        <f t="shared" si="878"/>
        <v>#VALUE!</v>
      </c>
      <c r="Q2478" s="78">
        <v>0.94594594595000003</v>
      </c>
      <c r="R2478" s="78">
        <v>5.4054054054000003E-2</v>
      </c>
      <c r="S2478" s="78">
        <v>0</v>
      </c>
      <c r="T2478" s="79" t="s">
        <v>10</v>
      </c>
      <c r="U2478" t="s">
        <v>10</v>
      </c>
      <c r="V2478" t="s">
        <v>10</v>
      </c>
      <c r="W2478" s="2" t="e">
        <f t="shared" si="882"/>
        <v>#VALUE!</v>
      </c>
      <c r="X2478" s="2" t="e">
        <f t="shared" si="883"/>
        <v>#VALUE!</v>
      </c>
      <c r="Y2478" s="2" t="s">
        <v>10</v>
      </c>
      <c r="Z2478" s="2" t="s">
        <v>10</v>
      </c>
      <c r="AA2478" s="2" t="s">
        <v>10</v>
      </c>
      <c r="AB2478" t="e">
        <f t="shared" si="892"/>
        <v>#VALUE!</v>
      </c>
      <c r="AC2478" t="e">
        <f t="shared" si="885"/>
        <v>#VALUE!</v>
      </c>
    </row>
    <row r="2479" spans="1:29" x14ac:dyDescent="0.25">
      <c r="A2479">
        <v>56</v>
      </c>
      <c r="B2479" t="s">
        <v>319</v>
      </c>
      <c r="C2479">
        <v>8</v>
      </c>
      <c r="D2479" t="s">
        <v>49</v>
      </c>
      <c r="E2479">
        <v>1982</v>
      </c>
      <c r="F2479">
        <v>6</v>
      </c>
      <c r="G2479" t="s">
        <v>10</v>
      </c>
      <c r="H2479" s="54">
        <v>0.35799999999999998</v>
      </c>
      <c r="I2479" s="54">
        <v>0.40499999999999997</v>
      </c>
      <c r="J2479" s="54">
        <v>0.39999999999999997</v>
      </c>
      <c r="K2479">
        <v>0.40500000000000003</v>
      </c>
      <c r="L2479" t="s">
        <v>10</v>
      </c>
      <c r="M2479" t="s">
        <v>10</v>
      </c>
      <c r="N2479" t="s">
        <v>10</v>
      </c>
      <c r="O2479" s="2">
        <f t="shared" si="877"/>
        <v>10.084033613445378</v>
      </c>
      <c r="P2479" s="79" t="e">
        <f t="shared" si="878"/>
        <v>#VALUE!</v>
      </c>
      <c r="Q2479" s="78">
        <v>0.94594594595000003</v>
      </c>
      <c r="R2479" s="78">
        <v>5.4054054054000003E-2</v>
      </c>
      <c r="S2479" s="78">
        <v>0</v>
      </c>
      <c r="T2479" s="79" t="s">
        <v>10</v>
      </c>
      <c r="U2479" t="s">
        <v>10</v>
      </c>
      <c r="V2479" t="s">
        <v>10</v>
      </c>
      <c r="W2479" s="2" t="e">
        <f t="shared" si="882"/>
        <v>#VALUE!</v>
      </c>
      <c r="X2479" s="2" t="e">
        <f t="shared" si="883"/>
        <v>#VALUE!</v>
      </c>
      <c r="Y2479" s="2" t="s">
        <v>10</v>
      </c>
      <c r="Z2479" s="2" t="s">
        <v>10</v>
      </c>
      <c r="AA2479" s="2" t="s">
        <v>10</v>
      </c>
      <c r="AB2479" t="e">
        <f t="shared" si="892"/>
        <v>#VALUE!</v>
      </c>
      <c r="AC2479" t="e">
        <f t="shared" si="885"/>
        <v>#VALUE!</v>
      </c>
    </row>
    <row r="2480" spans="1:29" x14ac:dyDescent="0.25">
      <c r="A2480">
        <v>56</v>
      </c>
      <c r="B2480" t="s">
        <v>319</v>
      </c>
      <c r="C2480">
        <v>8</v>
      </c>
      <c r="D2480" t="s">
        <v>49</v>
      </c>
      <c r="E2480">
        <v>1983</v>
      </c>
      <c r="F2480">
        <v>125</v>
      </c>
      <c r="G2480" t="s">
        <v>10</v>
      </c>
      <c r="H2480" s="54">
        <v>0.5</v>
      </c>
      <c r="I2480" s="54">
        <v>0.50566666666666671</v>
      </c>
      <c r="J2480" s="54">
        <v>0.4986666666666667</v>
      </c>
      <c r="K2480">
        <v>0.50600000000000001</v>
      </c>
      <c r="L2480" t="s">
        <v>10</v>
      </c>
      <c r="M2480" t="s">
        <v>10</v>
      </c>
      <c r="N2480" t="s">
        <v>10</v>
      </c>
      <c r="O2480" s="2">
        <f t="shared" si="877"/>
        <v>253.03643724696357</v>
      </c>
      <c r="P2480" s="79" t="e">
        <f t="shared" si="878"/>
        <v>#VALUE!</v>
      </c>
      <c r="Q2480" s="78">
        <v>0.94594594595000003</v>
      </c>
      <c r="R2480" s="78">
        <v>5.4054054054000003E-2</v>
      </c>
      <c r="S2480" s="78">
        <v>0</v>
      </c>
      <c r="T2480" s="79" t="s">
        <v>10</v>
      </c>
      <c r="U2480" t="s">
        <v>10</v>
      </c>
      <c r="V2480" t="s">
        <v>10</v>
      </c>
      <c r="W2480" s="2" t="e">
        <f t="shared" si="882"/>
        <v>#VALUE!</v>
      </c>
      <c r="X2480" s="2" t="e">
        <f t="shared" si="883"/>
        <v>#VALUE!</v>
      </c>
      <c r="Y2480" s="2" t="s">
        <v>10</v>
      </c>
      <c r="Z2480" s="2" t="s">
        <v>10</v>
      </c>
      <c r="AA2480" s="2" t="s">
        <v>10</v>
      </c>
      <c r="AB2480" t="e">
        <f t="shared" si="892"/>
        <v>#VALUE!</v>
      </c>
      <c r="AC2480" t="e">
        <f t="shared" si="885"/>
        <v>#VALUE!</v>
      </c>
    </row>
    <row r="2481" spans="1:29" x14ac:dyDescent="0.25">
      <c r="A2481">
        <v>56</v>
      </c>
      <c r="B2481" t="s">
        <v>319</v>
      </c>
      <c r="C2481">
        <v>8</v>
      </c>
      <c r="D2481" t="s">
        <v>49</v>
      </c>
      <c r="E2481">
        <v>1984</v>
      </c>
      <c r="F2481">
        <v>200</v>
      </c>
      <c r="G2481" t="s">
        <v>10</v>
      </c>
      <c r="H2481" s="54">
        <v>0.44400000000000001</v>
      </c>
      <c r="I2481" s="54">
        <v>0.46133333333333326</v>
      </c>
      <c r="J2481" s="54">
        <v>0.45533333333333326</v>
      </c>
      <c r="K2481">
        <v>0.46100000000000002</v>
      </c>
      <c r="L2481" t="s">
        <v>10</v>
      </c>
      <c r="M2481" t="s">
        <v>10</v>
      </c>
      <c r="N2481" t="s">
        <v>10</v>
      </c>
      <c r="O2481" s="2">
        <f t="shared" si="877"/>
        <v>371.05751391465685</v>
      </c>
      <c r="P2481" s="79" t="e">
        <f t="shared" si="878"/>
        <v>#VALUE!</v>
      </c>
      <c r="Q2481" s="78">
        <v>0.94594594595000003</v>
      </c>
      <c r="R2481" s="78">
        <v>5.4054054054000003E-2</v>
      </c>
      <c r="S2481" s="78">
        <v>0</v>
      </c>
      <c r="T2481" s="79" t="s">
        <v>10</v>
      </c>
      <c r="U2481" t="s">
        <v>10</v>
      </c>
      <c r="V2481" t="s">
        <v>10</v>
      </c>
      <c r="W2481" s="2" t="e">
        <f t="shared" si="882"/>
        <v>#VALUE!</v>
      </c>
      <c r="X2481" s="2" t="e">
        <f t="shared" si="883"/>
        <v>#VALUE!</v>
      </c>
      <c r="Y2481" s="2" t="s">
        <v>10</v>
      </c>
      <c r="Z2481" s="2" t="s">
        <v>10</v>
      </c>
      <c r="AA2481" s="2" t="s">
        <v>10</v>
      </c>
      <c r="AB2481" t="e">
        <f t="shared" si="892"/>
        <v>#VALUE!</v>
      </c>
      <c r="AC2481" t="e">
        <f t="shared" si="885"/>
        <v>#VALUE!</v>
      </c>
    </row>
    <row r="2482" spans="1:29" x14ac:dyDescent="0.25">
      <c r="A2482">
        <v>56</v>
      </c>
      <c r="B2482" t="s">
        <v>319</v>
      </c>
      <c r="C2482">
        <v>8</v>
      </c>
      <c r="D2482" t="s">
        <v>49</v>
      </c>
      <c r="E2482">
        <v>1985</v>
      </c>
      <c r="F2482">
        <v>250</v>
      </c>
      <c r="G2482" t="s">
        <v>10</v>
      </c>
      <c r="H2482" s="54">
        <v>0.46300000000000002</v>
      </c>
      <c r="I2482" s="54">
        <v>0.47466666666666668</v>
      </c>
      <c r="J2482" s="54">
        <v>0.46866666666666668</v>
      </c>
      <c r="K2482">
        <v>0.47499999999999998</v>
      </c>
      <c r="L2482" t="s">
        <v>10</v>
      </c>
      <c r="M2482" t="s">
        <v>10</v>
      </c>
      <c r="N2482" t="s">
        <v>10</v>
      </c>
      <c r="O2482" s="2">
        <f t="shared" si="877"/>
        <v>476.19047619047615</v>
      </c>
      <c r="P2482" s="79" t="e">
        <f t="shared" si="878"/>
        <v>#VALUE!</v>
      </c>
      <c r="Q2482" s="78">
        <v>0.94594594595000003</v>
      </c>
      <c r="R2482" s="78">
        <v>5.4054054054000003E-2</v>
      </c>
      <c r="S2482" s="78">
        <v>0</v>
      </c>
      <c r="T2482" s="79" t="s">
        <v>10</v>
      </c>
      <c r="U2482" t="s">
        <v>10</v>
      </c>
      <c r="V2482" t="s">
        <v>10</v>
      </c>
      <c r="W2482" s="2" t="e">
        <f t="shared" si="882"/>
        <v>#VALUE!</v>
      </c>
      <c r="X2482" s="2" t="e">
        <f t="shared" si="883"/>
        <v>#VALUE!</v>
      </c>
      <c r="Y2482" s="2" t="s">
        <v>10</v>
      </c>
      <c r="Z2482" s="2" t="s">
        <v>10</v>
      </c>
      <c r="AA2482" s="2" t="s">
        <v>10</v>
      </c>
      <c r="AB2482" t="e">
        <f t="shared" si="892"/>
        <v>#VALUE!</v>
      </c>
      <c r="AC2482" t="e">
        <f t="shared" si="885"/>
        <v>#VALUE!</v>
      </c>
    </row>
    <row r="2483" spans="1:29" x14ac:dyDescent="0.25">
      <c r="A2483">
        <v>56</v>
      </c>
      <c r="B2483" t="s">
        <v>319</v>
      </c>
      <c r="C2483">
        <v>8</v>
      </c>
      <c r="D2483" t="s">
        <v>49</v>
      </c>
      <c r="E2483">
        <v>1986</v>
      </c>
      <c r="F2483" t="s">
        <v>10</v>
      </c>
      <c r="G2483" t="s">
        <v>10</v>
      </c>
      <c r="H2483" s="54">
        <v>0.51200000000000001</v>
      </c>
      <c r="I2483" s="54">
        <v>0.50766666666666671</v>
      </c>
      <c r="J2483" s="54">
        <v>0.50066666666666659</v>
      </c>
      <c r="K2483">
        <v>0.50800000000000001</v>
      </c>
      <c r="L2483" t="s">
        <v>10</v>
      </c>
      <c r="M2483" t="s">
        <v>10</v>
      </c>
      <c r="N2483" t="s">
        <v>10</v>
      </c>
      <c r="O2483" s="2" t="e">
        <f t="shared" si="877"/>
        <v>#VALUE!</v>
      </c>
      <c r="P2483" s="79" t="e">
        <f t="shared" si="878"/>
        <v>#VALUE!</v>
      </c>
      <c r="Q2483" s="78">
        <v>0.94594594595000003</v>
      </c>
      <c r="R2483" s="78">
        <v>5.4054054054000003E-2</v>
      </c>
      <c r="S2483" s="78">
        <v>0</v>
      </c>
      <c r="T2483" s="79" t="s">
        <v>10</v>
      </c>
      <c r="U2483" t="s">
        <v>10</v>
      </c>
      <c r="V2483" t="s">
        <v>10</v>
      </c>
      <c r="W2483" s="2" t="e">
        <f t="shared" si="882"/>
        <v>#VALUE!</v>
      </c>
      <c r="X2483" s="2" t="e">
        <f t="shared" si="883"/>
        <v>#VALUE!</v>
      </c>
      <c r="Y2483" s="2" t="s">
        <v>10</v>
      </c>
      <c r="Z2483" s="2" t="s">
        <v>10</v>
      </c>
      <c r="AA2483" s="2" t="s">
        <v>10</v>
      </c>
      <c r="AB2483" t="e">
        <f t="shared" si="892"/>
        <v>#VALUE!</v>
      </c>
      <c r="AC2483" t="e">
        <f t="shared" si="885"/>
        <v>#VALUE!</v>
      </c>
    </row>
    <row r="2484" spans="1:29" x14ac:dyDescent="0.25">
      <c r="A2484">
        <v>56</v>
      </c>
      <c r="B2484" t="s">
        <v>319</v>
      </c>
      <c r="C2484">
        <v>8</v>
      </c>
      <c r="D2484" t="s">
        <v>49</v>
      </c>
      <c r="E2484">
        <v>1987</v>
      </c>
      <c r="F2484" t="s">
        <v>10</v>
      </c>
      <c r="G2484" t="s">
        <v>10</v>
      </c>
      <c r="H2484" s="54">
        <v>0.39500000000000002</v>
      </c>
      <c r="I2484" s="54">
        <v>0.42166666666666669</v>
      </c>
      <c r="J2484" s="54">
        <v>0.41666666666666669</v>
      </c>
      <c r="K2484">
        <v>0.42199999999999999</v>
      </c>
      <c r="L2484" t="s">
        <v>10</v>
      </c>
      <c r="M2484" t="s">
        <v>10</v>
      </c>
      <c r="N2484" t="s">
        <v>10</v>
      </c>
      <c r="O2484" s="2" t="e">
        <f t="shared" si="877"/>
        <v>#VALUE!</v>
      </c>
      <c r="P2484" s="79" t="e">
        <f t="shared" si="878"/>
        <v>#VALUE!</v>
      </c>
      <c r="Q2484" s="78">
        <v>0.94594594595000003</v>
      </c>
      <c r="R2484" s="78">
        <v>5.4054054054000003E-2</v>
      </c>
      <c r="S2484" s="78">
        <v>0</v>
      </c>
      <c r="T2484" s="79" t="s">
        <v>10</v>
      </c>
      <c r="U2484" t="s">
        <v>10</v>
      </c>
      <c r="V2484" t="s">
        <v>10</v>
      </c>
      <c r="W2484" s="2" t="e">
        <f t="shared" si="882"/>
        <v>#VALUE!</v>
      </c>
      <c r="X2484" s="2" t="e">
        <f t="shared" si="883"/>
        <v>#VALUE!</v>
      </c>
      <c r="Y2484" s="2" t="s">
        <v>10</v>
      </c>
      <c r="Z2484" s="2" t="s">
        <v>10</v>
      </c>
      <c r="AA2484" s="2" t="s">
        <v>10</v>
      </c>
      <c r="AB2484" t="e">
        <f t="shared" si="892"/>
        <v>#VALUE!</v>
      </c>
      <c r="AC2484" t="e">
        <f t="shared" si="885"/>
        <v>#VALUE!</v>
      </c>
    </row>
    <row r="2485" spans="1:29" x14ac:dyDescent="0.25">
      <c r="A2485">
        <v>56</v>
      </c>
      <c r="B2485" t="s">
        <v>319</v>
      </c>
      <c r="C2485">
        <v>8</v>
      </c>
      <c r="D2485" t="s">
        <v>49</v>
      </c>
      <c r="E2485">
        <v>1988</v>
      </c>
      <c r="F2485" t="s">
        <v>10</v>
      </c>
      <c r="G2485" t="s">
        <v>10</v>
      </c>
      <c r="H2485" s="54">
        <v>0.38900000000000001</v>
      </c>
      <c r="I2485" s="54">
        <v>0.41433333333333339</v>
      </c>
      <c r="J2485" s="54">
        <v>0.40983333333333338</v>
      </c>
      <c r="K2485">
        <v>0.34100000000000003</v>
      </c>
      <c r="L2485" t="s">
        <v>10</v>
      </c>
      <c r="M2485" t="s">
        <v>10</v>
      </c>
      <c r="N2485" t="s">
        <v>10</v>
      </c>
      <c r="O2485" s="2" t="e">
        <f t="shared" si="877"/>
        <v>#VALUE!</v>
      </c>
      <c r="P2485" s="79" t="e">
        <f t="shared" si="878"/>
        <v>#VALUE!</v>
      </c>
      <c r="Q2485" s="78">
        <v>0.94594594595000003</v>
      </c>
      <c r="R2485" s="78">
        <v>5.4054054054000003E-2</v>
      </c>
      <c r="S2485" s="78">
        <v>0</v>
      </c>
      <c r="T2485" s="79" t="s">
        <v>10</v>
      </c>
      <c r="U2485" t="s">
        <v>10</v>
      </c>
      <c r="V2485" t="s">
        <v>10</v>
      </c>
      <c r="W2485" s="2" t="e">
        <f t="shared" si="882"/>
        <v>#VALUE!</v>
      </c>
      <c r="X2485" s="2" t="e">
        <f t="shared" si="883"/>
        <v>#VALUE!</v>
      </c>
      <c r="Y2485" s="2" t="s">
        <v>10</v>
      </c>
      <c r="Z2485" s="2" t="s">
        <v>10</v>
      </c>
      <c r="AA2485" s="2" t="s">
        <v>10</v>
      </c>
      <c r="AB2485" t="e">
        <f t="shared" si="892"/>
        <v>#VALUE!</v>
      </c>
      <c r="AC2485" t="e">
        <f t="shared" si="885"/>
        <v>#VALUE!</v>
      </c>
    </row>
    <row r="2486" spans="1:29" x14ac:dyDescent="0.25">
      <c r="A2486">
        <v>56</v>
      </c>
      <c r="B2486" t="s">
        <v>319</v>
      </c>
      <c r="C2486">
        <v>8</v>
      </c>
      <c r="D2486" t="s">
        <v>49</v>
      </c>
      <c r="E2486">
        <v>1989</v>
      </c>
      <c r="F2486" t="s">
        <v>10</v>
      </c>
      <c r="G2486" t="s">
        <v>10</v>
      </c>
      <c r="H2486" s="54">
        <v>0.379</v>
      </c>
      <c r="I2486" s="54">
        <v>0.41066666666666668</v>
      </c>
      <c r="J2486" s="54">
        <v>0.40566666666666668</v>
      </c>
      <c r="K2486">
        <v>0.41</v>
      </c>
      <c r="L2486" t="s">
        <v>10</v>
      </c>
      <c r="M2486" t="s">
        <v>10</v>
      </c>
      <c r="N2486" t="s">
        <v>10</v>
      </c>
      <c r="O2486" s="2" t="e">
        <f t="shared" si="877"/>
        <v>#VALUE!</v>
      </c>
      <c r="P2486" s="79" t="e">
        <f t="shared" si="878"/>
        <v>#VALUE!</v>
      </c>
      <c r="Q2486" s="78">
        <v>0.94594594595000003</v>
      </c>
      <c r="R2486" s="78">
        <v>5.4054054054000003E-2</v>
      </c>
      <c r="S2486" s="78">
        <v>0</v>
      </c>
      <c r="T2486" s="79" t="s">
        <v>10</v>
      </c>
      <c r="U2486" t="s">
        <v>10</v>
      </c>
      <c r="V2486" t="s">
        <v>10</v>
      </c>
      <c r="W2486" s="2" t="e">
        <f t="shared" si="882"/>
        <v>#VALUE!</v>
      </c>
      <c r="X2486" s="2" t="e">
        <f t="shared" si="883"/>
        <v>#VALUE!</v>
      </c>
      <c r="Y2486" s="2" t="s">
        <v>10</v>
      </c>
      <c r="Z2486" s="2" t="s">
        <v>10</v>
      </c>
      <c r="AA2486" s="2" t="s">
        <v>10</v>
      </c>
      <c r="AB2486" t="e">
        <f t="shared" si="892"/>
        <v>#VALUE!</v>
      </c>
      <c r="AC2486" t="e">
        <f t="shared" si="885"/>
        <v>#VALUE!</v>
      </c>
    </row>
    <row r="2487" spans="1:29" x14ac:dyDescent="0.25">
      <c r="A2487">
        <v>56</v>
      </c>
      <c r="B2487" t="s">
        <v>319</v>
      </c>
      <c r="C2487">
        <v>8</v>
      </c>
      <c r="D2487" t="s">
        <v>49</v>
      </c>
      <c r="E2487">
        <v>1990</v>
      </c>
      <c r="F2487" t="s">
        <v>10</v>
      </c>
      <c r="G2487" t="s">
        <v>10</v>
      </c>
      <c r="H2487" s="54">
        <v>0.43</v>
      </c>
      <c r="I2487" s="54">
        <v>0.46433333333333326</v>
      </c>
      <c r="J2487" s="54">
        <v>0.45883333333333332</v>
      </c>
      <c r="K2487">
        <v>0.46200000000000002</v>
      </c>
      <c r="L2487" t="s">
        <v>10</v>
      </c>
      <c r="M2487" t="s">
        <v>10</v>
      </c>
      <c r="N2487" t="s">
        <v>10</v>
      </c>
      <c r="O2487" s="2" t="e">
        <f t="shared" si="877"/>
        <v>#VALUE!</v>
      </c>
      <c r="P2487" s="79" t="e">
        <f t="shared" si="878"/>
        <v>#VALUE!</v>
      </c>
      <c r="Q2487" s="78">
        <v>0.94594594595000003</v>
      </c>
      <c r="R2487" s="78">
        <v>5.4054054054000003E-2</v>
      </c>
      <c r="S2487" s="78">
        <v>0</v>
      </c>
      <c r="T2487" s="79" t="s">
        <v>10</v>
      </c>
      <c r="U2487" t="s">
        <v>10</v>
      </c>
      <c r="V2487" t="s">
        <v>10</v>
      </c>
      <c r="W2487" s="2" t="e">
        <f t="shared" si="882"/>
        <v>#VALUE!</v>
      </c>
      <c r="X2487" s="2" t="e">
        <f t="shared" si="883"/>
        <v>#VALUE!</v>
      </c>
      <c r="Y2487" s="2" t="s">
        <v>10</v>
      </c>
      <c r="Z2487" s="2" t="s">
        <v>10</v>
      </c>
      <c r="AA2487" s="2" t="s">
        <v>10</v>
      </c>
      <c r="AB2487" t="e">
        <f t="shared" si="892"/>
        <v>#VALUE!</v>
      </c>
      <c r="AC2487" t="e">
        <f t="shared" si="885"/>
        <v>#VALUE!</v>
      </c>
    </row>
    <row r="2488" spans="1:29" x14ac:dyDescent="0.25">
      <c r="A2488">
        <v>56</v>
      </c>
      <c r="B2488" t="s">
        <v>319</v>
      </c>
      <c r="C2488">
        <v>8</v>
      </c>
      <c r="D2488" t="s">
        <v>49</v>
      </c>
      <c r="E2488">
        <v>1991</v>
      </c>
      <c r="F2488" t="s">
        <v>10</v>
      </c>
      <c r="G2488" t="s">
        <v>10</v>
      </c>
      <c r="H2488" s="54">
        <v>0.38300000000000001</v>
      </c>
      <c r="I2488" s="54">
        <v>0.41</v>
      </c>
      <c r="J2488" s="54">
        <v>0.39349999999999996</v>
      </c>
      <c r="K2488">
        <v>0.40400000000000003</v>
      </c>
      <c r="L2488" t="s">
        <v>10</v>
      </c>
      <c r="M2488" t="s">
        <v>10</v>
      </c>
      <c r="N2488" t="s">
        <v>10</v>
      </c>
      <c r="O2488" s="2" t="e">
        <f t="shared" si="877"/>
        <v>#VALUE!</v>
      </c>
      <c r="P2488" s="79" t="e">
        <f t="shared" si="878"/>
        <v>#VALUE!</v>
      </c>
      <c r="Q2488" s="78">
        <v>0.94594594595000003</v>
      </c>
      <c r="R2488" s="78">
        <v>5.4054054054000003E-2</v>
      </c>
      <c r="S2488" s="78">
        <v>0</v>
      </c>
      <c r="T2488" s="79" t="s">
        <v>10</v>
      </c>
      <c r="U2488" t="s">
        <v>10</v>
      </c>
      <c r="V2488" t="s">
        <v>10</v>
      </c>
      <c r="W2488" s="2" t="e">
        <f t="shared" si="882"/>
        <v>#VALUE!</v>
      </c>
      <c r="X2488" s="2" t="e">
        <f t="shared" si="883"/>
        <v>#VALUE!</v>
      </c>
      <c r="Y2488" s="2" t="s">
        <v>10</v>
      </c>
      <c r="Z2488" s="2" t="s">
        <v>10</v>
      </c>
      <c r="AA2488" s="2" t="s">
        <v>10</v>
      </c>
      <c r="AB2488" t="e">
        <f t="shared" si="892"/>
        <v>#VALUE!</v>
      </c>
      <c r="AC2488" t="e">
        <f t="shared" si="885"/>
        <v>#VALUE!</v>
      </c>
    </row>
    <row r="2489" spans="1:29" x14ac:dyDescent="0.25">
      <c r="A2489">
        <v>56</v>
      </c>
      <c r="B2489" t="s">
        <v>319</v>
      </c>
      <c r="C2489">
        <v>8</v>
      </c>
      <c r="D2489" t="s">
        <v>49</v>
      </c>
      <c r="E2489">
        <v>1992</v>
      </c>
      <c r="F2489" t="s">
        <v>10</v>
      </c>
      <c r="G2489" t="s">
        <v>10</v>
      </c>
      <c r="H2489" s="54">
        <v>0.39900000000000002</v>
      </c>
      <c r="I2489" s="54">
        <v>0.42699999999999999</v>
      </c>
      <c r="J2489" s="54">
        <v>0.40249999999999997</v>
      </c>
      <c r="K2489">
        <v>0.42799999999999999</v>
      </c>
      <c r="L2489" t="s">
        <v>10</v>
      </c>
      <c r="M2489" t="s">
        <v>10</v>
      </c>
      <c r="N2489" t="s">
        <v>10</v>
      </c>
      <c r="O2489" s="2" t="e">
        <f t="shared" si="877"/>
        <v>#VALUE!</v>
      </c>
      <c r="P2489" s="79" t="e">
        <f t="shared" si="878"/>
        <v>#VALUE!</v>
      </c>
      <c r="Q2489" s="78">
        <v>0.94594594595000003</v>
      </c>
      <c r="R2489" s="78">
        <v>5.4054054054000003E-2</v>
      </c>
      <c r="S2489" s="78">
        <v>0</v>
      </c>
      <c r="T2489" s="79" t="s">
        <v>10</v>
      </c>
      <c r="U2489" t="s">
        <v>10</v>
      </c>
      <c r="V2489" t="s">
        <v>10</v>
      </c>
      <c r="W2489" s="2" t="e">
        <f t="shared" si="882"/>
        <v>#VALUE!</v>
      </c>
      <c r="X2489" s="2" t="e">
        <f t="shared" si="883"/>
        <v>#VALUE!</v>
      </c>
      <c r="Y2489" s="2" t="s">
        <v>10</v>
      </c>
      <c r="Z2489" s="2" t="s">
        <v>10</v>
      </c>
      <c r="AA2489" s="2" t="s">
        <v>10</v>
      </c>
      <c r="AB2489" t="e">
        <f t="shared" si="892"/>
        <v>#VALUE!</v>
      </c>
      <c r="AC2489" t="e">
        <f t="shared" si="885"/>
        <v>#VALUE!</v>
      </c>
    </row>
    <row r="2490" spans="1:29" x14ac:dyDescent="0.25">
      <c r="A2490">
        <v>56</v>
      </c>
      <c r="B2490" t="s">
        <v>319</v>
      </c>
      <c r="C2490">
        <v>8</v>
      </c>
      <c r="D2490" t="s">
        <v>49</v>
      </c>
      <c r="E2490">
        <v>1993</v>
      </c>
      <c r="F2490" t="s">
        <v>10</v>
      </c>
      <c r="G2490" t="s">
        <v>10</v>
      </c>
      <c r="H2490" s="54">
        <v>0.34799999999999998</v>
      </c>
      <c r="I2490" s="54">
        <v>0.372</v>
      </c>
      <c r="J2490" s="54">
        <v>0.35550000000000004</v>
      </c>
      <c r="K2490">
        <v>0.27200000000000002</v>
      </c>
      <c r="L2490" t="s">
        <v>10</v>
      </c>
      <c r="M2490" t="s">
        <v>10</v>
      </c>
      <c r="N2490" t="s">
        <v>10</v>
      </c>
      <c r="O2490" s="2" t="e">
        <f t="shared" si="877"/>
        <v>#VALUE!</v>
      </c>
      <c r="P2490" s="79" t="e">
        <f t="shared" si="878"/>
        <v>#VALUE!</v>
      </c>
      <c r="Q2490" s="78">
        <v>0.94594594595000003</v>
      </c>
      <c r="R2490" s="78">
        <v>5.4054054054000003E-2</v>
      </c>
      <c r="S2490" s="78">
        <v>0</v>
      </c>
      <c r="T2490" s="79" t="s">
        <v>10</v>
      </c>
      <c r="U2490" t="s">
        <v>10</v>
      </c>
      <c r="V2490" t="s">
        <v>10</v>
      </c>
      <c r="W2490" s="2" t="e">
        <f t="shared" si="882"/>
        <v>#VALUE!</v>
      </c>
      <c r="X2490" s="2" t="e">
        <f t="shared" si="883"/>
        <v>#VALUE!</v>
      </c>
      <c r="Y2490" s="2" t="s">
        <v>10</v>
      </c>
      <c r="Z2490" s="2" t="s">
        <v>10</v>
      </c>
      <c r="AA2490" s="2" t="s">
        <v>10</v>
      </c>
      <c r="AB2490" t="e">
        <f t="shared" si="892"/>
        <v>#VALUE!</v>
      </c>
      <c r="AC2490" t="e">
        <f t="shared" si="885"/>
        <v>#VALUE!</v>
      </c>
    </row>
    <row r="2491" spans="1:29" x14ac:dyDescent="0.25">
      <c r="A2491">
        <v>56</v>
      </c>
      <c r="B2491" t="s">
        <v>319</v>
      </c>
      <c r="C2491">
        <v>8</v>
      </c>
      <c r="D2491" t="s">
        <v>49</v>
      </c>
      <c r="E2491">
        <v>1994</v>
      </c>
      <c r="F2491" t="s">
        <v>10</v>
      </c>
      <c r="G2491" t="s">
        <v>10</v>
      </c>
      <c r="H2491" s="54">
        <v>0.40899999999999997</v>
      </c>
      <c r="I2491" s="54">
        <v>0.4413333333333333</v>
      </c>
      <c r="J2491" s="54">
        <v>0.42083333333333328</v>
      </c>
      <c r="K2491">
        <v>0.436</v>
      </c>
      <c r="L2491" t="s">
        <v>10</v>
      </c>
      <c r="M2491" t="s">
        <v>10</v>
      </c>
      <c r="N2491" t="s">
        <v>10</v>
      </c>
      <c r="O2491" s="2" t="e">
        <f t="shared" si="877"/>
        <v>#VALUE!</v>
      </c>
      <c r="P2491" s="79" t="e">
        <f t="shared" si="878"/>
        <v>#VALUE!</v>
      </c>
      <c r="Q2491" s="78">
        <v>0.94594594595000003</v>
      </c>
      <c r="R2491" s="78">
        <v>5.4054054054000003E-2</v>
      </c>
      <c r="S2491" s="78">
        <v>0</v>
      </c>
      <c r="T2491" s="79" t="s">
        <v>10</v>
      </c>
      <c r="U2491" t="s">
        <v>10</v>
      </c>
      <c r="V2491" t="s">
        <v>10</v>
      </c>
      <c r="W2491" s="2" t="e">
        <f t="shared" si="882"/>
        <v>#VALUE!</v>
      </c>
      <c r="X2491" s="2" t="e">
        <f t="shared" si="883"/>
        <v>#VALUE!</v>
      </c>
      <c r="Y2491" s="2" t="s">
        <v>10</v>
      </c>
      <c r="Z2491" s="2" t="s">
        <v>10</v>
      </c>
      <c r="AA2491" s="2" t="s">
        <v>10</v>
      </c>
      <c r="AB2491" t="e">
        <f t="shared" si="892"/>
        <v>#VALUE!</v>
      </c>
      <c r="AC2491" t="e">
        <f t="shared" si="885"/>
        <v>#VALUE!</v>
      </c>
    </row>
    <row r="2492" spans="1:29" x14ac:dyDescent="0.25">
      <c r="A2492">
        <v>56</v>
      </c>
      <c r="B2492" t="s">
        <v>319</v>
      </c>
      <c r="C2492">
        <v>8</v>
      </c>
      <c r="D2492" t="s">
        <v>49</v>
      </c>
      <c r="E2492">
        <v>1995</v>
      </c>
      <c r="F2492" t="s">
        <v>10</v>
      </c>
      <c r="G2492" t="s">
        <v>10</v>
      </c>
      <c r="H2492" s="54">
        <v>0.249</v>
      </c>
      <c r="I2492" s="54">
        <v>0.27800000000000002</v>
      </c>
      <c r="J2492" s="54">
        <v>0.26950000000000002</v>
      </c>
      <c r="K2492">
        <v>0.26800000000000002</v>
      </c>
      <c r="L2492" t="s">
        <v>10</v>
      </c>
      <c r="M2492" t="s">
        <v>10</v>
      </c>
      <c r="N2492" t="s">
        <v>10</v>
      </c>
      <c r="O2492" s="2" t="e">
        <f t="shared" si="877"/>
        <v>#VALUE!</v>
      </c>
      <c r="P2492" s="79" t="e">
        <f t="shared" si="878"/>
        <v>#VALUE!</v>
      </c>
      <c r="Q2492" s="78">
        <v>0.94594594595000003</v>
      </c>
      <c r="R2492" s="78">
        <v>5.4054054054000003E-2</v>
      </c>
      <c r="S2492" s="78">
        <v>0</v>
      </c>
      <c r="T2492" s="79" t="s">
        <v>10</v>
      </c>
      <c r="U2492" t="s">
        <v>10</v>
      </c>
      <c r="V2492" t="s">
        <v>10</v>
      </c>
      <c r="W2492" s="2" t="e">
        <f t="shared" si="882"/>
        <v>#VALUE!</v>
      </c>
      <c r="X2492" s="2" t="e">
        <f t="shared" si="883"/>
        <v>#VALUE!</v>
      </c>
      <c r="Y2492" s="2" t="s">
        <v>10</v>
      </c>
      <c r="Z2492" s="2" t="s">
        <v>10</v>
      </c>
      <c r="AA2492" s="2" t="s">
        <v>10</v>
      </c>
      <c r="AB2492" t="e">
        <f t="shared" si="892"/>
        <v>#VALUE!</v>
      </c>
      <c r="AC2492" t="e">
        <f t="shared" si="885"/>
        <v>#VALUE!</v>
      </c>
    </row>
    <row r="2493" spans="1:29" x14ac:dyDescent="0.25">
      <c r="A2493">
        <v>56</v>
      </c>
      <c r="B2493" t="s">
        <v>319</v>
      </c>
      <c r="C2493">
        <v>8</v>
      </c>
      <c r="D2493" t="s">
        <v>49</v>
      </c>
      <c r="E2493">
        <v>1996</v>
      </c>
      <c r="F2493" t="s">
        <v>10</v>
      </c>
      <c r="G2493" t="s">
        <v>10</v>
      </c>
      <c r="H2493" s="54">
        <v>0.45600000000000002</v>
      </c>
      <c r="I2493" s="54">
        <v>0.47199999999999998</v>
      </c>
      <c r="J2493" s="54">
        <v>0.46100000000000002</v>
      </c>
      <c r="K2493">
        <v>0.441</v>
      </c>
      <c r="L2493" t="s">
        <v>10</v>
      </c>
      <c r="M2493" t="s">
        <v>10</v>
      </c>
      <c r="N2493" t="s">
        <v>10</v>
      </c>
      <c r="O2493" s="2" t="e">
        <f t="shared" si="877"/>
        <v>#VALUE!</v>
      </c>
      <c r="P2493" s="79" t="e">
        <f t="shared" si="878"/>
        <v>#VALUE!</v>
      </c>
      <c r="Q2493" s="78">
        <v>0.94594594595000003</v>
      </c>
      <c r="R2493" s="78">
        <v>5.4054054054000003E-2</v>
      </c>
      <c r="S2493" s="78">
        <v>0</v>
      </c>
      <c r="T2493" s="79" t="s">
        <v>10</v>
      </c>
      <c r="U2493" t="s">
        <v>10</v>
      </c>
      <c r="V2493" t="s">
        <v>10</v>
      </c>
      <c r="W2493" s="2" t="e">
        <f t="shared" si="882"/>
        <v>#VALUE!</v>
      </c>
      <c r="X2493" s="2" t="e">
        <f t="shared" si="883"/>
        <v>#VALUE!</v>
      </c>
      <c r="Y2493" s="2" t="s">
        <v>10</v>
      </c>
      <c r="Z2493" s="2" t="s">
        <v>10</v>
      </c>
      <c r="AA2493" s="2" t="s">
        <v>10</v>
      </c>
      <c r="AB2493" t="e">
        <f t="shared" si="892"/>
        <v>#VALUE!</v>
      </c>
      <c r="AC2493" t="e">
        <f t="shared" si="885"/>
        <v>#VALUE!</v>
      </c>
    </row>
    <row r="2494" spans="1:29" x14ac:dyDescent="0.25">
      <c r="A2494">
        <v>56</v>
      </c>
      <c r="B2494" t="s">
        <v>319</v>
      </c>
      <c r="C2494">
        <v>8</v>
      </c>
      <c r="D2494" t="s">
        <v>49</v>
      </c>
      <c r="E2494">
        <v>1997</v>
      </c>
      <c r="F2494" t="s">
        <v>10</v>
      </c>
      <c r="G2494" t="s">
        <v>10</v>
      </c>
      <c r="H2494" s="54">
        <v>0.44500000000000001</v>
      </c>
      <c r="I2494" s="54">
        <v>0.36633333333333334</v>
      </c>
      <c r="J2494" s="54">
        <v>0.34783333333333333</v>
      </c>
      <c r="K2494">
        <v>0.33700000000000002</v>
      </c>
      <c r="L2494" t="s">
        <v>10</v>
      </c>
      <c r="M2494" t="s">
        <v>10</v>
      </c>
      <c r="N2494" t="s">
        <v>10</v>
      </c>
      <c r="O2494" s="2" t="e">
        <f t="shared" si="877"/>
        <v>#VALUE!</v>
      </c>
      <c r="P2494" s="79" t="e">
        <f t="shared" si="878"/>
        <v>#VALUE!</v>
      </c>
      <c r="Q2494" s="78">
        <v>0.94594594595000003</v>
      </c>
      <c r="R2494" s="78">
        <v>5.4054054054000003E-2</v>
      </c>
      <c r="S2494" s="78">
        <v>0</v>
      </c>
      <c r="T2494" s="79" t="s">
        <v>10</v>
      </c>
      <c r="U2494" t="s">
        <v>10</v>
      </c>
      <c r="V2494" t="s">
        <v>10</v>
      </c>
      <c r="W2494" s="2" t="e">
        <f t="shared" si="882"/>
        <v>#VALUE!</v>
      </c>
      <c r="X2494" s="2" t="e">
        <f t="shared" si="883"/>
        <v>#VALUE!</v>
      </c>
      <c r="Y2494" s="2" t="s">
        <v>10</v>
      </c>
      <c r="Z2494" s="2" t="s">
        <v>10</v>
      </c>
      <c r="AA2494" s="2" t="s">
        <v>10</v>
      </c>
      <c r="AB2494" t="e">
        <f t="shared" si="892"/>
        <v>#VALUE!</v>
      </c>
      <c r="AC2494" t="e">
        <f t="shared" si="885"/>
        <v>#VALUE!</v>
      </c>
    </row>
    <row r="2495" spans="1:29" x14ac:dyDescent="0.25">
      <c r="A2495">
        <v>56</v>
      </c>
      <c r="B2495" t="s">
        <v>319</v>
      </c>
      <c r="C2495">
        <v>8</v>
      </c>
      <c r="D2495" t="s">
        <v>49</v>
      </c>
      <c r="E2495">
        <v>1998</v>
      </c>
      <c r="F2495" t="s">
        <v>10</v>
      </c>
      <c r="G2495" t="s">
        <v>10</v>
      </c>
      <c r="H2495" s="54">
        <v>0.161</v>
      </c>
      <c r="I2495" s="54">
        <v>0.11366666666666667</v>
      </c>
      <c r="J2495" s="54">
        <v>0.11716666666666666</v>
      </c>
      <c r="K2495">
        <v>0.113</v>
      </c>
      <c r="L2495" t="s">
        <v>10</v>
      </c>
      <c r="M2495" t="s">
        <v>10</v>
      </c>
      <c r="N2495" t="s">
        <v>10</v>
      </c>
      <c r="O2495" s="2" t="e">
        <f t="shared" si="877"/>
        <v>#VALUE!</v>
      </c>
      <c r="P2495" s="79" t="e">
        <f t="shared" si="878"/>
        <v>#VALUE!</v>
      </c>
      <c r="Q2495" s="78">
        <v>0.94594594595000003</v>
      </c>
      <c r="R2495" s="78">
        <v>5.4054054054000003E-2</v>
      </c>
      <c r="S2495" s="78">
        <v>0</v>
      </c>
      <c r="T2495" s="79" t="s">
        <v>10</v>
      </c>
      <c r="U2495" t="s">
        <v>10</v>
      </c>
      <c r="V2495" t="s">
        <v>10</v>
      </c>
      <c r="W2495" s="2">
        <f t="shared" si="882"/>
        <v>80.128176864939618</v>
      </c>
      <c r="X2495" s="2" t="e">
        <f t="shared" si="883"/>
        <v>#VALUE!</v>
      </c>
      <c r="Y2495" s="2" t="s">
        <v>10</v>
      </c>
      <c r="Z2495" s="2" t="s">
        <v>10</v>
      </c>
      <c r="AA2495" s="2" t="s">
        <v>10</v>
      </c>
      <c r="AB2495" t="e">
        <f t="shared" si="892"/>
        <v>#VALUE!</v>
      </c>
      <c r="AC2495" t="e">
        <f t="shared" si="885"/>
        <v>#VALUE!</v>
      </c>
    </row>
    <row r="2496" spans="1:29" x14ac:dyDescent="0.25">
      <c r="A2496">
        <v>56</v>
      </c>
      <c r="B2496" t="s">
        <v>319</v>
      </c>
      <c r="C2496">
        <v>8</v>
      </c>
      <c r="D2496" t="s">
        <v>49</v>
      </c>
      <c r="E2496">
        <v>1999</v>
      </c>
      <c r="F2496" t="s">
        <v>10</v>
      </c>
      <c r="G2496" t="s">
        <v>10</v>
      </c>
      <c r="H2496" s="54">
        <v>0.16299999999999998</v>
      </c>
      <c r="I2496" s="54">
        <v>0.12966666666666665</v>
      </c>
      <c r="J2496" s="54">
        <v>0.12016666666666667</v>
      </c>
      <c r="K2496">
        <v>0.127</v>
      </c>
      <c r="L2496" t="s">
        <v>10</v>
      </c>
      <c r="M2496" t="s">
        <v>10</v>
      </c>
      <c r="N2496" t="s">
        <v>10</v>
      </c>
      <c r="O2496" s="2" t="e">
        <f t="shared" si="877"/>
        <v>#VALUE!</v>
      </c>
      <c r="P2496" s="79" t="e">
        <f t="shared" si="878"/>
        <v>#VALUE!</v>
      </c>
      <c r="Q2496" s="78">
        <v>0.94594594595000003</v>
      </c>
      <c r="R2496" s="78">
        <v>5.4054054054000003E-2</v>
      </c>
      <c r="S2496" s="78">
        <v>0</v>
      </c>
      <c r="T2496" s="79" t="s">
        <v>10</v>
      </c>
      <c r="U2496" t="s">
        <v>10</v>
      </c>
      <c r="V2496" t="s">
        <v>10</v>
      </c>
      <c r="W2496" s="2">
        <f t="shared" si="882"/>
        <v>622.60340947753548</v>
      </c>
      <c r="X2496" s="2" t="e">
        <f t="shared" si="883"/>
        <v>#VALUE!</v>
      </c>
      <c r="Y2496" s="2" t="s">
        <v>10</v>
      </c>
      <c r="Z2496" s="2" t="s">
        <v>10</v>
      </c>
      <c r="AA2496" s="2" t="s">
        <v>10</v>
      </c>
      <c r="AB2496" t="e">
        <f t="shared" si="892"/>
        <v>#VALUE!</v>
      </c>
      <c r="AC2496" t="e">
        <f t="shared" si="885"/>
        <v>#VALUE!</v>
      </c>
    </row>
    <row r="2497" spans="1:29" x14ac:dyDescent="0.25">
      <c r="A2497">
        <v>56</v>
      </c>
      <c r="B2497" t="s">
        <v>319</v>
      </c>
      <c r="C2497">
        <v>8</v>
      </c>
      <c r="D2497" t="s">
        <v>49</v>
      </c>
      <c r="E2497">
        <v>2000</v>
      </c>
      <c r="F2497" t="s">
        <v>10</v>
      </c>
      <c r="G2497" t="s">
        <v>10</v>
      </c>
      <c r="H2497" s="54">
        <v>0.20100000000000001</v>
      </c>
      <c r="I2497" s="54">
        <v>0.23899999999999999</v>
      </c>
      <c r="J2497" s="54">
        <v>0.21150000000000002</v>
      </c>
      <c r="K2497">
        <v>0.16300000000000001</v>
      </c>
      <c r="L2497" t="s">
        <v>10</v>
      </c>
      <c r="M2497" t="s">
        <v>10</v>
      </c>
      <c r="N2497" t="s">
        <v>10</v>
      </c>
      <c r="O2497" s="2" t="e">
        <f t="shared" ref="O2497:O2541" si="905">$F2497/(1-K2497)</f>
        <v>#VALUE!</v>
      </c>
      <c r="P2497" s="79" t="e">
        <f t="shared" ref="P2497:P2541" si="906">$G2497/(1-K2497)</f>
        <v>#VALUE!</v>
      </c>
      <c r="Q2497" s="78">
        <v>0.94594594595000003</v>
      </c>
      <c r="R2497" s="78">
        <v>5.4054054054000003E-2</v>
      </c>
      <c r="S2497" s="78">
        <v>0</v>
      </c>
      <c r="T2497" s="79">
        <f t="shared" ref="T2497:T2499" si="907">(L2500*$Q2497)+(L2501*$R2497)+(L2502*$S2497)</f>
        <v>190.72893464595865</v>
      </c>
      <c r="U2497" s="2">
        <f t="shared" ref="U2497:U2499" si="908">(M2500*$Q2497)+(M2501*$R2497)+(M2502*$S2497)</f>
        <v>195.66116863487528</v>
      </c>
      <c r="V2497" s="2">
        <f t="shared" ref="V2497:V2499" si="909">(N2500*$Q2497)+(N2501*$R2497)+(N2502*$S2497)</f>
        <v>191.26021972779381</v>
      </c>
      <c r="W2497" s="2">
        <f t="shared" ref="W2497:W2541" si="910">(O2500*$Q2497)+(O2501*$R2497)+(O2502*$S2497)</f>
        <v>187.13069969528365</v>
      </c>
      <c r="X2497" s="2" t="e">
        <f t="shared" ref="X2497:X2541" si="911">(P2500*$Q2497)+(P2501*$R2497)+(P2502*$S2497)</f>
        <v>#VALUE!</v>
      </c>
      <c r="Y2497" s="2" t="s">
        <v>10</v>
      </c>
      <c r="Z2497" s="2" t="s">
        <v>10</v>
      </c>
      <c r="AA2497" s="2" t="s">
        <v>10</v>
      </c>
      <c r="AB2497" t="e">
        <f t="shared" si="892"/>
        <v>#VALUE!</v>
      </c>
      <c r="AC2497" t="e">
        <f t="shared" ref="AC2497:AC2541" si="912">X2497/$G2497</f>
        <v>#VALUE!</v>
      </c>
    </row>
    <row r="2498" spans="1:29" x14ac:dyDescent="0.25">
      <c r="A2498">
        <v>56</v>
      </c>
      <c r="B2498" t="s">
        <v>319</v>
      </c>
      <c r="C2498">
        <v>8</v>
      </c>
      <c r="D2498" t="s">
        <v>49</v>
      </c>
      <c r="E2498">
        <v>2001</v>
      </c>
      <c r="F2498">
        <v>40</v>
      </c>
      <c r="G2498" t="s">
        <v>10</v>
      </c>
      <c r="H2498" s="54">
        <v>0.20499999999999999</v>
      </c>
      <c r="I2498" s="54">
        <v>0.20133333333333331</v>
      </c>
      <c r="J2498" s="54">
        <v>0.17783333333333332</v>
      </c>
      <c r="K2498">
        <v>0.161</v>
      </c>
      <c r="L2498" t="s">
        <v>10</v>
      </c>
      <c r="M2498" t="s">
        <v>10</v>
      </c>
      <c r="N2498" t="s">
        <v>10</v>
      </c>
      <c r="O2498" s="2">
        <f t="shared" si="905"/>
        <v>47.675804529201429</v>
      </c>
      <c r="P2498" s="79" t="e">
        <f t="shared" si="906"/>
        <v>#VALUE!</v>
      </c>
      <c r="Q2498" s="78">
        <v>0.94594594595000003</v>
      </c>
      <c r="R2498" s="78">
        <v>5.4054054054000003E-2</v>
      </c>
      <c r="S2498" s="78">
        <v>0</v>
      </c>
      <c r="T2498" s="79">
        <f t="shared" si="907"/>
        <v>274.76653053078735</v>
      </c>
      <c r="U2498" s="2">
        <f t="shared" si="908"/>
        <v>353.07639973774968</v>
      </c>
      <c r="V2498" s="2">
        <f t="shared" si="909"/>
        <v>344.3095318822389</v>
      </c>
      <c r="W2498" s="2">
        <f t="shared" si="910"/>
        <v>344.12043531338213</v>
      </c>
      <c r="X2498" s="2" t="e">
        <f t="shared" si="911"/>
        <v>#VALUE!</v>
      </c>
      <c r="Y2498" s="2" t="s">
        <v>10</v>
      </c>
      <c r="Z2498" s="2" t="s">
        <v>10</v>
      </c>
      <c r="AA2498" s="2" t="s">
        <v>10</v>
      </c>
      <c r="AB2498">
        <f t="shared" si="892"/>
        <v>8.6030108828345533</v>
      </c>
      <c r="AC2498" t="e">
        <f t="shared" si="912"/>
        <v>#VALUE!</v>
      </c>
    </row>
    <row r="2499" spans="1:29" x14ac:dyDescent="0.25">
      <c r="A2499">
        <v>56</v>
      </c>
      <c r="B2499" t="s">
        <v>319</v>
      </c>
      <c r="C2499">
        <v>8</v>
      </c>
      <c r="D2499" t="s">
        <v>49</v>
      </c>
      <c r="E2499">
        <v>2002</v>
      </c>
      <c r="F2499">
        <v>580</v>
      </c>
      <c r="G2499" t="s">
        <v>10</v>
      </c>
      <c r="H2499" s="54">
        <v>0.14500000000000002</v>
      </c>
      <c r="I2499" s="54">
        <v>0.14600000000000002</v>
      </c>
      <c r="J2499" s="54">
        <v>0.13250000000000001</v>
      </c>
      <c r="K2499">
        <v>0.105</v>
      </c>
      <c r="L2499" t="s">
        <v>10</v>
      </c>
      <c r="M2499" t="s">
        <v>10</v>
      </c>
      <c r="N2499" t="s">
        <v>10</v>
      </c>
      <c r="O2499" s="2">
        <f t="shared" si="905"/>
        <v>648.04469273743018</v>
      </c>
      <c r="P2499" s="79" t="e">
        <f t="shared" si="906"/>
        <v>#VALUE!</v>
      </c>
      <c r="Q2499" s="78">
        <v>0.94594594595000003</v>
      </c>
      <c r="R2499" s="78">
        <v>5.4054054054000003E-2</v>
      </c>
      <c r="S2499" s="78">
        <v>0</v>
      </c>
      <c r="T2499" s="79">
        <f t="shared" si="907"/>
        <v>86.781214979454788</v>
      </c>
      <c r="U2499" s="2">
        <f t="shared" si="908"/>
        <v>103.07231937994179</v>
      </c>
      <c r="V2499" s="2">
        <f t="shared" si="909"/>
        <v>115.02497503352505</v>
      </c>
      <c r="W2499" s="2">
        <f t="shared" si="910"/>
        <v>101.67783669750426</v>
      </c>
      <c r="X2499" s="2" t="e">
        <f t="shared" si="911"/>
        <v>#VALUE!</v>
      </c>
      <c r="Y2499" s="2" t="s">
        <v>10</v>
      </c>
      <c r="Z2499" s="2" t="s">
        <v>10</v>
      </c>
      <c r="AA2499" s="2" t="s">
        <v>10</v>
      </c>
      <c r="AB2499">
        <f t="shared" si="892"/>
        <v>0.175306614995697</v>
      </c>
      <c r="AC2499" t="e">
        <f t="shared" si="912"/>
        <v>#VALUE!</v>
      </c>
    </row>
    <row r="2500" spans="1:29" x14ac:dyDescent="0.25">
      <c r="A2500">
        <v>56</v>
      </c>
      <c r="B2500" t="s">
        <v>319</v>
      </c>
      <c r="C2500">
        <v>8</v>
      </c>
      <c r="D2500" t="s">
        <v>49</v>
      </c>
      <c r="E2500">
        <v>2003</v>
      </c>
      <c r="F2500">
        <v>149</v>
      </c>
      <c r="G2500" t="s">
        <v>10</v>
      </c>
      <c r="H2500" s="54">
        <v>0.19600000000000001</v>
      </c>
      <c r="I2500" s="54">
        <v>0.19833333333333333</v>
      </c>
      <c r="J2500" s="54">
        <v>0.18033333333333335</v>
      </c>
      <c r="K2500">
        <v>0.16</v>
      </c>
      <c r="L2500" s="2">
        <f t="shared" ref="L2500:L2504" si="913">$F2500/(1-H2500)</f>
        <v>185.3233830845771</v>
      </c>
      <c r="M2500" s="2">
        <f t="shared" ref="M2500:M2504" si="914">$F2500/(1-I2500)</f>
        <v>185.86278586278587</v>
      </c>
      <c r="N2500" s="2">
        <f t="shared" ref="N2500:N2504" si="915">$F2500/(1-J2500)</f>
        <v>181.78121187474582</v>
      </c>
      <c r="O2500" s="2">
        <f t="shared" si="905"/>
        <v>177.38095238095238</v>
      </c>
      <c r="P2500" s="79" t="e">
        <f t="shared" si="906"/>
        <v>#VALUE!</v>
      </c>
      <c r="Q2500" s="78">
        <v>0.94594594595000003</v>
      </c>
      <c r="R2500" s="78">
        <v>5.4054054054000003E-2</v>
      </c>
      <c r="S2500" s="78">
        <v>0</v>
      </c>
      <c r="T2500" s="79">
        <f>(L2503*$Q2500)+(L2504*$R2500)</f>
        <v>31.100841524918863</v>
      </c>
      <c r="U2500" s="2">
        <f>(M2503*$Q2500)+(M2504*$R2500)</f>
        <v>33.104512591725459</v>
      </c>
      <c r="V2500" s="2">
        <f>(N2503*$Q2500)+(N2504*$R2500)</f>
        <v>33.009740389321486</v>
      </c>
      <c r="W2500" s="2">
        <f t="shared" si="910"/>
        <v>33.674385168588202</v>
      </c>
      <c r="X2500" s="2" t="e">
        <f t="shared" si="911"/>
        <v>#VALUE!</v>
      </c>
      <c r="Y2500">
        <f t="shared" ref="Y2500:Y2501" si="916">T2500/$F2500</f>
        <v>0.20873048003301251</v>
      </c>
      <c r="Z2500">
        <f t="shared" ref="Z2500:Z2501" si="917">U2500/$F2500</f>
        <v>0.22217793685721784</v>
      </c>
      <c r="AA2500">
        <f t="shared" ref="AA2500:AA2501" si="918">V2500/$F2500</f>
        <v>0.22154188180752676</v>
      </c>
      <c r="AB2500">
        <f>W2500/$F2500</f>
        <v>0.22600258502408188</v>
      </c>
      <c r="AC2500" t="e">
        <f t="shared" si="912"/>
        <v>#VALUE!</v>
      </c>
    </row>
    <row r="2501" spans="1:29" x14ac:dyDescent="0.25">
      <c r="A2501">
        <v>56</v>
      </c>
      <c r="B2501" t="s">
        <v>319</v>
      </c>
      <c r="C2501">
        <v>8</v>
      </c>
      <c r="D2501" t="s">
        <v>49</v>
      </c>
      <c r="E2501">
        <v>2004</v>
      </c>
      <c r="F2501">
        <v>210</v>
      </c>
      <c r="G2501" t="s">
        <v>10</v>
      </c>
      <c r="H2501" s="54">
        <v>0.26400000000000001</v>
      </c>
      <c r="I2501" s="54">
        <v>0.42799999999999999</v>
      </c>
      <c r="J2501" s="54">
        <v>0.41199999999999998</v>
      </c>
      <c r="K2501">
        <v>0.41299999999999998</v>
      </c>
      <c r="L2501" s="2">
        <f t="shared" si="913"/>
        <v>285.32608695652175</v>
      </c>
      <c r="M2501" s="2">
        <f t="shared" si="914"/>
        <v>367.13286713286709</v>
      </c>
      <c r="N2501" s="2">
        <f t="shared" si="915"/>
        <v>357.14285714285711</v>
      </c>
      <c r="O2501" s="2">
        <f t="shared" si="905"/>
        <v>357.75127768313462</v>
      </c>
      <c r="P2501" s="79" t="e">
        <f t="shared" si="906"/>
        <v>#VALUE!</v>
      </c>
      <c r="Q2501" s="78">
        <v>0.94594594595000003</v>
      </c>
      <c r="R2501" s="78">
        <v>5.4054054054000003E-2</v>
      </c>
      <c r="S2501" s="78">
        <v>0</v>
      </c>
      <c r="T2501" s="79">
        <f>(L2504*1)</f>
        <v>34.574468085106382</v>
      </c>
      <c r="U2501" s="2">
        <f>(M2504*1)</f>
        <v>38.537549407114625</v>
      </c>
      <c r="V2501" s="2">
        <f>(N2504*1)</f>
        <v>37.536092396535132</v>
      </c>
      <c r="W2501" s="2" t="e">
        <f t="shared" si="910"/>
        <v>#VALUE!</v>
      </c>
      <c r="X2501" s="2" t="e">
        <f t="shared" si="911"/>
        <v>#VALUE!</v>
      </c>
      <c r="Y2501">
        <f t="shared" si="916"/>
        <v>0.1646403242147923</v>
      </c>
      <c r="Z2501">
        <f t="shared" si="917"/>
        <v>0.18351214003387917</v>
      </c>
      <c r="AA2501">
        <f t="shared" si="918"/>
        <v>0.17874329712635778</v>
      </c>
      <c r="AB2501" t="e">
        <f t="shared" ref="AB2501:AB2544" si="919">W2501/$F2501</f>
        <v>#VALUE!</v>
      </c>
      <c r="AC2501" t="e">
        <f t="shared" si="912"/>
        <v>#VALUE!</v>
      </c>
    </row>
    <row r="2502" spans="1:29" x14ac:dyDescent="0.25">
      <c r="A2502">
        <v>56</v>
      </c>
      <c r="B2502" t="s">
        <v>319</v>
      </c>
      <c r="C2502">
        <v>8</v>
      </c>
      <c r="D2502" t="s">
        <v>49</v>
      </c>
      <c r="E2502">
        <v>2005</v>
      </c>
      <c r="F2502">
        <v>70</v>
      </c>
      <c r="G2502" t="s">
        <v>10</v>
      </c>
      <c r="H2502" s="54">
        <v>0.222</v>
      </c>
      <c r="I2502" s="54">
        <v>0.34633333333333338</v>
      </c>
      <c r="J2502" s="54">
        <v>0.41533333333333339</v>
      </c>
      <c r="K2502">
        <v>0.33700000000000002</v>
      </c>
      <c r="L2502" s="2">
        <f t="shared" si="913"/>
        <v>89.974293059125955</v>
      </c>
      <c r="M2502" s="2">
        <f t="shared" si="914"/>
        <v>107.08822029576747</v>
      </c>
      <c r="N2502" s="2">
        <f t="shared" si="915"/>
        <v>119.72633979475485</v>
      </c>
      <c r="O2502" s="2">
        <f t="shared" si="905"/>
        <v>105.58069381598793</v>
      </c>
      <c r="P2502" s="79" t="e">
        <f t="shared" si="906"/>
        <v>#VALUE!</v>
      </c>
      <c r="Q2502" s="78">
        <v>0.94594594595000003</v>
      </c>
      <c r="R2502" s="78">
        <v>5.4054054054000003E-2</v>
      </c>
      <c r="S2502" s="78">
        <v>0</v>
      </c>
      <c r="T2502" s="79" t="s">
        <v>10</v>
      </c>
      <c r="U2502" s="2" t="s">
        <v>10</v>
      </c>
      <c r="V2502" s="2" t="s">
        <v>10</v>
      </c>
      <c r="W2502" s="2" t="e">
        <f t="shared" si="910"/>
        <v>#VALUE!</v>
      </c>
      <c r="X2502" s="2" t="e">
        <f t="shared" si="911"/>
        <v>#VALUE!</v>
      </c>
      <c r="Y2502" s="2" t="s">
        <v>10</v>
      </c>
      <c r="Z2502" s="2" t="s">
        <v>10</v>
      </c>
      <c r="AA2502" s="2" t="s">
        <v>10</v>
      </c>
      <c r="AB2502" t="e">
        <f t="shared" si="919"/>
        <v>#VALUE!</v>
      </c>
      <c r="AC2502" t="e">
        <f t="shared" si="912"/>
        <v>#VALUE!</v>
      </c>
    </row>
    <row r="2503" spans="1:29" x14ac:dyDescent="0.25">
      <c r="A2503">
        <v>56</v>
      </c>
      <c r="B2503" t="s">
        <v>319</v>
      </c>
      <c r="C2503">
        <v>8</v>
      </c>
      <c r="D2503" t="s">
        <v>49</v>
      </c>
      <c r="E2503">
        <v>2006</v>
      </c>
      <c r="F2503">
        <v>25</v>
      </c>
      <c r="G2503" t="s">
        <v>10</v>
      </c>
      <c r="H2503" s="54">
        <v>0.191</v>
      </c>
      <c r="I2503" s="54">
        <v>0.23766666666666669</v>
      </c>
      <c r="J2503" s="54">
        <v>0.23666666666666669</v>
      </c>
      <c r="K2503">
        <v>0.251</v>
      </c>
      <c r="L2503" s="2">
        <f t="shared" si="913"/>
        <v>30.902348578491967</v>
      </c>
      <c r="M2503" s="2">
        <f t="shared" si="914"/>
        <v>32.794053344993443</v>
      </c>
      <c r="N2503" s="2">
        <f t="shared" si="915"/>
        <v>32.751091703056773</v>
      </c>
      <c r="O2503" s="2">
        <f t="shared" si="905"/>
        <v>33.377837116154872</v>
      </c>
      <c r="P2503" s="79" t="e">
        <f t="shared" si="906"/>
        <v>#VALUE!</v>
      </c>
      <c r="Q2503" s="78">
        <v>0.94594594595000003</v>
      </c>
      <c r="R2503" s="78">
        <v>5.4054054054000003E-2</v>
      </c>
      <c r="S2503" s="78">
        <v>0</v>
      </c>
      <c r="T2503" s="79" t="e">
        <f t="shared" ref="T2503:T2509" si="920">(L2506*$Q2503)+(L2507*$R2503)+(L2508*$S2503)</f>
        <v>#VALUE!</v>
      </c>
      <c r="U2503" s="2" t="e">
        <f t="shared" ref="U2503:U2509" si="921">(M2506*$Q2503)+(M2507*$R2503)+(M2508*$S2503)</f>
        <v>#VALUE!</v>
      </c>
      <c r="V2503" s="2" t="e">
        <f t="shared" ref="V2503:V2509" si="922">(N2506*$Q2503)+(N2507*$R2503)+(N2508*$S2503)</f>
        <v>#VALUE!</v>
      </c>
      <c r="W2503" s="2" t="e">
        <f t="shared" si="910"/>
        <v>#VALUE!</v>
      </c>
      <c r="X2503" s="2" t="e">
        <f t="shared" si="911"/>
        <v>#VALUE!</v>
      </c>
      <c r="Y2503" t="e">
        <f t="shared" ref="Y2503:Y2504" si="923">T2503/$F2503</f>
        <v>#VALUE!</v>
      </c>
      <c r="Z2503" t="e">
        <f t="shared" ref="Z2503:Z2504" si="924">U2503/$F2503</f>
        <v>#VALUE!</v>
      </c>
      <c r="AA2503" t="e">
        <f t="shared" ref="AA2503:AA2504" si="925">V2503/$F2503</f>
        <v>#VALUE!</v>
      </c>
      <c r="AB2503" t="e">
        <f t="shared" si="919"/>
        <v>#VALUE!</v>
      </c>
      <c r="AC2503" t="e">
        <f t="shared" si="912"/>
        <v>#VALUE!</v>
      </c>
    </row>
    <row r="2504" spans="1:29" x14ac:dyDescent="0.25">
      <c r="A2504">
        <v>56</v>
      </c>
      <c r="B2504" t="s">
        <v>319</v>
      </c>
      <c r="C2504">
        <v>8</v>
      </c>
      <c r="D2504" t="s">
        <v>49</v>
      </c>
      <c r="E2504">
        <v>2007</v>
      </c>
      <c r="F2504">
        <v>26</v>
      </c>
      <c r="G2504" t="s">
        <v>10</v>
      </c>
      <c r="H2504" s="54">
        <v>0.248</v>
      </c>
      <c r="I2504" s="54">
        <v>0.32533333333333336</v>
      </c>
      <c r="J2504" s="54">
        <v>0.30733333333333335</v>
      </c>
      <c r="K2504">
        <v>0.33100000000000002</v>
      </c>
      <c r="L2504" s="2">
        <f t="shared" si="913"/>
        <v>34.574468085106382</v>
      </c>
      <c r="M2504" s="2">
        <f t="shared" si="914"/>
        <v>38.537549407114625</v>
      </c>
      <c r="N2504" s="2">
        <f t="shared" si="915"/>
        <v>37.536092396535132</v>
      </c>
      <c r="O2504" s="2">
        <f t="shared" si="905"/>
        <v>38.863976083707023</v>
      </c>
      <c r="P2504" s="79" t="e">
        <f t="shared" si="906"/>
        <v>#VALUE!</v>
      </c>
      <c r="Q2504" s="78">
        <v>0.94594594595000003</v>
      </c>
      <c r="R2504" s="78">
        <v>5.4054054054000003E-2</v>
      </c>
      <c r="S2504" s="78">
        <v>0</v>
      </c>
      <c r="T2504" s="79">
        <f t="shared" si="920"/>
        <v>91.930603357099656</v>
      </c>
      <c r="U2504" s="2">
        <f t="shared" si="921"/>
        <v>101.25845094094861</v>
      </c>
      <c r="V2504" s="2">
        <f t="shared" si="922"/>
        <v>98.709792574721519</v>
      </c>
      <c r="W2504" s="2">
        <f t="shared" si="910"/>
        <v>101.10674771335957</v>
      </c>
      <c r="X2504" s="2" t="e">
        <f t="shared" si="911"/>
        <v>#VALUE!</v>
      </c>
      <c r="Y2504">
        <f t="shared" si="923"/>
        <v>3.5357924368115254</v>
      </c>
      <c r="Z2504">
        <f t="shared" si="924"/>
        <v>3.8945558054211</v>
      </c>
      <c r="AA2504">
        <f t="shared" si="925"/>
        <v>3.7965304836431355</v>
      </c>
      <c r="AB2504">
        <f t="shared" si="919"/>
        <v>3.8887210658984448</v>
      </c>
      <c r="AC2504" t="e">
        <f t="shared" si="912"/>
        <v>#VALUE!</v>
      </c>
    </row>
    <row r="2505" spans="1:29" x14ac:dyDescent="0.25">
      <c r="A2505">
        <v>56</v>
      </c>
      <c r="B2505" t="s">
        <v>319</v>
      </c>
      <c r="C2505">
        <v>8</v>
      </c>
      <c r="D2505" t="s">
        <v>49</v>
      </c>
      <c r="E2505">
        <v>2008</v>
      </c>
      <c r="F2505">
        <v>54</v>
      </c>
      <c r="G2505" t="s">
        <v>10</v>
      </c>
      <c r="H2505" s="54">
        <v>0.26800000000000002</v>
      </c>
      <c r="I2505" s="54">
        <v>0.3046666666666667</v>
      </c>
      <c r="J2505" s="54">
        <v>0.28266666666666668</v>
      </c>
      <c r="K2505">
        <v>0.311</v>
      </c>
      <c r="L2505" t="s">
        <v>10</v>
      </c>
      <c r="M2505" t="s">
        <v>10</v>
      </c>
      <c r="N2505" t="s">
        <v>10</v>
      </c>
      <c r="O2505" s="2">
        <f t="shared" si="905"/>
        <v>78.374455732946288</v>
      </c>
      <c r="P2505" s="79" t="e">
        <f t="shared" si="906"/>
        <v>#VALUE!</v>
      </c>
      <c r="Q2505" s="78">
        <v>0.94594594595000003</v>
      </c>
      <c r="R2505" s="78">
        <v>5.4054054054000003E-2</v>
      </c>
      <c r="S2505" s="78">
        <v>0</v>
      </c>
      <c r="T2505" s="79">
        <f t="shared" si="920"/>
        <v>255.36597090254352</v>
      </c>
      <c r="U2505" s="2">
        <f t="shared" si="921"/>
        <v>257.03579189016119</v>
      </c>
      <c r="V2505" s="2">
        <f t="shared" si="922"/>
        <v>250.93262887526961</v>
      </c>
      <c r="W2505" s="2">
        <f t="shared" si="910"/>
        <v>262.2347244091527</v>
      </c>
      <c r="X2505" s="2" t="e">
        <f t="shared" si="911"/>
        <v>#VALUE!</v>
      </c>
      <c r="Y2505" s="2" t="s">
        <v>10</v>
      </c>
      <c r="Z2505" s="2" t="s">
        <v>10</v>
      </c>
      <c r="AA2505" s="2" t="s">
        <v>10</v>
      </c>
      <c r="AB2505">
        <f t="shared" si="919"/>
        <v>4.8561986001694946</v>
      </c>
      <c r="AC2505" t="e">
        <f t="shared" si="912"/>
        <v>#VALUE!</v>
      </c>
    </row>
    <row r="2506" spans="1:29" x14ac:dyDescent="0.25">
      <c r="A2506">
        <v>56</v>
      </c>
      <c r="B2506" t="s">
        <v>319</v>
      </c>
      <c r="C2506">
        <v>8</v>
      </c>
      <c r="D2506" t="s">
        <v>49</v>
      </c>
      <c r="E2506">
        <v>2009</v>
      </c>
      <c r="F2506" t="s">
        <v>10</v>
      </c>
      <c r="G2506" t="s">
        <v>10</v>
      </c>
      <c r="H2506" s="54">
        <v>0.25600000000000001</v>
      </c>
      <c r="I2506" s="54">
        <v>0.28799999999999998</v>
      </c>
      <c r="J2506" s="54">
        <v>0.26449999999999996</v>
      </c>
      <c r="K2506">
        <v>0.28799999999999998</v>
      </c>
      <c r="L2506" s="2" t="e">
        <f t="shared" ref="L2506:L2514" si="926">$F2506/(1-H2506)</f>
        <v>#VALUE!</v>
      </c>
      <c r="M2506" s="2" t="e">
        <f t="shared" ref="M2506:M2514" si="927">$F2506/(1-I2506)</f>
        <v>#VALUE!</v>
      </c>
      <c r="N2506" s="2" t="e">
        <f t="shared" ref="N2506:N2514" si="928">$F2506/(1-J2506)</f>
        <v>#VALUE!</v>
      </c>
      <c r="O2506" s="2" t="e">
        <f t="shared" si="905"/>
        <v>#VALUE!</v>
      </c>
      <c r="P2506" s="79" t="e">
        <f t="shared" si="906"/>
        <v>#VALUE!</v>
      </c>
      <c r="Q2506" s="78">
        <v>0.94594594595000003</v>
      </c>
      <c r="R2506" s="78">
        <v>5.4054054054000003E-2</v>
      </c>
      <c r="S2506" s="78">
        <v>0</v>
      </c>
      <c r="T2506" s="79">
        <f t="shared" si="920"/>
        <v>42.037737102367501</v>
      </c>
      <c r="U2506" s="2">
        <f t="shared" si="921"/>
        <v>46.526109888532886</v>
      </c>
      <c r="V2506" s="2">
        <f t="shared" si="922"/>
        <v>45.080381701252307</v>
      </c>
      <c r="W2506" s="2">
        <f t="shared" si="910"/>
        <v>47.26791855518519</v>
      </c>
      <c r="X2506" s="2" t="e">
        <f t="shared" si="911"/>
        <v>#VALUE!</v>
      </c>
      <c r="Y2506" t="e">
        <f t="shared" ref="Y2506:Y2511" si="929">T2506/$F2506</f>
        <v>#VALUE!</v>
      </c>
      <c r="Z2506" t="e">
        <f t="shared" ref="Z2506:Z2511" si="930">U2506/$F2506</f>
        <v>#VALUE!</v>
      </c>
      <c r="AA2506" t="e">
        <f t="shared" ref="AA2506:AA2511" si="931">V2506/$F2506</f>
        <v>#VALUE!</v>
      </c>
      <c r="AB2506" t="e">
        <f t="shared" si="919"/>
        <v>#VALUE!</v>
      </c>
      <c r="AC2506" t="e">
        <f t="shared" si="912"/>
        <v>#VALUE!</v>
      </c>
    </row>
    <row r="2507" spans="1:29" x14ac:dyDescent="0.25">
      <c r="A2507">
        <v>56</v>
      </c>
      <c r="B2507" t="s">
        <v>319</v>
      </c>
      <c r="C2507">
        <v>8</v>
      </c>
      <c r="D2507" t="s">
        <v>49</v>
      </c>
      <c r="E2507">
        <v>2010</v>
      </c>
      <c r="F2507">
        <v>65</v>
      </c>
      <c r="G2507" t="s">
        <v>10</v>
      </c>
      <c r="H2507" s="54">
        <v>0.20600000000000002</v>
      </c>
      <c r="I2507" s="54">
        <v>0.29066666666666668</v>
      </c>
      <c r="J2507" s="54">
        <v>0.27216666666666667</v>
      </c>
      <c r="K2507">
        <v>0.28699999999999998</v>
      </c>
      <c r="L2507" s="2">
        <f t="shared" si="926"/>
        <v>81.863979848866492</v>
      </c>
      <c r="M2507" s="2">
        <f t="shared" si="927"/>
        <v>91.635338345864653</v>
      </c>
      <c r="N2507" s="2">
        <f t="shared" si="928"/>
        <v>89.30615983512709</v>
      </c>
      <c r="O2507" s="2">
        <f t="shared" si="905"/>
        <v>91.164095371668992</v>
      </c>
      <c r="P2507" s="79" t="e">
        <f t="shared" si="906"/>
        <v>#VALUE!</v>
      </c>
      <c r="Q2507" s="78">
        <v>0.94594594595000003</v>
      </c>
      <c r="R2507" s="78">
        <v>5.4054054054000003E-2</v>
      </c>
      <c r="S2507" s="78">
        <v>0</v>
      </c>
      <c r="T2507" s="79">
        <f t="shared" si="920"/>
        <v>199.15020488522319</v>
      </c>
      <c r="U2507" s="2">
        <f t="shared" si="921"/>
        <v>220.30784339875444</v>
      </c>
      <c r="V2507" s="2">
        <f t="shared" si="922"/>
        <v>213.05755914275971</v>
      </c>
      <c r="W2507" s="2">
        <f t="shared" si="910"/>
        <v>217.06004127282475</v>
      </c>
      <c r="X2507" s="2" t="e">
        <f t="shared" si="911"/>
        <v>#VALUE!</v>
      </c>
      <c r="Y2507">
        <f t="shared" si="929"/>
        <v>3.0638493059265106</v>
      </c>
      <c r="Z2507">
        <f t="shared" si="930"/>
        <v>3.3893514369039144</v>
      </c>
      <c r="AA2507">
        <f t="shared" si="931"/>
        <v>3.2778086021963033</v>
      </c>
      <c r="AB2507">
        <f t="shared" si="919"/>
        <v>3.3393852503511501</v>
      </c>
      <c r="AC2507" t="e">
        <f t="shared" si="912"/>
        <v>#VALUE!</v>
      </c>
    </row>
    <row r="2508" spans="1:29" x14ac:dyDescent="0.25">
      <c r="A2508">
        <v>56</v>
      </c>
      <c r="B2508" t="s">
        <v>319</v>
      </c>
      <c r="C2508">
        <v>8</v>
      </c>
      <c r="D2508" t="s">
        <v>49</v>
      </c>
      <c r="E2508">
        <v>2011</v>
      </c>
      <c r="F2508">
        <v>200</v>
      </c>
      <c r="G2508" t="s">
        <v>10</v>
      </c>
      <c r="H2508" s="54">
        <v>0.254</v>
      </c>
      <c r="I2508" s="54">
        <v>0.2583333333333333</v>
      </c>
      <c r="J2508" s="54">
        <v>0.24033333333333334</v>
      </c>
      <c r="K2508">
        <v>0.27300000000000002</v>
      </c>
      <c r="L2508" s="2">
        <f t="shared" si="926"/>
        <v>268.0965147453083</v>
      </c>
      <c r="M2508" s="2">
        <f t="shared" si="927"/>
        <v>269.66292134831457</v>
      </c>
      <c r="N2508" s="2">
        <f t="shared" si="928"/>
        <v>263.27336551118913</v>
      </c>
      <c r="O2508" s="2">
        <f t="shared" si="905"/>
        <v>275.1031636863824</v>
      </c>
      <c r="P2508" s="79" t="e">
        <f t="shared" si="906"/>
        <v>#VALUE!</v>
      </c>
      <c r="Q2508" s="78">
        <v>0.94594594595000003</v>
      </c>
      <c r="R2508" s="78">
        <v>5.4054054054000003E-2</v>
      </c>
      <c r="S2508" s="78">
        <v>0</v>
      </c>
      <c r="T2508" s="79">
        <f t="shared" si="920"/>
        <v>52.77382645824737</v>
      </c>
      <c r="U2508" s="2">
        <f t="shared" si="921"/>
        <v>56.761129620087566</v>
      </c>
      <c r="V2508" s="2">
        <f t="shared" si="922"/>
        <v>56.415749085371694</v>
      </c>
      <c r="W2508" s="2">
        <f t="shared" si="910"/>
        <v>55.685654559729905</v>
      </c>
      <c r="X2508" s="2" t="e">
        <f t="shared" si="911"/>
        <v>#VALUE!</v>
      </c>
      <c r="Y2508">
        <f t="shared" si="929"/>
        <v>0.26386913229123687</v>
      </c>
      <c r="Z2508">
        <f t="shared" si="930"/>
        <v>0.28380564810043785</v>
      </c>
      <c r="AA2508">
        <f t="shared" si="931"/>
        <v>0.28207874542685846</v>
      </c>
      <c r="AB2508">
        <f t="shared" si="919"/>
        <v>0.27842827279864951</v>
      </c>
      <c r="AC2508" t="e">
        <f t="shared" si="912"/>
        <v>#VALUE!</v>
      </c>
    </row>
    <row r="2509" spans="1:29" x14ac:dyDescent="0.25">
      <c r="A2509">
        <v>56</v>
      </c>
      <c r="B2509" t="s">
        <v>319</v>
      </c>
      <c r="C2509">
        <v>8</v>
      </c>
      <c r="D2509" t="s">
        <v>49</v>
      </c>
      <c r="E2509">
        <v>2012</v>
      </c>
      <c r="F2509">
        <v>26</v>
      </c>
      <c r="G2509" t="s">
        <v>10</v>
      </c>
      <c r="H2509" s="54">
        <v>0.20199999999999999</v>
      </c>
      <c r="I2509" s="54">
        <v>0.27900000000000003</v>
      </c>
      <c r="J2509" s="54">
        <v>0.25650000000000001</v>
      </c>
      <c r="K2509">
        <v>0.29799999999999999</v>
      </c>
      <c r="L2509" s="2">
        <f t="shared" si="926"/>
        <v>32.581453634085214</v>
      </c>
      <c r="M2509" s="2">
        <f t="shared" si="927"/>
        <v>36.061026352288486</v>
      </c>
      <c r="N2509" s="2">
        <f t="shared" si="928"/>
        <v>34.969737726967047</v>
      </c>
      <c r="O2509" s="2">
        <f t="shared" si="905"/>
        <v>37.037037037037038</v>
      </c>
      <c r="P2509" s="79" t="e">
        <f t="shared" si="906"/>
        <v>#VALUE!</v>
      </c>
      <c r="Q2509" s="78">
        <v>0.94594594595000003</v>
      </c>
      <c r="R2509" s="78">
        <v>5.4054054054000003E-2</v>
      </c>
      <c r="S2509" s="78">
        <v>0</v>
      </c>
      <c r="T2509" s="79">
        <f t="shared" si="920"/>
        <v>54.443903515332821</v>
      </c>
      <c r="U2509" s="2">
        <f t="shared" si="921"/>
        <v>59.389661403441785</v>
      </c>
      <c r="V2509" s="2">
        <f t="shared" si="922"/>
        <v>57.971049542522096</v>
      </c>
      <c r="W2509" s="2">
        <f t="shared" si="910"/>
        <v>62.765095994703195</v>
      </c>
      <c r="X2509" s="2" t="e">
        <f t="shared" si="911"/>
        <v>#VALUE!</v>
      </c>
      <c r="Y2509">
        <f t="shared" si="929"/>
        <v>2.0939962890512622</v>
      </c>
      <c r="Z2509">
        <f t="shared" si="930"/>
        <v>2.2842177462862225</v>
      </c>
      <c r="AA2509">
        <f t="shared" si="931"/>
        <v>2.2296557516354651</v>
      </c>
      <c r="AB2509">
        <f t="shared" si="919"/>
        <v>2.4140421536424306</v>
      </c>
      <c r="AC2509" t="e">
        <f t="shared" si="912"/>
        <v>#VALUE!</v>
      </c>
    </row>
    <row r="2510" spans="1:29" x14ac:dyDescent="0.25">
      <c r="A2510">
        <v>56</v>
      </c>
      <c r="B2510" t="s">
        <v>319</v>
      </c>
      <c r="C2510">
        <v>8</v>
      </c>
      <c r="D2510" t="s">
        <v>49</v>
      </c>
      <c r="E2510">
        <v>2013</v>
      </c>
      <c r="F2510">
        <v>160</v>
      </c>
      <c r="G2510" t="s">
        <v>10</v>
      </c>
      <c r="H2510" s="54">
        <v>0.22900000000000001</v>
      </c>
      <c r="I2510" s="54">
        <v>0.30333333333333334</v>
      </c>
      <c r="J2510" s="54">
        <v>0.27933333333333332</v>
      </c>
      <c r="K2510">
        <v>0.29299999999999998</v>
      </c>
      <c r="L2510" s="2">
        <f t="shared" si="926"/>
        <v>207.52269779507134</v>
      </c>
      <c r="M2510" s="2">
        <f t="shared" si="927"/>
        <v>229.66507177033492</v>
      </c>
      <c r="N2510" s="2">
        <f t="shared" si="928"/>
        <v>222.01665124884366</v>
      </c>
      <c r="O2510" s="2">
        <f t="shared" si="905"/>
        <v>226.30834512022628</v>
      </c>
      <c r="P2510" s="79" t="e">
        <f t="shared" si="906"/>
        <v>#VALUE!</v>
      </c>
      <c r="Q2510" s="78">
        <v>0.94594594595000003</v>
      </c>
      <c r="R2510" s="78">
        <v>5.4054054054000003E-2</v>
      </c>
      <c r="S2510" s="78">
        <v>0</v>
      </c>
      <c r="T2510" s="79">
        <f>(L2513*$Q2510)+(L2514*$R2510)</f>
        <v>62.035273465755836</v>
      </c>
      <c r="U2510" s="2">
        <f>(M2513*$Q2510)+(M2514*$R2510)</f>
        <v>66.990567923989246</v>
      </c>
      <c r="V2510" s="2">
        <f>(N2513*$Q2510)+(N2514*$R2510)</f>
        <v>65.155862409957905</v>
      </c>
      <c r="W2510" s="2">
        <f t="shared" si="910"/>
        <v>66.444386037915422</v>
      </c>
      <c r="X2510" s="2" t="e">
        <f t="shared" si="911"/>
        <v>#VALUE!</v>
      </c>
      <c r="Y2510">
        <f t="shared" si="929"/>
        <v>0.38772045916097397</v>
      </c>
      <c r="Z2510">
        <f t="shared" si="930"/>
        <v>0.4186910495249328</v>
      </c>
      <c r="AA2510">
        <f t="shared" si="931"/>
        <v>0.40722414006223689</v>
      </c>
      <c r="AB2510">
        <f t="shared" si="919"/>
        <v>0.41527741273697139</v>
      </c>
      <c r="AC2510" t="e">
        <f t="shared" si="912"/>
        <v>#VALUE!</v>
      </c>
    </row>
    <row r="2511" spans="1:29" x14ac:dyDescent="0.25">
      <c r="A2511">
        <v>56</v>
      </c>
      <c r="B2511" t="s">
        <v>319</v>
      </c>
      <c r="C2511">
        <v>8</v>
      </c>
      <c r="D2511" t="s">
        <v>49</v>
      </c>
      <c r="E2511">
        <v>2014</v>
      </c>
      <c r="F2511">
        <v>45</v>
      </c>
      <c r="G2511" t="s">
        <v>10</v>
      </c>
      <c r="H2511" s="54">
        <v>0.14499999999999999</v>
      </c>
      <c r="I2511" s="54">
        <v>0.20433333333333331</v>
      </c>
      <c r="J2511" s="54">
        <v>0.20033333333333331</v>
      </c>
      <c r="K2511">
        <v>0.185</v>
      </c>
      <c r="L2511" s="2">
        <f t="shared" si="926"/>
        <v>52.631578947368425</v>
      </c>
      <c r="M2511" s="2">
        <f t="shared" si="927"/>
        <v>56.556346878927521</v>
      </c>
      <c r="N2511" s="2">
        <f t="shared" si="928"/>
        <v>56.273447269695701</v>
      </c>
      <c r="O2511" s="2">
        <f t="shared" si="905"/>
        <v>55.214723926380373</v>
      </c>
      <c r="P2511" s="79" t="e">
        <f t="shared" si="906"/>
        <v>#VALUE!</v>
      </c>
      <c r="Q2511" s="78">
        <v>0.94594594595000003</v>
      </c>
      <c r="R2511" s="78">
        <v>5.4054054054000003E-2</v>
      </c>
      <c r="S2511" s="78">
        <v>0</v>
      </c>
      <c r="T2511" s="79">
        <f>(L2514*1)</f>
        <v>445.78090135990999</v>
      </c>
      <c r="U2511" s="2">
        <f>(M2514*1)</f>
        <v>492.52607558113567</v>
      </c>
      <c r="V2511" s="2">
        <f>(N2514*1)</f>
        <v>477.22811477575232</v>
      </c>
      <c r="W2511" s="2">
        <f t="shared" si="910"/>
        <v>461.35470854126447</v>
      </c>
      <c r="X2511" s="2" t="e">
        <f t="shared" si="911"/>
        <v>#VALUE!</v>
      </c>
      <c r="Y2511">
        <f t="shared" si="929"/>
        <v>9.9062422524424445</v>
      </c>
      <c r="Z2511">
        <f t="shared" si="930"/>
        <v>10.945023901803015</v>
      </c>
      <c r="AA2511">
        <f t="shared" si="931"/>
        <v>10.60506921723894</v>
      </c>
      <c r="AB2511">
        <f t="shared" si="919"/>
        <v>10.252326856472544</v>
      </c>
      <c r="AC2511" t="e">
        <f t="shared" si="912"/>
        <v>#VALUE!</v>
      </c>
    </row>
    <row r="2512" spans="1:29" x14ac:dyDescent="0.25">
      <c r="A2512">
        <v>56</v>
      </c>
      <c r="B2512" t="s">
        <v>319</v>
      </c>
      <c r="C2512">
        <v>8</v>
      </c>
      <c r="D2512" t="s">
        <v>49</v>
      </c>
      <c r="E2512">
        <v>2015</v>
      </c>
      <c r="F2512">
        <v>42</v>
      </c>
      <c r="G2512" t="s">
        <v>10</v>
      </c>
      <c r="H2512" s="54">
        <v>0.24</v>
      </c>
      <c r="I2512" s="54">
        <v>0.30400000000000005</v>
      </c>
      <c r="J2512" s="54">
        <v>0.28700000000000003</v>
      </c>
      <c r="K2512">
        <v>0.34300000000000003</v>
      </c>
      <c r="L2512" s="2">
        <f t="shared" si="926"/>
        <v>55.263157894736842</v>
      </c>
      <c r="M2512" s="2">
        <f t="shared" si="927"/>
        <v>60.344827586206904</v>
      </c>
      <c r="N2512" s="2">
        <f t="shared" si="928"/>
        <v>58.906030855539974</v>
      </c>
      <c r="O2512" s="2">
        <f t="shared" si="905"/>
        <v>63.926940639269404</v>
      </c>
      <c r="P2512" s="79" t="e">
        <f t="shared" si="906"/>
        <v>#VALUE!</v>
      </c>
      <c r="Q2512" s="78">
        <v>0.94594594595000003</v>
      </c>
      <c r="R2512" s="78">
        <v>5.4054054054000003E-2</v>
      </c>
      <c r="S2512" s="78">
        <v>0</v>
      </c>
      <c r="T2512" s="79" t="s">
        <v>10</v>
      </c>
      <c r="U2512" s="2" t="s">
        <v>10</v>
      </c>
      <c r="V2512" s="2" t="s">
        <v>10</v>
      </c>
      <c r="W2512" s="2">
        <f t="shared" si="910"/>
        <v>27.434410380625891</v>
      </c>
      <c r="X2512" s="2" t="e">
        <f t="shared" si="911"/>
        <v>#VALUE!</v>
      </c>
      <c r="Y2512" s="2" t="s">
        <v>10</v>
      </c>
      <c r="Z2512" s="2" t="s">
        <v>10</v>
      </c>
      <c r="AA2512" s="2" t="s">
        <v>10</v>
      </c>
      <c r="AB2512">
        <f t="shared" si="919"/>
        <v>0.65320024715775937</v>
      </c>
      <c r="AC2512" t="e">
        <f t="shared" si="912"/>
        <v>#VALUE!</v>
      </c>
    </row>
    <row r="2513" spans="1:29" x14ac:dyDescent="0.25">
      <c r="A2513">
        <v>56</v>
      </c>
      <c r="B2513" t="s">
        <v>319</v>
      </c>
      <c r="C2513">
        <v>8</v>
      </c>
      <c r="D2513" t="s">
        <v>49</v>
      </c>
      <c r="E2513">
        <v>2016</v>
      </c>
      <c r="F2513">
        <v>30</v>
      </c>
      <c r="G2513" t="s">
        <v>10</v>
      </c>
      <c r="H2513" s="54">
        <v>0.252</v>
      </c>
      <c r="I2513" s="54">
        <v>0.29700000000000004</v>
      </c>
      <c r="J2513" s="54">
        <v>0.27900000000000003</v>
      </c>
      <c r="K2513">
        <v>0.29299999999999998</v>
      </c>
      <c r="L2513" s="2">
        <f t="shared" si="926"/>
        <v>40.106951871657756</v>
      </c>
      <c r="M2513" s="2">
        <f t="shared" si="927"/>
        <v>42.674253200568991</v>
      </c>
      <c r="N2513" s="2">
        <f t="shared" si="928"/>
        <v>41.608876560332874</v>
      </c>
      <c r="O2513" s="2">
        <f t="shared" si="905"/>
        <v>42.432814710042429</v>
      </c>
      <c r="P2513" s="79" t="e">
        <f t="shared" si="906"/>
        <v>#VALUE!</v>
      </c>
      <c r="Q2513" s="78">
        <v>0.94594594595000003</v>
      </c>
      <c r="R2513" s="78">
        <v>5.4054054054000003E-2</v>
      </c>
      <c r="S2513" s="78">
        <v>0</v>
      </c>
      <c r="T2513" s="79" t="s">
        <v>10</v>
      </c>
      <c r="U2513" s="2" t="s">
        <v>10</v>
      </c>
      <c r="V2513" s="2" t="s">
        <v>10</v>
      </c>
      <c r="W2513" s="2">
        <f t="shared" si="910"/>
        <v>175.46332009498548</v>
      </c>
      <c r="X2513" s="2" t="e">
        <f t="shared" si="911"/>
        <v>#VALUE!</v>
      </c>
      <c r="Y2513" s="2" t="s">
        <v>10</v>
      </c>
      <c r="Z2513" s="2" t="s">
        <v>10</v>
      </c>
      <c r="AA2513" s="2" t="s">
        <v>10</v>
      </c>
      <c r="AB2513">
        <f t="shared" si="919"/>
        <v>5.8487773364995155</v>
      </c>
      <c r="AC2513" t="e">
        <f t="shared" si="912"/>
        <v>#VALUE!</v>
      </c>
    </row>
    <row r="2514" spans="1:29" x14ac:dyDescent="0.25">
      <c r="A2514">
        <v>56</v>
      </c>
      <c r="B2514" t="s">
        <v>319</v>
      </c>
      <c r="C2514">
        <v>8</v>
      </c>
      <c r="D2514" t="s">
        <v>49</v>
      </c>
      <c r="E2514">
        <v>2017</v>
      </c>
      <c r="F2514">
        <v>328</v>
      </c>
      <c r="G2514" t="s">
        <v>10</v>
      </c>
      <c r="H2514" s="54">
        <v>0.26421253355763952</v>
      </c>
      <c r="I2514" s="54">
        <v>0.33404541147798106</v>
      </c>
      <c r="J2514" s="54">
        <v>0.31269765999824639</v>
      </c>
      <c r="K2514">
        <v>0.32600000000000001</v>
      </c>
      <c r="L2514" s="2">
        <f t="shared" si="926"/>
        <v>445.78090135990999</v>
      </c>
      <c r="M2514" s="2">
        <f t="shared" si="927"/>
        <v>492.52607558113567</v>
      </c>
      <c r="N2514" s="2">
        <f t="shared" si="928"/>
        <v>477.22811477575232</v>
      </c>
      <c r="O2514" s="2">
        <f t="shared" si="905"/>
        <v>486.64688427299706</v>
      </c>
      <c r="P2514" s="79" t="e">
        <f t="shared" si="906"/>
        <v>#VALUE!</v>
      </c>
      <c r="Q2514" s="78">
        <v>0.94594594595000003</v>
      </c>
      <c r="R2514" s="78">
        <v>5.4054054054000003E-2</v>
      </c>
      <c r="S2514" s="78">
        <v>0</v>
      </c>
      <c r="T2514" s="79" t="s">
        <v>10</v>
      </c>
      <c r="U2514" s="2" t="s">
        <v>10</v>
      </c>
      <c r="V2514" s="2" t="s">
        <v>10</v>
      </c>
      <c r="W2514" s="2">
        <f t="shared" si="910"/>
        <v>113.91244174455217</v>
      </c>
      <c r="X2514" s="2" t="e">
        <f t="shared" si="911"/>
        <v>#VALUE!</v>
      </c>
      <c r="Y2514" s="2" t="s">
        <v>10</v>
      </c>
      <c r="Z2514" s="2" t="s">
        <v>10</v>
      </c>
      <c r="AA2514" s="2" t="s">
        <v>10</v>
      </c>
      <c r="AB2514">
        <f t="shared" si="919"/>
        <v>0.34729402970900053</v>
      </c>
      <c r="AC2514" t="e">
        <f t="shared" si="912"/>
        <v>#VALUE!</v>
      </c>
    </row>
    <row r="2515" spans="1:29" x14ac:dyDescent="0.25">
      <c r="A2515">
        <v>56</v>
      </c>
      <c r="B2515" t="s">
        <v>319</v>
      </c>
      <c r="C2515">
        <v>8</v>
      </c>
      <c r="D2515" t="s">
        <v>49</v>
      </c>
      <c r="E2515">
        <v>2018</v>
      </c>
      <c r="F2515">
        <v>14</v>
      </c>
      <c r="G2515" t="s">
        <v>10</v>
      </c>
      <c r="H2515" s="54">
        <v>0.25329250311259038</v>
      </c>
      <c r="I2515" s="54">
        <v>0.35347180943220174</v>
      </c>
      <c r="J2515" s="54">
        <v>0.34504815702446495</v>
      </c>
      <c r="K2515">
        <v>0.253</v>
      </c>
      <c r="L2515" t="s">
        <v>10</v>
      </c>
      <c r="M2515" t="s">
        <v>10</v>
      </c>
      <c r="N2515" t="s">
        <v>10</v>
      </c>
      <c r="O2515" s="2">
        <f t="shared" si="905"/>
        <v>18.741633199464523</v>
      </c>
      <c r="P2515" s="79" t="e">
        <f t="shared" si="906"/>
        <v>#VALUE!</v>
      </c>
      <c r="Q2515" s="78">
        <v>0.94594594595000003</v>
      </c>
      <c r="R2515" s="78">
        <v>5.4054054054000003E-2</v>
      </c>
      <c r="S2515" s="78">
        <v>0</v>
      </c>
      <c r="T2515" s="79" t="s">
        <v>10</v>
      </c>
      <c r="U2515" s="2" t="s">
        <v>10</v>
      </c>
      <c r="V2515" s="2" t="s">
        <v>10</v>
      </c>
      <c r="W2515" s="2">
        <f t="shared" si="910"/>
        <v>280.53458081503675</v>
      </c>
      <c r="X2515" s="2" t="e">
        <f t="shared" si="911"/>
        <v>#VALUE!</v>
      </c>
      <c r="Y2515" s="2" t="s">
        <v>10</v>
      </c>
      <c r="Z2515" s="2" t="s">
        <v>10</v>
      </c>
      <c r="AA2515" s="2" t="s">
        <v>10</v>
      </c>
      <c r="AB2515">
        <f t="shared" si="919"/>
        <v>20.038184343931196</v>
      </c>
      <c r="AC2515" t="e">
        <f t="shared" si="912"/>
        <v>#VALUE!</v>
      </c>
    </row>
    <row r="2516" spans="1:29" x14ac:dyDescent="0.25">
      <c r="A2516">
        <v>56</v>
      </c>
      <c r="B2516" t="s">
        <v>319</v>
      </c>
      <c r="C2516">
        <v>8</v>
      </c>
      <c r="D2516" t="s">
        <v>49</v>
      </c>
      <c r="E2516">
        <v>2019</v>
      </c>
      <c r="F2516">
        <v>130</v>
      </c>
      <c r="G2516" t="s">
        <v>10</v>
      </c>
      <c r="H2516" s="54">
        <v>0.23441509169475994</v>
      </c>
      <c r="I2516" s="54">
        <v>0.32590908281944742</v>
      </c>
      <c r="J2516" s="54">
        <v>0.31510957999927913</v>
      </c>
      <c r="K2516">
        <v>0.27600000000000002</v>
      </c>
      <c r="L2516" t="s">
        <v>10</v>
      </c>
      <c r="M2516" t="s">
        <v>10</v>
      </c>
      <c r="N2516" t="s">
        <v>10</v>
      </c>
      <c r="O2516" s="2">
        <f t="shared" si="905"/>
        <v>179.55801104972377</v>
      </c>
      <c r="P2516" s="79" t="e">
        <f t="shared" si="906"/>
        <v>#VALUE!</v>
      </c>
      <c r="Q2516" s="78">
        <v>0.94594594595000003</v>
      </c>
      <c r="R2516" s="78">
        <v>5.4054054054000003E-2</v>
      </c>
      <c r="S2516" s="78">
        <v>0</v>
      </c>
      <c r="T2516" s="79" t="s">
        <v>10</v>
      </c>
      <c r="U2516" s="2" t="s">
        <v>10</v>
      </c>
      <c r="V2516" s="2" t="s">
        <v>10</v>
      </c>
      <c r="W2516" s="2">
        <f t="shared" si="910"/>
        <v>106.43487427408027</v>
      </c>
      <c r="X2516" s="2" t="e">
        <f t="shared" si="911"/>
        <v>#VALUE!</v>
      </c>
      <c r="Y2516" s="2" t="s">
        <v>10</v>
      </c>
      <c r="Z2516" s="2" t="s">
        <v>10</v>
      </c>
      <c r="AA2516" s="2" t="s">
        <v>10</v>
      </c>
      <c r="AB2516">
        <f t="shared" si="919"/>
        <v>0.81872980210830981</v>
      </c>
      <c r="AC2516" t="e">
        <f t="shared" si="912"/>
        <v>#VALUE!</v>
      </c>
    </row>
    <row r="2517" spans="1:29" x14ac:dyDescent="0.25">
      <c r="A2517">
        <v>56</v>
      </c>
      <c r="B2517" t="s">
        <v>319</v>
      </c>
      <c r="C2517">
        <v>8</v>
      </c>
      <c r="D2517" t="s">
        <v>49</v>
      </c>
      <c r="E2517">
        <v>2020</v>
      </c>
      <c r="F2517" s="86">
        <v>90</v>
      </c>
      <c r="G2517" t="s">
        <v>10</v>
      </c>
      <c r="H2517" s="54">
        <v>0.10759564786873591</v>
      </c>
      <c r="I2517" s="54">
        <v>0.25668946937664994</v>
      </c>
      <c r="J2517" s="54">
        <v>0.25426527177111524</v>
      </c>
      <c r="K2517">
        <v>0.13300000000000001</v>
      </c>
      <c r="L2517" t="s">
        <v>10</v>
      </c>
      <c r="M2517" t="s">
        <v>10</v>
      </c>
      <c r="N2517" t="s">
        <v>10</v>
      </c>
      <c r="O2517" s="2">
        <f t="shared" si="905"/>
        <v>103.80622837370242</v>
      </c>
      <c r="P2517" s="79" t="e">
        <f t="shared" si="906"/>
        <v>#VALUE!</v>
      </c>
      <c r="Q2517" s="78">
        <v>0.94594594595000003</v>
      </c>
      <c r="R2517" s="78">
        <v>5.4054054054000003E-2</v>
      </c>
      <c r="S2517" s="78">
        <v>0</v>
      </c>
      <c r="T2517" s="79" t="s">
        <v>10</v>
      </c>
      <c r="U2517" s="2" t="s">
        <v>10</v>
      </c>
      <c r="V2517" s="2" t="s">
        <v>10</v>
      </c>
      <c r="W2517" s="2" t="e">
        <f t="shared" si="910"/>
        <v>#VALUE!</v>
      </c>
      <c r="X2517" s="2" t="e">
        <f t="shared" si="911"/>
        <v>#VALUE!</v>
      </c>
      <c r="Y2517" s="2" t="s">
        <v>10</v>
      </c>
      <c r="Z2517" s="2" t="s">
        <v>10</v>
      </c>
      <c r="AA2517" s="2" t="s">
        <v>10</v>
      </c>
      <c r="AB2517" t="e">
        <f t="shared" si="919"/>
        <v>#VALUE!</v>
      </c>
      <c r="AC2517" t="e">
        <f t="shared" si="912"/>
        <v>#VALUE!</v>
      </c>
    </row>
    <row r="2518" spans="1:29" x14ac:dyDescent="0.25">
      <c r="A2518">
        <v>56</v>
      </c>
      <c r="B2518" t="s">
        <v>319</v>
      </c>
      <c r="C2518">
        <v>8</v>
      </c>
      <c r="D2518" t="s">
        <v>49</v>
      </c>
      <c r="E2518">
        <v>2021</v>
      </c>
      <c r="F2518" s="86">
        <v>230</v>
      </c>
      <c r="G2518" t="s">
        <v>10</v>
      </c>
      <c r="H2518" s="79" t="s">
        <v>10</v>
      </c>
      <c r="I2518" s="2" t="s">
        <v>10</v>
      </c>
      <c r="J2518" s="2" t="s">
        <v>10</v>
      </c>
      <c r="K2518">
        <v>0.20899999999999999</v>
      </c>
      <c r="L2518" s="79" t="s">
        <v>10</v>
      </c>
      <c r="M2518" s="2" t="s">
        <v>10</v>
      </c>
      <c r="N2518" s="2" t="s">
        <v>10</v>
      </c>
      <c r="O2518" s="2">
        <f t="shared" si="905"/>
        <v>290.77117572692794</v>
      </c>
      <c r="P2518" s="79" t="e">
        <f t="shared" si="906"/>
        <v>#VALUE!</v>
      </c>
      <c r="Q2518" s="78">
        <v>0.94594594595000003</v>
      </c>
      <c r="R2518" s="78">
        <v>5.4054054054000003E-2</v>
      </c>
      <c r="T2518" s="79" t="s">
        <v>10</v>
      </c>
      <c r="U2518" s="2" t="s">
        <v>10</v>
      </c>
      <c r="V2518" s="2" t="s">
        <v>10</v>
      </c>
      <c r="W2518" s="2" t="e">
        <f t="shared" si="910"/>
        <v>#VALUE!</v>
      </c>
      <c r="X2518" s="2" t="e">
        <f t="shared" si="911"/>
        <v>#VALUE!</v>
      </c>
      <c r="Y2518" s="79" t="s">
        <v>10</v>
      </c>
      <c r="Z2518" s="2" t="s">
        <v>10</v>
      </c>
      <c r="AA2518" s="2" t="s">
        <v>10</v>
      </c>
      <c r="AB2518" t="e">
        <f t="shared" si="919"/>
        <v>#VALUE!</v>
      </c>
      <c r="AC2518" t="e">
        <f t="shared" si="912"/>
        <v>#VALUE!</v>
      </c>
    </row>
    <row r="2519" spans="1:29" x14ac:dyDescent="0.25">
      <c r="A2519">
        <v>56</v>
      </c>
      <c r="B2519" t="s">
        <v>319</v>
      </c>
      <c r="C2519">
        <v>8</v>
      </c>
      <c r="D2519" t="s">
        <v>49</v>
      </c>
      <c r="E2519">
        <v>2022</v>
      </c>
      <c r="F2519" s="86">
        <v>80</v>
      </c>
      <c r="G2519" t="s">
        <v>10</v>
      </c>
      <c r="H2519" s="79" t="s">
        <v>10</v>
      </c>
      <c r="I2519" s="2" t="s">
        <v>10</v>
      </c>
      <c r="J2519" s="2" t="s">
        <v>10</v>
      </c>
      <c r="K2519">
        <v>0.21099999999999999</v>
      </c>
      <c r="L2519" s="79" t="s">
        <v>10</v>
      </c>
      <c r="M2519" s="2" t="s">
        <v>10</v>
      </c>
      <c r="N2519" s="2" t="s">
        <v>10</v>
      </c>
      <c r="O2519" s="2">
        <f t="shared" si="905"/>
        <v>101.39416983523446</v>
      </c>
      <c r="P2519" s="79" t="e">
        <f t="shared" si="906"/>
        <v>#VALUE!</v>
      </c>
      <c r="Q2519" s="78">
        <v>0.94594594595000003</v>
      </c>
      <c r="R2519" s="78">
        <v>5.4054054054000003E-2</v>
      </c>
      <c r="T2519" s="79" t="s">
        <v>10</v>
      </c>
      <c r="U2519" s="2" t="s">
        <v>10</v>
      </c>
      <c r="V2519" s="2" t="s">
        <v>10</v>
      </c>
      <c r="W2519" s="2" t="e">
        <f t="shared" si="910"/>
        <v>#VALUE!</v>
      </c>
      <c r="X2519" s="2" t="e">
        <f t="shared" si="911"/>
        <v>#VALUE!</v>
      </c>
      <c r="Y2519" s="79" t="s">
        <v>10</v>
      </c>
      <c r="Z2519" s="2" t="s">
        <v>10</v>
      </c>
      <c r="AA2519" s="2" t="s">
        <v>10</v>
      </c>
      <c r="AB2519" t="e">
        <f t="shared" si="919"/>
        <v>#VALUE!</v>
      </c>
      <c r="AC2519" t="e">
        <f t="shared" si="912"/>
        <v>#VALUE!</v>
      </c>
    </row>
    <row r="2520" spans="1:29" x14ac:dyDescent="0.25">
      <c r="A2520">
        <v>56</v>
      </c>
      <c r="B2520" t="s">
        <v>319</v>
      </c>
      <c r="C2520">
        <v>8</v>
      </c>
      <c r="D2520" t="s">
        <v>49</v>
      </c>
      <c r="E2520">
        <v>2023</v>
      </c>
      <c r="F2520" s="86">
        <v>160</v>
      </c>
      <c r="G2520" t="s">
        <v>10</v>
      </c>
      <c r="H2520" s="79" t="s">
        <v>10</v>
      </c>
      <c r="I2520" s="2" t="s">
        <v>10</v>
      </c>
      <c r="J2520" s="2" t="s">
        <v>10</v>
      </c>
      <c r="K2520">
        <v>0.17799999999999999</v>
      </c>
      <c r="L2520" s="79" t="s">
        <v>10</v>
      </c>
      <c r="M2520" s="2" t="s">
        <v>10</v>
      </c>
      <c r="N2520" s="2" t="s">
        <v>10</v>
      </c>
      <c r="O2520" s="2">
        <f t="shared" si="905"/>
        <v>194.64720194647199</v>
      </c>
      <c r="P2520" s="79" t="e">
        <f t="shared" si="906"/>
        <v>#VALUE!</v>
      </c>
      <c r="Q2520" s="78">
        <v>0.94594594595000003</v>
      </c>
      <c r="R2520" s="78">
        <v>5.4054054054000003E-2</v>
      </c>
      <c r="T2520" s="79" t="s">
        <v>10</v>
      </c>
      <c r="U2520" s="2" t="s">
        <v>10</v>
      </c>
      <c r="V2520" s="2" t="s">
        <v>10</v>
      </c>
      <c r="W2520" s="2" t="e">
        <f t="shared" si="910"/>
        <v>#VALUE!</v>
      </c>
      <c r="X2520" s="2" t="e">
        <f t="shared" si="911"/>
        <v>#VALUE!</v>
      </c>
      <c r="Y2520" s="79" t="s">
        <v>10</v>
      </c>
      <c r="Z2520" s="2" t="s">
        <v>10</v>
      </c>
      <c r="AA2520" s="2" t="s">
        <v>10</v>
      </c>
      <c r="AB2520" t="e">
        <f t="shared" si="919"/>
        <v>#VALUE!</v>
      </c>
      <c r="AC2520" t="e">
        <f t="shared" si="912"/>
        <v>#VALUE!</v>
      </c>
    </row>
    <row r="2521" spans="1:29" x14ac:dyDescent="0.25">
      <c r="A2521">
        <v>56</v>
      </c>
      <c r="B2521" t="s">
        <v>319</v>
      </c>
      <c r="C2521">
        <v>8</v>
      </c>
      <c r="D2521" t="s">
        <v>49</v>
      </c>
      <c r="E2521">
        <v>2024</v>
      </c>
      <c r="F2521" s="86">
        <v>220</v>
      </c>
      <c r="G2521" t="s">
        <v>10</v>
      </c>
      <c r="H2521" s="79" t="s">
        <v>10</v>
      </c>
      <c r="I2521" s="2" t="s">
        <v>10</v>
      </c>
      <c r="J2521" s="2" t="s">
        <v>10</v>
      </c>
      <c r="K2521">
        <v>0.216</v>
      </c>
      <c r="L2521" s="79" t="s">
        <v>10</v>
      </c>
      <c r="M2521" s="2" t="s">
        <v>10</v>
      </c>
      <c r="N2521" s="2" t="s">
        <v>10</v>
      </c>
      <c r="O2521" s="2">
        <f t="shared" si="905"/>
        <v>280.61224489795916</v>
      </c>
      <c r="P2521" s="79" t="e">
        <f t="shared" si="906"/>
        <v>#VALUE!</v>
      </c>
      <c r="Q2521" s="78">
        <v>0.94594594595000003</v>
      </c>
      <c r="R2521" s="78">
        <v>5.4054054054000003E-2</v>
      </c>
      <c r="T2521" s="79" t="s">
        <v>10</v>
      </c>
      <c r="U2521" s="2" t="s">
        <v>10</v>
      </c>
      <c r="V2521" s="2" t="s">
        <v>10</v>
      </c>
      <c r="W2521" s="2" t="e">
        <f t="shared" si="910"/>
        <v>#VALUE!</v>
      </c>
      <c r="X2521" s="2" t="e">
        <f t="shared" si="911"/>
        <v>#VALUE!</v>
      </c>
      <c r="Y2521" s="79" t="s">
        <v>10</v>
      </c>
      <c r="Z2521" s="2" t="s">
        <v>10</v>
      </c>
      <c r="AA2521" s="2" t="s">
        <v>10</v>
      </c>
      <c r="AB2521" t="e">
        <f t="shared" si="919"/>
        <v>#VALUE!</v>
      </c>
      <c r="AC2521" t="e">
        <f t="shared" si="912"/>
        <v>#VALUE!</v>
      </c>
    </row>
    <row r="2522" spans="1:29" x14ac:dyDescent="0.25">
      <c r="A2522">
        <v>57</v>
      </c>
      <c r="B2522" t="s">
        <v>320</v>
      </c>
      <c r="C2522">
        <v>8</v>
      </c>
      <c r="D2522" t="s">
        <v>49</v>
      </c>
      <c r="E2522">
        <v>1980</v>
      </c>
      <c r="F2522" t="s">
        <v>10</v>
      </c>
      <c r="G2522" t="s">
        <v>10</v>
      </c>
      <c r="H2522" s="54">
        <v>0.45700000000000002</v>
      </c>
      <c r="I2522" s="54">
        <v>0.46733333333333338</v>
      </c>
      <c r="J2522" s="54">
        <v>0.46133333333333337</v>
      </c>
      <c r="K2522">
        <v>0.46700000000000003</v>
      </c>
      <c r="L2522" t="s">
        <v>10</v>
      </c>
      <c r="M2522" t="s">
        <v>10</v>
      </c>
      <c r="N2522" t="s">
        <v>10</v>
      </c>
      <c r="O2522" s="2" t="e">
        <f t="shared" si="905"/>
        <v>#VALUE!</v>
      </c>
      <c r="P2522" s="79" t="e">
        <f t="shared" si="906"/>
        <v>#VALUE!</v>
      </c>
      <c r="Q2522" s="78">
        <v>0.94594594595000003</v>
      </c>
      <c r="R2522" s="78">
        <v>5.4054054054000003E-2</v>
      </c>
      <c r="S2522" s="78">
        <v>0</v>
      </c>
      <c r="T2522" s="79" t="s">
        <v>10</v>
      </c>
      <c r="U2522" t="s">
        <v>10</v>
      </c>
      <c r="V2522" t="s">
        <v>10</v>
      </c>
      <c r="W2522" s="2" t="e">
        <f t="shared" si="910"/>
        <v>#VALUE!</v>
      </c>
      <c r="X2522" s="2" t="e">
        <f t="shared" si="911"/>
        <v>#VALUE!</v>
      </c>
      <c r="Y2522" s="2" t="s">
        <v>10</v>
      </c>
      <c r="Z2522" s="2" t="s">
        <v>10</v>
      </c>
      <c r="AA2522" s="2" t="s">
        <v>10</v>
      </c>
      <c r="AB2522" t="e">
        <f t="shared" si="919"/>
        <v>#VALUE!</v>
      </c>
      <c r="AC2522" t="e">
        <f t="shared" si="912"/>
        <v>#VALUE!</v>
      </c>
    </row>
    <row r="2523" spans="1:29" x14ac:dyDescent="0.25">
      <c r="A2523">
        <v>57</v>
      </c>
      <c r="B2523" t="s">
        <v>320</v>
      </c>
      <c r="C2523">
        <v>8</v>
      </c>
      <c r="D2523" t="s">
        <v>49</v>
      </c>
      <c r="E2523">
        <v>1981</v>
      </c>
      <c r="F2523" t="s">
        <v>10</v>
      </c>
      <c r="G2523" t="s">
        <v>10</v>
      </c>
      <c r="H2523" s="54">
        <v>0.41399999999999998</v>
      </c>
      <c r="I2523" s="54">
        <v>0.4393333333333333</v>
      </c>
      <c r="J2523" s="54">
        <v>0.43383333333333329</v>
      </c>
      <c r="K2523">
        <v>0.439</v>
      </c>
      <c r="L2523" t="s">
        <v>10</v>
      </c>
      <c r="M2523" t="s">
        <v>10</v>
      </c>
      <c r="N2523" t="s">
        <v>10</v>
      </c>
      <c r="O2523" s="2" t="e">
        <f t="shared" si="905"/>
        <v>#VALUE!</v>
      </c>
      <c r="P2523" s="79" t="e">
        <f t="shared" si="906"/>
        <v>#VALUE!</v>
      </c>
      <c r="Q2523" s="78">
        <v>0.94594594595000003</v>
      </c>
      <c r="R2523" s="78">
        <v>5.4054054054000003E-2</v>
      </c>
      <c r="S2523" s="78">
        <v>0</v>
      </c>
      <c r="T2523" s="79" t="s">
        <v>10</v>
      </c>
      <c r="U2523" t="s">
        <v>10</v>
      </c>
      <c r="V2523" t="s">
        <v>10</v>
      </c>
      <c r="W2523" s="2" t="e">
        <f t="shared" si="910"/>
        <v>#VALUE!</v>
      </c>
      <c r="X2523" s="2" t="e">
        <f t="shared" si="911"/>
        <v>#VALUE!</v>
      </c>
      <c r="Y2523" s="2" t="s">
        <v>10</v>
      </c>
      <c r="Z2523" s="2" t="s">
        <v>10</v>
      </c>
      <c r="AA2523" s="2" t="s">
        <v>10</v>
      </c>
      <c r="AB2523" t="e">
        <f t="shared" si="919"/>
        <v>#VALUE!</v>
      </c>
      <c r="AC2523" t="e">
        <f t="shared" si="912"/>
        <v>#VALUE!</v>
      </c>
    </row>
    <row r="2524" spans="1:29" x14ac:dyDescent="0.25">
      <c r="A2524">
        <v>57</v>
      </c>
      <c r="B2524" t="s">
        <v>320</v>
      </c>
      <c r="C2524">
        <v>8</v>
      </c>
      <c r="D2524" t="s">
        <v>49</v>
      </c>
      <c r="E2524">
        <v>1982</v>
      </c>
      <c r="F2524" t="s">
        <v>10</v>
      </c>
      <c r="G2524" t="s">
        <v>10</v>
      </c>
      <c r="H2524" s="54">
        <v>0.35799999999999998</v>
      </c>
      <c r="I2524" s="54">
        <v>0.40499999999999997</v>
      </c>
      <c r="J2524" s="54">
        <v>0.39999999999999997</v>
      </c>
      <c r="K2524">
        <v>0.40500000000000003</v>
      </c>
      <c r="L2524" t="s">
        <v>10</v>
      </c>
      <c r="M2524" t="s">
        <v>10</v>
      </c>
      <c r="N2524" t="s">
        <v>10</v>
      </c>
      <c r="O2524" s="2" t="e">
        <f t="shared" si="905"/>
        <v>#VALUE!</v>
      </c>
      <c r="P2524" s="79" t="e">
        <f t="shared" si="906"/>
        <v>#VALUE!</v>
      </c>
      <c r="Q2524" s="78">
        <v>0.94594594595000003</v>
      </c>
      <c r="R2524" s="78">
        <v>5.4054054054000003E-2</v>
      </c>
      <c r="S2524" s="78">
        <v>0</v>
      </c>
      <c r="T2524" s="79" t="s">
        <v>10</v>
      </c>
      <c r="U2524" t="s">
        <v>10</v>
      </c>
      <c r="V2524" t="s">
        <v>10</v>
      </c>
      <c r="W2524" s="2" t="e">
        <f t="shared" si="910"/>
        <v>#VALUE!</v>
      </c>
      <c r="X2524" s="2" t="e">
        <f t="shared" si="911"/>
        <v>#VALUE!</v>
      </c>
      <c r="Y2524" s="2" t="s">
        <v>10</v>
      </c>
      <c r="Z2524" s="2" t="s">
        <v>10</v>
      </c>
      <c r="AA2524" s="2" t="s">
        <v>10</v>
      </c>
      <c r="AB2524" t="e">
        <f t="shared" si="919"/>
        <v>#VALUE!</v>
      </c>
      <c r="AC2524" t="e">
        <f t="shared" si="912"/>
        <v>#VALUE!</v>
      </c>
    </row>
    <row r="2525" spans="1:29" x14ac:dyDescent="0.25">
      <c r="A2525">
        <v>57</v>
      </c>
      <c r="B2525" t="s">
        <v>320</v>
      </c>
      <c r="C2525">
        <v>8</v>
      </c>
      <c r="D2525" t="s">
        <v>49</v>
      </c>
      <c r="E2525">
        <v>1983</v>
      </c>
      <c r="F2525" t="s">
        <v>10</v>
      </c>
      <c r="G2525" t="s">
        <v>10</v>
      </c>
      <c r="H2525" s="54">
        <v>0.5</v>
      </c>
      <c r="I2525" s="54">
        <v>0.50566666666666671</v>
      </c>
      <c r="J2525" s="54">
        <v>0.4986666666666667</v>
      </c>
      <c r="K2525">
        <v>0.50600000000000001</v>
      </c>
      <c r="L2525" t="s">
        <v>10</v>
      </c>
      <c r="M2525" t="s">
        <v>10</v>
      </c>
      <c r="N2525" t="s">
        <v>10</v>
      </c>
      <c r="O2525" s="2" t="e">
        <f t="shared" si="905"/>
        <v>#VALUE!</v>
      </c>
      <c r="P2525" s="79" t="e">
        <f t="shared" si="906"/>
        <v>#VALUE!</v>
      </c>
      <c r="Q2525" s="78">
        <v>0.94594594595000003</v>
      </c>
      <c r="R2525" s="78">
        <v>5.4054054054000003E-2</v>
      </c>
      <c r="S2525" s="78">
        <v>0</v>
      </c>
      <c r="T2525" s="79" t="s">
        <v>10</v>
      </c>
      <c r="U2525" t="s">
        <v>10</v>
      </c>
      <c r="V2525" t="s">
        <v>10</v>
      </c>
      <c r="W2525" s="2" t="e">
        <f t="shared" si="910"/>
        <v>#VALUE!</v>
      </c>
      <c r="X2525" s="2" t="e">
        <f t="shared" si="911"/>
        <v>#VALUE!</v>
      </c>
      <c r="Y2525" s="2" t="s">
        <v>10</v>
      </c>
      <c r="Z2525" s="2" t="s">
        <v>10</v>
      </c>
      <c r="AA2525" s="2" t="s">
        <v>10</v>
      </c>
      <c r="AB2525" t="e">
        <f t="shared" si="919"/>
        <v>#VALUE!</v>
      </c>
      <c r="AC2525" t="e">
        <f t="shared" si="912"/>
        <v>#VALUE!</v>
      </c>
    </row>
    <row r="2526" spans="1:29" x14ac:dyDescent="0.25">
      <c r="A2526">
        <v>57</v>
      </c>
      <c r="B2526" t="s">
        <v>320</v>
      </c>
      <c r="C2526">
        <v>8</v>
      </c>
      <c r="D2526" t="s">
        <v>49</v>
      </c>
      <c r="E2526">
        <v>1984</v>
      </c>
      <c r="F2526">
        <v>50</v>
      </c>
      <c r="G2526" t="s">
        <v>10</v>
      </c>
      <c r="H2526" s="54">
        <v>0.44400000000000001</v>
      </c>
      <c r="I2526" s="54">
        <v>0.46133333333333326</v>
      </c>
      <c r="J2526" s="54">
        <v>0.45533333333333326</v>
      </c>
      <c r="K2526">
        <v>0.46100000000000002</v>
      </c>
      <c r="L2526" t="s">
        <v>10</v>
      </c>
      <c r="M2526" t="s">
        <v>10</v>
      </c>
      <c r="N2526" t="s">
        <v>10</v>
      </c>
      <c r="O2526" s="2">
        <f t="shared" si="905"/>
        <v>92.764378478664213</v>
      </c>
      <c r="P2526" s="79" t="e">
        <f t="shared" si="906"/>
        <v>#VALUE!</v>
      </c>
      <c r="Q2526" s="78">
        <v>0.94594594595000003</v>
      </c>
      <c r="R2526" s="78">
        <v>5.4054054054000003E-2</v>
      </c>
      <c r="S2526" s="78">
        <v>0</v>
      </c>
      <c r="T2526" s="79" t="s">
        <v>10</v>
      </c>
      <c r="U2526" t="s">
        <v>10</v>
      </c>
      <c r="V2526" t="s">
        <v>10</v>
      </c>
      <c r="W2526" s="2" t="e">
        <f t="shared" si="910"/>
        <v>#VALUE!</v>
      </c>
      <c r="X2526" s="2" t="e">
        <f t="shared" si="911"/>
        <v>#VALUE!</v>
      </c>
      <c r="Y2526" s="2" t="s">
        <v>10</v>
      </c>
      <c r="Z2526" s="2" t="s">
        <v>10</v>
      </c>
      <c r="AA2526" s="2" t="s">
        <v>10</v>
      </c>
      <c r="AB2526" t="e">
        <f t="shared" si="919"/>
        <v>#VALUE!</v>
      </c>
      <c r="AC2526" t="e">
        <f t="shared" si="912"/>
        <v>#VALUE!</v>
      </c>
    </row>
    <row r="2527" spans="1:29" x14ac:dyDescent="0.25">
      <c r="A2527">
        <v>57</v>
      </c>
      <c r="B2527" t="s">
        <v>320</v>
      </c>
      <c r="C2527">
        <v>8</v>
      </c>
      <c r="D2527" t="s">
        <v>49</v>
      </c>
      <c r="E2527">
        <v>1985</v>
      </c>
      <c r="F2527">
        <v>60</v>
      </c>
      <c r="G2527" t="s">
        <v>10</v>
      </c>
      <c r="H2527" s="54">
        <v>0.46300000000000002</v>
      </c>
      <c r="I2527" s="54">
        <v>0.47466666666666668</v>
      </c>
      <c r="J2527" s="54">
        <v>0.46866666666666668</v>
      </c>
      <c r="K2527">
        <v>0.47499999999999998</v>
      </c>
      <c r="L2527" t="s">
        <v>10</v>
      </c>
      <c r="M2527" t="s">
        <v>10</v>
      </c>
      <c r="N2527" t="s">
        <v>10</v>
      </c>
      <c r="O2527" s="2">
        <f t="shared" si="905"/>
        <v>114.28571428571428</v>
      </c>
      <c r="P2527" s="79" t="e">
        <f t="shared" si="906"/>
        <v>#VALUE!</v>
      </c>
      <c r="Q2527" s="78">
        <v>0.94594594595000003</v>
      </c>
      <c r="R2527" s="78">
        <v>5.4054054054000003E-2</v>
      </c>
      <c r="S2527" s="78">
        <v>0</v>
      </c>
      <c r="T2527" s="79" t="s">
        <v>10</v>
      </c>
      <c r="U2527" t="s">
        <v>10</v>
      </c>
      <c r="V2527" t="s">
        <v>10</v>
      </c>
      <c r="W2527" s="2" t="e">
        <f t="shared" si="910"/>
        <v>#VALUE!</v>
      </c>
      <c r="X2527" s="2" t="e">
        <f t="shared" si="911"/>
        <v>#VALUE!</v>
      </c>
      <c r="Y2527" s="2" t="s">
        <v>10</v>
      </c>
      <c r="Z2527" s="2" t="s">
        <v>10</v>
      </c>
      <c r="AA2527" s="2" t="s">
        <v>10</v>
      </c>
      <c r="AB2527" t="e">
        <f t="shared" si="919"/>
        <v>#VALUE!</v>
      </c>
      <c r="AC2527" t="e">
        <f t="shared" si="912"/>
        <v>#VALUE!</v>
      </c>
    </row>
    <row r="2528" spans="1:29" x14ac:dyDescent="0.25">
      <c r="A2528">
        <v>57</v>
      </c>
      <c r="B2528" t="s">
        <v>320</v>
      </c>
      <c r="C2528">
        <v>8</v>
      </c>
      <c r="D2528" t="s">
        <v>49</v>
      </c>
      <c r="E2528">
        <v>1986</v>
      </c>
      <c r="F2528" t="s">
        <v>10</v>
      </c>
      <c r="G2528" t="s">
        <v>10</v>
      </c>
      <c r="H2528" s="54">
        <v>0.51200000000000001</v>
      </c>
      <c r="I2528" s="54">
        <v>0.50766666666666671</v>
      </c>
      <c r="J2528" s="54">
        <v>0.50066666666666659</v>
      </c>
      <c r="K2528">
        <v>0.50800000000000001</v>
      </c>
      <c r="L2528" t="s">
        <v>10</v>
      </c>
      <c r="M2528" t="s">
        <v>10</v>
      </c>
      <c r="N2528" t="s">
        <v>10</v>
      </c>
      <c r="O2528" s="2" t="e">
        <f t="shared" si="905"/>
        <v>#VALUE!</v>
      </c>
      <c r="P2528" s="79" t="e">
        <f t="shared" si="906"/>
        <v>#VALUE!</v>
      </c>
      <c r="Q2528" s="78">
        <v>0.94594594595000003</v>
      </c>
      <c r="R2528" s="78">
        <v>5.4054054054000003E-2</v>
      </c>
      <c r="S2528" s="78">
        <v>0</v>
      </c>
      <c r="T2528" s="79" t="s">
        <v>10</v>
      </c>
      <c r="U2528" t="s">
        <v>10</v>
      </c>
      <c r="V2528" t="s">
        <v>10</v>
      </c>
      <c r="W2528" s="2" t="e">
        <f t="shared" si="910"/>
        <v>#VALUE!</v>
      </c>
      <c r="X2528" s="2" t="e">
        <f t="shared" si="911"/>
        <v>#VALUE!</v>
      </c>
      <c r="Y2528" s="2" t="s">
        <v>10</v>
      </c>
      <c r="Z2528" s="2" t="s">
        <v>10</v>
      </c>
      <c r="AA2528" s="2" t="s">
        <v>10</v>
      </c>
      <c r="AB2528" t="e">
        <f t="shared" si="919"/>
        <v>#VALUE!</v>
      </c>
      <c r="AC2528" t="e">
        <f t="shared" si="912"/>
        <v>#VALUE!</v>
      </c>
    </row>
    <row r="2529" spans="1:29" x14ac:dyDescent="0.25">
      <c r="A2529">
        <v>57</v>
      </c>
      <c r="B2529" t="s">
        <v>320</v>
      </c>
      <c r="C2529">
        <v>8</v>
      </c>
      <c r="D2529" t="s">
        <v>49</v>
      </c>
      <c r="E2529">
        <v>1987</v>
      </c>
      <c r="F2529" t="s">
        <v>10</v>
      </c>
      <c r="G2529" t="s">
        <v>10</v>
      </c>
      <c r="H2529" s="54">
        <v>0.39500000000000002</v>
      </c>
      <c r="I2529" s="54">
        <v>0.42166666666666669</v>
      </c>
      <c r="J2529" s="54">
        <v>0.41666666666666669</v>
      </c>
      <c r="K2529">
        <v>0.42199999999999999</v>
      </c>
      <c r="L2529" t="s">
        <v>10</v>
      </c>
      <c r="M2529" t="s">
        <v>10</v>
      </c>
      <c r="N2529" t="s">
        <v>10</v>
      </c>
      <c r="O2529" s="2" t="e">
        <f t="shared" si="905"/>
        <v>#VALUE!</v>
      </c>
      <c r="P2529" s="79" t="e">
        <f t="shared" si="906"/>
        <v>#VALUE!</v>
      </c>
      <c r="Q2529" s="78">
        <v>0.94594594595000003</v>
      </c>
      <c r="R2529" s="78">
        <v>5.4054054054000003E-2</v>
      </c>
      <c r="S2529" s="78">
        <v>0</v>
      </c>
      <c r="T2529" s="79" t="s">
        <v>10</v>
      </c>
      <c r="U2529" t="s">
        <v>10</v>
      </c>
      <c r="V2529" t="s">
        <v>10</v>
      </c>
      <c r="W2529" s="2" t="e">
        <f t="shared" si="910"/>
        <v>#VALUE!</v>
      </c>
      <c r="X2529" s="2" t="e">
        <f t="shared" si="911"/>
        <v>#VALUE!</v>
      </c>
      <c r="Y2529" s="2" t="s">
        <v>10</v>
      </c>
      <c r="Z2529" s="2" t="s">
        <v>10</v>
      </c>
      <c r="AA2529" s="2" t="s">
        <v>10</v>
      </c>
      <c r="AB2529" t="e">
        <f t="shared" si="919"/>
        <v>#VALUE!</v>
      </c>
      <c r="AC2529" t="e">
        <f t="shared" si="912"/>
        <v>#VALUE!</v>
      </c>
    </row>
    <row r="2530" spans="1:29" x14ac:dyDescent="0.25">
      <c r="A2530">
        <v>57</v>
      </c>
      <c r="B2530" t="s">
        <v>320</v>
      </c>
      <c r="C2530">
        <v>8</v>
      </c>
      <c r="D2530" t="s">
        <v>49</v>
      </c>
      <c r="E2530">
        <v>1988</v>
      </c>
      <c r="F2530" t="s">
        <v>10</v>
      </c>
      <c r="G2530" t="s">
        <v>10</v>
      </c>
      <c r="H2530" s="54">
        <v>0.38900000000000001</v>
      </c>
      <c r="I2530" s="54">
        <v>0.41433333333333339</v>
      </c>
      <c r="J2530" s="54">
        <v>0.40983333333333338</v>
      </c>
      <c r="K2530">
        <v>0.34100000000000003</v>
      </c>
      <c r="L2530" t="s">
        <v>10</v>
      </c>
      <c r="M2530" t="s">
        <v>10</v>
      </c>
      <c r="N2530" t="s">
        <v>10</v>
      </c>
      <c r="O2530" s="2" t="e">
        <f t="shared" si="905"/>
        <v>#VALUE!</v>
      </c>
      <c r="P2530" s="79" t="e">
        <f t="shared" si="906"/>
        <v>#VALUE!</v>
      </c>
      <c r="Q2530" s="78">
        <v>0.94594594595000003</v>
      </c>
      <c r="R2530" s="78">
        <v>5.4054054054000003E-2</v>
      </c>
      <c r="S2530" s="78">
        <v>0</v>
      </c>
      <c r="T2530" s="79" t="s">
        <v>10</v>
      </c>
      <c r="U2530" t="s">
        <v>10</v>
      </c>
      <c r="V2530" t="s">
        <v>10</v>
      </c>
      <c r="W2530" s="2" t="e">
        <f t="shared" si="910"/>
        <v>#VALUE!</v>
      </c>
      <c r="X2530" s="2" t="e">
        <f t="shared" si="911"/>
        <v>#VALUE!</v>
      </c>
      <c r="Y2530" s="2" t="s">
        <v>10</v>
      </c>
      <c r="Z2530" s="2" t="s">
        <v>10</v>
      </c>
      <c r="AA2530" s="2" t="s">
        <v>10</v>
      </c>
      <c r="AB2530" t="e">
        <f t="shared" si="919"/>
        <v>#VALUE!</v>
      </c>
      <c r="AC2530" t="e">
        <f t="shared" si="912"/>
        <v>#VALUE!</v>
      </c>
    </row>
    <row r="2531" spans="1:29" x14ac:dyDescent="0.25">
      <c r="A2531">
        <v>57</v>
      </c>
      <c r="B2531" t="s">
        <v>320</v>
      </c>
      <c r="C2531">
        <v>8</v>
      </c>
      <c r="D2531" t="s">
        <v>49</v>
      </c>
      <c r="E2531">
        <v>1989</v>
      </c>
      <c r="F2531" t="s">
        <v>10</v>
      </c>
      <c r="G2531" t="s">
        <v>10</v>
      </c>
      <c r="H2531" s="54">
        <v>0.379</v>
      </c>
      <c r="I2531" s="54">
        <v>0.41066666666666668</v>
      </c>
      <c r="J2531" s="54">
        <v>0.40566666666666668</v>
      </c>
      <c r="K2531">
        <v>0.41</v>
      </c>
      <c r="L2531" t="s">
        <v>10</v>
      </c>
      <c r="M2531" t="s">
        <v>10</v>
      </c>
      <c r="N2531" t="s">
        <v>10</v>
      </c>
      <c r="O2531" s="2" t="e">
        <f t="shared" si="905"/>
        <v>#VALUE!</v>
      </c>
      <c r="P2531" s="79" t="e">
        <f t="shared" si="906"/>
        <v>#VALUE!</v>
      </c>
      <c r="Q2531" s="78">
        <v>0.94594594595000003</v>
      </c>
      <c r="R2531" s="78">
        <v>5.4054054054000003E-2</v>
      </c>
      <c r="S2531" s="78">
        <v>0</v>
      </c>
      <c r="T2531" s="79" t="s">
        <v>10</v>
      </c>
      <c r="U2531" t="s">
        <v>10</v>
      </c>
      <c r="V2531" t="s">
        <v>10</v>
      </c>
      <c r="W2531" s="2" t="e">
        <f t="shared" si="910"/>
        <v>#VALUE!</v>
      </c>
      <c r="X2531" s="2" t="e">
        <f t="shared" si="911"/>
        <v>#VALUE!</v>
      </c>
      <c r="Y2531" s="2" t="s">
        <v>10</v>
      </c>
      <c r="Z2531" s="2" t="s">
        <v>10</v>
      </c>
      <c r="AA2531" s="2" t="s">
        <v>10</v>
      </c>
      <c r="AB2531" t="e">
        <f t="shared" si="919"/>
        <v>#VALUE!</v>
      </c>
      <c r="AC2531" t="e">
        <f t="shared" si="912"/>
        <v>#VALUE!</v>
      </c>
    </row>
    <row r="2532" spans="1:29" x14ac:dyDescent="0.25">
      <c r="A2532">
        <v>57</v>
      </c>
      <c r="B2532" t="s">
        <v>320</v>
      </c>
      <c r="C2532">
        <v>8</v>
      </c>
      <c r="D2532" t="s">
        <v>49</v>
      </c>
      <c r="E2532">
        <v>1990</v>
      </c>
      <c r="F2532" t="s">
        <v>10</v>
      </c>
      <c r="G2532" t="s">
        <v>10</v>
      </c>
      <c r="H2532" s="54">
        <v>0.43</v>
      </c>
      <c r="I2532" s="54">
        <v>0.46433333333333326</v>
      </c>
      <c r="J2532" s="54">
        <v>0.45883333333333332</v>
      </c>
      <c r="K2532">
        <v>0.46200000000000002</v>
      </c>
      <c r="L2532" t="s">
        <v>10</v>
      </c>
      <c r="M2532" t="s">
        <v>10</v>
      </c>
      <c r="N2532" t="s">
        <v>10</v>
      </c>
      <c r="O2532" s="2" t="e">
        <f t="shared" si="905"/>
        <v>#VALUE!</v>
      </c>
      <c r="P2532" s="79" t="e">
        <f t="shared" si="906"/>
        <v>#VALUE!</v>
      </c>
      <c r="Q2532" s="78">
        <v>0.94594594595000003</v>
      </c>
      <c r="R2532" s="78">
        <v>5.4054054054000003E-2</v>
      </c>
      <c r="S2532" s="78">
        <v>0</v>
      </c>
      <c r="T2532" s="79" t="s">
        <v>10</v>
      </c>
      <c r="U2532" t="s">
        <v>10</v>
      </c>
      <c r="V2532" t="s">
        <v>10</v>
      </c>
      <c r="W2532" s="2" t="e">
        <f t="shared" si="910"/>
        <v>#VALUE!</v>
      </c>
      <c r="X2532" s="2" t="e">
        <f t="shared" si="911"/>
        <v>#VALUE!</v>
      </c>
      <c r="Y2532" s="2" t="s">
        <v>10</v>
      </c>
      <c r="Z2532" s="2" t="s">
        <v>10</v>
      </c>
      <c r="AA2532" s="2" t="s">
        <v>10</v>
      </c>
      <c r="AB2532" t="e">
        <f t="shared" si="919"/>
        <v>#VALUE!</v>
      </c>
      <c r="AC2532" t="e">
        <f t="shared" si="912"/>
        <v>#VALUE!</v>
      </c>
    </row>
    <row r="2533" spans="1:29" x14ac:dyDescent="0.25">
      <c r="A2533">
        <v>57</v>
      </c>
      <c r="B2533" t="s">
        <v>320</v>
      </c>
      <c r="C2533">
        <v>8</v>
      </c>
      <c r="D2533" t="s">
        <v>49</v>
      </c>
      <c r="E2533">
        <v>1991</v>
      </c>
      <c r="F2533" t="s">
        <v>10</v>
      </c>
      <c r="G2533" t="s">
        <v>10</v>
      </c>
      <c r="H2533" s="54">
        <v>0.38300000000000001</v>
      </c>
      <c r="I2533" s="54">
        <v>0.41</v>
      </c>
      <c r="J2533" s="54">
        <v>0.39349999999999996</v>
      </c>
      <c r="K2533">
        <v>0.40400000000000003</v>
      </c>
      <c r="L2533" t="s">
        <v>10</v>
      </c>
      <c r="M2533" t="s">
        <v>10</v>
      </c>
      <c r="N2533" t="s">
        <v>10</v>
      </c>
      <c r="O2533" s="2" t="e">
        <f t="shared" si="905"/>
        <v>#VALUE!</v>
      </c>
      <c r="P2533" s="79" t="e">
        <f t="shared" si="906"/>
        <v>#VALUE!</v>
      </c>
      <c r="Q2533" s="78">
        <v>0.94594594595000003</v>
      </c>
      <c r="R2533" s="78">
        <v>5.4054054054000003E-2</v>
      </c>
      <c r="S2533" s="78">
        <v>0</v>
      </c>
      <c r="T2533" s="79" t="s">
        <v>10</v>
      </c>
      <c r="U2533" t="s">
        <v>10</v>
      </c>
      <c r="V2533" t="s">
        <v>10</v>
      </c>
      <c r="W2533" s="2" t="e">
        <f t="shared" si="910"/>
        <v>#VALUE!</v>
      </c>
      <c r="X2533" s="2" t="e">
        <f t="shared" si="911"/>
        <v>#VALUE!</v>
      </c>
      <c r="Y2533" s="2" t="s">
        <v>10</v>
      </c>
      <c r="Z2533" s="2" t="s">
        <v>10</v>
      </c>
      <c r="AA2533" s="2" t="s">
        <v>10</v>
      </c>
      <c r="AB2533" t="e">
        <f t="shared" si="919"/>
        <v>#VALUE!</v>
      </c>
      <c r="AC2533" t="e">
        <f t="shared" si="912"/>
        <v>#VALUE!</v>
      </c>
    </row>
    <row r="2534" spans="1:29" x14ac:dyDescent="0.25">
      <c r="A2534">
        <v>57</v>
      </c>
      <c r="B2534" t="s">
        <v>320</v>
      </c>
      <c r="C2534">
        <v>8</v>
      </c>
      <c r="D2534" t="s">
        <v>49</v>
      </c>
      <c r="E2534">
        <v>1992</v>
      </c>
      <c r="F2534" t="s">
        <v>10</v>
      </c>
      <c r="G2534" t="s">
        <v>10</v>
      </c>
      <c r="H2534" s="54">
        <v>0.39900000000000002</v>
      </c>
      <c r="I2534" s="54">
        <v>0.42699999999999999</v>
      </c>
      <c r="J2534" s="54">
        <v>0.40249999999999997</v>
      </c>
      <c r="K2534">
        <v>0.42799999999999999</v>
      </c>
      <c r="L2534" t="s">
        <v>10</v>
      </c>
      <c r="M2534" t="s">
        <v>10</v>
      </c>
      <c r="N2534" t="s">
        <v>10</v>
      </c>
      <c r="O2534" s="2" t="e">
        <f t="shared" si="905"/>
        <v>#VALUE!</v>
      </c>
      <c r="P2534" s="79" t="e">
        <f t="shared" si="906"/>
        <v>#VALUE!</v>
      </c>
      <c r="Q2534" s="78">
        <v>0.94594594595000003</v>
      </c>
      <c r="R2534" s="78">
        <v>5.4054054054000003E-2</v>
      </c>
      <c r="S2534" s="78">
        <v>0</v>
      </c>
      <c r="T2534" s="79" t="s">
        <v>10</v>
      </c>
      <c r="U2534" t="s">
        <v>10</v>
      </c>
      <c r="V2534" t="s">
        <v>10</v>
      </c>
      <c r="W2534" s="2" t="e">
        <f t="shared" si="910"/>
        <v>#VALUE!</v>
      </c>
      <c r="X2534" s="2" t="e">
        <f t="shared" si="911"/>
        <v>#VALUE!</v>
      </c>
      <c r="Y2534" s="2" t="s">
        <v>10</v>
      </c>
      <c r="Z2534" s="2" t="s">
        <v>10</v>
      </c>
      <c r="AA2534" s="2" t="s">
        <v>10</v>
      </c>
      <c r="AB2534" t="e">
        <f t="shared" si="919"/>
        <v>#VALUE!</v>
      </c>
      <c r="AC2534" t="e">
        <f t="shared" si="912"/>
        <v>#VALUE!</v>
      </c>
    </row>
    <row r="2535" spans="1:29" x14ac:dyDescent="0.25">
      <c r="A2535">
        <v>57</v>
      </c>
      <c r="B2535" t="s">
        <v>320</v>
      </c>
      <c r="C2535">
        <v>8</v>
      </c>
      <c r="D2535" t="s">
        <v>49</v>
      </c>
      <c r="E2535">
        <v>1993</v>
      </c>
      <c r="F2535" t="s">
        <v>10</v>
      </c>
      <c r="G2535" t="s">
        <v>10</v>
      </c>
      <c r="H2535" s="54">
        <v>0.34799999999999998</v>
      </c>
      <c r="I2535" s="54">
        <v>0.372</v>
      </c>
      <c r="J2535" s="54">
        <v>0.35550000000000004</v>
      </c>
      <c r="K2535">
        <v>0.27200000000000002</v>
      </c>
      <c r="L2535" t="s">
        <v>10</v>
      </c>
      <c r="M2535" t="s">
        <v>10</v>
      </c>
      <c r="N2535" t="s">
        <v>10</v>
      </c>
      <c r="O2535" s="2" t="e">
        <f t="shared" si="905"/>
        <v>#VALUE!</v>
      </c>
      <c r="P2535" s="79" t="e">
        <f t="shared" si="906"/>
        <v>#VALUE!</v>
      </c>
      <c r="Q2535" s="78">
        <v>0.94594594595000003</v>
      </c>
      <c r="R2535" s="78">
        <v>5.4054054054000003E-2</v>
      </c>
      <c r="S2535" s="78">
        <v>0</v>
      </c>
      <c r="T2535" s="79" t="s">
        <v>10</v>
      </c>
      <c r="U2535" t="s">
        <v>10</v>
      </c>
      <c r="V2535" t="s">
        <v>10</v>
      </c>
      <c r="W2535" s="2" t="e">
        <f t="shared" si="910"/>
        <v>#VALUE!</v>
      </c>
      <c r="X2535" s="2" t="e">
        <f t="shared" si="911"/>
        <v>#VALUE!</v>
      </c>
      <c r="Y2535" s="2" t="s">
        <v>10</v>
      </c>
      <c r="Z2535" s="2" t="s">
        <v>10</v>
      </c>
      <c r="AA2535" s="2" t="s">
        <v>10</v>
      </c>
      <c r="AB2535" t="e">
        <f t="shared" si="919"/>
        <v>#VALUE!</v>
      </c>
      <c r="AC2535" t="e">
        <f t="shared" si="912"/>
        <v>#VALUE!</v>
      </c>
    </row>
    <row r="2536" spans="1:29" x14ac:dyDescent="0.25">
      <c r="A2536">
        <v>57</v>
      </c>
      <c r="B2536" t="s">
        <v>320</v>
      </c>
      <c r="C2536">
        <v>8</v>
      </c>
      <c r="D2536" t="s">
        <v>49</v>
      </c>
      <c r="E2536">
        <v>1994</v>
      </c>
      <c r="F2536" t="s">
        <v>10</v>
      </c>
      <c r="G2536" t="s">
        <v>10</v>
      </c>
      <c r="H2536" s="54">
        <v>0.40899999999999997</v>
      </c>
      <c r="I2536" s="54">
        <v>0.4413333333333333</v>
      </c>
      <c r="J2536" s="54">
        <v>0.42083333333333328</v>
      </c>
      <c r="K2536">
        <v>0.436</v>
      </c>
      <c r="L2536" t="s">
        <v>10</v>
      </c>
      <c r="M2536" t="s">
        <v>10</v>
      </c>
      <c r="N2536" t="s">
        <v>10</v>
      </c>
      <c r="O2536" s="2" t="e">
        <f t="shared" si="905"/>
        <v>#VALUE!</v>
      </c>
      <c r="P2536" s="79" t="e">
        <f t="shared" si="906"/>
        <v>#VALUE!</v>
      </c>
      <c r="Q2536" s="78">
        <v>0.94594594595000003</v>
      </c>
      <c r="R2536" s="78">
        <v>5.4054054054000003E-2</v>
      </c>
      <c r="S2536" s="78">
        <v>0</v>
      </c>
      <c r="T2536" s="79" t="s">
        <v>10</v>
      </c>
      <c r="U2536" t="s">
        <v>10</v>
      </c>
      <c r="V2536" t="s">
        <v>10</v>
      </c>
      <c r="W2536" s="2" t="e">
        <f t="shared" si="910"/>
        <v>#VALUE!</v>
      </c>
      <c r="X2536" s="2" t="e">
        <f t="shared" si="911"/>
        <v>#VALUE!</v>
      </c>
      <c r="Y2536" s="2" t="s">
        <v>10</v>
      </c>
      <c r="Z2536" s="2" t="s">
        <v>10</v>
      </c>
      <c r="AA2536" s="2" t="s">
        <v>10</v>
      </c>
      <c r="AB2536" t="e">
        <f t="shared" si="919"/>
        <v>#VALUE!</v>
      </c>
      <c r="AC2536" t="e">
        <f t="shared" si="912"/>
        <v>#VALUE!</v>
      </c>
    </row>
    <row r="2537" spans="1:29" x14ac:dyDescent="0.25">
      <c r="A2537">
        <v>57</v>
      </c>
      <c r="B2537" t="s">
        <v>320</v>
      </c>
      <c r="C2537">
        <v>8</v>
      </c>
      <c r="D2537" t="s">
        <v>49</v>
      </c>
      <c r="E2537">
        <v>1995</v>
      </c>
      <c r="F2537" t="s">
        <v>10</v>
      </c>
      <c r="G2537" t="s">
        <v>10</v>
      </c>
      <c r="H2537" s="54">
        <v>0.249</v>
      </c>
      <c r="I2537" s="54">
        <v>0.27800000000000002</v>
      </c>
      <c r="J2537" s="54">
        <v>0.26950000000000002</v>
      </c>
      <c r="K2537">
        <v>0.26800000000000002</v>
      </c>
      <c r="L2537" t="s">
        <v>10</v>
      </c>
      <c r="M2537" t="s">
        <v>10</v>
      </c>
      <c r="N2537" t="s">
        <v>10</v>
      </c>
      <c r="O2537" s="2" t="e">
        <f t="shared" si="905"/>
        <v>#VALUE!</v>
      </c>
      <c r="P2537" s="79" t="e">
        <f t="shared" si="906"/>
        <v>#VALUE!</v>
      </c>
      <c r="Q2537" s="78">
        <v>0.94594594595000003</v>
      </c>
      <c r="R2537" s="78">
        <v>5.4054054054000003E-2</v>
      </c>
      <c r="S2537" s="78">
        <v>0</v>
      </c>
      <c r="T2537" s="79" t="s">
        <v>10</v>
      </c>
      <c r="U2537" t="s">
        <v>10</v>
      </c>
      <c r="V2537" t="s">
        <v>10</v>
      </c>
      <c r="W2537" s="2" t="e">
        <f t="shared" si="910"/>
        <v>#VALUE!</v>
      </c>
      <c r="X2537" s="2" t="e">
        <f t="shared" si="911"/>
        <v>#VALUE!</v>
      </c>
      <c r="Y2537" s="2" t="s">
        <v>10</v>
      </c>
      <c r="Z2537" s="2" t="s">
        <v>10</v>
      </c>
      <c r="AA2537" s="2" t="s">
        <v>10</v>
      </c>
      <c r="AB2537" t="e">
        <f t="shared" si="919"/>
        <v>#VALUE!</v>
      </c>
      <c r="AC2537" t="e">
        <f t="shared" si="912"/>
        <v>#VALUE!</v>
      </c>
    </row>
    <row r="2538" spans="1:29" x14ac:dyDescent="0.25">
      <c r="A2538">
        <v>57</v>
      </c>
      <c r="B2538" t="s">
        <v>320</v>
      </c>
      <c r="C2538">
        <v>8</v>
      </c>
      <c r="D2538" t="s">
        <v>49</v>
      </c>
      <c r="E2538">
        <v>1996</v>
      </c>
      <c r="F2538" t="s">
        <v>10</v>
      </c>
      <c r="G2538" t="s">
        <v>10</v>
      </c>
      <c r="H2538" s="54">
        <v>0.45600000000000002</v>
      </c>
      <c r="I2538" s="54">
        <v>0.47199999999999998</v>
      </c>
      <c r="J2538" s="54">
        <v>0.46100000000000002</v>
      </c>
      <c r="K2538">
        <v>0.441</v>
      </c>
      <c r="L2538" t="s">
        <v>10</v>
      </c>
      <c r="M2538" t="s">
        <v>10</v>
      </c>
      <c r="N2538" t="s">
        <v>10</v>
      </c>
      <c r="O2538" s="2" t="e">
        <f t="shared" si="905"/>
        <v>#VALUE!</v>
      </c>
      <c r="P2538" s="79" t="e">
        <f t="shared" si="906"/>
        <v>#VALUE!</v>
      </c>
      <c r="Q2538" s="78">
        <v>0.94594594595000003</v>
      </c>
      <c r="R2538" s="78">
        <v>5.4054054054000003E-2</v>
      </c>
      <c r="S2538" s="78">
        <v>0</v>
      </c>
      <c r="T2538" s="79" t="s">
        <v>10</v>
      </c>
      <c r="U2538" t="s">
        <v>10</v>
      </c>
      <c r="V2538" t="s">
        <v>10</v>
      </c>
      <c r="W2538" s="2" t="e">
        <f t="shared" si="910"/>
        <v>#VALUE!</v>
      </c>
      <c r="X2538" s="2" t="e">
        <f t="shared" si="911"/>
        <v>#VALUE!</v>
      </c>
      <c r="Y2538" s="2" t="s">
        <v>10</v>
      </c>
      <c r="Z2538" s="2" t="s">
        <v>10</v>
      </c>
      <c r="AA2538" s="2" t="s">
        <v>10</v>
      </c>
      <c r="AB2538" t="e">
        <f t="shared" si="919"/>
        <v>#VALUE!</v>
      </c>
      <c r="AC2538" t="e">
        <f t="shared" si="912"/>
        <v>#VALUE!</v>
      </c>
    </row>
    <row r="2539" spans="1:29" x14ac:dyDescent="0.25">
      <c r="A2539">
        <v>57</v>
      </c>
      <c r="B2539" t="s">
        <v>320</v>
      </c>
      <c r="C2539">
        <v>8</v>
      </c>
      <c r="D2539" t="s">
        <v>49</v>
      </c>
      <c r="E2539">
        <v>1997</v>
      </c>
      <c r="F2539" t="s">
        <v>10</v>
      </c>
      <c r="G2539" t="s">
        <v>10</v>
      </c>
      <c r="H2539" s="54">
        <v>0.44500000000000001</v>
      </c>
      <c r="I2539" s="54">
        <v>0.36633333333333334</v>
      </c>
      <c r="J2539" s="54">
        <v>0.34783333333333333</v>
      </c>
      <c r="K2539">
        <v>0.33700000000000002</v>
      </c>
      <c r="L2539" t="s">
        <v>10</v>
      </c>
      <c r="M2539" t="s">
        <v>10</v>
      </c>
      <c r="N2539" t="s">
        <v>10</v>
      </c>
      <c r="O2539" s="2" t="e">
        <f t="shared" si="905"/>
        <v>#VALUE!</v>
      </c>
      <c r="P2539" s="79" t="e">
        <f t="shared" si="906"/>
        <v>#VALUE!</v>
      </c>
      <c r="Q2539" s="78">
        <v>0.94594594595000003</v>
      </c>
      <c r="R2539" s="78">
        <v>5.4054054054000003E-2</v>
      </c>
      <c r="S2539" s="78">
        <v>0</v>
      </c>
      <c r="T2539" s="79" t="s">
        <v>10</v>
      </c>
      <c r="U2539" t="s">
        <v>10</v>
      </c>
      <c r="V2539" t="s">
        <v>10</v>
      </c>
      <c r="W2539" s="2" t="e">
        <f t="shared" si="910"/>
        <v>#VALUE!</v>
      </c>
      <c r="X2539" s="2" t="e">
        <f t="shared" si="911"/>
        <v>#VALUE!</v>
      </c>
      <c r="Y2539" s="2" t="s">
        <v>10</v>
      </c>
      <c r="Z2539" s="2" t="s">
        <v>10</v>
      </c>
      <c r="AA2539" s="2" t="s">
        <v>10</v>
      </c>
      <c r="AB2539" t="e">
        <f t="shared" si="919"/>
        <v>#VALUE!</v>
      </c>
      <c r="AC2539" t="e">
        <f t="shared" si="912"/>
        <v>#VALUE!</v>
      </c>
    </row>
    <row r="2540" spans="1:29" x14ac:dyDescent="0.25">
      <c r="A2540">
        <v>57</v>
      </c>
      <c r="B2540" t="s">
        <v>320</v>
      </c>
      <c r="C2540">
        <v>8</v>
      </c>
      <c r="D2540" t="s">
        <v>49</v>
      </c>
      <c r="E2540">
        <v>1998</v>
      </c>
      <c r="F2540" t="s">
        <v>10</v>
      </c>
      <c r="G2540" t="s">
        <v>10</v>
      </c>
      <c r="H2540" s="54">
        <v>0.161</v>
      </c>
      <c r="I2540" s="54">
        <v>0.11366666666666667</v>
      </c>
      <c r="J2540" s="54">
        <v>0.11716666666666666</v>
      </c>
      <c r="K2540">
        <v>0.113</v>
      </c>
      <c r="L2540" t="s">
        <v>10</v>
      </c>
      <c r="M2540" t="s">
        <v>10</v>
      </c>
      <c r="N2540" t="s">
        <v>10</v>
      </c>
      <c r="O2540" s="2" t="e">
        <f t="shared" si="905"/>
        <v>#VALUE!</v>
      </c>
      <c r="P2540" s="79" t="e">
        <f t="shared" si="906"/>
        <v>#VALUE!</v>
      </c>
      <c r="Q2540" s="78">
        <v>0.94594594595000003</v>
      </c>
      <c r="R2540" s="78">
        <v>5.4054054054000003E-2</v>
      </c>
      <c r="S2540" s="78">
        <v>0</v>
      </c>
      <c r="T2540" s="79" t="s">
        <v>10</v>
      </c>
      <c r="U2540" t="s">
        <v>10</v>
      </c>
      <c r="V2540" t="s">
        <v>10</v>
      </c>
      <c r="W2540" s="2">
        <f t="shared" si="910"/>
        <v>33.118595453464224</v>
      </c>
      <c r="X2540" s="2" t="e">
        <f t="shared" si="911"/>
        <v>#VALUE!</v>
      </c>
      <c r="Y2540" s="2" t="s">
        <v>10</v>
      </c>
      <c r="Z2540" s="2" t="s">
        <v>10</v>
      </c>
      <c r="AA2540" s="2" t="s">
        <v>10</v>
      </c>
      <c r="AB2540" t="e">
        <f t="shared" si="919"/>
        <v>#VALUE!</v>
      </c>
      <c r="AC2540" t="e">
        <f t="shared" si="912"/>
        <v>#VALUE!</v>
      </c>
    </row>
    <row r="2541" spans="1:29" x14ac:dyDescent="0.25">
      <c r="A2541">
        <v>57</v>
      </c>
      <c r="B2541" t="s">
        <v>320</v>
      </c>
      <c r="C2541">
        <v>8</v>
      </c>
      <c r="D2541" t="s">
        <v>49</v>
      </c>
      <c r="E2541">
        <v>1999</v>
      </c>
      <c r="F2541" t="s">
        <v>10</v>
      </c>
      <c r="G2541" t="s">
        <v>10</v>
      </c>
      <c r="H2541" s="54">
        <v>0.16299999999999998</v>
      </c>
      <c r="I2541" s="54">
        <v>0.12966666666666665</v>
      </c>
      <c r="J2541" s="54">
        <v>0.12016666666666667</v>
      </c>
      <c r="K2541">
        <v>0.127</v>
      </c>
      <c r="L2541" t="s">
        <v>10</v>
      </c>
      <c r="M2541" t="s">
        <v>10</v>
      </c>
      <c r="N2541" t="s">
        <v>10</v>
      </c>
      <c r="O2541" s="2" t="e">
        <f t="shared" si="905"/>
        <v>#VALUE!</v>
      </c>
      <c r="P2541" s="79" t="e">
        <f t="shared" si="906"/>
        <v>#VALUE!</v>
      </c>
      <c r="Q2541" s="78">
        <v>0.94594594595000003</v>
      </c>
      <c r="R2541" s="78">
        <v>5.4054054054000003E-2</v>
      </c>
      <c r="S2541" s="78">
        <v>0</v>
      </c>
      <c r="T2541" s="79" t="s">
        <v>10</v>
      </c>
      <c r="U2541" t="s">
        <v>10</v>
      </c>
      <c r="V2541" t="s">
        <v>10</v>
      </c>
      <c r="W2541" s="2">
        <f t="shared" si="910"/>
        <v>188.17900102895251</v>
      </c>
      <c r="X2541" s="2" t="e">
        <f t="shared" si="911"/>
        <v>#VALUE!</v>
      </c>
      <c r="Y2541" s="2" t="s">
        <v>10</v>
      </c>
      <c r="Z2541" s="2" t="s">
        <v>10</v>
      </c>
      <c r="AA2541" s="2" t="s">
        <v>10</v>
      </c>
      <c r="AB2541" t="e">
        <f t="shared" si="919"/>
        <v>#VALUE!</v>
      </c>
      <c r="AC2541" t="e">
        <f t="shared" si="912"/>
        <v>#VALUE!</v>
      </c>
    </row>
    <row r="2542" spans="1:29" x14ac:dyDescent="0.25">
      <c r="A2542">
        <v>57</v>
      </c>
      <c r="B2542" t="s">
        <v>320</v>
      </c>
      <c r="C2542">
        <v>8</v>
      </c>
      <c r="D2542" t="s">
        <v>49</v>
      </c>
      <c r="E2542">
        <v>2000</v>
      </c>
      <c r="F2542" t="s">
        <v>10</v>
      </c>
      <c r="G2542" t="s">
        <v>10</v>
      </c>
      <c r="H2542" s="54">
        <v>0.20100000000000001</v>
      </c>
      <c r="I2542" s="54">
        <v>0.23899999999999999</v>
      </c>
      <c r="J2542" s="54">
        <v>0.21150000000000002</v>
      </c>
      <c r="K2542">
        <v>0.16300000000000001</v>
      </c>
      <c r="L2542" t="s">
        <v>10</v>
      </c>
      <c r="M2542" t="s">
        <v>10</v>
      </c>
      <c r="N2542" t="s">
        <v>10</v>
      </c>
      <c r="O2542" s="2" t="e">
        <f t="shared" ref="O2542:O2586" si="932">$F2542/(1-K2542)</f>
        <v>#VALUE!</v>
      </c>
      <c r="P2542" s="79" t="e">
        <f t="shared" ref="P2542:P2586" si="933">$G2542/(1-K2542)</f>
        <v>#VALUE!</v>
      </c>
      <c r="Q2542" s="78">
        <v>0.94594594595000003</v>
      </c>
      <c r="R2542" s="78">
        <v>5.4054054054000003E-2</v>
      </c>
      <c r="S2542" s="78">
        <v>0</v>
      </c>
      <c r="T2542" s="79">
        <f t="shared" ref="T2542:T2544" si="934">(L2545*$Q2542)+(L2546*$R2542)+(L2547*$S2542)</f>
        <v>65.437354941169559</v>
      </c>
      <c r="U2542" s="2">
        <f t="shared" ref="U2542:U2544" si="935">(M2545*$Q2542)+(M2546*$R2542)+(M2547*$S2542)</f>
        <v>67.503716152609144</v>
      </c>
      <c r="V2542" s="2">
        <f t="shared" ref="V2542:V2544" si="936">(N2545*$Q2542)+(N2546*$R2542)+(N2547*$S2542)</f>
        <v>65.976667092342126</v>
      </c>
      <c r="W2542" s="2">
        <f t="shared" ref="W2542:W2586" si="937">(O2545*$Q2542)+(O2546*$R2542)+(O2547*$S2542)</f>
        <v>64.593980693021223</v>
      </c>
      <c r="X2542" s="2" t="e">
        <f t="shared" ref="X2542:X2586" si="938">(P2545*$Q2542)+(P2546*$R2542)+(P2547*$S2542)</f>
        <v>#VALUE!</v>
      </c>
      <c r="Y2542" s="2" t="s">
        <v>10</v>
      </c>
      <c r="Z2542" s="2" t="s">
        <v>10</v>
      </c>
      <c r="AA2542" s="2" t="s">
        <v>10</v>
      </c>
      <c r="AB2542" t="e">
        <f t="shared" si="919"/>
        <v>#VALUE!</v>
      </c>
      <c r="AC2542" t="e">
        <f t="shared" ref="AC2542:AC2586" si="939">X2542/$G2542</f>
        <v>#VALUE!</v>
      </c>
    </row>
    <row r="2543" spans="1:29" x14ac:dyDescent="0.25">
      <c r="A2543">
        <v>57</v>
      </c>
      <c r="B2543" t="s">
        <v>320</v>
      </c>
      <c r="C2543">
        <v>8</v>
      </c>
      <c r="D2543" t="s">
        <v>49</v>
      </c>
      <c r="E2543">
        <v>2001</v>
      </c>
      <c r="F2543">
        <v>20</v>
      </c>
      <c r="G2543" t="s">
        <v>10</v>
      </c>
      <c r="H2543" s="54">
        <v>0.20499999999999999</v>
      </c>
      <c r="I2543" s="54">
        <v>0.20133333333333331</v>
      </c>
      <c r="J2543" s="54">
        <v>0.17783333333333332</v>
      </c>
      <c r="K2543">
        <v>0.161</v>
      </c>
      <c r="L2543" t="s">
        <v>10</v>
      </c>
      <c r="M2543" t="s">
        <v>10</v>
      </c>
      <c r="N2543" t="s">
        <v>10</v>
      </c>
      <c r="O2543" s="2">
        <f t="shared" si="932"/>
        <v>23.837902264600714</v>
      </c>
      <c r="P2543" s="79" t="e">
        <f t="shared" si="933"/>
        <v>#VALUE!</v>
      </c>
      <c r="Q2543" s="78">
        <v>0.94594594595000003</v>
      </c>
      <c r="R2543" s="78">
        <v>5.4054054054000003E-2</v>
      </c>
      <c r="S2543" s="78">
        <v>0</v>
      </c>
      <c r="T2543" s="79">
        <f t="shared" si="934"/>
        <v>116.78438945309689</v>
      </c>
      <c r="U2543" s="2">
        <f t="shared" si="935"/>
        <v>150.16074654078133</v>
      </c>
      <c r="V2543" s="2">
        <f t="shared" si="936"/>
        <v>146.26688914094035</v>
      </c>
      <c r="W2543" s="2">
        <f t="shared" si="937"/>
        <v>146.33877365676042</v>
      </c>
      <c r="X2543" s="2" t="e">
        <f t="shared" si="938"/>
        <v>#VALUE!</v>
      </c>
      <c r="Y2543" s="2" t="s">
        <v>10</v>
      </c>
      <c r="Z2543" s="2" t="s">
        <v>10</v>
      </c>
      <c r="AA2543" s="2" t="s">
        <v>10</v>
      </c>
      <c r="AB2543">
        <f t="shared" si="919"/>
        <v>7.3169386828380212</v>
      </c>
      <c r="AC2543" t="e">
        <f t="shared" si="939"/>
        <v>#VALUE!</v>
      </c>
    </row>
    <row r="2544" spans="1:29" x14ac:dyDescent="0.25">
      <c r="A2544">
        <v>57</v>
      </c>
      <c r="B2544" t="s">
        <v>320</v>
      </c>
      <c r="C2544">
        <v>8</v>
      </c>
      <c r="D2544" t="s">
        <v>49</v>
      </c>
      <c r="E2544">
        <v>2002</v>
      </c>
      <c r="F2544">
        <v>175</v>
      </c>
      <c r="G2544" t="s">
        <v>10</v>
      </c>
      <c r="H2544" s="54">
        <v>0.14500000000000002</v>
      </c>
      <c r="I2544" s="54">
        <v>0.14600000000000002</v>
      </c>
      <c r="J2544" s="54">
        <v>0.13250000000000001</v>
      </c>
      <c r="K2544">
        <v>0.105</v>
      </c>
      <c r="L2544" t="s">
        <v>10</v>
      </c>
      <c r="M2544" t="s">
        <v>10</v>
      </c>
      <c r="N2544" t="s">
        <v>10</v>
      </c>
      <c r="O2544" s="2">
        <f t="shared" si="932"/>
        <v>195.53072625698323</v>
      </c>
      <c r="P2544" s="79" t="e">
        <f t="shared" si="933"/>
        <v>#VALUE!</v>
      </c>
      <c r="Q2544" s="78">
        <v>0.94594594595000003</v>
      </c>
      <c r="R2544" s="78">
        <v>5.4054054054000003E-2</v>
      </c>
      <c r="S2544" s="78">
        <v>0</v>
      </c>
      <c r="T2544" s="79">
        <f t="shared" si="934"/>
        <v>21.458377866605382</v>
      </c>
      <c r="U2544" s="2">
        <f t="shared" si="935"/>
        <v>25.281391632370728</v>
      </c>
      <c r="V2544" s="2">
        <f t="shared" si="936"/>
        <v>28.011171309443281</v>
      </c>
      <c r="W2544" s="2">
        <f t="shared" si="937"/>
        <v>24.993307016492299</v>
      </c>
      <c r="X2544" s="2" t="e">
        <f t="shared" si="938"/>
        <v>#VALUE!</v>
      </c>
      <c r="Y2544" s="2" t="s">
        <v>10</v>
      </c>
      <c r="Z2544" s="2" t="s">
        <v>10</v>
      </c>
      <c r="AA2544" s="2" t="s">
        <v>10</v>
      </c>
      <c r="AB2544">
        <f t="shared" si="919"/>
        <v>0.14281889723709884</v>
      </c>
      <c r="AC2544" t="e">
        <f t="shared" si="939"/>
        <v>#VALUE!</v>
      </c>
    </row>
    <row r="2545" spans="1:29" x14ac:dyDescent="0.25">
      <c r="A2545">
        <v>57</v>
      </c>
      <c r="B2545" t="s">
        <v>320</v>
      </c>
      <c r="C2545">
        <v>8</v>
      </c>
      <c r="D2545" t="s">
        <v>49</v>
      </c>
      <c r="E2545">
        <v>2003</v>
      </c>
      <c r="F2545">
        <v>50</v>
      </c>
      <c r="G2545" t="s">
        <v>10</v>
      </c>
      <c r="H2545" s="54">
        <v>0.19600000000000001</v>
      </c>
      <c r="I2545" s="54">
        <v>0.19833333333333333</v>
      </c>
      <c r="J2545" s="54">
        <v>0.18033333333333335</v>
      </c>
      <c r="K2545">
        <v>0.16</v>
      </c>
      <c r="L2545" s="2">
        <f t="shared" ref="L2545:L2549" si="940">$F2545/(1-H2545)</f>
        <v>62.189054726368155</v>
      </c>
      <c r="M2545" s="2">
        <f t="shared" ref="M2545:M2549" si="941">$F2545/(1-I2545)</f>
        <v>62.370062370062371</v>
      </c>
      <c r="N2545" s="2">
        <f t="shared" ref="N2545:N2549" si="942">$F2545/(1-J2545)</f>
        <v>61.000406669377796</v>
      </c>
      <c r="O2545" s="2">
        <f t="shared" si="932"/>
        <v>59.523809523809526</v>
      </c>
      <c r="P2545" s="79" t="e">
        <f t="shared" si="933"/>
        <v>#VALUE!</v>
      </c>
      <c r="Q2545" s="78">
        <v>0.94594594595000003</v>
      </c>
      <c r="R2545" s="78">
        <v>5.4054054054000003E-2</v>
      </c>
      <c r="S2545" s="78">
        <v>0</v>
      </c>
      <c r="T2545" s="79">
        <f>(L2548*$Q2545)+(L2549*$R2545)</f>
        <v>36.803471014491997</v>
      </c>
      <c r="U2545" s="2">
        <f>(M2548*$Q2545)+(M2549*$R2545)</f>
        <v>39.148553663644456</v>
      </c>
      <c r="V2545" s="2">
        <f>(N2548*$Q2545)+(N2549*$R2545)</f>
        <v>39.049817645450261</v>
      </c>
      <c r="W2545" s="2">
        <f t="shared" si="937"/>
        <v>39.827514535356968</v>
      </c>
      <c r="X2545" s="2" t="e">
        <f t="shared" si="938"/>
        <v>#VALUE!</v>
      </c>
      <c r="Y2545">
        <f t="shared" ref="Y2545:Y2546" si="943">T2545/$F2545</f>
        <v>0.7360694202898399</v>
      </c>
      <c r="Z2545">
        <f t="shared" ref="Z2545:Z2546" si="944">U2545/$F2545</f>
        <v>0.78297107327288917</v>
      </c>
      <c r="AA2545">
        <f t="shared" ref="AA2545:AA2546" si="945">V2545/$F2545</f>
        <v>0.78099635290900526</v>
      </c>
      <c r="AB2545">
        <f>W2545/$F2545</f>
        <v>0.79655029070713934</v>
      </c>
      <c r="AC2545" t="e">
        <f t="shared" si="939"/>
        <v>#VALUE!</v>
      </c>
    </row>
    <row r="2546" spans="1:29" x14ac:dyDescent="0.25">
      <c r="A2546">
        <v>57</v>
      </c>
      <c r="B2546" t="s">
        <v>320</v>
      </c>
      <c r="C2546">
        <v>8</v>
      </c>
      <c r="D2546" t="s">
        <v>49</v>
      </c>
      <c r="E2546">
        <v>2004</v>
      </c>
      <c r="F2546">
        <v>90</v>
      </c>
      <c r="G2546" t="s">
        <v>10</v>
      </c>
      <c r="H2546" s="54">
        <v>0.26400000000000001</v>
      </c>
      <c r="I2546" s="54">
        <v>0.42799999999999999</v>
      </c>
      <c r="J2546" s="54">
        <v>0.41199999999999998</v>
      </c>
      <c r="K2546">
        <v>0.41299999999999998</v>
      </c>
      <c r="L2546" s="2">
        <f t="shared" si="940"/>
        <v>122.28260869565217</v>
      </c>
      <c r="M2546" s="2">
        <f t="shared" si="941"/>
        <v>157.34265734265733</v>
      </c>
      <c r="N2546" s="2">
        <f t="shared" si="942"/>
        <v>153.0612244897959</v>
      </c>
      <c r="O2546" s="2">
        <f t="shared" si="932"/>
        <v>153.32197614991483</v>
      </c>
      <c r="P2546" s="79" t="e">
        <f t="shared" si="933"/>
        <v>#VALUE!</v>
      </c>
      <c r="Q2546" s="78">
        <v>0.94594594595000003</v>
      </c>
      <c r="R2546" s="78">
        <v>5.4054054054000003E-2</v>
      </c>
      <c r="S2546" s="78">
        <v>0</v>
      </c>
      <c r="T2546" s="79">
        <f>(L2549*1)</f>
        <v>31.914893617021278</v>
      </c>
      <c r="U2546" s="2">
        <f>(M2549*1)</f>
        <v>35.573122529644273</v>
      </c>
      <c r="V2546" s="2">
        <f>(N2549*1)</f>
        <v>34.648700673724733</v>
      </c>
      <c r="W2546" s="2">
        <f t="shared" si="937"/>
        <v>37.230302735140704</v>
      </c>
      <c r="X2546" s="2" t="e">
        <f t="shared" si="938"/>
        <v>#VALUE!</v>
      </c>
      <c r="Y2546">
        <f t="shared" si="943"/>
        <v>0.3546099290780142</v>
      </c>
      <c r="Z2546">
        <f t="shared" si="944"/>
        <v>0.39525691699604748</v>
      </c>
      <c r="AA2546">
        <f t="shared" si="945"/>
        <v>0.38498556304138593</v>
      </c>
      <c r="AB2546">
        <f t="shared" ref="AB2546:AB2589" si="946">W2546/$F2546</f>
        <v>0.41367003039045225</v>
      </c>
      <c r="AC2546" t="e">
        <f t="shared" si="939"/>
        <v>#VALUE!</v>
      </c>
    </row>
    <row r="2547" spans="1:29" x14ac:dyDescent="0.25">
      <c r="A2547">
        <v>57</v>
      </c>
      <c r="B2547" t="s">
        <v>320</v>
      </c>
      <c r="C2547">
        <v>8</v>
      </c>
      <c r="D2547" t="s">
        <v>49</v>
      </c>
      <c r="E2547">
        <v>2005</v>
      </c>
      <c r="F2547">
        <v>16</v>
      </c>
      <c r="G2547" t="s">
        <v>10</v>
      </c>
      <c r="H2547" s="54">
        <v>0.222</v>
      </c>
      <c r="I2547" s="54">
        <v>0.34633333333333338</v>
      </c>
      <c r="J2547" s="54">
        <v>0.41533333333333339</v>
      </c>
      <c r="K2547">
        <v>0.33700000000000002</v>
      </c>
      <c r="L2547" s="2">
        <f t="shared" si="940"/>
        <v>20.565552699228792</v>
      </c>
      <c r="M2547" s="2">
        <f t="shared" si="941"/>
        <v>24.477307496175424</v>
      </c>
      <c r="N2547" s="2">
        <f t="shared" si="942"/>
        <v>27.366020524515392</v>
      </c>
      <c r="O2547" s="2">
        <f t="shared" si="932"/>
        <v>24.132730015082956</v>
      </c>
      <c r="P2547" s="79" t="e">
        <f t="shared" si="933"/>
        <v>#VALUE!</v>
      </c>
      <c r="Q2547" s="78">
        <v>0.94594594595000003</v>
      </c>
      <c r="R2547" s="78">
        <v>5.4054054054000003E-2</v>
      </c>
      <c r="S2547" s="78">
        <v>0</v>
      </c>
      <c r="T2547" s="79" t="s">
        <v>10</v>
      </c>
      <c r="U2547" s="2" t="s">
        <v>10</v>
      </c>
      <c r="V2547" s="2" t="s">
        <v>10</v>
      </c>
      <c r="W2547" s="2" t="e">
        <f t="shared" si="937"/>
        <v>#VALUE!</v>
      </c>
      <c r="X2547" s="2" t="e">
        <f t="shared" si="938"/>
        <v>#VALUE!</v>
      </c>
      <c r="Y2547" s="2" t="s">
        <v>10</v>
      </c>
      <c r="Z2547" s="2" t="s">
        <v>10</v>
      </c>
      <c r="AA2547" s="2" t="s">
        <v>10</v>
      </c>
      <c r="AB2547" t="e">
        <f t="shared" si="946"/>
        <v>#VALUE!</v>
      </c>
      <c r="AC2547" t="e">
        <f t="shared" si="939"/>
        <v>#VALUE!</v>
      </c>
    </row>
    <row r="2548" spans="1:29" x14ac:dyDescent="0.25">
      <c r="A2548">
        <v>57</v>
      </c>
      <c r="B2548" t="s">
        <v>320</v>
      </c>
      <c r="C2548">
        <v>8</v>
      </c>
      <c r="D2548" t="s">
        <v>49</v>
      </c>
      <c r="E2548">
        <v>2006</v>
      </c>
      <c r="F2548">
        <v>30</v>
      </c>
      <c r="G2548" t="s">
        <v>10</v>
      </c>
      <c r="H2548" s="54">
        <v>0.191</v>
      </c>
      <c r="I2548" s="54">
        <v>0.23766666666666669</v>
      </c>
      <c r="J2548" s="54">
        <v>0.23666666666666669</v>
      </c>
      <c r="K2548">
        <v>0.251</v>
      </c>
      <c r="L2548" s="2">
        <f t="shared" si="940"/>
        <v>37.082818294190361</v>
      </c>
      <c r="M2548" s="2">
        <f t="shared" si="941"/>
        <v>39.352864013992132</v>
      </c>
      <c r="N2548" s="2">
        <f t="shared" si="942"/>
        <v>39.301310043668124</v>
      </c>
      <c r="O2548" s="2">
        <f t="shared" si="932"/>
        <v>40.053404539385845</v>
      </c>
      <c r="P2548" s="79" t="e">
        <f t="shared" si="933"/>
        <v>#VALUE!</v>
      </c>
      <c r="Q2548" s="78">
        <v>0.94594594595000003</v>
      </c>
      <c r="R2548" s="78">
        <v>5.4054054054000003E-2</v>
      </c>
      <c r="S2548" s="78">
        <v>0</v>
      </c>
      <c r="T2548" s="79" t="e">
        <f t="shared" ref="T2548:T2554" si="947">(L2551*$Q2548)+(L2552*$R2548)+(L2553*$S2548)</f>
        <v>#VALUE!</v>
      </c>
      <c r="U2548" s="2" t="e">
        <f t="shared" ref="U2548:U2554" si="948">(M2551*$Q2548)+(M2552*$R2548)+(M2553*$S2548)</f>
        <v>#VALUE!</v>
      </c>
      <c r="V2548" s="2" t="e">
        <f t="shared" ref="V2548:V2554" si="949">(N2551*$Q2548)+(N2552*$R2548)+(N2553*$S2548)</f>
        <v>#VALUE!</v>
      </c>
      <c r="W2548" s="2" t="e">
        <f t="shared" si="937"/>
        <v>#VALUE!</v>
      </c>
      <c r="X2548" s="2" t="e">
        <f t="shared" si="938"/>
        <v>#VALUE!</v>
      </c>
      <c r="Y2548" t="e">
        <f t="shared" ref="Y2548:Y2549" si="950">T2548/$F2548</f>
        <v>#VALUE!</v>
      </c>
      <c r="Z2548" t="e">
        <f t="shared" ref="Z2548:Z2549" si="951">U2548/$F2548</f>
        <v>#VALUE!</v>
      </c>
      <c r="AA2548" t="e">
        <f t="shared" ref="AA2548:AA2549" si="952">V2548/$F2548</f>
        <v>#VALUE!</v>
      </c>
      <c r="AB2548" t="e">
        <f t="shared" si="946"/>
        <v>#VALUE!</v>
      </c>
      <c r="AC2548" t="e">
        <f t="shared" si="939"/>
        <v>#VALUE!</v>
      </c>
    </row>
    <row r="2549" spans="1:29" x14ac:dyDescent="0.25">
      <c r="A2549">
        <v>57</v>
      </c>
      <c r="B2549" t="s">
        <v>320</v>
      </c>
      <c r="C2549">
        <v>8</v>
      </c>
      <c r="D2549" t="s">
        <v>49</v>
      </c>
      <c r="E2549">
        <v>2007</v>
      </c>
      <c r="F2549">
        <v>24</v>
      </c>
      <c r="G2549" t="s">
        <v>10</v>
      </c>
      <c r="H2549" s="54">
        <v>0.248</v>
      </c>
      <c r="I2549" s="54">
        <v>0.32533333333333336</v>
      </c>
      <c r="J2549" s="54">
        <v>0.30733333333333335</v>
      </c>
      <c r="K2549">
        <v>0.33100000000000002</v>
      </c>
      <c r="L2549" s="2">
        <f t="shared" si="940"/>
        <v>31.914893617021278</v>
      </c>
      <c r="M2549" s="2">
        <f t="shared" si="941"/>
        <v>35.573122529644273</v>
      </c>
      <c r="N2549" s="2">
        <f t="shared" si="942"/>
        <v>34.648700673724733</v>
      </c>
      <c r="O2549" s="2">
        <f t="shared" si="932"/>
        <v>35.874439461883405</v>
      </c>
      <c r="P2549" s="79" t="e">
        <f t="shared" si="933"/>
        <v>#VALUE!</v>
      </c>
      <c r="Q2549" s="78">
        <v>0.94594594595000003</v>
      </c>
      <c r="R2549" s="78">
        <v>5.4054054054000003E-2</v>
      </c>
      <c r="S2549" s="78">
        <v>0</v>
      </c>
      <c r="T2549" s="79" t="e">
        <f t="shared" si="947"/>
        <v>#VALUE!</v>
      </c>
      <c r="U2549" s="2" t="e">
        <f t="shared" si="948"/>
        <v>#VALUE!</v>
      </c>
      <c r="V2549" s="2" t="e">
        <f t="shared" si="949"/>
        <v>#VALUE!</v>
      </c>
      <c r="W2549" s="2" t="e">
        <f t="shared" si="937"/>
        <v>#VALUE!</v>
      </c>
      <c r="X2549" s="2" t="e">
        <f t="shared" si="938"/>
        <v>#VALUE!</v>
      </c>
      <c r="Y2549" t="e">
        <f t="shared" si="950"/>
        <v>#VALUE!</v>
      </c>
      <c r="Z2549" t="e">
        <f t="shared" si="951"/>
        <v>#VALUE!</v>
      </c>
      <c r="AA2549" t="e">
        <f t="shared" si="952"/>
        <v>#VALUE!</v>
      </c>
      <c r="AB2549" t="e">
        <f t="shared" si="946"/>
        <v>#VALUE!</v>
      </c>
      <c r="AC2549" t="e">
        <f t="shared" si="939"/>
        <v>#VALUE!</v>
      </c>
    </row>
    <row r="2550" spans="1:29" x14ac:dyDescent="0.25">
      <c r="A2550">
        <v>57</v>
      </c>
      <c r="B2550" t="s">
        <v>320</v>
      </c>
      <c r="C2550">
        <v>8</v>
      </c>
      <c r="D2550" t="s">
        <v>49</v>
      </c>
      <c r="E2550">
        <v>2008</v>
      </c>
      <c r="F2550">
        <v>42</v>
      </c>
      <c r="G2550" t="s">
        <v>10</v>
      </c>
      <c r="H2550" s="54">
        <v>0.26800000000000002</v>
      </c>
      <c r="I2550" s="54">
        <v>0.3046666666666667</v>
      </c>
      <c r="J2550" s="54">
        <v>0.28266666666666668</v>
      </c>
      <c r="K2550">
        <v>0.311</v>
      </c>
      <c r="L2550" t="s">
        <v>10</v>
      </c>
      <c r="M2550" t="s">
        <v>10</v>
      </c>
      <c r="N2550" t="s">
        <v>10</v>
      </c>
      <c r="O2550" s="2">
        <f t="shared" si="932"/>
        <v>60.957910014513786</v>
      </c>
      <c r="P2550" s="79" t="e">
        <f t="shared" si="933"/>
        <v>#VALUE!</v>
      </c>
      <c r="Q2550" s="78">
        <v>0.94594594595000003</v>
      </c>
      <c r="R2550" s="78">
        <v>5.4054054054000003E-2</v>
      </c>
      <c r="S2550" s="78">
        <v>0</v>
      </c>
      <c r="T2550" s="79">
        <f t="shared" si="947"/>
        <v>286.7956246690062</v>
      </c>
      <c r="U2550" s="2">
        <f t="shared" si="948"/>
        <v>288.62172649794104</v>
      </c>
      <c r="V2550" s="2">
        <f t="shared" si="949"/>
        <v>281.77211684326403</v>
      </c>
      <c r="W2550" s="2">
        <f t="shared" si="937"/>
        <v>294.45581440204677</v>
      </c>
      <c r="X2550" s="2" t="e">
        <f t="shared" si="938"/>
        <v>#VALUE!</v>
      </c>
      <c r="Y2550" s="2" t="s">
        <v>10</v>
      </c>
      <c r="Z2550" s="2" t="s">
        <v>10</v>
      </c>
      <c r="AA2550" s="2" t="s">
        <v>10</v>
      </c>
      <c r="AB2550">
        <f t="shared" si="946"/>
        <v>7.0108527238582568</v>
      </c>
      <c r="AC2550" t="e">
        <f t="shared" si="939"/>
        <v>#VALUE!</v>
      </c>
    </row>
    <row r="2551" spans="1:29" x14ac:dyDescent="0.25">
      <c r="A2551">
        <v>57</v>
      </c>
      <c r="B2551" t="s">
        <v>320</v>
      </c>
      <c r="C2551">
        <v>8</v>
      </c>
      <c r="D2551" t="s">
        <v>49</v>
      </c>
      <c r="E2551">
        <v>2009</v>
      </c>
      <c r="F2551">
        <v>60</v>
      </c>
      <c r="G2551" t="s">
        <v>10</v>
      </c>
      <c r="H2551" s="54">
        <v>0.25600000000000001</v>
      </c>
      <c r="I2551" s="54">
        <v>0.28799999999999998</v>
      </c>
      <c r="J2551" s="54">
        <v>0.26449999999999996</v>
      </c>
      <c r="K2551">
        <v>0.28799999999999998</v>
      </c>
      <c r="L2551" s="2">
        <f t="shared" ref="L2551:L2559" si="953">$F2551/(1-H2551)</f>
        <v>80.645161290322577</v>
      </c>
      <c r="M2551" s="2">
        <f t="shared" ref="M2551:M2559" si="954">$F2551/(1-I2551)</f>
        <v>84.269662921348313</v>
      </c>
      <c r="N2551" s="2">
        <f t="shared" ref="N2551:N2559" si="955">$F2551/(1-J2551)</f>
        <v>81.577158395649207</v>
      </c>
      <c r="O2551" s="2">
        <f t="shared" si="932"/>
        <v>84.269662921348313</v>
      </c>
      <c r="P2551" s="79" t="e">
        <f t="shared" si="933"/>
        <v>#VALUE!</v>
      </c>
      <c r="Q2551" s="78">
        <v>0.94594594595000003</v>
      </c>
      <c r="R2551" s="78">
        <v>5.4054054054000003E-2</v>
      </c>
      <c r="S2551" s="78">
        <v>0</v>
      </c>
      <c r="T2551" s="79">
        <f t="shared" si="947"/>
        <v>36.595063218142144</v>
      </c>
      <c r="U2551" s="2">
        <f t="shared" si="948"/>
        <v>40.502247962758602</v>
      </c>
      <c r="V2551" s="2">
        <f t="shared" si="949"/>
        <v>39.24117442645565</v>
      </c>
      <c r="W2551" s="2">
        <f t="shared" si="937"/>
        <v>41.113357945156693</v>
      </c>
      <c r="X2551" s="2" t="e">
        <f t="shared" si="938"/>
        <v>#VALUE!</v>
      </c>
      <c r="Y2551">
        <f t="shared" ref="Y2551:Y2556" si="956">T2551/$F2551</f>
        <v>0.60991772030236902</v>
      </c>
      <c r="Z2551">
        <f t="shared" ref="Z2551:Z2556" si="957">U2551/$F2551</f>
        <v>0.6750374660459767</v>
      </c>
      <c r="AA2551">
        <f t="shared" ref="AA2551:AA2556" si="958">V2551/$F2551</f>
        <v>0.65401957377426079</v>
      </c>
      <c r="AB2551">
        <f t="shared" si="946"/>
        <v>0.68522263241927817</v>
      </c>
      <c r="AC2551" t="e">
        <f t="shared" si="939"/>
        <v>#VALUE!</v>
      </c>
    </row>
    <row r="2552" spans="1:29" x14ac:dyDescent="0.25">
      <c r="A2552">
        <v>57</v>
      </c>
      <c r="B2552" t="s">
        <v>320</v>
      </c>
      <c r="C2552">
        <v>8</v>
      </c>
      <c r="D2552" t="s">
        <v>49</v>
      </c>
      <c r="E2552">
        <v>2010</v>
      </c>
      <c r="F2552" t="s">
        <v>10</v>
      </c>
      <c r="G2552" t="s">
        <v>10</v>
      </c>
      <c r="H2552" s="54">
        <v>0.20600000000000002</v>
      </c>
      <c r="I2552" s="54">
        <v>0.29066666666666668</v>
      </c>
      <c r="J2552" s="54">
        <v>0.27216666666666667</v>
      </c>
      <c r="K2552">
        <v>0.28699999999999998</v>
      </c>
      <c r="L2552" s="2" t="e">
        <f t="shared" si="953"/>
        <v>#VALUE!</v>
      </c>
      <c r="M2552" s="2" t="e">
        <f t="shared" si="954"/>
        <v>#VALUE!</v>
      </c>
      <c r="N2552" s="2" t="e">
        <f t="shared" si="955"/>
        <v>#VALUE!</v>
      </c>
      <c r="O2552" s="2" t="e">
        <f t="shared" si="932"/>
        <v>#VALUE!</v>
      </c>
      <c r="P2552" s="79" t="e">
        <f t="shared" si="933"/>
        <v>#VALUE!</v>
      </c>
      <c r="Q2552" s="78">
        <v>0.94594594595000003</v>
      </c>
      <c r="R2552" s="78">
        <v>5.4054054054000003E-2</v>
      </c>
      <c r="S2552" s="78">
        <v>0</v>
      </c>
      <c r="T2552" s="79">
        <f t="shared" si="947"/>
        <v>185.61670415117962</v>
      </c>
      <c r="U2552" s="2">
        <f t="shared" si="948"/>
        <v>205.3709608896589</v>
      </c>
      <c r="V2552" s="2">
        <f t="shared" si="949"/>
        <v>198.57966004474935</v>
      </c>
      <c r="W2552" s="2">
        <f t="shared" si="937"/>
        <v>202.35384506866819</v>
      </c>
      <c r="X2552" s="2" t="e">
        <f t="shared" si="938"/>
        <v>#VALUE!</v>
      </c>
      <c r="Y2552" t="e">
        <f t="shared" si="956"/>
        <v>#VALUE!</v>
      </c>
      <c r="Z2552" t="e">
        <f t="shared" si="957"/>
        <v>#VALUE!</v>
      </c>
      <c r="AA2552" t="e">
        <f t="shared" si="958"/>
        <v>#VALUE!</v>
      </c>
      <c r="AB2552" t="e">
        <f t="shared" si="946"/>
        <v>#VALUE!</v>
      </c>
      <c r="AC2552" t="e">
        <f t="shared" si="939"/>
        <v>#VALUE!</v>
      </c>
    </row>
    <row r="2553" spans="1:29" x14ac:dyDescent="0.25">
      <c r="A2553">
        <v>57</v>
      </c>
      <c r="B2553" t="s">
        <v>320</v>
      </c>
      <c r="C2553">
        <v>8</v>
      </c>
      <c r="D2553" t="s">
        <v>49</v>
      </c>
      <c r="E2553">
        <v>2011</v>
      </c>
      <c r="F2553">
        <v>225</v>
      </c>
      <c r="G2553" t="s">
        <v>10</v>
      </c>
      <c r="H2553" s="54">
        <v>0.254</v>
      </c>
      <c r="I2553" s="54">
        <v>0.2583333333333333</v>
      </c>
      <c r="J2553" s="54">
        <v>0.24033333333333334</v>
      </c>
      <c r="K2553">
        <v>0.27300000000000002</v>
      </c>
      <c r="L2553" s="2">
        <f t="shared" si="953"/>
        <v>301.60857908847186</v>
      </c>
      <c r="M2553" s="2">
        <f t="shared" si="954"/>
        <v>303.37078651685391</v>
      </c>
      <c r="N2553" s="2">
        <f t="shared" si="955"/>
        <v>296.18253620008772</v>
      </c>
      <c r="O2553" s="2">
        <f t="shared" si="932"/>
        <v>309.49105914718018</v>
      </c>
      <c r="P2553" s="79" t="e">
        <f t="shared" si="933"/>
        <v>#VALUE!</v>
      </c>
      <c r="Q2553" s="78">
        <v>0.94594594595000003</v>
      </c>
      <c r="R2553" s="78">
        <v>5.4054054054000003E-2</v>
      </c>
      <c r="S2553" s="78">
        <v>0</v>
      </c>
      <c r="T2553" s="79">
        <f t="shared" si="947"/>
        <v>32.353406037730409</v>
      </c>
      <c r="U2553" s="2">
        <f t="shared" si="948"/>
        <v>34.847619386117614</v>
      </c>
      <c r="V2553" s="2">
        <f t="shared" si="949"/>
        <v>34.576734026193876</v>
      </c>
      <c r="W2553" s="2">
        <f t="shared" si="937"/>
        <v>34.446834430145223</v>
      </c>
      <c r="X2553" s="2" t="e">
        <f t="shared" si="938"/>
        <v>#VALUE!</v>
      </c>
      <c r="Y2553">
        <f t="shared" si="956"/>
        <v>0.14379291572324626</v>
      </c>
      <c r="Z2553">
        <f t="shared" si="957"/>
        <v>0.15487830838274494</v>
      </c>
      <c r="AA2553">
        <f t="shared" si="958"/>
        <v>0.15367437344975055</v>
      </c>
      <c r="AB2553">
        <f t="shared" si="946"/>
        <v>0.15309704191175655</v>
      </c>
      <c r="AC2553" t="e">
        <f t="shared" si="939"/>
        <v>#VALUE!</v>
      </c>
    </row>
    <row r="2554" spans="1:29" x14ac:dyDescent="0.25">
      <c r="A2554">
        <v>57</v>
      </c>
      <c r="B2554" t="s">
        <v>320</v>
      </c>
      <c r="C2554">
        <v>8</v>
      </c>
      <c r="D2554" t="s">
        <v>49</v>
      </c>
      <c r="E2554">
        <v>2012</v>
      </c>
      <c r="F2554">
        <v>22</v>
      </c>
      <c r="G2554" t="s">
        <v>10</v>
      </c>
      <c r="H2554" s="54">
        <v>0.20199999999999999</v>
      </c>
      <c r="I2554" s="54">
        <v>0.27900000000000003</v>
      </c>
      <c r="J2554" s="54">
        <v>0.25650000000000001</v>
      </c>
      <c r="K2554">
        <v>0.29799999999999999</v>
      </c>
      <c r="L2554" s="2">
        <f t="shared" si="953"/>
        <v>27.56892230576441</v>
      </c>
      <c r="M2554" s="2">
        <f t="shared" si="954"/>
        <v>30.513176144244106</v>
      </c>
      <c r="N2554" s="2">
        <f t="shared" si="955"/>
        <v>29.589778076664423</v>
      </c>
      <c r="O2554" s="2">
        <f t="shared" si="932"/>
        <v>31.33903133903134</v>
      </c>
      <c r="P2554" s="79" t="e">
        <f t="shared" si="933"/>
        <v>#VALUE!</v>
      </c>
      <c r="Q2554" s="78">
        <v>0.94594594595000003</v>
      </c>
      <c r="R2554" s="78">
        <v>5.4054054054000003E-2</v>
      </c>
      <c r="S2554" s="78">
        <v>0</v>
      </c>
      <c r="T2554" s="79">
        <f t="shared" si="947"/>
        <v>83.304173861800308</v>
      </c>
      <c r="U2554" s="2">
        <f t="shared" si="948"/>
        <v>90.932019477554007</v>
      </c>
      <c r="V2554" s="2">
        <f t="shared" si="949"/>
        <v>88.762554019807951</v>
      </c>
      <c r="W2554" s="2">
        <f t="shared" si="937"/>
        <v>96.249821735105016</v>
      </c>
      <c r="X2554" s="2" t="e">
        <f t="shared" si="938"/>
        <v>#VALUE!</v>
      </c>
      <c r="Y2554">
        <f t="shared" si="956"/>
        <v>3.7865533573545593</v>
      </c>
      <c r="Z2554">
        <f t="shared" si="957"/>
        <v>4.1332736126160912</v>
      </c>
      <c r="AA2554">
        <f t="shared" si="958"/>
        <v>4.0346615463549069</v>
      </c>
      <c r="AB2554">
        <f t="shared" si="946"/>
        <v>4.3749918970502284</v>
      </c>
      <c r="AC2554" t="e">
        <f t="shared" si="939"/>
        <v>#VALUE!</v>
      </c>
    </row>
    <row r="2555" spans="1:29" x14ac:dyDescent="0.25">
      <c r="A2555">
        <v>57</v>
      </c>
      <c r="B2555" t="s">
        <v>320</v>
      </c>
      <c r="C2555">
        <v>8</v>
      </c>
      <c r="D2555" t="s">
        <v>49</v>
      </c>
      <c r="E2555">
        <v>2013</v>
      </c>
      <c r="F2555">
        <v>150</v>
      </c>
      <c r="G2555" t="s">
        <v>10</v>
      </c>
      <c r="H2555" s="54">
        <v>0.22900000000000001</v>
      </c>
      <c r="I2555" s="54">
        <v>0.30333333333333334</v>
      </c>
      <c r="J2555" s="54">
        <v>0.27933333333333332</v>
      </c>
      <c r="K2555">
        <v>0.29299999999999998</v>
      </c>
      <c r="L2555" s="2">
        <f t="shared" si="953"/>
        <v>194.55252918287937</v>
      </c>
      <c r="M2555" s="2">
        <f t="shared" si="954"/>
        <v>215.311004784689</v>
      </c>
      <c r="N2555" s="2">
        <f t="shared" si="955"/>
        <v>208.14061054579093</v>
      </c>
      <c r="O2555" s="2">
        <f t="shared" si="932"/>
        <v>212.16407355021215</v>
      </c>
      <c r="P2555" s="79" t="e">
        <f t="shared" si="933"/>
        <v>#VALUE!</v>
      </c>
      <c r="Q2555" s="78">
        <v>0.94594594595000003</v>
      </c>
      <c r="R2555" s="78">
        <v>5.4054054054000003E-2</v>
      </c>
      <c r="S2555" s="78">
        <v>0</v>
      </c>
      <c r="T2555" s="79">
        <f>(L2558*$Q2555)+(L2559*$R2555)</f>
        <v>33.457697908426397</v>
      </c>
      <c r="U2555" s="2">
        <f>(M2558*$Q2555)+(M2559*$R2555)</f>
        <v>36.139552966889291</v>
      </c>
      <c r="V2555" s="2">
        <f>(N2558*$Q2555)+(N2559*$R2555)</f>
        <v>35.148269847856703</v>
      </c>
      <c r="W2555" s="2">
        <f t="shared" si="937"/>
        <v>35.843346946047873</v>
      </c>
      <c r="X2555" s="2" t="e">
        <f t="shared" si="938"/>
        <v>#VALUE!</v>
      </c>
      <c r="Y2555">
        <f t="shared" si="956"/>
        <v>0.22305131938950931</v>
      </c>
      <c r="Z2555">
        <f t="shared" si="957"/>
        <v>0.24093035311259528</v>
      </c>
      <c r="AA2555">
        <f t="shared" si="958"/>
        <v>0.23432179898571134</v>
      </c>
      <c r="AB2555">
        <f t="shared" si="946"/>
        <v>0.23895564630698582</v>
      </c>
      <c r="AC2555" t="e">
        <f t="shared" si="939"/>
        <v>#VALUE!</v>
      </c>
    </row>
    <row r="2556" spans="1:29" x14ac:dyDescent="0.25">
      <c r="A2556">
        <v>57</v>
      </c>
      <c r="B2556" t="s">
        <v>320</v>
      </c>
      <c r="C2556">
        <v>8</v>
      </c>
      <c r="D2556" t="s">
        <v>49</v>
      </c>
      <c r="E2556">
        <v>2014</v>
      </c>
      <c r="F2556">
        <v>25</v>
      </c>
      <c r="G2556" t="s">
        <v>10</v>
      </c>
      <c r="H2556" s="54">
        <v>0.14499999999999999</v>
      </c>
      <c r="I2556" s="54">
        <v>0.20433333333333331</v>
      </c>
      <c r="J2556" s="54">
        <v>0.20033333333333331</v>
      </c>
      <c r="K2556">
        <v>0.185</v>
      </c>
      <c r="L2556" s="2">
        <f t="shared" si="953"/>
        <v>29.239766081871345</v>
      </c>
      <c r="M2556" s="2">
        <f t="shared" si="954"/>
        <v>31.420192710515288</v>
      </c>
      <c r="N2556" s="2">
        <f t="shared" si="955"/>
        <v>31.263026260942056</v>
      </c>
      <c r="O2556" s="2">
        <f t="shared" si="932"/>
        <v>30.674846625766872</v>
      </c>
      <c r="P2556" s="79" t="e">
        <f t="shared" si="933"/>
        <v>#VALUE!</v>
      </c>
      <c r="Q2556" s="78">
        <v>0.94594594595000003</v>
      </c>
      <c r="R2556" s="78">
        <v>5.4054054054000003E-2</v>
      </c>
      <c r="S2556" s="78">
        <v>0</v>
      </c>
      <c r="T2556" s="79">
        <f>(L2559*1)</f>
        <v>244.63586050238965</v>
      </c>
      <c r="U2556" s="2">
        <f>(M2559*1)</f>
        <v>270.28870001403789</v>
      </c>
      <c r="V2556" s="2">
        <f>(N2559*1)</f>
        <v>261.89347762083969</v>
      </c>
      <c r="W2556" s="2">
        <f t="shared" si="937"/>
        <v>256.53403573500015</v>
      </c>
      <c r="X2556" s="2" t="e">
        <f t="shared" si="938"/>
        <v>#VALUE!</v>
      </c>
      <c r="Y2556">
        <f t="shared" si="956"/>
        <v>9.7854344200955854</v>
      </c>
      <c r="Z2556">
        <f t="shared" si="957"/>
        <v>10.811548000561515</v>
      </c>
      <c r="AA2556">
        <f t="shared" si="958"/>
        <v>10.475739104833588</v>
      </c>
      <c r="AB2556">
        <f t="shared" si="946"/>
        <v>10.261361429400006</v>
      </c>
      <c r="AC2556" t="e">
        <f t="shared" si="939"/>
        <v>#VALUE!</v>
      </c>
    </row>
    <row r="2557" spans="1:29" x14ac:dyDescent="0.25">
      <c r="A2557">
        <v>57</v>
      </c>
      <c r="B2557" t="s">
        <v>320</v>
      </c>
      <c r="C2557">
        <v>8</v>
      </c>
      <c r="D2557" t="s">
        <v>49</v>
      </c>
      <c r="E2557">
        <v>2015</v>
      </c>
      <c r="F2557">
        <v>66</v>
      </c>
      <c r="G2557" t="s">
        <v>10</v>
      </c>
      <c r="H2557" s="54">
        <v>0.24</v>
      </c>
      <c r="I2557" s="54">
        <v>0.30400000000000005</v>
      </c>
      <c r="J2557" s="54">
        <v>0.28700000000000003</v>
      </c>
      <c r="K2557">
        <v>0.34300000000000003</v>
      </c>
      <c r="L2557" s="2">
        <f t="shared" si="953"/>
        <v>86.84210526315789</v>
      </c>
      <c r="M2557" s="2">
        <f t="shared" si="954"/>
        <v>94.827586206896555</v>
      </c>
      <c r="N2557" s="2">
        <f t="shared" si="955"/>
        <v>92.566619915848534</v>
      </c>
      <c r="O2557" s="2">
        <f t="shared" si="932"/>
        <v>100.4566210045662</v>
      </c>
      <c r="P2557" s="79" t="e">
        <f t="shared" si="933"/>
        <v>#VALUE!</v>
      </c>
      <c r="Q2557" s="78">
        <v>0.94594594595000003</v>
      </c>
      <c r="R2557" s="78">
        <v>5.4054054054000003E-2</v>
      </c>
      <c r="S2557" s="78">
        <v>0</v>
      </c>
      <c r="T2557" s="79" t="s">
        <v>10</v>
      </c>
      <c r="U2557" s="2" t="s">
        <v>10</v>
      </c>
      <c r="V2557" s="2" t="s">
        <v>10</v>
      </c>
      <c r="W2557" s="2">
        <f t="shared" si="937"/>
        <v>78.68475544733603</v>
      </c>
      <c r="X2557" s="2" t="e">
        <f t="shared" si="938"/>
        <v>#VALUE!</v>
      </c>
      <c r="Y2557" s="2" t="s">
        <v>10</v>
      </c>
      <c r="Z2557" s="2" t="s">
        <v>10</v>
      </c>
      <c r="AA2557" s="2" t="s">
        <v>10</v>
      </c>
      <c r="AB2557">
        <f t="shared" si="946"/>
        <v>1.1921932643535762</v>
      </c>
      <c r="AC2557" t="e">
        <f t="shared" si="939"/>
        <v>#VALUE!</v>
      </c>
    </row>
    <row r="2558" spans="1:29" x14ac:dyDescent="0.25">
      <c r="A2558">
        <v>57</v>
      </c>
      <c r="B2558" t="s">
        <v>320</v>
      </c>
      <c r="C2558">
        <v>8</v>
      </c>
      <c r="D2558" t="s">
        <v>49</v>
      </c>
      <c r="E2558">
        <v>2016</v>
      </c>
      <c r="F2558">
        <v>16</v>
      </c>
      <c r="G2558" t="s">
        <v>10</v>
      </c>
      <c r="H2558" s="54">
        <v>0.252</v>
      </c>
      <c r="I2558" s="54">
        <v>0.29700000000000004</v>
      </c>
      <c r="J2558" s="54">
        <v>0.27900000000000003</v>
      </c>
      <c r="K2558">
        <v>0.29299999999999998</v>
      </c>
      <c r="L2558" s="2">
        <f t="shared" si="953"/>
        <v>21.390374331550802</v>
      </c>
      <c r="M2558" s="2">
        <f t="shared" si="954"/>
        <v>22.75960170697013</v>
      </c>
      <c r="N2558" s="2">
        <f t="shared" si="955"/>
        <v>22.191400832177532</v>
      </c>
      <c r="O2558" s="2">
        <f t="shared" si="932"/>
        <v>22.630834512022627</v>
      </c>
      <c r="P2558" s="79" t="e">
        <f t="shared" si="933"/>
        <v>#VALUE!</v>
      </c>
      <c r="Q2558" s="78">
        <v>0.94594594595000003</v>
      </c>
      <c r="R2558" s="78">
        <v>5.4054054054000003E-2</v>
      </c>
      <c r="S2558" s="78">
        <v>0</v>
      </c>
      <c r="T2558" s="79" t="s">
        <v>10</v>
      </c>
      <c r="U2558" s="2" t="s">
        <v>10</v>
      </c>
      <c r="V2558" s="2" t="s">
        <v>10</v>
      </c>
      <c r="W2558" s="2">
        <f t="shared" si="937"/>
        <v>182.29968866647675</v>
      </c>
      <c r="X2558" s="2" t="e">
        <f t="shared" si="938"/>
        <v>#VALUE!</v>
      </c>
      <c r="Y2558" s="2" t="s">
        <v>10</v>
      </c>
      <c r="Z2558" s="2" t="s">
        <v>10</v>
      </c>
      <c r="AA2558" s="2" t="s">
        <v>10</v>
      </c>
      <c r="AB2558">
        <f t="shared" si="946"/>
        <v>11.393730541654797</v>
      </c>
      <c r="AC2558" t="e">
        <f t="shared" si="939"/>
        <v>#VALUE!</v>
      </c>
    </row>
    <row r="2559" spans="1:29" x14ac:dyDescent="0.25">
      <c r="A2559">
        <v>57</v>
      </c>
      <c r="B2559" t="s">
        <v>320</v>
      </c>
      <c r="C2559">
        <v>8</v>
      </c>
      <c r="D2559" t="s">
        <v>49</v>
      </c>
      <c r="E2559">
        <v>2017</v>
      </c>
      <c r="F2559">
        <v>180</v>
      </c>
      <c r="G2559" t="s">
        <v>10</v>
      </c>
      <c r="H2559" s="54">
        <v>0.26421253355763952</v>
      </c>
      <c r="I2559" s="54">
        <v>0.33404541147798106</v>
      </c>
      <c r="J2559" s="54">
        <v>0.31269765999824639</v>
      </c>
      <c r="K2559">
        <v>0.32600000000000001</v>
      </c>
      <c r="L2559" s="2">
        <f t="shared" si="953"/>
        <v>244.63586050238965</v>
      </c>
      <c r="M2559" s="2">
        <f t="shared" si="954"/>
        <v>270.28870001403789</v>
      </c>
      <c r="N2559" s="2">
        <f t="shared" si="955"/>
        <v>261.89347762083969</v>
      </c>
      <c r="O2559" s="2">
        <f t="shared" si="932"/>
        <v>267.06231454005939</v>
      </c>
      <c r="P2559" s="79" t="e">
        <f t="shared" si="933"/>
        <v>#VALUE!</v>
      </c>
      <c r="Q2559" s="78">
        <v>0.94594594595000003</v>
      </c>
      <c r="R2559" s="78">
        <v>5.4054054054000003E-2</v>
      </c>
      <c r="S2559" s="78">
        <v>0</v>
      </c>
      <c r="T2559" s="79" t="s">
        <v>10</v>
      </c>
      <c r="U2559" s="2" t="s">
        <v>10</v>
      </c>
      <c r="V2559" s="2" t="s">
        <v>10</v>
      </c>
      <c r="W2559" s="2">
        <f t="shared" si="937"/>
        <v>42.430805207687378</v>
      </c>
      <c r="X2559" s="2" t="e">
        <f t="shared" si="938"/>
        <v>#VALUE!</v>
      </c>
      <c r="Y2559" s="2" t="s">
        <v>10</v>
      </c>
      <c r="Z2559" s="2" t="s">
        <v>10</v>
      </c>
      <c r="AA2559" s="2" t="s">
        <v>10</v>
      </c>
      <c r="AB2559">
        <f t="shared" si="946"/>
        <v>0.2357266955982632</v>
      </c>
      <c r="AC2559" t="e">
        <f t="shared" si="939"/>
        <v>#VALUE!</v>
      </c>
    </row>
    <row r="2560" spans="1:29" x14ac:dyDescent="0.25">
      <c r="A2560">
        <v>57</v>
      </c>
      <c r="B2560" t="s">
        <v>320</v>
      </c>
      <c r="C2560">
        <v>8</v>
      </c>
      <c r="D2560" t="s">
        <v>49</v>
      </c>
      <c r="E2560">
        <v>2018</v>
      </c>
      <c r="F2560">
        <v>54</v>
      </c>
      <c r="G2560" t="s">
        <v>10</v>
      </c>
      <c r="H2560" s="54">
        <v>0.25329250311259038</v>
      </c>
      <c r="I2560" s="54">
        <v>0.35347180943220174</v>
      </c>
      <c r="J2560" s="54">
        <v>0.34504815702446495</v>
      </c>
      <c r="K2560">
        <v>0.253</v>
      </c>
      <c r="L2560" t="s">
        <v>10</v>
      </c>
      <c r="M2560" t="s">
        <v>10</v>
      </c>
      <c r="N2560" t="s">
        <v>10</v>
      </c>
      <c r="O2560" s="2">
        <f t="shared" si="932"/>
        <v>72.289156626506028</v>
      </c>
      <c r="P2560" s="79" t="e">
        <f t="shared" si="933"/>
        <v>#VALUE!</v>
      </c>
      <c r="Q2560" s="78">
        <v>0.94594594595000003</v>
      </c>
      <c r="R2560" s="78">
        <v>5.4054054054000003E-2</v>
      </c>
      <c r="S2560" s="78">
        <v>0</v>
      </c>
      <c r="T2560" s="79" t="s">
        <v>10</v>
      </c>
      <c r="U2560" s="2" t="s">
        <v>10</v>
      </c>
      <c r="V2560" s="2" t="s">
        <v>10</v>
      </c>
      <c r="W2560" s="2">
        <f t="shared" si="937"/>
        <v>138.53545325050246</v>
      </c>
      <c r="X2560" s="2" t="e">
        <f t="shared" si="938"/>
        <v>#VALUE!</v>
      </c>
      <c r="Y2560" s="2" t="s">
        <v>10</v>
      </c>
      <c r="Z2560" s="2" t="s">
        <v>10</v>
      </c>
      <c r="AA2560" s="2" t="s">
        <v>10</v>
      </c>
      <c r="AB2560">
        <f t="shared" si="946"/>
        <v>2.5654713564907863</v>
      </c>
      <c r="AC2560" t="e">
        <f t="shared" si="939"/>
        <v>#VALUE!</v>
      </c>
    </row>
    <row r="2561" spans="1:29" x14ac:dyDescent="0.25">
      <c r="A2561">
        <v>57</v>
      </c>
      <c r="B2561" t="s">
        <v>320</v>
      </c>
      <c r="C2561">
        <v>8</v>
      </c>
      <c r="D2561" t="s">
        <v>49</v>
      </c>
      <c r="E2561">
        <v>2019</v>
      </c>
      <c r="F2561">
        <v>138</v>
      </c>
      <c r="G2561" t="s">
        <v>10</v>
      </c>
      <c r="H2561" s="54">
        <v>0.23441509169475994</v>
      </c>
      <c r="I2561" s="54">
        <v>0.32590908281944742</v>
      </c>
      <c r="J2561" s="54">
        <v>0.31510957999927913</v>
      </c>
      <c r="K2561">
        <v>0.27600000000000002</v>
      </c>
      <c r="L2561" t="s">
        <v>10</v>
      </c>
      <c r="M2561" t="s">
        <v>10</v>
      </c>
      <c r="N2561" t="s">
        <v>10</v>
      </c>
      <c r="O2561" s="2">
        <f t="shared" si="932"/>
        <v>190.60773480662985</v>
      </c>
      <c r="P2561" s="79" t="e">
        <f t="shared" si="933"/>
        <v>#VALUE!</v>
      </c>
      <c r="Q2561" s="78">
        <v>0.94594594595000003</v>
      </c>
      <c r="R2561" s="78">
        <v>5.4054054054000003E-2</v>
      </c>
      <c r="S2561" s="78">
        <v>0</v>
      </c>
      <c r="T2561" s="79" t="s">
        <v>10</v>
      </c>
      <c r="U2561" s="2" t="s">
        <v>10</v>
      </c>
      <c r="V2561" s="2" t="s">
        <v>10</v>
      </c>
      <c r="W2561" s="2">
        <f t="shared" si="937"/>
        <v>128.07639867723339</v>
      </c>
      <c r="X2561" s="2" t="e">
        <f t="shared" si="938"/>
        <v>#VALUE!</v>
      </c>
      <c r="Y2561" s="2" t="s">
        <v>10</v>
      </c>
      <c r="Z2561" s="2" t="s">
        <v>10</v>
      </c>
      <c r="AA2561" s="2" t="s">
        <v>10</v>
      </c>
      <c r="AB2561">
        <f t="shared" si="946"/>
        <v>0.92808984548719842</v>
      </c>
      <c r="AC2561" t="e">
        <f t="shared" si="939"/>
        <v>#VALUE!</v>
      </c>
    </row>
    <row r="2562" spans="1:29" x14ac:dyDescent="0.25">
      <c r="A2562">
        <v>57</v>
      </c>
      <c r="B2562" t="s">
        <v>320</v>
      </c>
      <c r="C2562">
        <v>8</v>
      </c>
      <c r="D2562" t="s">
        <v>49</v>
      </c>
      <c r="E2562">
        <v>2020</v>
      </c>
      <c r="F2562" s="86">
        <v>32</v>
      </c>
      <c r="G2562" t="s">
        <v>10</v>
      </c>
      <c r="H2562" s="54">
        <v>0.10759564786873591</v>
      </c>
      <c r="I2562" s="54">
        <v>0.25668946937664994</v>
      </c>
      <c r="J2562" s="54">
        <v>0.25426527177111524</v>
      </c>
      <c r="K2562">
        <v>0.13300000000000001</v>
      </c>
      <c r="L2562" t="s">
        <v>10</v>
      </c>
      <c r="M2562" t="s">
        <v>10</v>
      </c>
      <c r="N2562" t="s">
        <v>10</v>
      </c>
      <c r="O2562" s="2">
        <f t="shared" si="932"/>
        <v>36.908881199538641</v>
      </c>
      <c r="P2562" s="79" t="e">
        <f t="shared" si="933"/>
        <v>#VALUE!</v>
      </c>
      <c r="Q2562" s="78">
        <v>0.94594594595000003</v>
      </c>
      <c r="R2562" s="78">
        <v>5.4054054054000003E-2</v>
      </c>
      <c r="S2562" s="78">
        <v>0</v>
      </c>
      <c r="T2562" s="79" t="s">
        <v>10</v>
      </c>
      <c r="U2562" s="2" t="s">
        <v>10</v>
      </c>
      <c r="V2562" s="2" t="s">
        <v>10</v>
      </c>
      <c r="W2562" s="2">
        <f t="shared" si="937"/>
        <v>104.3027982552626</v>
      </c>
      <c r="X2562" s="2" t="e">
        <f t="shared" si="938"/>
        <v>#VALUE!</v>
      </c>
      <c r="Y2562" s="2" t="s">
        <v>10</v>
      </c>
      <c r="Z2562" s="2" t="s">
        <v>10</v>
      </c>
      <c r="AA2562" s="2" t="s">
        <v>10</v>
      </c>
      <c r="AB2562">
        <f t="shared" si="946"/>
        <v>3.2594624454769563</v>
      </c>
      <c r="AC2562" t="e">
        <f t="shared" si="939"/>
        <v>#VALUE!</v>
      </c>
    </row>
    <row r="2563" spans="1:29" x14ac:dyDescent="0.25">
      <c r="A2563">
        <v>57</v>
      </c>
      <c r="B2563" t="s">
        <v>320</v>
      </c>
      <c r="C2563">
        <v>8</v>
      </c>
      <c r="D2563" t="s">
        <v>49</v>
      </c>
      <c r="E2563">
        <v>2021</v>
      </c>
      <c r="F2563" s="86">
        <v>110</v>
      </c>
      <c r="G2563" t="s">
        <v>10</v>
      </c>
      <c r="H2563" s="79" t="s">
        <v>10</v>
      </c>
      <c r="I2563" s="2" t="s">
        <v>10</v>
      </c>
      <c r="J2563" s="2" t="s">
        <v>10</v>
      </c>
      <c r="K2563">
        <v>0.20899999999999999</v>
      </c>
      <c r="L2563" s="79" t="s">
        <v>10</v>
      </c>
      <c r="M2563" s="2" t="s">
        <v>10</v>
      </c>
      <c r="N2563" s="2" t="s">
        <v>10</v>
      </c>
      <c r="O2563" s="2">
        <f t="shared" si="932"/>
        <v>139.06447534766119</v>
      </c>
      <c r="P2563" s="79" t="e">
        <f t="shared" si="933"/>
        <v>#VALUE!</v>
      </c>
      <c r="Q2563" s="78">
        <v>0.94594594595000003</v>
      </c>
      <c r="R2563" s="78">
        <v>5.4054054054000003E-2</v>
      </c>
      <c r="T2563" s="79" t="s">
        <v>10</v>
      </c>
      <c r="U2563" s="2" t="s">
        <v>10</v>
      </c>
      <c r="V2563" s="2" t="s">
        <v>10</v>
      </c>
      <c r="W2563" s="2">
        <f t="shared" si="937"/>
        <v>58.159539867079395</v>
      </c>
      <c r="X2563" s="2" t="e">
        <f t="shared" si="938"/>
        <v>#VALUE!</v>
      </c>
      <c r="Y2563" s="79" t="s">
        <v>10</v>
      </c>
      <c r="Z2563" s="2" t="s">
        <v>10</v>
      </c>
      <c r="AA2563" s="2" t="s">
        <v>10</v>
      </c>
      <c r="AB2563">
        <f t="shared" si="946"/>
        <v>0.52872308970072179</v>
      </c>
      <c r="AC2563" t="e">
        <f t="shared" si="939"/>
        <v>#VALUE!</v>
      </c>
    </row>
    <row r="2564" spans="1:29" x14ac:dyDescent="0.25">
      <c r="A2564">
        <v>57</v>
      </c>
      <c r="B2564" t="s">
        <v>320</v>
      </c>
      <c r="C2564">
        <v>8</v>
      </c>
      <c r="D2564" t="s">
        <v>49</v>
      </c>
      <c r="E2564">
        <v>2022</v>
      </c>
      <c r="F2564" s="86">
        <v>102</v>
      </c>
      <c r="G2564" t="s">
        <v>10</v>
      </c>
      <c r="H2564" s="79" t="s">
        <v>10</v>
      </c>
      <c r="I2564" s="2" t="s">
        <v>10</v>
      </c>
      <c r="J2564" s="2" t="s">
        <v>10</v>
      </c>
      <c r="K2564">
        <v>0.21099999999999999</v>
      </c>
      <c r="L2564" s="79" t="s">
        <v>10</v>
      </c>
      <c r="M2564" s="2" t="s">
        <v>10</v>
      </c>
      <c r="N2564" s="2" t="s">
        <v>10</v>
      </c>
      <c r="O2564" s="2">
        <f t="shared" si="932"/>
        <v>129.27756653992395</v>
      </c>
      <c r="P2564" s="79" t="e">
        <f t="shared" si="933"/>
        <v>#VALUE!</v>
      </c>
      <c r="Q2564" s="78">
        <v>0.94594594595000003</v>
      </c>
      <c r="R2564" s="78">
        <v>5.4054054054000003E-2</v>
      </c>
      <c r="T2564" s="79" t="s">
        <v>10</v>
      </c>
      <c r="U2564" s="2" t="s">
        <v>10</v>
      </c>
      <c r="V2564" s="2" t="s">
        <v>10</v>
      </c>
      <c r="W2564" s="2">
        <f t="shared" si="937"/>
        <v>93.555545492793314</v>
      </c>
      <c r="X2564" s="2" t="e">
        <f t="shared" si="938"/>
        <v>#VALUE!</v>
      </c>
      <c r="Y2564" s="79" t="s">
        <v>10</v>
      </c>
      <c r="Z2564" s="2" t="s">
        <v>10</v>
      </c>
      <c r="AA2564" s="2" t="s">
        <v>10</v>
      </c>
      <c r="AB2564">
        <f t="shared" si="946"/>
        <v>0.91721123032150309</v>
      </c>
      <c r="AC2564" t="e">
        <f t="shared" si="939"/>
        <v>#VALUE!</v>
      </c>
    </row>
    <row r="2565" spans="1:29" x14ac:dyDescent="0.25">
      <c r="A2565">
        <v>57</v>
      </c>
      <c r="B2565" t="s">
        <v>320</v>
      </c>
      <c r="C2565">
        <v>8</v>
      </c>
      <c r="D2565" t="s">
        <v>49</v>
      </c>
      <c r="E2565">
        <v>2023</v>
      </c>
      <c r="F2565" s="86">
        <v>88</v>
      </c>
      <c r="G2565" t="s">
        <v>10</v>
      </c>
      <c r="H2565" s="79" t="s">
        <v>10</v>
      </c>
      <c r="I2565" s="2" t="s">
        <v>10</v>
      </c>
      <c r="J2565" s="2" t="s">
        <v>10</v>
      </c>
      <c r="K2565">
        <v>0.17799999999999999</v>
      </c>
      <c r="L2565" s="79" t="s">
        <v>10</v>
      </c>
      <c r="M2565" s="2" t="s">
        <v>10</v>
      </c>
      <c r="N2565" s="2" t="s">
        <v>10</v>
      </c>
      <c r="O2565" s="2">
        <f t="shared" si="932"/>
        <v>107.0559610705596</v>
      </c>
      <c r="P2565" s="79" t="e">
        <f t="shared" si="933"/>
        <v>#VALUE!</v>
      </c>
      <c r="Q2565" s="78">
        <v>0.94594594595000003</v>
      </c>
      <c r="R2565" s="78">
        <v>5.4054054054000003E-2</v>
      </c>
      <c r="T2565" s="79" t="s">
        <v>10</v>
      </c>
      <c r="U2565" s="2" t="s">
        <v>10</v>
      </c>
      <c r="V2565" s="2" t="s">
        <v>10</v>
      </c>
      <c r="W2565" s="2">
        <f t="shared" si="937"/>
        <v>89.759736818916238</v>
      </c>
      <c r="X2565" s="2" t="e">
        <f t="shared" si="938"/>
        <v>#VALUE!</v>
      </c>
      <c r="Y2565" s="79" t="s">
        <v>10</v>
      </c>
      <c r="Z2565" s="2" t="s">
        <v>10</v>
      </c>
      <c r="AA2565" s="2" t="s">
        <v>10</v>
      </c>
      <c r="AB2565">
        <f t="shared" si="946"/>
        <v>1.0199970093058663</v>
      </c>
      <c r="AC2565" t="e">
        <f t="shared" si="939"/>
        <v>#VALUE!</v>
      </c>
    </row>
    <row r="2566" spans="1:29" x14ac:dyDescent="0.25">
      <c r="A2566">
        <v>57</v>
      </c>
      <c r="B2566" t="s">
        <v>320</v>
      </c>
      <c r="C2566">
        <v>8</v>
      </c>
      <c r="D2566" t="s">
        <v>49</v>
      </c>
      <c r="E2566">
        <v>2024</v>
      </c>
      <c r="F2566" s="86">
        <v>44</v>
      </c>
      <c r="G2566" t="s">
        <v>10</v>
      </c>
      <c r="H2566" s="79" t="s">
        <v>10</v>
      </c>
      <c r="I2566" s="2" t="s">
        <v>10</v>
      </c>
      <c r="J2566" s="2" t="s">
        <v>10</v>
      </c>
      <c r="K2566">
        <v>0.216</v>
      </c>
      <c r="L2566" s="79" t="s">
        <v>10</v>
      </c>
      <c r="M2566" s="2" t="s">
        <v>10</v>
      </c>
      <c r="N2566" s="2" t="s">
        <v>10</v>
      </c>
      <c r="O2566" s="2">
        <f t="shared" si="932"/>
        <v>56.122448979591837</v>
      </c>
      <c r="P2566" s="79" t="e">
        <f t="shared" si="933"/>
        <v>#VALUE!</v>
      </c>
      <c r="Q2566" s="78">
        <v>0.94594594595000003</v>
      </c>
      <c r="R2566" s="78">
        <v>5.4054054054000003E-2</v>
      </c>
      <c r="T2566" s="79" t="s">
        <v>10</v>
      </c>
      <c r="U2566" s="2" t="s">
        <v>10</v>
      </c>
      <c r="V2566" s="2" t="s">
        <v>10</v>
      </c>
      <c r="W2566" s="2">
        <f t="shared" si="937"/>
        <v>111.8026814625166</v>
      </c>
      <c r="X2566" s="2" t="e">
        <f t="shared" si="938"/>
        <v>#VALUE!</v>
      </c>
      <c r="Y2566" s="79" t="s">
        <v>10</v>
      </c>
      <c r="Z2566" s="2" t="s">
        <v>10</v>
      </c>
      <c r="AA2566" s="2" t="s">
        <v>10</v>
      </c>
      <c r="AB2566">
        <f t="shared" si="946"/>
        <v>2.5409700332390135</v>
      </c>
      <c r="AC2566" t="e">
        <f t="shared" si="939"/>
        <v>#VALUE!</v>
      </c>
    </row>
    <row r="2567" spans="1:29" x14ac:dyDescent="0.25">
      <c r="A2567">
        <v>58</v>
      </c>
      <c r="B2567" t="s">
        <v>321</v>
      </c>
      <c r="C2567">
        <v>8</v>
      </c>
      <c r="D2567" t="s">
        <v>49</v>
      </c>
      <c r="E2567">
        <v>1980</v>
      </c>
      <c r="F2567">
        <v>50</v>
      </c>
      <c r="G2567" t="s">
        <v>10</v>
      </c>
      <c r="H2567" s="54">
        <v>0.45700000000000002</v>
      </c>
      <c r="I2567" s="54">
        <v>0.46733333333333338</v>
      </c>
      <c r="J2567" s="54">
        <v>0.46133333333333337</v>
      </c>
      <c r="K2567">
        <v>0.46700000000000003</v>
      </c>
      <c r="L2567" t="s">
        <v>10</v>
      </c>
      <c r="M2567" t="s">
        <v>10</v>
      </c>
      <c r="N2567" t="s">
        <v>10</v>
      </c>
      <c r="O2567" s="2">
        <f t="shared" si="932"/>
        <v>93.808630393996268</v>
      </c>
      <c r="P2567" s="79" t="e">
        <f t="shared" si="933"/>
        <v>#VALUE!</v>
      </c>
      <c r="Q2567" s="78">
        <v>0.94594594595000003</v>
      </c>
      <c r="R2567" s="78">
        <v>5.4054054054000003E-2</v>
      </c>
      <c r="S2567" s="78">
        <v>0</v>
      </c>
      <c r="T2567" s="79" t="s">
        <v>10</v>
      </c>
      <c r="U2567" t="s">
        <v>10</v>
      </c>
      <c r="V2567" t="s">
        <v>10</v>
      </c>
      <c r="W2567" s="2">
        <f t="shared" si="937"/>
        <v>327.34487621824758</v>
      </c>
      <c r="X2567" s="2" t="e">
        <f t="shared" si="938"/>
        <v>#VALUE!</v>
      </c>
      <c r="Y2567" s="2" t="s">
        <v>10</v>
      </c>
      <c r="Z2567" s="2" t="s">
        <v>10</v>
      </c>
      <c r="AA2567" s="2" t="s">
        <v>10</v>
      </c>
      <c r="AB2567">
        <f t="shared" si="946"/>
        <v>6.5468975243649519</v>
      </c>
      <c r="AC2567" t="e">
        <f t="shared" si="939"/>
        <v>#VALUE!</v>
      </c>
    </row>
    <row r="2568" spans="1:29" x14ac:dyDescent="0.25">
      <c r="A2568">
        <v>58</v>
      </c>
      <c r="B2568" t="s">
        <v>321</v>
      </c>
      <c r="C2568">
        <v>8</v>
      </c>
      <c r="D2568" t="s">
        <v>49</v>
      </c>
      <c r="E2568">
        <v>1981</v>
      </c>
      <c r="F2568">
        <v>50</v>
      </c>
      <c r="G2568" t="s">
        <v>10</v>
      </c>
      <c r="H2568" s="54">
        <v>0.41399999999999998</v>
      </c>
      <c r="I2568" s="54">
        <v>0.4393333333333333</v>
      </c>
      <c r="J2568" s="54">
        <v>0.43383333333333329</v>
      </c>
      <c r="K2568">
        <v>0.439</v>
      </c>
      <c r="L2568" t="s">
        <v>10</v>
      </c>
      <c r="M2568" t="s">
        <v>10</v>
      </c>
      <c r="N2568" t="s">
        <v>10</v>
      </c>
      <c r="O2568" s="2">
        <f t="shared" si="932"/>
        <v>89.126559714795022</v>
      </c>
      <c r="P2568" s="79" t="e">
        <f t="shared" si="933"/>
        <v>#VALUE!</v>
      </c>
      <c r="Q2568" s="78">
        <v>0.94594594595000003</v>
      </c>
      <c r="R2568" s="78">
        <v>5.4054054054000003E-2</v>
      </c>
      <c r="S2568" s="78">
        <v>0</v>
      </c>
      <c r="T2568" s="79" t="s">
        <v>10</v>
      </c>
      <c r="U2568" t="s">
        <v>10</v>
      </c>
      <c r="V2568" t="s">
        <v>10</v>
      </c>
      <c r="W2568" s="2" t="e">
        <f t="shared" si="937"/>
        <v>#VALUE!</v>
      </c>
      <c r="X2568" s="2" t="e">
        <f t="shared" si="938"/>
        <v>#VALUE!</v>
      </c>
      <c r="Y2568" s="2" t="s">
        <v>10</v>
      </c>
      <c r="Z2568" s="2" t="s">
        <v>10</v>
      </c>
      <c r="AA2568" s="2" t="s">
        <v>10</v>
      </c>
      <c r="AB2568" t="e">
        <f t="shared" si="946"/>
        <v>#VALUE!</v>
      </c>
      <c r="AC2568" t="e">
        <f t="shared" si="939"/>
        <v>#VALUE!</v>
      </c>
    </row>
    <row r="2569" spans="1:29" x14ac:dyDescent="0.25">
      <c r="A2569">
        <v>58</v>
      </c>
      <c r="B2569" t="s">
        <v>321</v>
      </c>
      <c r="C2569">
        <v>8</v>
      </c>
      <c r="D2569" t="s">
        <v>49</v>
      </c>
      <c r="E2569">
        <v>1982</v>
      </c>
      <c r="F2569">
        <v>60</v>
      </c>
      <c r="G2569" t="s">
        <v>10</v>
      </c>
      <c r="H2569" s="54">
        <v>0.35799999999999998</v>
      </c>
      <c r="I2569" s="54">
        <v>0.40499999999999997</v>
      </c>
      <c r="J2569" s="54">
        <v>0.39999999999999997</v>
      </c>
      <c r="K2569">
        <v>0.40500000000000003</v>
      </c>
      <c r="L2569" t="s">
        <v>10</v>
      </c>
      <c r="M2569" t="s">
        <v>10</v>
      </c>
      <c r="N2569" t="s">
        <v>10</v>
      </c>
      <c r="O2569" s="2">
        <f t="shared" si="932"/>
        <v>100.84033613445379</v>
      </c>
      <c r="P2569" s="79" t="e">
        <f t="shared" si="933"/>
        <v>#VALUE!</v>
      </c>
      <c r="Q2569" s="78">
        <v>0.94594594595000003</v>
      </c>
      <c r="R2569" s="78">
        <v>5.4054054054000003E-2</v>
      </c>
      <c r="S2569" s="78">
        <v>0</v>
      </c>
      <c r="T2569" s="79" t="s">
        <v>10</v>
      </c>
      <c r="U2569" t="s">
        <v>10</v>
      </c>
      <c r="V2569" t="s">
        <v>10</v>
      </c>
      <c r="W2569" s="2" t="e">
        <f t="shared" si="937"/>
        <v>#VALUE!</v>
      </c>
      <c r="X2569" s="2" t="e">
        <f t="shared" si="938"/>
        <v>#VALUE!</v>
      </c>
      <c r="Y2569" s="2" t="s">
        <v>10</v>
      </c>
      <c r="Z2569" s="2" t="s">
        <v>10</v>
      </c>
      <c r="AA2569" s="2" t="s">
        <v>10</v>
      </c>
      <c r="AB2569" t="e">
        <f t="shared" si="946"/>
        <v>#VALUE!</v>
      </c>
      <c r="AC2569" t="e">
        <f t="shared" si="939"/>
        <v>#VALUE!</v>
      </c>
    </row>
    <row r="2570" spans="1:29" x14ac:dyDescent="0.25">
      <c r="A2570">
        <v>58</v>
      </c>
      <c r="B2570" t="s">
        <v>321</v>
      </c>
      <c r="C2570">
        <v>8</v>
      </c>
      <c r="D2570" t="s">
        <v>49</v>
      </c>
      <c r="E2570">
        <v>1983</v>
      </c>
      <c r="F2570">
        <v>150</v>
      </c>
      <c r="G2570" t="s">
        <v>10</v>
      </c>
      <c r="H2570" s="54">
        <v>0.5</v>
      </c>
      <c r="I2570" s="54">
        <v>0.50566666666666671</v>
      </c>
      <c r="J2570" s="54">
        <v>0.4986666666666667</v>
      </c>
      <c r="K2570">
        <v>0.50600000000000001</v>
      </c>
      <c r="L2570" t="s">
        <v>10</v>
      </c>
      <c r="M2570" t="s">
        <v>10</v>
      </c>
      <c r="N2570" t="s">
        <v>10</v>
      </c>
      <c r="O2570" s="2">
        <f t="shared" si="932"/>
        <v>303.64372469635629</v>
      </c>
      <c r="P2570" s="79" t="e">
        <f t="shared" si="933"/>
        <v>#VALUE!</v>
      </c>
      <c r="Q2570" s="78">
        <v>0.94594594595000003</v>
      </c>
      <c r="R2570" s="78">
        <v>5.4054054054000003E-2</v>
      </c>
      <c r="S2570" s="78">
        <v>0</v>
      </c>
      <c r="T2570" s="79" t="s">
        <v>10</v>
      </c>
      <c r="U2570" t="s">
        <v>10</v>
      </c>
      <c r="V2570" t="s">
        <v>10</v>
      </c>
      <c r="W2570" s="2" t="e">
        <f t="shared" si="937"/>
        <v>#VALUE!</v>
      </c>
      <c r="X2570" s="2" t="e">
        <f t="shared" si="938"/>
        <v>#VALUE!</v>
      </c>
      <c r="Y2570" s="2" t="s">
        <v>10</v>
      </c>
      <c r="Z2570" s="2" t="s">
        <v>10</v>
      </c>
      <c r="AA2570" s="2" t="s">
        <v>10</v>
      </c>
      <c r="AB2570" t="e">
        <f t="shared" si="946"/>
        <v>#VALUE!</v>
      </c>
      <c r="AC2570" t="e">
        <f t="shared" si="939"/>
        <v>#VALUE!</v>
      </c>
    </row>
    <row r="2571" spans="1:29" x14ac:dyDescent="0.25">
      <c r="A2571">
        <v>58</v>
      </c>
      <c r="B2571" t="s">
        <v>321</v>
      </c>
      <c r="C2571">
        <v>8</v>
      </c>
      <c r="D2571" t="s">
        <v>49</v>
      </c>
      <c r="E2571">
        <v>1984</v>
      </c>
      <c r="F2571">
        <v>400</v>
      </c>
      <c r="G2571" t="s">
        <v>10</v>
      </c>
      <c r="H2571" s="54">
        <v>0.44400000000000001</v>
      </c>
      <c r="I2571" s="54">
        <v>0.46133333333333326</v>
      </c>
      <c r="J2571" s="54">
        <v>0.45533333333333326</v>
      </c>
      <c r="K2571">
        <v>0.46100000000000002</v>
      </c>
      <c r="L2571" t="s">
        <v>10</v>
      </c>
      <c r="M2571" t="s">
        <v>10</v>
      </c>
      <c r="N2571" t="s">
        <v>10</v>
      </c>
      <c r="O2571" s="2">
        <f t="shared" si="932"/>
        <v>742.1150278293137</v>
      </c>
      <c r="P2571" s="79" t="e">
        <f t="shared" si="933"/>
        <v>#VALUE!</v>
      </c>
      <c r="Q2571" s="78">
        <v>0.94594594595000003</v>
      </c>
      <c r="R2571" s="78">
        <v>5.4054054054000003E-2</v>
      </c>
      <c r="S2571" s="78">
        <v>0</v>
      </c>
      <c r="T2571" s="79" t="s">
        <v>10</v>
      </c>
      <c r="U2571" t="s">
        <v>10</v>
      </c>
      <c r="V2571" t="s">
        <v>10</v>
      </c>
      <c r="W2571" s="2" t="e">
        <f t="shared" si="937"/>
        <v>#VALUE!</v>
      </c>
      <c r="X2571" s="2" t="e">
        <f t="shared" si="938"/>
        <v>#VALUE!</v>
      </c>
      <c r="Y2571" s="2" t="s">
        <v>10</v>
      </c>
      <c r="Z2571" s="2" t="s">
        <v>10</v>
      </c>
      <c r="AA2571" s="2" t="s">
        <v>10</v>
      </c>
      <c r="AB2571" t="e">
        <f t="shared" si="946"/>
        <v>#VALUE!</v>
      </c>
      <c r="AC2571" t="e">
        <f t="shared" si="939"/>
        <v>#VALUE!</v>
      </c>
    </row>
    <row r="2572" spans="1:29" x14ac:dyDescent="0.25">
      <c r="A2572">
        <v>58</v>
      </c>
      <c r="B2572" t="s">
        <v>321</v>
      </c>
      <c r="C2572">
        <v>8</v>
      </c>
      <c r="D2572" t="s">
        <v>49</v>
      </c>
      <c r="E2572">
        <v>1985</v>
      </c>
      <c r="F2572">
        <v>75</v>
      </c>
      <c r="G2572" t="s">
        <v>10</v>
      </c>
      <c r="H2572" s="54">
        <v>0.46300000000000002</v>
      </c>
      <c r="I2572" s="54">
        <v>0.47466666666666668</v>
      </c>
      <c r="J2572" s="54">
        <v>0.46866666666666668</v>
      </c>
      <c r="K2572">
        <v>0.47499999999999998</v>
      </c>
      <c r="L2572" t="s">
        <v>10</v>
      </c>
      <c r="M2572" t="s">
        <v>10</v>
      </c>
      <c r="N2572" t="s">
        <v>10</v>
      </c>
      <c r="O2572" s="2">
        <f t="shared" si="932"/>
        <v>142.85714285714286</v>
      </c>
      <c r="P2572" s="79" t="e">
        <f t="shared" si="933"/>
        <v>#VALUE!</v>
      </c>
      <c r="Q2572" s="78">
        <v>0.94594594595000003</v>
      </c>
      <c r="R2572" s="78">
        <v>5.4054054054000003E-2</v>
      </c>
      <c r="S2572" s="78">
        <v>0</v>
      </c>
      <c r="T2572" s="79" t="s">
        <v>10</v>
      </c>
      <c r="U2572" t="s">
        <v>10</v>
      </c>
      <c r="V2572" t="s">
        <v>10</v>
      </c>
      <c r="W2572" s="2" t="e">
        <f t="shared" si="937"/>
        <v>#VALUE!</v>
      </c>
      <c r="X2572" s="2" t="e">
        <f t="shared" si="938"/>
        <v>#VALUE!</v>
      </c>
      <c r="Y2572" s="2" t="s">
        <v>10</v>
      </c>
      <c r="Z2572" s="2" t="s">
        <v>10</v>
      </c>
      <c r="AA2572" s="2" t="s">
        <v>10</v>
      </c>
      <c r="AB2572" t="e">
        <f t="shared" si="946"/>
        <v>#VALUE!</v>
      </c>
      <c r="AC2572" t="e">
        <f t="shared" si="939"/>
        <v>#VALUE!</v>
      </c>
    </row>
    <row r="2573" spans="1:29" x14ac:dyDescent="0.25">
      <c r="A2573">
        <v>58</v>
      </c>
      <c r="B2573" t="s">
        <v>321</v>
      </c>
      <c r="C2573">
        <v>8</v>
      </c>
      <c r="D2573" t="s">
        <v>49</v>
      </c>
      <c r="E2573">
        <v>1986</v>
      </c>
      <c r="F2573" t="s">
        <v>10</v>
      </c>
      <c r="G2573" t="s">
        <v>10</v>
      </c>
      <c r="H2573" s="54">
        <v>0.51200000000000001</v>
      </c>
      <c r="I2573" s="54">
        <v>0.50766666666666671</v>
      </c>
      <c r="J2573" s="54">
        <v>0.50066666666666659</v>
      </c>
      <c r="K2573">
        <v>0.50800000000000001</v>
      </c>
      <c r="L2573" t="s">
        <v>10</v>
      </c>
      <c r="M2573" t="s">
        <v>10</v>
      </c>
      <c r="N2573" t="s">
        <v>10</v>
      </c>
      <c r="O2573" s="2" t="e">
        <f t="shared" si="932"/>
        <v>#VALUE!</v>
      </c>
      <c r="P2573" s="79" t="e">
        <f t="shared" si="933"/>
        <v>#VALUE!</v>
      </c>
      <c r="Q2573" s="78">
        <v>0.94594594595000003</v>
      </c>
      <c r="R2573" s="78">
        <v>5.4054054054000003E-2</v>
      </c>
      <c r="S2573" s="78">
        <v>0</v>
      </c>
      <c r="T2573" s="79" t="s">
        <v>10</v>
      </c>
      <c r="U2573" t="s">
        <v>10</v>
      </c>
      <c r="V2573" t="s">
        <v>10</v>
      </c>
      <c r="W2573" s="2" t="e">
        <f t="shared" si="937"/>
        <v>#VALUE!</v>
      </c>
      <c r="X2573" s="2" t="e">
        <f t="shared" si="938"/>
        <v>#VALUE!</v>
      </c>
      <c r="Y2573" s="2" t="s">
        <v>10</v>
      </c>
      <c r="Z2573" s="2" t="s">
        <v>10</v>
      </c>
      <c r="AA2573" s="2" t="s">
        <v>10</v>
      </c>
      <c r="AB2573" t="e">
        <f t="shared" si="946"/>
        <v>#VALUE!</v>
      </c>
      <c r="AC2573" t="e">
        <f t="shared" si="939"/>
        <v>#VALUE!</v>
      </c>
    </row>
    <row r="2574" spans="1:29" x14ac:dyDescent="0.25">
      <c r="A2574">
        <v>58</v>
      </c>
      <c r="B2574" t="s">
        <v>321</v>
      </c>
      <c r="C2574">
        <v>8</v>
      </c>
      <c r="D2574" t="s">
        <v>49</v>
      </c>
      <c r="E2574">
        <v>1987</v>
      </c>
      <c r="F2574" t="s">
        <v>10</v>
      </c>
      <c r="G2574" t="s">
        <v>10</v>
      </c>
      <c r="H2574" s="54">
        <v>0.39500000000000002</v>
      </c>
      <c r="I2574" s="54">
        <v>0.42166666666666669</v>
      </c>
      <c r="J2574" s="54">
        <v>0.41666666666666669</v>
      </c>
      <c r="K2574">
        <v>0.42199999999999999</v>
      </c>
      <c r="L2574" t="s">
        <v>10</v>
      </c>
      <c r="M2574" t="s">
        <v>10</v>
      </c>
      <c r="N2574" t="s">
        <v>10</v>
      </c>
      <c r="O2574" s="2" t="e">
        <f t="shared" si="932"/>
        <v>#VALUE!</v>
      </c>
      <c r="P2574" s="79" t="e">
        <f t="shared" si="933"/>
        <v>#VALUE!</v>
      </c>
      <c r="Q2574" s="78">
        <v>0.94594594595000003</v>
      </c>
      <c r="R2574" s="78">
        <v>5.4054054054000003E-2</v>
      </c>
      <c r="S2574" s="78">
        <v>0</v>
      </c>
      <c r="T2574" s="79" t="s">
        <v>10</v>
      </c>
      <c r="U2574" t="s">
        <v>10</v>
      </c>
      <c r="V2574" t="s">
        <v>10</v>
      </c>
      <c r="W2574" s="2" t="e">
        <f t="shared" si="937"/>
        <v>#VALUE!</v>
      </c>
      <c r="X2574" s="2" t="e">
        <f t="shared" si="938"/>
        <v>#VALUE!</v>
      </c>
      <c r="Y2574" s="2" t="s">
        <v>10</v>
      </c>
      <c r="Z2574" s="2" t="s">
        <v>10</v>
      </c>
      <c r="AA2574" s="2" t="s">
        <v>10</v>
      </c>
      <c r="AB2574" t="e">
        <f t="shared" si="946"/>
        <v>#VALUE!</v>
      </c>
      <c r="AC2574" t="e">
        <f t="shared" si="939"/>
        <v>#VALUE!</v>
      </c>
    </row>
    <row r="2575" spans="1:29" x14ac:dyDescent="0.25">
      <c r="A2575">
        <v>58</v>
      </c>
      <c r="B2575" t="s">
        <v>321</v>
      </c>
      <c r="C2575">
        <v>8</v>
      </c>
      <c r="D2575" t="s">
        <v>49</v>
      </c>
      <c r="E2575">
        <v>1988</v>
      </c>
      <c r="F2575" t="s">
        <v>10</v>
      </c>
      <c r="G2575" t="s">
        <v>10</v>
      </c>
      <c r="H2575" s="54">
        <v>0.38900000000000001</v>
      </c>
      <c r="I2575" s="54">
        <v>0.41433333333333339</v>
      </c>
      <c r="J2575" s="54">
        <v>0.40983333333333338</v>
      </c>
      <c r="K2575">
        <v>0.34100000000000003</v>
      </c>
      <c r="L2575" t="s">
        <v>10</v>
      </c>
      <c r="M2575" t="s">
        <v>10</v>
      </c>
      <c r="N2575" t="s">
        <v>10</v>
      </c>
      <c r="O2575" s="2" t="e">
        <f t="shared" si="932"/>
        <v>#VALUE!</v>
      </c>
      <c r="P2575" s="79" t="e">
        <f t="shared" si="933"/>
        <v>#VALUE!</v>
      </c>
      <c r="Q2575" s="78">
        <v>0.94594594595000003</v>
      </c>
      <c r="R2575" s="78">
        <v>5.4054054054000003E-2</v>
      </c>
      <c r="S2575" s="78">
        <v>0</v>
      </c>
      <c r="T2575" s="79" t="s">
        <v>10</v>
      </c>
      <c r="U2575" t="s">
        <v>10</v>
      </c>
      <c r="V2575" t="s">
        <v>10</v>
      </c>
      <c r="W2575" s="2" t="e">
        <f t="shared" si="937"/>
        <v>#VALUE!</v>
      </c>
      <c r="X2575" s="2" t="e">
        <f t="shared" si="938"/>
        <v>#VALUE!</v>
      </c>
      <c r="Y2575" s="2" t="s">
        <v>10</v>
      </c>
      <c r="Z2575" s="2" t="s">
        <v>10</v>
      </c>
      <c r="AA2575" s="2" t="s">
        <v>10</v>
      </c>
      <c r="AB2575" t="e">
        <f t="shared" si="946"/>
        <v>#VALUE!</v>
      </c>
      <c r="AC2575" t="e">
        <f t="shared" si="939"/>
        <v>#VALUE!</v>
      </c>
    </row>
    <row r="2576" spans="1:29" x14ac:dyDescent="0.25">
      <c r="A2576">
        <v>58</v>
      </c>
      <c r="B2576" t="s">
        <v>321</v>
      </c>
      <c r="C2576">
        <v>8</v>
      </c>
      <c r="D2576" t="s">
        <v>49</v>
      </c>
      <c r="E2576">
        <v>1989</v>
      </c>
      <c r="F2576" t="s">
        <v>10</v>
      </c>
      <c r="G2576" t="s">
        <v>10</v>
      </c>
      <c r="H2576" s="54">
        <v>0.379</v>
      </c>
      <c r="I2576" s="54">
        <v>0.41066666666666668</v>
      </c>
      <c r="J2576" s="54">
        <v>0.40566666666666668</v>
      </c>
      <c r="K2576">
        <v>0.41</v>
      </c>
      <c r="L2576" t="s">
        <v>10</v>
      </c>
      <c r="M2576" t="s">
        <v>10</v>
      </c>
      <c r="N2576" t="s">
        <v>10</v>
      </c>
      <c r="O2576" s="2" t="e">
        <f t="shared" si="932"/>
        <v>#VALUE!</v>
      </c>
      <c r="P2576" s="79" t="e">
        <f t="shared" si="933"/>
        <v>#VALUE!</v>
      </c>
      <c r="Q2576" s="78">
        <v>0.94594594595000003</v>
      </c>
      <c r="R2576" s="78">
        <v>5.4054054054000003E-2</v>
      </c>
      <c r="S2576" s="78">
        <v>0</v>
      </c>
      <c r="T2576" s="79" t="s">
        <v>10</v>
      </c>
      <c r="U2576" t="s">
        <v>10</v>
      </c>
      <c r="V2576" t="s">
        <v>10</v>
      </c>
      <c r="W2576" s="2" t="e">
        <f t="shared" si="937"/>
        <v>#VALUE!</v>
      </c>
      <c r="X2576" s="2" t="e">
        <f t="shared" si="938"/>
        <v>#VALUE!</v>
      </c>
      <c r="Y2576" s="2" t="s">
        <v>10</v>
      </c>
      <c r="Z2576" s="2" t="s">
        <v>10</v>
      </c>
      <c r="AA2576" s="2" t="s">
        <v>10</v>
      </c>
      <c r="AB2576" t="e">
        <f t="shared" si="946"/>
        <v>#VALUE!</v>
      </c>
      <c r="AC2576" t="e">
        <f t="shared" si="939"/>
        <v>#VALUE!</v>
      </c>
    </row>
    <row r="2577" spans="1:29" x14ac:dyDescent="0.25">
      <c r="A2577">
        <v>58</v>
      </c>
      <c r="B2577" t="s">
        <v>321</v>
      </c>
      <c r="C2577">
        <v>8</v>
      </c>
      <c r="D2577" t="s">
        <v>49</v>
      </c>
      <c r="E2577">
        <v>1990</v>
      </c>
      <c r="F2577" t="s">
        <v>10</v>
      </c>
      <c r="G2577" t="s">
        <v>10</v>
      </c>
      <c r="H2577" s="54">
        <v>0.43</v>
      </c>
      <c r="I2577" s="54">
        <v>0.46433333333333326</v>
      </c>
      <c r="J2577" s="54">
        <v>0.45883333333333332</v>
      </c>
      <c r="K2577">
        <v>0.46200000000000002</v>
      </c>
      <c r="L2577" t="s">
        <v>10</v>
      </c>
      <c r="M2577" t="s">
        <v>10</v>
      </c>
      <c r="N2577" t="s">
        <v>10</v>
      </c>
      <c r="O2577" s="2" t="e">
        <f t="shared" si="932"/>
        <v>#VALUE!</v>
      </c>
      <c r="P2577" s="79" t="e">
        <f t="shared" si="933"/>
        <v>#VALUE!</v>
      </c>
      <c r="Q2577" s="78">
        <v>0.94594594595000003</v>
      </c>
      <c r="R2577" s="78">
        <v>5.4054054054000003E-2</v>
      </c>
      <c r="S2577" s="78">
        <v>0</v>
      </c>
      <c r="T2577" s="79" t="s">
        <v>10</v>
      </c>
      <c r="U2577" t="s">
        <v>10</v>
      </c>
      <c r="V2577" t="s">
        <v>10</v>
      </c>
      <c r="W2577" s="2" t="e">
        <f t="shared" si="937"/>
        <v>#VALUE!</v>
      </c>
      <c r="X2577" s="2" t="e">
        <f t="shared" si="938"/>
        <v>#VALUE!</v>
      </c>
      <c r="Y2577" s="2" t="s">
        <v>10</v>
      </c>
      <c r="Z2577" s="2" t="s">
        <v>10</v>
      </c>
      <c r="AA2577" s="2" t="s">
        <v>10</v>
      </c>
      <c r="AB2577" t="e">
        <f t="shared" si="946"/>
        <v>#VALUE!</v>
      </c>
      <c r="AC2577" t="e">
        <f t="shared" si="939"/>
        <v>#VALUE!</v>
      </c>
    </row>
    <row r="2578" spans="1:29" x14ac:dyDescent="0.25">
      <c r="A2578">
        <v>58</v>
      </c>
      <c r="B2578" t="s">
        <v>321</v>
      </c>
      <c r="C2578">
        <v>8</v>
      </c>
      <c r="D2578" t="s">
        <v>49</v>
      </c>
      <c r="E2578">
        <v>1991</v>
      </c>
      <c r="F2578" t="s">
        <v>10</v>
      </c>
      <c r="G2578" t="s">
        <v>10</v>
      </c>
      <c r="H2578" s="54">
        <v>0.38300000000000001</v>
      </c>
      <c r="I2578" s="54">
        <v>0.41</v>
      </c>
      <c r="J2578" s="54">
        <v>0.39349999999999996</v>
      </c>
      <c r="K2578">
        <v>0.40400000000000003</v>
      </c>
      <c r="L2578" t="s">
        <v>10</v>
      </c>
      <c r="M2578" t="s">
        <v>10</v>
      </c>
      <c r="N2578" t="s">
        <v>10</v>
      </c>
      <c r="O2578" s="2" t="e">
        <f t="shared" si="932"/>
        <v>#VALUE!</v>
      </c>
      <c r="P2578" s="79" t="e">
        <f t="shared" si="933"/>
        <v>#VALUE!</v>
      </c>
      <c r="Q2578" s="78">
        <v>0.94594594595000003</v>
      </c>
      <c r="R2578" s="78">
        <v>5.4054054054000003E-2</v>
      </c>
      <c r="S2578" s="78">
        <v>0</v>
      </c>
      <c r="T2578" s="79" t="s">
        <v>10</v>
      </c>
      <c r="U2578" t="s">
        <v>10</v>
      </c>
      <c r="V2578" t="s">
        <v>10</v>
      </c>
      <c r="W2578" s="2" t="e">
        <f t="shared" si="937"/>
        <v>#VALUE!</v>
      </c>
      <c r="X2578" s="2" t="e">
        <f t="shared" si="938"/>
        <v>#VALUE!</v>
      </c>
      <c r="Y2578" s="2" t="s">
        <v>10</v>
      </c>
      <c r="Z2578" s="2" t="s">
        <v>10</v>
      </c>
      <c r="AA2578" s="2" t="s">
        <v>10</v>
      </c>
      <c r="AB2578" t="e">
        <f t="shared" si="946"/>
        <v>#VALUE!</v>
      </c>
      <c r="AC2578" t="e">
        <f t="shared" si="939"/>
        <v>#VALUE!</v>
      </c>
    </row>
    <row r="2579" spans="1:29" x14ac:dyDescent="0.25">
      <c r="A2579">
        <v>58</v>
      </c>
      <c r="B2579" t="s">
        <v>321</v>
      </c>
      <c r="C2579">
        <v>8</v>
      </c>
      <c r="D2579" t="s">
        <v>49</v>
      </c>
      <c r="E2579">
        <v>1992</v>
      </c>
      <c r="F2579" t="s">
        <v>10</v>
      </c>
      <c r="G2579" t="s">
        <v>10</v>
      </c>
      <c r="H2579" s="54">
        <v>0.39900000000000002</v>
      </c>
      <c r="I2579" s="54">
        <v>0.42699999999999999</v>
      </c>
      <c r="J2579" s="54">
        <v>0.40249999999999997</v>
      </c>
      <c r="K2579">
        <v>0.42799999999999999</v>
      </c>
      <c r="L2579" t="s">
        <v>10</v>
      </c>
      <c r="M2579" t="s">
        <v>10</v>
      </c>
      <c r="N2579" t="s">
        <v>10</v>
      </c>
      <c r="O2579" s="2" t="e">
        <f t="shared" si="932"/>
        <v>#VALUE!</v>
      </c>
      <c r="P2579" s="79" t="e">
        <f t="shared" si="933"/>
        <v>#VALUE!</v>
      </c>
      <c r="Q2579" s="78">
        <v>0.94594594595000003</v>
      </c>
      <c r="R2579" s="78">
        <v>5.4054054054000003E-2</v>
      </c>
      <c r="S2579" s="78">
        <v>0</v>
      </c>
      <c r="T2579" s="79" t="s">
        <v>10</v>
      </c>
      <c r="U2579" t="s">
        <v>10</v>
      </c>
      <c r="V2579" t="s">
        <v>10</v>
      </c>
      <c r="W2579" s="2" t="e">
        <f t="shared" si="937"/>
        <v>#VALUE!</v>
      </c>
      <c r="X2579" s="2" t="e">
        <f t="shared" si="938"/>
        <v>#VALUE!</v>
      </c>
      <c r="Y2579" s="2" t="s">
        <v>10</v>
      </c>
      <c r="Z2579" s="2" t="s">
        <v>10</v>
      </c>
      <c r="AA2579" s="2" t="s">
        <v>10</v>
      </c>
      <c r="AB2579" t="e">
        <f t="shared" si="946"/>
        <v>#VALUE!</v>
      </c>
      <c r="AC2579" t="e">
        <f t="shared" si="939"/>
        <v>#VALUE!</v>
      </c>
    </row>
    <row r="2580" spans="1:29" x14ac:dyDescent="0.25">
      <c r="A2580">
        <v>58</v>
      </c>
      <c r="B2580" t="s">
        <v>321</v>
      </c>
      <c r="C2580">
        <v>8</v>
      </c>
      <c r="D2580" t="s">
        <v>49</v>
      </c>
      <c r="E2580">
        <v>1993</v>
      </c>
      <c r="F2580" t="s">
        <v>10</v>
      </c>
      <c r="G2580" t="s">
        <v>10</v>
      </c>
      <c r="H2580" s="54">
        <v>0.34799999999999998</v>
      </c>
      <c r="I2580" s="54">
        <v>0.372</v>
      </c>
      <c r="J2580" s="54">
        <v>0.35550000000000004</v>
      </c>
      <c r="K2580">
        <v>0.27200000000000002</v>
      </c>
      <c r="L2580" t="s">
        <v>10</v>
      </c>
      <c r="M2580" t="s">
        <v>10</v>
      </c>
      <c r="N2580" t="s">
        <v>10</v>
      </c>
      <c r="O2580" s="2" t="e">
        <f t="shared" si="932"/>
        <v>#VALUE!</v>
      </c>
      <c r="P2580" s="79" t="e">
        <f t="shared" si="933"/>
        <v>#VALUE!</v>
      </c>
      <c r="Q2580" s="78">
        <v>0.94594594595000003</v>
      </c>
      <c r="R2580" s="78">
        <v>5.4054054054000003E-2</v>
      </c>
      <c r="S2580" s="78">
        <v>0</v>
      </c>
      <c r="T2580" s="79" t="s">
        <v>10</v>
      </c>
      <c r="U2580" t="s">
        <v>10</v>
      </c>
      <c r="V2580" t="s">
        <v>10</v>
      </c>
      <c r="W2580" s="2" t="e">
        <f t="shared" si="937"/>
        <v>#VALUE!</v>
      </c>
      <c r="X2580" s="2" t="e">
        <f t="shared" si="938"/>
        <v>#VALUE!</v>
      </c>
      <c r="Y2580" s="2" t="s">
        <v>10</v>
      </c>
      <c r="Z2580" s="2" t="s">
        <v>10</v>
      </c>
      <c r="AA2580" s="2" t="s">
        <v>10</v>
      </c>
      <c r="AB2580" t="e">
        <f t="shared" si="946"/>
        <v>#VALUE!</v>
      </c>
      <c r="AC2580" t="e">
        <f t="shared" si="939"/>
        <v>#VALUE!</v>
      </c>
    </row>
    <row r="2581" spans="1:29" x14ac:dyDescent="0.25">
      <c r="A2581">
        <v>58</v>
      </c>
      <c r="B2581" t="s">
        <v>321</v>
      </c>
      <c r="C2581">
        <v>8</v>
      </c>
      <c r="D2581" t="s">
        <v>49</v>
      </c>
      <c r="E2581">
        <v>1994</v>
      </c>
      <c r="F2581" t="s">
        <v>10</v>
      </c>
      <c r="G2581" t="s">
        <v>10</v>
      </c>
      <c r="H2581" s="54">
        <v>0.40899999999999997</v>
      </c>
      <c r="I2581" s="54">
        <v>0.4413333333333333</v>
      </c>
      <c r="J2581" s="54">
        <v>0.42083333333333328</v>
      </c>
      <c r="K2581">
        <v>0.436</v>
      </c>
      <c r="L2581" t="s">
        <v>10</v>
      </c>
      <c r="M2581" t="s">
        <v>10</v>
      </c>
      <c r="N2581" t="s">
        <v>10</v>
      </c>
      <c r="O2581" s="2" t="e">
        <f t="shared" si="932"/>
        <v>#VALUE!</v>
      </c>
      <c r="P2581" s="79" t="e">
        <f t="shared" si="933"/>
        <v>#VALUE!</v>
      </c>
      <c r="Q2581" s="78">
        <v>0.94594594595000003</v>
      </c>
      <c r="R2581" s="78">
        <v>5.4054054054000003E-2</v>
      </c>
      <c r="S2581" s="78">
        <v>0</v>
      </c>
      <c r="T2581" s="79" t="s">
        <v>10</v>
      </c>
      <c r="U2581" t="s">
        <v>10</v>
      </c>
      <c r="V2581" t="s">
        <v>10</v>
      </c>
      <c r="W2581" s="2" t="e">
        <f t="shared" si="937"/>
        <v>#VALUE!</v>
      </c>
      <c r="X2581" s="2" t="e">
        <f t="shared" si="938"/>
        <v>#VALUE!</v>
      </c>
      <c r="Y2581" s="2" t="s">
        <v>10</v>
      </c>
      <c r="Z2581" s="2" t="s">
        <v>10</v>
      </c>
      <c r="AA2581" s="2" t="s">
        <v>10</v>
      </c>
      <c r="AB2581" t="e">
        <f t="shared" si="946"/>
        <v>#VALUE!</v>
      </c>
      <c r="AC2581" t="e">
        <f t="shared" si="939"/>
        <v>#VALUE!</v>
      </c>
    </row>
    <row r="2582" spans="1:29" x14ac:dyDescent="0.25">
      <c r="A2582">
        <v>58</v>
      </c>
      <c r="B2582" t="s">
        <v>321</v>
      </c>
      <c r="C2582">
        <v>8</v>
      </c>
      <c r="D2582" t="s">
        <v>49</v>
      </c>
      <c r="E2582">
        <v>1995</v>
      </c>
      <c r="F2582" t="s">
        <v>10</v>
      </c>
      <c r="G2582" t="s">
        <v>10</v>
      </c>
      <c r="H2582" s="54">
        <v>0.249</v>
      </c>
      <c r="I2582" s="54">
        <v>0.27800000000000002</v>
      </c>
      <c r="J2582" s="54">
        <v>0.26950000000000002</v>
      </c>
      <c r="K2582">
        <v>0.26800000000000002</v>
      </c>
      <c r="L2582" t="s">
        <v>10</v>
      </c>
      <c r="M2582" t="s">
        <v>10</v>
      </c>
      <c r="N2582" t="s">
        <v>10</v>
      </c>
      <c r="O2582" s="2" t="e">
        <f t="shared" si="932"/>
        <v>#VALUE!</v>
      </c>
      <c r="P2582" s="79" t="e">
        <f t="shared" si="933"/>
        <v>#VALUE!</v>
      </c>
      <c r="Q2582" s="78">
        <v>0.94594594595000003</v>
      </c>
      <c r="R2582" s="78">
        <v>5.4054054054000003E-2</v>
      </c>
      <c r="S2582" s="78">
        <v>0</v>
      </c>
      <c r="T2582" s="79" t="s">
        <v>10</v>
      </c>
      <c r="U2582" t="s">
        <v>10</v>
      </c>
      <c r="V2582" t="s">
        <v>10</v>
      </c>
      <c r="W2582" s="2" t="e">
        <f t="shared" si="937"/>
        <v>#VALUE!</v>
      </c>
      <c r="X2582" s="2" t="e">
        <f t="shared" si="938"/>
        <v>#VALUE!</v>
      </c>
      <c r="Y2582" s="2" t="s">
        <v>10</v>
      </c>
      <c r="Z2582" s="2" t="s">
        <v>10</v>
      </c>
      <c r="AA2582" s="2" t="s">
        <v>10</v>
      </c>
      <c r="AB2582" t="e">
        <f t="shared" si="946"/>
        <v>#VALUE!</v>
      </c>
      <c r="AC2582" t="e">
        <f t="shared" si="939"/>
        <v>#VALUE!</v>
      </c>
    </row>
    <row r="2583" spans="1:29" x14ac:dyDescent="0.25">
      <c r="A2583">
        <v>58</v>
      </c>
      <c r="B2583" t="s">
        <v>321</v>
      </c>
      <c r="C2583">
        <v>8</v>
      </c>
      <c r="D2583" t="s">
        <v>49</v>
      </c>
      <c r="E2583">
        <v>1996</v>
      </c>
      <c r="F2583" t="s">
        <v>10</v>
      </c>
      <c r="G2583" t="s">
        <v>10</v>
      </c>
      <c r="H2583" s="54">
        <v>0.45600000000000002</v>
      </c>
      <c r="I2583" s="54">
        <v>0.47199999999999998</v>
      </c>
      <c r="J2583" s="54">
        <v>0.46100000000000002</v>
      </c>
      <c r="K2583">
        <v>0.441</v>
      </c>
      <c r="L2583" t="s">
        <v>10</v>
      </c>
      <c r="M2583" t="s">
        <v>10</v>
      </c>
      <c r="N2583" t="s">
        <v>10</v>
      </c>
      <c r="O2583" s="2" t="e">
        <f t="shared" si="932"/>
        <v>#VALUE!</v>
      </c>
      <c r="P2583" s="79" t="e">
        <f t="shared" si="933"/>
        <v>#VALUE!</v>
      </c>
      <c r="Q2583" s="78">
        <v>0.94594594595000003</v>
      </c>
      <c r="R2583" s="78">
        <v>5.4054054054000003E-2</v>
      </c>
      <c r="S2583" s="78">
        <v>0</v>
      </c>
      <c r="T2583" s="79" t="s">
        <v>10</v>
      </c>
      <c r="U2583" t="s">
        <v>10</v>
      </c>
      <c r="V2583" t="s">
        <v>10</v>
      </c>
      <c r="W2583" s="2" t="e">
        <f t="shared" si="937"/>
        <v>#VALUE!</v>
      </c>
      <c r="X2583" s="2" t="e">
        <f t="shared" si="938"/>
        <v>#VALUE!</v>
      </c>
      <c r="Y2583" s="2" t="s">
        <v>10</v>
      </c>
      <c r="Z2583" s="2" t="s">
        <v>10</v>
      </c>
      <c r="AA2583" s="2" t="s">
        <v>10</v>
      </c>
      <c r="AB2583" t="e">
        <f t="shared" si="946"/>
        <v>#VALUE!</v>
      </c>
      <c r="AC2583" t="e">
        <f t="shared" si="939"/>
        <v>#VALUE!</v>
      </c>
    </row>
    <row r="2584" spans="1:29" x14ac:dyDescent="0.25">
      <c r="A2584">
        <v>58</v>
      </c>
      <c r="B2584" t="s">
        <v>321</v>
      </c>
      <c r="C2584">
        <v>8</v>
      </c>
      <c r="D2584" t="s">
        <v>49</v>
      </c>
      <c r="E2584">
        <v>1997</v>
      </c>
      <c r="F2584" t="s">
        <v>10</v>
      </c>
      <c r="G2584" t="s">
        <v>10</v>
      </c>
      <c r="H2584" s="54">
        <v>0.44500000000000001</v>
      </c>
      <c r="I2584" s="54">
        <v>0.36633333333333334</v>
      </c>
      <c r="J2584" s="54">
        <v>0.34783333333333333</v>
      </c>
      <c r="K2584">
        <v>0.33700000000000002</v>
      </c>
      <c r="L2584" t="s">
        <v>10</v>
      </c>
      <c r="M2584" t="s">
        <v>10</v>
      </c>
      <c r="N2584" t="s">
        <v>10</v>
      </c>
      <c r="O2584" s="2" t="e">
        <f t="shared" si="932"/>
        <v>#VALUE!</v>
      </c>
      <c r="P2584" s="79" t="e">
        <f t="shared" si="933"/>
        <v>#VALUE!</v>
      </c>
      <c r="Q2584" s="78">
        <v>0.94594594595000003</v>
      </c>
      <c r="R2584" s="78">
        <v>5.4054054054000003E-2</v>
      </c>
      <c r="S2584" s="78">
        <v>0</v>
      </c>
      <c r="T2584" s="79" t="s">
        <v>10</v>
      </c>
      <c r="U2584" t="s">
        <v>10</v>
      </c>
      <c r="V2584" t="s">
        <v>10</v>
      </c>
      <c r="W2584" s="2" t="e">
        <f t="shared" si="937"/>
        <v>#VALUE!</v>
      </c>
      <c r="X2584" s="2" t="e">
        <f t="shared" si="938"/>
        <v>#VALUE!</v>
      </c>
      <c r="Y2584" s="2" t="s">
        <v>10</v>
      </c>
      <c r="Z2584" s="2" t="s">
        <v>10</v>
      </c>
      <c r="AA2584" s="2" t="s">
        <v>10</v>
      </c>
      <c r="AB2584" t="e">
        <f t="shared" si="946"/>
        <v>#VALUE!</v>
      </c>
      <c r="AC2584" t="e">
        <f t="shared" si="939"/>
        <v>#VALUE!</v>
      </c>
    </row>
    <row r="2585" spans="1:29" x14ac:dyDescent="0.25">
      <c r="A2585">
        <v>58</v>
      </c>
      <c r="B2585" t="s">
        <v>321</v>
      </c>
      <c r="C2585">
        <v>8</v>
      </c>
      <c r="D2585" t="s">
        <v>49</v>
      </c>
      <c r="E2585">
        <v>1998</v>
      </c>
      <c r="F2585" t="s">
        <v>10</v>
      </c>
      <c r="G2585" t="s">
        <v>10</v>
      </c>
      <c r="H2585" s="54">
        <v>0.161</v>
      </c>
      <c r="I2585" s="54">
        <v>0.11366666666666667</v>
      </c>
      <c r="J2585" s="54">
        <v>0.11716666666666666</v>
      </c>
      <c r="K2585">
        <v>0.113</v>
      </c>
      <c r="L2585" t="s">
        <v>10</v>
      </c>
      <c r="M2585" t="s">
        <v>10</v>
      </c>
      <c r="N2585" t="s">
        <v>10</v>
      </c>
      <c r="O2585" s="2" t="e">
        <f t="shared" si="932"/>
        <v>#VALUE!</v>
      </c>
      <c r="P2585" s="79" t="e">
        <f t="shared" si="933"/>
        <v>#VALUE!</v>
      </c>
      <c r="Q2585" s="78">
        <v>0.94594594595000003</v>
      </c>
      <c r="R2585" s="78">
        <v>5.4054054054000003E-2</v>
      </c>
      <c r="S2585" s="78">
        <v>0</v>
      </c>
      <c r="T2585" s="79" t="s">
        <v>10</v>
      </c>
      <c r="U2585" t="s">
        <v>10</v>
      </c>
      <c r="V2585" t="s">
        <v>10</v>
      </c>
      <c r="W2585" s="2">
        <f t="shared" si="937"/>
        <v>260.52311292215063</v>
      </c>
      <c r="X2585" s="2" t="e">
        <f t="shared" si="938"/>
        <v>#VALUE!</v>
      </c>
      <c r="Y2585" s="2" t="s">
        <v>10</v>
      </c>
      <c r="Z2585" s="2" t="s">
        <v>10</v>
      </c>
      <c r="AA2585" s="2" t="s">
        <v>10</v>
      </c>
      <c r="AB2585" t="e">
        <f t="shared" si="946"/>
        <v>#VALUE!</v>
      </c>
      <c r="AC2585" t="e">
        <f t="shared" si="939"/>
        <v>#VALUE!</v>
      </c>
    </row>
    <row r="2586" spans="1:29" x14ac:dyDescent="0.25">
      <c r="A2586">
        <v>58</v>
      </c>
      <c r="B2586" t="s">
        <v>321</v>
      </c>
      <c r="C2586">
        <v>8</v>
      </c>
      <c r="D2586" t="s">
        <v>49</v>
      </c>
      <c r="E2586">
        <v>1999</v>
      </c>
      <c r="F2586">
        <v>1000</v>
      </c>
      <c r="G2586" t="s">
        <v>10</v>
      </c>
      <c r="H2586" s="54">
        <v>0.16299999999999998</v>
      </c>
      <c r="I2586" s="54">
        <v>0.12966666666666665</v>
      </c>
      <c r="J2586" s="54">
        <v>0.12016666666666667</v>
      </c>
      <c r="K2586">
        <v>0.127</v>
      </c>
      <c r="L2586" t="s">
        <v>10</v>
      </c>
      <c r="M2586" t="s">
        <v>10</v>
      </c>
      <c r="N2586" t="s">
        <v>10</v>
      </c>
      <c r="O2586" s="2">
        <f t="shared" si="932"/>
        <v>1145.475372279496</v>
      </c>
      <c r="P2586" s="79" t="e">
        <f t="shared" si="933"/>
        <v>#VALUE!</v>
      </c>
      <c r="Q2586" s="78">
        <v>0.94594594595000003</v>
      </c>
      <c r="R2586" s="78">
        <v>5.4054054054000003E-2</v>
      </c>
      <c r="S2586" s="78">
        <v>0</v>
      </c>
      <c r="T2586" s="79" t="s">
        <v>10</v>
      </c>
      <c r="U2586" t="s">
        <v>10</v>
      </c>
      <c r="V2586" t="s">
        <v>10</v>
      </c>
      <c r="W2586" s="2">
        <f t="shared" si="937"/>
        <v>635.5377724118855</v>
      </c>
      <c r="X2586" s="2" t="e">
        <f t="shared" si="938"/>
        <v>#VALUE!</v>
      </c>
      <c r="Y2586" s="2" t="s">
        <v>10</v>
      </c>
      <c r="Z2586" s="2" t="s">
        <v>10</v>
      </c>
      <c r="AA2586" s="2" t="s">
        <v>10</v>
      </c>
      <c r="AB2586">
        <f t="shared" si="946"/>
        <v>0.63553777241188547</v>
      </c>
      <c r="AC2586" t="e">
        <f t="shared" si="939"/>
        <v>#VALUE!</v>
      </c>
    </row>
    <row r="2587" spans="1:29" x14ac:dyDescent="0.25">
      <c r="A2587">
        <v>58</v>
      </c>
      <c r="B2587" t="s">
        <v>321</v>
      </c>
      <c r="C2587">
        <v>8</v>
      </c>
      <c r="D2587" t="s">
        <v>49</v>
      </c>
      <c r="E2587">
        <v>2000</v>
      </c>
      <c r="F2587" t="s">
        <v>10</v>
      </c>
      <c r="G2587" t="s">
        <v>10</v>
      </c>
      <c r="H2587" s="54">
        <v>0.20100000000000001</v>
      </c>
      <c r="I2587" s="54">
        <v>0.23899999999999999</v>
      </c>
      <c r="J2587" s="54">
        <v>0.21150000000000002</v>
      </c>
      <c r="K2587">
        <v>0.16300000000000001</v>
      </c>
      <c r="L2587" t="s">
        <v>10</v>
      </c>
      <c r="M2587" t="s">
        <v>10</v>
      </c>
      <c r="N2587" t="s">
        <v>10</v>
      </c>
      <c r="O2587" s="2" t="e">
        <f t="shared" ref="O2587:O2631" si="959">$F2587/(1-K2587)</f>
        <v>#VALUE!</v>
      </c>
      <c r="P2587" s="79" t="e">
        <f t="shared" ref="P2587:P2631" si="960">$G2587/(1-K2587)</f>
        <v>#VALUE!</v>
      </c>
      <c r="Q2587" s="78">
        <v>0.94594594595000003</v>
      </c>
      <c r="R2587" s="78">
        <v>5.4054054054000003E-2</v>
      </c>
      <c r="S2587" s="78">
        <v>0</v>
      </c>
      <c r="T2587" s="79">
        <f t="shared" ref="T2587:T2589" si="961">(L2590*$Q2587)+(L2591*$R2587)+(L2592*$S2587)</f>
        <v>426.4809910512032</v>
      </c>
      <c r="U2587" s="2">
        <f t="shared" ref="U2587:U2589" si="962">(M2590*$Q2587)+(M2591*$R2587)+(M2592*$S2587)</f>
        <v>431.89097243326404</v>
      </c>
      <c r="V2587" s="2">
        <f t="shared" ref="V2587:V2589" si="963">(N2590*$Q2587)+(N2591*$R2587)+(N2592*$S2587)</f>
        <v>422.30734440282345</v>
      </c>
      <c r="W2587" s="2">
        <f t="shared" ref="W2587:W2631" si="964">(O2590*$Q2587)+(O2591*$R2587)+(O2592*$S2587)</f>
        <v>412.56119833799693</v>
      </c>
      <c r="X2587" s="2" t="e">
        <f t="shared" ref="X2587:X2631" si="965">(P2590*$Q2587)+(P2591*$R2587)+(P2592*$S2587)</f>
        <v>#VALUE!</v>
      </c>
      <c r="Y2587" s="2" t="s">
        <v>10</v>
      </c>
      <c r="Z2587" s="2" t="s">
        <v>10</v>
      </c>
      <c r="AA2587" s="2" t="s">
        <v>10</v>
      </c>
      <c r="AB2587" t="e">
        <f t="shared" si="946"/>
        <v>#VALUE!</v>
      </c>
      <c r="AC2587" t="e">
        <f t="shared" ref="AC2587:AC2631" si="966">X2587/$G2587</f>
        <v>#VALUE!</v>
      </c>
    </row>
    <row r="2588" spans="1:29" x14ac:dyDescent="0.25">
      <c r="A2588">
        <v>58</v>
      </c>
      <c r="B2588" t="s">
        <v>321</v>
      </c>
      <c r="C2588">
        <v>8</v>
      </c>
      <c r="D2588" t="s">
        <v>49</v>
      </c>
      <c r="E2588">
        <v>2001</v>
      </c>
      <c r="F2588">
        <v>200</v>
      </c>
      <c r="G2588" t="s">
        <v>10</v>
      </c>
      <c r="H2588" s="54">
        <v>0.20499999999999999</v>
      </c>
      <c r="I2588" s="54">
        <v>0.20133333333333331</v>
      </c>
      <c r="J2588" s="54">
        <v>0.17783333333333332</v>
      </c>
      <c r="K2588">
        <v>0.161</v>
      </c>
      <c r="L2588" t="s">
        <v>10</v>
      </c>
      <c r="M2588" t="s">
        <v>10</v>
      </c>
      <c r="N2588" t="s">
        <v>10</v>
      </c>
      <c r="O2588" s="2">
        <f t="shared" si="959"/>
        <v>238.37902264600717</v>
      </c>
      <c r="P2588" s="79" t="e">
        <f t="shared" si="960"/>
        <v>#VALUE!</v>
      </c>
      <c r="Q2588" s="78">
        <v>0.94594594595000003</v>
      </c>
      <c r="R2588" s="78">
        <v>5.4054054054000003E-2</v>
      </c>
      <c r="S2588" s="78">
        <v>0</v>
      </c>
      <c r="T2588" s="79">
        <f t="shared" si="961"/>
        <v>264.34574174149355</v>
      </c>
      <c r="U2588" s="2">
        <f t="shared" si="962"/>
        <v>339.43315942436931</v>
      </c>
      <c r="V2588" s="2">
        <f t="shared" si="963"/>
        <v>331.4578628161305</v>
      </c>
      <c r="W2588" s="2">
        <f t="shared" si="964"/>
        <v>330.85904516044798</v>
      </c>
      <c r="X2588" s="2" t="e">
        <f t="shared" si="965"/>
        <v>#VALUE!</v>
      </c>
      <c r="Y2588" s="2" t="s">
        <v>10</v>
      </c>
      <c r="Z2588" s="2" t="s">
        <v>10</v>
      </c>
      <c r="AA2588" s="2" t="s">
        <v>10</v>
      </c>
      <c r="AB2588">
        <f t="shared" si="946"/>
        <v>1.6542952258022399</v>
      </c>
      <c r="AC2588" t="e">
        <f t="shared" si="966"/>
        <v>#VALUE!</v>
      </c>
    </row>
    <row r="2589" spans="1:29" x14ac:dyDescent="0.25">
      <c r="A2589">
        <v>58</v>
      </c>
      <c r="B2589" t="s">
        <v>321</v>
      </c>
      <c r="C2589">
        <v>8</v>
      </c>
      <c r="D2589" t="s">
        <v>49</v>
      </c>
      <c r="E2589">
        <v>2002</v>
      </c>
      <c r="F2589">
        <v>580</v>
      </c>
      <c r="G2589" t="s">
        <v>10</v>
      </c>
      <c r="H2589" s="54">
        <v>0.14500000000000002</v>
      </c>
      <c r="I2589" s="54">
        <v>0.14600000000000002</v>
      </c>
      <c r="J2589" s="54">
        <v>0.13250000000000001</v>
      </c>
      <c r="K2589">
        <v>0.105</v>
      </c>
      <c r="L2589" t="s">
        <v>10</v>
      </c>
      <c r="M2589" t="s">
        <v>10</v>
      </c>
      <c r="N2589" t="s">
        <v>10</v>
      </c>
      <c r="O2589" s="2">
        <f t="shared" si="959"/>
        <v>648.04469273743018</v>
      </c>
      <c r="P2589" s="79" t="e">
        <f t="shared" si="960"/>
        <v>#VALUE!</v>
      </c>
      <c r="Q2589" s="78">
        <v>0.94594594595000003</v>
      </c>
      <c r="R2589" s="78">
        <v>5.4054054054000003E-2</v>
      </c>
      <c r="S2589" s="78">
        <v>0</v>
      </c>
      <c r="T2589" s="79">
        <f t="shared" si="961"/>
        <v>131.34110052350232</v>
      </c>
      <c r="U2589" s="2">
        <f t="shared" si="962"/>
        <v>155.84933514242471</v>
      </c>
      <c r="V2589" s="2">
        <f t="shared" si="963"/>
        <v>173.77669304715874</v>
      </c>
      <c r="W2589" s="2">
        <f t="shared" si="964"/>
        <v>153.77970023443396</v>
      </c>
      <c r="X2589" s="2" t="e">
        <f t="shared" si="965"/>
        <v>#VALUE!</v>
      </c>
      <c r="Y2589" s="2" t="s">
        <v>10</v>
      </c>
      <c r="Z2589" s="2" t="s">
        <v>10</v>
      </c>
      <c r="AA2589" s="2" t="s">
        <v>10</v>
      </c>
      <c r="AB2589">
        <f t="shared" si="946"/>
        <v>0.26513741419729991</v>
      </c>
      <c r="AC2589" t="e">
        <f t="shared" si="966"/>
        <v>#VALUE!</v>
      </c>
    </row>
    <row r="2590" spans="1:29" x14ac:dyDescent="0.25">
      <c r="A2590">
        <v>58</v>
      </c>
      <c r="B2590" t="s">
        <v>321</v>
      </c>
      <c r="C2590">
        <v>8</v>
      </c>
      <c r="D2590" t="s">
        <v>49</v>
      </c>
      <c r="E2590">
        <v>2003</v>
      </c>
      <c r="F2590">
        <v>350</v>
      </c>
      <c r="G2590" t="s">
        <v>10</v>
      </c>
      <c r="H2590" s="54">
        <v>0.19600000000000001</v>
      </c>
      <c r="I2590" s="54">
        <v>0.19833333333333333</v>
      </c>
      <c r="J2590" s="54">
        <v>0.18033333333333335</v>
      </c>
      <c r="K2590">
        <v>0.16</v>
      </c>
      <c r="L2590" s="2">
        <f t="shared" ref="L2590:L2594" si="967">$F2590/(1-H2590)</f>
        <v>435.32338308457707</v>
      </c>
      <c r="M2590" s="2">
        <f t="shared" ref="M2590:M2594" si="968">$F2590/(1-I2590)</f>
        <v>436.59043659043658</v>
      </c>
      <c r="N2590" s="2">
        <f t="shared" ref="N2590:N2594" si="969">$F2590/(1-J2590)</f>
        <v>427.00284668564456</v>
      </c>
      <c r="O2590" s="2">
        <f t="shared" si="959"/>
        <v>416.66666666666669</v>
      </c>
      <c r="P2590" s="79" t="e">
        <f t="shared" si="960"/>
        <v>#VALUE!</v>
      </c>
      <c r="Q2590" s="78">
        <v>0.94594594595000003</v>
      </c>
      <c r="R2590" s="78">
        <v>5.4054054054000003E-2</v>
      </c>
      <c r="S2590" s="78">
        <v>0</v>
      </c>
      <c r="T2590" s="79">
        <f>(L2593*$Q2590)+(L2594*$R2590)</f>
        <v>65.89166159059171</v>
      </c>
      <c r="U2590" s="2">
        <f>(M2593*$Q2590)+(M2594*$R2590)</f>
        <v>70.009716185935133</v>
      </c>
      <c r="V2590" s="2">
        <f>(N2593*$Q2590)+(N2594*$R2590)</f>
        <v>69.874504839133635</v>
      </c>
      <c r="W2590" s="2" t="e">
        <f t="shared" si="964"/>
        <v>#VALUE!</v>
      </c>
      <c r="X2590" s="2" t="e">
        <f t="shared" si="965"/>
        <v>#VALUE!</v>
      </c>
      <c r="Y2590">
        <f t="shared" ref="Y2590:Y2591" si="970">T2590/$F2590</f>
        <v>0.18826189025883347</v>
      </c>
      <c r="Z2590">
        <f t="shared" ref="Z2590:Z2591" si="971">U2590/$F2590</f>
        <v>0.20002776053124324</v>
      </c>
      <c r="AA2590">
        <f t="shared" ref="AA2590:AA2591" si="972">V2590/$F2590</f>
        <v>0.19964144239752468</v>
      </c>
      <c r="AB2590" t="e">
        <f>W2590/$F2590</f>
        <v>#VALUE!</v>
      </c>
      <c r="AC2590" t="e">
        <f t="shared" si="966"/>
        <v>#VALUE!</v>
      </c>
    </row>
    <row r="2591" spans="1:29" x14ac:dyDescent="0.25">
      <c r="A2591">
        <v>58</v>
      </c>
      <c r="B2591" t="s">
        <v>321</v>
      </c>
      <c r="C2591">
        <v>8</v>
      </c>
      <c r="D2591" t="s">
        <v>49</v>
      </c>
      <c r="E2591">
        <v>2004</v>
      </c>
      <c r="F2591">
        <v>200</v>
      </c>
      <c r="G2591" t="s">
        <v>10</v>
      </c>
      <c r="H2591" s="54">
        <v>0.26400000000000001</v>
      </c>
      <c r="I2591" s="54">
        <v>0.42799999999999999</v>
      </c>
      <c r="J2591" s="54">
        <v>0.41199999999999998</v>
      </c>
      <c r="K2591">
        <v>0.41299999999999998</v>
      </c>
      <c r="L2591" s="2">
        <f t="shared" si="967"/>
        <v>271.73913043478262</v>
      </c>
      <c r="M2591" s="2">
        <f t="shared" si="968"/>
        <v>349.6503496503496</v>
      </c>
      <c r="N2591" s="2">
        <f t="shared" si="969"/>
        <v>340.13605442176868</v>
      </c>
      <c r="O2591" s="2">
        <f t="shared" si="959"/>
        <v>340.7155025553663</v>
      </c>
      <c r="P2591" s="79" t="e">
        <f t="shared" si="960"/>
        <v>#VALUE!</v>
      </c>
      <c r="Q2591" s="78">
        <v>0.94594594595000003</v>
      </c>
      <c r="R2591" s="78">
        <v>5.4054054054000003E-2</v>
      </c>
      <c r="S2591" s="78">
        <v>0</v>
      </c>
      <c r="T2591" s="79">
        <f>(L2594*1)</f>
        <v>29.25531914893617</v>
      </c>
      <c r="U2591" s="2">
        <f>(M2594*1)</f>
        <v>32.608695652173914</v>
      </c>
      <c r="V2591" s="2">
        <f>(N2594*1)</f>
        <v>31.761308950914341</v>
      </c>
      <c r="W2591" s="2" t="e">
        <f t="shared" si="964"/>
        <v>#VALUE!</v>
      </c>
      <c r="X2591" s="2" t="e">
        <f t="shared" si="965"/>
        <v>#VALUE!</v>
      </c>
      <c r="Y2591">
        <f t="shared" si="970"/>
        <v>0.14627659574468085</v>
      </c>
      <c r="Z2591">
        <f t="shared" si="971"/>
        <v>0.16304347826086957</v>
      </c>
      <c r="AA2591">
        <f t="shared" si="972"/>
        <v>0.1588065447545717</v>
      </c>
      <c r="AB2591" t="e">
        <f t="shared" ref="AB2591:AB2634" si="973">W2591/$F2591</f>
        <v>#VALUE!</v>
      </c>
      <c r="AC2591" t="e">
        <f t="shared" si="966"/>
        <v>#VALUE!</v>
      </c>
    </row>
    <row r="2592" spans="1:29" x14ac:dyDescent="0.25">
      <c r="A2592">
        <v>58</v>
      </c>
      <c r="B2592" t="s">
        <v>321</v>
      </c>
      <c r="C2592">
        <v>8</v>
      </c>
      <c r="D2592" t="s">
        <v>49</v>
      </c>
      <c r="E2592">
        <v>2005</v>
      </c>
      <c r="F2592">
        <v>105</v>
      </c>
      <c r="G2592" t="s">
        <v>10</v>
      </c>
      <c r="H2592" s="54">
        <v>0.222</v>
      </c>
      <c r="I2592" s="54">
        <v>0.34633333333333338</v>
      </c>
      <c r="J2592" s="54">
        <v>0.41533333333333339</v>
      </c>
      <c r="K2592">
        <v>0.33700000000000002</v>
      </c>
      <c r="L2592" s="2">
        <f t="shared" si="967"/>
        <v>134.96143958868893</v>
      </c>
      <c r="M2592" s="2">
        <f t="shared" si="968"/>
        <v>160.6323304436512</v>
      </c>
      <c r="N2592" s="2">
        <f t="shared" si="969"/>
        <v>179.58950969213228</v>
      </c>
      <c r="O2592" s="2">
        <f t="shared" si="959"/>
        <v>158.37104072398191</v>
      </c>
      <c r="P2592" s="79" t="e">
        <f t="shared" si="960"/>
        <v>#VALUE!</v>
      </c>
      <c r="Q2592" s="78">
        <v>0.94594594595000003</v>
      </c>
      <c r="R2592" s="78">
        <v>5.4054054054000003E-2</v>
      </c>
      <c r="S2592" s="78">
        <v>0</v>
      </c>
      <c r="T2592" s="79" t="s">
        <v>10</v>
      </c>
      <c r="U2592" s="2" t="s">
        <v>10</v>
      </c>
      <c r="V2592" s="2" t="s">
        <v>10</v>
      </c>
      <c r="W2592" s="2" t="e">
        <f t="shared" si="964"/>
        <v>#VALUE!</v>
      </c>
      <c r="X2592" s="2" t="e">
        <f t="shared" si="965"/>
        <v>#VALUE!</v>
      </c>
      <c r="Y2592" s="2" t="s">
        <v>10</v>
      </c>
      <c r="Z2592" s="2" t="s">
        <v>10</v>
      </c>
      <c r="AA2592" s="2" t="s">
        <v>10</v>
      </c>
      <c r="AB2592" t="e">
        <f t="shared" si="973"/>
        <v>#VALUE!</v>
      </c>
      <c r="AC2592" t="e">
        <f t="shared" si="966"/>
        <v>#VALUE!</v>
      </c>
    </row>
    <row r="2593" spans="1:29" x14ac:dyDescent="0.25">
      <c r="A2593">
        <v>58</v>
      </c>
      <c r="B2593" t="s">
        <v>321</v>
      </c>
      <c r="C2593">
        <v>8</v>
      </c>
      <c r="D2593" t="s">
        <v>49</v>
      </c>
      <c r="E2593">
        <v>2006</v>
      </c>
      <c r="F2593">
        <v>55</v>
      </c>
      <c r="G2593" t="s">
        <v>10</v>
      </c>
      <c r="H2593" s="54">
        <v>0.191</v>
      </c>
      <c r="I2593" s="54">
        <v>0.23766666666666669</v>
      </c>
      <c r="J2593" s="54">
        <v>0.23666666666666669</v>
      </c>
      <c r="K2593">
        <v>0.251</v>
      </c>
      <c r="L2593" s="2">
        <f t="shared" si="967"/>
        <v>67.985166872682328</v>
      </c>
      <c r="M2593" s="2">
        <f t="shared" si="968"/>
        <v>72.146917358985576</v>
      </c>
      <c r="N2593" s="2">
        <f t="shared" si="969"/>
        <v>72.052401746724897</v>
      </c>
      <c r="O2593" s="2">
        <f t="shared" si="959"/>
        <v>73.431241655540717</v>
      </c>
      <c r="P2593" s="79" t="e">
        <f t="shared" si="960"/>
        <v>#VALUE!</v>
      </c>
      <c r="Q2593" s="78">
        <v>0.94594594595000003</v>
      </c>
      <c r="R2593" s="78">
        <v>5.4054054054000003E-2</v>
      </c>
      <c r="S2593" s="78">
        <v>0</v>
      </c>
      <c r="T2593" s="79" t="e">
        <f t="shared" ref="T2593:T2599" si="974">(L2596*$Q2593)+(L2597*$R2593)+(L2598*$S2593)</f>
        <v>#VALUE!</v>
      </c>
      <c r="U2593" s="2" t="e">
        <f t="shared" ref="U2593:U2599" si="975">(M2596*$Q2593)+(M2597*$R2593)+(M2598*$S2593)</f>
        <v>#VALUE!</v>
      </c>
      <c r="V2593" s="2" t="e">
        <f t="shared" ref="V2593:V2599" si="976">(N2596*$Q2593)+(N2597*$R2593)+(N2598*$S2593)</f>
        <v>#VALUE!</v>
      </c>
      <c r="W2593" s="2" t="e">
        <f t="shared" si="964"/>
        <v>#VALUE!</v>
      </c>
      <c r="X2593" s="2" t="e">
        <f t="shared" si="965"/>
        <v>#VALUE!</v>
      </c>
      <c r="Y2593" t="e">
        <f t="shared" ref="Y2593:Y2594" si="977">T2593/$F2593</f>
        <v>#VALUE!</v>
      </c>
      <c r="Z2593" t="e">
        <f t="shared" ref="Z2593:Z2594" si="978">U2593/$F2593</f>
        <v>#VALUE!</v>
      </c>
      <c r="AA2593" t="e">
        <f t="shared" ref="AA2593:AA2594" si="979">V2593/$F2593</f>
        <v>#VALUE!</v>
      </c>
      <c r="AB2593" t="e">
        <f t="shared" si="973"/>
        <v>#VALUE!</v>
      </c>
      <c r="AC2593" t="e">
        <f t="shared" si="966"/>
        <v>#VALUE!</v>
      </c>
    </row>
    <row r="2594" spans="1:29" x14ac:dyDescent="0.25">
      <c r="A2594">
        <v>58</v>
      </c>
      <c r="B2594" t="s">
        <v>321</v>
      </c>
      <c r="C2594">
        <v>8</v>
      </c>
      <c r="D2594" t="s">
        <v>49</v>
      </c>
      <c r="E2594">
        <v>2007</v>
      </c>
      <c r="F2594">
        <v>22</v>
      </c>
      <c r="G2594" t="s">
        <v>10</v>
      </c>
      <c r="H2594" s="54">
        <v>0.248</v>
      </c>
      <c r="I2594" s="54">
        <v>0.32533333333333336</v>
      </c>
      <c r="J2594" s="54">
        <v>0.30733333333333335</v>
      </c>
      <c r="K2594">
        <v>0.33100000000000002</v>
      </c>
      <c r="L2594" s="2">
        <f t="shared" si="967"/>
        <v>29.25531914893617</v>
      </c>
      <c r="M2594" s="2">
        <f t="shared" si="968"/>
        <v>32.608695652173914</v>
      </c>
      <c r="N2594" s="2">
        <f t="shared" si="969"/>
        <v>31.761308950914341</v>
      </c>
      <c r="O2594" s="2">
        <f t="shared" si="959"/>
        <v>32.884902840059787</v>
      </c>
      <c r="P2594" s="79" t="e">
        <f t="shared" si="960"/>
        <v>#VALUE!</v>
      </c>
      <c r="Q2594" s="78">
        <v>0.94594594595000003</v>
      </c>
      <c r="R2594" s="78">
        <v>5.4054054054000003E-2</v>
      </c>
      <c r="S2594" s="78">
        <v>0</v>
      </c>
      <c r="T2594" s="79">
        <f t="shared" si="974"/>
        <v>62.43934793182347</v>
      </c>
      <c r="U2594" s="2">
        <f t="shared" si="975"/>
        <v>65.779484392820279</v>
      </c>
      <c r="V2594" s="2">
        <f t="shared" si="976"/>
        <v>64.170306388521198</v>
      </c>
      <c r="W2594" s="2">
        <f t="shared" si="964"/>
        <v>66.363776147389132</v>
      </c>
      <c r="X2594" s="2" t="e">
        <f t="shared" si="965"/>
        <v>#VALUE!</v>
      </c>
      <c r="Y2594">
        <f t="shared" si="977"/>
        <v>2.8381521787192487</v>
      </c>
      <c r="Z2594">
        <f t="shared" si="978"/>
        <v>2.9899765633100128</v>
      </c>
      <c r="AA2594">
        <f t="shared" si="979"/>
        <v>2.9168321085691455</v>
      </c>
      <c r="AB2594">
        <f t="shared" si="973"/>
        <v>3.0165352794267788</v>
      </c>
      <c r="AC2594" t="e">
        <f t="shared" si="966"/>
        <v>#VALUE!</v>
      </c>
    </row>
    <row r="2595" spans="1:29" x14ac:dyDescent="0.25">
      <c r="A2595">
        <v>58</v>
      </c>
      <c r="B2595" t="s">
        <v>321</v>
      </c>
      <c r="C2595">
        <v>8</v>
      </c>
      <c r="D2595" t="s">
        <v>49</v>
      </c>
      <c r="E2595">
        <v>2008</v>
      </c>
      <c r="F2595" t="s">
        <v>10</v>
      </c>
      <c r="G2595" t="s">
        <v>10</v>
      </c>
      <c r="H2595" s="54">
        <v>0.26800000000000002</v>
      </c>
      <c r="I2595" s="54">
        <v>0.3046666666666667</v>
      </c>
      <c r="J2595" s="54">
        <v>0.28266666666666668</v>
      </c>
      <c r="K2595">
        <v>0.311</v>
      </c>
      <c r="L2595" t="s">
        <v>10</v>
      </c>
      <c r="M2595" t="s">
        <v>10</v>
      </c>
      <c r="N2595" t="s">
        <v>10</v>
      </c>
      <c r="O2595" s="2" t="e">
        <f t="shared" si="959"/>
        <v>#VALUE!</v>
      </c>
      <c r="P2595" s="79" t="e">
        <f t="shared" si="960"/>
        <v>#VALUE!</v>
      </c>
      <c r="Q2595" s="78">
        <v>0.94594594595000003</v>
      </c>
      <c r="R2595" s="78">
        <v>5.4054054054000003E-2</v>
      </c>
      <c r="S2595" s="78">
        <v>0</v>
      </c>
      <c r="T2595" s="79">
        <f t="shared" si="974"/>
        <v>635.63771395283266</v>
      </c>
      <c r="U2595" s="2">
        <f t="shared" si="975"/>
        <v>639.51567082635461</v>
      </c>
      <c r="V2595" s="2">
        <f t="shared" si="976"/>
        <v>624.35078373327951</v>
      </c>
      <c r="W2595" s="2">
        <f t="shared" si="964"/>
        <v>652.4298078658818</v>
      </c>
      <c r="X2595" s="2" t="e">
        <f t="shared" si="965"/>
        <v>#VALUE!</v>
      </c>
      <c r="Y2595" s="2" t="s">
        <v>10</v>
      </c>
      <c r="Z2595" s="2" t="s">
        <v>10</v>
      </c>
      <c r="AA2595" s="2" t="s">
        <v>10</v>
      </c>
      <c r="AB2595" t="e">
        <f t="shared" si="973"/>
        <v>#VALUE!</v>
      </c>
      <c r="AC2595" t="e">
        <f t="shared" si="966"/>
        <v>#VALUE!</v>
      </c>
    </row>
    <row r="2596" spans="1:29" x14ac:dyDescent="0.25">
      <c r="A2596">
        <v>58</v>
      </c>
      <c r="B2596" t="s">
        <v>321</v>
      </c>
      <c r="C2596">
        <v>8</v>
      </c>
      <c r="D2596" t="s">
        <v>49</v>
      </c>
      <c r="E2596">
        <v>2009</v>
      </c>
      <c r="F2596" t="s">
        <v>10</v>
      </c>
      <c r="G2596" t="s">
        <v>10</v>
      </c>
      <c r="H2596" s="54">
        <v>0.25600000000000001</v>
      </c>
      <c r="I2596" s="54">
        <v>0.28799999999999998</v>
      </c>
      <c r="J2596" s="54">
        <v>0.26449999999999996</v>
      </c>
      <c r="K2596">
        <v>0.28799999999999998</v>
      </c>
      <c r="L2596" s="2" t="e">
        <f t="shared" ref="L2596:L2604" si="980">$F2596/(1-H2596)</f>
        <v>#VALUE!</v>
      </c>
      <c r="M2596" s="2" t="e">
        <f t="shared" ref="M2596:M2604" si="981">$F2596/(1-I2596)</f>
        <v>#VALUE!</v>
      </c>
      <c r="N2596" s="2" t="e">
        <f t="shared" ref="N2596:N2604" si="982">$F2596/(1-J2596)</f>
        <v>#VALUE!</v>
      </c>
      <c r="O2596" s="2" t="e">
        <f t="shared" si="959"/>
        <v>#VALUE!</v>
      </c>
      <c r="P2596" s="79" t="e">
        <f t="shared" si="960"/>
        <v>#VALUE!</v>
      </c>
      <c r="Q2596" s="78">
        <v>0.94594594595000003</v>
      </c>
      <c r="R2596" s="78">
        <v>5.4054054054000003E-2</v>
      </c>
      <c r="S2596" s="78">
        <v>0</v>
      </c>
      <c r="T2596" s="79">
        <f t="shared" si="974"/>
        <v>62.101831505974673</v>
      </c>
      <c r="U2596" s="2">
        <f t="shared" si="975"/>
        <v>68.730783089593118</v>
      </c>
      <c r="V2596" s="2">
        <f t="shared" si="976"/>
        <v>66.537606325949255</v>
      </c>
      <c r="W2596" s="2">
        <f t="shared" si="964"/>
        <v>69.03868290017094</v>
      </c>
      <c r="X2596" s="2" t="e">
        <f t="shared" si="965"/>
        <v>#VALUE!</v>
      </c>
      <c r="Y2596" t="e">
        <f t="shared" ref="Y2596:Y2601" si="983">T2596/$F2596</f>
        <v>#VALUE!</v>
      </c>
      <c r="Z2596" t="e">
        <f t="shared" ref="Z2596:Z2601" si="984">U2596/$F2596</f>
        <v>#VALUE!</v>
      </c>
      <c r="AA2596" t="e">
        <f t="shared" ref="AA2596:AA2601" si="985">V2596/$F2596</f>
        <v>#VALUE!</v>
      </c>
      <c r="AB2596" t="e">
        <f t="shared" si="973"/>
        <v>#VALUE!</v>
      </c>
      <c r="AC2596" t="e">
        <f t="shared" si="966"/>
        <v>#VALUE!</v>
      </c>
    </row>
    <row r="2597" spans="1:29" x14ac:dyDescent="0.25">
      <c r="A2597">
        <v>58</v>
      </c>
      <c r="B2597" t="s">
        <v>321</v>
      </c>
      <c r="C2597">
        <v>8</v>
      </c>
      <c r="D2597" t="s">
        <v>49</v>
      </c>
      <c r="E2597">
        <v>2010</v>
      </c>
      <c r="F2597">
        <v>22</v>
      </c>
      <c r="G2597" t="s">
        <v>10</v>
      </c>
      <c r="H2597" s="54">
        <v>0.20600000000000002</v>
      </c>
      <c r="I2597" s="54">
        <v>0.29066666666666668</v>
      </c>
      <c r="J2597" s="54">
        <v>0.27216666666666667</v>
      </c>
      <c r="K2597">
        <v>0.28699999999999998</v>
      </c>
      <c r="L2597" s="2">
        <f t="shared" si="980"/>
        <v>27.707808564231737</v>
      </c>
      <c r="M2597" s="2">
        <f t="shared" si="981"/>
        <v>31.01503759398496</v>
      </c>
      <c r="N2597" s="2">
        <f t="shared" si="982"/>
        <v>30.22670025188917</v>
      </c>
      <c r="O2597" s="2">
        <f t="shared" si="959"/>
        <v>30.855539971949504</v>
      </c>
      <c r="P2597" s="79" t="e">
        <f t="shared" si="960"/>
        <v>#VALUE!</v>
      </c>
      <c r="Q2597" s="78">
        <v>0.94594594595000003</v>
      </c>
      <c r="R2597" s="78">
        <v>5.4054054054000003E-2</v>
      </c>
      <c r="S2597" s="78">
        <v>0</v>
      </c>
      <c r="T2597" s="79">
        <f t="shared" si="974"/>
        <v>590.30662856432207</v>
      </c>
      <c r="U2597" s="2">
        <f t="shared" si="975"/>
        <v>653.24681284213432</v>
      </c>
      <c r="V2597" s="2">
        <f t="shared" si="976"/>
        <v>631.53435966074846</v>
      </c>
      <c r="W2597" s="2">
        <f t="shared" si="964"/>
        <v>643.68551264288908</v>
      </c>
      <c r="X2597" s="2" t="e">
        <f t="shared" si="965"/>
        <v>#VALUE!</v>
      </c>
      <c r="Y2597">
        <f t="shared" si="983"/>
        <v>26.832119480196457</v>
      </c>
      <c r="Z2597">
        <f t="shared" si="984"/>
        <v>29.693036947369741</v>
      </c>
      <c r="AA2597">
        <f t="shared" si="985"/>
        <v>28.706107257306748</v>
      </c>
      <c r="AB2597">
        <f t="shared" si="973"/>
        <v>29.258432392858595</v>
      </c>
      <c r="AC2597" t="e">
        <f t="shared" si="966"/>
        <v>#VALUE!</v>
      </c>
    </row>
    <row r="2598" spans="1:29" x14ac:dyDescent="0.25">
      <c r="A2598">
        <v>58</v>
      </c>
      <c r="B2598" t="s">
        <v>321</v>
      </c>
      <c r="C2598">
        <v>8</v>
      </c>
      <c r="D2598" t="s">
        <v>49</v>
      </c>
      <c r="E2598">
        <v>2011</v>
      </c>
      <c r="F2598">
        <v>500</v>
      </c>
      <c r="G2598" t="s">
        <v>10</v>
      </c>
      <c r="H2598" s="54">
        <v>0.254</v>
      </c>
      <c r="I2598" s="54">
        <v>0.2583333333333333</v>
      </c>
      <c r="J2598" s="54">
        <v>0.24033333333333334</v>
      </c>
      <c r="K2598">
        <v>0.27300000000000002</v>
      </c>
      <c r="L2598" s="2">
        <f t="shared" si="980"/>
        <v>670.24128686327083</v>
      </c>
      <c r="M2598" s="2">
        <f t="shared" si="981"/>
        <v>674.15730337078651</v>
      </c>
      <c r="N2598" s="2">
        <f t="shared" si="982"/>
        <v>658.18341377797276</v>
      </c>
      <c r="O2598" s="2">
        <f t="shared" si="959"/>
        <v>687.75790921595603</v>
      </c>
      <c r="P2598" s="79" t="e">
        <f t="shared" si="960"/>
        <v>#VALUE!</v>
      </c>
      <c r="Q2598" s="78">
        <v>0.94594594595000003</v>
      </c>
      <c r="R2598" s="78">
        <v>5.4054054054000003E-2</v>
      </c>
      <c r="S2598" s="78">
        <v>0</v>
      </c>
      <c r="T2598" s="79" t="e">
        <f t="shared" si="974"/>
        <v>#VALUE!</v>
      </c>
      <c r="U2598" s="2" t="e">
        <f t="shared" si="975"/>
        <v>#VALUE!</v>
      </c>
      <c r="V2598" s="2" t="e">
        <f t="shared" si="976"/>
        <v>#VALUE!</v>
      </c>
      <c r="W2598" s="2" t="e">
        <f t="shared" si="964"/>
        <v>#VALUE!</v>
      </c>
      <c r="X2598" s="2" t="e">
        <f t="shared" si="965"/>
        <v>#VALUE!</v>
      </c>
      <c r="Y2598" t="e">
        <f t="shared" si="983"/>
        <v>#VALUE!</v>
      </c>
      <c r="Z2598" t="e">
        <f t="shared" si="984"/>
        <v>#VALUE!</v>
      </c>
      <c r="AA2598" t="e">
        <f t="shared" si="985"/>
        <v>#VALUE!</v>
      </c>
      <c r="AB2598" t="e">
        <f t="shared" si="973"/>
        <v>#VALUE!</v>
      </c>
      <c r="AC2598" t="e">
        <f t="shared" si="966"/>
        <v>#VALUE!</v>
      </c>
    </row>
    <row r="2599" spans="1:29" x14ac:dyDescent="0.25">
      <c r="A2599">
        <v>58</v>
      </c>
      <c r="B2599" t="s">
        <v>321</v>
      </c>
      <c r="C2599">
        <v>8</v>
      </c>
      <c r="D2599" t="s">
        <v>49</v>
      </c>
      <c r="E2599">
        <v>2012</v>
      </c>
      <c r="F2599">
        <v>24</v>
      </c>
      <c r="G2599" t="s">
        <v>10</v>
      </c>
      <c r="H2599" s="54">
        <v>0.20199999999999999</v>
      </c>
      <c r="I2599" s="54">
        <v>0.27900000000000003</v>
      </c>
      <c r="J2599" s="54">
        <v>0.25650000000000001</v>
      </c>
      <c r="K2599">
        <v>0.29799999999999999</v>
      </c>
      <c r="L2599" s="2">
        <f t="shared" si="980"/>
        <v>30.075187969924812</v>
      </c>
      <c r="M2599" s="2">
        <f t="shared" si="981"/>
        <v>33.287101248266296</v>
      </c>
      <c r="N2599" s="2">
        <f t="shared" si="982"/>
        <v>32.279757901815735</v>
      </c>
      <c r="O2599" s="2">
        <f t="shared" si="959"/>
        <v>34.188034188034187</v>
      </c>
      <c r="P2599" s="79" t="e">
        <f t="shared" si="960"/>
        <v>#VALUE!</v>
      </c>
      <c r="Q2599" s="78">
        <v>0.94594594595000003</v>
      </c>
      <c r="R2599" s="78">
        <v>5.4054054054000003E-2</v>
      </c>
      <c r="S2599" s="78">
        <v>0</v>
      </c>
      <c r="T2599" s="79" t="e">
        <f t="shared" si="974"/>
        <v>#VALUE!</v>
      </c>
      <c r="U2599" s="2" t="e">
        <f t="shared" si="975"/>
        <v>#VALUE!</v>
      </c>
      <c r="V2599" s="2" t="e">
        <f t="shared" si="976"/>
        <v>#VALUE!</v>
      </c>
      <c r="W2599" s="2" t="e">
        <f t="shared" si="964"/>
        <v>#VALUE!</v>
      </c>
      <c r="X2599" s="2" t="e">
        <f t="shared" si="965"/>
        <v>#VALUE!</v>
      </c>
      <c r="Y2599" t="e">
        <f t="shared" si="983"/>
        <v>#VALUE!</v>
      </c>
      <c r="Z2599" t="e">
        <f t="shared" si="984"/>
        <v>#VALUE!</v>
      </c>
      <c r="AA2599" t="e">
        <f t="shared" si="985"/>
        <v>#VALUE!</v>
      </c>
      <c r="AB2599" t="e">
        <f t="shared" si="973"/>
        <v>#VALUE!</v>
      </c>
      <c r="AC2599" t="e">
        <f t="shared" si="966"/>
        <v>#VALUE!</v>
      </c>
    </row>
    <row r="2600" spans="1:29" x14ac:dyDescent="0.25">
      <c r="A2600">
        <v>58</v>
      </c>
      <c r="B2600" t="s">
        <v>321</v>
      </c>
      <c r="C2600">
        <v>8</v>
      </c>
      <c r="D2600" t="s">
        <v>49</v>
      </c>
      <c r="E2600">
        <v>2013</v>
      </c>
      <c r="F2600">
        <v>480</v>
      </c>
      <c r="G2600" t="s">
        <v>10</v>
      </c>
      <c r="H2600" s="54">
        <v>0.22900000000000001</v>
      </c>
      <c r="I2600" s="54">
        <v>0.30333333333333334</v>
      </c>
      <c r="J2600" s="54">
        <v>0.27933333333333332</v>
      </c>
      <c r="K2600">
        <v>0.29299999999999998</v>
      </c>
      <c r="L2600" s="2">
        <f t="shared" si="980"/>
        <v>622.56809338521396</v>
      </c>
      <c r="M2600" s="2">
        <f t="shared" si="981"/>
        <v>688.99521531100481</v>
      </c>
      <c r="N2600" s="2">
        <f t="shared" si="982"/>
        <v>666.04995374653095</v>
      </c>
      <c r="O2600" s="2">
        <f t="shared" si="959"/>
        <v>678.92503536067886</v>
      </c>
      <c r="P2600" s="79" t="e">
        <f t="shared" si="960"/>
        <v>#VALUE!</v>
      </c>
      <c r="Q2600" s="78">
        <v>0.94594594595000003</v>
      </c>
      <c r="R2600" s="78">
        <v>5.4054054054000003E-2</v>
      </c>
      <c r="S2600" s="78">
        <v>0</v>
      </c>
      <c r="T2600" s="79" t="e">
        <f>(L2603*$Q2600)+(L2604*$R2600)</f>
        <v>#VALUE!</v>
      </c>
      <c r="U2600" s="2" t="e">
        <f>(M2603*$Q2600)+(M2604*$R2600)</f>
        <v>#VALUE!</v>
      </c>
      <c r="V2600" s="2" t="e">
        <f>(N2603*$Q2600)+(N2604*$R2600)</f>
        <v>#VALUE!</v>
      </c>
      <c r="W2600" s="2" t="e">
        <f t="shared" si="964"/>
        <v>#VALUE!</v>
      </c>
      <c r="X2600" s="2" t="e">
        <f t="shared" si="965"/>
        <v>#VALUE!</v>
      </c>
      <c r="Y2600" t="e">
        <f t="shared" si="983"/>
        <v>#VALUE!</v>
      </c>
      <c r="Z2600" t="e">
        <f t="shared" si="984"/>
        <v>#VALUE!</v>
      </c>
      <c r="AA2600" t="e">
        <f t="shared" si="985"/>
        <v>#VALUE!</v>
      </c>
      <c r="AB2600" t="e">
        <f t="shared" si="973"/>
        <v>#VALUE!</v>
      </c>
      <c r="AC2600" t="e">
        <f t="shared" si="966"/>
        <v>#VALUE!</v>
      </c>
    </row>
    <row r="2601" spans="1:29" x14ac:dyDescent="0.25">
      <c r="A2601">
        <v>58</v>
      </c>
      <c r="B2601" t="s">
        <v>321</v>
      </c>
      <c r="C2601">
        <v>8</v>
      </c>
      <c r="D2601" t="s">
        <v>49</v>
      </c>
      <c r="E2601">
        <v>2014</v>
      </c>
      <c r="F2601">
        <v>22</v>
      </c>
      <c r="G2601" t="s">
        <v>10</v>
      </c>
      <c r="H2601" s="54">
        <v>0.14499999999999999</v>
      </c>
      <c r="I2601" s="54">
        <v>0.20433333333333331</v>
      </c>
      <c r="J2601" s="54">
        <v>0.20033333333333331</v>
      </c>
      <c r="K2601">
        <v>0.185</v>
      </c>
      <c r="L2601" s="2">
        <f t="shared" si="980"/>
        <v>25.730994152046783</v>
      </c>
      <c r="M2601" s="2">
        <f t="shared" si="981"/>
        <v>27.649769585253452</v>
      </c>
      <c r="N2601" s="2">
        <f t="shared" si="982"/>
        <v>27.511463109629009</v>
      </c>
      <c r="O2601" s="2">
        <f t="shared" si="959"/>
        <v>26.993865030674847</v>
      </c>
      <c r="P2601" s="79" t="e">
        <f t="shared" si="960"/>
        <v>#VALUE!</v>
      </c>
      <c r="Q2601" s="78">
        <v>0.94594594595000003</v>
      </c>
      <c r="R2601" s="78">
        <v>5.4054054054000003E-2</v>
      </c>
      <c r="S2601" s="78">
        <v>0</v>
      </c>
      <c r="T2601" s="79">
        <f>(L2604*1)</f>
        <v>163.09057366825976</v>
      </c>
      <c r="U2601" s="2">
        <f>(M2604*1)</f>
        <v>180.19246667602525</v>
      </c>
      <c r="V2601" s="2">
        <f>(N2604*1)</f>
        <v>174.59565174722644</v>
      </c>
      <c r="W2601" s="2">
        <f t="shared" si="964"/>
        <v>170.73324441742179</v>
      </c>
      <c r="X2601" s="2" t="e">
        <f t="shared" si="965"/>
        <v>#VALUE!</v>
      </c>
      <c r="Y2601">
        <f t="shared" si="983"/>
        <v>7.4132078940118076</v>
      </c>
      <c r="Z2601">
        <f t="shared" si="984"/>
        <v>8.1905666670920567</v>
      </c>
      <c r="AA2601">
        <f t="shared" si="985"/>
        <v>7.9361659885102931</v>
      </c>
      <c r="AB2601">
        <f t="shared" si="973"/>
        <v>7.7606020189737173</v>
      </c>
      <c r="AC2601" t="e">
        <f t="shared" si="966"/>
        <v>#VALUE!</v>
      </c>
    </row>
    <row r="2602" spans="1:29" x14ac:dyDescent="0.25">
      <c r="A2602">
        <v>58</v>
      </c>
      <c r="B2602" t="s">
        <v>321</v>
      </c>
      <c r="C2602">
        <v>8</v>
      </c>
      <c r="D2602" t="s">
        <v>49</v>
      </c>
      <c r="E2602">
        <v>2015</v>
      </c>
      <c r="F2602">
        <v>68</v>
      </c>
      <c r="G2602" t="s">
        <v>10</v>
      </c>
      <c r="H2602" s="54">
        <v>0.24</v>
      </c>
      <c r="I2602" s="54">
        <v>0.30400000000000005</v>
      </c>
      <c r="J2602" s="54">
        <v>0.28700000000000003</v>
      </c>
      <c r="K2602">
        <v>0.34300000000000003</v>
      </c>
      <c r="L2602" s="2">
        <f t="shared" si="980"/>
        <v>89.473684210526315</v>
      </c>
      <c r="M2602" s="2">
        <f t="shared" si="981"/>
        <v>97.701149425287369</v>
      </c>
      <c r="N2602" s="2">
        <f t="shared" si="982"/>
        <v>95.371669004207575</v>
      </c>
      <c r="O2602" s="2">
        <f t="shared" si="959"/>
        <v>103.5007610350076</v>
      </c>
      <c r="P2602" s="79" t="e">
        <f t="shared" si="960"/>
        <v>#VALUE!</v>
      </c>
      <c r="Q2602" s="78">
        <v>0.94594594595000003</v>
      </c>
      <c r="R2602" s="78">
        <v>5.4054054054000003E-2</v>
      </c>
      <c r="S2602" s="78">
        <v>0</v>
      </c>
      <c r="T2602" s="79" t="s">
        <v>10</v>
      </c>
      <c r="U2602" s="2" t="s">
        <v>10</v>
      </c>
      <c r="V2602" s="2" t="s">
        <v>10</v>
      </c>
      <c r="W2602" s="2">
        <f t="shared" si="964"/>
        <v>50.676250370216721</v>
      </c>
      <c r="X2602" s="2" t="e">
        <f t="shared" si="965"/>
        <v>#VALUE!</v>
      </c>
      <c r="Y2602" s="2" t="s">
        <v>10</v>
      </c>
      <c r="Z2602" s="2" t="s">
        <v>10</v>
      </c>
      <c r="AA2602" s="2" t="s">
        <v>10</v>
      </c>
      <c r="AB2602">
        <f t="shared" si="973"/>
        <v>0.74523897603259881</v>
      </c>
      <c r="AC2602" t="e">
        <f t="shared" si="966"/>
        <v>#VALUE!</v>
      </c>
    </row>
    <row r="2603" spans="1:29" x14ac:dyDescent="0.25">
      <c r="A2603">
        <v>58</v>
      </c>
      <c r="B2603" t="s">
        <v>321</v>
      </c>
      <c r="C2603">
        <v>8</v>
      </c>
      <c r="D2603" t="s">
        <v>49</v>
      </c>
      <c r="E2603">
        <v>2016</v>
      </c>
      <c r="F2603" t="s">
        <v>10</v>
      </c>
      <c r="G2603" t="s">
        <v>10</v>
      </c>
      <c r="H2603" s="54">
        <v>0.252</v>
      </c>
      <c r="I2603" s="54">
        <v>0.29700000000000004</v>
      </c>
      <c r="J2603" s="54">
        <v>0.27900000000000003</v>
      </c>
      <c r="K2603">
        <v>0.29299999999999998</v>
      </c>
      <c r="L2603" s="2" t="e">
        <f t="shared" si="980"/>
        <v>#VALUE!</v>
      </c>
      <c r="M2603" s="2" t="e">
        <f t="shared" si="981"/>
        <v>#VALUE!</v>
      </c>
      <c r="N2603" s="2" t="e">
        <f t="shared" si="982"/>
        <v>#VALUE!</v>
      </c>
      <c r="O2603" s="2" t="e">
        <f t="shared" si="959"/>
        <v>#VALUE!</v>
      </c>
      <c r="P2603" s="79" t="e">
        <f t="shared" si="960"/>
        <v>#VALUE!</v>
      </c>
      <c r="Q2603" s="78">
        <v>0.94594594595000003</v>
      </c>
      <c r="R2603" s="78">
        <v>5.4054054054000003E-2</v>
      </c>
      <c r="S2603" s="78">
        <v>0</v>
      </c>
      <c r="T2603" s="79" t="s">
        <v>10</v>
      </c>
      <c r="U2603" s="2" t="s">
        <v>10</v>
      </c>
      <c r="V2603" s="2" t="s">
        <v>10</v>
      </c>
      <c r="W2603" s="2">
        <f t="shared" si="964"/>
        <v>180.18534698340667</v>
      </c>
      <c r="X2603" s="2" t="e">
        <f t="shared" si="965"/>
        <v>#VALUE!</v>
      </c>
      <c r="Y2603" s="2" t="s">
        <v>10</v>
      </c>
      <c r="Z2603" s="2" t="s">
        <v>10</v>
      </c>
      <c r="AA2603" s="2" t="s">
        <v>10</v>
      </c>
      <c r="AB2603" t="e">
        <f t="shared" si="973"/>
        <v>#VALUE!</v>
      </c>
      <c r="AC2603" t="e">
        <f t="shared" si="966"/>
        <v>#VALUE!</v>
      </c>
    </row>
    <row r="2604" spans="1:29" x14ac:dyDescent="0.25">
      <c r="A2604">
        <v>58</v>
      </c>
      <c r="B2604" t="s">
        <v>321</v>
      </c>
      <c r="C2604">
        <v>8</v>
      </c>
      <c r="D2604" t="s">
        <v>49</v>
      </c>
      <c r="E2604">
        <v>2017</v>
      </c>
      <c r="F2604">
        <v>120</v>
      </c>
      <c r="G2604" t="s">
        <v>10</v>
      </c>
      <c r="H2604" s="54">
        <v>0.26421253355763952</v>
      </c>
      <c r="I2604" s="54">
        <v>0.33404541147798106</v>
      </c>
      <c r="J2604" s="54">
        <v>0.31269765999824639</v>
      </c>
      <c r="K2604">
        <v>0.32600000000000001</v>
      </c>
      <c r="L2604" s="2">
        <f t="shared" si="980"/>
        <v>163.09057366825976</v>
      </c>
      <c r="M2604" s="2">
        <f t="shared" si="981"/>
        <v>180.19246667602525</v>
      </c>
      <c r="N2604" s="2">
        <f t="shared" si="982"/>
        <v>174.59565174722644</v>
      </c>
      <c r="O2604" s="2">
        <f t="shared" si="959"/>
        <v>178.04154302670625</v>
      </c>
      <c r="P2604" s="79" t="e">
        <f t="shared" si="960"/>
        <v>#VALUE!</v>
      </c>
      <c r="Q2604" s="78">
        <v>0.94594594595000003</v>
      </c>
      <c r="R2604" s="78">
        <v>5.4054054054000003E-2</v>
      </c>
      <c r="S2604" s="78">
        <v>0</v>
      </c>
      <c r="T2604" s="79" t="s">
        <v>10</v>
      </c>
      <c r="U2604" s="2" t="s">
        <v>10</v>
      </c>
      <c r="V2604" s="2" t="s">
        <v>10</v>
      </c>
      <c r="W2604" s="2">
        <f t="shared" si="964"/>
        <v>52.38931117014905</v>
      </c>
      <c r="X2604" s="2" t="e">
        <f t="shared" si="965"/>
        <v>#VALUE!</v>
      </c>
      <c r="Y2604" s="2" t="s">
        <v>10</v>
      </c>
      <c r="Z2604" s="2" t="s">
        <v>10</v>
      </c>
      <c r="AA2604" s="2" t="s">
        <v>10</v>
      </c>
      <c r="AB2604">
        <f t="shared" si="973"/>
        <v>0.43657759308457539</v>
      </c>
      <c r="AC2604" t="e">
        <f t="shared" si="966"/>
        <v>#VALUE!</v>
      </c>
    </row>
    <row r="2605" spans="1:29" x14ac:dyDescent="0.25">
      <c r="A2605">
        <v>58</v>
      </c>
      <c r="B2605" t="s">
        <v>321</v>
      </c>
      <c r="C2605">
        <v>8</v>
      </c>
      <c r="D2605" t="s">
        <v>49</v>
      </c>
      <c r="E2605">
        <v>2018</v>
      </c>
      <c r="F2605">
        <v>32</v>
      </c>
      <c r="G2605" t="s">
        <v>10</v>
      </c>
      <c r="H2605" s="54">
        <v>0.25329250311259038</v>
      </c>
      <c r="I2605" s="54">
        <v>0.35347180943220174</v>
      </c>
      <c r="J2605" s="54">
        <v>0.34504815702446495</v>
      </c>
      <c r="K2605">
        <v>0.253</v>
      </c>
      <c r="L2605" t="s">
        <v>10</v>
      </c>
      <c r="M2605" t="s">
        <v>10</v>
      </c>
      <c r="N2605" t="s">
        <v>10</v>
      </c>
      <c r="O2605" s="2">
        <f t="shared" si="959"/>
        <v>42.838018741633199</v>
      </c>
      <c r="P2605" s="79" t="e">
        <f t="shared" si="960"/>
        <v>#VALUE!</v>
      </c>
      <c r="Q2605" s="78">
        <v>0.94594594595000003</v>
      </c>
      <c r="R2605" s="78">
        <v>5.4054054054000003E-2</v>
      </c>
      <c r="S2605" s="78">
        <v>0</v>
      </c>
      <c r="T2605" s="79" t="s">
        <v>10</v>
      </c>
      <c r="U2605" s="2" t="s">
        <v>10</v>
      </c>
      <c r="V2605" s="2" t="s">
        <v>10</v>
      </c>
      <c r="W2605" s="2">
        <f t="shared" si="964"/>
        <v>159.23928908953013</v>
      </c>
      <c r="X2605" s="2" t="e">
        <f t="shared" si="965"/>
        <v>#VALUE!</v>
      </c>
      <c r="Y2605" s="2" t="s">
        <v>10</v>
      </c>
      <c r="Z2605" s="2" t="s">
        <v>10</v>
      </c>
      <c r="AA2605" s="2" t="s">
        <v>10</v>
      </c>
      <c r="AB2605">
        <f t="shared" si="973"/>
        <v>4.9762277840478166</v>
      </c>
      <c r="AC2605" t="e">
        <f t="shared" si="966"/>
        <v>#VALUE!</v>
      </c>
    </row>
    <row r="2606" spans="1:29" x14ac:dyDescent="0.25">
      <c r="A2606">
        <v>58</v>
      </c>
      <c r="B2606" t="s">
        <v>321</v>
      </c>
      <c r="C2606">
        <v>8</v>
      </c>
      <c r="D2606" t="s">
        <v>49</v>
      </c>
      <c r="E2606">
        <v>2019</v>
      </c>
      <c r="F2606">
        <v>136</v>
      </c>
      <c r="G2606" t="s">
        <v>10</v>
      </c>
      <c r="H2606" s="54">
        <v>0.23441509169475994</v>
      </c>
      <c r="I2606" s="54">
        <v>0.32590908281944742</v>
      </c>
      <c r="J2606" s="54">
        <v>0.31510957999927913</v>
      </c>
      <c r="K2606">
        <v>0.27600000000000002</v>
      </c>
      <c r="L2606" t="s">
        <v>10</v>
      </c>
      <c r="M2606" t="s">
        <v>10</v>
      </c>
      <c r="N2606" t="s">
        <v>10</v>
      </c>
      <c r="O2606" s="2">
        <f t="shared" si="959"/>
        <v>187.84530386740332</v>
      </c>
      <c r="P2606" s="79" t="e">
        <f t="shared" si="960"/>
        <v>#VALUE!</v>
      </c>
      <c r="Q2606" s="78">
        <v>0.94594594595000003</v>
      </c>
      <c r="R2606" s="78">
        <v>5.4054054054000003E-2</v>
      </c>
      <c r="S2606" s="78">
        <v>0</v>
      </c>
      <c r="T2606" s="79" t="s">
        <v>10</v>
      </c>
      <c r="U2606" s="2" t="s">
        <v>10</v>
      </c>
      <c r="V2606" s="2" t="s">
        <v>10</v>
      </c>
      <c r="W2606" s="2">
        <f t="shared" si="964"/>
        <v>112.11116753612134</v>
      </c>
      <c r="X2606" s="2" t="e">
        <f t="shared" si="965"/>
        <v>#VALUE!</v>
      </c>
      <c r="Y2606" s="2" t="s">
        <v>10</v>
      </c>
      <c r="Z2606" s="2" t="s">
        <v>10</v>
      </c>
      <c r="AA2606" s="2" t="s">
        <v>10</v>
      </c>
      <c r="AB2606">
        <f t="shared" si="973"/>
        <v>0.82434682011853933</v>
      </c>
      <c r="AC2606" t="e">
        <f t="shared" si="966"/>
        <v>#VALUE!</v>
      </c>
    </row>
    <row r="2607" spans="1:29" x14ac:dyDescent="0.25">
      <c r="A2607">
        <v>58</v>
      </c>
      <c r="B2607" t="s">
        <v>321</v>
      </c>
      <c r="C2607">
        <v>8</v>
      </c>
      <c r="D2607" t="s">
        <v>49</v>
      </c>
      <c r="E2607">
        <v>2020</v>
      </c>
      <c r="F2607" s="86">
        <v>40</v>
      </c>
      <c r="G2607" t="s">
        <v>10</v>
      </c>
      <c r="H2607" s="54">
        <v>0.10759564786873591</v>
      </c>
      <c r="I2607" s="54">
        <v>0.25668946937664994</v>
      </c>
      <c r="J2607" s="54">
        <v>0.25426527177111524</v>
      </c>
      <c r="K2607">
        <v>0.13300000000000001</v>
      </c>
      <c r="L2607" t="s">
        <v>10</v>
      </c>
      <c r="M2607" t="s">
        <v>10</v>
      </c>
      <c r="N2607" t="s">
        <v>10</v>
      </c>
      <c r="O2607" s="2">
        <f t="shared" si="959"/>
        <v>46.136101499423297</v>
      </c>
      <c r="P2607" s="79" t="e">
        <f t="shared" si="960"/>
        <v>#VALUE!</v>
      </c>
      <c r="Q2607" s="78">
        <v>0.94594594595000003</v>
      </c>
      <c r="R2607" s="78">
        <v>5.4054054054000003E-2</v>
      </c>
      <c r="S2607" s="78">
        <v>0</v>
      </c>
      <c r="T2607" s="79" t="s">
        <v>10</v>
      </c>
      <c r="U2607" s="2" t="s">
        <v>10</v>
      </c>
      <c r="V2607" s="2" t="s">
        <v>10</v>
      </c>
      <c r="W2607" s="2">
        <f t="shared" si="964"/>
        <v>78.062868469853314</v>
      </c>
      <c r="X2607" s="2" t="e">
        <f t="shared" si="965"/>
        <v>#VALUE!</v>
      </c>
      <c r="Y2607" s="2" t="s">
        <v>10</v>
      </c>
      <c r="Z2607" s="2" t="s">
        <v>10</v>
      </c>
      <c r="AA2607" s="2" t="s">
        <v>10</v>
      </c>
      <c r="AB2607">
        <f t="shared" si="973"/>
        <v>1.9515717117463329</v>
      </c>
      <c r="AC2607" t="e">
        <f t="shared" si="966"/>
        <v>#VALUE!</v>
      </c>
    </row>
    <row r="2608" spans="1:29" x14ac:dyDescent="0.25">
      <c r="A2608">
        <v>58</v>
      </c>
      <c r="B2608" t="s">
        <v>321</v>
      </c>
      <c r="C2608">
        <v>8</v>
      </c>
      <c r="D2608" t="s">
        <v>49</v>
      </c>
      <c r="E2608">
        <v>2021</v>
      </c>
      <c r="F2608" s="86">
        <v>128</v>
      </c>
      <c r="G2608" t="s">
        <v>10</v>
      </c>
      <c r="H2608" s="79" t="s">
        <v>10</v>
      </c>
      <c r="I2608" s="2" t="s">
        <v>10</v>
      </c>
      <c r="J2608" s="2" t="s">
        <v>10</v>
      </c>
      <c r="K2608">
        <v>0.20899999999999999</v>
      </c>
      <c r="L2608" s="79" t="s">
        <v>10</v>
      </c>
      <c r="M2608" s="2" t="s">
        <v>10</v>
      </c>
      <c r="N2608" s="2" t="s">
        <v>10</v>
      </c>
      <c r="O2608" s="2">
        <f t="shared" si="959"/>
        <v>161.8204804045512</v>
      </c>
      <c r="P2608" s="79" t="e">
        <f t="shared" si="960"/>
        <v>#VALUE!</v>
      </c>
      <c r="Q2608" s="78">
        <v>0.94594594595000003</v>
      </c>
      <c r="R2608" s="78">
        <v>5.4054054054000003E-2</v>
      </c>
      <c r="T2608" s="79" t="s">
        <v>10</v>
      </c>
      <c r="U2608" s="2" t="s">
        <v>10</v>
      </c>
      <c r="V2608" s="2" t="s">
        <v>10</v>
      </c>
      <c r="W2608" s="2">
        <f t="shared" si="964"/>
        <v>84.826182387481325</v>
      </c>
      <c r="X2608" s="2" t="e">
        <f t="shared" si="965"/>
        <v>#VALUE!</v>
      </c>
      <c r="Y2608" s="79" t="s">
        <v>10</v>
      </c>
      <c r="Z2608" s="2" t="s">
        <v>10</v>
      </c>
      <c r="AA2608" s="2" t="s">
        <v>10</v>
      </c>
      <c r="AB2608">
        <f t="shared" si="973"/>
        <v>0.66270454990219785</v>
      </c>
      <c r="AC2608" t="e">
        <f t="shared" si="966"/>
        <v>#VALUE!</v>
      </c>
    </row>
    <row r="2609" spans="1:29" x14ac:dyDescent="0.25">
      <c r="A2609">
        <v>58</v>
      </c>
      <c r="B2609" t="s">
        <v>321</v>
      </c>
      <c r="C2609">
        <v>8</v>
      </c>
      <c r="D2609" t="s">
        <v>49</v>
      </c>
      <c r="E2609">
        <v>2022</v>
      </c>
      <c r="F2609" s="86">
        <v>90</v>
      </c>
      <c r="G2609" t="s">
        <v>10</v>
      </c>
      <c r="H2609" s="79" t="s">
        <v>10</v>
      </c>
      <c r="I2609" s="2" t="s">
        <v>10</v>
      </c>
      <c r="J2609" s="2" t="s">
        <v>10</v>
      </c>
      <c r="K2609">
        <v>0.21099999999999999</v>
      </c>
      <c r="L2609" s="79" t="s">
        <v>10</v>
      </c>
      <c r="M2609" s="2" t="s">
        <v>10</v>
      </c>
      <c r="N2609" s="2" t="s">
        <v>10</v>
      </c>
      <c r="O2609" s="2">
        <f t="shared" si="959"/>
        <v>114.06844106463878</v>
      </c>
      <c r="P2609" s="79" t="e">
        <f t="shared" si="960"/>
        <v>#VALUE!</v>
      </c>
      <c r="Q2609" s="78">
        <v>0.94594594595000003</v>
      </c>
      <c r="R2609" s="78">
        <v>5.4054054054000003E-2</v>
      </c>
      <c r="T2609" s="79" t="s">
        <v>10</v>
      </c>
      <c r="U2609" s="2" t="s">
        <v>10</v>
      </c>
      <c r="V2609" s="2" t="s">
        <v>10</v>
      </c>
      <c r="W2609" s="2">
        <f t="shared" si="964"/>
        <v>137.92449230095468</v>
      </c>
      <c r="X2609" s="2" t="e">
        <f t="shared" si="965"/>
        <v>#VALUE!</v>
      </c>
      <c r="Y2609" s="79" t="s">
        <v>10</v>
      </c>
      <c r="Z2609" s="2" t="s">
        <v>10</v>
      </c>
      <c r="AA2609" s="2" t="s">
        <v>10</v>
      </c>
      <c r="AB2609">
        <f t="shared" si="973"/>
        <v>1.5324943588994964</v>
      </c>
      <c r="AC2609" t="e">
        <f t="shared" si="966"/>
        <v>#VALUE!</v>
      </c>
    </row>
    <row r="2610" spans="1:29" x14ac:dyDescent="0.25">
      <c r="A2610">
        <v>58</v>
      </c>
      <c r="B2610" t="s">
        <v>321</v>
      </c>
      <c r="C2610">
        <v>8</v>
      </c>
      <c r="D2610" t="s">
        <v>49</v>
      </c>
      <c r="E2610">
        <v>2023</v>
      </c>
      <c r="F2610" s="86">
        <v>64</v>
      </c>
      <c r="G2610" t="s">
        <v>10</v>
      </c>
      <c r="H2610" s="79" t="s">
        <v>10</v>
      </c>
      <c r="I2610" s="2" t="s">
        <v>10</v>
      </c>
      <c r="J2610" s="2" t="s">
        <v>10</v>
      </c>
      <c r="K2610">
        <v>0.17799999999999999</v>
      </c>
      <c r="L2610" s="79" t="s">
        <v>10</v>
      </c>
      <c r="M2610" s="2" t="s">
        <v>10</v>
      </c>
      <c r="N2610" s="2" t="s">
        <v>10</v>
      </c>
      <c r="O2610" s="2">
        <f t="shared" si="959"/>
        <v>77.858880778588798</v>
      </c>
      <c r="P2610" s="79" t="e">
        <f t="shared" si="960"/>
        <v>#VALUE!</v>
      </c>
      <c r="Q2610" s="78">
        <v>0.94594594595000003</v>
      </c>
      <c r="R2610" s="78">
        <v>5.4054054054000003E-2</v>
      </c>
      <c r="T2610" s="79" t="s">
        <v>10</v>
      </c>
      <c r="U2610" s="2" t="s">
        <v>10</v>
      </c>
      <c r="V2610" s="2" t="s">
        <v>10</v>
      </c>
      <c r="W2610" s="2">
        <f t="shared" si="964"/>
        <v>88.851265322210352</v>
      </c>
      <c r="X2610" s="2" t="e">
        <f t="shared" si="965"/>
        <v>#VALUE!</v>
      </c>
      <c r="Y2610" s="79" t="s">
        <v>10</v>
      </c>
      <c r="Z2610" s="2" t="s">
        <v>10</v>
      </c>
      <c r="AA2610" s="2" t="s">
        <v>10</v>
      </c>
      <c r="AB2610">
        <f t="shared" si="973"/>
        <v>1.3883010206595368</v>
      </c>
      <c r="AC2610" t="e">
        <f t="shared" si="966"/>
        <v>#VALUE!</v>
      </c>
    </row>
    <row r="2611" spans="1:29" x14ac:dyDescent="0.25">
      <c r="A2611">
        <v>58</v>
      </c>
      <c r="B2611" t="s">
        <v>321</v>
      </c>
      <c r="C2611">
        <v>8</v>
      </c>
      <c r="D2611" t="s">
        <v>49</v>
      </c>
      <c r="E2611">
        <v>2024</v>
      </c>
      <c r="F2611" s="86">
        <v>64</v>
      </c>
      <c r="G2611" t="s">
        <v>10</v>
      </c>
      <c r="H2611" s="79" t="s">
        <v>10</v>
      </c>
      <c r="I2611" s="2" t="s">
        <v>10</v>
      </c>
      <c r="J2611" s="2" t="s">
        <v>10</v>
      </c>
      <c r="K2611">
        <v>0.216</v>
      </c>
      <c r="L2611" s="79" t="s">
        <v>10</v>
      </c>
      <c r="M2611" s="2" t="s">
        <v>10</v>
      </c>
      <c r="N2611" s="2" t="s">
        <v>10</v>
      </c>
      <c r="O2611" s="2">
        <f t="shared" si="959"/>
        <v>81.632653061224488</v>
      </c>
      <c r="P2611" s="79" t="e">
        <f t="shared" si="960"/>
        <v>#VALUE!</v>
      </c>
      <c r="Q2611" s="78">
        <v>0.94594594595000003</v>
      </c>
      <c r="R2611" s="78">
        <v>5.4054054054000003E-2</v>
      </c>
      <c r="T2611" s="79" t="s">
        <v>10</v>
      </c>
      <c r="U2611" s="2" t="s">
        <v>10</v>
      </c>
      <c r="V2611" s="2" t="s">
        <v>10</v>
      </c>
      <c r="W2611" s="2">
        <f t="shared" si="964"/>
        <v>95.904430270079615</v>
      </c>
      <c r="X2611" s="2" t="e">
        <f t="shared" si="965"/>
        <v>#VALUE!</v>
      </c>
      <c r="Y2611" s="79" t="s">
        <v>10</v>
      </c>
      <c r="Z2611" s="2" t="s">
        <v>10</v>
      </c>
      <c r="AA2611" s="2" t="s">
        <v>10</v>
      </c>
      <c r="AB2611">
        <f t="shared" si="973"/>
        <v>1.498506722969994</v>
      </c>
      <c r="AC2611" t="e">
        <f t="shared" si="966"/>
        <v>#VALUE!</v>
      </c>
    </row>
    <row r="2612" spans="1:29" x14ac:dyDescent="0.25">
      <c r="A2612">
        <v>59</v>
      </c>
      <c r="B2612" t="s">
        <v>322</v>
      </c>
      <c r="C2612">
        <v>8</v>
      </c>
      <c r="D2612" t="s">
        <v>49</v>
      </c>
      <c r="E2612">
        <v>1980</v>
      </c>
      <c r="F2612">
        <v>75</v>
      </c>
      <c r="G2612" t="s">
        <v>10</v>
      </c>
      <c r="H2612" s="54">
        <v>0.45700000000000002</v>
      </c>
      <c r="I2612" s="54">
        <v>0.46733333333333338</v>
      </c>
      <c r="J2612" s="54">
        <v>0.46133333333333337</v>
      </c>
      <c r="K2612">
        <v>0.46700000000000003</v>
      </c>
      <c r="L2612" t="s">
        <v>10</v>
      </c>
      <c r="M2612" t="s">
        <v>10</v>
      </c>
      <c r="N2612" t="s">
        <v>10</v>
      </c>
      <c r="O2612" s="2">
        <f t="shared" si="959"/>
        <v>140.71294559099439</v>
      </c>
      <c r="P2612" s="79" t="e">
        <f t="shared" si="960"/>
        <v>#VALUE!</v>
      </c>
      <c r="Q2612" s="78">
        <v>0.94594594595000003</v>
      </c>
      <c r="R2612" s="78">
        <v>5.4054054054000003E-2</v>
      </c>
      <c r="S2612" s="78">
        <v>0</v>
      </c>
      <c r="T2612" s="79" t="s">
        <v>10</v>
      </c>
      <c r="U2612" t="s">
        <v>10</v>
      </c>
      <c r="V2612" t="s">
        <v>10</v>
      </c>
      <c r="W2612" s="2">
        <f t="shared" si="964"/>
        <v>312.30200403253326</v>
      </c>
      <c r="X2612" s="2" t="e">
        <f t="shared" si="965"/>
        <v>#VALUE!</v>
      </c>
      <c r="Y2612" s="2" t="s">
        <v>10</v>
      </c>
      <c r="Z2612" s="2" t="s">
        <v>10</v>
      </c>
      <c r="AA2612" s="2" t="s">
        <v>10</v>
      </c>
      <c r="AB2612">
        <f t="shared" si="973"/>
        <v>4.1640267204337764</v>
      </c>
      <c r="AC2612" t="e">
        <f t="shared" si="966"/>
        <v>#VALUE!</v>
      </c>
    </row>
    <row r="2613" spans="1:29" x14ac:dyDescent="0.25">
      <c r="A2613">
        <v>59</v>
      </c>
      <c r="B2613" t="s">
        <v>322</v>
      </c>
      <c r="C2613">
        <v>8</v>
      </c>
      <c r="D2613" t="s">
        <v>49</v>
      </c>
      <c r="E2613">
        <v>1981</v>
      </c>
      <c r="F2613">
        <v>50</v>
      </c>
      <c r="G2613" t="s">
        <v>10</v>
      </c>
      <c r="H2613" s="54">
        <v>0.41399999999999998</v>
      </c>
      <c r="I2613" s="54">
        <v>0.4393333333333333</v>
      </c>
      <c r="J2613" s="54">
        <v>0.43383333333333329</v>
      </c>
      <c r="K2613">
        <v>0.439</v>
      </c>
      <c r="L2613" t="s">
        <v>10</v>
      </c>
      <c r="M2613" t="s">
        <v>10</v>
      </c>
      <c r="N2613" t="s">
        <v>10</v>
      </c>
      <c r="O2613" s="2">
        <f t="shared" si="959"/>
        <v>89.126559714795022</v>
      </c>
      <c r="P2613" s="79" t="e">
        <f t="shared" si="960"/>
        <v>#VALUE!</v>
      </c>
      <c r="Q2613" s="78">
        <v>0.94594594595000003</v>
      </c>
      <c r="R2613" s="78">
        <v>5.4054054054000003E-2</v>
      </c>
      <c r="S2613" s="78">
        <v>0</v>
      </c>
      <c r="T2613" s="79" t="s">
        <v>10</v>
      </c>
      <c r="U2613" t="s">
        <v>10</v>
      </c>
      <c r="V2613" t="s">
        <v>10</v>
      </c>
      <c r="W2613" s="2" t="e">
        <f t="shared" si="964"/>
        <v>#VALUE!</v>
      </c>
      <c r="X2613" s="2" t="e">
        <f t="shared" si="965"/>
        <v>#VALUE!</v>
      </c>
      <c r="Y2613" s="2" t="s">
        <v>10</v>
      </c>
      <c r="Z2613" s="2" t="s">
        <v>10</v>
      </c>
      <c r="AA2613" s="2" t="s">
        <v>10</v>
      </c>
      <c r="AB2613" t="e">
        <f t="shared" si="973"/>
        <v>#VALUE!</v>
      </c>
      <c r="AC2613" t="e">
        <f t="shared" si="966"/>
        <v>#VALUE!</v>
      </c>
    </row>
    <row r="2614" spans="1:29" x14ac:dyDescent="0.25">
      <c r="A2614">
        <v>59</v>
      </c>
      <c r="B2614" t="s">
        <v>322</v>
      </c>
      <c r="C2614">
        <v>8</v>
      </c>
      <c r="D2614" t="s">
        <v>49</v>
      </c>
      <c r="E2614">
        <v>1982</v>
      </c>
      <c r="F2614">
        <v>50</v>
      </c>
      <c r="G2614" t="s">
        <v>10</v>
      </c>
      <c r="H2614" s="54">
        <v>0.35799999999999998</v>
      </c>
      <c r="I2614" s="54">
        <v>0.40499999999999997</v>
      </c>
      <c r="J2614" s="54">
        <v>0.39999999999999997</v>
      </c>
      <c r="K2614">
        <v>0.40500000000000003</v>
      </c>
      <c r="L2614" t="s">
        <v>10</v>
      </c>
      <c r="M2614" t="s">
        <v>10</v>
      </c>
      <c r="N2614" t="s">
        <v>10</v>
      </c>
      <c r="O2614" s="2">
        <f t="shared" si="959"/>
        <v>84.033613445378151</v>
      </c>
      <c r="P2614" s="79" t="e">
        <f t="shared" si="960"/>
        <v>#VALUE!</v>
      </c>
      <c r="Q2614" s="78">
        <v>0.94594594595000003</v>
      </c>
      <c r="R2614" s="78">
        <v>5.4054054054000003E-2</v>
      </c>
      <c r="S2614" s="78">
        <v>0</v>
      </c>
      <c r="T2614" s="79" t="s">
        <v>10</v>
      </c>
      <c r="U2614" t="s">
        <v>10</v>
      </c>
      <c r="V2614" t="s">
        <v>10</v>
      </c>
      <c r="W2614" s="2" t="e">
        <f t="shared" si="964"/>
        <v>#VALUE!</v>
      </c>
      <c r="X2614" s="2" t="e">
        <f t="shared" si="965"/>
        <v>#VALUE!</v>
      </c>
      <c r="Y2614" s="2" t="s">
        <v>10</v>
      </c>
      <c r="Z2614" s="2" t="s">
        <v>10</v>
      </c>
      <c r="AA2614" s="2" t="s">
        <v>10</v>
      </c>
      <c r="AB2614" t="e">
        <f t="shared" si="973"/>
        <v>#VALUE!</v>
      </c>
      <c r="AC2614" t="e">
        <f t="shared" si="966"/>
        <v>#VALUE!</v>
      </c>
    </row>
    <row r="2615" spans="1:29" x14ac:dyDescent="0.25">
      <c r="A2615">
        <v>59</v>
      </c>
      <c r="B2615" t="s">
        <v>322</v>
      </c>
      <c r="C2615">
        <v>8</v>
      </c>
      <c r="D2615" t="s">
        <v>49</v>
      </c>
      <c r="E2615">
        <v>1983</v>
      </c>
      <c r="F2615">
        <v>150</v>
      </c>
      <c r="G2615" t="s">
        <v>10</v>
      </c>
      <c r="H2615" s="54">
        <v>0.5</v>
      </c>
      <c r="I2615" s="54">
        <v>0.50566666666666671</v>
      </c>
      <c r="J2615" s="54">
        <v>0.4986666666666667</v>
      </c>
      <c r="K2615">
        <v>0.50600000000000001</v>
      </c>
      <c r="L2615" t="s">
        <v>10</v>
      </c>
      <c r="M2615" t="s">
        <v>10</v>
      </c>
      <c r="N2615" t="s">
        <v>10</v>
      </c>
      <c r="O2615" s="2">
        <f t="shared" si="959"/>
        <v>303.64372469635629</v>
      </c>
      <c r="P2615" s="79" t="e">
        <f t="shared" si="960"/>
        <v>#VALUE!</v>
      </c>
      <c r="Q2615" s="78">
        <v>0.94594594595000003</v>
      </c>
      <c r="R2615" s="78">
        <v>5.4054054054000003E-2</v>
      </c>
      <c r="S2615" s="78">
        <v>0</v>
      </c>
      <c r="T2615" s="79" t="s">
        <v>10</v>
      </c>
      <c r="U2615" t="s">
        <v>10</v>
      </c>
      <c r="V2615" t="s">
        <v>10</v>
      </c>
      <c r="W2615" s="2" t="e">
        <f t="shared" si="964"/>
        <v>#VALUE!</v>
      </c>
      <c r="X2615" s="2" t="e">
        <f t="shared" si="965"/>
        <v>#VALUE!</v>
      </c>
      <c r="Y2615" s="2" t="s">
        <v>10</v>
      </c>
      <c r="Z2615" s="2" t="s">
        <v>10</v>
      </c>
      <c r="AA2615" s="2" t="s">
        <v>10</v>
      </c>
      <c r="AB2615" t="e">
        <f t="shared" si="973"/>
        <v>#VALUE!</v>
      </c>
      <c r="AC2615" t="e">
        <f t="shared" si="966"/>
        <v>#VALUE!</v>
      </c>
    </row>
    <row r="2616" spans="1:29" x14ac:dyDescent="0.25">
      <c r="A2616">
        <v>59</v>
      </c>
      <c r="B2616" t="s">
        <v>322</v>
      </c>
      <c r="C2616">
        <v>8</v>
      </c>
      <c r="D2616" t="s">
        <v>49</v>
      </c>
      <c r="E2616">
        <v>1984</v>
      </c>
      <c r="F2616">
        <v>250</v>
      </c>
      <c r="G2616" t="s">
        <v>10</v>
      </c>
      <c r="H2616" s="54">
        <v>0.44400000000000001</v>
      </c>
      <c r="I2616" s="54">
        <v>0.46133333333333326</v>
      </c>
      <c r="J2616" s="54">
        <v>0.45533333333333326</v>
      </c>
      <c r="K2616">
        <v>0.46100000000000002</v>
      </c>
      <c r="L2616" t="s">
        <v>10</v>
      </c>
      <c r="M2616" t="s">
        <v>10</v>
      </c>
      <c r="N2616" t="s">
        <v>10</v>
      </c>
      <c r="O2616" s="2">
        <f t="shared" si="959"/>
        <v>463.82189239332104</v>
      </c>
      <c r="P2616" s="79" t="e">
        <f t="shared" si="960"/>
        <v>#VALUE!</v>
      </c>
      <c r="Q2616" s="78">
        <v>0.94594594595000003</v>
      </c>
      <c r="R2616" s="78">
        <v>5.4054054054000003E-2</v>
      </c>
      <c r="S2616" s="78">
        <v>0</v>
      </c>
      <c r="T2616" s="79" t="s">
        <v>10</v>
      </c>
      <c r="U2616" t="s">
        <v>10</v>
      </c>
      <c r="V2616" t="s">
        <v>10</v>
      </c>
      <c r="W2616" s="2" t="e">
        <f t="shared" si="964"/>
        <v>#VALUE!</v>
      </c>
      <c r="X2616" s="2" t="e">
        <f t="shared" si="965"/>
        <v>#VALUE!</v>
      </c>
      <c r="Y2616" s="2" t="s">
        <v>10</v>
      </c>
      <c r="Z2616" s="2" t="s">
        <v>10</v>
      </c>
      <c r="AA2616" s="2" t="s">
        <v>10</v>
      </c>
      <c r="AB2616" t="e">
        <f t="shared" si="973"/>
        <v>#VALUE!</v>
      </c>
      <c r="AC2616" t="e">
        <f t="shared" si="966"/>
        <v>#VALUE!</v>
      </c>
    </row>
    <row r="2617" spans="1:29" x14ac:dyDescent="0.25">
      <c r="A2617">
        <v>59</v>
      </c>
      <c r="B2617" t="s">
        <v>322</v>
      </c>
      <c r="C2617">
        <v>8</v>
      </c>
      <c r="D2617" t="s">
        <v>49</v>
      </c>
      <c r="E2617">
        <v>1985</v>
      </c>
      <c r="F2617">
        <v>75</v>
      </c>
      <c r="G2617" t="s">
        <v>10</v>
      </c>
      <c r="H2617" s="54">
        <v>0.46300000000000002</v>
      </c>
      <c r="I2617" s="54">
        <v>0.47466666666666668</v>
      </c>
      <c r="J2617" s="54">
        <v>0.46866666666666668</v>
      </c>
      <c r="K2617">
        <v>0.47499999999999998</v>
      </c>
      <c r="L2617" t="s">
        <v>10</v>
      </c>
      <c r="M2617" t="s">
        <v>10</v>
      </c>
      <c r="N2617" t="s">
        <v>10</v>
      </c>
      <c r="O2617" s="2">
        <f t="shared" si="959"/>
        <v>142.85714285714286</v>
      </c>
      <c r="P2617" s="79" t="e">
        <f t="shared" si="960"/>
        <v>#VALUE!</v>
      </c>
      <c r="Q2617" s="78">
        <v>0.94594594595000003</v>
      </c>
      <c r="R2617" s="78">
        <v>5.4054054054000003E-2</v>
      </c>
      <c r="S2617" s="78">
        <v>0</v>
      </c>
      <c r="T2617" s="79" t="s">
        <v>10</v>
      </c>
      <c r="U2617" t="s">
        <v>10</v>
      </c>
      <c r="V2617" t="s">
        <v>10</v>
      </c>
      <c r="W2617" s="2" t="e">
        <f t="shared" si="964"/>
        <v>#VALUE!</v>
      </c>
      <c r="X2617" s="2" t="e">
        <f t="shared" si="965"/>
        <v>#VALUE!</v>
      </c>
      <c r="Y2617" s="2" t="s">
        <v>10</v>
      </c>
      <c r="Z2617" s="2" t="s">
        <v>10</v>
      </c>
      <c r="AA2617" s="2" t="s">
        <v>10</v>
      </c>
      <c r="AB2617" t="e">
        <f t="shared" si="973"/>
        <v>#VALUE!</v>
      </c>
      <c r="AC2617" t="e">
        <f t="shared" si="966"/>
        <v>#VALUE!</v>
      </c>
    </row>
    <row r="2618" spans="1:29" x14ac:dyDescent="0.25">
      <c r="A2618">
        <v>59</v>
      </c>
      <c r="B2618" t="s">
        <v>322</v>
      </c>
      <c r="C2618">
        <v>8</v>
      </c>
      <c r="D2618" t="s">
        <v>49</v>
      </c>
      <c r="E2618">
        <v>1986</v>
      </c>
      <c r="F2618" t="s">
        <v>10</v>
      </c>
      <c r="G2618" t="s">
        <v>10</v>
      </c>
      <c r="H2618" s="54">
        <v>0.51200000000000001</v>
      </c>
      <c r="I2618" s="54">
        <v>0.50766666666666671</v>
      </c>
      <c r="J2618" s="54">
        <v>0.50066666666666659</v>
      </c>
      <c r="K2618">
        <v>0.50800000000000001</v>
      </c>
      <c r="L2618" t="s">
        <v>10</v>
      </c>
      <c r="M2618" t="s">
        <v>10</v>
      </c>
      <c r="N2618" t="s">
        <v>10</v>
      </c>
      <c r="O2618" s="2" t="e">
        <f t="shared" si="959"/>
        <v>#VALUE!</v>
      </c>
      <c r="P2618" s="79" t="e">
        <f t="shared" si="960"/>
        <v>#VALUE!</v>
      </c>
      <c r="Q2618" s="78">
        <v>0.94594594595000003</v>
      </c>
      <c r="R2618" s="78">
        <v>5.4054054054000003E-2</v>
      </c>
      <c r="S2618" s="78">
        <v>0</v>
      </c>
      <c r="T2618" s="79" t="s">
        <v>10</v>
      </c>
      <c r="U2618" t="s">
        <v>10</v>
      </c>
      <c r="V2618" t="s">
        <v>10</v>
      </c>
      <c r="W2618" s="2" t="e">
        <f t="shared" si="964"/>
        <v>#VALUE!</v>
      </c>
      <c r="X2618" s="2" t="e">
        <f t="shared" si="965"/>
        <v>#VALUE!</v>
      </c>
      <c r="Y2618" s="2" t="s">
        <v>10</v>
      </c>
      <c r="Z2618" s="2" t="s">
        <v>10</v>
      </c>
      <c r="AA2618" s="2" t="s">
        <v>10</v>
      </c>
      <c r="AB2618" t="e">
        <f t="shared" si="973"/>
        <v>#VALUE!</v>
      </c>
      <c r="AC2618" t="e">
        <f t="shared" si="966"/>
        <v>#VALUE!</v>
      </c>
    </row>
    <row r="2619" spans="1:29" x14ac:dyDescent="0.25">
      <c r="A2619">
        <v>59</v>
      </c>
      <c r="B2619" t="s">
        <v>322</v>
      </c>
      <c r="C2619">
        <v>8</v>
      </c>
      <c r="D2619" t="s">
        <v>49</v>
      </c>
      <c r="E2619">
        <v>1987</v>
      </c>
      <c r="F2619" t="s">
        <v>10</v>
      </c>
      <c r="G2619" t="s">
        <v>10</v>
      </c>
      <c r="H2619" s="54">
        <v>0.39500000000000002</v>
      </c>
      <c r="I2619" s="54">
        <v>0.42166666666666669</v>
      </c>
      <c r="J2619" s="54">
        <v>0.41666666666666669</v>
      </c>
      <c r="K2619">
        <v>0.42199999999999999</v>
      </c>
      <c r="L2619" t="s">
        <v>10</v>
      </c>
      <c r="M2619" t="s">
        <v>10</v>
      </c>
      <c r="N2619" t="s">
        <v>10</v>
      </c>
      <c r="O2619" s="2" t="e">
        <f t="shared" si="959"/>
        <v>#VALUE!</v>
      </c>
      <c r="P2619" s="79" t="e">
        <f t="shared" si="960"/>
        <v>#VALUE!</v>
      </c>
      <c r="Q2619" s="78">
        <v>0.94594594595000003</v>
      </c>
      <c r="R2619" s="78">
        <v>5.4054054054000003E-2</v>
      </c>
      <c r="S2619" s="78">
        <v>0</v>
      </c>
      <c r="T2619" s="79" t="s">
        <v>10</v>
      </c>
      <c r="U2619" t="s">
        <v>10</v>
      </c>
      <c r="V2619" t="s">
        <v>10</v>
      </c>
      <c r="W2619" s="2" t="e">
        <f t="shared" si="964"/>
        <v>#VALUE!</v>
      </c>
      <c r="X2619" s="2" t="e">
        <f t="shared" si="965"/>
        <v>#VALUE!</v>
      </c>
      <c r="Y2619" s="2" t="s">
        <v>10</v>
      </c>
      <c r="Z2619" s="2" t="s">
        <v>10</v>
      </c>
      <c r="AA2619" s="2" t="s">
        <v>10</v>
      </c>
      <c r="AB2619" t="e">
        <f t="shared" si="973"/>
        <v>#VALUE!</v>
      </c>
      <c r="AC2619" t="e">
        <f t="shared" si="966"/>
        <v>#VALUE!</v>
      </c>
    </row>
    <row r="2620" spans="1:29" x14ac:dyDescent="0.25">
      <c r="A2620">
        <v>59</v>
      </c>
      <c r="B2620" t="s">
        <v>322</v>
      </c>
      <c r="C2620">
        <v>8</v>
      </c>
      <c r="D2620" t="s">
        <v>49</v>
      </c>
      <c r="E2620">
        <v>1988</v>
      </c>
      <c r="F2620" t="s">
        <v>10</v>
      </c>
      <c r="G2620" t="s">
        <v>10</v>
      </c>
      <c r="H2620" s="54">
        <v>0.38900000000000001</v>
      </c>
      <c r="I2620" s="54">
        <v>0.41433333333333339</v>
      </c>
      <c r="J2620" s="54">
        <v>0.40983333333333338</v>
      </c>
      <c r="K2620">
        <v>0.34100000000000003</v>
      </c>
      <c r="L2620" t="s">
        <v>10</v>
      </c>
      <c r="M2620" t="s">
        <v>10</v>
      </c>
      <c r="N2620" t="s">
        <v>10</v>
      </c>
      <c r="O2620" s="2" t="e">
        <f t="shared" si="959"/>
        <v>#VALUE!</v>
      </c>
      <c r="P2620" s="79" t="e">
        <f t="shared" si="960"/>
        <v>#VALUE!</v>
      </c>
      <c r="Q2620" s="78">
        <v>0.94594594595000003</v>
      </c>
      <c r="R2620" s="78">
        <v>5.4054054054000003E-2</v>
      </c>
      <c r="S2620" s="78">
        <v>0</v>
      </c>
      <c r="T2620" s="79" t="s">
        <v>10</v>
      </c>
      <c r="U2620" t="s">
        <v>10</v>
      </c>
      <c r="V2620" t="s">
        <v>10</v>
      </c>
      <c r="W2620" s="2" t="e">
        <f t="shared" si="964"/>
        <v>#VALUE!</v>
      </c>
      <c r="X2620" s="2" t="e">
        <f t="shared" si="965"/>
        <v>#VALUE!</v>
      </c>
      <c r="Y2620" s="2" t="s">
        <v>10</v>
      </c>
      <c r="Z2620" s="2" t="s">
        <v>10</v>
      </c>
      <c r="AA2620" s="2" t="s">
        <v>10</v>
      </c>
      <c r="AB2620" t="e">
        <f t="shared" si="973"/>
        <v>#VALUE!</v>
      </c>
      <c r="AC2620" t="e">
        <f t="shared" si="966"/>
        <v>#VALUE!</v>
      </c>
    </row>
    <row r="2621" spans="1:29" x14ac:dyDescent="0.25">
      <c r="A2621">
        <v>59</v>
      </c>
      <c r="B2621" t="s">
        <v>322</v>
      </c>
      <c r="C2621">
        <v>8</v>
      </c>
      <c r="D2621" t="s">
        <v>49</v>
      </c>
      <c r="E2621">
        <v>1989</v>
      </c>
      <c r="F2621" t="s">
        <v>10</v>
      </c>
      <c r="G2621" t="s">
        <v>10</v>
      </c>
      <c r="H2621" s="54">
        <v>0.379</v>
      </c>
      <c r="I2621" s="54">
        <v>0.41066666666666668</v>
      </c>
      <c r="J2621" s="54">
        <v>0.40566666666666668</v>
      </c>
      <c r="K2621">
        <v>0.41</v>
      </c>
      <c r="L2621" t="s">
        <v>10</v>
      </c>
      <c r="M2621" t="s">
        <v>10</v>
      </c>
      <c r="N2621" t="s">
        <v>10</v>
      </c>
      <c r="O2621" s="2" t="e">
        <f t="shared" si="959"/>
        <v>#VALUE!</v>
      </c>
      <c r="P2621" s="79" t="e">
        <f t="shared" si="960"/>
        <v>#VALUE!</v>
      </c>
      <c r="Q2621" s="78">
        <v>0.94594594595000003</v>
      </c>
      <c r="R2621" s="78">
        <v>5.4054054054000003E-2</v>
      </c>
      <c r="S2621" s="78">
        <v>0</v>
      </c>
      <c r="T2621" s="79" t="s">
        <v>10</v>
      </c>
      <c r="U2621" t="s">
        <v>10</v>
      </c>
      <c r="V2621" t="s">
        <v>10</v>
      </c>
      <c r="W2621" s="2" t="e">
        <f t="shared" si="964"/>
        <v>#VALUE!</v>
      </c>
      <c r="X2621" s="2" t="e">
        <f t="shared" si="965"/>
        <v>#VALUE!</v>
      </c>
      <c r="Y2621" s="2" t="s">
        <v>10</v>
      </c>
      <c r="Z2621" s="2" t="s">
        <v>10</v>
      </c>
      <c r="AA2621" s="2" t="s">
        <v>10</v>
      </c>
      <c r="AB2621" t="e">
        <f t="shared" si="973"/>
        <v>#VALUE!</v>
      </c>
      <c r="AC2621" t="e">
        <f t="shared" si="966"/>
        <v>#VALUE!</v>
      </c>
    </row>
    <row r="2622" spans="1:29" x14ac:dyDescent="0.25">
      <c r="A2622">
        <v>59</v>
      </c>
      <c r="B2622" t="s">
        <v>322</v>
      </c>
      <c r="C2622">
        <v>8</v>
      </c>
      <c r="D2622" t="s">
        <v>49</v>
      </c>
      <c r="E2622">
        <v>1990</v>
      </c>
      <c r="F2622" t="s">
        <v>10</v>
      </c>
      <c r="G2622" t="s">
        <v>10</v>
      </c>
      <c r="H2622" s="54">
        <v>0.43</v>
      </c>
      <c r="I2622" s="54">
        <v>0.46433333333333326</v>
      </c>
      <c r="J2622" s="54">
        <v>0.45883333333333332</v>
      </c>
      <c r="K2622">
        <v>0.46200000000000002</v>
      </c>
      <c r="L2622" t="s">
        <v>10</v>
      </c>
      <c r="M2622" t="s">
        <v>10</v>
      </c>
      <c r="N2622" t="s">
        <v>10</v>
      </c>
      <c r="O2622" s="2" t="e">
        <f t="shared" si="959"/>
        <v>#VALUE!</v>
      </c>
      <c r="P2622" s="79" t="e">
        <f t="shared" si="960"/>
        <v>#VALUE!</v>
      </c>
      <c r="Q2622" s="78">
        <v>0.94594594595000003</v>
      </c>
      <c r="R2622" s="78">
        <v>5.4054054054000003E-2</v>
      </c>
      <c r="S2622" s="78">
        <v>0</v>
      </c>
      <c r="T2622" s="79" t="s">
        <v>10</v>
      </c>
      <c r="U2622" t="s">
        <v>10</v>
      </c>
      <c r="V2622" t="s">
        <v>10</v>
      </c>
      <c r="W2622" s="2" t="e">
        <f t="shared" si="964"/>
        <v>#VALUE!</v>
      </c>
      <c r="X2622" s="2" t="e">
        <f t="shared" si="965"/>
        <v>#VALUE!</v>
      </c>
      <c r="Y2622" s="2" t="s">
        <v>10</v>
      </c>
      <c r="Z2622" s="2" t="s">
        <v>10</v>
      </c>
      <c r="AA2622" s="2" t="s">
        <v>10</v>
      </c>
      <c r="AB2622" t="e">
        <f t="shared" si="973"/>
        <v>#VALUE!</v>
      </c>
      <c r="AC2622" t="e">
        <f t="shared" si="966"/>
        <v>#VALUE!</v>
      </c>
    </row>
    <row r="2623" spans="1:29" x14ac:dyDescent="0.25">
      <c r="A2623">
        <v>59</v>
      </c>
      <c r="B2623" t="s">
        <v>322</v>
      </c>
      <c r="C2623">
        <v>8</v>
      </c>
      <c r="D2623" t="s">
        <v>49</v>
      </c>
      <c r="E2623">
        <v>1991</v>
      </c>
      <c r="F2623" t="s">
        <v>10</v>
      </c>
      <c r="G2623" t="s">
        <v>10</v>
      </c>
      <c r="H2623" s="54">
        <v>0.38300000000000001</v>
      </c>
      <c r="I2623" s="54">
        <v>0.41</v>
      </c>
      <c r="J2623" s="54">
        <v>0.39349999999999996</v>
      </c>
      <c r="K2623">
        <v>0.40400000000000003</v>
      </c>
      <c r="L2623" t="s">
        <v>10</v>
      </c>
      <c r="M2623" t="s">
        <v>10</v>
      </c>
      <c r="N2623" t="s">
        <v>10</v>
      </c>
      <c r="O2623" s="2" t="e">
        <f t="shared" si="959"/>
        <v>#VALUE!</v>
      </c>
      <c r="P2623" s="79" t="e">
        <f t="shared" si="960"/>
        <v>#VALUE!</v>
      </c>
      <c r="Q2623" s="78">
        <v>0.94594594595000003</v>
      </c>
      <c r="R2623" s="78">
        <v>5.4054054054000003E-2</v>
      </c>
      <c r="S2623" s="78">
        <v>0</v>
      </c>
      <c r="T2623" s="79" t="s">
        <v>10</v>
      </c>
      <c r="U2623" t="s">
        <v>10</v>
      </c>
      <c r="V2623" t="s">
        <v>10</v>
      </c>
      <c r="W2623" s="2" t="e">
        <f t="shared" si="964"/>
        <v>#VALUE!</v>
      </c>
      <c r="X2623" s="2" t="e">
        <f t="shared" si="965"/>
        <v>#VALUE!</v>
      </c>
      <c r="Y2623" s="2" t="s">
        <v>10</v>
      </c>
      <c r="Z2623" s="2" t="s">
        <v>10</v>
      </c>
      <c r="AA2623" s="2" t="s">
        <v>10</v>
      </c>
      <c r="AB2623" t="e">
        <f t="shared" si="973"/>
        <v>#VALUE!</v>
      </c>
      <c r="AC2623" t="e">
        <f t="shared" si="966"/>
        <v>#VALUE!</v>
      </c>
    </row>
    <row r="2624" spans="1:29" x14ac:dyDescent="0.25">
      <c r="A2624">
        <v>59</v>
      </c>
      <c r="B2624" t="s">
        <v>322</v>
      </c>
      <c r="C2624">
        <v>8</v>
      </c>
      <c r="D2624" t="s">
        <v>49</v>
      </c>
      <c r="E2624">
        <v>1992</v>
      </c>
      <c r="F2624" t="s">
        <v>10</v>
      </c>
      <c r="G2624" t="s">
        <v>10</v>
      </c>
      <c r="H2624" s="54">
        <v>0.39900000000000002</v>
      </c>
      <c r="I2624" s="54">
        <v>0.42699999999999999</v>
      </c>
      <c r="J2624" s="54">
        <v>0.40249999999999997</v>
      </c>
      <c r="K2624">
        <v>0.42799999999999999</v>
      </c>
      <c r="L2624" t="s">
        <v>10</v>
      </c>
      <c r="M2624" t="s">
        <v>10</v>
      </c>
      <c r="N2624" t="s">
        <v>10</v>
      </c>
      <c r="O2624" s="2" t="e">
        <f t="shared" si="959"/>
        <v>#VALUE!</v>
      </c>
      <c r="P2624" s="79" t="e">
        <f t="shared" si="960"/>
        <v>#VALUE!</v>
      </c>
      <c r="Q2624" s="78">
        <v>0.94594594595000003</v>
      </c>
      <c r="R2624" s="78">
        <v>5.4054054054000003E-2</v>
      </c>
      <c r="S2624" s="78">
        <v>0</v>
      </c>
      <c r="T2624" s="79" t="s">
        <v>10</v>
      </c>
      <c r="U2624" t="s">
        <v>10</v>
      </c>
      <c r="V2624" t="s">
        <v>10</v>
      </c>
      <c r="W2624" s="2" t="e">
        <f t="shared" si="964"/>
        <v>#VALUE!</v>
      </c>
      <c r="X2624" s="2" t="e">
        <f t="shared" si="965"/>
        <v>#VALUE!</v>
      </c>
      <c r="Y2624" s="2" t="s">
        <v>10</v>
      </c>
      <c r="Z2624" s="2" t="s">
        <v>10</v>
      </c>
      <c r="AA2624" s="2" t="s">
        <v>10</v>
      </c>
      <c r="AB2624" t="e">
        <f t="shared" si="973"/>
        <v>#VALUE!</v>
      </c>
      <c r="AC2624" t="e">
        <f t="shared" si="966"/>
        <v>#VALUE!</v>
      </c>
    </row>
    <row r="2625" spans="1:29" x14ac:dyDescent="0.25">
      <c r="A2625">
        <v>59</v>
      </c>
      <c r="B2625" t="s">
        <v>322</v>
      </c>
      <c r="C2625">
        <v>8</v>
      </c>
      <c r="D2625" t="s">
        <v>49</v>
      </c>
      <c r="E2625">
        <v>1993</v>
      </c>
      <c r="F2625" t="s">
        <v>10</v>
      </c>
      <c r="G2625" t="s">
        <v>10</v>
      </c>
      <c r="H2625" s="54">
        <v>0.34799999999999998</v>
      </c>
      <c r="I2625" s="54">
        <v>0.372</v>
      </c>
      <c r="J2625" s="54">
        <v>0.35550000000000004</v>
      </c>
      <c r="K2625">
        <v>0.27200000000000002</v>
      </c>
      <c r="L2625" t="s">
        <v>10</v>
      </c>
      <c r="M2625" t="s">
        <v>10</v>
      </c>
      <c r="N2625" t="s">
        <v>10</v>
      </c>
      <c r="O2625" s="2" t="e">
        <f t="shared" si="959"/>
        <v>#VALUE!</v>
      </c>
      <c r="P2625" s="79" t="e">
        <f t="shared" si="960"/>
        <v>#VALUE!</v>
      </c>
      <c r="Q2625" s="78">
        <v>0.94594594595000003</v>
      </c>
      <c r="R2625" s="78">
        <v>5.4054054054000003E-2</v>
      </c>
      <c r="S2625" s="78">
        <v>0</v>
      </c>
      <c r="T2625" s="79" t="s">
        <v>10</v>
      </c>
      <c r="U2625" t="s">
        <v>10</v>
      </c>
      <c r="V2625" t="s">
        <v>10</v>
      </c>
      <c r="W2625" s="2" t="e">
        <f t="shared" si="964"/>
        <v>#VALUE!</v>
      </c>
      <c r="X2625" s="2" t="e">
        <f t="shared" si="965"/>
        <v>#VALUE!</v>
      </c>
      <c r="Y2625" s="2" t="s">
        <v>10</v>
      </c>
      <c r="Z2625" s="2" t="s">
        <v>10</v>
      </c>
      <c r="AA2625" s="2" t="s">
        <v>10</v>
      </c>
      <c r="AB2625" t="e">
        <f t="shared" si="973"/>
        <v>#VALUE!</v>
      </c>
      <c r="AC2625" t="e">
        <f t="shared" si="966"/>
        <v>#VALUE!</v>
      </c>
    </row>
    <row r="2626" spans="1:29" x14ac:dyDescent="0.25">
      <c r="A2626">
        <v>59</v>
      </c>
      <c r="B2626" t="s">
        <v>322</v>
      </c>
      <c r="C2626">
        <v>8</v>
      </c>
      <c r="D2626" t="s">
        <v>49</v>
      </c>
      <c r="E2626">
        <v>1994</v>
      </c>
      <c r="F2626" t="s">
        <v>10</v>
      </c>
      <c r="G2626" t="s">
        <v>10</v>
      </c>
      <c r="H2626" s="54">
        <v>0.40899999999999997</v>
      </c>
      <c r="I2626" s="54">
        <v>0.4413333333333333</v>
      </c>
      <c r="J2626" s="54">
        <v>0.42083333333333328</v>
      </c>
      <c r="K2626">
        <v>0.436</v>
      </c>
      <c r="L2626" t="s">
        <v>10</v>
      </c>
      <c r="M2626" t="s">
        <v>10</v>
      </c>
      <c r="N2626" t="s">
        <v>10</v>
      </c>
      <c r="O2626" s="2" t="e">
        <f t="shared" si="959"/>
        <v>#VALUE!</v>
      </c>
      <c r="P2626" s="79" t="e">
        <f t="shared" si="960"/>
        <v>#VALUE!</v>
      </c>
      <c r="Q2626" s="78">
        <v>0.94594594595000003</v>
      </c>
      <c r="R2626" s="78">
        <v>5.4054054054000003E-2</v>
      </c>
      <c r="S2626" s="78">
        <v>0</v>
      </c>
      <c r="T2626" s="79" t="s">
        <v>10</v>
      </c>
      <c r="U2626" t="s">
        <v>10</v>
      </c>
      <c r="V2626" t="s">
        <v>10</v>
      </c>
      <c r="W2626" s="2" t="e">
        <f t="shared" si="964"/>
        <v>#VALUE!</v>
      </c>
      <c r="X2626" s="2" t="e">
        <f t="shared" si="965"/>
        <v>#VALUE!</v>
      </c>
      <c r="Y2626" s="2" t="s">
        <v>10</v>
      </c>
      <c r="Z2626" s="2" t="s">
        <v>10</v>
      </c>
      <c r="AA2626" s="2" t="s">
        <v>10</v>
      </c>
      <c r="AB2626" t="e">
        <f t="shared" si="973"/>
        <v>#VALUE!</v>
      </c>
      <c r="AC2626" t="e">
        <f t="shared" si="966"/>
        <v>#VALUE!</v>
      </c>
    </row>
    <row r="2627" spans="1:29" x14ac:dyDescent="0.25">
      <c r="A2627">
        <v>59</v>
      </c>
      <c r="B2627" t="s">
        <v>322</v>
      </c>
      <c r="C2627">
        <v>8</v>
      </c>
      <c r="D2627" t="s">
        <v>49</v>
      </c>
      <c r="E2627">
        <v>1995</v>
      </c>
      <c r="F2627" t="s">
        <v>10</v>
      </c>
      <c r="G2627" t="s">
        <v>10</v>
      </c>
      <c r="H2627" s="54">
        <v>0.249</v>
      </c>
      <c r="I2627" s="54">
        <v>0.27800000000000002</v>
      </c>
      <c r="J2627" s="54">
        <v>0.26950000000000002</v>
      </c>
      <c r="K2627">
        <v>0.26800000000000002</v>
      </c>
      <c r="L2627" t="s">
        <v>10</v>
      </c>
      <c r="M2627" t="s">
        <v>10</v>
      </c>
      <c r="N2627" t="s">
        <v>10</v>
      </c>
      <c r="O2627" s="2" t="e">
        <f t="shared" si="959"/>
        <v>#VALUE!</v>
      </c>
      <c r="P2627" s="79" t="e">
        <f t="shared" si="960"/>
        <v>#VALUE!</v>
      </c>
      <c r="Q2627" s="78">
        <v>0.94594594595000003</v>
      </c>
      <c r="R2627" s="78">
        <v>5.4054054054000003E-2</v>
      </c>
      <c r="S2627" s="78">
        <v>0</v>
      </c>
      <c r="T2627" s="79" t="s">
        <v>10</v>
      </c>
      <c r="U2627" t="s">
        <v>10</v>
      </c>
      <c r="V2627" t="s">
        <v>10</v>
      </c>
      <c r="W2627" s="2" t="e">
        <f t="shared" si="964"/>
        <v>#VALUE!</v>
      </c>
      <c r="X2627" s="2" t="e">
        <f t="shared" si="965"/>
        <v>#VALUE!</v>
      </c>
      <c r="Y2627" s="2" t="s">
        <v>10</v>
      </c>
      <c r="Z2627" s="2" t="s">
        <v>10</v>
      </c>
      <c r="AA2627" s="2" t="s">
        <v>10</v>
      </c>
      <c r="AB2627" t="e">
        <f t="shared" si="973"/>
        <v>#VALUE!</v>
      </c>
      <c r="AC2627" t="e">
        <f t="shared" si="966"/>
        <v>#VALUE!</v>
      </c>
    </row>
    <row r="2628" spans="1:29" x14ac:dyDescent="0.25">
      <c r="A2628">
        <v>59</v>
      </c>
      <c r="B2628" t="s">
        <v>322</v>
      </c>
      <c r="C2628">
        <v>8</v>
      </c>
      <c r="D2628" t="s">
        <v>49</v>
      </c>
      <c r="E2628">
        <v>1996</v>
      </c>
      <c r="F2628" t="s">
        <v>10</v>
      </c>
      <c r="G2628" t="s">
        <v>10</v>
      </c>
      <c r="H2628" s="54">
        <v>0.45600000000000002</v>
      </c>
      <c r="I2628" s="54">
        <v>0.47199999999999998</v>
      </c>
      <c r="J2628" s="54">
        <v>0.46100000000000002</v>
      </c>
      <c r="K2628">
        <v>0.441</v>
      </c>
      <c r="L2628" t="s">
        <v>10</v>
      </c>
      <c r="M2628" t="s">
        <v>10</v>
      </c>
      <c r="N2628" t="s">
        <v>10</v>
      </c>
      <c r="O2628" s="2" t="e">
        <f t="shared" si="959"/>
        <v>#VALUE!</v>
      </c>
      <c r="P2628" s="79" t="e">
        <f t="shared" si="960"/>
        <v>#VALUE!</v>
      </c>
      <c r="Q2628" s="78">
        <v>0.94594594595000003</v>
      </c>
      <c r="R2628" s="78">
        <v>5.4054054054000003E-2</v>
      </c>
      <c r="S2628" s="78">
        <v>0</v>
      </c>
      <c r="T2628" s="79" t="s">
        <v>10</v>
      </c>
      <c r="U2628" t="s">
        <v>10</v>
      </c>
      <c r="V2628" t="s">
        <v>10</v>
      </c>
      <c r="W2628" s="2" t="e">
        <f t="shared" si="964"/>
        <v>#VALUE!</v>
      </c>
      <c r="X2628" s="2" t="e">
        <f t="shared" si="965"/>
        <v>#VALUE!</v>
      </c>
      <c r="Y2628" s="2" t="s">
        <v>10</v>
      </c>
      <c r="Z2628" s="2" t="s">
        <v>10</v>
      </c>
      <c r="AA2628" s="2" t="s">
        <v>10</v>
      </c>
      <c r="AB2628" t="e">
        <f t="shared" si="973"/>
        <v>#VALUE!</v>
      </c>
      <c r="AC2628" t="e">
        <f t="shared" si="966"/>
        <v>#VALUE!</v>
      </c>
    </row>
    <row r="2629" spans="1:29" x14ac:dyDescent="0.25">
      <c r="A2629">
        <v>59</v>
      </c>
      <c r="B2629" t="s">
        <v>322</v>
      </c>
      <c r="C2629">
        <v>8</v>
      </c>
      <c r="D2629" t="s">
        <v>49</v>
      </c>
      <c r="E2629">
        <v>1997</v>
      </c>
      <c r="F2629" t="s">
        <v>10</v>
      </c>
      <c r="G2629" t="s">
        <v>10</v>
      </c>
      <c r="H2629" s="54">
        <v>0.44500000000000001</v>
      </c>
      <c r="I2629" s="54">
        <v>0.36633333333333334</v>
      </c>
      <c r="J2629" s="54">
        <v>0.34783333333333333</v>
      </c>
      <c r="K2629">
        <v>0.33700000000000002</v>
      </c>
      <c r="L2629" t="s">
        <v>10</v>
      </c>
      <c r="M2629" t="s">
        <v>10</v>
      </c>
      <c r="N2629" t="s">
        <v>10</v>
      </c>
      <c r="O2629" s="2" t="e">
        <f t="shared" si="959"/>
        <v>#VALUE!</v>
      </c>
      <c r="P2629" s="79" t="e">
        <f t="shared" si="960"/>
        <v>#VALUE!</v>
      </c>
      <c r="Q2629" s="78">
        <v>0.94594594595000003</v>
      </c>
      <c r="R2629" s="78">
        <v>5.4054054054000003E-2</v>
      </c>
      <c r="S2629" s="78">
        <v>0</v>
      </c>
      <c r="T2629" s="79" t="s">
        <v>10</v>
      </c>
      <c r="U2629" t="s">
        <v>10</v>
      </c>
      <c r="V2629" t="s">
        <v>10</v>
      </c>
      <c r="W2629" s="2" t="e">
        <f t="shared" si="964"/>
        <v>#VALUE!</v>
      </c>
      <c r="X2629" s="2" t="e">
        <f t="shared" si="965"/>
        <v>#VALUE!</v>
      </c>
      <c r="Y2629" s="2" t="s">
        <v>10</v>
      </c>
      <c r="Z2629" s="2" t="s">
        <v>10</v>
      </c>
      <c r="AA2629" s="2" t="s">
        <v>10</v>
      </c>
      <c r="AB2629" t="e">
        <f t="shared" si="973"/>
        <v>#VALUE!</v>
      </c>
      <c r="AC2629" t="e">
        <f t="shared" si="966"/>
        <v>#VALUE!</v>
      </c>
    </row>
    <row r="2630" spans="1:29" x14ac:dyDescent="0.25">
      <c r="A2630">
        <v>59</v>
      </c>
      <c r="B2630" t="s">
        <v>322</v>
      </c>
      <c r="C2630">
        <v>8</v>
      </c>
      <c r="D2630" t="s">
        <v>49</v>
      </c>
      <c r="E2630">
        <v>1998</v>
      </c>
      <c r="F2630" t="s">
        <v>10</v>
      </c>
      <c r="G2630" t="s">
        <v>10</v>
      </c>
      <c r="H2630" s="54">
        <v>0.161</v>
      </c>
      <c r="I2630" s="54">
        <v>0.11366666666666667</v>
      </c>
      <c r="J2630" s="54">
        <v>0.11716666666666666</v>
      </c>
      <c r="K2630">
        <v>0.113</v>
      </c>
      <c r="L2630" t="s">
        <v>10</v>
      </c>
      <c r="M2630" t="s">
        <v>10</v>
      </c>
      <c r="N2630" t="s">
        <v>10</v>
      </c>
      <c r="O2630" s="2" t="e">
        <f t="shared" si="959"/>
        <v>#VALUE!</v>
      </c>
      <c r="P2630" s="79" t="e">
        <f t="shared" si="960"/>
        <v>#VALUE!</v>
      </c>
      <c r="Q2630" s="78">
        <v>0.94594594595000003</v>
      </c>
      <c r="R2630" s="78">
        <v>5.4054054054000003E-2</v>
      </c>
      <c r="S2630" s="78">
        <v>0</v>
      </c>
      <c r="T2630" s="79" t="s">
        <v>10</v>
      </c>
      <c r="U2630" t="s">
        <v>10</v>
      </c>
      <c r="V2630" t="s">
        <v>10</v>
      </c>
      <c r="W2630" s="2">
        <f t="shared" si="964"/>
        <v>1157.6661459184625</v>
      </c>
      <c r="X2630" s="2" t="e">
        <f t="shared" si="965"/>
        <v>#VALUE!</v>
      </c>
      <c r="Y2630" s="2" t="s">
        <v>10</v>
      </c>
      <c r="Z2630" s="2" t="s">
        <v>10</v>
      </c>
      <c r="AA2630" s="2" t="s">
        <v>10</v>
      </c>
      <c r="AB2630" t="e">
        <f t="shared" si="973"/>
        <v>#VALUE!</v>
      </c>
      <c r="AC2630" t="e">
        <f t="shared" si="966"/>
        <v>#VALUE!</v>
      </c>
    </row>
    <row r="2631" spans="1:29" x14ac:dyDescent="0.25">
      <c r="A2631">
        <v>59</v>
      </c>
      <c r="B2631" t="s">
        <v>322</v>
      </c>
      <c r="C2631">
        <v>8</v>
      </c>
      <c r="D2631" t="s">
        <v>49</v>
      </c>
      <c r="E2631">
        <v>1999</v>
      </c>
      <c r="F2631">
        <v>1000</v>
      </c>
      <c r="G2631" t="s">
        <v>10</v>
      </c>
      <c r="H2631" s="54">
        <v>0.16299999999999998</v>
      </c>
      <c r="I2631" s="54">
        <v>0.12966666666666665</v>
      </c>
      <c r="J2631" s="54">
        <v>0.12016666666666667</v>
      </c>
      <c r="K2631">
        <v>0.127</v>
      </c>
      <c r="L2631" t="s">
        <v>10</v>
      </c>
      <c r="M2631" t="s">
        <v>10</v>
      </c>
      <c r="N2631" t="s">
        <v>10</v>
      </c>
      <c r="O2631" s="2">
        <f t="shared" si="959"/>
        <v>1145.475372279496</v>
      </c>
      <c r="P2631" s="79" t="e">
        <f t="shared" si="960"/>
        <v>#VALUE!</v>
      </c>
      <c r="Q2631" s="78">
        <v>0.94594594595000003</v>
      </c>
      <c r="R2631" s="78">
        <v>5.4054054054000003E-2</v>
      </c>
      <c r="S2631" s="78">
        <v>0</v>
      </c>
      <c r="T2631" s="79" t="s">
        <v>10</v>
      </c>
      <c r="U2631" t="s">
        <v>10</v>
      </c>
      <c r="V2631" t="s">
        <v>10</v>
      </c>
      <c r="W2631" s="2">
        <f t="shared" si="964"/>
        <v>624.98651884343576</v>
      </c>
      <c r="X2631" s="2" t="e">
        <f t="shared" si="965"/>
        <v>#VALUE!</v>
      </c>
      <c r="Y2631" s="2" t="s">
        <v>10</v>
      </c>
      <c r="Z2631" s="2" t="s">
        <v>10</v>
      </c>
      <c r="AA2631" s="2" t="s">
        <v>10</v>
      </c>
      <c r="AB2631">
        <f t="shared" si="973"/>
        <v>0.62498651884343581</v>
      </c>
      <c r="AC2631" t="e">
        <f t="shared" si="966"/>
        <v>#VALUE!</v>
      </c>
    </row>
    <row r="2632" spans="1:29" x14ac:dyDescent="0.25">
      <c r="A2632">
        <v>59</v>
      </c>
      <c r="B2632" t="s">
        <v>322</v>
      </c>
      <c r="C2632">
        <v>8</v>
      </c>
      <c r="D2632" t="s">
        <v>49</v>
      </c>
      <c r="E2632">
        <v>2000</v>
      </c>
      <c r="F2632" t="s">
        <v>10</v>
      </c>
      <c r="G2632" t="s">
        <v>10</v>
      </c>
      <c r="H2632" s="54">
        <v>0.20100000000000001</v>
      </c>
      <c r="I2632" s="54">
        <v>0.23899999999999999</v>
      </c>
      <c r="J2632" s="54">
        <v>0.21150000000000002</v>
      </c>
      <c r="K2632">
        <v>0.16300000000000001</v>
      </c>
      <c r="L2632" t="s">
        <v>10</v>
      </c>
      <c r="M2632" t="s">
        <v>10</v>
      </c>
      <c r="N2632" t="s">
        <v>10</v>
      </c>
      <c r="O2632" s="2" t="e">
        <f t="shared" ref="O2632:O2656" si="986">$F2632/(1-K2632)</f>
        <v>#VALUE!</v>
      </c>
      <c r="P2632" s="79" t="e">
        <f t="shared" ref="P2632:P2656" si="987">$G2632/(1-K2632)</f>
        <v>#VALUE!</v>
      </c>
      <c r="Q2632" s="78">
        <v>0.94594594595000003</v>
      </c>
      <c r="R2632" s="78">
        <v>5.4054054054000003E-2</v>
      </c>
      <c r="S2632" s="78">
        <v>0</v>
      </c>
      <c r="T2632" s="79">
        <f t="shared" ref="T2632:T2634" si="988">(L2635*$Q2632)+(L2636*$R2632)+(L2637*$S2632)</f>
        <v>1783.1852780825052</v>
      </c>
      <c r="U2632" s="2">
        <f t="shared" ref="U2632:U2634" si="989">(M2635*$Q2632)+(M2636*$R2632)+(M2637*$S2632)</f>
        <v>1793.5862530532747</v>
      </c>
      <c r="V2632" s="2">
        <f t="shared" ref="V2632:V2634" si="990">(N2635*$Q2632)+(N2636*$R2632)+(N2637*$S2632)</f>
        <v>1754.0747875452639</v>
      </c>
      <c r="W2632" s="2">
        <f t="shared" ref="W2632:W2656" si="991">(O2635*$Q2632)+(O2636*$R2632)+(O2637*$S2632)</f>
        <v>1712.2105069366332</v>
      </c>
      <c r="X2632" s="2" t="e">
        <f t="shared" ref="X2632:X2656" si="992">(P2635*$Q2632)+(P2636*$R2632)+(P2637*$S2632)</f>
        <v>#VALUE!</v>
      </c>
      <c r="Y2632" s="2" t="s">
        <v>10</v>
      </c>
      <c r="Z2632" s="2" t="s">
        <v>10</v>
      </c>
      <c r="AA2632" s="2" t="s">
        <v>10</v>
      </c>
      <c r="AB2632" t="e">
        <f t="shared" si="973"/>
        <v>#VALUE!</v>
      </c>
      <c r="AC2632" t="e">
        <f t="shared" ref="AC2632:AC2656" si="993">X2632/$G2632</f>
        <v>#VALUE!</v>
      </c>
    </row>
    <row r="2633" spans="1:29" x14ac:dyDescent="0.25">
      <c r="A2633">
        <v>59</v>
      </c>
      <c r="B2633" t="s">
        <v>322</v>
      </c>
      <c r="C2633">
        <v>8</v>
      </c>
      <c r="D2633" t="s">
        <v>49</v>
      </c>
      <c r="E2633">
        <v>2001</v>
      </c>
      <c r="F2633">
        <v>1000</v>
      </c>
      <c r="G2633" t="s">
        <v>10</v>
      </c>
      <c r="H2633" s="54">
        <v>0.20499999999999999</v>
      </c>
      <c r="I2633" s="54">
        <v>0.20133333333333331</v>
      </c>
      <c r="J2633" s="54">
        <v>0.17783333333333332</v>
      </c>
      <c r="K2633">
        <v>0.161</v>
      </c>
      <c r="L2633" t="s">
        <v>10</v>
      </c>
      <c r="M2633" t="s">
        <v>10</v>
      </c>
      <c r="N2633" t="s">
        <v>10</v>
      </c>
      <c r="O2633" s="2">
        <f t="shared" si="986"/>
        <v>1191.8951132300358</v>
      </c>
      <c r="P2633" s="79" t="e">
        <f t="shared" si="987"/>
        <v>#VALUE!</v>
      </c>
      <c r="Q2633" s="78">
        <v>0.94594594595000003</v>
      </c>
      <c r="R2633" s="78">
        <v>5.4054054054000003E-2</v>
      </c>
      <c r="S2633" s="78">
        <v>0</v>
      </c>
      <c r="T2633" s="79">
        <f t="shared" si="988"/>
        <v>325.48185410315546</v>
      </c>
      <c r="U2633" s="2">
        <f t="shared" si="989"/>
        <v>418.3995298240402</v>
      </c>
      <c r="V2633" s="2">
        <f t="shared" si="990"/>
        <v>407.73506851215723</v>
      </c>
      <c r="W2633" s="2">
        <f t="shared" si="991"/>
        <v>407.7648300533541</v>
      </c>
      <c r="X2633" s="2" t="e">
        <f t="shared" si="992"/>
        <v>#VALUE!</v>
      </c>
      <c r="Y2633" s="2" t="s">
        <v>10</v>
      </c>
      <c r="Z2633" s="2" t="s">
        <v>10</v>
      </c>
      <c r="AA2633" s="2" t="s">
        <v>10</v>
      </c>
      <c r="AB2633">
        <f t="shared" si="973"/>
        <v>0.40776483005335412</v>
      </c>
      <c r="AC2633" t="e">
        <f t="shared" si="993"/>
        <v>#VALUE!</v>
      </c>
    </row>
    <row r="2634" spans="1:29" x14ac:dyDescent="0.25">
      <c r="A2634">
        <v>59</v>
      </c>
      <c r="B2634" t="s">
        <v>322</v>
      </c>
      <c r="C2634">
        <v>8</v>
      </c>
      <c r="D2634" t="s">
        <v>49</v>
      </c>
      <c r="E2634">
        <v>2002</v>
      </c>
      <c r="F2634">
        <v>500</v>
      </c>
      <c r="G2634" t="s">
        <v>10</v>
      </c>
      <c r="H2634" s="54">
        <v>0.14500000000000002</v>
      </c>
      <c r="I2634" s="54">
        <v>0.14600000000000002</v>
      </c>
      <c r="J2634" s="54">
        <v>0.13250000000000001</v>
      </c>
      <c r="K2634">
        <v>0.105</v>
      </c>
      <c r="L2634" t="s">
        <v>10</v>
      </c>
      <c r="M2634" t="s">
        <v>10</v>
      </c>
      <c r="N2634" t="s">
        <v>10</v>
      </c>
      <c r="O2634" s="2">
        <f t="shared" si="986"/>
        <v>558.65921787709499</v>
      </c>
      <c r="P2634" s="79" t="e">
        <f t="shared" si="987"/>
        <v>#VALUE!</v>
      </c>
      <c r="Q2634" s="78">
        <v>0.94594594595000003</v>
      </c>
      <c r="R2634" s="78">
        <v>5.4054054054000003E-2</v>
      </c>
      <c r="S2634" s="78">
        <v>0</v>
      </c>
      <c r="T2634" s="79">
        <f t="shared" si="988"/>
        <v>80.301877277724444</v>
      </c>
      <c r="U2634" s="2">
        <f t="shared" si="989"/>
        <v>94.627953468174226</v>
      </c>
      <c r="V2634" s="2">
        <f t="shared" si="990"/>
        <v>104.86485948228786</v>
      </c>
      <c r="W2634" s="2">
        <f t="shared" si="991"/>
        <v>93.544480570677877</v>
      </c>
      <c r="X2634" s="2" t="e">
        <f t="shared" si="992"/>
        <v>#VALUE!</v>
      </c>
      <c r="Y2634" s="2" t="s">
        <v>10</v>
      </c>
      <c r="Z2634" s="2" t="s">
        <v>10</v>
      </c>
      <c r="AA2634" s="2" t="s">
        <v>10</v>
      </c>
      <c r="AB2634">
        <f t="shared" si="973"/>
        <v>0.18708896114135576</v>
      </c>
      <c r="AC2634" t="e">
        <f t="shared" si="993"/>
        <v>#VALUE!</v>
      </c>
    </row>
    <row r="2635" spans="1:29" x14ac:dyDescent="0.25">
      <c r="A2635">
        <v>59</v>
      </c>
      <c r="B2635" t="s">
        <v>322</v>
      </c>
      <c r="C2635">
        <v>8</v>
      </c>
      <c r="D2635" t="s">
        <v>49</v>
      </c>
      <c r="E2635">
        <v>2003</v>
      </c>
      <c r="F2635">
        <v>1500</v>
      </c>
      <c r="G2635" t="s">
        <v>10</v>
      </c>
      <c r="H2635" s="54">
        <v>0.19600000000000001</v>
      </c>
      <c r="I2635" s="54">
        <v>0.19833333333333333</v>
      </c>
      <c r="J2635" s="54">
        <v>0.18033333333333335</v>
      </c>
      <c r="K2635">
        <v>0.16</v>
      </c>
      <c r="L2635" s="2">
        <f t="shared" ref="L2635:L2639" si="994">$F2635/(1-H2635)</f>
        <v>1865.6716417910447</v>
      </c>
      <c r="M2635" s="2">
        <f t="shared" ref="M2635:M2639" si="995">$F2635/(1-I2635)</f>
        <v>1871.1018711018712</v>
      </c>
      <c r="N2635" s="2">
        <f t="shared" ref="N2635:N2639" si="996">$F2635/(1-J2635)</f>
        <v>1830.012200081334</v>
      </c>
      <c r="O2635" s="2">
        <f t="shared" si="986"/>
        <v>1785.7142857142858</v>
      </c>
      <c r="P2635" s="79" t="e">
        <f t="shared" si="987"/>
        <v>#VALUE!</v>
      </c>
      <c r="Q2635" s="78">
        <v>0.94594594595000003</v>
      </c>
      <c r="R2635" s="78">
        <v>5.4054054054000003E-2</v>
      </c>
      <c r="S2635" s="78">
        <v>0</v>
      </c>
      <c r="T2635" s="79">
        <f>(L2638*$Q2635)+(L2639*$R2635)</f>
        <v>135.80862507882171</v>
      </c>
      <c r="U2635" s="2">
        <f>(M2638*$Q2635)+(M2639*$R2635)</f>
        <v>144.50613251073983</v>
      </c>
      <c r="V2635" s="2">
        <f>(N2638*$Q2635)+(N2639*$R2635)</f>
        <v>144.11911606954348</v>
      </c>
      <c r="W2635" s="2" t="e">
        <f t="shared" si="991"/>
        <v>#VALUE!</v>
      </c>
      <c r="X2635" s="2" t="e">
        <f t="shared" si="992"/>
        <v>#VALUE!</v>
      </c>
      <c r="Y2635">
        <f t="shared" ref="Y2635:Y2636" si="997">T2635/$F2635</f>
        <v>9.0539083385881139E-2</v>
      </c>
      <c r="Z2635">
        <f t="shared" ref="Z2635:Z2636" si="998">U2635/$F2635</f>
        <v>9.6337421673826557E-2</v>
      </c>
      <c r="AA2635">
        <f t="shared" ref="AA2635:AA2636" si="999">V2635/$F2635</f>
        <v>9.6079410713028987E-2</v>
      </c>
      <c r="AB2635" t="e">
        <f>W2635/$F2635</f>
        <v>#VALUE!</v>
      </c>
      <c r="AC2635" t="e">
        <f t="shared" si="993"/>
        <v>#VALUE!</v>
      </c>
    </row>
    <row r="2636" spans="1:29" x14ac:dyDescent="0.25">
      <c r="A2636">
        <v>59</v>
      </c>
      <c r="B2636" t="s">
        <v>322</v>
      </c>
      <c r="C2636">
        <v>8</v>
      </c>
      <c r="D2636" t="s">
        <v>49</v>
      </c>
      <c r="E2636">
        <v>2004</v>
      </c>
      <c r="F2636">
        <v>250</v>
      </c>
      <c r="G2636" t="s">
        <v>10</v>
      </c>
      <c r="H2636" s="54">
        <v>0.26400000000000001</v>
      </c>
      <c r="I2636" s="54">
        <v>0.42799999999999999</v>
      </c>
      <c r="J2636" s="54">
        <v>0.41199999999999998</v>
      </c>
      <c r="K2636">
        <v>0.41299999999999998</v>
      </c>
      <c r="L2636" s="2">
        <f t="shared" si="994"/>
        <v>339.67391304347825</v>
      </c>
      <c r="M2636" s="2">
        <f t="shared" si="995"/>
        <v>437.06293706293701</v>
      </c>
      <c r="N2636" s="2">
        <f t="shared" si="996"/>
        <v>425.17006802721085</v>
      </c>
      <c r="O2636" s="2">
        <f t="shared" si="986"/>
        <v>425.89437819420789</v>
      </c>
      <c r="P2636" s="79" t="e">
        <f t="shared" si="987"/>
        <v>#VALUE!</v>
      </c>
      <c r="Q2636" s="78">
        <v>0.94594594595000003</v>
      </c>
      <c r="R2636" s="78">
        <v>5.4054054054000003E-2</v>
      </c>
      <c r="S2636" s="78">
        <v>0</v>
      </c>
      <c r="T2636" s="79">
        <f>(L2639*1)</f>
        <v>132.97872340425531</v>
      </c>
      <c r="U2636" s="2">
        <f>(M2639*1)</f>
        <v>148.22134387351778</v>
      </c>
      <c r="V2636" s="2">
        <f>(N2639*1)</f>
        <v>144.36958614051974</v>
      </c>
      <c r="W2636" s="2" t="e">
        <f t="shared" si="991"/>
        <v>#VALUE!</v>
      </c>
      <c r="X2636" s="2" t="e">
        <f t="shared" si="992"/>
        <v>#VALUE!</v>
      </c>
      <c r="Y2636">
        <f t="shared" si="997"/>
        <v>0.53191489361702127</v>
      </c>
      <c r="Z2636">
        <f t="shared" si="998"/>
        <v>0.59288537549407117</v>
      </c>
      <c r="AA2636">
        <f t="shared" si="999"/>
        <v>0.57747834456207903</v>
      </c>
      <c r="AB2636" t="e">
        <f t="shared" ref="AB2636:AB2656" si="1000">W2636/$F2636</f>
        <v>#VALUE!</v>
      </c>
      <c r="AC2636" t="e">
        <f t="shared" si="993"/>
        <v>#VALUE!</v>
      </c>
    </row>
    <row r="2637" spans="1:29" x14ac:dyDescent="0.25">
      <c r="A2637">
        <v>59</v>
      </c>
      <c r="B2637" t="s">
        <v>322</v>
      </c>
      <c r="C2637">
        <v>8</v>
      </c>
      <c r="D2637" t="s">
        <v>49</v>
      </c>
      <c r="E2637">
        <v>2005</v>
      </c>
      <c r="F2637">
        <v>60</v>
      </c>
      <c r="G2637" t="s">
        <v>10</v>
      </c>
      <c r="H2637" s="54">
        <v>0.222</v>
      </c>
      <c r="I2637" s="54">
        <v>0.34633333333333338</v>
      </c>
      <c r="J2637" s="54">
        <v>0.41533333333333339</v>
      </c>
      <c r="K2637">
        <v>0.33700000000000002</v>
      </c>
      <c r="L2637" s="2">
        <f t="shared" si="994"/>
        <v>77.120822622107966</v>
      </c>
      <c r="M2637" s="2">
        <f t="shared" si="995"/>
        <v>91.789903110657832</v>
      </c>
      <c r="N2637" s="2">
        <f t="shared" si="996"/>
        <v>102.62257696693273</v>
      </c>
      <c r="O2637" s="2">
        <f t="shared" si="986"/>
        <v>90.497737556561077</v>
      </c>
      <c r="P2637" s="79" t="e">
        <f t="shared" si="987"/>
        <v>#VALUE!</v>
      </c>
      <c r="Q2637" s="78">
        <v>0.94594594595000003</v>
      </c>
      <c r="R2637" s="78">
        <v>5.4054054054000003E-2</v>
      </c>
      <c r="S2637" s="78">
        <v>0</v>
      </c>
      <c r="T2637" s="79" t="s">
        <v>10</v>
      </c>
      <c r="U2637" s="2" t="s">
        <v>10</v>
      </c>
      <c r="V2637" s="2" t="s">
        <v>10</v>
      </c>
      <c r="W2637" s="2" t="e">
        <f t="shared" si="991"/>
        <v>#VALUE!</v>
      </c>
      <c r="X2637" s="2" t="e">
        <f t="shared" si="992"/>
        <v>#VALUE!</v>
      </c>
      <c r="Y2637" s="2" t="s">
        <v>10</v>
      </c>
      <c r="Z2637" s="2" t="s">
        <v>10</v>
      </c>
      <c r="AA2637" s="2" t="s">
        <v>10</v>
      </c>
      <c r="AB2637" t="e">
        <f t="shared" si="1000"/>
        <v>#VALUE!</v>
      </c>
      <c r="AC2637" t="e">
        <f t="shared" si="993"/>
        <v>#VALUE!</v>
      </c>
    </row>
    <row r="2638" spans="1:29" x14ac:dyDescent="0.25">
      <c r="A2638">
        <v>59</v>
      </c>
      <c r="B2638" t="s">
        <v>322</v>
      </c>
      <c r="C2638">
        <v>8</v>
      </c>
      <c r="D2638" t="s">
        <v>49</v>
      </c>
      <c r="E2638">
        <v>2006</v>
      </c>
      <c r="F2638">
        <v>110</v>
      </c>
      <c r="G2638" t="s">
        <v>10</v>
      </c>
      <c r="H2638" s="54">
        <v>0.191</v>
      </c>
      <c r="I2638" s="54">
        <v>0.23766666666666669</v>
      </c>
      <c r="J2638" s="54">
        <v>0.23666666666666669</v>
      </c>
      <c r="K2638">
        <v>0.251</v>
      </c>
      <c r="L2638" s="2">
        <f t="shared" si="994"/>
        <v>135.97033374536466</v>
      </c>
      <c r="M2638" s="2">
        <f t="shared" si="995"/>
        <v>144.29383471797115</v>
      </c>
      <c r="N2638" s="2">
        <f t="shared" si="996"/>
        <v>144.10480349344979</v>
      </c>
      <c r="O2638" s="2">
        <f t="shared" si="986"/>
        <v>146.86248331108143</v>
      </c>
      <c r="P2638" s="79" t="e">
        <f t="shared" si="987"/>
        <v>#VALUE!</v>
      </c>
      <c r="Q2638" s="78">
        <v>0.94594594595000003</v>
      </c>
      <c r="R2638" s="78">
        <v>5.4054054054000003E-2</v>
      </c>
      <c r="S2638" s="78">
        <v>0</v>
      </c>
      <c r="T2638" s="79" t="e">
        <f t="shared" ref="T2638:T2644" si="1001">(L2641*$Q2638)+(L2642*$R2638)+(L2643*$S2638)</f>
        <v>#VALUE!</v>
      </c>
      <c r="U2638" s="2" t="e">
        <f t="shared" ref="U2638:U2644" si="1002">(M2641*$Q2638)+(M2642*$R2638)+(M2643*$S2638)</f>
        <v>#VALUE!</v>
      </c>
      <c r="V2638" s="2" t="e">
        <f t="shared" ref="V2638:V2644" si="1003">(N2641*$Q2638)+(N2642*$R2638)+(N2643*$S2638)</f>
        <v>#VALUE!</v>
      </c>
      <c r="W2638" s="2" t="e">
        <f t="shared" si="991"/>
        <v>#VALUE!</v>
      </c>
      <c r="X2638" s="2" t="e">
        <f t="shared" si="992"/>
        <v>#VALUE!</v>
      </c>
      <c r="Y2638" t="e">
        <f t="shared" ref="Y2638:Y2639" si="1004">T2638/$F2638</f>
        <v>#VALUE!</v>
      </c>
      <c r="Z2638" t="e">
        <f t="shared" ref="Z2638:Z2639" si="1005">U2638/$F2638</f>
        <v>#VALUE!</v>
      </c>
      <c r="AA2638" t="e">
        <f t="shared" ref="AA2638:AA2639" si="1006">V2638/$F2638</f>
        <v>#VALUE!</v>
      </c>
      <c r="AB2638" t="e">
        <f t="shared" si="1000"/>
        <v>#VALUE!</v>
      </c>
      <c r="AC2638" t="e">
        <f t="shared" si="993"/>
        <v>#VALUE!</v>
      </c>
    </row>
    <row r="2639" spans="1:29" x14ac:dyDescent="0.25">
      <c r="A2639">
        <v>59</v>
      </c>
      <c r="B2639" t="s">
        <v>322</v>
      </c>
      <c r="C2639">
        <v>8</v>
      </c>
      <c r="D2639" t="s">
        <v>49</v>
      </c>
      <c r="E2639">
        <v>2007</v>
      </c>
      <c r="F2639">
        <v>100</v>
      </c>
      <c r="G2639" t="s">
        <v>10</v>
      </c>
      <c r="H2639" s="54">
        <v>0.248</v>
      </c>
      <c r="I2639" s="54">
        <v>0.32533333333333336</v>
      </c>
      <c r="J2639" s="54">
        <v>0.30733333333333335</v>
      </c>
      <c r="K2639">
        <v>0.33100000000000002</v>
      </c>
      <c r="L2639" s="2">
        <f t="shared" si="994"/>
        <v>132.97872340425531</v>
      </c>
      <c r="M2639" s="2">
        <f t="shared" si="995"/>
        <v>148.22134387351778</v>
      </c>
      <c r="N2639" s="2">
        <f t="shared" si="996"/>
        <v>144.36958614051974</v>
      </c>
      <c r="O2639" s="2">
        <f t="shared" si="986"/>
        <v>149.47683109118086</v>
      </c>
      <c r="P2639" s="79" t="e">
        <f t="shared" si="987"/>
        <v>#VALUE!</v>
      </c>
      <c r="Q2639" s="78">
        <v>0.94594594595000003</v>
      </c>
      <c r="R2639" s="78">
        <v>5.4054054054000003E-2</v>
      </c>
      <c r="S2639" s="78">
        <v>0</v>
      </c>
      <c r="T2639" s="79" t="e">
        <f t="shared" si="1001"/>
        <v>#VALUE!</v>
      </c>
      <c r="U2639" s="2" t="e">
        <f t="shared" si="1002"/>
        <v>#VALUE!</v>
      </c>
      <c r="V2639" s="2" t="e">
        <f t="shared" si="1003"/>
        <v>#VALUE!</v>
      </c>
      <c r="W2639" s="2" t="e">
        <f t="shared" si="991"/>
        <v>#VALUE!</v>
      </c>
      <c r="X2639" s="2" t="e">
        <f t="shared" si="992"/>
        <v>#VALUE!</v>
      </c>
      <c r="Y2639" t="e">
        <f t="shared" si="1004"/>
        <v>#VALUE!</v>
      </c>
      <c r="Z2639" t="e">
        <f t="shared" si="1005"/>
        <v>#VALUE!</v>
      </c>
      <c r="AA2639" t="e">
        <f t="shared" si="1006"/>
        <v>#VALUE!</v>
      </c>
      <c r="AB2639" t="e">
        <f t="shared" si="1000"/>
        <v>#VALUE!</v>
      </c>
      <c r="AC2639" t="e">
        <f t="shared" si="993"/>
        <v>#VALUE!</v>
      </c>
    </row>
    <row r="2640" spans="1:29" x14ac:dyDescent="0.25">
      <c r="A2640">
        <v>59</v>
      </c>
      <c r="B2640" t="s">
        <v>322</v>
      </c>
      <c r="C2640">
        <v>8</v>
      </c>
      <c r="D2640" t="s">
        <v>49</v>
      </c>
      <c r="E2640">
        <v>2008</v>
      </c>
      <c r="F2640" t="s">
        <v>10</v>
      </c>
      <c r="G2640" t="s">
        <v>10</v>
      </c>
      <c r="H2640" s="54">
        <v>0.26800000000000002</v>
      </c>
      <c r="I2640" s="54">
        <v>0.3046666666666667</v>
      </c>
      <c r="J2640" s="54">
        <v>0.28266666666666668</v>
      </c>
      <c r="K2640">
        <v>0.311</v>
      </c>
      <c r="L2640" t="s">
        <v>10</v>
      </c>
      <c r="M2640" t="s">
        <v>10</v>
      </c>
      <c r="N2640" t="s">
        <v>10</v>
      </c>
      <c r="O2640" s="2" t="e">
        <f t="shared" si="986"/>
        <v>#VALUE!</v>
      </c>
      <c r="P2640" s="79" t="e">
        <f t="shared" si="987"/>
        <v>#VALUE!</v>
      </c>
      <c r="Q2640" s="78">
        <v>0.94594594595000003</v>
      </c>
      <c r="R2640" s="78">
        <v>5.4054054054000003E-2</v>
      </c>
      <c r="S2640" s="78">
        <v>0</v>
      </c>
      <c r="T2640" s="79">
        <f t="shared" si="1001"/>
        <v>283.3681915110505</v>
      </c>
      <c r="U2640" s="2">
        <f t="shared" si="1002"/>
        <v>285.46831361394237</v>
      </c>
      <c r="V2640" s="2">
        <f t="shared" si="1003"/>
        <v>278.67225029348327</v>
      </c>
      <c r="W2640" s="2">
        <f t="shared" si="991"/>
        <v>291.26099965286795</v>
      </c>
      <c r="X2640" s="2" t="e">
        <f t="shared" si="992"/>
        <v>#VALUE!</v>
      </c>
      <c r="Y2640" s="2" t="s">
        <v>10</v>
      </c>
      <c r="Z2640" s="2" t="s">
        <v>10</v>
      </c>
      <c r="AA2640" s="2" t="s">
        <v>10</v>
      </c>
      <c r="AB2640" t="e">
        <f t="shared" si="1000"/>
        <v>#VALUE!</v>
      </c>
      <c r="AC2640" t="e">
        <f t="shared" si="993"/>
        <v>#VALUE!</v>
      </c>
    </row>
    <row r="2641" spans="1:29" x14ac:dyDescent="0.25">
      <c r="A2641">
        <v>59</v>
      </c>
      <c r="B2641" t="s">
        <v>322</v>
      </c>
      <c r="C2641">
        <v>8</v>
      </c>
      <c r="D2641" t="s">
        <v>49</v>
      </c>
      <c r="E2641">
        <v>2009</v>
      </c>
      <c r="F2641">
        <v>175</v>
      </c>
      <c r="G2641" t="s">
        <v>10</v>
      </c>
      <c r="H2641" s="54">
        <v>0.25600000000000001</v>
      </c>
      <c r="I2641" s="54">
        <v>0.28799999999999998</v>
      </c>
      <c r="J2641" s="54">
        <v>0.26449999999999996</v>
      </c>
      <c r="K2641">
        <v>0.28799999999999998</v>
      </c>
      <c r="L2641" s="2">
        <f t="shared" ref="L2641:L2649" si="1007">$F2641/(1-H2641)</f>
        <v>235.21505376344086</v>
      </c>
      <c r="M2641" s="2">
        <f t="shared" ref="M2641:M2649" si="1008">$F2641/(1-I2641)</f>
        <v>245.7865168539326</v>
      </c>
      <c r="N2641" s="2">
        <f t="shared" ref="N2641:N2649" si="1009">$F2641/(1-J2641)</f>
        <v>237.93337865397686</v>
      </c>
      <c r="O2641" s="2">
        <f t="shared" si="986"/>
        <v>245.7865168539326</v>
      </c>
      <c r="P2641" s="79" t="e">
        <f t="shared" si="987"/>
        <v>#VALUE!</v>
      </c>
      <c r="Q2641" s="78">
        <v>0.94594594595000003</v>
      </c>
      <c r="R2641" s="78">
        <v>5.4054054054000003E-2</v>
      </c>
      <c r="S2641" s="78">
        <v>0</v>
      </c>
      <c r="T2641" s="79">
        <f t="shared" si="1001"/>
        <v>105.09434275591875</v>
      </c>
      <c r="U2641" s="2">
        <f t="shared" si="1002"/>
        <v>116.31527472133223</v>
      </c>
      <c r="V2641" s="2">
        <f t="shared" si="1003"/>
        <v>112.70095425313076</v>
      </c>
      <c r="W2641" s="2">
        <f t="shared" si="991"/>
        <v>118.16979638796298</v>
      </c>
      <c r="X2641" s="2" t="e">
        <f t="shared" si="992"/>
        <v>#VALUE!</v>
      </c>
      <c r="Y2641">
        <f t="shared" ref="Y2641:Y2646" si="1010">T2641/$F2641</f>
        <v>0.60053910146239287</v>
      </c>
      <c r="Z2641">
        <f t="shared" ref="Z2641:Z2646" si="1011">U2641/$F2641</f>
        <v>0.66465871269332699</v>
      </c>
      <c r="AA2641">
        <f t="shared" ref="AA2641:AA2646" si="1012">V2641/$F2641</f>
        <v>0.64400545287503297</v>
      </c>
      <c r="AB2641">
        <f t="shared" si="1000"/>
        <v>0.67525597935978843</v>
      </c>
      <c r="AC2641" t="e">
        <f t="shared" si="993"/>
        <v>#VALUE!</v>
      </c>
    </row>
    <row r="2642" spans="1:29" x14ac:dyDescent="0.25">
      <c r="A2642">
        <v>59</v>
      </c>
      <c r="B2642" t="s">
        <v>322</v>
      </c>
      <c r="C2642">
        <v>8</v>
      </c>
      <c r="D2642" t="s">
        <v>49</v>
      </c>
      <c r="E2642">
        <v>2010</v>
      </c>
      <c r="F2642" t="s">
        <v>10</v>
      </c>
      <c r="G2642" t="s">
        <v>10</v>
      </c>
      <c r="H2642" s="54">
        <v>0.20600000000000002</v>
      </c>
      <c r="I2642" s="54">
        <v>0.29066666666666668</v>
      </c>
      <c r="J2642" s="54">
        <v>0.27216666666666667</v>
      </c>
      <c r="K2642">
        <v>0.28699999999999998</v>
      </c>
      <c r="L2642" s="2" t="e">
        <f t="shared" si="1007"/>
        <v>#VALUE!</v>
      </c>
      <c r="M2642" s="2" t="e">
        <f t="shared" si="1008"/>
        <v>#VALUE!</v>
      </c>
      <c r="N2642" s="2" t="e">
        <f t="shared" si="1009"/>
        <v>#VALUE!</v>
      </c>
      <c r="O2642" s="2" t="e">
        <f t="shared" si="986"/>
        <v>#VALUE!</v>
      </c>
      <c r="P2642" s="79" t="e">
        <f t="shared" si="987"/>
        <v>#VALUE!</v>
      </c>
      <c r="Q2642" s="78">
        <v>0.94594594595000003</v>
      </c>
      <c r="R2642" s="78">
        <v>5.4054054054000003E-2</v>
      </c>
      <c r="S2642" s="78">
        <v>0</v>
      </c>
      <c r="T2642" s="79">
        <f t="shared" si="1001"/>
        <v>512.89052722805786</v>
      </c>
      <c r="U2642" s="2">
        <f t="shared" si="1002"/>
        <v>566.90430205091843</v>
      </c>
      <c r="V2642" s="2">
        <f t="shared" si="1003"/>
        <v>548.69788431520487</v>
      </c>
      <c r="W2642" s="2">
        <f t="shared" si="991"/>
        <v>558.40205144933191</v>
      </c>
      <c r="X2642" s="2" t="e">
        <f t="shared" si="992"/>
        <v>#VALUE!</v>
      </c>
      <c r="Y2642" t="e">
        <f t="shared" si="1010"/>
        <v>#VALUE!</v>
      </c>
      <c r="Z2642" t="e">
        <f t="shared" si="1011"/>
        <v>#VALUE!</v>
      </c>
      <c r="AA2642" t="e">
        <f t="shared" si="1012"/>
        <v>#VALUE!</v>
      </c>
      <c r="AB2642" t="e">
        <f t="shared" si="1000"/>
        <v>#VALUE!</v>
      </c>
      <c r="AC2642" t="e">
        <f t="shared" si="993"/>
        <v>#VALUE!</v>
      </c>
    </row>
    <row r="2643" spans="1:29" x14ac:dyDescent="0.25">
      <c r="A2643">
        <v>59</v>
      </c>
      <c r="B2643" t="s">
        <v>322</v>
      </c>
      <c r="C2643">
        <v>8</v>
      </c>
      <c r="D2643" t="s">
        <v>49</v>
      </c>
      <c r="E2643">
        <v>2011</v>
      </c>
      <c r="F2643">
        <v>220</v>
      </c>
      <c r="G2643" t="s">
        <v>10</v>
      </c>
      <c r="H2643" s="54">
        <v>0.254</v>
      </c>
      <c r="I2643" s="54">
        <v>0.2583333333333333</v>
      </c>
      <c r="J2643" s="54">
        <v>0.24033333333333334</v>
      </c>
      <c r="K2643">
        <v>0.27300000000000002</v>
      </c>
      <c r="L2643" s="2">
        <f t="shared" si="1007"/>
        <v>294.90616621983912</v>
      </c>
      <c r="M2643" s="2">
        <f t="shared" si="1008"/>
        <v>296.62921348314603</v>
      </c>
      <c r="N2643" s="2">
        <f t="shared" si="1009"/>
        <v>289.60070206230802</v>
      </c>
      <c r="O2643" s="2">
        <f t="shared" si="986"/>
        <v>302.61348005502066</v>
      </c>
      <c r="P2643" s="79" t="e">
        <f t="shared" si="987"/>
        <v>#VALUE!</v>
      </c>
      <c r="Q2643" s="78">
        <v>0.94594594595000003</v>
      </c>
      <c r="R2643" s="78">
        <v>5.4054054054000003E-2</v>
      </c>
      <c r="S2643" s="78">
        <v>0</v>
      </c>
      <c r="T2643" s="79">
        <f t="shared" si="1001"/>
        <v>395.76418523952049</v>
      </c>
      <c r="U2643" s="2">
        <f t="shared" si="1002"/>
        <v>425.42491930878447</v>
      </c>
      <c r="V2643" s="2">
        <f t="shared" si="1003"/>
        <v>423.12131779810835</v>
      </c>
      <c r="W2643" s="2">
        <f t="shared" si="991"/>
        <v>416.10734190115647</v>
      </c>
      <c r="X2643" s="2" t="e">
        <f t="shared" si="992"/>
        <v>#VALUE!</v>
      </c>
      <c r="Y2643">
        <f t="shared" si="1010"/>
        <v>1.7989281147250931</v>
      </c>
      <c r="Z2643">
        <f t="shared" si="1011"/>
        <v>1.9337496332217476</v>
      </c>
      <c r="AA2643">
        <f t="shared" si="1012"/>
        <v>1.9232787172641288</v>
      </c>
      <c r="AB2643">
        <f t="shared" si="1000"/>
        <v>1.8913970086416203</v>
      </c>
      <c r="AC2643" t="e">
        <f t="shared" si="993"/>
        <v>#VALUE!</v>
      </c>
    </row>
    <row r="2644" spans="1:29" x14ac:dyDescent="0.25">
      <c r="A2644">
        <v>59</v>
      </c>
      <c r="B2644" t="s">
        <v>322</v>
      </c>
      <c r="C2644">
        <v>8</v>
      </c>
      <c r="D2644" t="s">
        <v>49</v>
      </c>
      <c r="E2644">
        <v>2012</v>
      </c>
      <c r="F2644">
        <v>65</v>
      </c>
      <c r="G2644" t="s">
        <v>10</v>
      </c>
      <c r="H2644" s="54">
        <v>0.20199999999999999</v>
      </c>
      <c r="I2644" s="54">
        <v>0.27900000000000003</v>
      </c>
      <c r="J2644" s="54">
        <v>0.25650000000000001</v>
      </c>
      <c r="K2644">
        <v>0.29799999999999999</v>
      </c>
      <c r="L2644" s="2">
        <f t="shared" si="1007"/>
        <v>81.453634085213025</v>
      </c>
      <c r="M2644" s="2">
        <f t="shared" si="1008"/>
        <v>90.152565880721227</v>
      </c>
      <c r="N2644" s="2">
        <f t="shared" si="1009"/>
        <v>87.424344317417606</v>
      </c>
      <c r="O2644" s="2">
        <f t="shared" si="986"/>
        <v>92.592592592592595</v>
      </c>
      <c r="P2644" s="79" t="e">
        <f t="shared" si="987"/>
        <v>#VALUE!</v>
      </c>
      <c r="Q2644" s="78">
        <v>0.94594594595000003</v>
      </c>
      <c r="R2644" s="78">
        <v>5.4054054054000003E-2</v>
      </c>
      <c r="S2644" s="78">
        <v>0</v>
      </c>
      <c r="T2644" s="79">
        <f t="shared" si="1001"/>
        <v>155.14106845439628</v>
      </c>
      <c r="U2644" s="2">
        <f t="shared" si="1002"/>
        <v>169.24537231664934</v>
      </c>
      <c r="V2644" s="2">
        <f t="shared" si="1003"/>
        <v>165.20316470002152</v>
      </c>
      <c r="W2644" s="2">
        <f t="shared" si="991"/>
        <v>178.89195700200912</v>
      </c>
      <c r="X2644" s="2" t="e">
        <f t="shared" si="992"/>
        <v>#VALUE!</v>
      </c>
      <c r="Y2644">
        <f t="shared" si="1010"/>
        <v>2.3867856685291735</v>
      </c>
      <c r="Z2644">
        <f t="shared" si="1011"/>
        <v>2.6037749587176822</v>
      </c>
      <c r="AA2644">
        <f t="shared" si="1012"/>
        <v>2.5415871492311002</v>
      </c>
      <c r="AB2644">
        <f t="shared" si="1000"/>
        <v>2.7521839538770636</v>
      </c>
      <c r="AC2644" t="e">
        <f t="shared" si="993"/>
        <v>#VALUE!</v>
      </c>
    </row>
    <row r="2645" spans="1:29" x14ac:dyDescent="0.25">
      <c r="A2645">
        <v>59</v>
      </c>
      <c r="B2645" t="s">
        <v>322</v>
      </c>
      <c r="C2645">
        <v>8</v>
      </c>
      <c r="D2645" t="s">
        <v>49</v>
      </c>
      <c r="E2645">
        <v>2013</v>
      </c>
      <c r="F2645">
        <v>400</v>
      </c>
      <c r="G2645" t="s">
        <v>10</v>
      </c>
      <c r="H2645" s="54">
        <v>0.22900000000000001</v>
      </c>
      <c r="I2645" s="54">
        <v>0.30333333333333334</v>
      </c>
      <c r="J2645" s="54">
        <v>0.27933333333333332</v>
      </c>
      <c r="K2645">
        <v>0.29299999999999998</v>
      </c>
      <c r="L2645" s="2">
        <f t="shared" si="1007"/>
        <v>518.80674448767832</v>
      </c>
      <c r="M2645" s="2">
        <f t="shared" si="1008"/>
        <v>574.16267942583738</v>
      </c>
      <c r="N2645" s="2">
        <f t="shared" si="1009"/>
        <v>555.04162812210916</v>
      </c>
      <c r="O2645" s="2">
        <f t="shared" si="986"/>
        <v>565.77086280056574</v>
      </c>
      <c r="P2645" s="79" t="e">
        <f t="shared" si="987"/>
        <v>#VALUE!</v>
      </c>
      <c r="Q2645" s="78">
        <v>0.94594594595000003</v>
      </c>
      <c r="R2645" s="78">
        <v>5.4054054054000003E-2</v>
      </c>
      <c r="S2645" s="78">
        <v>0</v>
      </c>
      <c r="T2645" s="79">
        <f>(L2648*$Q2645)+(L2649*$R2645)</f>
        <v>151.49368173193344</v>
      </c>
      <c r="U2645" s="2">
        <f>(M2648*$Q2645)+(M2649*$R2645)</f>
        <v>163.24669261133533</v>
      </c>
      <c r="V2645" s="2">
        <f>(N2648*$Q2645)+(N2649*$R2645)</f>
        <v>158.83231089441136</v>
      </c>
      <c r="W2645" s="2">
        <f t="shared" si="991"/>
        <v>161.9739726803729</v>
      </c>
      <c r="X2645" s="2" t="e">
        <f t="shared" si="992"/>
        <v>#VALUE!</v>
      </c>
      <c r="Y2645">
        <f t="shared" si="1010"/>
        <v>0.37873420432983357</v>
      </c>
      <c r="Z2645">
        <f t="shared" si="1011"/>
        <v>0.40811673152833833</v>
      </c>
      <c r="AA2645">
        <f t="shared" si="1012"/>
        <v>0.39708077723602841</v>
      </c>
      <c r="AB2645">
        <f t="shared" si="1000"/>
        <v>0.40493493170093225</v>
      </c>
      <c r="AC2645" t="e">
        <f t="shared" si="993"/>
        <v>#VALUE!</v>
      </c>
    </row>
    <row r="2646" spans="1:29" x14ac:dyDescent="0.25">
      <c r="A2646">
        <v>59</v>
      </c>
      <c r="B2646" t="s">
        <v>322</v>
      </c>
      <c r="C2646">
        <v>8</v>
      </c>
      <c r="D2646" t="s">
        <v>49</v>
      </c>
      <c r="E2646">
        <v>2014</v>
      </c>
      <c r="F2646">
        <v>350</v>
      </c>
      <c r="G2646" t="s">
        <v>10</v>
      </c>
      <c r="H2646" s="54">
        <v>0.14499999999999999</v>
      </c>
      <c r="I2646" s="54">
        <v>0.20433333333333331</v>
      </c>
      <c r="J2646" s="54">
        <v>0.20033333333333331</v>
      </c>
      <c r="K2646">
        <v>0.185</v>
      </c>
      <c r="L2646" s="2">
        <f t="shared" si="1007"/>
        <v>409.35672514619881</v>
      </c>
      <c r="M2646" s="2">
        <f t="shared" si="1008"/>
        <v>439.88269794721401</v>
      </c>
      <c r="N2646" s="2">
        <f t="shared" si="1009"/>
        <v>437.68236765318881</v>
      </c>
      <c r="O2646" s="2">
        <f t="shared" si="986"/>
        <v>429.44785276073623</v>
      </c>
      <c r="P2646" s="79" t="e">
        <f t="shared" si="987"/>
        <v>#VALUE!</v>
      </c>
      <c r="Q2646" s="78">
        <v>0.94594594595000003</v>
      </c>
      <c r="R2646" s="78">
        <v>5.4054054054000003E-2</v>
      </c>
      <c r="S2646" s="78">
        <v>0</v>
      </c>
      <c r="T2646" s="79">
        <f>(L2649*1)</f>
        <v>930.97535802298285</v>
      </c>
      <c r="U2646" s="2">
        <f>(M2649*1)</f>
        <v>1028.5986639423108</v>
      </c>
      <c r="V2646" s="2">
        <f>(N2649*1)</f>
        <v>996.65017872375097</v>
      </c>
      <c r="W2646" s="2">
        <f t="shared" si="991"/>
        <v>966.59426220811599</v>
      </c>
      <c r="X2646" s="2" t="e">
        <f t="shared" si="992"/>
        <v>#VALUE!</v>
      </c>
      <c r="Y2646">
        <f t="shared" si="1010"/>
        <v>2.6599295943513797</v>
      </c>
      <c r="Z2646">
        <f t="shared" si="1011"/>
        <v>2.9388533255494598</v>
      </c>
      <c r="AA2646">
        <f t="shared" si="1012"/>
        <v>2.8475719392107171</v>
      </c>
      <c r="AB2646">
        <f t="shared" si="1000"/>
        <v>2.7616978920231885</v>
      </c>
      <c r="AC2646" t="e">
        <f t="shared" si="993"/>
        <v>#VALUE!</v>
      </c>
    </row>
    <row r="2647" spans="1:29" x14ac:dyDescent="0.25">
      <c r="A2647">
        <v>59</v>
      </c>
      <c r="B2647" t="s">
        <v>322</v>
      </c>
      <c r="C2647">
        <v>8</v>
      </c>
      <c r="D2647" t="s">
        <v>49</v>
      </c>
      <c r="E2647">
        <v>2015</v>
      </c>
      <c r="F2647">
        <v>120</v>
      </c>
      <c r="G2647" t="s">
        <v>10</v>
      </c>
      <c r="H2647" s="54">
        <v>0.24</v>
      </c>
      <c r="I2647" s="54">
        <v>0.30400000000000005</v>
      </c>
      <c r="J2647" s="54">
        <v>0.28700000000000003</v>
      </c>
      <c r="K2647">
        <v>0.34300000000000003</v>
      </c>
      <c r="L2647" s="2">
        <f t="shared" si="1007"/>
        <v>157.89473684210526</v>
      </c>
      <c r="M2647" s="2">
        <f t="shared" si="1008"/>
        <v>172.41379310344828</v>
      </c>
      <c r="N2647" s="2">
        <f t="shared" si="1009"/>
        <v>168.30294530154279</v>
      </c>
      <c r="O2647" s="2">
        <f t="shared" si="986"/>
        <v>182.64840182648402</v>
      </c>
      <c r="P2647" s="79" t="e">
        <f t="shared" si="987"/>
        <v>#VALUE!</v>
      </c>
      <c r="Q2647" s="78">
        <v>0.94594594595000003</v>
      </c>
      <c r="R2647" s="78">
        <v>5.4054054054000003E-2</v>
      </c>
      <c r="S2647" s="78">
        <v>0</v>
      </c>
      <c r="T2647" s="79" t="s">
        <v>10</v>
      </c>
      <c r="U2647" s="2" t="s">
        <v>10</v>
      </c>
      <c r="V2647" s="2" t="s">
        <v>10</v>
      </c>
      <c r="W2647" s="2">
        <f t="shared" si="991"/>
        <v>100.73203070645171</v>
      </c>
      <c r="X2647" s="2" t="e">
        <f t="shared" si="992"/>
        <v>#VALUE!</v>
      </c>
      <c r="Y2647" s="2" t="s">
        <v>10</v>
      </c>
      <c r="Z2647" s="2" t="s">
        <v>10</v>
      </c>
      <c r="AA2647" s="2" t="s">
        <v>10</v>
      </c>
      <c r="AB2647">
        <f t="shared" si="1000"/>
        <v>0.83943358922043088</v>
      </c>
      <c r="AC2647" t="e">
        <f t="shared" si="993"/>
        <v>#VALUE!</v>
      </c>
    </row>
    <row r="2648" spans="1:29" x14ac:dyDescent="0.25">
      <c r="A2648">
        <v>59</v>
      </c>
      <c r="B2648" t="s">
        <v>322</v>
      </c>
      <c r="C2648">
        <v>8</v>
      </c>
      <c r="D2648" t="s">
        <v>49</v>
      </c>
      <c r="E2648">
        <v>2016</v>
      </c>
      <c r="F2648">
        <v>80</v>
      </c>
      <c r="G2648" t="s">
        <v>10</v>
      </c>
      <c r="H2648" s="54">
        <v>0.252</v>
      </c>
      <c r="I2648" s="54">
        <v>0.29700000000000004</v>
      </c>
      <c r="J2648" s="54">
        <v>0.27900000000000003</v>
      </c>
      <c r="K2648">
        <v>0.29299999999999998</v>
      </c>
      <c r="L2648" s="2">
        <f t="shared" si="1007"/>
        <v>106.95187165775401</v>
      </c>
      <c r="M2648" s="2">
        <f t="shared" si="1008"/>
        <v>113.79800853485065</v>
      </c>
      <c r="N2648" s="2">
        <f t="shared" si="1009"/>
        <v>110.95700416088766</v>
      </c>
      <c r="O2648" s="2">
        <f t="shared" si="986"/>
        <v>113.15417256011314</v>
      </c>
      <c r="P2648" s="79" t="e">
        <f t="shared" si="987"/>
        <v>#VALUE!</v>
      </c>
      <c r="Q2648" s="78">
        <v>0.94594594595000003</v>
      </c>
      <c r="R2648" s="78">
        <v>5.4054054054000003E-2</v>
      </c>
      <c r="S2648" s="78">
        <v>0</v>
      </c>
      <c r="T2648" s="79" t="s">
        <v>10</v>
      </c>
      <c r="U2648" s="2" t="s">
        <v>10</v>
      </c>
      <c r="V2648" s="2" t="s">
        <v>10</v>
      </c>
      <c r="W2648" s="2">
        <f t="shared" si="991"/>
        <v>175.96751390242062</v>
      </c>
      <c r="X2648" s="2" t="e">
        <f t="shared" si="992"/>
        <v>#VALUE!</v>
      </c>
      <c r="Y2648" s="2" t="s">
        <v>10</v>
      </c>
      <c r="Z2648" s="2" t="s">
        <v>10</v>
      </c>
      <c r="AA2648" s="2" t="s">
        <v>10</v>
      </c>
      <c r="AB2648">
        <f t="shared" si="1000"/>
        <v>2.1995939237802578</v>
      </c>
      <c r="AC2648" t="e">
        <f t="shared" si="993"/>
        <v>#VALUE!</v>
      </c>
    </row>
    <row r="2649" spans="1:29" x14ac:dyDescent="0.25">
      <c r="A2649">
        <v>59</v>
      </c>
      <c r="B2649" t="s">
        <v>322</v>
      </c>
      <c r="C2649">
        <v>8</v>
      </c>
      <c r="D2649" t="s">
        <v>49</v>
      </c>
      <c r="E2649">
        <v>2017</v>
      </c>
      <c r="F2649">
        <v>685</v>
      </c>
      <c r="G2649" t="s">
        <v>10</v>
      </c>
      <c r="H2649" s="54">
        <v>0.26421253355763952</v>
      </c>
      <c r="I2649" s="54">
        <v>0.33404541147798106</v>
      </c>
      <c r="J2649" s="54">
        <v>0.31269765999824639</v>
      </c>
      <c r="K2649">
        <v>0.32600000000000001</v>
      </c>
      <c r="L2649" s="2">
        <f t="shared" si="1007"/>
        <v>930.97535802298285</v>
      </c>
      <c r="M2649" s="2">
        <f t="shared" si="1008"/>
        <v>1028.5986639423108</v>
      </c>
      <c r="N2649" s="2">
        <f t="shared" si="1009"/>
        <v>996.65017872375097</v>
      </c>
      <c r="O2649" s="2">
        <f t="shared" si="986"/>
        <v>1016.3204747774482</v>
      </c>
      <c r="P2649" s="79" t="e">
        <f t="shared" si="987"/>
        <v>#VALUE!</v>
      </c>
      <c r="Q2649" s="78">
        <v>0.94594594595000003</v>
      </c>
      <c r="R2649" s="78">
        <v>5.4054054054000003E-2</v>
      </c>
      <c r="S2649" s="78">
        <v>0</v>
      </c>
      <c r="T2649" s="79" t="s">
        <v>10</v>
      </c>
      <c r="U2649" s="2" t="s">
        <v>10</v>
      </c>
      <c r="V2649" s="2" t="s">
        <v>10</v>
      </c>
      <c r="W2649" s="2">
        <f t="shared" si="991"/>
        <v>172.56544555502609</v>
      </c>
      <c r="X2649" s="2" t="e">
        <f t="shared" si="992"/>
        <v>#VALUE!</v>
      </c>
      <c r="Y2649" s="2" t="s">
        <v>10</v>
      </c>
      <c r="Z2649" s="2" t="s">
        <v>10</v>
      </c>
      <c r="AA2649" s="2" t="s">
        <v>10</v>
      </c>
      <c r="AB2649">
        <f t="shared" si="1000"/>
        <v>0.25192035847449062</v>
      </c>
      <c r="AC2649" t="e">
        <f t="shared" si="993"/>
        <v>#VALUE!</v>
      </c>
    </row>
    <row r="2650" spans="1:29" x14ac:dyDescent="0.25">
      <c r="A2650">
        <v>59</v>
      </c>
      <c r="B2650" t="s">
        <v>322</v>
      </c>
      <c r="C2650">
        <v>8</v>
      </c>
      <c r="D2650" t="s">
        <v>49</v>
      </c>
      <c r="E2650">
        <v>2018</v>
      </c>
      <c r="F2650">
        <v>72</v>
      </c>
      <c r="G2650" t="s">
        <v>10</v>
      </c>
      <c r="H2650" s="54">
        <v>0.25329250311259038</v>
      </c>
      <c r="I2650" s="54">
        <v>0.35347180943220174</v>
      </c>
      <c r="J2650" s="54">
        <v>0.34504815702446495</v>
      </c>
      <c r="K2650">
        <v>0.253</v>
      </c>
      <c r="L2650" t="s">
        <v>10</v>
      </c>
      <c r="M2650" t="s">
        <v>10</v>
      </c>
      <c r="N2650" t="s">
        <v>10</v>
      </c>
      <c r="O2650" s="2">
        <f t="shared" si="986"/>
        <v>96.385542168674704</v>
      </c>
      <c r="P2650" s="79" t="e">
        <f t="shared" si="987"/>
        <v>#VALUE!</v>
      </c>
      <c r="Q2650" s="78">
        <v>0.94594594595000003</v>
      </c>
      <c r="R2650" s="78">
        <v>5.4054054054000003E-2</v>
      </c>
      <c r="S2650" s="78">
        <v>0</v>
      </c>
      <c r="T2650" s="79" t="s">
        <v>10</v>
      </c>
      <c r="U2650" s="2" t="s">
        <v>10</v>
      </c>
      <c r="V2650" s="2" t="s">
        <v>10</v>
      </c>
      <c r="W2650" s="2">
        <f t="shared" si="991"/>
        <v>357.76851585068033</v>
      </c>
      <c r="X2650" s="2" t="e">
        <f t="shared" si="992"/>
        <v>#VALUE!</v>
      </c>
      <c r="Y2650" s="2" t="s">
        <v>10</v>
      </c>
      <c r="Z2650" s="2" t="s">
        <v>10</v>
      </c>
      <c r="AA2650" s="2" t="s">
        <v>10</v>
      </c>
      <c r="AB2650">
        <f t="shared" si="1000"/>
        <v>4.9690071645927825</v>
      </c>
      <c r="AC2650" t="e">
        <f t="shared" si="993"/>
        <v>#VALUE!</v>
      </c>
    </row>
    <row r="2651" spans="1:29" x14ac:dyDescent="0.25">
      <c r="A2651">
        <v>59</v>
      </c>
      <c r="B2651" t="s">
        <v>322</v>
      </c>
      <c r="C2651">
        <v>8</v>
      </c>
      <c r="D2651" t="s">
        <v>49</v>
      </c>
      <c r="E2651">
        <v>2019</v>
      </c>
      <c r="F2651">
        <v>128</v>
      </c>
      <c r="G2651" t="s">
        <v>10</v>
      </c>
      <c r="H2651" s="54">
        <v>0.23441509169475994</v>
      </c>
      <c r="I2651" s="54">
        <v>0.32590908281944742</v>
      </c>
      <c r="J2651" s="54">
        <v>0.31510957999927913</v>
      </c>
      <c r="K2651">
        <v>0.27600000000000002</v>
      </c>
      <c r="L2651" t="s">
        <v>10</v>
      </c>
      <c r="M2651" t="s">
        <v>10</v>
      </c>
      <c r="N2651" t="s">
        <v>10</v>
      </c>
      <c r="O2651" s="2">
        <f t="shared" si="986"/>
        <v>176.79558011049724</v>
      </c>
      <c r="P2651" s="79" t="e">
        <f t="shared" si="987"/>
        <v>#VALUE!</v>
      </c>
      <c r="Q2651" s="78">
        <v>0.94594594595000003</v>
      </c>
      <c r="R2651" s="78">
        <v>5.4054054054000003E-2</v>
      </c>
      <c r="S2651" s="78">
        <v>0</v>
      </c>
      <c r="T2651" s="79" t="s">
        <v>10</v>
      </c>
      <c r="U2651" s="2" t="s">
        <v>10</v>
      </c>
      <c r="V2651" s="2" t="s">
        <v>10</v>
      </c>
      <c r="W2651" s="2">
        <f t="shared" si="991"/>
        <v>197.48209812402916</v>
      </c>
      <c r="X2651" s="2" t="e">
        <f t="shared" si="992"/>
        <v>#VALUE!</v>
      </c>
      <c r="Y2651" s="2" t="s">
        <v>10</v>
      </c>
      <c r="Z2651" s="2" t="s">
        <v>10</v>
      </c>
      <c r="AA2651" s="2" t="s">
        <v>10</v>
      </c>
      <c r="AB2651">
        <f t="shared" si="1000"/>
        <v>1.5428288915939778</v>
      </c>
      <c r="AC2651" t="e">
        <f t="shared" si="993"/>
        <v>#VALUE!</v>
      </c>
    </row>
    <row r="2652" spans="1:29" x14ac:dyDescent="0.25">
      <c r="A2652">
        <v>59</v>
      </c>
      <c r="B2652" t="s">
        <v>322</v>
      </c>
      <c r="C2652">
        <v>8</v>
      </c>
      <c r="D2652" t="s">
        <v>49</v>
      </c>
      <c r="E2652">
        <v>2020</v>
      </c>
      <c r="F2652" s="86">
        <v>140</v>
      </c>
      <c r="G2652" t="s">
        <v>10</v>
      </c>
      <c r="H2652" s="54">
        <v>0.10759564786873591</v>
      </c>
      <c r="I2652" s="54">
        <v>0.25668946937664994</v>
      </c>
      <c r="J2652" s="54">
        <v>0.25426527177111524</v>
      </c>
      <c r="K2652">
        <v>0.13300000000000001</v>
      </c>
      <c r="L2652" t="s">
        <v>10</v>
      </c>
      <c r="M2652" t="s">
        <v>10</v>
      </c>
      <c r="N2652" t="s">
        <v>10</v>
      </c>
      <c r="O2652" s="2">
        <f t="shared" si="986"/>
        <v>161.47635524798156</v>
      </c>
      <c r="P2652" s="79" t="e">
        <f t="shared" si="987"/>
        <v>#VALUE!</v>
      </c>
      <c r="Q2652" s="78">
        <v>0.94594594595000003</v>
      </c>
      <c r="R2652" s="78">
        <v>5.4054054054000003E-2</v>
      </c>
      <c r="S2652" s="78">
        <v>0</v>
      </c>
      <c r="T2652" s="79" t="s">
        <v>10</v>
      </c>
      <c r="U2652" s="2" t="s">
        <v>10</v>
      </c>
      <c r="V2652" s="2" t="s">
        <v>10</v>
      </c>
      <c r="W2652" s="2">
        <f t="shared" si="991"/>
        <v>129.30403962768682</v>
      </c>
      <c r="X2652" s="2" t="e">
        <f t="shared" si="992"/>
        <v>#VALUE!</v>
      </c>
      <c r="Y2652" s="2" t="s">
        <v>10</v>
      </c>
      <c r="Z2652" s="2" t="s">
        <v>10</v>
      </c>
      <c r="AA2652" s="2" t="s">
        <v>10</v>
      </c>
      <c r="AB2652">
        <f t="shared" si="1000"/>
        <v>0.92360028305490582</v>
      </c>
      <c r="AC2652" t="e">
        <f t="shared" si="993"/>
        <v>#VALUE!</v>
      </c>
    </row>
    <row r="2653" spans="1:29" x14ac:dyDescent="0.25">
      <c r="A2653">
        <v>59</v>
      </c>
      <c r="B2653" t="s">
        <v>322</v>
      </c>
      <c r="C2653">
        <v>8</v>
      </c>
      <c r="D2653" t="s">
        <v>49</v>
      </c>
      <c r="E2653">
        <v>2021</v>
      </c>
      <c r="F2653" s="86">
        <v>290</v>
      </c>
      <c r="G2653" t="s">
        <v>10</v>
      </c>
      <c r="H2653" s="79" t="s">
        <v>10</v>
      </c>
      <c r="I2653" s="2" t="s">
        <v>10</v>
      </c>
      <c r="J2653" s="2" t="s">
        <v>10</v>
      </c>
      <c r="K2653">
        <v>0.20899999999999999</v>
      </c>
      <c r="L2653" s="79" t="s">
        <v>10</v>
      </c>
      <c r="M2653" s="2" t="s">
        <v>10</v>
      </c>
      <c r="N2653" s="2" t="s">
        <v>10</v>
      </c>
      <c r="O2653" s="2">
        <f t="shared" si="986"/>
        <v>366.62452591656131</v>
      </c>
      <c r="P2653" s="79" t="e">
        <f t="shared" si="987"/>
        <v>#VALUE!</v>
      </c>
      <c r="Q2653" s="78">
        <v>0.94594594595000003</v>
      </c>
      <c r="R2653" s="78">
        <v>5.4054054054000003E-2</v>
      </c>
      <c r="T2653" s="79" t="s">
        <v>10</v>
      </c>
      <c r="U2653" s="2" t="s">
        <v>10</v>
      </c>
      <c r="V2653" s="2" t="s">
        <v>10</v>
      </c>
      <c r="W2653" s="2">
        <f t="shared" si="991"/>
        <v>530.88803089030614</v>
      </c>
      <c r="X2653" s="2" t="e">
        <f t="shared" si="992"/>
        <v>#VALUE!</v>
      </c>
      <c r="Y2653" s="79" t="s">
        <v>10</v>
      </c>
      <c r="Z2653" s="2" t="s">
        <v>10</v>
      </c>
      <c r="AA2653" s="2" t="s">
        <v>10</v>
      </c>
      <c r="AB2653">
        <f t="shared" si="1000"/>
        <v>1.8306483823803661</v>
      </c>
      <c r="AC2653" t="e">
        <f t="shared" si="993"/>
        <v>#VALUE!</v>
      </c>
    </row>
    <row r="2654" spans="1:29" x14ac:dyDescent="0.25">
      <c r="A2654">
        <v>59</v>
      </c>
      <c r="B2654" t="s">
        <v>322</v>
      </c>
      <c r="C2654">
        <v>8</v>
      </c>
      <c r="D2654" t="s">
        <v>49</v>
      </c>
      <c r="E2654">
        <v>2022</v>
      </c>
      <c r="F2654" s="86">
        <v>160</v>
      </c>
      <c r="G2654" t="s">
        <v>10</v>
      </c>
      <c r="H2654" s="79" t="s">
        <v>10</v>
      </c>
      <c r="I2654" s="2" t="s">
        <v>10</v>
      </c>
      <c r="J2654" s="2" t="s">
        <v>10</v>
      </c>
      <c r="K2654">
        <v>0.21099999999999999</v>
      </c>
      <c r="L2654" s="79" t="s">
        <v>10</v>
      </c>
      <c r="M2654" s="2" t="s">
        <v>10</v>
      </c>
      <c r="N2654" s="2" t="s">
        <v>10</v>
      </c>
      <c r="O2654" s="2">
        <f t="shared" si="986"/>
        <v>202.78833967046893</v>
      </c>
      <c r="P2654" s="79" t="e">
        <f t="shared" si="987"/>
        <v>#VALUE!</v>
      </c>
      <c r="Q2654" s="78">
        <v>0.94594594595000003</v>
      </c>
      <c r="R2654" s="78">
        <v>5.4054054054000003E-2</v>
      </c>
      <c r="T2654" s="79" t="s">
        <v>10</v>
      </c>
      <c r="U2654" s="2" t="s">
        <v>10</v>
      </c>
      <c r="V2654" s="2" t="s">
        <v>10</v>
      </c>
      <c r="W2654" s="2">
        <f t="shared" si="991"/>
        <v>0</v>
      </c>
      <c r="X2654" s="2">
        <f t="shared" si="992"/>
        <v>0</v>
      </c>
      <c r="Y2654" s="79" t="s">
        <v>10</v>
      </c>
      <c r="Z2654" s="2" t="s">
        <v>10</v>
      </c>
      <c r="AA2654" s="2" t="s">
        <v>10</v>
      </c>
      <c r="AB2654">
        <f t="shared" si="1000"/>
        <v>0</v>
      </c>
      <c r="AC2654" t="e">
        <f t="shared" si="993"/>
        <v>#VALUE!</v>
      </c>
    </row>
    <row r="2655" spans="1:29" x14ac:dyDescent="0.25">
      <c r="A2655">
        <v>59</v>
      </c>
      <c r="B2655" t="s">
        <v>322</v>
      </c>
      <c r="C2655">
        <v>8</v>
      </c>
      <c r="D2655" t="s">
        <v>49</v>
      </c>
      <c r="E2655">
        <v>2023</v>
      </c>
      <c r="F2655" s="86">
        <v>86</v>
      </c>
      <c r="G2655" t="s">
        <v>10</v>
      </c>
      <c r="H2655" s="79" t="s">
        <v>10</v>
      </c>
      <c r="I2655" s="2" t="s">
        <v>10</v>
      </c>
      <c r="J2655" s="2" t="s">
        <v>10</v>
      </c>
      <c r="K2655">
        <v>0.17799999999999999</v>
      </c>
      <c r="L2655" s="79" t="s">
        <v>10</v>
      </c>
      <c r="M2655" s="2" t="s">
        <v>10</v>
      </c>
      <c r="N2655" s="2" t="s">
        <v>10</v>
      </c>
      <c r="O2655" s="2">
        <f t="shared" si="986"/>
        <v>104.6228710462287</v>
      </c>
      <c r="P2655" s="79" t="e">
        <f t="shared" si="987"/>
        <v>#VALUE!</v>
      </c>
      <c r="Q2655" s="78">
        <v>0.94594594595000003</v>
      </c>
      <c r="R2655" s="78">
        <v>5.4054054054000003E-2</v>
      </c>
      <c r="T2655" s="79" t="s">
        <v>10</v>
      </c>
      <c r="U2655" s="2" t="s">
        <v>10</v>
      </c>
      <c r="V2655" s="2" t="s">
        <v>10</v>
      </c>
      <c r="W2655" s="2">
        <f t="shared" si="991"/>
        <v>0</v>
      </c>
      <c r="X2655" s="2">
        <f t="shared" si="992"/>
        <v>0</v>
      </c>
      <c r="Y2655" s="79" t="s">
        <v>10</v>
      </c>
      <c r="Z2655" s="2" t="s">
        <v>10</v>
      </c>
      <c r="AA2655" s="2" t="s">
        <v>10</v>
      </c>
      <c r="AB2655">
        <f t="shared" si="1000"/>
        <v>0</v>
      </c>
      <c r="AC2655" t="e">
        <f t="shared" si="993"/>
        <v>#VALUE!</v>
      </c>
    </row>
    <row r="2656" spans="1:29" x14ac:dyDescent="0.25">
      <c r="A2656">
        <v>59</v>
      </c>
      <c r="B2656" t="s">
        <v>322</v>
      </c>
      <c r="C2656">
        <v>8</v>
      </c>
      <c r="D2656" t="s">
        <v>49</v>
      </c>
      <c r="E2656">
        <v>2024</v>
      </c>
      <c r="F2656" s="86">
        <v>440</v>
      </c>
      <c r="G2656" t="s">
        <v>10</v>
      </c>
      <c r="H2656" s="79" t="s">
        <v>10</v>
      </c>
      <c r="I2656" s="2" t="s">
        <v>10</v>
      </c>
      <c r="J2656" s="2" t="s">
        <v>10</v>
      </c>
      <c r="K2656">
        <v>0.216</v>
      </c>
      <c r="L2656" s="79" t="s">
        <v>10</v>
      </c>
      <c r="M2656" s="2" t="s">
        <v>10</v>
      </c>
      <c r="N2656" s="2" t="s">
        <v>10</v>
      </c>
      <c r="O2656" s="2">
        <f t="shared" si="986"/>
        <v>561.22448979591832</v>
      </c>
      <c r="P2656" s="79" t="e">
        <f t="shared" si="987"/>
        <v>#VALUE!</v>
      </c>
      <c r="Q2656" s="78">
        <v>0.94594594595000003</v>
      </c>
      <c r="R2656" s="78">
        <v>5.4054054054000003E-2</v>
      </c>
      <c r="T2656" s="79" t="s">
        <v>10</v>
      </c>
      <c r="U2656" s="2" t="s">
        <v>10</v>
      </c>
      <c r="V2656" s="2" t="s">
        <v>10</v>
      </c>
      <c r="W2656" s="2">
        <f t="shared" si="991"/>
        <v>0</v>
      </c>
      <c r="X2656" s="2">
        <f t="shared" si="992"/>
        <v>0</v>
      </c>
      <c r="Y2656" s="79" t="s">
        <v>10</v>
      </c>
      <c r="Z2656" s="2" t="s">
        <v>10</v>
      </c>
      <c r="AA2656" s="2" t="s">
        <v>10</v>
      </c>
      <c r="AB2656">
        <f t="shared" si="1000"/>
        <v>0</v>
      </c>
      <c r="AC2656" t="e">
        <f t="shared" si="993"/>
        <v>#VALUE!</v>
      </c>
    </row>
  </sheetData>
  <autoFilter ref="A1:AA2337" xr:uid="{4C3062FA-70ED-41AA-91EA-0720D4580FB6}"/>
  <pageMargins left="0.7" right="0.7" top="0.75" bottom="0.75" header="0.3" footer="0.3"/>
  <pageSetup orientation="portrait" r:id="rId1"/>
  <headerFooter>
    <oddHeader>&amp;R&amp;"Calibri"&amp;12&amp;K000000 Unclassified - Non-Classifié&amp;1#_x000D_</oddHead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87F18-0507-4909-BC26-EDC0916C6885}">
  <dimension ref="A1:AB2611"/>
  <sheetViews>
    <sheetView tabSelected="1" workbookViewId="0">
      <pane ySplit="1" topLeftCell="A2189" activePane="bottomLeft" state="frozen"/>
      <selection pane="bottomLeft" activeCell="A2207" sqref="A2207"/>
    </sheetView>
  </sheetViews>
  <sheetFormatPr defaultRowHeight="15" x14ac:dyDescent="0.25"/>
  <sheetData>
    <row r="1" spans="1:28" x14ac:dyDescent="0.25">
      <c r="A1" t="s">
        <v>0</v>
      </c>
      <c r="B1" t="s">
        <v>1</v>
      </c>
      <c r="C1" t="s">
        <v>2</v>
      </c>
      <c r="D1" t="s">
        <v>3</v>
      </c>
      <c r="E1" t="s">
        <v>4</v>
      </c>
      <c r="F1" t="s">
        <v>5</v>
      </c>
      <c r="G1" t="s">
        <v>305</v>
      </c>
      <c r="H1" s="54" t="s">
        <v>271</v>
      </c>
      <c r="I1" s="54" t="s">
        <v>272</v>
      </c>
      <c r="J1" s="54" t="s">
        <v>273</v>
      </c>
      <c r="K1" s="54" t="s">
        <v>301</v>
      </c>
      <c r="L1" s="2" t="s">
        <v>277</v>
      </c>
      <c r="M1" t="s">
        <v>278</v>
      </c>
      <c r="N1" t="s">
        <v>279</v>
      </c>
      <c r="O1" t="s">
        <v>302</v>
      </c>
      <c r="P1" s="78" t="s">
        <v>306</v>
      </c>
      <c r="Q1" s="78" t="s">
        <v>274</v>
      </c>
      <c r="R1" s="78" t="s">
        <v>275</v>
      </c>
      <c r="S1" s="78" t="s">
        <v>283</v>
      </c>
      <c r="T1" t="s">
        <v>284</v>
      </c>
      <c r="U1" t="s">
        <v>285</v>
      </c>
      <c r="V1" t="s">
        <v>303</v>
      </c>
      <c r="W1" t="s">
        <v>307</v>
      </c>
      <c r="X1" t="s">
        <v>280</v>
      </c>
      <c r="Y1" t="s">
        <v>281</v>
      </c>
      <c r="Z1" t="s">
        <v>282</v>
      </c>
      <c r="AA1" t="s">
        <v>304</v>
      </c>
      <c r="AB1" t="s">
        <v>308</v>
      </c>
    </row>
    <row r="2" spans="1:28" x14ac:dyDescent="0.25">
      <c r="A2">
        <v>1</v>
      </c>
      <c r="B2" t="s">
        <v>8</v>
      </c>
      <c r="C2">
        <v>5</v>
      </c>
      <c r="D2" t="s">
        <v>9</v>
      </c>
      <c r="E2">
        <v>1980</v>
      </c>
      <c r="F2">
        <v>500</v>
      </c>
      <c r="G2" t="s">
        <v>10</v>
      </c>
      <c r="H2" s="54">
        <v>0.40667522081402602</v>
      </c>
      <c r="I2" s="54">
        <v>0.41633333333333333</v>
      </c>
      <c r="J2" s="54">
        <v>0.46133333333333337</v>
      </c>
      <c r="K2" s="54">
        <v>0.41599999999999998</v>
      </c>
      <c r="L2" s="2">
        <f t="shared" ref="L2:L65" si="0">$F2/(1-H2)</f>
        <v>842.70877863214628</v>
      </c>
      <c r="M2" s="2">
        <f t="shared" ref="M2:M65" si="1">$F2/(1-I2)</f>
        <v>856.65334094802972</v>
      </c>
      <c r="N2" s="2">
        <f t="shared" ref="N2:N65" si="2">$F2/(1-J2)</f>
        <v>928.21782178217825</v>
      </c>
      <c r="O2" s="2">
        <f t="shared" ref="O2:O65" si="3">$F2/(1-K2)</f>
        <v>856.16438356164372</v>
      </c>
      <c r="P2" s="79" t="e">
        <f t="shared" ref="P2:P65" si="4">$G2/(1-K2)</f>
        <v>#VALUE!</v>
      </c>
      <c r="Q2" s="78">
        <v>0.85441176471000002</v>
      </c>
      <c r="R2" s="78">
        <v>0.14991176470589998</v>
      </c>
      <c r="S2" s="79" t="e">
        <f t="shared" ref="S2:S65" si="5">(L5*$Q2)+(L6*$R2)</f>
        <v>#VALUE!</v>
      </c>
      <c r="T2" s="2" t="e">
        <f t="shared" ref="T2:T65" si="6">(M5*$Q2)+(M6*$R2)</f>
        <v>#VALUE!</v>
      </c>
      <c r="U2" s="2" t="e">
        <f t="shared" ref="U2:U65" si="7">(N5*$Q2)+(N6*$R2)</f>
        <v>#VALUE!</v>
      </c>
      <c r="V2" s="2" t="e">
        <f t="shared" ref="V2:V65" si="8">(O5*$Q2)+(O6*$R2)</f>
        <v>#VALUE!</v>
      </c>
      <c r="W2" s="2" t="e">
        <f t="shared" ref="W2:W65" si="9">(P5*$Q2)+(P6*$R2)</f>
        <v>#VALUE!</v>
      </c>
      <c r="X2" t="e">
        <f t="shared" ref="X2:X65" si="10">S2/$F2</f>
        <v>#VALUE!</v>
      </c>
      <c r="Y2" t="e">
        <f t="shared" ref="Y2:Y65" si="11">T2/$F2</f>
        <v>#VALUE!</v>
      </c>
      <c r="Z2" t="e">
        <f t="shared" ref="Z2:Z65" si="12">U2/$F2</f>
        <v>#VALUE!</v>
      </c>
      <c r="AA2" t="e">
        <f t="shared" ref="AA2:AA65" si="13">V2/$F2</f>
        <v>#VALUE!</v>
      </c>
      <c r="AB2" t="e">
        <f t="shared" ref="AB2:AB65" si="14">W2/$G2</f>
        <v>#VALUE!</v>
      </c>
    </row>
    <row r="3" spans="1:28" x14ac:dyDescent="0.25">
      <c r="A3">
        <v>1</v>
      </c>
      <c r="B3" t="s">
        <v>8</v>
      </c>
      <c r="C3">
        <v>5</v>
      </c>
      <c r="D3" t="s">
        <v>9</v>
      </c>
      <c r="E3">
        <v>1981</v>
      </c>
      <c r="F3">
        <v>300</v>
      </c>
      <c r="G3" t="s">
        <v>10</v>
      </c>
      <c r="H3" s="54">
        <v>0.36820594316945598</v>
      </c>
      <c r="I3" s="54">
        <v>0.39233333333333331</v>
      </c>
      <c r="J3" s="54">
        <v>0.43383333333333329</v>
      </c>
      <c r="K3" s="54">
        <v>0.39200000000000002</v>
      </c>
      <c r="L3" s="2">
        <f t="shared" si="0"/>
        <v>474.8382748406641</v>
      </c>
      <c r="M3" s="2">
        <f t="shared" si="1"/>
        <v>493.69171695008225</v>
      </c>
      <c r="N3" s="2">
        <f t="shared" si="2"/>
        <v>529.87930526935531</v>
      </c>
      <c r="O3" s="2">
        <f t="shared" si="3"/>
        <v>493.42105263157896</v>
      </c>
      <c r="P3" s="79" t="e">
        <f t="shared" si="4"/>
        <v>#VALUE!</v>
      </c>
      <c r="Q3" s="78">
        <v>0.85441176471000002</v>
      </c>
      <c r="R3" s="78">
        <v>0.14558823529589998</v>
      </c>
      <c r="S3" s="79" t="e">
        <f t="shared" si="5"/>
        <v>#VALUE!</v>
      </c>
      <c r="T3" s="2" t="e">
        <f t="shared" si="6"/>
        <v>#VALUE!</v>
      </c>
      <c r="U3" s="2" t="e">
        <f t="shared" si="7"/>
        <v>#VALUE!</v>
      </c>
      <c r="V3" s="2" t="e">
        <f t="shared" si="8"/>
        <v>#VALUE!</v>
      </c>
      <c r="W3" s="2" t="e">
        <f t="shared" si="9"/>
        <v>#VALUE!</v>
      </c>
      <c r="X3" t="e">
        <f t="shared" si="10"/>
        <v>#VALUE!</v>
      </c>
      <c r="Y3" t="e">
        <f t="shared" si="11"/>
        <v>#VALUE!</v>
      </c>
      <c r="Z3" t="e">
        <f t="shared" si="12"/>
        <v>#VALUE!</v>
      </c>
      <c r="AA3" t="e">
        <f t="shared" si="13"/>
        <v>#VALUE!</v>
      </c>
      <c r="AB3" t="e">
        <f t="shared" si="14"/>
        <v>#VALUE!</v>
      </c>
    </row>
    <row r="4" spans="1:28" x14ac:dyDescent="0.25">
      <c r="A4">
        <v>1</v>
      </c>
      <c r="B4" t="s">
        <v>8</v>
      </c>
      <c r="C4">
        <v>5</v>
      </c>
      <c r="D4" t="s">
        <v>9</v>
      </c>
      <c r="E4">
        <v>1982</v>
      </c>
      <c r="F4" t="s">
        <v>10</v>
      </c>
      <c r="G4" t="s">
        <v>10</v>
      </c>
      <c r="H4" s="54">
        <v>0.31874544334072302</v>
      </c>
      <c r="I4" s="54">
        <v>0.36499999999999999</v>
      </c>
      <c r="J4" s="54">
        <v>0.39999999999999997</v>
      </c>
      <c r="K4" s="54">
        <v>0.36499999999999999</v>
      </c>
      <c r="L4" s="2" t="e">
        <f t="shared" si="0"/>
        <v>#VALUE!</v>
      </c>
      <c r="M4" s="2" t="e">
        <f t="shared" si="1"/>
        <v>#VALUE!</v>
      </c>
      <c r="N4" s="2" t="e">
        <f t="shared" si="2"/>
        <v>#VALUE!</v>
      </c>
      <c r="O4" s="2" t="e">
        <f t="shared" si="3"/>
        <v>#VALUE!</v>
      </c>
      <c r="P4" s="79" t="e">
        <f t="shared" si="4"/>
        <v>#VALUE!</v>
      </c>
      <c r="Q4" s="78">
        <v>0.85441176471000002</v>
      </c>
      <c r="R4" s="78">
        <v>0.14558823529589998</v>
      </c>
      <c r="S4" s="79" t="e">
        <f t="shared" si="5"/>
        <v>#VALUE!</v>
      </c>
      <c r="T4" s="2" t="e">
        <f t="shared" si="6"/>
        <v>#VALUE!</v>
      </c>
      <c r="U4" s="2" t="e">
        <f t="shared" si="7"/>
        <v>#VALUE!</v>
      </c>
      <c r="V4" s="2" t="e">
        <f t="shared" si="8"/>
        <v>#VALUE!</v>
      </c>
      <c r="W4" s="2" t="e">
        <f t="shared" si="9"/>
        <v>#VALUE!</v>
      </c>
      <c r="X4" t="e">
        <f t="shared" si="10"/>
        <v>#VALUE!</v>
      </c>
      <c r="Y4" t="e">
        <f t="shared" si="11"/>
        <v>#VALUE!</v>
      </c>
      <c r="Z4" t="e">
        <f t="shared" si="12"/>
        <v>#VALUE!</v>
      </c>
      <c r="AA4" t="e">
        <f t="shared" si="13"/>
        <v>#VALUE!</v>
      </c>
      <c r="AB4" t="e">
        <f t="shared" si="14"/>
        <v>#VALUE!</v>
      </c>
    </row>
    <row r="5" spans="1:28" x14ac:dyDescent="0.25">
      <c r="A5">
        <v>1</v>
      </c>
      <c r="B5" t="s">
        <v>8</v>
      </c>
      <c r="C5">
        <v>5</v>
      </c>
      <c r="D5" t="s">
        <v>9</v>
      </c>
      <c r="E5">
        <v>1983</v>
      </c>
      <c r="F5" t="s">
        <v>10</v>
      </c>
      <c r="G5" t="s">
        <v>10</v>
      </c>
      <c r="H5" s="54">
        <v>0.44514449845859599</v>
      </c>
      <c r="I5" s="54">
        <v>0.44966666666666666</v>
      </c>
      <c r="J5" s="54">
        <v>0.4986666666666667</v>
      </c>
      <c r="K5" s="54">
        <v>0.45</v>
      </c>
      <c r="L5" s="2" t="e">
        <f t="shared" si="0"/>
        <v>#VALUE!</v>
      </c>
      <c r="M5" s="2" t="e">
        <f t="shared" si="1"/>
        <v>#VALUE!</v>
      </c>
      <c r="N5" s="2" t="e">
        <f t="shared" si="2"/>
        <v>#VALUE!</v>
      </c>
      <c r="O5" s="2" t="e">
        <f t="shared" si="3"/>
        <v>#VALUE!</v>
      </c>
      <c r="P5" s="79" t="e">
        <f t="shared" si="4"/>
        <v>#VALUE!</v>
      </c>
      <c r="Q5" s="78">
        <v>0.85441176471000002</v>
      </c>
      <c r="R5" s="78">
        <v>0.14558823529589998</v>
      </c>
      <c r="S5" s="79" t="e">
        <f t="shared" si="5"/>
        <v>#VALUE!</v>
      </c>
      <c r="T5" s="2" t="e">
        <f t="shared" si="6"/>
        <v>#VALUE!</v>
      </c>
      <c r="U5" s="2" t="e">
        <f t="shared" si="7"/>
        <v>#VALUE!</v>
      </c>
      <c r="V5" s="2" t="e">
        <f t="shared" si="8"/>
        <v>#VALUE!</v>
      </c>
      <c r="W5" s="2" t="e">
        <f t="shared" si="9"/>
        <v>#VALUE!</v>
      </c>
      <c r="X5" t="e">
        <f t="shared" si="10"/>
        <v>#VALUE!</v>
      </c>
      <c r="Y5" t="e">
        <f t="shared" si="11"/>
        <v>#VALUE!</v>
      </c>
      <c r="Z5" t="e">
        <f t="shared" si="12"/>
        <v>#VALUE!</v>
      </c>
      <c r="AA5" t="e">
        <f t="shared" si="13"/>
        <v>#VALUE!</v>
      </c>
      <c r="AB5" t="e">
        <f t="shared" si="14"/>
        <v>#VALUE!</v>
      </c>
    </row>
    <row r="6" spans="1:28" x14ac:dyDescent="0.25">
      <c r="A6">
        <v>1</v>
      </c>
      <c r="B6" t="s">
        <v>8</v>
      </c>
      <c r="C6">
        <v>5</v>
      </c>
      <c r="D6" t="s">
        <v>9</v>
      </c>
      <c r="E6">
        <v>1984</v>
      </c>
      <c r="F6">
        <v>100</v>
      </c>
      <c r="G6" t="s">
        <v>10</v>
      </c>
      <c r="H6" s="54">
        <v>0.39568399862986298</v>
      </c>
      <c r="I6" s="54">
        <v>0.41133333333333333</v>
      </c>
      <c r="J6" s="54">
        <v>0.45533333333333326</v>
      </c>
      <c r="K6" s="54">
        <v>0.41099999999999998</v>
      </c>
      <c r="L6" s="2">
        <f t="shared" si="0"/>
        <v>165.47633981770258</v>
      </c>
      <c r="M6" s="2">
        <f t="shared" si="1"/>
        <v>169.87542468856171</v>
      </c>
      <c r="N6" s="2">
        <f t="shared" si="2"/>
        <v>183.59853121175027</v>
      </c>
      <c r="O6" s="2">
        <f t="shared" si="3"/>
        <v>169.77928692699493</v>
      </c>
      <c r="P6" s="79" t="e">
        <f t="shared" si="4"/>
        <v>#VALUE!</v>
      </c>
      <c r="Q6" s="78">
        <v>0.85441176471000002</v>
      </c>
      <c r="R6" s="78">
        <v>0.14558823529589998</v>
      </c>
      <c r="S6" s="79" t="e">
        <f t="shared" si="5"/>
        <v>#VALUE!</v>
      </c>
      <c r="T6" s="2" t="e">
        <f t="shared" si="6"/>
        <v>#VALUE!</v>
      </c>
      <c r="U6" s="2" t="e">
        <f t="shared" si="7"/>
        <v>#VALUE!</v>
      </c>
      <c r="V6" s="2" t="e">
        <f t="shared" si="8"/>
        <v>#VALUE!</v>
      </c>
      <c r="W6" s="2" t="e">
        <f t="shared" si="9"/>
        <v>#VALUE!</v>
      </c>
      <c r="X6" t="e">
        <f t="shared" si="10"/>
        <v>#VALUE!</v>
      </c>
      <c r="Y6" t="e">
        <f t="shared" si="11"/>
        <v>#VALUE!</v>
      </c>
      <c r="Z6" t="e">
        <f t="shared" si="12"/>
        <v>#VALUE!</v>
      </c>
      <c r="AA6" t="e">
        <f t="shared" si="13"/>
        <v>#VALUE!</v>
      </c>
      <c r="AB6" t="e">
        <f t="shared" si="14"/>
        <v>#VALUE!</v>
      </c>
    </row>
    <row r="7" spans="1:28" x14ac:dyDescent="0.25">
      <c r="A7">
        <v>1</v>
      </c>
      <c r="B7" t="s">
        <v>8</v>
      </c>
      <c r="C7">
        <v>5</v>
      </c>
      <c r="D7" t="s">
        <v>9</v>
      </c>
      <c r="E7">
        <v>1985</v>
      </c>
      <c r="F7" t="s">
        <v>10</v>
      </c>
      <c r="G7" t="s">
        <v>10</v>
      </c>
      <c r="H7" s="54">
        <v>0.41217083190610698</v>
      </c>
      <c r="I7" s="54">
        <v>0.42266666666666663</v>
      </c>
      <c r="J7" s="54">
        <v>0.46866666666666668</v>
      </c>
      <c r="K7" s="54">
        <v>0.42299999999999999</v>
      </c>
      <c r="L7" s="2" t="e">
        <f t="shared" si="0"/>
        <v>#VALUE!</v>
      </c>
      <c r="M7" s="2" t="e">
        <f t="shared" si="1"/>
        <v>#VALUE!</v>
      </c>
      <c r="N7" s="2" t="e">
        <f t="shared" si="2"/>
        <v>#VALUE!</v>
      </c>
      <c r="O7" s="2" t="e">
        <f t="shared" si="3"/>
        <v>#VALUE!</v>
      </c>
      <c r="P7" s="79" t="e">
        <f t="shared" si="4"/>
        <v>#VALUE!</v>
      </c>
      <c r="Q7" s="78">
        <v>0.85441176471000002</v>
      </c>
      <c r="R7" s="78">
        <v>0.14558823529589998</v>
      </c>
      <c r="S7" s="79" t="e">
        <f t="shared" si="5"/>
        <v>#VALUE!</v>
      </c>
      <c r="T7" s="2" t="e">
        <f t="shared" si="6"/>
        <v>#VALUE!</v>
      </c>
      <c r="U7" s="2" t="e">
        <f t="shared" si="7"/>
        <v>#VALUE!</v>
      </c>
      <c r="V7" s="2" t="e">
        <f t="shared" si="8"/>
        <v>#VALUE!</v>
      </c>
      <c r="W7" s="2" t="e">
        <f t="shared" si="9"/>
        <v>#VALUE!</v>
      </c>
      <c r="X7" t="e">
        <f t="shared" si="10"/>
        <v>#VALUE!</v>
      </c>
      <c r="Y7" t="e">
        <f t="shared" si="11"/>
        <v>#VALUE!</v>
      </c>
      <c r="Z7" t="e">
        <f t="shared" si="12"/>
        <v>#VALUE!</v>
      </c>
      <c r="AA7" t="e">
        <f t="shared" si="13"/>
        <v>#VALUE!</v>
      </c>
      <c r="AB7" t="e">
        <f t="shared" si="14"/>
        <v>#VALUE!</v>
      </c>
    </row>
    <row r="8" spans="1:28" x14ac:dyDescent="0.25">
      <c r="A8">
        <v>1</v>
      </c>
      <c r="B8" t="s">
        <v>8</v>
      </c>
      <c r="C8">
        <v>5</v>
      </c>
      <c r="D8" t="s">
        <v>9</v>
      </c>
      <c r="E8">
        <v>1986</v>
      </c>
      <c r="F8">
        <v>340</v>
      </c>
      <c r="G8" t="s">
        <v>10</v>
      </c>
      <c r="H8" s="54">
        <v>0.45613572064275898</v>
      </c>
      <c r="I8" s="54">
        <v>0.44966666666666666</v>
      </c>
      <c r="J8" s="54">
        <v>0.50066666666666659</v>
      </c>
      <c r="K8" s="54">
        <v>0.45</v>
      </c>
      <c r="L8" s="2">
        <f t="shared" si="0"/>
        <v>625.15596795918384</v>
      </c>
      <c r="M8" s="2">
        <f t="shared" si="1"/>
        <v>617.80738946093277</v>
      </c>
      <c r="N8" s="2">
        <f t="shared" si="2"/>
        <v>680.90787716955936</v>
      </c>
      <c r="O8" s="2">
        <f t="shared" si="3"/>
        <v>618.18181818181813</v>
      </c>
      <c r="P8" s="79" t="e">
        <f t="shared" si="4"/>
        <v>#VALUE!</v>
      </c>
      <c r="Q8" s="78">
        <v>0.85441176471000002</v>
      </c>
      <c r="R8" s="78">
        <v>0.14558823529589998</v>
      </c>
      <c r="S8" s="79" t="e">
        <f t="shared" si="5"/>
        <v>#VALUE!</v>
      </c>
      <c r="T8" s="2" t="e">
        <f t="shared" si="6"/>
        <v>#VALUE!</v>
      </c>
      <c r="U8" s="2" t="e">
        <f t="shared" si="7"/>
        <v>#VALUE!</v>
      </c>
      <c r="V8" s="2" t="e">
        <f t="shared" si="8"/>
        <v>#VALUE!</v>
      </c>
      <c r="W8" s="2" t="e">
        <f t="shared" si="9"/>
        <v>#VALUE!</v>
      </c>
      <c r="X8" t="e">
        <f t="shared" si="10"/>
        <v>#VALUE!</v>
      </c>
      <c r="Y8" t="e">
        <f t="shared" si="11"/>
        <v>#VALUE!</v>
      </c>
      <c r="Z8" t="e">
        <f t="shared" si="12"/>
        <v>#VALUE!</v>
      </c>
      <c r="AA8" t="e">
        <f t="shared" si="13"/>
        <v>#VALUE!</v>
      </c>
      <c r="AB8" t="e">
        <f t="shared" si="14"/>
        <v>#VALUE!</v>
      </c>
    </row>
    <row r="9" spans="1:28" x14ac:dyDescent="0.25">
      <c r="A9">
        <v>1</v>
      </c>
      <c r="B9" t="s">
        <v>8</v>
      </c>
      <c r="C9">
        <v>5</v>
      </c>
      <c r="D9" t="s">
        <v>9</v>
      </c>
      <c r="E9">
        <v>1987</v>
      </c>
      <c r="F9" t="s">
        <v>10</v>
      </c>
      <c r="G9" t="s">
        <v>10</v>
      </c>
      <c r="H9" s="54">
        <v>0.35171910989321198</v>
      </c>
      <c r="I9" s="54">
        <v>0.37766666666666671</v>
      </c>
      <c r="J9" s="54">
        <v>0.41666666666666669</v>
      </c>
      <c r="K9" s="54">
        <v>0.378</v>
      </c>
      <c r="L9" s="2" t="e">
        <f t="shared" si="0"/>
        <v>#VALUE!</v>
      </c>
      <c r="M9" s="2" t="e">
        <f t="shared" si="1"/>
        <v>#VALUE!</v>
      </c>
      <c r="N9" s="2" t="e">
        <f t="shared" si="2"/>
        <v>#VALUE!</v>
      </c>
      <c r="O9" s="2" t="e">
        <f t="shared" si="3"/>
        <v>#VALUE!</v>
      </c>
      <c r="P9" s="79" t="e">
        <f t="shared" si="4"/>
        <v>#VALUE!</v>
      </c>
      <c r="Q9" s="78">
        <v>0.85441176471000002</v>
      </c>
      <c r="R9" s="78">
        <v>0.14558823529589998</v>
      </c>
      <c r="S9" s="79" t="e">
        <f t="shared" si="5"/>
        <v>#VALUE!</v>
      </c>
      <c r="T9" s="2" t="e">
        <f t="shared" si="6"/>
        <v>#VALUE!</v>
      </c>
      <c r="U9" s="2" t="e">
        <f t="shared" si="7"/>
        <v>#VALUE!</v>
      </c>
      <c r="V9" s="2" t="e">
        <f t="shared" si="8"/>
        <v>#VALUE!</v>
      </c>
      <c r="W9" s="2" t="e">
        <f t="shared" si="9"/>
        <v>#VALUE!</v>
      </c>
      <c r="X9" t="e">
        <f t="shared" si="10"/>
        <v>#VALUE!</v>
      </c>
      <c r="Y9" t="e">
        <f t="shared" si="11"/>
        <v>#VALUE!</v>
      </c>
      <c r="Z9" t="e">
        <f t="shared" si="12"/>
        <v>#VALUE!</v>
      </c>
      <c r="AA9" t="e">
        <f t="shared" si="13"/>
        <v>#VALUE!</v>
      </c>
      <c r="AB9" t="e">
        <f t="shared" si="14"/>
        <v>#VALUE!</v>
      </c>
    </row>
    <row r="10" spans="1:28" x14ac:dyDescent="0.25">
      <c r="A10">
        <v>1</v>
      </c>
      <c r="B10" t="s">
        <v>8</v>
      </c>
      <c r="C10">
        <v>5</v>
      </c>
      <c r="D10" t="s">
        <v>9</v>
      </c>
      <c r="E10">
        <v>1988</v>
      </c>
      <c r="F10" t="s">
        <v>10</v>
      </c>
      <c r="G10" t="s">
        <v>10</v>
      </c>
      <c r="H10" s="54">
        <v>0.34622349880113001</v>
      </c>
      <c r="I10" s="54">
        <v>0.3713333333333334</v>
      </c>
      <c r="J10" s="54">
        <v>0.40983333333333338</v>
      </c>
      <c r="K10" s="54">
        <v>0.29799999999999999</v>
      </c>
      <c r="L10" s="2" t="e">
        <f t="shared" si="0"/>
        <v>#VALUE!</v>
      </c>
      <c r="M10" s="2" t="e">
        <f t="shared" si="1"/>
        <v>#VALUE!</v>
      </c>
      <c r="N10" s="2" t="e">
        <f t="shared" si="2"/>
        <v>#VALUE!</v>
      </c>
      <c r="O10" s="2" t="e">
        <f t="shared" si="3"/>
        <v>#VALUE!</v>
      </c>
      <c r="P10" s="79" t="e">
        <f t="shared" si="4"/>
        <v>#VALUE!</v>
      </c>
      <c r="Q10" s="78">
        <v>0.85441176471000002</v>
      </c>
      <c r="R10" s="78">
        <v>0.14558823529589998</v>
      </c>
      <c r="S10" s="79" t="e">
        <f t="shared" si="5"/>
        <v>#VALUE!</v>
      </c>
      <c r="T10" s="2" t="e">
        <f t="shared" si="6"/>
        <v>#VALUE!</v>
      </c>
      <c r="U10" s="2" t="e">
        <f t="shared" si="7"/>
        <v>#VALUE!</v>
      </c>
      <c r="V10" s="2" t="e">
        <f t="shared" si="8"/>
        <v>#VALUE!</v>
      </c>
      <c r="W10" s="2" t="e">
        <f t="shared" si="9"/>
        <v>#VALUE!</v>
      </c>
      <c r="X10" t="e">
        <f t="shared" si="10"/>
        <v>#VALUE!</v>
      </c>
      <c r="Y10" t="e">
        <f t="shared" si="11"/>
        <v>#VALUE!</v>
      </c>
      <c r="Z10" t="e">
        <f t="shared" si="12"/>
        <v>#VALUE!</v>
      </c>
      <c r="AA10" t="e">
        <f t="shared" si="13"/>
        <v>#VALUE!</v>
      </c>
      <c r="AB10" t="e">
        <f t="shared" si="14"/>
        <v>#VALUE!</v>
      </c>
    </row>
    <row r="11" spans="1:28" x14ac:dyDescent="0.25">
      <c r="A11">
        <v>1</v>
      </c>
      <c r="B11" t="s">
        <v>8</v>
      </c>
      <c r="C11">
        <v>5</v>
      </c>
      <c r="D11" t="s">
        <v>9</v>
      </c>
      <c r="E11">
        <v>1989</v>
      </c>
      <c r="F11" t="s">
        <v>10</v>
      </c>
      <c r="G11" t="s">
        <v>10</v>
      </c>
      <c r="H11" s="54">
        <v>0.337919300105678</v>
      </c>
      <c r="I11" s="54">
        <v>0.3676666666666667</v>
      </c>
      <c r="J11" s="54">
        <v>0.40566666666666668</v>
      </c>
      <c r="K11" s="54">
        <v>0.36699999999999999</v>
      </c>
      <c r="L11" s="2" t="e">
        <f t="shared" si="0"/>
        <v>#VALUE!</v>
      </c>
      <c r="M11" s="2" t="e">
        <f t="shared" si="1"/>
        <v>#VALUE!</v>
      </c>
      <c r="N11" s="2" t="e">
        <f t="shared" si="2"/>
        <v>#VALUE!</v>
      </c>
      <c r="O11" s="2" t="e">
        <f t="shared" si="3"/>
        <v>#VALUE!</v>
      </c>
      <c r="P11" s="79" t="e">
        <f t="shared" si="4"/>
        <v>#VALUE!</v>
      </c>
      <c r="Q11" s="78">
        <v>0.85441176471000002</v>
      </c>
      <c r="R11" s="78">
        <v>0.14558823529589998</v>
      </c>
      <c r="S11" s="79" t="e">
        <f t="shared" si="5"/>
        <v>#VALUE!</v>
      </c>
      <c r="T11" s="2" t="e">
        <f t="shared" si="6"/>
        <v>#VALUE!</v>
      </c>
      <c r="U11" s="2" t="e">
        <f t="shared" si="7"/>
        <v>#VALUE!</v>
      </c>
      <c r="V11" s="2" t="e">
        <f t="shared" si="8"/>
        <v>#VALUE!</v>
      </c>
      <c r="W11" s="2" t="e">
        <f t="shared" si="9"/>
        <v>#VALUE!</v>
      </c>
      <c r="X11" t="e">
        <f t="shared" si="10"/>
        <v>#VALUE!</v>
      </c>
      <c r="Y11" t="e">
        <f t="shared" si="11"/>
        <v>#VALUE!</v>
      </c>
      <c r="Z11" t="e">
        <f t="shared" si="12"/>
        <v>#VALUE!</v>
      </c>
      <c r="AA11" t="e">
        <f t="shared" si="13"/>
        <v>#VALUE!</v>
      </c>
      <c r="AB11" t="e">
        <f t="shared" si="14"/>
        <v>#VALUE!</v>
      </c>
    </row>
    <row r="12" spans="1:28" x14ac:dyDescent="0.25">
      <c r="A12">
        <v>1</v>
      </c>
      <c r="B12" t="s">
        <v>8</v>
      </c>
      <c r="C12">
        <v>5</v>
      </c>
      <c r="D12" t="s">
        <v>9</v>
      </c>
      <c r="E12">
        <v>1990</v>
      </c>
      <c r="F12" t="s">
        <v>10</v>
      </c>
      <c r="G12" t="s">
        <v>10</v>
      </c>
      <c r="H12" s="54">
        <v>0.38326529978520901</v>
      </c>
      <c r="I12" s="54">
        <v>0.41633333333333333</v>
      </c>
      <c r="J12" s="54">
        <v>0.45883333333333332</v>
      </c>
      <c r="K12" s="54">
        <v>0.41399999999999998</v>
      </c>
      <c r="L12" s="2" t="e">
        <f t="shared" si="0"/>
        <v>#VALUE!</v>
      </c>
      <c r="M12" s="2" t="e">
        <f t="shared" si="1"/>
        <v>#VALUE!</v>
      </c>
      <c r="N12" s="2" t="e">
        <f t="shared" si="2"/>
        <v>#VALUE!</v>
      </c>
      <c r="O12" s="2" t="e">
        <f t="shared" si="3"/>
        <v>#VALUE!</v>
      </c>
      <c r="P12" s="79" t="e">
        <f t="shared" si="4"/>
        <v>#VALUE!</v>
      </c>
      <c r="Q12" s="78">
        <v>0.85441176471000002</v>
      </c>
      <c r="R12" s="78">
        <v>0.14558823529589998</v>
      </c>
      <c r="S12" s="79" t="e">
        <f t="shared" si="5"/>
        <v>#VALUE!</v>
      </c>
      <c r="T12" s="2" t="e">
        <f t="shared" si="6"/>
        <v>#VALUE!</v>
      </c>
      <c r="U12" s="2" t="e">
        <f t="shared" si="7"/>
        <v>#VALUE!</v>
      </c>
      <c r="V12" s="2" t="e">
        <f t="shared" si="8"/>
        <v>#VALUE!</v>
      </c>
      <c r="W12" s="2" t="e">
        <f t="shared" si="9"/>
        <v>#VALUE!</v>
      </c>
      <c r="X12" t="e">
        <f t="shared" si="10"/>
        <v>#VALUE!</v>
      </c>
      <c r="Y12" t="e">
        <f t="shared" si="11"/>
        <v>#VALUE!</v>
      </c>
      <c r="Z12" t="e">
        <f t="shared" si="12"/>
        <v>#VALUE!</v>
      </c>
      <c r="AA12" t="e">
        <f t="shared" si="13"/>
        <v>#VALUE!</v>
      </c>
      <c r="AB12" t="e">
        <f t="shared" si="14"/>
        <v>#VALUE!</v>
      </c>
    </row>
    <row r="13" spans="1:28" x14ac:dyDescent="0.25">
      <c r="A13">
        <v>1</v>
      </c>
      <c r="B13" t="s">
        <v>8</v>
      </c>
      <c r="C13">
        <v>5</v>
      </c>
      <c r="D13" t="s">
        <v>9</v>
      </c>
      <c r="E13">
        <v>1991</v>
      </c>
      <c r="F13" t="s">
        <v>10</v>
      </c>
      <c r="G13" t="s">
        <v>10</v>
      </c>
      <c r="H13" s="54">
        <v>0.32495642920263801</v>
      </c>
      <c r="I13" s="54">
        <v>0.35</v>
      </c>
      <c r="J13" s="54">
        <v>0.39349999999999996</v>
      </c>
      <c r="K13" s="54">
        <v>0.34399999999999997</v>
      </c>
      <c r="L13" s="2" t="e">
        <f t="shared" si="0"/>
        <v>#VALUE!</v>
      </c>
      <c r="M13" s="2" t="e">
        <f t="shared" si="1"/>
        <v>#VALUE!</v>
      </c>
      <c r="N13" s="2" t="e">
        <f t="shared" si="2"/>
        <v>#VALUE!</v>
      </c>
      <c r="O13" s="2" t="e">
        <f t="shared" si="3"/>
        <v>#VALUE!</v>
      </c>
      <c r="P13" s="79" t="e">
        <f t="shared" si="4"/>
        <v>#VALUE!</v>
      </c>
      <c r="Q13" s="78">
        <v>0.85441176471000002</v>
      </c>
      <c r="R13" s="78">
        <v>0.14558823529589998</v>
      </c>
      <c r="S13" s="79" t="e">
        <f t="shared" si="5"/>
        <v>#VALUE!</v>
      </c>
      <c r="T13" s="2" t="e">
        <f t="shared" si="6"/>
        <v>#VALUE!</v>
      </c>
      <c r="U13" s="2" t="e">
        <f t="shared" si="7"/>
        <v>#VALUE!</v>
      </c>
      <c r="V13" s="2" t="e">
        <f t="shared" si="8"/>
        <v>#VALUE!</v>
      </c>
      <c r="W13" s="2" t="e">
        <f t="shared" si="9"/>
        <v>#VALUE!</v>
      </c>
      <c r="X13" t="e">
        <f t="shared" si="10"/>
        <v>#VALUE!</v>
      </c>
      <c r="Y13" t="e">
        <f t="shared" si="11"/>
        <v>#VALUE!</v>
      </c>
      <c r="Z13" t="e">
        <f t="shared" si="12"/>
        <v>#VALUE!</v>
      </c>
      <c r="AA13" t="e">
        <f t="shared" si="13"/>
        <v>#VALUE!</v>
      </c>
      <c r="AB13" t="e">
        <f t="shared" si="14"/>
        <v>#VALUE!</v>
      </c>
    </row>
    <row r="14" spans="1:28" x14ac:dyDescent="0.25">
      <c r="A14">
        <v>1</v>
      </c>
      <c r="B14" t="s">
        <v>8</v>
      </c>
      <c r="C14">
        <v>5</v>
      </c>
      <c r="D14" t="s">
        <v>9</v>
      </c>
      <c r="E14">
        <v>1992</v>
      </c>
      <c r="F14" t="s">
        <v>10</v>
      </c>
      <c r="G14" t="s">
        <v>10</v>
      </c>
      <c r="H14" s="54">
        <v>0.32712893524410402</v>
      </c>
      <c r="I14" s="54">
        <v>0.35399999999999998</v>
      </c>
      <c r="J14" s="54">
        <v>0.40249999999999997</v>
      </c>
      <c r="K14" s="54">
        <v>0.35499999999999998</v>
      </c>
      <c r="L14" s="2" t="e">
        <f t="shared" si="0"/>
        <v>#VALUE!</v>
      </c>
      <c r="M14" s="2" t="e">
        <f t="shared" si="1"/>
        <v>#VALUE!</v>
      </c>
      <c r="N14" s="2" t="e">
        <f t="shared" si="2"/>
        <v>#VALUE!</v>
      </c>
      <c r="O14" s="2" t="e">
        <f t="shared" si="3"/>
        <v>#VALUE!</v>
      </c>
      <c r="P14" s="79" t="e">
        <f t="shared" si="4"/>
        <v>#VALUE!</v>
      </c>
      <c r="Q14" s="78">
        <v>0.85441176471000002</v>
      </c>
      <c r="R14" s="78">
        <v>0.14558823529589998</v>
      </c>
      <c r="S14" s="79" t="e">
        <f t="shared" si="5"/>
        <v>#VALUE!</v>
      </c>
      <c r="T14" s="2" t="e">
        <f t="shared" si="6"/>
        <v>#VALUE!</v>
      </c>
      <c r="U14" s="2" t="e">
        <f t="shared" si="7"/>
        <v>#VALUE!</v>
      </c>
      <c r="V14" s="2" t="e">
        <f t="shared" si="8"/>
        <v>#VALUE!</v>
      </c>
      <c r="W14" s="2" t="e">
        <f t="shared" si="9"/>
        <v>#VALUE!</v>
      </c>
      <c r="X14" t="e">
        <f t="shared" si="10"/>
        <v>#VALUE!</v>
      </c>
      <c r="Y14" t="e">
        <f t="shared" si="11"/>
        <v>#VALUE!</v>
      </c>
      <c r="Z14" t="e">
        <f t="shared" si="12"/>
        <v>#VALUE!</v>
      </c>
      <c r="AA14" t="e">
        <f t="shared" si="13"/>
        <v>#VALUE!</v>
      </c>
      <c r="AB14" t="e">
        <f t="shared" si="14"/>
        <v>#VALUE!</v>
      </c>
    </row>
    <row r="15" spans="1:28" x14ac:dyDescent="0.25">
      <c r="A15">
        <v>1</v>
      </c>
      <c r="B15" t="s">
        <v>8</v>
      </c>
      <c r="C15">
        <v>5</v>
      </c>
      <c r="D15" t="s">
        <v>9</v>
      </c>
      <c r="E15">
        <v>1993</v>
      </c>
      <c r="F15" t="s">
        <v>10</v>
      </c>
      <c r="G15" t="s">
        <v>10</v>
      </c>
      <c r="H15" s="54">
        <v>0.29235067022036199</v>
      </c>
      <c r="I15" s="54">
        <v>0.316</v>
      </c>
      <c r="J15" s="54">
        <v>0.35550000000000004</v>
      </c>
      <c r="K15" s="54">
        <v>0.216</v>
      </c>
      <c r="L15" s="2" t="e">
        <f t="shared" si="0"/>
        <v>#VALUE!</v>
      </c>
      <c r="M15" s="2" t="e">
        <f t="shared" si="1"/>
        <v>#VALUE!</v>
      </c>
      <c r="N15" s="2" t="e">
        <f t="shared" si="2"/>
        <v>#VALUE!</v>
      </c>
      <c r="O15" s="2" t="e">
        <f t="shared" si="3"/>
        <v>#VALUE!</v>
      </c>
      <c r="P15" s="79" t="e">
        <f t="shared" si="4"/>
        <v>#VALUE!</v>
      </c>
      <c r="Q15" s="78">
        <v>0.85441176471000002</v>
      </c>
      <c r="R15" s="78">
        <v>0.14558823529589998</v>
      </c>
      <c r="S15" s="79" t="e">
        <f t="shared" si="5"/>
        <v>#VALUE!</v>
      </c>
      <c r="T15" s="2" t="e">
        <f t="shared" si="6"/>
        <v>#VALUE!</v>
      </c>
      <c r="U15" s="2" t="e">
        <f t="shared" si="7"/>
        <v>#VALUE!</v>
      </c>
      <c r="V15" s="2" t="e">
        <f t="shared" si="8"/>
        <v>#VALUE!</v>
      </c>
      <c r="W15" s="2" t="e">
        <f t="shared" si="9"/>
        <v>#VALUE!</v>
      </c>
      <c r="X15" t="e">
        <f t="shared" si="10"/>
        <v>#VALUE!</v>
      </c>
      <c r="Y15" t="e">
        <f t="shared" si="11"/>
        <v>#VALUE!</v>
      </c>
      <c r="Z15" t="e">
        <f t="shared" si="12"/>
        <v>#VALUE!</v>
      </c>
      <c r="AA15" t="e">
        <f t="shared" si="13"/>
        <v>#VALUE!</v>
      </c>
      <c r="AB15" t="e">
        <f t="shared" si="14"/>
        <v>#VALUE!</v>
      </c>
    </row>
    <row r="16" spans="1:28" x14ac:dyDescent="0.25">
      <c r="A16">
        <v>1</v>
      </c>
      <c r="B16" t="s">
        <v>8</v>
      </c>
      <c r="C16">
        <v>5</v>
      </c>
      <c r="D16" t="s">
        <v>9</v>
      </c>
      <c r="E16">
        <v>1994</v>
      </c>
      <c r="F16" t="s">
        <v>10</v>
      </c>
      <c r="G16" t="s">
        <v>10</v>
      </c>
      <c r="H16" s="54">
        <v>0.33047368103241698</v>
      </c>
      <c r="I16" s="54">
        <v>0.37233333333333329</v>
      </c>
      <c r="J16" s="54">
        <v>0.42083333333333328</v>
      </c>
      <c r="K16" s="54">
        <v>0.36699999999999999</v>
      </c>
      <c r="L16" s="2" t="e">
        <f t="shared" si="0"/>
        <v>#VALUE!</v>
      </c>
      <c r="M16" s="2" t="e">
        <f t="shared" si="1"/>
        <v>#VALUE!</v>
      </c>
      <c r="N16" s="2" t="e">
        <f t="shared" si="2"/>
        <v>#VALUE!</v>
      </c>
      <c r="O16" s="2" t="e">
        <f t="shared" si="3"/>
        <v>#VALUE!</v>
      </c>
      <c r="P16" s="79" t="e">
        <f t="shared" si="4"/>
        <v>#VALUE!</v>
      </c>
      <c r="Q16" s="78">
        <v>0.85441176471000002</v>
      </c>
      <c r="R16" s="78">
        <v>0.14558823529589998</v>
      </c>
      <c r="S16" s="79" t="e">
        <f t="shared" si="5"/>
        <v>#VALUE!</v>
      </c>
      <c r="T16" s="2" t="e">
        <f t="shared" si="6"/>
        <v>#VALUE!</v>
      </c>
      <c r="U16" s="2" t="e">
        <f t="shared" si="7"/>
        <v>#VALUE!</v>
      </c>
      <c r="V16" s="2" t="e">
        <f t="shared" si="8"/>
        <v>#VALUE!</v>
      </c>
      <c r="W16" s="2" t="e">
        <f t="shared" si="9"/>
        <v>#VALUE!</v>
      </c>
      <c r="X16" t="e">
        <f t="shared" si="10"/>
        <v>#VALUE!</v>
      </c>
      <c r="Y16" t="e">
        <f t="shared" si="11"/>
        <v>#VALUE!</v>
      </c>
      <c r="Z16" t="e">
        <f t="shared" si="12"/>
        <v>#VALUE!</v>
      </c>
      <c r="AA16" t="e">
        <f t="shared" si="13"/>
        <v>#VALUE!</v>
      </c>
      <c r="AB16" t="e">
        <f t="shared" si="14"/>
        <v>#VALUE!</v>
      </c>
    </row>
    <row r="17" spans="1:28" x14ac:dyDescent="0.25">
      <c r="A17">
        <v>1</v>
      </c>
      <c r="B17" t="s">
        <v>8</v>
      </c>
      <c r="C17">
        <v>5</v>
      </c>
      <c r="D17" t="s">
        <v>9</v>
      </c>
      <c r="E17">
        <v>1995</v>
      </c>
      <c r="F17" t="s">
        <v>10</v>
      </c>
      <c r="G17" t="s">
        <v>10</v>
      </c>
      <c r="H17" s="54">
        <v>0.197903485305433</v>
      </c>
      <c r="I17" s="54">
        <v>0.24099999999999999</v>
      </c>
      <c r="J17" s="54">
        <v>0.26950000000000002</v>
      </c>
      <c r="K17" s="54">
        <v>0.23100000000000001</v>
      </c>
      <c r="L17" s="2" t="e">
        <f t="shared" si="0"/>
        <v>#VALUE!</v>
      </c>
      <c r="M17" s="2" t="e">
        <f t="shared" si="1"/>
        <v>#VALUE!</v>
      </c>
      <c r="N17" s="2" t="e">
        <f t="shared" si="2"/>
        <v>#VALUE!</v>
      </c>
      <c r="O17" s="2" t="e">
        <f t="shared" si="3"/>
        <v>#VALUE!</v>
      </c>
      <c r="P17" s="79" t="e">
        <f t="shared" si="4"/>
        <v>#VALUE!</v>
      </c>
      <c r="Q17" s="78">
        <v>0.85441176471000002</v>
      </c>
      <c r="R17" s="78">
        <v>0.14558823529589998</v>
      </c>
      <c r="S17" s="79">
        <f t="shared" si="5"/>
        <v>261.69696156859294</v>
      </c>
      <c r="T17" s="2">
        <f t="shared" si="6"/>
        <v>249.24319170057316</v>
      </c>
      <c r="U17" s="2">
        <f t="shared" si="7"/>
        <v>259.75028968795596</v>
      </c>
      <c r="V17" s="2">
        <f t="shared" si="8"/>
        <v>248.92252715061045</v>
      </c>
      <c r="W17" s="2" t="e">
        <f t="shared" si="9"/>
        <v>#VALUE!</v>
      </c>
      <c r="X17" t="e">
        <f t="shared" si="10"/>
        <v>#VALUE!</v>
      </c>
      <c r="Y17" t="e">
        <f t="shared" si="11"/>
        <v>#VALUE!</v>
      </c>
      <c r="Z17" t="e">
        <f t="shared" si="12"/>
        <v>#VALUE!</v>
      </c>
      <c r="AA17" t="e">
        <f t="shared" si="13"/>
        <v>#VALUE!</v>
      </c>
      <c r="AB17" t="e">
        <f t="shared" si="14"/>
        <v>#VALUE!</v>
      </c>
    </row>
    <row r="18" spans="1:28" x14ac:dyDescent="0.25">
      <c r="A18">
        <v>1</v>
      </c>
      <c r="B18" t="s">
        <v>8</v>
      </c>
      <c r="C18">
        <v>5</v>
      </c>
      <c r="D18" t="s">
        <v>9</v>
      </c>
      <c r="E18">
        <v>1996</v>
      </c>
      <c r="F18" t="s">
        <v>10</v>
      </c>
      <c r="G18" t="s">
        <v>10</v>
      </c>
      <c r="H18" s="54">
        <v>0.40303950660207699</v>
      </c>
      <c r="I18" s="54">
        <v>0.41599999999999998</v>
      </c>
      <c r="J18" s="54">
        <v>0.46100000000000002</v>
      </c>
      <c r="K18" s="54">
        <v>0.38500000000000001</v>
      </c>
      <c r="L18" s="2" t="e">
        <f t="shared" si="0"/>
        <v>#VALUE!</v>
      </c>
      <c r="M18" s="2" t="e">
        <f t="shared" si="1"/>
        <v>#VALUE!</v>
      </c>
      <c r="N18" s="2" t="e">
        <f t="shared" si="2"/>
        <v>#VALUE!</v>
      </c>
      <c r="O18" s="2" t="e">
        <f t="shared" si="3"/>
        <v>#VALUE!</v>
      </c>
      <c r="P18" s="79" t="e">
        <f t="shared" si="4"/>
        <v>#VALUE!</v>
      </c>
      <c r="Q18" s="78">
        <v>0.85441176471000002</v>
      </c>
      <c r="R18" s="78">
        <v>0.14558823529589998</v>
      </c>
      <c r="S18" s="79">
        <f t="shared" si="5"/>
        <v>423.83307501454101</v>
      </c>
      <c r="T18" s="2">
        <f t="shared" si="6"/>
        <v>411.15526571987635</v>
      </c>
      <c r="U18" s="2">
        <f t="shared" si="7"/>
        <v>425.37044997271835</v>
      </c>
      <c r="V18" s="2">
        <f t="shared" si="8"/>
        <v>407.0112893664346</v>
      </c>
      <c r="W18" s="2" t="e">
        <f t="shared" si="9"/>
        <v>#VALUE!</v>
      </c>
      <c r="X18" t="e">
        <f t="shared" si="10"/>
        <v>#VALUE!</v>
      </c>
      <c r="Y18" t="e">
        <f t="shared" si="11"/>
        <v>#VALUE!</v>
      </c>
      <c r="Z18" t="e">
        <f t="shared" si="12"/>
        <v>#VALUE!</v>
      </c>
      <c r="AA18" t="e">
        <f t="shared" si="13"/>
        <v>#VALUE!</v>
      </c>
      <c r="AB18" t="e">
        <f t="shared" si="14"/>
        <v>#VALUE!</v>
      </c>
    </row>
    <row r="19" spans="1:28" x14ac:dyDescent="0.25">
      <c r="A19">
        <v>1</v>
      </c>
      <c r="B19" t="s">
        <v>8</v>
      </c>
      <c r="C19">
        <v>5</v>
      </c>
      <c r="D19" t="s">
        <v>9</v>
      </c>
      <c r="E19">
        <v>1997</v>
      </c>
      <c r="F19" t="s">
        <v>10</v>
      </c>
      <c r="G19" t="s">
        <v>10</v>
      </c>
      <c r="H19" s="54">
        <v>0.375</v>
      </c>
      <c r="I19" s="54">
        <v>0.29633333333333334</v>
      </c>
      <c r="J19" s="54">
        <v>0.34783333333333333</v>
      </c>
      <c r="K19" s="54">
        <v>0.26700000000000002</v>
      </c>
      <c r="L19" s="2" t="e">
        <f t="shared" si="0"/>
        <v>#VALUE!</v>
      </c>
      <c r="M19" s="2" t="e">
        <f t="shared" si="1"/>
        <v>#VALUE!</v>
      </c>
      <c r="N19" s="2" t="e">
        <f t="shared" si="2"/>
        <v>#VALUE!</v>
      </c>
      <c r="O19" s="2" t="e">
        <f t="shared" si="3"/>
        <v>#VALUE!</v>
      </c>
      <c r="P19" s="79" t="e">
        <f t="shared" si="4"/>
        <v>#VALUE!</v>
      </c>
      <c r="Q19" s="78">
        <v>0.85441176471000002</v>
      </c>
      <c r="R19" s="78">
        <v>0.14558823529589998</v>
      </c>
      <c r="S19" s="79">
        <f t="shared" si="5"/>
        <v>234.87151824985369</v>
      </c>
      <c r="T19" s="2">
        <f t="shared" si="6"/>
        <v>244.06252042528143</v>
      </c>
      <c r="U19" s="2">
        <f t="shared" si="7"/>
        <v>252.13401374226083</v>
      </c>
      <c r="V19" s="2">
        <f t="shared" si="8"/>
        <v>224.61426312389</v>
      </c>
      <c r="W19" s="2" t="e">
        <f t="shared" si="9"/>
        <v>#VALUE!</v>
      </c>
      <c r="X19" t="e">
        <f t="shared" si="10"/>
        <v>#VALUE!</v>
      </c>
      <c r="Y19" t="e">
        <f t="shared" si="11"/>
        <v>#VALUE!</v>
      </c>
      <c r="Z19" t="e">
        <f t="shared" si="12"/>
        <v>#VALUE!</v>
      </c>
      <c r="AA19" t="e">
        <f t="shared" si="13"/>
        <v>#VALUE!</v>
      </c>
      <c r="AB19" t="e">
        <f t="shared" si="14"/>
        <v>#VALUE!</v>
      </c>
    </row>
    <row r="20" spans="1:28" x14ac:dyDescent="0.25">
      <c r="A20">
        <v>1</v>
      </c>
      <c r="B20" t="s">
        <v>8</v>
      </c>
      <c r="C20">
        <v>5</v>
      </c>
      <c r="D20" t="s">
        <v>9</v>
      </c>
      <c r="E20">
        <v>1998</v>
      </c>
      <c r="F20">
        <v>200</v>
      </c>
      <c r="G20" t="s">
        <v>10</v>
      </c>
      <c r="H20" s="54">
        <v>0.125</v>
      </c>
      <c r="I20" s="54">
        <v>7.7666666666666662E-2</v>
      </c>
      <c r="J20" s="54">
        <v>0.11716666666666666</v>
      </c>
      <c r="K20" s="54">
        <v>7.6999999999999999E-2</v>
      </c>
      <c r="L20" s="2">
        <f t="shared" si="0"/>
        <v>228.57142857142858</v>
      </c>
      <c r="M20" s="2">
        <f t="shared" si="1"/>
        <v>216.84134441633537</v>
      </c>
      <c r="N20" s="2">
        <f t="shared" si="2"/>
        <v>226.54332641117614</v>
      </c>
      <c r="O20" s="2">
        <f t="shared" si="3"/>
        <v>216.68472372697724</v>
      </c>
      <c r="P20" s="79" t="e">
        <f t="shared" si="4"/>
        <v>#VALUE!</v>
      </c>
      <c r="Q20" s="78">
        <v>0.85441176471000002</v>
      </c>
      <c r="R20" s="78">
        <v>0.14558823529589998</v>
      </c>
      <c r="S20" s="79">
        <f t="shared" si="5"/>
        <v>301.74703333509552</v>
      </c>
      <c r="T20" s="2">
        <f t="shared" si="6"/>
        <v>300.98158383755822</v>
      </c>
      <c r="U20" s="2">
        <f t="shared" si="7"/>
        <v>308.53896527986018</v>
      </c>
      <c r="V20" s="2">
        <f t="shared" si="8"/>
        <v>287.39491893878312</v>
      </c>
      <c r="W20" s="2" t="e">
        <f t="shared" si="9"/>
        <v>#VALUE!</v>
      </c>
      <c r="X20">
        <f t="shared" si="10"/>
        <v>1.5087351666754776</v>
      </c>
      <c r="Y20">
        <f t="shared" si="11"/>
        <v>1.504907919187791</v>
      </c>
      <c r="Z20">
        <f t="shared" si="12"/>
        <v>1.542694826399301</v>
      </c>
      <c r="AA20">
        <f t="shared" si="13"/>
        <v>1.4369745946939156</v>
      </c>
      <c r="AB20" t="e">
        <f t="shared" si="14"/>
        <v>#VALUE!</v>
      </c>
    </row>
    <row r="21" spans="1:28" x14ac:dyDescent="0.25">
      <c r="A21">
        <v>1</v>
      </c>
      <c r="B21" t="s">
        <v>8</v>
      </c>
      <c r="C21">
        <v>5</v>
      </c>
      <c r="D21" t="s">
        <v>9</v>
      </c>
      <c r="E21">
        <v>1999</v>
      </c>
      <c r="F21">
        <v>400</v>
      </c>
      <c r="G21" t="s">
        <v>10</v>
      </c>
      <c r="H21" s="54">
        <v>0.123</v>
      </c>
      <c r="I21" s="54">
        <v>8.9666666666666672E-2</v>
      </c>
      <c r="J21" s="54">
        <v>0.12016666666666667</v>
      </c>
      <c r="K21" s="54">
        <v>8.6999999999999994E-2</v>
      </c>
      <c r="L21" s="2">
        <f t="shared" si="0"/>
        <v>456.10034207525655</v>
      </c>
      <c r="M21" s="2">
        <f t="shared" si="1"/>
        <v>439.39948736726473</v>
      </c>
      <c r="N21" s="2">
        <f t="shared" si="2"/>
        <v>454.63155900738775</v>
      </c>
      <c r="O21" s="2">
        <f t="shared" si="3"/>
        <v>438.11610076670314</v>
      </c>
      <c r="P21" s="79" t="e">
        <f t="shared" si="4"/>
        <v>#VALUE!</v>
      </c>
      <c r="Q21" s="78">
        <v>0.85441176471000002</v>
      </c>
      <c r="R21" s="78">
        <v>0.14558823529589998</v>
      </c>
      <c r="S21" s="79">
        <f t="shared" si="5"/>
        <v>633.1664651626279</v>
      </c>
      <c r="T21" s="2">
        <f t="shared" si="6"/>
        <v>633.97069730899773</v>
      </c>
      <c r="U21" s="2">
        <f t="shared" si="7"/>
        <v>644.2332675991895</v>
      </c>
      <c r="V21" s="2">
        <f t="shared" si="8"/>
        <v>605.81846572352492</v>
      </c>
      <c r="W21" s="2" t="e">
        <f t="shared" si="9"/>
        <v>#VALUE!</v>
      </c>
      <c r="X21">
        <f t="shared" si="10"/>
        <v>1.5829161629065698</v>
      </c>
      <c r="Y21">
        <f t="shared" si="11"/>
        <v>1.5849267432724943</v>
      </c>
      <c r="Z21">
        <f t="shared" si="12"/>
        <v>1.6105831689979737</v>
      </c>
      <c r="AA21">
        <f t="shared" si="13"/>
        <v>1.5145461643088123</v>
      </c>
      <c r="AB21" t="e">
        <f t="shared" si="14"/>
        <v>#VALUE!</v>
      </c>
    </row>
    <row r="22" spans="1:28" x14ac:dyDescent="0.25">
      <c r="A22">
        <v>1</v>
      </c>
      <c r="B22" t="s">
        <v>8</v>
      </c>
      <c r="C22">
        <v>5</v>
      </c>
      <c r="D22" t="s">
        <v>9</v>
      </c>
      <c r="E22">
        <v>2000</v>
      </c>
      <c r="F22">
        <v>200</v>
      </c>
      <c r="G22" t="s">
        <v>10</v>
      </c>
      <c r="H22" s="54">
        <v>0.14699999999999999</v>
      </c>
      <c r="I22" s="54">
        <v>0.185</v>
      </c>
      <c r="J22" s="54">
        <v>0.21150000000000002</v>
      </c>
      <c r="K22" s="54">
        <v>0.109</v>
      </c>
      <c r="L22" s="2">
        <f t="shared" si="0"/>
        <v>234.46658851113716</v>
      </c>
      <c r="M22" s="2">
        <f t="shared" si="1"/>
        <v>245.39877300613497</v>
      </c>
      <c r="N22" s="2">
        <f t="shared" si="2"/>
        <v>253.64616360177553</v>
      </c>
      <c r="O22" s="2">
        <f t="shared" si="3"/>
        <v>224.46689113355779</v>
      </c>
      <c r="P22" s="79" t="e">
        <f t="shared" si="4"/>
        <v>#VALUE!</v>
      </c>
      <c r="Q22" s="78">
        <v>0.85441176471000002</v>
      </c>
      <c r="R22" s="78">
        <v>0.14558823529589998</v>
      </c>
      <c r="S22" s="79">
        <f t="shared" si="5"/>
        <v>346.78082680265658</v>
      </c>
      <c r="T22" s="2">
        <f t="shared" si="6"/>
        <v>358.80971029323558</v>
      </c>
      <c r="U22" s="2">
        <f t="shared" si="7"/>
        <v>368.42657457671191</v>
      </c>
      <c r="V22" s="2">
        <f t="shared" si="8"/>
        <v>344.18651972194226</v>
      </c>
      <c r="W22" s="2" t="e">
        <f t="shared" si="9"/>
        <v>#VALUE!</v>
      </c>
      <c r="X22">
        <f t="shared" si="10"/>
        <v>1.7339041340132828</v>
      </c>
      <c r="Y22">
        <f t="shared" si="11"/>
        <v>1.7940485514661779</v>
      </c>
      <c r="Z22">
        <f t="shared" si="12"/>
        <v>1.8421328728835595</v>
      </c>
      <c r="AA22">
        <f t="shared" si="13"/>
        <v>1.7209325986097113</v>
      </c>
      <c r="AB22" t="e">
        <f t="shared" si="14"/>
        <v>#VALUE!</v>
      </c>
    </row>
    <row r="23" spans="1:28" x14ac:dyDescent="0.25">
      <c r="A23">
        <v>1</v>
      </c>
      <c r="B23" t="s">
        <v>8</v>
      </c>
      <c r="C23">
        <v>5</v>
      </c>
      <c r="D23" t="s">
        <v>9</v>
      </c>
      <c r="E23">
        <v>2001</v>
      </c>
      <c r="F23">
        <v>200</v>
      </c>
      <c r="G23" t="s">
        <v>10</v>
      </c>
      <c r="H23" s="54">
        <v>0.157</v>
      </c>
      <c r="I23" s="54">
        <v>0.15333333333333332</v>
      </c>
      <c r="J23" s="54">
        <v>0.17783333333333332</v>
      </c>
      <c r="K23" s="54">
        <v>0.113</v>
      </c>
      <c r="L23" s="2">
        <f t="shared" si="0"/>
        <v>237.24792408066429</v>
      </c>
      <c r="M23" s="2">
        <f t="shared" si="1"/>
        <v>236.22047244094489</v>
      </c>
      <c r="N23" s="2">
        <f t="shared" si="2"/>
        <v>243.25967970808838</v>
      </c>
      <c r="O23" s="2">
        <f t="shared" si="3"/>
        <v>225.47914317925591</v>
      </c>
      <c r="P23" s="79" t="e">
        <f t="shared" si="4"/>
        <v>#VALUE!</v>
      </c>
      <c r="Q23" s="78">
        <v>0.85441176471000002</v>
      </c>
      <c r="R23" s="78">
        <v>0.14558823529589998</v>
      </c>
      <c r="S23" s="79">
        <f t="shared" si="5"/>
        <v>303.07275144099276</v>
      </c>
      <c r="T23" s="2">
        <f t="shared" si="6"/>
        <v>378.76385373951268</v>
      </c>
      <c r="U23" s="2">
        <f t="shared" si="7"/>
        <v>406.62669001721144</v>
      </c>
      <c r="V23" s="2">
        <f t="shared" si="8"/>
        <v>370.46605824592638</v>
      </c>
      <c r="W23" s="2" t="e">
        <f t="shared" si="9"/>
        <v>#VALUE!</v>
      </c>
      <c r="X23">
        <f t="shared" si="10"/>
        <v>1.5153637572049639</v>
      </c>
      <c r="Y23">
        <f t="shared" si="11"/>
        <v>1.8938192686975635</v>
      </c>
      <c r="Z23">
        <f t="shared" si="12"/>
        <v>2.0331334500860572</v>
      </c>
      <c r="AA23">
        <f t="shared" si="13"/>
        <v>1.8523302912296318</v>
      </c>
      <c r="AB23" t="e">
        <f t="shared" si="14"/>
        <v>#VALUE!</v>
      </c>
    </row>
    <row r="24" spans="1:28" x14ac:dyDescent="0.25">
      <c r="A24">
        <v>1</v>
      </c>
      <c r="B24" t="s">
        <v>8</v>
      </c>
      <c r="C24">
        <v>5</v>
      </c>
      <c r="D24" t="s">
        <v>9</v>
      </c>
      <c r="E24">
        <v>2002</v>
      </c>
      <c r="F24">
        <v>600</v>
      </c>
      <c r="G24" t="s">
        <v>10</v>
      </c>
      <c r="H24" s="54">
        <v>0.11799999999999999</v>
      </c>
      <c r="I24" s="54">
        <v>0.11899999999999999</v>
      </c>
      <c r="J24" s="54">
        <v>0.13250000000000001</v>
      </c>
      <c r="K24" s="54">
        <v>7.8E-2</v>
      </c>
      <c r="L24" s="2">
        <f t="shared" si="0"/>
        <v>680.27210884353747</v>
      </c>
      <c r="M24" s="2">
        <f t="shared" si="1"/>
        <v>681.04426787741204</v>
      </c>
      <c r="N24" s="2">
        <f t="shared" si="2"/>
        <v>691.64265129682997</v>
      </c>
      <c r="O24" s="2">
        <f t="shared" si="3"/>
        <v>650.75921908893702</v>
      </c>
      <c r="P24" s="79" t="e">
        <f t="shared" si="4"/>
        <v>#VALUE!</v>
      </c>
      <c r="Q24" s="78">
        <v>0.85441176471000002</v>
      </c>
      <c r="R24" s="78">
        <v>0.14558823529589998</v>
      </c>
      <c r="S24" s="79">
        <f t="shared" si="5"/>
        <v>354.55886762271064</v>
      </c>
      <c r="T24" s="2">
        <f t="shared" si="6"/>
        <v>414.98186749601837</v>
      </c>
      <c r="U24" s="2">
        <f t="shared" si="7"/>
        <v>492.43150074314912</v>
      </c>
      <c r="V24" s="2">
        <f t="shared" si="8"/>
        <v>410.22369148594225</v>
      </c>
      <c r="W24" s="2" t="e">
        <f t="shared" si="9"/>
        <v>#VALUE!</v>
      </c>
      <c r="X24">
        <f t="shared" si="10"/>
        <v>0.59093144603785108</v>
      </c>
      <c r="Y24">
        <f t="shared" si="11"/>
        <v>0.69163644582669725</v>
      </c>
      <c r="Z24">
        <f t="shared" si="12"/>
        <v>0.82071916790524857</v>
      </c>
      <c r="AA24">
        <f t="shared" si="13"/>
        <v>0.68370615247657041</v>
      </c>
      <c r="AB24" t="e">
        <f t="shared" si="14"/>
        <v>#VALUE!</v>
      </c>
    </row>
    <row r="25" spans="1:28" x14ac:dyDescent="0.25">
      <c r="A25">
        <v>1</v>
      </c>
      <c r="B25" t="s">
        <v>8</v>
      </c>
      <c r="C25">
        <v>5</v>
      </c>
      <c r="D25" t="s">
        <v>9</v>
      </c>
      <c r="E25">
        <v>2003</v>
      </c>
      <c r="F25">
        <v>300</v>
      </c>
      <c r="G25" t="s">
        <v>10</v>
      </c>
      <c r="H25" s="54">
        <v>0.159</v>
      </c>
      <c r="I25" s="54">
        <v>0.16133333333333333</v>
      </c>
      <c r="J25" s="54">
        <v>0.18033333333333335</v>
      </c>
      <c r="K25" s="54">
        <v>0.123</v>
      </c>
      <c r="L25" s="2">
        <f t="shared" si="0"/>
        <v>356.71819262782401</v>
      </c>
      <c r="M25" s="2">
        <f t="shared" si="1"/>
        <v>357.71065182829886</v>
      </c>
      <c r="N25" s="2">
        <f t="shared" si="2"/>
        <v>366.0024400162668</v>
      </c>
      <c r="O25" s="2">
        <f t="shared" si="3"/>
        <v>342.07525655644241</v>
      </c>
      <c r="P25" s="79" t="e">
        <f t="shared" si="4"/>
        <v>#VALUE!</v>
      </c>
      <c r="Q25" s="78">
        <v>0.85441176471000002</v>
      </c>
      <c r="R25" s="78">
        <v>0.14558823529589998</v>
      </c>
      <c r="S25" s="79">
        <f t="shared" si="5"/>
        <v>141.89533037571786</v>
      </c>
      <c r="T25" s="2">
        <f t="shared" si="6"/>
        <v>150.67423132155116</v>
      </c>
      <c r="U25" s="2">
        <f t="shared" si="7"/>
        <v>158.12228186853503</v>
      </c>
      <c r="V25" s="2">
        <f t="shared" si="8"/>
        <v>153.11793219417575</v>
      </c>
      <c r="W25" s="2" t="e">
        <f t="shared" si="9"/>
        <v>#VALUE!</v>
      </c>
      <c r="X25">
        <f t="shared" si="10"/>
        <v>0.4729844345857262</v>
      </c>
      <c r="Y25">
        <f t="shared" si="11"/>
        <v>0.50224743773850389</v>
      </c>
      <c r="Z25">
        <f t="shared" si="12"/>
        <v>0.52707427289511677</v>
      </c>
      <c r="AA25">
        <f t="shared" si="13"/>
        <v>0.51039310731391918</v>
      </c>
      <c r="AB25" t="e">
        <f t="shared" si="14"/>
        <v>#VALUE!</v>
      </c>
    </row>
    <row r="26" spans="1:28" x14ac:dyDescent="0.25">
      <c r="A26">
        <v>1</v>
      </c>
      <c r="B26" t="s">
        <v>8</v>
      </c>
      <c r="C26">
        <v>5</v>
      </c>
      <c r="D26" t="s">
        <v>9</v>
      </c>
      <c r="E26">
        <v>2004</v>
      </c>
      <c r="F26">
        <v>225</v>
      </c>
      <c r="G26" t="s">
        <v>10</v>
      </c>
      <c r="H26" s="54">
        <v>0.22</v>
      </c>
      <c r="I26" s="54">
        <v>0.38400000000000001</v>
      </c>
      <c r="J26" s="54">
        <v>0.41199999999999998</v>
      </c>
      <c r="K26" s="54">
        <v>0.36899999999999999</v>
      </c>
      <c r="L26" s="2">
        <f t="shared" si="0"/>
        <v>288.46153846153845</v>
      </c>
      <c r="M26" s="2">
        <f t="shared" si="1"/>
        <v>365.25974025974028</v>
      </c>
      <c r="N26" s="2">
        <f t="shared" si="2"/>
        <v>382.65306122448976</v>
      </c>
      <c r="O26" s="2">
        <f t="shared" si="3"/>
        <v>356.5768621236133</v>
      </c>
      <c r="P26" s="79" t="e">
        <f t="shared" si="4"/>
        <v>#VALUE!</v>
      </c>
      <c r="Q26" s="78">
        <v>0.85441176471000002</v>
      </c>
      <c r="R26" s="78">
        <v>0.14558823529589998</v>
      </c>
      <c r="S26" s="79">
        <f t="shared" si="5"/>
        <v>90.431668357636426</v>
      </c>
      <c r="T26" s="2">
        <f t="shared" si="6"/>
        <v>98.388587082623815</v>
      </c>
      <c r="U26" s="2">
        <f t="shared" si="7"/>
        <v>104.45428028166867</v>
      </c>
      <c r="V26" s="2">
        <f t="shared" si="8"/>
        <v>99.170351312278569</v>
      </c>
      <c r="W26" s="2" t="e">
        <f t="shared" si="9"/>
        <v>#VALUE!</v>
      </c>
      <c r="X26">
        <f t="shared" si="10"/>
        <v>0.40191852603393968</v>
      </c>
      <c r="Y26">
        <f t="shared" si="11"/>
        <v>0.43728260925610585</v>
      </c>
      <c r="Z26">
        <f t="shared" si="12"/>
        <v>0.4642412456963052</v>
      </c>
      <c r="AA26">
        <f t="shared" si="13"/>
        <v>0.44075711694346031</v>
      </c>
      <c r="AB26" t="e">
        <f t="shared" si="14"/>
        <v>#VALUE!</v>
      </c>
    </row>
    <row r="27" spans="1:28" x14ac:dyDescent="0.25">
      <c r="A27">
        <v>1</v>
      </c>
      <c r="B27" t="s">
        <v>8</v>
      </c>
      <c r="C27">
        <v>5</v>
      </c>
      <c r="D27" t="s">
        <v>9</v>
      </c>
      <c r="E27">
        <v>2005</v>
      </c>
      <c r="F27">
        <v>320</v>
      </c>
      <c r="G27" t="s">
        <v>10</v>
      </c>
      <c r="H27" s="54">
        <v>0.17699999999999999</v>
      </c>
      <c r="I27" s="54">
        <v>0.30133333333333334</v>
      </c>
      <c r="J27" s="54">
        <v>0.41533333333333339</v>
      </c>
      <c r="K27" s="54">
        <v>0.29199999999999998</v>
      </c>
      <c r="L27" s="2">
        <f t="shared" si="0"/>
        <v>388.82138517618472</v>
      </c>
      <c r="M27" s="2">
        <f t="shared" si="1"/>
        <v>458.01526717557255</v>
      </c>
      <c r="N27" s="2">
        <f t="shared" si="2"/>
        <v>547.32041049030784</v>
      </c>
      <c r="O27" s="2">
        <f t="shared" si="3"/>
        <v>451.97740112994353</v>
      </c>
      <c r="P27" s="79" t="e">
        <f t="shared" si="4"/>
        <v>#VALUE!</v>
      </c>
      <c r="Q27" s="78">
        <v>0.85441176471000002</v>
      </c>
      <c r="R27" s="78">
        <v>0.14558823529589998</v>
      </c>
      <c r="S27" s="79">
        <f t="shared" si="5"/>
        <v>198.27633964668541</v>
      </c>
      <c r="T27" s="2">
        <f t="shared" si="6"/>
        <v>207.55189150365192</v>
      </c>
      <c r="U27" s="2">
        <f t="shared" si="7"/>
        <v>220.23253098934757</v>
      </c>
      <c r="V27" s="2">
        <f t="shared" si="8"/>
        <v>208.95658223840903</v>
      </c>
      <c r="W27" s="2" t="e">
        <f t="shared" si="9"/>
        <v>#VALUE!</v>
      </c>
      <c r="X27">
        <f t="shared" si="10"/>
        <v>0.61961356139589197</v>
      </c>
      <c r="Y27">
        <f t="shared" si="11"/>
        <v>0.64859966094891219</v>
      </c>
      <c r="Z27">
        <f t="shared" si="12"/>
        <v>0.68822665934171112</v>
      </c>
      <c r="AA27">
        <f t="shared" si="13"/>
        <v>0.65298931949502825</v>
      </c>
      <c r="AB27" t="e">
        <f t="shared" si="14"/>
        <v>#VALUE!</v>
      </c>
    </row>
    <row r="28" spans="1:28" x14ac:dyDescent="0.25">
      <c r="A28">
        <v>1</v>
      </c>
      <c r="B28" t="s">
        <v>8</v>
      </c>
      <c r="C28">
        <v>5</v>
      </c>
      <c r="D28" t="s">
        <v>9</v>
      </c>
      <c r="E28">
        <v>2006</v>
      </c>
      <c r="F28">
        <v>130</v>
      </c>
      <c r="G28" t="s">
        <v>10</v>
      </c>
      <c r="H28" s="54">
        <v>0.153</v>
      </c>
      <c r="I28" s="54">
        <v>0.19966666666666669</v>
      </c>
      <c r="J28" s="54">
        <v>0.23666666666666669</v>
      </c>
      <c r="K28" s="54">
        <v>0.21299999999999999</v>
      </c>
      <c r="L28" s="2">
        <f t="shared" si="0"/>
        <v>153.48288075560802</v>
      </c>
      <c r="M28" s="2">
        <f t="shared" si="1"/>
        <v>162.4323198667222</v>
      </c>
      <c r="N28" s="2">
        <f t="shared" si="2"/>
        <v>170.3056768558952</v>
      </c>
      <c r="O28" s="2">
        <f t="shared" si="3"/>
        <v>165.18424396442185</v>
      </c>
      <c r="P28" s="79" t="e">
        <f t="shared" si="4"/>
        <v>#VALUE!</v>
      </c>
      <c r="Q28" s="78">
        <v>0.85441176471000002</v>
      </c>
      <c r="R28" s="78">
        <v>0.14558823529589998</v>
      </c>
      <c r="S28" s="79">
        <f t="shared" si="5"/>
        <v>254.94262360469244</v>
      </c>
      <c r="T28" s="2">
        <f t="shared" si="6"/>
        <v>267.78501276992193</v>
      </c>
      <c r="U28" s="2">
        <f t="shared" si="7"/>
        <v>279.9570276510031</v>
      </c>
      <c r="V28" s="2">
        <f t="shared" si="8"/>
        <v>267.61380797376796</v>
      </c>
      <c r="W28" s="2" t="e">
        <f t="shared" si="9"/>
        <v>#VALUE!</v>
      </c>
      <c r="X28">
        <f t="shared" si="10"/>
        <v>1.9610971046514802</v>
      </c>
      <c r="Y28">
        <f t="shared" si="11"/>
        <v>2.059884713614784</v>
      </c>
      <c r="Z28">
        <f t="shared" si="12"/>
        <v>2.1535155973154083</v>
      </c>
      <c r="AA28">
        <f t="shared" si="13"/>
        <v>2.0585677536443687</v>
      </c>
      <c r="AB28" t="e">
        <f t="shared" si="14"/>
        <v>#VALUE!</v>
      </c>
    </row>
    <row r="29" spans="1:28" x14ac:dyDescent="0.25">
      <c r="A29">
        <v>1</v>
      </c>
      <c r="B29" t="s">
        <v>8</v>
      </c>
      <c r="C29">
        <v>5</v>
      </c>
      <c r="D29" t="s">
        <v>9</v>
      </c>
      <c r="E29">
        <v>2007</v>
      </c>
      <c r="F29">
        <v>60</v>
      </c>
      <c r="G29" t="s">
        <v>10</v>
      </c>
      <c r="H29" s="54">
        <v>0.188</v>
      </c>
      <c r="I29" s="54">
        <v>0.26533333333333331</v>
      </c>
      <c r="J29" s="54">
        <v>0.30733333333333335</v>
      </c>
      <c r="K29" s="54">
        <v>0.27100000000000002</v>
      </c>
      <c r="L29" s="2">
        <f t="shared" si="0"/>
        <v>73.891625615763544</v>
      </c>
      <c r="M29" s="2">
        <f t="shared" si="1"/>
        <v>81.669691470054445</v>
      </c>
      <c r="N29" s="2">
        <f t="shared" si="2"/>
        <v>86.621751684311846</v>
      </c>
      <c r="O29" s="2">
        <f t="shared" si="3"/>
        <v>82.304526748971199</v>
      </c>
      <c r="P29" s="79" t="e">
        <f t="shared" si="4"/>
        <v>#VALUE!</v>
      </c>
      <c r="Q29" s="78">
        <v>0.85441176471000002</v>
      </c>
      <c r="R29" s="78">
        <v>0.14558823529589998</v>
      </c>
      <c r="S29" s="79">
        <f t="shared" si="5"/>
        <v>202.36834233248388</v>
      </c>
      <c r="T29" s="2">
        <f t="shared" si="6"/>
        <v>224.41588376055785</v>
      </c>
      <c r="U29" s="2">
        <f t="shared" si="7"/>
        <v>230.46878391731272</v>
      </c>
      <c r="V29" s="2">
        <f t="shared" si="8"/>
        <v>223.76729281702572</v>
      </c>
      <c r="W29" s="2" t="e">
        <f t="shared" si="9"/>
        <v>#VALUE!</v>
      </c>
      <c r="X29">
        <f t="shared" si="10"/>
        <v>3.3728057055413978</v>
      </c>
      <c r="Y29">
        <f t="shared" si="11"/>
        <v>3.740264729342631</v>
      </c>
      <c r="Z29">
        <f t="shared" si="12"/>
        <v>3.8411463986218788</v>
      </c>
      <c r="AA29">
        <f t="shared" si="13"/>
        <v>3.7294548802837619</v>
      </c>
      <c r="AB29" t="e">
        <f t="shared" si="14"/>
        <v>#VALUE!</v>
      </c>
    </row>
    <row r="30" spans="1:28" x14ac:dyDescent="0.25">
      <c r="A30">
        <v>1</v>
      </c>
      <c r="B30" t="s">
        <v>8</v>
      </c>
      <c r="C30">
        <v>5</v>
      </c>
      <c r="D30" t="s">
        <v>9</v>
      </c>
      <c r="E30">
        <v>2008</v>
      </c>
      <c r="F30">
        <v>150</v>
      </c>
      <c r="G30" t="s">
        <v>10</v>
      </c>
      <c r="H30" s="54">
        <v>0.2</v>
      </c>
      <c r="I30" s="54">
        <v>0.23666666666666669</v>
      </c>
      <c r="J30" s="54">
        <v>0.28266666666666668</v>
      </c>
      <c r="K30" s="54">
        <v>0.24299999999999999</v>
      </c>
      <c r="L30" s="2">
        <f t="shared" si="0"/>
        <v>187.5</v>
      </c>
      <c r="M30" s="2">
        <f t="shared" si="1"/>
        <v>196.50655021834061</v>
      </c>
      <c r="N30" s="2">
        <f t="shared" si="2"/>
        <v>209.10780669144981</v>
      </c>
      <c r="O30" s="2">
        <f t="shared" si="3"/>
        <v>198.15059445178335</v>
      </c>
      <c r="P30" s="79" t="e">
        <f t="shared" si="4"/>
        <v>#VALUE!</v>
      </c>
      <c r="Q30" s="78">
        <v>0.85441176471000002</v>
      </c>
      <c r="R30" s="78">
        <v>0.14558823529589998</v>
      </c>
      <c r="S30" s="79">
        <f t="shared" si="5"/>
        <v>121.33141105265364</v>
      </c>
      <c r="T30" s="2">
        <f t="shared" si="6"/>
        <v>130.10472845932901</v>
      </c>
      <c r="U30" s="2">
        <f t="shared" si="7"/>
        <v>134.01154827867239</v>
      </c>
      <c r="V30" s="2">
        <f t="shared" si="8"/>
        <v>132.72108799156288</v>
      </c>
      <c r="W30" s="2" t="e">
        <f t="shared" si="9"/>
        <v>#VALUE!</v>
      </c>
      <c r="X30">
        <f t="shared" si="10"/>
        <v>0.80887607368435754</v>
      </c>
      <c r="Y30">
        <f t="shared" si="11"/>
        <v>0.86736485639552674</v>
      </c>
      <c r="Z30">
        <f t="shared" si="12"/>
        <v>0.89341032185781599</v>
      </c>
      <c r="AA30">
        <f t="shared" si="13"/>
        <v>0.88480725327708587</v>
      </c>
      <c r="AB30" t="e">
        <f t="shared" si="14"/>
        <v>#VALUE!</v>
      </c>
    </row>
    <row r="31" spans="1:28" x14ac:dyDescent="0.25">
      <c r="A31">
        <v>1</v>
      </c>
      <c r="B31" t="s">
        <v>8</v>
      </c>
      <c r="C31">
        <v>5</v>
      </c>
      <c r="D31" t="s">
        <v>9</v>
      </c>
      <c r="E31">
        <v>2009</v>
      </c>
      <c r="F31">
        <v>210</v>
      </c>
      <c r="G31" t="s">
        <v>10</v>
      </c>
      <c r="H31" s="54">
        <v>0.19700000000000001</v>
      </c>
      <c r="I31" s="54">
        <v>0.22899999999999998</v>
      </c>
      <c r="J31" s="54">
        <v>0.26449999999999996</v>
      </c>
      <c r="K31" s="54">
        <v>0.22900000000000001</v>
      </c>
      <c r="L31" s="2">
        <f t="shared" si="0"/>
        <v>261.51930261519306</v>
      </c>
      <c r="M31" s="2">
        <f t="shared" si="1"/>
        <v>272.37354085603113</v>
      </c>
      <c r="N31" s="2">
        <f t="shared" si="2"/>
        <v>285.52005438477227</v>
      </c>
      <c r="O31" s="2">
        <f t="shared" si="3"/>
        <v>272.37354085603113</v>
      </c>
      <c r="P31" s="79" t="e">
        <f t="shared" si="4"/>
        <v>#VALUE!</v>
      </c>
      <c r="Q31" s="78">
        <v>0.85441176471000002</v>
      </c>
      <c r="R31" s="78">
        <v>0.14558823529589998</v>
      </c>
      <c r="S31" s="79">
        <f t="shared" si="5"/>
        <v>125.84221287116861</v>
      </c>
      <c r="T31" s="2">
        <f t="shared" si="6"/>
        <v>141.4792195232281</v>
      </c>
      <c r="U31" s="2">
        <f t="shared" si="7"/>
        <v>146.61115530781586</v>
      </c>
      <c r="V31" s="2">
        <f t="shared" si="8"/>
        <v>144.30320975625148</v>
      </c>
      <c r="W31" s="2" t="e">
        <f t="shared" si="9"/>
        <v>#VALUE!</v>
      </c>
      <c r="X31">
        <f t="shared" si="10"/>
        <v>0.59924863271985052</v>
      </c>
      <c r="Y31">
        <f t="shared" si="11"/>
        <v>0.67371056915822902</v>
      </c>
      <c r="Z31">
        <f t="shared" si="12"/>
        <v>0.69814835860864699</v>
      </c>
      <c r="AA31">
        <f t="shared" si="13"/>
        <v>0.68715814169643563</v>
      </c>
      <c r="AB31" t="e">
        <f t="shared" si="14"/>
        <v>#VALUE!</v>
      </c>
    </row>
    <row r="32" spans="1:28" x14ac:dyDescent="0.25">
      <c r="A32">
        <v>1</v>
      </c>
      <c r="B32" t="s">
        <v>8</v>
      </c>
      <c r="C32">
        <v>5</v>
      </c>
      <c r="D32" t="s">
        <v>9</v>
      </c>
      <c r="E32">
        <v>2010</v>
      </c>
      <c r="F32">
        <v>180</v>
      </c>
      <c r="G32" t="s">
        <v>10</v>
      </c>
      <c r="H32" s="54">
        <v>0.16799999999999998</v>
      </c>
      <c r="I32" s="54">
        <v>0.25266666666666665</v>
      </c>
      <c r="J32" s="54">
        <v>0.27216666666666667</v>
      </c>
      <c r="K32" s="54">
        <v>0.249</v>
      </c>
      <c r="L32" s="2">
        <f t="shared" si="0"/>
        <v>216.34615384615384</v>
      </c>
      <c r="M32" s="2">
        <f t="shared" si="1"/>
        <v>240.85637823371988</v>
      </c>
      <c r="N32" s="2">
        <f t="shared" si="2"/>
        <v>247.30936569727501</v>
      </c>
      <c r="O32" s="2">
        <f t="shared" si="3"/>
        <v>239.68042609853529</v>
      </c>
      <c r="P32" s="79" t="e">
        <f t="shared" si="4"/>
        <v>#VALUE!</v>
      </c>
      <c r="Q32" s="78">
        <v>0.85441176471000002</v>
      </c>
      <c r="R32" s="78">
        <v>0.14558823529589998</v>
      </c>
      <c r="S32" s="79">
        <f t="shared" si="5"/>
        <v>104.90574280890236</v>
      </c>
      <c r="T32" s="2">
        <f t="shared" si="6"/>
        <v>118.3538913470606</v>
      </c>
      <c r="U32" s="2">
        <f t="shared" si="7"/>
        <v>123.11005306617065</v>
      </c>
      <c r="V32" s="2">
        <f t="shared" si="8"/>
        <v>116.70460754020449</v>
      </c>
      <c r="W32" s="2" t="e">
        <f t="shared" si="9"/>
        <v>#VALUE!</v>
      </c>
      <c r="X32">
        <f t="shared" si="10"/>
        <v>0.58280968227167973</v>
      </c>
      <c r="Y32">
        <f t="shared" si="11"/>
        <v>0.65752161859478109</v>
      </c>
      <c r="Z32">
        <f t="shared" si="12"/>
        <v>0.68394473925650356</v>
      </c>
      <c r="AA32">
        <f t="shared" si="13"/>
        <v>0.64835893077891382</v>
      </c>
      <c r="AB32" t="e">
        <f t="shared" si="14"/>
        <v>#VALUE!</v>
      </c>
    </row>
    <row r="33" spans="1:28" x14ac:dyDescent="0.25">
      <c r="A33">
        <v>1</v>
      </c>
      <c r="B33" t="s">
        <v>8</v>
      </c>
      <c r="C33">
        <v>5</v>
      </c>
      <c r="D33" t="s">
        <v>9</v>
      </c>
      <c r="E33">
        <v>2011</v>
      </c>
      <c r="F33">
        <v>100</v>
      </c>
      <c r="G33" t="s">
        <v>10</v>
      </c>
      <c r="H33" s="54">
        <v>0.16899999999999998</v>
      </c>
      <c r="I33" s="54">
        <v>0.21833333333333332</v>
      </c>
      <c r="J33" s="54">
        <v>0.24033333333333334</v>
      </c>
      <c r="K33" s="54">
        <v>0.23300000000000001</v>
      </c>
      <c r="L33" s="2">
        <f t="shared" si="0"/>
        <v>120.33694344163659</v>
      </c>
      <c r="M33" s="2">
        <f t="shared" si="1"/>
        <v>127.93176972281449</v>
      </c>
      <c r="N33" s="2">
        <f t="shared" si="2"/>
        <v>131.63668275559456</v>
      </c>
      <c r="O33" s="2">
        <f t="shared" si="3"/>
        <v>130.3780964797914</v>
      </c>
      <c r="P33" s="79" t="e">
        <f t="shared" si="4"/>
        <v>#VALUE!</v>
      </c>
      <c r="Q33" s="78">
        <v>0.85441176471000002</v>
      </c>
      <c r="R33" s="78">
        <v>0.14558823529589998</v>
      </c>
      <c r="S33" s="79">
        <f t="shared" si="5"/>
        <v>31.463476540311458</v>
      </c>
      <c r="T33" s="2">
        <f t="shared" si="6"/>
        <v>34.56797842148238</v>
      </c>
      <c r="U33" s="2">
        <f t="shared" si="7"/>
        <v>35.900095738369323</v>
      </c>
      <c r="V33" s="2">
        <f t="shared" si="8"/>
        <v>34.47565020829223</v>
      </c>
      <c r="W33" s="2" t="e">
        <f t="shared" si="9"/>
        <v>#VALUE!</v>
      </c>
      <c r="X33">
        <f t="shared" si="10"/>
        <v>0.31463476540311458</v>
      </c>
      <c r="Y33">
        <f t="shared" si="11"/>
        <v>0.34567978421482382</v>
      </c>
      <c r="Z33">
        <f t="shared" si="12"/>
        <v>0.35900095738369325</v>
      </c>
      <c r="AA33">
        <f t="shared" si="13"/>
        <v>0.3447565020829223</v>
      </c>
      <c r="AB33" t="e">
        <f t="shared" si="14"/>
        <v>#VALUE!</v>
      </c>
    </row>
    <row r="34" spans="1:28" x14ac:dyDescent="0.25">
      <c r="A34">
        <v>1</v>
      </c>
      <c r="B34" t="s">
        <v>8</v>
      </c>
      <c r="C34">
        <v>5</v>
      </c>
      <c r="D34" t="s">
        <v>9</v>
      </c>
      <c r="E34">
        <v>2012</v>
      </c>
      <c r="F34">
        <v>110</v>
      </c>
      <c r="G34" t="s">
        <v>10</v>
      </c>
      <c r="H34" s="54">
        <v>0.13500000000000001</v>
      </c>
      <c r="I34" s="54">
        <v>0.23</v>
      </c>
      <c r="J34" s="54">
        <v>0.25650000000000001</v>
      </c>
      <c r="K34" s="54">
        <v>0.249</v>
      </c>
      <c r="L34" s="2">
        <f t="shared" si="0"/>
        <v>127.16763005780346</v>
      </c>
      <c r="M34" s="2">
        <f t="shared" si="1"/>
        <v>142.85714285714286</v>
      </c>
      <c r="N34" s="2">
        <f t="shared" si="2"/>
        <v>147.94889038332212</v>
      </c>
      <c r="O34" s="2">
        <f t="shared" si="3"/>
        <v>146.47137150466045</v>
      </c>
      <c r="P34" s="79" t="e">
        <f t="shared" si="4"/>
        <v>#VALUE!</v>
      </c>
      <c r="Q34" s="78">
        <v>0.85441176471000002</v>
      </c>
      <c r="R34" s="78">
        <v>0.14558823529589998</v>
      </c>
      <c r="S34" s="79">
        <f t="shared" si="5"/>
        <v>65.90173069471652</v>
      </c>
      <c r="T34" s="2">
        <f t="shared" si="6"/>
        <v>74.310806035491723</v>
      </c>
      <c r="U34" s="2">
        <f t="shared" si="7"/>
        <v>77.146430680279394</v>
      </c>
      <c r="V34" s="2">
        <f t="shared" si="8"/>
        <v>77.082707184722494</v>
      </c>
      <c r="W34" s="2" t="e">
        <f t="shared" si="9"/>
        <v>#VALUE!</v>
      </c>
      <c r="X34">
        <f t="shared" si="10"/>
        <v>0.59910664267924107</v>
      </c>
      <c r="Y34">
        <f t="shared" si="11"/>
        <v>0.67555278214083381</v>
      </c>
      <c r="Z34">
        <f t="shared" si="12"/>
        <v>0.70133118800253991</v>
      </c>
      <c r="AA34">
        <f t="shared" si="13"/>
        <v>0.70075188349747719</v>
      </c>
      <c r="AB34" t="e">
        <f t="shared" si="14"/>
        <v>#VALUE!</v>
      </c>
    </row>
    <row r="35" spans="1:28" x14ac:dyDescent="0.25">
      <c r="A35">
        <v>1</v>
      </c>
      <c r="B35" t="s">
        <v>8</v>
      </c>
      <c r="C35">
        <v>5</v>
      </c>
      <c r="D35" t="s">
        <v>9</v>
      </c>
      <c r="E35">
        <v>2013</v>
      </c>
      <c r="F35">
        <v>100</v>
      </c>
      <c r="G35" t="s">
        <v>10</v>
      </c>
      <c r="H35" s="54">
        <v>0.153</v>
      </c>
      <c r="I35" s="54">
        <v>0.2503333333333333</v>
      </c>
      <c r="J35" s="54">
        <v>0.27933333333333332</v>
      </c>
      <c r="K35" s="54">
        <v>0.24</v>
      </c>
      <c r="L35" s="2">
        <f t="shared" si="0"/>
        <v>118.06375442739079</v>
      </c>
      <c r="M35" s="2">
        <f t="shared" si="1"/>
        <v>133.39261894175189</v>
      </c>
      <c r="N35" s="2">
        <f t="shared" si="2"/>
        <v>138.76040703052729</v>
      </c>
      <c r="O35" s="2">
        <f t="shared" si="3"/>
        <v>131.57894736842104</v>
      </c>
      <c r="P35" s="79" t="e">
        <f t="shared" si="4"/>
        <v>#VALUE!</v>
      </c>
      <c r="Q35" s="78">
        <v>0.85441176471000002</v>
      </c>
      <c r="R35" s="78">
        <v>0.14558823529589998</v>
      </c>
      <c r="S35" s="79">
        <f t="shared" si="5"/>
        <v>144.32184260559669</v>
      </c>
      <c r="T35" s="2">
        <f t="shared" si="6"/>
        <v>161.57257259981952</v>
      </c>
      <c r="U35" s="2">
        <f t="shared" si="7"/>
        <v>168.05311002507611</v>
      </c>
      <c r="V35" s="2">
        <f t="shared" si="8"/>
        <v>160.52669060621605</v>
      </c>
      <c r="W35" s="2" t="e">
        <f t="shared" si="9"/>
        <v>#VALUE!</v>
      </c>
      <c r="X35">
        <f t="shared" si="10"/>
        <v>1.4432184260559668</v>
      </c>
      <c r="Y35">
        <f t="shared" si="11"/>
        <v>1.6157257259981952</v>
      </c>
      <c r="Z35">
        <f t="shared" si="12"/>
        <v>1.680531100250761</v>
      </c>
      <c r="AA35">
        <f t="shared" si="13"/>
        <v>1.6052669060621605</v>
      </c>
      <c r="AB35" t="e">
        <f t="shared" si="14"/>
        <v>#VALUE!</v>
      </c>
    </row>
    <row r="36" spans="1:28" x14ac:dyDescent="0.25">
      <c r="A36">
        <v>1</v>
      </c>
      <c r="B36" t="s">
        <v>8</v>
      </c>
      <c r="C36">
        <v>5</v>
      </c>
      <c r="D36" t="s">
        <v>9</v>
      </c>
      <c r="E36">
        <v>2014</v>
      </c>
      <c r="F36">
        <v>25</v>
      </c>
      <c r="G36" t="s">
        <v>10</v>
      </c>
      <c r="H36" s="54">
        <v>9.7000000000000003E-2</v>
      </c>
      <c r="I36" s="54">
        <v>0.16933333333333334</v>
      </c>
      <c r="J36" s="54">
        <v>0.20033333333333331</v>
      </c>
      <c r="K36" s="54">
        <v>0.15</v>
      </c>
      <c r="L36" s="2">
        <f t="shared" si="0"/>
        <v>27.685492801771872</v>
      </c>
      <c r="M36" s="2">
        <f t="shared" si="1"/>
        <v>30.096308186195827</v>
      </c>
      <c r="N36" s="2">
        <f t="shared" si="2"/>
        <v>31.263026260942056</v>
      </c>
      <c r="O36" s="2">
        <f t="shared" si="3"/>
        <v>29.411764705882355</v>
      </c>
      <c r="P36" s="79" t="e">
        <f t="shared" si="4"/>
        <v>#VALUE!</v>
      </c>
      <c r="Q36" s="78">
        <v>0.85441176471000002</v>
      </c>
      <c r="R36" s="78">
        <v>0.14558823529589998</v>
      </c>
      <c r="S36" s="79">
        <f t="shared" si="5"/>
        <v>170.62725718648855</v>
      </c>
      <c r="T36" s="2">
        <f t="shared" si="6"/>
        <v>196.93057857932533</v>
      </c>
      <c r="U36" s="2">
        <f t="shared" si="7"/>
        <v>205.58753104548379</v>
      </c>
      <c r="V36" s="2">
        <f t="shared" si="8"/>
        <v>192.46500526037283</v>
      </c>
      <c r="W36" s="2" t="e">
        <f t="shared" si="9"/>
        <v>#VALUE!</v>
      </c>
      <c r="X36">
        <f t="shared" si="10"/>
        <v>6.8250902874595418</v>
      </c>
      <c r="Y36">
        <f t="shared" si="11"/>
        <v>7.8772231431730129</v>
      </c>
      <c r="Z36">
        <f t="shared" si="12"/>
        <v>8.2235012418193509</v>
      </c>
      <c r="AA36">
        <f t="shared" si="13"/>
        <v>7.6986002104149129</v>
      </c>
      <c r="AB36" t="e">
        <f t="shared" si="14"/>
        <v>#VALUE!</v>
      </c>
    </row>
    <row r="37" spans="1:28" x14ac:dyDescent="0.25">
      <c r="A37">
        <v>1</v>
      </c>
      <c r="B37" t="s">
        <v>8</v>
      </c>
      <c r="C37">
        <v>5</v>
      </c>
      <c r="D37" t="s">
        <v>9</v>
      </c>
      <c r="E37">
        <v>2015</v>
      </c>
      <c r="F37">
        <v>45</v>
      </c>
      <c r="G37" t="s">
        <v>10</v>
      </c>
      <c r="H37" s="54">
        <v>0.16099999999999998</v>
      </c>
      <c r="I37" s="54">
        <v>0.26</v>
      </c>
      <c r="J37" s="54">
        <v>0.28700000000000003</v>
      </c>
      <c r="K37" s="54">
        <v>0.29899999999999999</v>
      </c>
      <c r="L37" s="2">
        <f t="shared" si="0"/>
        <v>53.635280095351611</v>
      </c>
      <c r="M37" s="2">
        <f t="shared" si="1"/>
        <v>60.810810810810814</v>
      </c>
      <c r="N37" s="2">
        <f t="shared" si="2"/>
        <v>63.113604488078543</v>
      </c>
      <c r="O37" s="2">
        <f t="shared" si="3"/>
        <v>64.194008559201137</v>
      </c>
      <c r="P37" s="79" t="e">
        <f t="shared" si="4"/>
        <v>#VALUE!</v>
      </c>
      <c r="Q37" s="78">
        <v>0.85441176471000002</v>
      </c>
      <c r="R37" s="78">
        <v>0.14558823529589998</v>
      </c>
      <c r="S37" s="79">
        <f t="shared" si="5"/>
        <v>99.796757490673883</v>
      </c>
      <c r="T37" s="2">
        <f t="shared" si="6"/>
        <v>122.73721834192145</v>
      </c>
      <c r="U37" s="2">
        <f t="shared" si="7"/>
        <v>126.22028048330573</v>
      </c>
      <c r="V37" s="2">
        <f t="shared" si="8"/>
        <v>107.64472455710239</v>
      </c>
      <c r="W37" s="2" t="e">
        <f t="shared" si="9"/>
        <v>#VALUE!</v>
      </c>
      <c r="X37">
        <f t="shared" si="10"/>
        <v>2.2177057220149754</v>
      </c>
      <c r="Y37">
        <f t="shared" si="11"/>
        <v>2.7274937409315876</v>
      </c>
      <c r="Z37">
        <f t="shared" si="12"/>
        <v>2.8048951218512386</v>
      </c>
      <c r="AA37">
        <f t="shared" si="13"/>
        <v>2.3921049901578311</v>
      </c>
      <c r="AB37" t="e">
        <f t="shared" si="14"/>
        <v>#VALUE!</v>
      </c>
    </row>
    <row r="38" spans="1:28" x14ac:dyDescent="0.25">
      <c r="A38">
        <v>1</v>
      </c>
      <c r="B38" t="s">
        <v>8</v>
      </c>
      <c r="C38">
        <v>5</v>
      </c>
      <c r="D38" t="s">
        <v>9</v>
      </c>
      <c r="E38">
        <v>2016</v>
      </c>
      <c r="F38">
        <v>115</v>
      </c>
      <c r="G38" t="s">
        <v>10</v>
      </c>
      <c r="H38" s="54">
        <v>0.16599999999999998</v>
      </c>
      <c r="I38" s="54">
        <v>0.251</v>
      </c>
      <c r="J38" s="54">
        <v>0.27900000000000003</v>
      </c>
      <c r="K38" s="54">
        <v>0.247</v>
      </c>
      <c r="L38" s="2">
        <f t="shared" si="0"/>
        <v>137.88968824940048</v>
      </c>
      <c r="M38" s="2">
        <f t="shared" si="1"/>
        <v>153.53805073431241</v>
      </c>
      <c r="N38" s="2">
        <f t="shared" si="2"/>
        <v>159.50069348127602</v>
      </c>
      <c r="O38" s="2">
        <f t="shared" si="3"/>
        <v>152.72244355909694</v>
      </c>
      <c r="P38" s="79" t="e">
        <f t="shared" si="4"/>
        <v>#VALUE!</v>
      </c>
      <c r="Q38" s="78">
        <v>0.85441176471000002</v>
      </c>
      <c r="R38" s="78">
        <v>0.14558823529589998</v>
      </c>
      <c r="S38" s="79">
        <f t="shared" si="5"/>
        <v>68.247648960259284</v>
      </c>
      <c r="T38" s="2">
        <f t="shared" si="6"/>
        <v>81.637541870680096</v>
      </c>
      <c r="U38" s="2">
        <f t="shared" si="7"/>
        <v>84.093107948807031</v>
      </c>
      <c r="V38" s="2">
        <f t="shared" si="8"/>
        <v>76.077097506046613</v>
      </c>
      <c r="W38" s="2" t="e">
        <f t="shared" si="9"/>
        <v>#VALUE!</v>
      </c>
      <c r="X38">
        <f t="shared" si="10"/>
        <v>0.59345781704573286</v>
      </c>
      <c r="Y38">
        <f t="shared" si="11"/>
        <v>0.70989166844069651</v>
      </c>
      <c r="Z38">
        <f t="shared" si="12"/>
        <v>0.73124441694614806</v>
      </c>
      <c r="AA38">
        <f t="shared" si="13"/>
        <v>0.6615399783134488</v>
      </c>
      <c r="AB38" t="e">
        <f t="shared" si="14"/>
        <v>#VALUE!</v>
      </c>
    </row>
    <row r="39" spans="1:28" x14ac:dyDescent="0.25">
      <c r="A39">
        <v>1</v>
      </c>
      <c r="B39" t="s">
        <v>8</v>
      </c>
      <c r="C39">
        <v>5</v>
      </c>
      <c r="D39" t="s">
        <v>9</v>
      </c>
      <c r="E39">
        <v>2017</v>
      </c>
      <c r="F39">
        <v>150</v>
      </c>
      <c r="G39" t="s">
        <v>10</v>
      </c>
      <c r="H39" s="54">
        <v>0.17614168903842634</v>
      </c>
      <c r="I39" s="54">
        <v>0.28134990851851172</v>
      </c>
      <c r="J39" s="54">
        <v>0.31269765999824639</v>
      </c>
      <c r="K39" s="54">
        <v>0.27300000000000002</v>
      </c>
      <c r="L39" s="2">
        <f t="shared" si="0"/>
        <v>182.07014240704345</v>
      </c>
      <c r="M39" s="2">
        <f t="shared" si="1"/>
        <v>208.72466556120079</v>
      </c>
      <c r="N39" s="2">
        <f t="shared" si="2"/>
        <v>218.24456468403307</v>
      </c>
      <c r="O39" s="2">
        <f t="shared" si="3"/>
        <v>206.32737276478679</v>
      </c>
      <c r="P39" s="79" t="e">
        <f t="shared" si="4"/>
        <v>#VALUE!</v>
      </c>
      <c r="Q39" s="78">
        <v>0.85441176471000002</v>
      </c>
      <c r="R39" s="78">
        <v>0.14558823529589998</v>
      </c>
      <c r="S39" s="79" t="e">
        <f t="shared" si="5"/>
        <v>#VALUE!</v>
      </c>
      <c r="T39" s="2" t="e">
        <f t="shared" si="6"/>
        <v>#VALUE!</v>
      </c>
      <c r="U39" s="2" t="e">
        <f t="shared" si="7"/>
        <v>#VALUE!</v>
      </c>
      <c r="V39" s="2">
        <f t="shared" si="8"/>
        <v>16.747250370876834</v>
      </c>
      <c r="W39" s="2" t="e">
        <f t="shared" si="9"/>
        <v>#VALUE!</v>
      </c>
      <c r="X39" t="e">
        <f t="shared" si="10"/>
        <v>#VALUE!</v>
      </c>
      <c r="Y39" t="e">
        <f t="shared" si="11"/>
        <v>#VALUE!</v>
      </c>
      <c r="Z39" t="e">
        <f t="shared" si="12"/>
        <v>#VALUE!</v>
      </c>
      <c r="AA39">
        <f t="shared" si="13"/>
        <v>0.11164833580584556</v>
      </c>
      <c r="AB39" t="e">
        <f t="shared" si="14"/>
        <v>#VALUE!</v>
      </c>
    </row>
    <row r="40" spans="1:28" x14ac:dyDescent="0.25">
      <c r="A40">
        <v>1</v>
      </c>
      <c r="B40" t="s">
        <v>8</v>
      </c>
      <c r="C40">
        <v>5</v>
      </c>
      <c r="D40" t="s">
        <v>9</v>
      </c>
      <c r="E40">
        <v>2018</v>
      </c>
      <c r="F40">
        <v>86</v>
      </c>
      <c r="G40" t="s">
        <v>10</v>
      </c>
      <c r="H40" s="54">
        <v>0.16886166874172692</v>
      </c>
      <c r="I40" s="54">
        <v>0.3266245046167281</v>
      </c>
      <c r="J40" s="54">
        <v>0.34504815702446495</v>
      </c>
      <c r="K40" s="54">
        <v>0.22600000000000001</v>
      </c>
      <c r="L40" s="2">
        <f t="shared" si="0"/>
        <v>103.4725469463107</v>
      </c>
      <c r="M40" s="2">
        <f t="shared" si="1"/>
        <v>127.71477517317513</v>
      </c>
      <c r="N40" s="2">
        <f t="shared" si="2"/>
        <v>131.30736392662146</v>
      </c>
      <c r="O40" s="2">
        <f t="shared" si="3"/>
        <v>111.11111111111111</v>
      </c>
      <c r="P40" s="79" t="e">
        <f t="shared" si="4"/>
        <v>#VALUE!</v>
      </c>
      <c r="Q40" s="78">
        <v>0.85441176471000002</v>
      </c>
      <c r="R40" s="78">
        <v>0.14558823529589998</v>
      </c>
      <c r="S40" s="79" t="e">
        <f t="shared" si="5"/>
        <v>#VALUE!</v>
      </c>
      <c r="T40" s="2" t="e">
        <f t="shared" si="6"/>
        <v>#VALUE!</v>
      </c>
      <c r="U40" s="2" t="e">
        <f t="shared" si="7"/>
        <v>#VALUE!</v>
      </c>
      <c r="V40" s="2">
        <f t="shared" si="8"/>
        <v>57.797139512713883</v>
      </c>
      <c r="W40" s="2" t="e">
        <f t="shared" si="9"/>
        <v>#VALUE!</v>
      </c>
      <c r="X40" t="e">
        <f t="shared" si="10"/>
        <v>#VALUE!</v>
      </c>
      <c r="Y40" t="e">
        <f t="shared" si="11"/>
        <v>#VALUE!</v>
      </c>
      <c r="Z40" t="e">
        <f t="shared" si="12"/>
        <v>#VALUE!</v>
      </c>
      <c r="AA40">
        <f t="shared" si="13"/>
        <v>0.67205976177574278</v>
      </c>
      <c r="AB40" t="e">
        <f t="shared" si="14"/>
        <v>#VALUE!</v>
      </c>
    </row>
    <row r="41" spans="1:28" x14ac:dyDescent="0.25">
      <c r="A41">
        <v>1</v>
      </c>
      <c r="B41" t="s">
        <v>8</v>
      </c>
      <c r="C41">
        <v>5</v>
      </c>
      <c r="D41" t="s">
        <v>9</v>
      </c>
      <c r="E41">
        <v>2019</v>
      </c>
      <c r="F41">
        <v>66</v>
      </c>
      <c r="G41" t="s">
        <v>10</v>
      </c>
      <c r="H41" s="54">
        <v>0.15627672779650664</v>
      </c>
      <c r="I41" s="54">
        <v>0.29431007717911079</v>
      </c>
      <c r="J41" s="54">
        <v>0.31510957999927913</v>
      </c>
      <c r="K41" s="54">
        <v>0.24399999999999999</v>
      </c>
      <c r="L41" s="2">
        <f t="shared" si="0"/>
        <v>78.224700176436286</v>
      </c>
      <c r="M41" s="2">
        <f t="shared" si="1"/>
        <v>93.52549592344316</v>
      </c>
      <c r="N41" s="2">
        <f t="shared" si="2"/>
        <v>96.365780674710763</v>
      </c>
      <c r="O41" s="2">
        <f t="shared" si="3"/>
        <v>87.301587301587304</v>
      </c>
      <c r="P41" s="79" t="e">
        <f t="shared" si="4"/>
        <v>#VALUE!</v>
      </c>
      <c r="Q41" s="78">
        <v>0.85441176471000002</v>
      </c>
      <c r="R41" s="78">
        <v>0.14558823529589998</v>
      </c>
      <c r="S41" s="79" t="e">
        <f t="shared" si="5"/>
        <v>#VALUE!</v>
      </c>
      <c r="T41" s="2" t="e">
        <f t="shared" si="6"/>
        <v>#VALUE!</v>
      </c>
      <c r="U41" s="2" t="e">
        <f t="shared" si="7"/>
        <v>#VALUE!</v>
      </c>
      <c r="V41" s="2">
        <f t="shared" si="8"/>
        <v>83.321603104679497</v>
      </c>
      <c r="W41" s="2" t="e">
        <f t="shared" si="9"/>
        <v>#VALUE!</v>
      </c>
      <c r="X41" t="e">
        <f t="shared" si="10"/>
        <v>#VALUE!</v>
      </c>
      <c r="Y41" t="e">
        <f t="shared" si="11"/>
        <v>#VALUE!</v>
      </c>
      <c r="Z41" t="e">
        <f t="shared" si="12"/>
        <v>#VALUE!</v>
      </c>
      <c r="AA41">
        <f t="shared" si="13"/>
        <v>1.2624485318890832</v>
      </c>
      <c r="AB41" t="e">
        <f t="shared" si="14"/>
        <v>#VALUE!</v>
      </c>
    </row>
    <row r="42" spans="1:28" x14ac:dyDescent="0.25">
      <c r="A42">
        <v>1</v>
      </c>
      <c r="B42" t="s">
        <v>8</v>
      </c>
      <c r="C42">
        <v>5</v>
      </c>
      <c r="D42" t="s">
        <v>9</v>
      </c>
      <c r="E42">
        <v>2020</v>
      </c>
      <c r="F42">
        <v>9</v>
      </c>
      <c r="G42" t="s">
        <v>10</v>
      </c>
      <c r="H42" s="54">
        <v>7.1730431912490608E-2</v>
      </c>
      <c r="I42" s="54">
        <v>0.24184107416558059</v>
      </c>
      <c r="J42" s="54">
        <v>0.25426527177111524</v>
      </c>
      <c r="K42" s="54">
        <v>0.11799999999999999</v>
      </c>
      <c r="L42" s="2">
        <f t="shared" si="0"/>
        <v>9.6954594973338128</v>
      </c>
      <c r="M42" s="2">
        <f t="shared" si="1"/>
        <v>11.870862022886193</v>
      </c>
      <c r="N42" s="2">
        <f t="shared" si="2"/>
        <v>12.068634675731065</v>
      </c>
      <c r="O42" s="2">
        <f t="shared" si="3"/>
        <v>10.204081632653061</v>
      </c>
      <c r="P42" s="79" t="e">
        <f t="shared" si="4"/>
        <v>#VALUE!</v>
      </c>
      <c r="Q42" s="78">
        <v>0.85441176471000002</v>
      </c>
      <c r="R42" s="78">
        <v>0.14558823529589998</v>
      </c>
      <c r="S42" s="79" t="e">
        <f t="shared" si="5"/>
        <v>#VALUE!</v>
      </c>
      <c r="T42" s="2" t="e">
        <f t="shared" si="6"/>
        <v>#VALUE!</v>
      </c>
      <c r="U42" s="2" t="e">
        <f t="shared" si="7"/>
        <v>#VALUE!</v>
      </c>
      <c r="V42" s="2" t="e">
        <f t="shared" si="8"/>
        <v>#VALUE!</v>
      </c>
      <c r="W42" s="2" t="e">
        <f t="shared" si="9"/>
        <v>#VALUE!</v>
      </c>
      <c r="X42" t="e">
        <f t="shared" si="10"/>
        <v>#VALUE!</v>
      </c>
      <c r="Y42" t="e">
        <f t="shared" si="11"/>
        <v>#VALUE!</v>
      </c>
      <c r="Z42" t="e">
        <f t="shared" si="12"/>
        <v>#VALUE!</v>
      </c>
      <c r="AA42" t="e">
        <f t="shared" si="13"/>
        <v>#VALUE!</v>
      </c>
      <c r="AB42" t="e">
        <f t="shared" si="14"/>
        <v>#VALUE!</v>
      </c>
    </row>
    <row r="43" spans="1:28" x14ac:dyDescent="0.25">
      <c r="A43">
        <v>1</v>
      </c>
      <c r="B43" t="s">
        <v>8</v>
      </c>
      <c r="C43">
        <v>5</v>
      </c>
      <c r="D43" t="s">
        <v>9</v>
      </c>
      <c r="E43">
        <v>2021</v>
      </c>
      <c r="F43">
        <v>45</v>
      </c>
      <c r="G43" t="s">
        <v>10</v>
      </c>
      <c r="H43" s="54" t="s">
        <v>10</v>
      </c>
      <c r="I43" s="54" t="s">
        <v>10</v>
      </c>
      <c r="J43" s="54" t="s">
        <v>10</v>
      </c>
      <c r="K43" s="54">
        <v>0.184</v>
      </c>
      <c r="L43" s="2" t="e">
        <f t="shared" si="0"/>
        <v>#VALUE!</v>
      </c>
      <c r="M43" s="2" t="e">
        <f t="shared" si="1"/>
        <v>#VALUE!</v>
      </c>
      <c r="N43" s="2" t="e">
        <f t="shared" si="2"/>
        <v>#VALUE!</v>
      </c>
      <c r="O43" s="2">
        <f t="shared" si="3"/>
        <v>55.147058823529406</v>
      </c>
      <c r="P43" s="79" t="e">
        <f t="shared" si="4"/>
        <v>#VALUE!</v>
      </c>
      <c r="Q43" s="78">
        <v>0.85441176471000002</v>
      </c>
      <c r="R43" s="78">
        <v>0.14558823529589998</v>
      </c>
      <c r="S43" s="79" t="e">
        <f t="shared" si="5"/>
        <v>#VALUE!</v>
      </c>
      <c r="T43" s="2" t="e">
        <f t="shared" si="6"/>
        <v>#VALUE!</v>
      </c>
      <c r="U43" s="2" t="e">
        <f t="shared" si="7"/>
        <v>#VALUE!</v>
      </c>
      <c r="V43" s="2" t="e">
        <f t="shared" si="8"/>
        <v>#VALUE!</v>
      </c>
      <c r="W43" s="2" t="e">
        <f t="shared" si="9"/>
        <v>#VALUE!</v>
      </c>
      <c r="X43" t="e">
        <f t="shared" si="10"/>
        <v>#VALUE!</v>
      </c>
      <c r="Y43" t="e">
        <f t="shared" si="11"/>
        <v>#VALUE!</v>
      </c>
      <c r="Z43" t="e">
        <f t="shared" si="12"/>
        <v>#VALUE!</v>
      </c>
      <c r="AA43" t="e">
        <f t="shared" si="13"/>
        <v>#VALUE!</v>
      </c>
      <c r="AB43" t="e">
        <f t="shared" si="14"/>
        <v>#VALUE!</v>
      </c>
    </row>
    <row r="44" spans="1:28" x14ac:dyDescent="0.25">
      <c r="A44">
        <v>1</v>
      </c>
      <c r="B44" t="s">
        <v>8</v>
      </c>
      <c r="C44">
        <v>5</v>
      </c>
      <c r="D44" t="s">
        <v>9</v>
      </c>
      <c r="E44">
        <v>2022</v>
      </c>
      <c r="F44">
        <v>60</v>
      </c>
      <c r="G44" t="s">
        <v>10</v>
      </c>
      <c r="H44" s="54" t="s">
        <v>10</v>
      </c>
      <c r="I44" s="54" t="s">
        <v>10</v>
      </c>
      <c r="J44" s="54" t="s">
        <v>10</v>
      </c>
      <c r="K44" s="54">
        <v>0.182</v>
      </c>
      <c r="L44" s="2" t="e">
        <f t="shared" si="0"/>
        <v>#VALUE!</v>
      </c>
      <c r="M44" s="2" t="e">
        <f t="shared" si="1"/>
        <v>#VALUE!</v>
      </c>
      <c r="N44" s="2" t="e">
        <f t="shared" si="2"/>
        <v>#VALUE!</v>
      </c>
      <c r="O44" s="2">
        <f t="shared" si="3"/>
        <v>73.349633251833737</v>
      </c>
      <c r="P44" s="79" t="e">
        <f t="shared" si="4"/>
        <v>#VALUE!</v>
      </c>
      <c r="Q44" s="78">
        <v>0.85441176471000002</v>
      </c>
      <c r="R44" s="78">
        <v>0.14558823529589998</v>
      </c>
      <c r="S44" s="79" t="e">
        <f t="shared" si="5"/>
        <v>#VALUE!</v>
      </c>
      <c r="T44" s="2" t="e">
        <f t="shared" si="6"/>
        <v>#VALUE!</v>
      </c>
      <c r="U44" s="2" t="e">
        <f t="shared" si="7"/>
        <v>#VALUE!</v>
      </c>
      <c r="V44" s="2" t="e">
        <f t="shared" si="8"/>
        <v>#VALUE!</v>
      </c>
      <c r="W44" s="2" t="e">
        <f t="shared" si="9"/>
        <v>#VALUE!</v>
      </c>
      <c r="X44" t="e">
        <f t="shared" si="10"/>
        <v>#VALUE!</v>
      </c>
      <c r="Y44" t="e">
        <f t="shared" si="11"/>
        <v>#VALUE!</v>
      </c>
      <c r="Z44" t="e">
        <f t="shared" si="12"/>
        <v>#VALUE!</v>
      </c>
      <c r="AA44" t="e">
        <f t="shared" si="13"/>
        <v>#VALUE!</v>
      </c>
      <c r="AB44" t="e">
        <f t="shared" si="14"/>
        <v>#VALUE!</v>
      </c>
    </row>
    <row r="45" spans="1:28" x14ac:dyDescent="0.25">
      <c r="A45">
        <v>1</v>
      </c>
      <c r="B45" t="s">
        <v>8</v>
      </c>
      <c r="C45">
        <v>5</v>
      </c>
      <c r="D45" t="s">
        <v>9</v>
      </c>
      <c r="E45">
        <v>2023</v>
      </c>
      <c r="F45">
        <v>120</v>
      </c>
      <c r="G45" t="s">
        <v>10</v>
      </c>
      <c r="H45" s="54" t="s">
        <v>10</v>
      </c>
      <c r="I45" s="54" t="s">
        <v>10</v>
      </c>
      <c r="J45" s="54" t="s">
        <v>10</v>
      </c>
      <c r="K45" s="54">
        <v>0.154</v>
      </c>
      <c r="L45" s="2" t="e">
        <f t="shared" si="0"/>
        <v>#VALUE!</v>
      </c>
      <c r="M45" s="2" t="e">
        <f t="shared" si="1"/>
        <v>#VALUE!</v>
      </c>
      <c r="N45" s="2" t="e">
        <f t="shared" si="2"/>
        <v>#VALUE!</v>
      </c>
      <c r="O45" s="2">
        <f t="shared" si="3"/>
        <v>141.84397163120568</v>
      </c>
      <c r="P45" s="79" t="e">
        <f t="shared" si="4"/>
        <v>#VALUE!</v>
      </c>
      <c r="Q45" s="78">
        <v>0.85441176471000002</v>
      </c>
      <c r="R45" s="78">
        <v>0.14558823529589998</v>
      </c>
      <c r="S45" s="79" t="e">
        <f t="shared" si="5"/>
        <v>#VALUE!</v>
      </c>
      <c r="T45" s="2" t="e">
        <f t="shared" si="6"/>
        <v>#VALUE!</v>
      </c>
      <c r="U45" s="2" t="e">
        <f t="shared" si="7"/>
        <v>#VALUE!</v>
      </c>
      <c r="V45" s="2" t="e">
        <f t="shared" si="8"/>
        <v>#VALUE!</v>
      </c>
      <c r="W45" s="2" t="e">
        <f t="shared" si="9"/>
        <v>#VALUE!</v>
      </c>
      <c r="X45" t="e">
        <f t="shared" si="10"/>
        <v>#VALUE!</v>
      </c>
      <c r="Y45" t="e">
        <f t="shared" si="11"/>
        <v>#VALUE!</v>
      </c>
      <c r="Z45" t="e">
        <f t="shared" si="12"/>
        <v>#VALUE!</v>
      </c>
      <c r="AA45" t="e">
        <f t="shared" si="13"/>
        <v>#VALUE!</v>
      </c>
      <c r="AB45" t="e">
        <f t="shared" si="14"/>
        <v>#VALUE!</v>
      </c>
    </row>
    <row r="46" spans="1:28" x14ac:dyDescent="0.25">
      <c r="A46">
        <v>1</v>
      </c>
      <c r="B46" t="s">
        <v>8</v>
      </c>
      <c r="C46">
        <v>5</v>
      </c>
      <c r="D46" t="s">
        <v>9</v>
      </c>
      <c r="E46">
        <v>2024</v>
      </c>
      <c r="F46" s="54" t="s">
        <v>10</v>
      </c>
      <c r="G46" t="s">
        <v>10</v>
      </c>
      <c r="H46" s="54" t="s">
        <v>10</v>
      </c>
      <c r="I46" s="54" t="s">
        <v>10</v>
      </c>
      <c r="J46" s="54" t="s">
        <v>10</v>
      </c>
      <c r="K46" s="54">
        <v>0.20599999999999999</v>
      </c>
      <c r="L46" s="2" t="e">
        <f t="shared" si="0"/>
        <v>#VALUE!</v>
      </c>
      <c r="M46" s="2" t="e">
        <f t="shared" si="1"/>
        <v>#VALUE!</v>
      </c>
      <c r="N46" s="2" t="e">
        <f t="shared" si="2"/>
        <v>#VALUE!</v>
      </c>
      <c r="O46" s="2" t="e">
        <f t="shared" si="3"/>
        <v>#VALUE!</v>
      </c>
      <c r="P46" s="79" t="e">
        <f t="shared" si="4"/>
        <v>#VALUE!</v>
      </c>
      <c r="Q46" s="78">
        <v>0.85441176471000002</v>
      </c>
      <c r="R46" s="78">
        <v>0.14558823529589998</v>
      </c>
      <c r="S46" s="79" t="e">
        <f t="shared" si="5"/>
        <v>#VALUE!</v>
      </c>
      <c r="T46" s="2" t="e">
        <f t="shared" si="6"/>
        <v>#VALUE!</v>
      </c>
      <c r="U46" s="2" t="e">
        <f t="shared" si="7"/>
        <v>#VALUE!</v>
      </c>
      <c r="V46" s="2" t="e">
        <f t="shared" si="8"/>
        <v>#VALUE!</v>
      </c>
      <c r="W46" s="2" t="e">
        <f t="shared" si="9"/>
        <v>#VALUE!</v>
      </c>
      <c r="X46" t="e">
        <f t="shared" si="10"/>
        <v>#VALUE!</v>
      </c>
      <c r="Y46" t="e">
        <f t="shared" si="11"/>
        <v>#VALUE!</v>
      </c>
      <c r="Z46" t="e">
        <f t="shared" si="12"/>
        <v>#VALUE!</v>
      </c>
      <c r="AA46" t="e">
        <f t="shared" si="13"/>
        <v>#VALUE!</v>
      </c>
      <c r="AB46" t="e">
        <f t="shared" si="14"/>
        <v>#VALUE!</v>
      </c>
    </row>
    <row r="47" spans="1:28" x14ac:dyDescent="0.25">
      <c r="A47">
        <v>2</v>
      </c>
      <c r="B47" t="s">
        <v>11</v>
      </c>
      <c r="C47">
        <v>5</v>
      </c>
      <c r="D47" t="s">
        <v>9</v>
      </c>
      <c r="E47">
        <v>1980</v>
      </c>
      <c r="F47" t="s">
        <v>10</v>
      </c>
      <c r="G47" t="s">
        <v>10</v>
      </c>
      <c r="H47" s="54">
        <v>0.40667522081402602</v>
      </c>
      <c r="I47" s="54">
        <v>0.41633333333333333</v>
      </c>
      <c r="J47" s="54">
        <v>0.46133333333333337</v>
      </c>
      <c r="K47" s="54">
        <v>0.41599999999999998</v>
      </c>
      <c r="L47" s="2" t="e">
        <f t="shared" si="0"/>
        <v>#VALUE!</v>
      </c>
      <c r="M47" s="2" t="e">
        <f t="shared" si="1"/>
        <v>#VALUE!</v>
      </c>
      <c r="N47" s="2" t="e">
        <f t="shared" si="2"/>
        <v>#VALUE!</v>
      </c>
      <c r="O47" s="2" t="e">
        <f t="shared" si="3"/>
        <v>#VALUE!</v>
      </c>
      <c r="P47" s="79" t="e">
        <f t="shared" si="4"/>
        <v>#VALUE!</v>
      </c>
      <c r="Q47" s="78">
        <v>0.85441176471000002</v>
      </c>
      <c r="R47" s="78">
        <v>0.14558823529589998</v>
      </c>
      <c r="S47" s="79" t="e">
        <f t="shared" si="5"/>
        <v>#VALUE!</v>
      </c>
      <c r="T47" s="2" t="e">
        <f t="shared" si="6"/>
        <v>#VALUE!</v>
      </c>
      <c r="U47" s="2" t="e">
        <f t="shared" si="7"/>
        <v>#VALUE!</v>
      </c>
      <c r="V47" s="2" t="e">
        <f t="shared" si="8"/>
        <v>#VALUE!</v>
      </c>
      <c r="W47" s="2" t="e">
        <f t="shared" si="9"/>
        <v>#VALUE!</v>
      </c>
      <c r="X47" t="e">
        <f t="shared" si="10"/>
        <v>#VALUE!</v>
      </c>
      <c r="Y47" t="e">
        <f t="shared" si="11"/>
        <v>#VALUE!</v>
      </c>
      <c r="Z47" t="e">
        <f t="shared" si="12"/>
        <v>#VALUE!</v>
      </c>
      <c r="AA47" t="e">
        <f t="shared" si="13"/>
        <v>#VALUE!</v>
      </c>
      <c r="AB47" t="e">
        <f t="shared" si="14"/>
        <v>#VALUE!</v>
      </c>
    </row>
    <row r="48" spans="1:28" x14ac:dyDescent="0.25">
      <c r="A48">
        <v>2</v>
      </c>
      <c r="B48" t="s">
        <v>11</v>
      </c>
      <c r="C48">
        <v>5</v>
      </c>
      <c r="D48" t="s">
        <v>9</v>
      </c>
      <c r="E48">
        <v>1981</v>
      </c>
      <c r="F48" t="s">
        <v>10</v>
      </c>
      <c r="G48" t="s">
        <v>10</v>
      </c>
      <c r="H48" s="54">
        <v>0.36820594316945598</v>
      </c>
      <c r="I48" s="54">
        <v>0.39233333333333331</v>
      </c>
      <c r="J48" s="54">
        <v>0.43383333333333329</v>
      </c>
      <c r="K48" s="54">
        <v>0.39200000000000002</v>
      </c>
      <c r="L48" s="2" t="e">
        <f t="shared" si="0"/>
        <v>#VALUE!</v>
      </c>
      <c r="M48" s="2" t="e">
        <f t="shared" si="1"/>
        <v>#VALUE!</v>
      </c>
      <c r="N48" s="2" t="e">
        <f t="shared" si="2"/>
        <v>#VALUE!</v>
      </c>
      <c r="O48" s="2" t="e">
        <f t="shared" si="3"/>
        <v>#VALUE!</v>
      </c>
      <c r="P48" s="79" t="e">
        <f t="shared" si="4"/>
        <v>#VALUE!</v>
      </c>
      <c r="Q48" s="78">
        <v>0.85441176471000002</v>
      </c>
      <c r="R48" s="78">
        <v>0.14558823529589998</v>
      </c>
      <c r="S48" s="79" t="e">
        <f t="shared" si="5"/>
        <v>#VALUE!</v>
      </c>
      <c r="T48" s="2" t="e">
        <f t="shared" si="6"/>
        <v>#VALUE!</v>
      </c>
      <c r="U48" s="2" t="e">
        <f t="shared" si="7"/>
        <v>#VALUE!</v>
      </c>
      <c r="V48" s="2" t="e">
        <f t="shared" si="8"/>
        <v>#VALUE!</v>
      </c>
      <c r="W48" s="2" t="e">
        <f t="shared" si="9"/>
        <v>#VALUE!</v>
      </c>
      <c r="X48" t="e">
        <f t="shared" si="10"/>
        <v>#VALUE!</v>
      </c>
      <c r="Y48" t="e">
        <f t="shared" si="11"/>
        <v>#VALUE!</v>
      </c>
      <c r="Z48" t="e">
        <f t="shared" si="12"/>
        <v>#VALUE!</v>
      </c>
      <c r="AA48" t="e">
        <f t="shared" si="13"/>
        <v>#VALUE!</v>
      </c>
      <c r="AB48" t="e">
        <f t="shared" si="14"/>
        <v>#VALUE!</v>
      </c>
    </row>
    <row r="49" spans="1:28" x14ac:dyDescent="0.25">
      <c r="A49">
        <v>2</v>
      </c>
      <c r="B49" t="s">
        <v>11</v>
      </c>
      <c r="C49">
        <v>5</v>
      </c>
      <c r="D49" t="s">
        <v>9</v>
      </c>
      <c r="E49">
        <v>1982</v>
      </c>
      <c r="F49" t="s">
        <v>10</v>
      </c>
      <c r="G49" t="s">
        <v>10</v>
      </c>
      <c r="H49" s="54">
        <v>0.31874544334072302</v>
      </c>
      <c r="I49" s="54">
        <v>0.36499999999999999</v>
      </c>
      <c r="J49" s="54">
        <v>0.39999999999999997</v>
      </c>
      <c r="K49" s="54">
        <v>0.36499999999999999</v>
      </c>
      <c r="L49" s="2" t="e">
        <f t="shared" si="0"/>
        <v>#VALUE!</v>
      </c>
      <c r="M49" s="2" t="e">
        <f t="shared" si="1"/>
        <v>#VALUE!</v>
      </c>
      <c r="N49" s="2" t="e">
        <f t="shared" si="2"/>
        <v>#VALUE!</v>
      </c>
      <c r="O49" s="2" t="e">
        <f t="shared" si="3"/>
        <v>#VALUE!</v>
      </c>
      <c r="P49" s="79" t="e">
        <f t="shared" si="4"/>
        <v>#VALUE!</v>
      </c>
      <c r="Q49" s="78">
        <v>0.85441176471000002</v>
      </c>
      <c r="R49" s="78">
        <v>0.14558823529589998</v>
      </c>
      <c r="S49" s="79" t="e">
        <f t="shared" si="5"/>
        <v>#VALUE!</v>
      </c>
      <c r="T49" s="2" t="e">
        <f t="shared" si="6"/>
        <v>#VALUE!</v>
      </c>
      <c r="U49" s="2" t="e">
        <f t="shared" si="7"/>
        <v>#VALUE!</v>
      </c>
      <c r="V49" s="2" t="e">
        <f t="shared" si="8"/>
        <v>#VALUE!</v>
      </c>
      <c r="W49" s="2" t="e">
        <f t="shared" si="9"/>
        <v>#VALUE!</v>
      </c>
      <c r="X49" t="e">
        <f t="shared" si="10"/>
        <v>#VALUE!</v>
      </c>
      <c r="Y49" t="e">
        <f t="shared" si="11"/>
        <v>#VALUE!</v>
      </c>
      <c r="Z49" t="e">
        <f t="shared" si="12"/>
        <v>#VALUE!</v>
      </c>
      <c r="AA49" t="e">
        <f t="shared" si="13"/>
        <v>#VALUE!</v>
      </c>
      <c r="AB49" t="e">
        <f t="shared" si="14"/>
        <v>#VALUE!</v>
      </c>
    </row>
    <row r="50" spans="1:28" x14ac:dyDescent="0.25">
      <c r="A50">
        <v>2</v>
      </c>
      <c r="B50" t="s">
        <v>11</v>
      </c>
      <c r="C50">
        <v>5</v>
      </c>
      <c r="D50" t="s">
        <v>9</v>
      </c>
      <c r="E50">
        <v>1983</v>
      </c>
      <c r="F50" t="s">
        <v>10</v>
      </c>
      <c r="G50" t="s">
        <v>10</v>
      </c>
      <c r="H50" s="54">
        <v>0.44514449845859599</v>
      </c>
      <c r="I50" s="54">
        <v>0.44966666666666666</v>
      </c>
      <c r="J50" s="54">
        <v>0.4986666666666667</v>
      </c>
      <c r="K50" s="54">
        <v>0.45</v>
      </c>
      <c r="L50" s="2" t="e">
        <f t="shared" si="0"/>
        <v>#VALUE!</v>
      </c>
      <c r="M50" s="2" t="e">
        <f t="shared" si="1"/>
        <v>#VALUE!</v>
      </c>
      <c r="N50" s="2" t="e">
        <f t="shared" si="2"/>
        <v>#VALUE!</v>
      </c>
      <c r="O50" s="2" t="e">
        <f t="shared" si="3"/>
        <v>#VALUE!</v>
      </c>
      <c r="P50" s="79" t="e">
        <f t="shared" si="4"/>
        <v>#VALUE!</v>
      </c>
      <c r="Q50" s="78">
        <v>0.85441176471000002</v>
      </c>
      <c r="R50" s="78">
        <v>0.14558823529589998</v>
      </c>
      <c r="S50" s="79" t="e">
        <f t="shared" si="5"/>
        <v>#VALUE!</v>
      </c>
      <c r="T50" s="2" t="e">
        <f t="shared" si="6"/>
        <v>#VALUE!</v>
      </c>
      <c r="U50" s="2" t="e">
        <f t="shared" si="7"/>
        <v>#VALUE!</v>
      </c>
      <c r="V50" s="2" t="e">
        <f t="shared" si="8"/>
        <v>#VALUE!</v>
      </c>
      <c r="W50" s="2" t="e">
        <f t="shared" si="9"/>
        <v>#VALUE!</v>
      </c>
      <c r="X50" t="e">
        <f t="shared" si="10"/>
        <v>#VALUE!</v>
      </c>
      <c r="Y50" t="e">
        <f t="shared" si="11"/>
        <v>#VALUE!</v>
      </c>
      <c r="Z50" t="e">
        <f t="shared" si="12"/>
        <v>#VALUE!</v>
      </c>
      <c r="AA50" t="e">
        <f t="shared" si="13"/>
        <v>#VALUE!</v>
      </c>
      <c r="AB50" t="e">
        <f t="shared" si="14"/>
        <v>#VALUE!</v>
      </c>
    </row>
    <row r="51" spans="1:28" x14ac:dyDescent="0.25">
      <c r="A51">
        <v>2</v>
      </c>
      <c r="B51" t="s">
        <v>11</v>
      </c>
      <c r="C51">
        <v>5</v>
      </c>
      <c r="D51" t="s">
        <v>9</v>
      </c>
      <c r="E51">
        <v>1984</v>
      </c>
      <c r="F51" t="s">
        <v>10</v>
      </c>
      <c r="G51" t="s">
        <v>10</v>
      </c>
      <c r="H51" s="54">
        <v>0.39568399862986298</v>
      </c>
      <c r="I51" s="54">
        <v>0.41133333333333333</v>
      </c>
      <c r="J51" s="54">
        <v>0.45533333333333326</v>
      </c>
      <c r="K51" s="54">
        <v>0.41099999999999998</v>
      </c>
      <c r="L51" s="2" t="e">
        <f t="shared" si="0"/>
        <v>#VALUE!</v>
      </c>
      <c r="M51" s="2" t="e">
        <f t="shared" si="1"/>
        <v>#VALUE!</v>
      </c>
      <c r="N51" s="2" t="e">
        <f t="shared" si="2"/>
        <v>#VALUE!</v>
      </c>
      <c r="O51" s="2" t="e">
        <f t="shared" si="3"/>
        <v>#VALUE!</v>
      </c>
      <c r="P51" s="79" t="e">
        <f t="shared" si="4"/>
        <v>#VALUE!</v>
      </c>
      <c r="Q51" s="78">
        <v>0.85441176471000002</v>
      </c>
      <c r="R51" s="78">
        <v>0.14558823529589998</v>
      </c>
      <c r="S51" s="79" t="e">
        <f t="shared" si="5"/>
        <v>#VALUE!</v>
      </c>
      <c r="T51" s="2" t="e">
        <f t="shared" si="6"/>
        <v>#VALUE!</v>
      </c>
      <c r="U51" s="2" t="e">
        <f t="shared" si="7"/>
        <v>#VALUE!</v>
      </c>
      <c r="V51" s="2" t="e">
        <f t="shared" si="8"/>
        <v>#VALUE!</v>
      </c>
      <c r="W51" s="2" t="e">
        <f t="shared" si="9"/>
        <v>#VALUE!</v>
      </c>
      <c r="X51" t="e">
        <f t="shared" si="10"/>
        <v>#VALUE!</v>
      </c>
      <c r="Y51" t="e">
        <f t="shared" si="11"/>
        <v>#VALUE!</v>
      </c>
      <c r="Z51" t="e">
        <f t="shared" si="12"/>
        <v>#VALUE!</v>
      </c>
      <c r="AA51" t="e">
        <f t="shared" si="13"/>
        <v>#VALUE!</v>
      </c>
      <c r="AB51" t="e">
        <f t="shared" si="14"/>
        <v>#VALUE!</v>
      </c>
    </row>
    <row r="52" spans="1:28" x14ac:dyDescent="0.25">
      <c r="A52">
        <v>2</v>
      </c>
      <c r="B52" t="s">
        <v>11</v>
      </c>
      <c r="C52">
        <v>5</v>
      </c>
      <c r="D52" t="s">
        <v>9</v>
      </c>
      <c r="E52">
        <v>1985</v>
      </c>
      <c r="F52" t="s">
        <v>10</v>
      </c>
      <c r="G52" t="s">
        <v>10</v>
      </c>
      <c r="H52" s="54">
        <v>0.41217083190610698</v>
      </c>
      <c r="I52" s="54">
        <v>0.42266666666666663</v>
      </c>
      <c r="J52" s="54">
        <v>0.46866666666666668</v>
      </c>
      <c r="K52" s="54">
        <v>0.42299999999999999</v>
      </c>
      <c r="L52" s="2" t="e">
        <f t="shared" si="0"/>
        <v>#VALUE!</v>
      </c>
      <c r="M52" s="2" t="e">
        <f t="shared" si="1"/>
        <v>#VALUE!</v>
      </c>
      <c r="N52" s="2" t="e">
        <f t="shared" si="2"/>
        <v>#VALUE!</v>
      </c>
      <c r="O52" s="2" t="e">
        <f t="shared" si="3"/>
        <v>#VALUE!</v>
      </c>
      <c r="P52" s="79" t="e">
        <f t="shared" si="4"/>
        <v>#VALUE!</v>
      </c>
      <c r="Q52" s="78">
        <v>0.85441176471000002</v>
      </c>
      <c r="R52" s="78">
        <v>0.14558823529589998</v>
      </c>
      <c r="S52" s="79" t="e">
        <f t="shared" si="5"/>
        <v>#VALUE!</v>
      </c>
      <c r="T52" s="2" t="e">
        <f t="shared" si="6"/>
        <v>#VALUE!</v>
      </c>
      <c r="U52" s="2" t="e">
        <f t="shared" si="7"/>
        <v>#VALUE!</v>
      </c>
      <c r="V52" s="2" t="e">
        <f t="shared" si="8"/>
        <v>#VALUE!</v>
      </c>
      <c r="W52" s="2" t="e">
        <f t="shared" si="9"/>
        <v>#VALUE!</v>
      </c>
      <c r="X52" t="e">
        <f t="shared" si="10"/>
        <v>#VALUE!</v>
      </c>
      <c r="Y52" t="e">
        <f t="shared" si="11"/>
        <v>#VALUE!</v>
      </c>
      <c r="Z52" t="e">
        <f t="shared" si="12"/>
        <v>#VALUE!</v>
      </c>
      <c r="AA52" t="e">
        <f t="shared" si="13"/>
        <v>#VALUE!</v>
      </c>
      <c r="AB52" t="e">
        <f t="shared" si="14"/>
        <v>#VALUE!</v>
      </c>
    </row>
    <row r="53" spans="1:28" x14ac:dyDescent="0.25">
      <c r="A53">
        <v>2</v>
      </c>
      <c r="B53" t="s">
        <v>11</v>
      </c>
      <c r="C53">
        <v>5</v>
      </c>
      <c r="D53" t="s">
        <v>9</v>
      </c>
      <c r="E53">
        <v>1986</v>
      </c>
      <c r="F53" t="s">
        <v>10</v>
      </c>
      <c r="G53" t="s">
        <v>10</v>
      </c>
      <c r="H53" s="54">
        <v>0.45613572064275898</v>
      </c>
      <c r="I53" s="54">
        <v>0.44966666666666666</v>
      </c>
      <c r="J53" s="54">
        <v>0.50066666666666659</v>
      </c>
      <c r="K53" s="54">
        <v>0.45</v>
      </c>
      <c r="L53" s="2" t="e">
        <f t="shared" si="0"/>
        <v>#VALUE!</v>
      </c>
      <c r="M53" s="2" t="e">
        <f t="shared" si="1"/>
        <v>#VALUE!</v>
      </c>
      <c r="N53" s="2" t="e">
        <f t="shared" si="2"/>
        <v>#VALUE!</v>
      </c>
      <c r="O53" s="2" t="e">
        <f t="shared" si="3"/>
        <v>#VALUE!</v>
      </c>
      <c r="P53" s="79" t="e">
        <f t="shared" si="4"/>
        <v>#VALUE!</v>
      </c>
      <c r="Q53" s="78">
        <v>0.85441176471000002</v>
      </c>
      <c r="R53" s="78">
        <v>0.14558823529589998</v>
      </c>
      <c r="S53" s="79" t="e">
        <f t="shared" si="5"/>
        <v>#VALUE!</v>
      </c>
      <c r="T53" s="2" t="e">
        <f t="shared" si="6"/>
        <v>#VALUE!</v>
      </c>
      <c r="U53" s="2" t="e">
        <f t="shared" si="7"/>
        <v>#VALUE!</v>
      </c>
      <c r="V53" s="2" t="e">
        <f t="shared" si="8"/>
        <v>#VALUE!</v>
      </c>
      <c r="W53" s="2" t="e">
        <f t="shared" si="9"/>
        <v>#VALUE!</v>
      </c>
      <c r="X53" t="e">
        <f t="shared" si="10"/>
        <v>#VALUE!</v>
      </c>
      <c r="Y53" t="e">
        <f t="shared" si="11"/>
        <v>#VALUE!</v>
      </c>
      <c r="Z53" t="e">
        <f t="shared" si="12"/>
        <v>#VALUE!</v>
      </c>
      <c r="AA53" t="e">
        <f t="shared" si="13"/>
        <v>#VALUE!</v>
      </c>
      <c r="AB53" t="e">
        <f t="shared" si="14"/>
        <v>#VALUE!</v>
      </c>
    </row>
    <row r="54" spans="1:28" x14ac:dyDescent="0.25">
      <c r="A54">
        <v>2</v>
      </c>
      <c r="B54" t="s">
        <v>11</v>
      </c>
      <c r="C54">
        <v>5</v>
      </c>
      <c r="D54" t="s">
        <v>9</v>
      </c>
      <c r="E54">
        <v>1987</v>
      </c>
      <c r="F54" t="s">
        <v>10</v>
      </c>
      <c r="G54" t="s">
        <v>10</v>
      </c>
      <c r="H54" s="54">
        <v>0.35171910989321198</v>
      </c>
      <c r="I54" s="54">
        <v>0.37766666666666671</v>
      </c>
      <c r="J54" s="54">
        <v>0.41666666666666669</v>
      </c>
      <c r="K54" s="54">
        <v>0.378</v>
      </c>
      <c r="L54" s="2" t="e">
        <f t="shared" si="0"/>
        <v>#VALUE!</v>
      </c>
      <c r="M54" s="2" t="e">
        <f t="shared" si="1"/>
        <v>#VALUE!</v>
      </c>
      <c r="N54" s="2" t="e">
        <f t="shared" si="2"/>
        <v>#VALUE!</v>
      </c>
      <c r="O54" s="2" t="e">
        <f t="shared" si="3"/>
        <v>#VALUE!</v>
      </c>
      <c r="P54" s="79" t="e">
        <f t="shared" si="4"/>
        <v>#VALUE!</v>
      </c>
      <c r="Q54" s="78">
        <v>0.85441176471000002</v>
      </c>
      <c r="R54" s="78">
        <v>0.14558823529589998</v>
      </c>
      <c r="S54" s="79" t="e">
        <f t="shared" si="5"/>
        <v>#VALUE!</v>
      </c>
      <c r="T54" s="2" t="e">
        <f t="shared" si="6"/>
        <v>#VALUE!</v>
      </c>
      <c r="U54" s="2" t="e">
        <f t="shared" si="7"/>
        <v>#VALUE!</v>
      </c>
      <c r="V54" s="2" t="e">
        <f t="shared" si="8"/>
        <v>#VALUE!</v>
      </c>
      <c r="W54" s="2" t="e">
        <f t="shared" si="9"/>
        <v>#VALUE!</v>
      </c>
      <c r="X54" t="e">
        <f t="shared" si="10"/>
        <v>#VALUE!</v>
      </c>
      <c r="Y54" t="e">
        <f t="shared" si="11"/>
        <v>#VALUE!</v>
      </c>
      <c r="Z54" t="e">
        <f t="shared" si="12"/>
        <v>#VALUE!</v>
      </c>
      <c r="AA54" t="e">
        <f t="shared" si="13"/>
        <v>#VALUE!</v>
      </c>
      <c r="AB54" t="e">
        <f t="shared" si="14"/>
        <v>#VALUE!</v>
      </c>
    </row>
    <row r="55" spans="1:28" x14ac:dyDescent="0.25">
      <c r="A55">
        <v>2</v>
      </c>
      <c r="B55" t="s">
        <v>11</v>
      </c>
      <c r="C55">
        <v>5</v>
      </c>
      <c r="D55" t="s">
        <v>9</v>
      </c>
      <c r="E55">
        <v>1988</v>
      </c>
      <c r="F55" t="s">
        <v>10</v>
      </c>
      <c r="G55" t="s">
        <v>10</v>
      </c>
      <c r="H55" s="54">
        <v>0.34622349880113001</v>
      </c>
      <c r="I55" s="54">
        <v>0.3713333333333334</v>
      </c>
      <c r="J55" s="54">
        <v>0.40983333333333338</v>
      </c>
      <c r="K55" s="54">
        <v>0.29799999999999999</v>
      </c>
      <c r="L55" s="2" t="e">
        <f t="shared" si="0"/>
        <v>#VALUE!</v>
      </c>
      <c r="M55" s="2" t="e">
        <f t="shared" si="1"/>
        <v>#VALUE!</v>
      </c>
      <c r="N55" s="2" t="e">
        <f t="shared" si="2"/>
        <v>#VALUE!</v>
      </c>
      <c r="O55" s="2" t="e">
        <f t="shared" si="3"/>
        <v>#VALUE!</v>
      </c>
      <c r="P55" s="79" t="e">
        <f t="shared" si="4"/>
        <v>#VALUE!</v>
      </c>
      <c r="Q55" s="78">
        <v>0.85441176471000002</v>
      </c>
      <c r="R55" s="78">
        <v>0.14558823529589998</v>
      </c>
      <c r="S55" s="79" t="e">
        <f t="shared" si="5"/>
        <v>#VALUE!</v>
      </c>
      <c r="T55" s="2" t="e">
        <f t="shared" si="6"/>
        <v>#VALUE!</v>
      </c>
      <c r="U55" s="2" t="e">
        <f t="shared" si="7"/>
        <v>#VALUE!</v>
      </c>
      <c r="V55" s="2" t="e">
        <f t="shared" si="8"/>
        <v>#VALUE!</v>
      </c>
      <c r="W55" s="2" t="e">
        <f t="shared" si="9"/>
        <v>#VALUE!</v>
      </c>
      <c r="X55" t="e">
        <f t="shared" si="10"/>
        <v>#VALUE!</v>
      </c>
      <c r="Y55" t="e">
        <f t="shared" si="11"/>
        <v>#VALUE!</v>
      </c>
      <c r="Z55" t="e">
        <f t="shared" si="12"/>
        <v>#VALUE!</v>
      </c>
      <c r="AA55" t="e">
        <f t="shared" si="13"/>
        <v>#VALUE!</v>
      </c>
      <c r="AB55" t="e">
        <f t="shared" si="14"/>
        <v>#VALUE!</v>
      </c>
    </row>
    <row r="56" spans="1:28" x14ac:dyDescent="0.25">
      <c r="A56">
        <v>2</v>
      </c>
      <c r="B56" t="s">
        <v>11</v>
      </c>
      <c r="C56">
        <v>5</v>
      </c>
      <c r="D56" t="s">
        <v>9</v>
      </c>
      <c r="E56">
        <v>1989</v>
      </c>
      <c r="F56" t="s">
        <v>10</v>
      </c>
      <c r="G56" t="s">
        <v>10</v>
      </c>
      <c r="H56" s="54">
        <v>0.337919300105678</v>
      </c>
      <c r="I56" s="54">
        <v>0.3676666666666667</v>
      </c>
      <c r="J56" s="54">
        <v>0.40566666666666668</v>
      </c>
      <c r="K56" s="54">
        <v>0.36699999999999999</v>
      </c>
      <c r="L56" s="2" t="e">
        <f t="shared" si="0"/>
        <v>#VALUE!</v>
      </c>
      <c r="M56" s="2" t="e">
        <f t="shared" si="1"/>
        <v>#VALUE!</v>
      </c>
      <c r="N56" s="2" t="e">
        <f t="shared" si="2"/>
        <v>#VALUE!</v>
      </c>
      <c r="O56" s="2" t="e">
        <f t="shared" si="3"/>
        <v>#VALUE!</v>
      </c>
      <c r="P56" s="79" t="e">
        <f t="shared" si="4"/>
        <v>#VALUE!</v>
      </c>
      <c r="Q56" s="78">
        <v>0.85441176471000002</v>
      </c>
      <c r="R56" s="78">
        <v>0.14558823529589998</v>
      </c>
      <c r="S56" s="79" t="e">
        <f t="shared" si="5"/>
        <v>#VALUE!</v>
      </c>
      <c r="T56" s="2" t="e">
        <f t="shared" si="6"/>
        <v>#VALUE!</v>
      </c>
      <c r="U56" s="2" t="e">
        <f t="shared" si="7"/>
        <v>#VALUE!</v>
      </c>
      <c r="V56" s="2" t="e">
        <f t="shared" si="8"/>
        <v>#VALUE!</v>
      </c>
      <c r="W56" s="2" t="e">
        <f t="shared" si="9"/>
        <v>#VALUE!</v>
      </c>
      <c r="X56" t="e">
        <f t="shared" si="10"/>
        <v>#VALUE!</v>
      </c>
      <c r="Y56" t="e">
        <f t="shared" si="11"/>
        <v>#VALUE!</v>
      </c>
      <c r="Z56" t="e">
        <f t="shared" si="12"/>
        <v>#VALUE!</v>
      </c>
      <c r="AA56" t="e">
        <f t="shared" si="13"/>
        <v>#VALUE!</v>
      </c>
      <c r="AB56" t="e">
        <f t="shared" si="14"/>
        <v>#VALUE!</v>
      </c>
    </row>
    <row r="57" spans="1:28" x14ac:dyDescent="0.25">
      <c r="A57">
        <v>2</v>
      </c>
      <c r="B57" t="s">
        <v>11</v>
      </c>
      <c r="C57">
        <v>5</v>
      </c>
      <c r="D57" t="s">
        <v>9</v>
      </c>
      <c r="E57">
        <v>1990</v>
      </c>
      <c r="F57" t="s">
        <v>10</v>
      </c>
      <c r="G57" t="s">
        <v>10</v>
      </c>
      <c r="H57" s="54">
        <v>0.38326529978520901</v>
      </c>
      <c r="I57" s="54">
        <v>0.41633333333333333</v>
      </c>
      <c r="J57" s="54">
        <v>0.45883333333333332</v>
      </c>
      <c r="K57" s="54">
        <v>0.41399999999999998</v>
      </c>
      <c r="L57" s="2" t="e">
        <f t="shared" si="0"/>
        <v>#VALUE!</v>
      </c>
      <c r="M57" s="2" t="e">
        <f t="shared" si="1"/>
        <v>#VALUE!</v>
      </c>
      <c r="N57" s="2" t="e">
        <f t="shared" si="2"/>
        <v>#VALUE!</v>
      </c>
      <c r="O57" s="2" t="e">
        <f t="shared" si="3"/>
        <v>#VALUE!</v>
      </c>
      <c r="P57" s="79" t="e">
        <f t="shared" si="4"/>
        <v>#VALUE!</v>
      </c>
      <c r="Q57" s="78">
        <v>0.85441176471000002</v>
      </c>
      <c r="R57" s="78">
        <v>0.14558823529589998</v>
      </c>
      <c r="S57" s="79" t="e">
        <f t="shared" si="5"/>
        <v>#VALUE!</v>
      </c>
      <c r="T57" s="2" t="e">
        <f t="shared" si="6"/>
        <v>#VALUE!</v>
      </c>
      <c r="U57" s="2" t="e">
        <f t="shared" si="7"/>
        <v>#VALUE!</v>
      </c>
      <c r="V57" s="2" t="e">
        <f t="shared" si="8"/>
        <v>#VALUE!</v>
      </c>
      <c r="W57" s="2" t="e">
        <f t="shared" si="9"/>
        <v>#VALUE!</v>
      </c>
      <c r="X57" t="e">
        <f t="shared" si="10"/>
        <v>#VALUE!</v>
      </c>
      <c r="Y57" t="e">
        <f t="shared" si="11"/>
        <v>#VALUE!</v>
      </c>
      <c r="Z57" t="e">
        <f t="shared" si="12"/>
        <v>#VALUE!</v>
      </c>
      <c r="AA57" t="e">
        <f t="shared" si="13"/>
        <v>#VALUE!</v>
      </c>
      <c r="AB57" t="e">
        <f t="shared" si="14"/>
        <v>#VALUE!</v>
      </c>
    </row>
    <row r="58" spans="1:28" x14ac:dyDescent="0.25">
      <c r="A58">
        <v>2</v>
      </c>
      <c r="B58" t="s">
        <v>11</v>
      </c>
      <c r="C58">
        <v>5</v>
      </c>
      <c r="D58" t="s">
        <v>9</v>
      </c>
      <c r="E58">
        <v>1991</v>
      </c>
      <c r="F58" t="s">
        <v>10</v>
      </c>
      <c r="G58" t="s">
        <v>10</v>
      </c>
      <c r="H58" s="54">
        <v>0.32495642920263801</v>
      </c>
      <c r="I58" s="54">
        <v>0.35</v>
      </c>
      <c r="J58" s="54">
        <v>0.39349999999999996</v>
      </c>
      <c r="K58" s="54">
        <v>0.34399999999999997</v>
      </c>
      <c r="L58" s="2" t="e">
        <f t="shared" si="0"/>
        <v>#VALUE!</v>
      </c>
      <c r="M58" s="2" t="e">
        <f t="shared" si="1"/>
        <v>#VALUE!</v>
      </c>
      <c r="N58" s="2" t="e">
        <f t="shared" si="2"/>
        <v>#VALUE!</v>
      </c>
      <c r="O58" s="2" t="e">
        <f t="shared" si="3"/>
        <v>#VALUE!</v>
      </c>
      <c r="P58" s="79" t="e">
        <f t="shared" si="4"/>
        <v>#VALUE!</v>
      </c>
      <c r="Q58" s="78">
        <v>0.85441176471000002</v>
      </c>
      <c r="R58" s="78">
        <v>0.14558823529589998</v>
      </c>
      <c r="S58" s="79" t="e">
        <f t="shared" si="5"/>
        <v>#VALUE!</v>
      </c>
      <c r="T58" s="2" t="e">
        <f t="shared" si="6"/>
        <v>#VALUE!</v>
      </c>
      <c r="U58" s="2" t="e">
        <f t="shared" si="7"/>
        <v>#VALUE!</v>
      </c>
      <c r="V58" s="2" t="e">
        <f t="shared" si="8"/>
        <v>#VALUE!</v>
      </c>
      <c r="W58" s="2" t="e">
        <f t="shared" si="9"/>
        <v>#VALUE!</v>
      </c>
      <c r="X58" t="e">
        <f t="shared" si="10"/>
        <v>#VALUE!</v>
      </c>
      <c r="Y58" t="e">
        <f t="shared" si="11"/>
        <v>#VALUE!</v>
      </c>
      <c r="Z58" t="e">
        <f t="shared" si="12"/>
        <v>#VALUE!</v>
      </c>
      <c r="AA58" t="e">
        <f t="shared" si="13"/>
        <v>#VALUE!</v>
      </c>
      <c r="AB58" t="e">
        <f t="shared" si="14"/>
        <v>#VALUE!</v>
      </c>
    </row>
    <row r="59" spans="1:28" x14ac:dyDescent="0.25">
      <c r="A59">
        <v>2</v>
      </c>
      <c r="B59" t="s">
        <v>11</v>
      </c>
      <c r="C59">
        <v>5</v>
      </c>
      <c r="D59" t="s">
        <v>9</v>
      </c>
      <c r="E59">
        <v>1992</v>
      </c>
      <c r="F59" t="s">
        <v>10</v>
      </c>
      <c r="G59" t="s">
        <v>10</v>
      </c>
      <c r="H59" s="54">
        <v>0.32712893524410402</v>
      </c>
      <c r="I59" s="54">
        <v>0.35399999999999998</v>
      </c>
      <c r="J59" s="54">
        <v>0.40249999999999997</v>
      </c>
      <c r="K59" s="54">
        <v>0.35499999999999998</v>
      </c>
      <c r="L59" s="2" t="e">
        <f t="shared" si="0"/>
        <v>#VALUE!</v>
      </c>
      <c r="M59" s="2" t="e">
        <f t="shared" si="1"/>
        <v>#VALUE!</v>
      </c>
      <c r="N59" s="2" t="e">
        <f t="shared" si="2"/>
        <v>#VALUE!</v>
      </c>
      <c r="O59" s="2" t="e">
        <f t="shared" si="3"/>
        <v>#VALUE!</v>
      </c>
      <c r="P59" s="79" t="e">
        <f t="shared" si="4"/>
        <v>#VALUE!</v>
      </c>
      <c r="Q59" s="78">
        <v>0.85441176471000002</v>
      </c>
      <c r="R59" s="78">
        <v>0.14558823529589998</v>
      </c>
      <c r="S59" s="79" t="e">
        <f t="shared" si="5"/>
        <v>#VALUE!</v>
      </c>
      <c r="T59" s="2" t="e">
        <f t="shared" si="6"/>
        <v>#VALUE!</v>
      </c>
      <c r="U59" s="2" t="e">
        <f t="shared" si="7"/>
        <v>#VALUE!</v>
      </c>
      <c r="V59" s="2" t="e">
        <f t="shared" si="8"/>
        <v>#VALUE!</v>
      </c>
      <c r="W59" s="2" t="e">
        <f t="shared" si="9"/>
        <v>#VALUE!</v>
      </c>
      <c r="X59" t="e">
        <f t="shared" si="10"/>
        <v>#VALUE!</v>
      </c>
      <c r="Y59" t="e">
        <f t="shared" si="11"/>
        <v>#VALUE!</v>
      </c>
      <c r="Z59" t="e">
        <f t="shared" si="12"/>
        <v>#VALUE!</v>
      </c>
      <c r="AA59" t="e">
        <f t="shared" si="13"/>
        <v>#VALUE!</v>
      </c>
      <c r="AB59" t="e">
        <f t="shared" si="14"/>
        <v>#VALUE!</v>
      </c>
    </row>
    <row r="60" spans="1:28" x14ac:dyDescent="0.25">
      <c r="A60">
        <v>2</v>
      </c>
      <c r="B60" t="s">
        <v>11</v>
      </c>
      <c r="C60">
        <v>5</v>
      </c>
      <c r="D60" t="s">
        <v>9</v>
      </c>
      <c r="E60">
        <v>1993</v>
      </c>
      <c r="F60" t="s">
        <v>10</v>
      </c>
      <c r="G60" t="s">
        <v>10</v>
      </c>
      <c r="H60" s="54">
        <v>0.29235067022036199</v>
      </c>
      <c r="I60" s="54">
        <v>0.316</v>
      </c>
      <c r="J60" s="54">
        <v>0.35550000000000004</v>
      </c>
      <c r="K60" s="54">
        <v>0.216</v>
      </c>
      <c r="L60" s="2" t="e">
        <f t="shared" si="0"/>
        <v>#VALUE!</v>
      </c>
      <c r="M60" s="2" t="e">
        <f t="shared" si="1"/>
        <v>#VALUE!</v>
      </c>
      <c r="N60" s="2" t="e">
        <f t="shared" si="2"/>
        <v>#VALUE!</v>
      </c>
      <c r="O60" s="2" t="e">
        <f t="shared" si="3"/>
        <v>#VALUE!</v>
      </c>
      <c r="P60" s="79" t="e">
        <f t="shared" si="4"/>
        <v>#VALUE!</v>
      </c>
      <c r="Q60" s="78">
        <v>0.85441176471000002</v>
      </c>
      <c r="R60" s="78">
        <v>0.14558823529589998</v>
      </c>
      <c r="S60" s="79" t="e">
        <f t="shared" si="5"/>
        <v>#VALUE!</v>
      </c>
      <c r="T60" s="2" t="e">
        <f t="shared" si="6"/>
        <v>#VALUE!</v>
      </c>
      <c r="U60" s="2" t="e">
        <f t="shared" si="7"/>
        <v>#VALUE!</v>
      </c>
      <c r="V60" s="2" t="e">
        <f t="shared" si="8"/>
        <v>#VALUE!</v>
      </c>
      <c r="W60" s="2" t="e">
        <f t="shared" si="9"/>
        <v>#VALUE!</v>
      </c>
      <c r="X60" t="e">
        <f t="shared" si="10"/>
        <v>#VALUE!</v>
      </c>
      <c r="Y60" t="e">
        <f t="shared" si="11"/>
        <v>#VALUE!</v>
      </c>
      <c r="Z60" t="e">
        <f t="shared" si="12"/>
        <v>#VALUE!</v>
      </c>
      <c r="AA60" t="e">
        <f t="shared" si="13"/>
        <v>#VALUE!</v>
      </c>
      <c r="AB60" t="e">
        <f t="shared" si="14"/>
        <v>#VALUE!</v>
      </c>
    </row>
    <row r="61" spans="1:28" x14ac:dyDescent="0.25">
      <c r="A61">
        <v>2</v>
      </c>
      <c r="B61" t="s">
        <v>11</v>
      </c>
      <c r="C61">
        <v>5</v>
      </c>
      <c r="D61" t="s">
        <v>9</v>
      </c>
      <c r="E61">
        <v>1994</v>
      </c>
      <c r="F61" t="s">
        <v>10</v>
      </c>
      <c r="G61" t="s">
        <v>10</v>
      </c>
      <c r="H61" s="54">
        <v>0.33047368103241698</v>
      </c>
      <c r="I61" s="54">
        <v>0.37233333333333329</v>
      </c>
      <c r="J61" s="54">
        <v>0.42083333333333328</v>
      </c>
      <c r="K61" s="54">
        <v>0.36699999999999999</v>
      </c>
      <c r="L61" s="2" t="e">
        <f t="shared" si="0"/>
        <v>#VALUE!</v>
      </c>
      <c r="M61" s="2" t="e">
        <f t="shared" si="1"/>
        <v>#VALUE!</v>
      </c>
      <c r="N61" s="2" t="e">
        <f t="shared" si="2"/>
        <v>#VALUE!</v>
      </c>
      <c r="O61" s="2" t="e">
        <f t="shared" si="3"/>
        <v>#VALUE!</v>
      </c>
      <c r="P61" s="79" t="e">
        <f t="shared" si="4"/>
        <v>#VALUE!</v>
      </c>
      <c r="Q61" s="78">
        <v>0.85441176471000002</v>
      </c>
      <c r="R61" s="78">
        <v>0.14558823529589998</v>
      </c>
      <c r="S61" s="79" t="e">
        <f t="shared" si="5"/>
        <v>#VALUE!</v>
      </c>
      <c r="T61" s="2" t="e">
        <f t="shared" si="6"/>
        <v>#VALUE!</v>
      </c>
      <c r="U61" s="2" t="e">
        <f t="shared" si="7"/>
        <v>#VALUE!</v>
      </c>
      <c r="V61" s="2" t="e">
        <f t="shared" si="8"/>
        <v>#VALUE!</v>
      </c>
      <c r="W61" s="2" t="e">
        <f t="shared" si="9"/>
        <v>#VALUE!</v>
      </c>
      <c r="X61" t="e">
        <f t="shared" si="10"/>
        <v>#VALUE!</v>
      </c>
      <c r="Y61" t="e">
        <f t="shared" si="11"/>
        <v>#VALUE!</v>
      </c>
      <c r="Z61" t="e">
        <f t="shared" si="12"/>
        <v>#VALUE!</v>
      </c>
      <c r="AA61" t="e">
        <f t="shared" si="13"/>
        <v>#VALUE!</v>
      </c>
      <c r="AB61" t="e">
        <f t="shared" si="14"/>
        <v>#VALUE!</v>
      </c>
    </row>
    <row r="62" spans="1:28" x14ac:dyDescent="0.25">
      <c r="A62">
        <v>2</v>
      </c>
      <c r="B62" t="s">
        <v>11</v>
      </c>
      <c r="C62">
        <v>5</v>
      </c>
      <c r="D62" t="s">
        <v>9</v>
      </c>
      <c r="E62">
        <v>1995</v>
      </c>
      <c r="F62" t="s">
        <v>10</v>
      </c>
      <c r="G62" t="s">
        <v>10</v>
      </c>
      <c r="H62" s="54">
        <v>0.197903485305433</v>
      </c>
      <c r="I62" s="54">
        <v>0.24099999999999999</v>
      </c>
      <c r="J62" s="54">
        <v>0.26950000000000002</v>
      </c>
      <c r="K62" s="54">
        <v>0.23100000000000001</v>
      </c>
      <c r="L62" s="2" t="e">
        <f t="shared" si="0"/>
        <v>#VALUE!</v>
      </c>
      <c r="M62" s="2" t="e">
        <f t="shared" si="1"/>
        <v>#VALUE!</v>
      </c>
      <c r="N62" s="2" t="e">
        <f t="shared" si="2"/>
        <v>#VALUE!</v>
      </c>
      <c r="O62" s="2" t="e">
        <f t="shared" si="3"/>
        <v>#VALUE!</v>
      </c>
      <c r="P62" s="79" t="e">
        <f t="shared" si="4"/>
        <v>#VALUE!</v>
      </c>
      <c r="Q62" s="78">
        <v>0.85441176471000002</v>
      </c>
      <c r="R62" s="78">
        <v>0.14558823529589998</v>
      </c>
      <c r="S62" s="79" t="e">
        <f t="shared" si="5"/>
        <v>#VALUE!</v>
      </c>
      <c r="T62" s="2" t="e">
        <f t="shared" si="6"/>
        <v>#VALUE!</v>
      </c>
      <c r="U62" s="2" t="e">
        <f t="shared" si="7"/>
        <v>#VALUE!</v>
      </c>
      <c r="V62" s="2" t="e">
        <f t="shared" si="8"/>
        <v>#VALUE!</v>
      </c>
      <c r="W62" s="2" t="e">
        <f t="shared" si="9"/>
        <v>#VALUE!</v>
      </c>
      <c r="X62" t="e">
        <f t="shared" si="10"/>
        <v>#VALUE!</v>
      </c>
      <c r="Y62" t="e">
        <f t="shared" si="11"/>
        <v>#VALUE!</v>
      </c>
      <c r="Z62" t="e">
        <f t="shared" si="12"/>
        <v>#VALUE!</v>
      </c>
      <c r="AA62" t="e">
        <f t="shared" si="13"/>
        <v>#VALUE!</v>
      </c>
      <c r="AB62" t="e">
        <f t="shared" si="14"/>
        <v>#VALUE!</v>
      </c>
    </row>
    <row r="63" spans="1:28" x14ac:dyDescent="0.25">
      <c r="A63">
        <v>2</v>
      </c>
      <c r="B63" t="s">
        <v>11</v>
      </c>
      <c r="C63">
        <v>5</v>
      </c>
      <c r="D63" t="s">
        <v>9</v>
      </c>
      <c r="E63">
        <v>1996</v>
      </c>
      <c r="F63" t="s">
        <v>10</v>
      </c>
      <c r="G63" t="s">
        <v>10</v>
      </c>
      <c r="H63" s="54">
        <v>0.40303950660207699</v>
      </c>
      <c r="I63" s="54">
        <v>0.41599999999999998</v>
      </c>
      <c r="J63" s="54">
        <v>0.46100000000000002</v>
      </c>
      <c r="K63" s="54">
        <v>0.38500000000000001</v>
      </c>
      <c r="L63" s="2" t="e">
        <f t="shared" si="0"/>
        <v>#VALUE!</v>
      </c>
      <c r="M63" s="2" t="e">
        <f t="shared" si="1"/>
        <v>#VALUE!</v>
      </c>
      <c r="N63" s="2" t="e">
        <f t="shared" si="2"/>
        <v>#VALUE!</v>
      </c>
      <c r="O63" s="2" t="e">
        <f t="shared" si="3"/>
        <v>#VALUE!</v>
      </c>
      <c r="P63" s="79" t="e">
        <f t="shared" si="4"/>
        <v>#VALUE!</v>
      </c>
      <c r="Q63" s="78">
        <v>0.85441176471000002</v>
      </c>
      <c r="R63" s="78">
        <v>0.14558823529589998</v>
      </c>
      <c r="S63" s="79">
        <f t="shared" si="5"/>
        <v>311.83209006271943</v>
      </c>
      <c r="T63" s="2">
        <f t="shared" si="6"/>
        <v>306.09690574531845</v>
      </c>
      <c r="U63" s="2">
        <f t="shared" si="7"/>
        <v>316.63239008694069</v>
      </c>
      <c r="V63" s="2">
        <f t="shared" si="8"/>
        <v>299.31669637744756</v>
      </c>
      <c r="W63" s="2" t="e">
        <f t="shared" si="9"/>
        <v>#VALUE!</v>
      </c>
      <c r="X63" t="e">
        <f t="shared" si="10"/>
        <v>#VALUE!</v>
      </c>
      <c r="Y63" t="e">
        <f t="shared" si="11"/>
        <v>#VALUE!</v>
      </c>
      <c r="Z63" t="e">
        <f t="shared" si="12"/>
        <v>#VALUE!</v>
      </c>
      <c r="AA63" t="e">
        <f t="shared" si="13"/>
        <v>#VALUE!</v>
      </c>
      <c r="AB63" t="e">
        <f t="shared" si="14"/>
        <v>#VALUE!</v>
      </c>
    </row>
    <row r="64" spans="1:28" x14ac:dyDescent="0.25">
      <c r="A64">
        <v>2</v>
      </c>
      <c r="B64" t="s">
        <v>11</v>
      </c>
      <c r="C64">
        <v>5</v>
      </c>
      <c r="D64" t="s">
        <v>9</v>
      </c>
      <c r="E64">
        <v>1997</v>
      </c>
      <c r="F64" t="s">
        <v>10</v>
      </c>
      <c r="G64" t="s">
        <v>10</v>
      </c>
      <c r="H64" s="54">
        <v>0.375</v>
      </c>
      <c r="I64" s="54">
        <v>0.29633333333333334</v>
      </c>
      <c r="J64" s="54">
        <v>0.34783333333333333</v>
      </c>
      <c r="K64" s="54">
        <v>0.26700000000000002</v>
      </c>
      <c r="L64" s="2" t="e">
        <f t="shared" si="0"/>
        <v>#VALUE!</v>
      </c>
      <c r="M64" s="2" t="e">
        <f t="shared" si="1"/>
        <v>#VALUE!</v>
      </c>
      <c r="N64" s="2" t="e">
        <f t="shared" si="2"/>
        <v>#VALUE!</v>
      </c>
      <c r="O64" s="2" t="e">
        <f t="shared" si="3"/>
        <v>#VALUE!</v>
      </c>
      <c r="P64" s="79" t="e">
        <f t="shared" si="4"/>
        <v>#VALUE!</v>
      </c>
      <c r="Q64" s="78">
        <v>0.85441176471000002</v>
      </c>
      <c r="R64" s="78">
        <v>0.14558823529589998</v>
      </c>
      <c r="S64" s="79" t="e">
        <f t="shared" si="5"/>
        <v>#VALUE!</v>
      </c>
      <c r="T64" s="2" t="e">
        <f t="shared" si="6"/>
        <v>#VALUE!</v>
      </c>
      <c r="U64" s="2" t="e">
        <f t="shared" si="7"/>
        <v>#VALUE!</v>
      </c>
      <c r="V64" s="2" t="e">
        <f t="shared" si="8"/>
        <v>#VALUE!</v>
      </c>
      <c r="W64" s="2" t="e">
        <f t="shared" si="9"/>
        <v>#VALUE!</v>
      </c>
      <c r="X64" t="e">
        <f t="shared" si="10"/>
        <v>#VALUE!</v>
      </c>
      <c r="Y64" t="e">
        <f t="shared" si="11"/>
        <v>#VALUE!</v>
      </c>
      <c r="Z64" t="e">
        <f t="shared" si="12"/>
        <v>#VALUE!</v>
      </c>
      <c r="AA64" t="e">
        <f t="shared" si="13"/>
        <v>#VALUE!</v>
      </c>
      <c r="AB64" t="e">
        <f t="shared" si="14"/>
        <v>#VALUE!</v>
      </c>
    </row>
    <row r="65" spans="1:28" x14ac:dyDescent="0.25">
      <c r="A65">
        <v>2</v>
      </c>
      <c r="B65" t="s">
        <v>11</v>
      </c>
      <c r="C65">
        <v>5</v>
      </c>
      <c r="D65" t="s">
        <v>9</v>
      </c>
      <c r="E65">
        <v>1998</v>
      </c>
      <c r="F65" t="s">
        <v>10</v>
      </c>
      <c r="G65" t="s">
        <v>10</v>
      </c>
      <c r="H65" s="54">
        <v>0.125</v>
      </c>
      <c r="I65" s="54">
        <v>7.7666666666666662E-2</v>
      </c>
      <c r="J65" s="54">
        <v>0.11716666666666666</v>
      </c>
      <c r="K65" s="54">
        <v>7.6999999999999999E-2</v>
      </c>
      <c r="L65" s="2" t="e">
        <f t="shared" si="0"/>
        <v>#VALUE!</v>
      </c>
      <c r="M65" s="2" t="e">
        <f t="shared" si="1"/>
        <v>#VALUE!</v>
      </c>
      <c r="N65" s="2" t="e">
        <f t="shared" si="2"/>
        <v>#VALUE!</v>
      </c>
      <c r="O65" s="2" t="e">
        <f t="shared" si="3"/>
        <v>#VALUE!</v>
      </c>
      <c r="P65" s="79" t="e">
        <f t="shared" si="4"/>
        <v>#VALUE!</v>
      </c>
      <c r="Q65" s="78">
        <v>0.85441176471000002</v>
      </c>
      <c r="R65" s="78">
        <v>0.14558823529589998</v>
      </c>
      <c r="S65" s="79" t="e">
        <f t="shared" si="5"/>
        <v>#VALUE!</v>
      </c>
      <c r="T65" s="2" t="e">
        <f t="shared" si="6"/>
        <v>#VALUE!</v>
      </c>
      <c r="U65" s="2" t="e">
        <f t="shared" si="7"/>
        <v>#VALUE!</v>
      </c>
      <c r="V65" s="2" t="e">
        <f t="shared" si="8"/>
        <v>#VALUE!</v>
      </c>
      <c r="W65" s="2" t="e">
        <f t="shared" si="9"/>
        <v>#VALUE!</v>
      </c>
      <c r="X65" t="e">
        <f t="shared" si="10"/>
        <v>#VALUE!</v>
      </c>
      <c r="Y65" t="e">
        <f t="shared" si="11"/>
        <v>#VALUE!</v>
      </c>
      <c r="Z65" t="e">
        <f t="shared" si="12"/>
        <v>#VALUE!</v>
      </c>
      <c r="AA65" t="e">
        <f t="shared" si="13"/>
        <v>#VALUE!</v>
      </c>
      <c r="AB65" t="e">
        <f t="shared" si="14"/>
        <v>#VALUE!</v>
      </c>
    </row>
    <row r="66" spans="1:28" x14ac:dyDescent="0.25">
      <c r="A66">
        <v>2</v>
      </c>
      <c r="B66" t="s">
        <v>11</v>
      </c>
      <c r="C66">
        <v>5</v>
      </c>
      <c r="D66" t="s">
        <v>9</v>
      </c>
      <c r="E66">
        <v>1999</v>
      </c>
      <c r="F66">
        <v>250</v>
      </c>
      <c r="G66" t="s">
        <v>10</v>
      </c>
      <c r="H66" s="54">
        <v>0.123</v>
      </c>
      <c r="I66" s="54">
        <v>8.9666666666666672E-2</v>
      </c>
      <c r="J66" s="54">
        <v>0.12016666666666667</v>
      </c>
      <c r="K66" s="54">
        <v>8.6999999999999994E-2</v>
      </c>
      <c r="L66" s="2">
        <f t="shared" ref="L66:L129" si="15">$F66/(1-H66)</f>
        <v>285.06271379703537</v>
      </c>
      <c r="M66" s="2">
        <f t="shared" ref="M66:M129" si="16">$F66/(1-I66)</f>
        <v>274.62467960454046</v>
      </c>
      <c r="N66" s="2">
        <f t="shared" ref="N66:N129" si="17">$F66/(1-J66)</f>
        <v>284.14472437961734</v>
      </c>
      <c r="O66" s="2">
        <f t="shared" ref="O66:O129" si="18">$F66/(1-K66)</f>
        <v>273.82256297918946</v>
      </c>
      <c r="P66" s="79" t="e">
        <f t="shared" ref="P66:P129" si="19">$G66/(1-K66)</f>
        <v>#VALUE!</v>
      </c>
      <c r="Q66" s="78">
        <v>0.85441176471000002</v>
      </c>
      <c r="R66" s="78">
        <v>0.14558823529589998</v>
      </c>
      <c r="S66" s="79">
        <f t="shared" ref="S66:S129" si="20">(L69*$Q66)+(L70*$R66)</f>
        <v>261.22266187629691</v>
      </c>
      <c r="T66" s="2">
        <f t="shared" ref="T66:T129" si="21">(M69*$Q66)+(M70*$R66)</f>
        <v>261.55053408477102</v>
      </c>
      <c r="U66" s="2">
        <f t="shared" ref="U66:U129" si="22">(N69*$Q66)+(N70*$R66)</f>
        <v>265.76624569853089</v>
      </c>
      <c r="V66" s="2">
        <f t="shared" ref="V66:V129" si="23">(O69*$Q66)+(O70*$R66)</f>
        <v>249.93425407111317</v>
      </c>
      <c r="W66" s="2" t="e">
        <f t="shared" ref="W66:W129" si="24">(P69*$Q66)+(P70*$R66)</f>
        <v>#VALUE!</v>
      </c>
      <c r="X66">
        <f t="shared" ref="X66:X129" si="25">S66/$F66</f>
        <v>1.0448906475051876</v>
      </c>
      <c r="Y66">
        <f t="shared" ref="Y66:Y129" si="26">T66/$F66</f>
        <v>1.0462021363390841</v>
      </c>
      <c r="Z66">
        <f t="shared" ref="Z66:Z129" si="27">U66/$F66</f>
        <v>1.0630649827941236</v>
      </c>
      <c r="AA66">
        <f t="shared" ref="AA66:AA129" si="28">V66/$F66</f>
        <v>0.99973701628445266</v>
      </c>
      <c r="AB66" t="e">
        <f t="shared" ref="AB66:AB129" si="29">W66/$G66</f>
        <v>#VALUE!</v>
      </c>
    </row>
    <row r="67" spans="1:28" x14ac:dyDescent="0.25">
      <c r="A67">
        <v>2</v>
      </c>
      <c r="B67" t="s">
        <v>11</v>
      </c>
      <c r="C67">
        <v>5</v>
      </c>
      <c r="D67" t="s">
        <v>9</v>
      </c>
      <c r="E67">
        <v>2000</v>
      </c>
      <c r="F67">
        <v>400</v>
      </c>
      <c r="G67" t="s">
        <v>10</v>
      </c>
      <c r="H67" s="54">
        <v>0.14699999999999999</v>
      </c>
      <c r="I67" s="54">
        <v>0.185</v>
      </c>
      <c r="J67" s="54">
        <v>0.21150000000000002</v>
      </c>
      <c r="K67" s="54">
        <v>0.109</v>
      </c>
      <c r="L67" s="2">
        <f t="shared" si="15"/>
        <v>468.93317702227432</v>
      </c>
      <c r="M67" s="2">
        <f t="shared" si="16"/>
        <v>490.79754601226995</v>
      </c>
      <c r="N67" s="2">
        <f t="shared" si="17"/>
        <v>507.29232720355105</v>
      </c>
      <c r="O67" s="2">
        <f t="shared" si="18"/>
        <v>448.93378226711559</v>
      </c>
      <c r="P67" s="79" t="e">
        <f t="shared" si="19"/>
        <v>#VALUE!</v>
      </c>
      <c r="Q67" s="78">
        <v>0.85441176471000002</v>
      </c>
      <c r="R67" s="78">
        <v>0.14558823529589998</v>
      </c>
      <c r="S67" s="79">
        <f t="shared" si="20"/>
        <v>136.01892005399367</v>
      </c>
      <c r="T67" s="2">
        <f t="shared" si="21"/>
        <v>142.78992598720902</v>
      </c>
      <c r="U67" s="2">
        <f t="shared" si="22"/>
        <v>146.8506983933577</v>
      </c>
      <c r="V67" s="2">
        <f t="shared" si="23"/>
        <v>137.1612186310966</v>
      </c>
      <c r="W67" s="2" t="e">
        <f t="shared" si="24"/>
        <v>#VALUE!</v>
      </c>
      <c r="X67">
        <f t="shared" si="25"/>
        <v>0.34004730013498419</v>
      </c>
      <c r="Y67">
        <f t="shared" si="26"/>
        <v>0.35697481496802252</v>
      </c>
      <c r="Z67">
        <f t="shared" si="27"/>
        <v>0.36712674598339423</v>
      </c>
      <c r="AA67">
        <f t="shared" si="28"/>
        <v>0.34290304657774151</v>
      </c>
      <c r="AB67" t="e">
        <f t="shared" si="29"/>
        <v>#VALUE!</v>
      </c>
    </row>
    <row r="68" spans="1:28" x14ac:dyDescent="0.25">
      <c r="A68">
        <v>2</v>
      </c>
      <c r="B68" t="s">
        <v>11</v>
      </c>
      <c r="C68">
        <v>5</v>
      </c>
      <c r="D68" t="s">
        <v>9</v>
      </c>
      <c r="E68">
        <v>2001</v>
      </c>
      <c r="F68" t="s">
        <v>10</v>
      </c>
      <c r="G68" t="s">
        <v>10</v>
      </c>
      <c r="H68" s="54">
        <v>0.157</v>
      </c>
      <c r="I68" s="54">
        <v>0.15333333333333332</v>
      </c>
      <c r="J68" s="54">
        <v>0.17783333333333332</v>
      </c>
      <c r="K68" s="54">
        <v>0.113</v>
      </c>
      <c r="L68" s="2" t="e">
        <f t="shared" si="15"/>
        <v>#VALUE!</v>
      </c>
      <c r="M68" s="2" t="e">
        <f t="shared" si="16"/>
        <v>#VALUE!</v>
      </c>
      <c r="N68" s="2" t="e">
        <f t="shared" si="17"/>
        <v>#VALUE!</v>
      </c>
      <c r="O68" s="2" t="e">
        <f t="shared" si="18"/>
        <v>#VALUE!</v>
      </c>
      <c r="P68" s="79" t="e">
        <f t="shared" si="19"/>
        <v>#VALUE!</v>
      </c>
      <c r="Q68" s="78">
        <v>0.85441176471000002</v>
      </c>
      <c r="R68" s="78">
        <v>0.14558823529589998</v>
      </c>
      <c r="S68" s="79">
        <f t="shared" si="20"/>
        <v>177.7818478556926</v>
      </c>
      <c r="T68" s="2">
        <f t="shared" si="21"/>
        <v>221.99019267803348</v>
      </c>
      <c r="U68" s="2">
        <f t="shared" si="22"/>
        <v>238.70269316544469</v>
      </c>
      <c r="V68" s="2">
        <f t="shared" si="23"/>
        <v>217.15440050823054</v>
      </c>
      <c r="W68" s="2" t="e">
        <f t="shared" si="24"/>
        <v>#VALUE!</v>
      </c>
      <c r="X68" t="e">
        <f t="shared" si="25"/>
        <v>#VALUE!</v>
      </c>
      <c r="Y68" t="e">
        <f t="shared" si="26"/>
        <v>#VALUE!</v>
      </c>
      <c r="Z68" t="e">
        <f t="shared" si="27"/>
        <v>#VALUE!</v>
      </c>
      <c r="AA68" t="e">
        <f t="shared" si="28"/>
        <v>#VALUE!</v>
      </c>
      <c r="AB68" t="e">
        <f t="shared" si="29"/>
        <v>#VALUE!</v>
      </c>
    </row>
    <row r="69" spans="1:28" x14ac:dyDescent="0.25">
      <c r="A69">
        <v>2</v>
      </c>
      <c r="B69" t="s">
        <v>11</v>
      </c>
      <c r="C69">
        <v>5</v>
      </c>
      <c r="D69" t="s">
        <v>9</v>
      </c>
      <c r="E69">
        <v>2002</v>
      </c>
      <c r="F69">
        <v>250</v>
      </c>
      <c r="G69" t="s">
        <v>10</v>
      </c>
      <c r="H69" s="54">
        <v>0.11799999999999999</v>
      </c>
      <c r="I69" s="54">
        <v>0.11899999999999999</v>
      </c>
      <c r="J69" s="54">
        <v>0.13250000000000001</v>
      </c>
      <c r="K69" s="54">
        <v>7.8E-2</v>
      </c>
      <c r="L69" s="2">
        <f t="shared" si="15"/>
        <v>283.4467120181406</v>
      </c>
      <c r="M69" s="2">
        <f t="shared" si="16"/>
        <v>283.76844494892168</v>
      </c>
      <c r="N69" s="2">
        <f t="shared" si="17"/>
        <v>288.18443804034587</v>
      </c>
      <c r="O69" s="2">
        <f t="shared" si="18"/>
        <v>271.14967462039044</v>
      </c>
      <c r="P69" s="79" t="e">
        <f t="shared" si="19"/>
        <v>#VALUE!</v>
      </c>
      <c r="Q69" s="78">
        <v>0.85441176471000002</v>
      </c>
      <c r="R69" s="78">
        <v>0.14558823529589998</v>
      </c>
      <c r="S69" s="79">
        <f t="shared" si="20"/>
        <v>215.36839081262818</v>
      </c>
      <c r="T69" s="2">
        <f t="shared" si="21"/>
        <v>252.76944786454951</v>
      </c>
      <c r="U69" s="2">
        <f t="shared" si="22"/>
        <v>300.855836179128</v>
      </c>
      <c r="V69" s="2">
        <f t="shared" si="23"/>
        <v>249.68386876768926</v>
      </c>
      <c r="W69" s="2" t="e">
        <f t="shared" si="24"/>
        <v>#VALUE!</v>
      </c>
      <c r="X69">
        <f t="shared" si="25"/>
        <v>0.86147356325051272</v>
      </c>
      <c r="Y69">
        <f t="shared" si="26"/>
        <v>1.0110777914581981</v>
      </c>
      <c r="Z69">
        <f t="shared" si="27"/>
        <v>1.2034233447165119</v>
      </c>
      <c r="AA69">
        <f t="shared" si="28"/>
        <v>0.998735475070757</v>
      </c>
      <c r="AB69" t="e">
        <f t="shared" si="29"/>
        <v>#VALUE!</v>
      </c>
    </row>
    <row r="70" spans="1:28" x14ac:dyDescent="0.25">
      <c r="A70">
        <v>2</v>
      </c>
      <c r="B70" t="s">
        <v>11</v>
      </c>
      <c r="C70">
        <v>5</v>
      </c>
      <c r="D70" t="s">
        <v>9</v>
      </c>
      <c r="E70">
        <v>2003</v>
      </c>
      <c r="F70">
        <v>110</v>
      </c>
      <c r="G70" t="s">
        <v>10</v>
      </c>
      <c r="H70" s="54">
        <v>0.159</v>
      </c>
      <c r="I70" s="54">
        <v>0.16133333333333333</v>
      </c>
      <c r="J70" s="54">
        <v>0.18033333333333335</v>
      </c>
      <c r="K70" s="54">
        <v>0.123</v>
      </c>
      <c r="L70" s="2">
        <f t="shared" si="15"/>
        <v>130.79667063020216</v>
      </c>
      <c r="M70" s="2">
        <f t="shared" si="16"/>
        <v>131.16057233704294</v>
      </c>
      <c r="N70" s="2">
        <f t="shared" si="17"/>
        <v>134.20089467263116</v>
      </c>
      <c r="O70" s="2">
        <f t="shared" si="18"/>
        <v>125.42759407069555</v>
      </c>
      <c r="P70" s="79" t="e">
        <f t="shared" si="19"/>
        <v>#VALUE!</v>
      </c>
      <c r="Q70" s="78">
        <v>0.85441176471000002</v>
      </c>
      <c r="R70" s="78">
        <v>0.14558823529589998</v>
      </c>
      <c r="S70" s="79">
        <f t="shared" si="20"/>
        <v>48.083215190003848</v>
      </c>
      <c r="T70" s="2">
        <f t="shared" si="21"/>
        <v>51.013181394163304</v>
      </c>
      <c r="U70" s="2">
        <f t="shared" si="22"/>
        <v>53.522029496227645</v>
      </c>
      <c r="V70" s="2">
        <f t="shared" si="23"/>
        <v>51.850190874306328</v>
      </c>
      <c r="W70" s="2" t="e">
        <f t="shared" si="24"/>
        <v>#VALUE!</v>
      </c>
      <c r="X70">
        <f t="shared" si="25"/>
        <v>0.43712013809094408</v>
      </c>
      <c r="Y70">
        <f t="shared" si="26"/>
        <v>0.46375619449239369</v>
      </c>
      <c r="Z70">
        <f t="shared" si="27"/>
        <v>0.48656390451116044</v>
      </c>
      <c r="AA70">
        <f t="shared" si="28"/>
        <v>0.47136537158460301</v>
      </c>
      <c r="AB70" t="e">
        <f t="shared" si="29"/>
        <v>#VALUE!</v>
      </c>
    </row>
    <row r="71" spans="1:28" x14ac:dyDescent="0.25">
      <c r="A71">
        <v>2</v>
      </c>
      <c r="B71" t="s">
        <v>11</v>
      </c>
      <c r="C71">
        <v>5</v>
      </c>
      <c r="D71" t="s">
        <v>9</v>
      </c>
      <c r="E71">
        <v>2004</v>
      </c>
      <c r="F71">
        <v>130</v>
      </c>
      <c r="G71" t="s">
        <v>10</v>
      </c>
      <c r="H71" s="54">
        <v>0.22</v>
      </c>
      <c r="I71" s="54">
        <v>0.38400000000000001</v>
      </c>
      <c r="J71" s="54">
        <v>0.41199999999999998</v>
      </c>
      <c r="K71" s="54">
        <v>0.36899999999999999</v>
      </c>
      <c r="L71" s="2">
        <f t="shared" si="15"/>
        <v>166.66666666666666</v>
      </c>
      <c r="M71" s="2">
        <f t="shared" si="16"/>
        <v>211.03896103896105</v>
      </c>
      <c r="N71" s="2">
        <f t="shared" si="17"/>
        <v>221.08843537414964</v>
      </c>
      <c r="O71" s="2">
        <f t="shared" si="18"/>
        <v>206.02218700475436</v>
      </c>
      <c r="P71" s="79" t="e">
        <f t="shared" si="19"/>
        <v>#VALUE!</v>
      </c>
      <c r="Q71" s="78">
        <v>0.85441176471000002</v>
      </c>
      <c r="R71" s="78">
        <v>0.14558823529589998</v>
      </c>
      <c r="S71" s="79">
        <f t="shared" si="20"/>
        <v>28.52243914830504</v>
      </c>
      <c r="T71" s="2">
        <f t="shared" si="21"/>
        <v>30.795772509236848</v>
      </c>
      <c r="U71" s="2">
        <f t="shared" si="22"/>
        <v>32.709691325691445</v>
      </c>
      <c r="V71" s="2">
        <f t="shared" si="23"/>
        <v>31.04307349136786</v>
      </c>
      <c r="W71" s="2" t="e">
        <f t="shared" si="24"/>
        <v>#VALUE!</v>
      </c>
      <c r="X71">
        <f t="shared" si="25"/>
        <v>0.21940337806388491</v>
      </c>
      <c r="Y71">
        <f t="shared" si="26"/>
        <v>0.23689055776336038</v>
      </c>
      <c r="Z71">
        <f t="shared" si="27"/>
        <v>0.2516130101976265</v>
      </c>
      <c r="AA71">
        <f t="shared" si="28"/>
        <v>0.23879287301052199</v>
      </c>
      <c r="AB71" t="e">
        <f t="shared" si="29"/>
        <v>#VALUE!</v>
      </c>
    </row>
    <row r="72" spans="1:28" x14ac:dyDescent="0.25">
      <c r="A72">
        <v>2</v>
      </c>
      <c r="B72" t="s">
        <v>11</v>
      </c>
      <c r="C72">
        <v>5</v>
      </c>
      <c r="D72" t="s">
        <v>9</v>
      </c>
      <c r="E72">
        <v>2005</v>
      </c>
      <c r="F72">
        <v>200</v>
      </c>
      <c r="G72" t="s">
        <v>10</v>
      </c>
      <c r="H72" s="54">
        <v>0.17699999999999999</v>
      </c>
      <c r="I72" s="54">
        <v>0.30133333333333334</v>
      </c>
      <c r="J72" s="54">
        <v>0.41533333333333339</v>
      </c>
      <c r="K72" s="54">
        <v>0.29199999999999998</v>
      </c>
      <c r="L72" s="2">
        <f t="shared" si="15"/>
        <v>243.01336573511546</v>
      </c>
      <c r="M72" s="2">
        <f t="shared" si="16"/>
        <v>286.25954198473283</v>
      </c>
      <c r="N72" s="2">
        <f t="shared" si="17"/>
        <v>342.07525655644241</v>
      </c>
      <c r="O72" s="2">
        <f t="shared" si="18"/>
        <v>282.4858757062147</v>
      </c>
      <c r="P72" s="79" t="e">
        <f t="shared" si="19"/>
        <v>#VALUE!</v>
      </c>
      <c r="Q72" s="78">
        <v>0.85441176471000002</v>
      </c>
      <c r="R72" s="78">
        <v>0.14558823529589998</v>
      </c>
      <c r="S72" s="79">
        <f t="shared" si="20"/>
        <v>95.429844883772063</v>
      </c>
      <c r="T72" s="2">
        <f t="shared" si="21"/>
        <v>99.878835703953769</v>
      </c>
      <c r="U72" s="2">
        <f t="shared" si="22"/>
        <v>105.94229433670264</v>
      </c>
      <c r="V72" s="2">
        <f t="shared" si="23"/>
        <v>100.53435804684042</v>
      </c>
      <c r="W72" s="2" t="e">
        <f t="shared" si="24"/>
        <v>#VALUE!</v>
      </c>
      <c r="X72">
        <f t="shared" si="25"/>
        <v>0.47714922441886032</v>
      </c>
      <c r="Y72">
        <f t="shared" si="26"/>
        <v>0.49939417851976886</v>
      </c>
      <c r="Z72">
        <f t="shared" si="27"/>
        <v>0.52971147168351318</v>
      </c>
      <c r="AA72">
        <f t="shared" si="28"/>
        <v>0.50267179023420216</v>
      </c>
      <c r="AB72" t="e">
        <f t="shared" si="29"/>
        <v>#VALUE!</v>
      </c>
    </row>
    <row r="73" spans="1:28" x14ac:dyDescent="0.25">
      <c r="A73">
        <v>2</v>
      </c>
      <c r="B73" t="s">
        <v>11</v>
      </c>
      <c r="C73">
        <v>5</v>
      </c>
      <c r="D73" t="s">
        <v>9</v>
      </c>
      <c r="E73">
        <v>2006</v>
      </c>
      <c r="F73">
        <v>45</v>
      </c>
      <c r="G73" t="s">
        <v>10</v>
      </c>
      <c r="H73" s="54">
        <v>0.153</v>
      </c>
      <c r="I73" s="54">
        <v>0.19966666666666669</v>
      </c>
      <c r="J73" s="54">
        <v>0.23666666666666669</v>
      </c>
      <c r="K73" s="54">
        <v>0.21299999999999999</v>
      </c>
      <c r="L73" s="2">
        <f t="shared" si="15"/>
        <v>53.128689492325854</v>
      </c>
      <c r="M73" s="2">
        <f t="shared" si="16"/>
        <v>56.226572261557685</v>
      </c>
      <c r="N73" s="2">
        <f t="shared" si="17"/>
        <v>58.951965065502186</v>
      </c>
      <c r="O73" s="2">
        <f t="shared" si="18"/>
        <v>57.179161372299873</v>
      </c>
      <c r="P73" s="79" t="e">
        <f t="shared" si="19"/>
        <v>#VALUE!</v>
      </c>
      <c r="Q73" s="78">
        <v>0.85441176471000002</v>
      </c>
      <c r="R73" s="78">
        <v>0.14558823529589998</v>
      </c>
      <c r="S73" s="79">
        <f t="shared" si="20"/>
        <v>146.4967697500802</v>
      </c>
      <c r="T73" s="2">
        <f t="shared" si="21"/>
        <v>154.38594109227995</v>
      </c>
      <c r="U73" s="2">
        <f t="shared" si="22"/>
        <v>161.235186642434</v>
      </c>
      <c r="V73" s="2">
        <f t="shared" si="23"/>
        <v>154.24897725535678</v>
      </c>
      <c r="W73" s="2" t="e">
        <f t="shared" si="24"/>
        <v>#VALUE!</v>
      </c>
      <c r="X73">
        <f t="shared" si="25"/>
        <v>3.2554837722240046</v>
      </c>
      <c r="Y73">
        <f t="shared" si="26"/>
        <v>3.4307986909395543</v>
      </c>
      <c r="Z73">
        <f t="shared" si="27"/>
        <v>3.5830041476096444</v>
      </c>
      <c r="AA73">
        <f t="shared" si="28"/>
        <v>3.4277550501190395</v>
      </c>
      <c r="AB73" t="e">
        <f t="shared" si="29"/>
        <v>#VALUE!</v>
      </c>
    </row>
    <row r="74" spans="1:28" x14ac:dyDescent="0.25">
      <c r="A74">
        <v>2</v>
      </c>
      <c r="B74" t="s">
        <v>11</v>
      </c>
      <c r="C74">
        <v>5</v>
      </c>
      <c r="D74" t="s">
        <v>9</v>
      </c>
      <c r="E74">
        <v>2007</v>
      </c>
      <c r="F74">
        <v>15</v>
      </c>
      <c r="G74" t="s">
        <v>10</v>
      </c>
      <c r="H74" s="54">
        <v>0.188</v>
      </c>
      <c r="I74" s="54">
        <v>0.26533333333333331</v>
      </c>
      <c r="J74" s="54">
        <v>0.30733333333333335</v>
      </c>
      <c r="K74" s="54">
        <v>0.27100000000000002</v>
      </c>
      <c r="L74" s="2">
        <f t="shared" si="15"/>
        <v>18.472906403940886</v>
      </c>
      <c r="M74" s="2">
        <f t="shared" si="16"/>
        <v>20.417422867513611</v>
      </c>
      <c r="N74" s="2">
        <f t="shared" si="17"/>
        <v>21.655437921077962</v>
      </c>
      <c r="O74" s="2">
        <f t="shared" si="18"/>
        <v>20.5761316872428</v>
      </c>
      <c r="P74" s="79" t="e">
        <f t="shared" si="19"/>
        <v>#VALUE!</v>
      </c>
      <c r="Q74" s="78">
        <v>0.85441176471000002</v>
      </c>
      <c r="R74" s="78">
        <v>0.14558823529589998</v>
      </c>
      <c r="S74" s="79">
        <f t="shared" si="20"/>
        <v>184.67021007352861</v>
      </c>
      <c r="T74" s="2">
        <f t="shared" si="21"/>
        <v>203.74567577834006</v>
      </c>
      <c r="U74" s="2">
        <f t="shared" si="22"/>
        <v>209.2892051792214</v>
      </c>
      <c r="V74" s="2">
        <f t="shared" si="23"/>
        <v>203.68980633767143</v>
      </c>
      <c r="W74" s="2" t="e">
        <f t="shared" si="24"/>
        <v>#VALUE!</v>
      </c>
      <c r="X74">
        <f t="shared" si="25"/>
        <v>12.31134733823524</v>
      </c>
      <c r="Y74">
        <f t="shared" si="26"/>
        <v>13.583045051889338</v>
      </c>
      <c r="Z74">
        <f t="shared" si="27"/>
        <v>13.95261367861476</v>
      </c>
      <c r="AA74">
        <f t="shared" si="28"/>
        <v>13.579320422511428</v>
      </c>
      <c r="AB74" t="e">
        <f t="shared" si="29"/>
        <v>#VALUE!</v>
      </c>
    </row>
    <row r="75" spans="1:28" x14ac:dyDescent="0.25">
      <c r="A75">
        <v>2</v>
      </c>
      <c r="B75" t="s">
        <v>11</v>
      </c>
      <c r="C75">
        <v>5</v>
      </c>
      <c r="D75" t="s">
        <v>9</v>
      </c>
      <c r="E75">
        <v>2008</v>
      </c>
      <c r="F75">
        <v>70</v>
      </c>
      <c r="G75" t="s">
        <v>10</v>
      </c>
      <c r="H75" s="54">
        <v>0.2</v>
      </c>
      <c r="I75" s="54">
        <v>0.23666666666666669</v>
      </c>
      <c r="J75" s="54">
        <v>0.28266666666666668</v>
      </c>
      <c r="K75" s="54">
        <v>0.24299999999999999</v>
      </c>
      <c r="L75" s="2">
        <f t="shared" si="15"/>
        <v>87.5</v>
      </c>
      <c r="M75" s="2">
        <f t="shared" si="16"/>
        <v>91.703056768558952</v>
      </c>
      <c r="N75" s="2">
        <f t="shared" si="17"/>
        <v>97.583643122676577</v>
      </c>
      <c r="O75" s="2">
        <f t="shared" si="18"/>
        <v>92.470277410832239</v>
      </c>
      <c r="P75" s="79" t="e">
        <f t="shared" si="19"/>
        <v>#VALUE!</v>
      </c>
      <c r="Q75" s="78">
        <v>0.85441176471000002</v>
      </c>
      <c r="R75" s="78">
        <v>0.14558823529589998</v>
      </c>
      <c r="S75" s="79">
        <f t="shared" si="20"/>
        <v>228.53958782772824</v>
      </c>
      <c r="T75" s="2">
        <f t="shared" si="21"/>
        <v>243.72413144490204</v>
      </c>
      <c r="U75" s="2">
        <f t="shared" si="22"/>
        <v>250.87715695863446</v>
      </c>
      <c r="V75" s="2">
        <f t="shared" si="23"/>
        <v>248.4722545477143</v>
      </c>
      <c r="W75" s="2" t="e">
        <f t="shared" si="24"/>
        <v>#VALUE!</v>
      </c>
      <c r="X75">
        <f t="shared" si="25"/>
        <v>3.2648512546818318</v>
      </c>
      <c r="Y75">
        <f t="shared" si="26"/>
        <v>3.4817733063557434</v>
      </c>
      <c r="Z75">
        <f t="shared" si="27"/>
        <v>3.5839593851233493</v>
      </c>
      <c r="AA75">
        <f t="shared" si="28"/>
        <v>3.5496036363959185</v>
      </c>
      <c r="AB75" t="e">
        <f t="shared" si="29"/>
        <v>#VALUE!</v>
      </c>
    </row>
    <row r="76" spans="1:28" x14ac:dyDescent="0.25">
      <c r="A76">
        <v>2</v>
      </c>
      <c r="B76" t="s">
        <v>11</v>
      </c>
      <c r="C76">
        <v>5</v>
      </c>
      <c r="D76" t="s">
        <v>9</v>
      </c>
      <c r="E76">
        <v>2009</v>
      </c>
      <c r="F76">
        <v>114</v>
      </c>
      <c r="G76" t="s">
        <v>10</v>
      </c>
      <c r="H76" s="54">
        <v>0.19700000000000001</v>
      </c>
      <c r="I76" s="54">
        <v>0.22899999999999998</v>
      </c>
      <c r="J76" s="54">
        <v>0.26449999999999996</v>
      </c>
      <c r="K76" s="54">
        <v>0.22900000000000001</v>
      </c>
      <c r="L76" s="2">
        <f t="shared" si="15"/>
        <v>141.96762141967622</v>
      </c>
      <c r="M76" s="2">
        <f t="shared" si="16"/>
        <v>147.85992217898831</v>
      </c>
      <c r="N76" s="2">
        <f t="shared" si="17"/>
        <v>154.99660095173351</v>
      </c>
      <c r="O76" s="2">
        <f t="shared" si="18"/>
        <v>147.85992217898831</v>
      </c>
      <c r="P76" s="79" t="e">
        <f t="shared" si="19"/>
        <v>#VALUE!</v>
      </c>
      <c r="Q76" s="78">
        <v>0.85441176471000002</v>
      </c>
      <c r="R76" s="78">
        <v>0.14558823529589998</v>
      </c>
      <c r="S76" s="79">
        <f t="shared" si="20"/>
        <v>90.58309083016465</v>
      </c>
      <c r="T76" s="2">
        <f t="shared" si="21"/>
        <v>101.86550528758988</v>
      </c>
      <c r="U76" s="2">
        <f t="shared" si="22"/>
        <v>105.58194783104324</v>
      </c>
      <c r="V76" s="2">
        <f t="shared" si="23"/>
        <v>103.71749947502138</v>
      </c>
      <c r="W76" s="2" t="e">
        <f t="shared" si="24"/>
        <v>#VALUE!</v>
      </c>
      <c r="X76">
        <f t="shared" si="25"/>
        <v>0.79458851605407588</v>
      </c>
      <c r="Y76">
        <f t="shared" si="26"/>
        <v>0.89355706392622702</v>
      </c>
      <c r="Z76">
        <f t="shared" si="27"/>
        <v>0.92615743711441434</v>
      </c>
      <c r="AA76">
        <f t="shared" si="28"/>
        <v>0.90980262697387182</v>
      </c>
      <c r="AB76" t="e">
        <f t="shared" si="29"/>
        <v>#VALUE!</v>
      </c>
    </row>
    <row r="77" spans="1:28" x14ac:dyDescent="0.25">
      <c r="A77">
        <v>2</v>
      </c>
      <c r="B77" t="s">
        <v>11</v>
      </c>
      <c r="C77">
        <v>5</v>
      </c>
      <c r="D77" t="s">
        <v>9</v>
      </c>
      <c r="E77">
        <v>2010</v>
      </c>
      <c r="F77">
        <v>144</v>
      </c>
      <c r="G77" t="s">
        <v>10</v>
      </c>
      <c r="H77" s="54">
        <v>0.16799999999999998</v>
      </c>
      <c r="I77" s="54">
        <v>0.25266666666666665</v>
      </c>
      <c r="J77" s="54">
        <v>0.27216666666666667</v>
      </c>
      <c r="K77" s="54">
        <v>0.249</v>
      </c>
      <c r="L77" s="2">
        <f t="shared" si="15"/>
        <v>173.07692307692307</v>
      </c>
      <c r="M77" s="2">
        <f t="shared" si="16"/>
        <v>192.68510258697589</v>
      </c>
      <c r="N77" s="2">
        <f t="shared" si="17"/>
        <v>197.84749255782</v>
      </c>
      <c r="O77" s="2">
        <f t="shared" si="18"/>
        <v>191.74434087882824</v>
      </c>
      <c r="P77" s="79" t="e">
        <f t="shared" si="19"/>
        <v>#VALUE!</v>
      </c>
      <c r="Q77" s="78">
        <v>0.85441176471000002</v>
      </c>
      <c r="R77" s="78">
        <v>0.14558823529589998</v>
      </c>
      <c r="S77" s="79">
        <f t="shared" si="20"/>
        <v>106.51369523458878</v>
      </c>
      <c r="T77" s="2">
        <f t="shared" si="21"/>
        <v>119.92933818593789</v>
      </c>
      <c r="U77" s="2">
        <f t="shared" si="22"/>
        <v>124.73985244913332</v>
      </c>
      <c r="V77" s="2">
        <f t="shared" si="23"/>
        <v>118.20251320406972</v>
      </c>
      <c r="W77" s="2" t="e">
        <f t="shared" si="24"/>
        <v>#VALUE!</v>
      </c>
      <c r="X77">
        <f t="shared" si="25"/>
        <v>0.73967843912908871</v>
      </c>
      <c r="Y77">
        <f t="shared" si="26"/>
        <v>0.8328426262912354</v>
      </c>
      <c r="Z77">
        <f t="shared" si="27"/>
        <v>0.8662489753412036</v>
      </c>
      <c r="AA77">
        <f t="shared" si="28"/>
        <v>0.82085078613937301</v>
      </c>
      <c r="AB77" t="e">
        <f t="shared" si="29"/>
        <v>#VALUE!</v>
      </c>
    </row>
    <row r="78" spans="1:28" x14ac:dyDescent="0.25">
      <c r="A78">
        <v>2</v>
      </c>
      <c r="B78" t="s">
        <v>11</v>
      </c>
      <c r="C78">
        <v>5</v>
      </c>
      <c r="D78" t="s">
        <v>9</v>
      </c>
      <c r="E78">
        <v>2011</v>
      </c>
      <c r="F78">
        <v>210</v>
      </c>
      <c r="G78" t="s">
        <v>10</v>
      </c>
      <c r="H78" s="54">
        <v>0.16899999999999998</v>
      </c>
      <c r="I78" s="54">
        <v>0.21833333333333332</v>
      </c>
      <c r="J78" s="54">
        <v>0.24033333333333334</v>
      </c>
      <c r="K78" s="54">
        <v>0.23300000000000001</v>
      </c>
      <c r="L78" s="2">
        <f t="shared" si="15"/>
        <v>252.70758122743683</v>
      </c>
      <c r="M78" s="2">
        <f t="shared" si="16"/>
        <v>268.65671641791045</v>
      </c>
      <c r="N78" s="2">
        <f t="shared" si="17"/>
        <v>276.43703378674854</v>
      </c>
      <c r="O78" s="2">
        <f t="shared" si="18"/>
        <v>273.79400260756194</v>
      </c>
      <c r="P78" s="79" t="e">
        <f t="shared" si="19"/>
        <v>#VALUE!</v>
      </c>
      <c r="Q78" s="78">
        <v>0.85441176471000002</v>
      </c>
      <c r="R78" s="78">
        <v>0.14558823529589998</v>
      </c>
      <c r="S78" s="79">
        <f t="shared" si="20"/>
        <v>62.844952544660849</v>
      </c>
      <c r="T78" s="2">
        <f t="shared" si="21"/>
        <v>68.601065540475687</v>
      </c>
      <c r="U78" s="2">
        <f t="shared" si="22"/>
        <v>71.25428141780769</v>
      </c>
      <c r="V78" s="2">
        <f t="shared" si="23"/>
        <v>67.580446125292653</v>
      </c>
      <c r="W78" s="2" t="e">
        <f t="shared" si="24"/>
        <v>#VALUE!</v>
      </c>
      <c r="X78">
        <f t="shared" si="25"/>
        <v>0.29926167878409926</v>
      </c>
      <c r="Y78">
        <f t="shared" si="26"/>
        <v>0.32667174066893184</v>
      </c>
      <c r="Z78">
        <f t="shared" si="27"/>
        <v>0.3393061019895604</v>
      </c>
      <c r="AA78">
        <f t="shared" si="28"/>
        <v>0.32181164821567931</v>
      </c>
      <c r="AB78" t="e">
        <f t="shared" si="29"/>
        <v>#VALUE!</v>
      </c>
    </row>
    <row r="79" spans="1:28" x14ac:dyDescent="0.25">
      <c r="A79">
        <v>2</v>
      </c>
      <c r="B79" t="s">
        <v>11</v>
      </c>
      <c r="C79">
        <v>5</v>
      </c>
      <c r="D79" t="s">
        <v>9</v>
      </c>
      <c r="E79">
        <v>2012</v>
      </c>
      <c r="F79">
        <v>75</v>
      </c>
      <c r="G79" t="s">
        <v>10</v>
      </c>
      <c r="H79" s="54">
        <v>0.13500000000000001</v>
      </c>
      <c r="I79" s="54">
        <v>0.23</v>
      </c>
      <c r="J79" s="54">
        <v>0.25650000000000001</v>
      </c>
      <c r="K79" s="54">
        <v>0.249</v>
      </c>
      <c r="L79" s="2">
        <f t="shared" si="15"/>
        <v>86.705202312138724</v>
      </c>
      <c r="M79" s="2">
        <f t="shared" si="16"/>
        <v>97.402597402597394</v>
      </c>
      <c r="N79" s="2">
        <f t="shared" si="17"/>
        <v>100.87424344317417</v>
      </c>
      <c r="O79" s="2">
        <f t="shared" si="18"/>
        <v>99.866844207723034</v>
      </c>
      <c r="P79" s="79" t="e">
        <f t="shared" si="19"/>
        <v>#VALUE!</v>
      </c>
      <c r="Q79" s="78">
        <v>0.85441176471000002</v>
      </c>
      <c r="R79" s="78">
        <v>0.14558823529589998</v>
      </c>
      <c r="S79" s="79">
        <f t="shared" si="20"/>
        <v>41.752740274548898</v>
      </c>
      <c r="T79" s="2">
        <f t="shared" si="21"/>
        <v>47.214555815026273</v>
      </c>
      <c r="U79" s="2">
        <f t="shared" si="22"/>
        <v>49.00906154236079</v>
      </c>
      <c r="V79" s="2">
        <f t="shared" si="23"/>
        <v>49.426695333581421</v>
      </c>
      <c r="W79" s="2" t="e">
        <f t="shared" si="24"/>
        <v>#VALUE!</v>
      </c>
      <c r="X79">
        <f t="shared" si="25"/>
        <v>0.55670320366065196</v>
      </c>
      <c r="Y79">
        <f t="shared" si="26"/>
        <v>0.62952741086701702</v>
      </c>
      <c r="Z79">
        <f t="shared" si="27"/>
        <v>0.65345415389814387</v>
      </c>
      <c r="AA79">
        <f t="shared" si="28"/>
        <v>0.65902260444775229</v>
      </c>
      <c r="AB79" t="e">
        <f t="shared" si="29"/>
        <v>#VALUE!</v>
      </c>
    </row>
    <row r="80" spans="1:28" x14ac:dyDescent="0.25">
      <c r="A80">
        <v>2</v>
      </c>
      <c r="B80" t="s">
        <v>11</v>
      </c>
      <c r="C80">
        <v>5</v>
      </c>
      <c r="D80" t="s">
        <v>9</v>
      </c>
      <c r="E80">
        <v>2013</v>
      </c>
      <c r="F80">
        <v>96</v>
      </c>
      <c r="G80" t="s">
        <v>10</v>
      </c>
      <c r="H80" s="54">
        <v>0.153</v>
      </c>
      <c r="I80" s="54">
        <v>0.2503333333333333</v>
      </c>
      <c r="J80" s="54">
        <v>0.27933333333333332</v>
      </c>
      <c r="K80" s="54">
        <v>0.24</v>
      </c>
      <c r="L80" s="2">
        <f t="shared" si="15"/>
        <v>113.34120425029516</v>
      </c>
      <c r="M80" s="2">
        <f t="shared" si="16"/>
        <v>128.05691418408182</v>
      </c>
      <c r="N80" s="2">
        <f t="shared" si="17"/>
        <v>133.2099907493062</v>
      </c>
      <c r="O80" s="2">
        <f t="shared" si="18"/>
        <v>126.31578947368421</v>
      </c>
      <c r="P80" s="79" t="e">
        <f t="shared" si="19"/>
        <v>#VALUE!</v>
      </c>
      <c r="Q80" s="78">
        <v>0.85441176471000002</v>
      </c>
      <c r="R80" s="78">
        <v>0.14558823529589998</v>
      </c>
      <c r="S80" s="79">
        <f t="shared" si="20"/>
        <v>44.692365741793616</v>
      </c>
      <c r="T80" s="2">
        <f t="shared" si="21"/>
        <v>50.055068638257595</v>
      </c>
      <c r="U80" s="2">
        <f t="shared" si="22"/>
        <v>52.067579602857087</v>
      </c>
      <c r="V80" s="2">
        <f t="shared" si="23"/>
        <v>49.726640274183566</v>
      </c>
      <c r="W80" s="2" t="e">
        <f t="shared" si="24"/>
        <v>#VALUE!</v>
      </c>
      <c r="X80">
        <f t="shared" si="25"/>
        <v>0.46554547647701683</v>
      </c>
      <c r="Y80">
        <f t="shared" si="26"/>
        <v>0.52140696498184991</v>
      </c>
      <c r="Z80">
        <f t="shared" si="27"/>
        <v>0.54237062086309462</v>
      </c>
      <c r="AA80">
        <f t="shared" si="28"/>
        <v>0.51798583618941219</v>
      </c>
      <c r="AB80" t="e">
        <f t="shared" si="29"/>
        <v>#VALUE!</v>
      </c>
    </row>
    <row r="81" spans="1:28" x14ac:dyDescent="0.25">
      <c r="A81">
        <v>2</v>
      </c>
      <c r="B81" t="s">
        <v>11</v>
      </c>
      <c r="C81">
        <v>5</v>
      </c>
      <c r="D81" t="s">
        <v>9</v>
      </c>
      <c r="E81">
        <v>2014</v>
      </c>
      <c r="F81">
        <v>60</v>
      </c>
      <c r="G81" t="s">
        <v>10</v>
      </c>
      <c r="H81" s="54">
        <v>9.7000000000000003E-2</v>
      </c>
      <c r="I81" s="54">
        <v>0.16933333333333334</v>
      </c>
      <c r="J81" s="54">
        <v>0.20033333333333331</v>
      </c>
      <c r="K81" s="54">
        <v>0.15</v>
      </c>
      <c r="L81" s="2">
        <f t="shared" si="15"/>
        <v>66.44518272425249</v>
      </c>
      <c r="M81" s="2">
        <f t="shared" si="16"/>
        <v>72.231139646869991</v>
      </c>
      <c r="N81" s="2">
        <f t="shared" si="17"/>
        <v>75.03126302626093</v>
      </c>
      <c r="O81" s="2">
        <f t="shared" si="18"/>
        <v>70.588235294117652</v>
      </c>
      <c r="P81" s="79" t="e">
        <f t="shared" si="19"/>
        <v>#VALUE!</v>
      </c>
      <c r="Q81" s="78">
        <v>0.85441176471000002</v>
      </c>
      <c r="R81" s="78">
        <v>0.14558823529589998</v>
      </c>
      <c r="S81" s="79">
        <f t="shared" si="20"/>
        <v>54.30663238578547</v>
      </c>
      <c r="T81" s="2">
        <f t="shared" si="21"/>
        <v>62.472495865582445</v>
      </c>
      <c r="U81" s="2">
        <f t="shared" si="22"/>
        <v>65.268946296560216</v>
      </c>
      <c r="V81" s="2">
        <f t="shared" si="23"/>
        <v>61.396223823647276</v>
      </c>
      <c r="W81" s="2" t="e">
        <f t="shared" si="24"/>
        <v>#VALUE!</v>
      </c>
      <c r="X81">
        <f t="shared" si="25"/>
        <v>0.90511053976309119</v>
      </c>
      <c r="Y81">
        <f t="shared" si="26"/>
        <v>1.041208264426374</v>
      </c>
      <c r="Z81">
        <f t="shared" si="27"/>
        <v>1.0878157716093368</v>
      </c>
      <c r="AA81">
        <f t="shared" si="28"/>
        <v>1.0232703970607879</v>
      </c>
      <c r="AB81" t="e">
        <f t="shared" si="29"/>
        <v>#VALUE!</v>
      </c>
    </row>
    <row r="82" spans="1:28" x14ac:dyDescent="0.25">
      <c r="A82">
        <v>2</v>
      </c>
      <c r="B82" t="s">
        <v>11</v>
      </c>
      <c r="C82">
        <v>5</v>
      </c>
      <c r="D82" t="s">
        <v>9</v>
      </c>
      <c r="E82">
        <v>2015</v>
      </c>
      <c r="F82">
        <v>35</v>
      </c>
      <c r="G82" t="s">
        <v>10</v>
      </c>
      <c r="H82" s="54">
        <v>0.16099999999999998</v>
      </c>
      <c r="I82" s="54">
        <v>0.26</v>
      </c>
      <c r="J82" s="54">
        <v>0.28700000000000003</v>
      </c>
      <c r="K82" s="54">
        <v>0.29899999999999999</v>
      </c>
      <c r="L82" s="2">
        <f t="shared" si="15"/>
        <v>41.716328963051254</v>
      </c>
      <c r="M82" s="2">
        <f t="shared" si="16"/>
        <v>47.297297297297298</v>
      </c>
      <c r="N82" s="2">
        <f t="shared" si="17"/>
        <v>49.088359046283315</v>
      </c>
      <c r="O82" s="2">
        <f t="shared" si="18"/>
        <v>49.928673323823105</v>
      </c>
      <c r="P82" s="79" t="e">
        <f t="shared" si="19"/>
        <v>#VALUE!</v>
      </c>
      <c r="Q82" s="78">
        <v>0.85441176471000002</v>
      </c>
      <c r="R82" s="78">
        <v>0.14558823529589998</v>
      </c>
      <c r="S82" s="79">
        <f t="shared" si="20"/>
        <v>20.43143327917717</v>
      </c>
      <c r="T82" s="2">
        <f t="shared" si="21"/>
        <v>24.984603203883864</v>
      </c>
      <c r="U82" s="2">
        <f t="shared" si="22"/>
        <v>25.703584096031662</v>
      </c>
      <c r="V82" s="2">
        <f t="shared" si="23"/>
        <v>22.194672442777453</v>
      </c>
      <c r="W82" s="2" t="e">
        <f t="shared" si="24"/>
        <v>#VALUE!</v>
      </c>
      <c r="X82">
        <f t="shared" si="25"/>
        <v>0.58375523654791917</v>
      </c>
      <c r="Y82">
        <f t="shared" si="26"/>
        <v>0.71384580582525325</v>
      </c>
      <c r="Z82">
        <f t="shared" si="27"/>
        <v>0.73438811702947604</v>
      </c>
      <c r="AA82">
        <f t="shared" si="28"/>
        <v>0.63413349836507005</v>
      </c>
      <c r="AB82" t="e">
        <f t="shared" si="29"/>
        <v>#VALUE!</v>
      </c>
    </row>
    <row r="83" spans="1:28" x14ac:dyDescent="0.25">
      <c r="A83">
        <v>2</v>
      </c>
      <c r="B83" t="s">
        <v>11</v>
      </c>
      <c r="C83">
        <v>5</v>
      </c>
      <c r="D83" t="s">
        <v>9</v>
      </c>
      <c r="E83">
        <v>2016</v>
      </c>
      <c r="F83">
        <v>35</v>
      </c>
      <c r="G83" t="s">
        <v>10</v>
      </c>
      <c r="H83" s="54">
        <v>0.16599999999999998</v>
      </c>
      <c r="I83" s="54">
        <v>0.251</v>
      </c>
      <c r="J83" s="54">
        <v>0.27900000000000003</v>
      </c>
      <c r="K83" s="54">
        <v>0.247</v>
      </c>
      <c r="L83" s="2">
        <f t="shared" si="15"/>
        <v>41.966426858513188</v>
      </c>
      <c r="M83" s="2">
        <f t="shared" si="16"/>
        <v>46.728971962616825</v>
      </c>
      <c r="N83" s="2">
        <f t="shared" si="17"/>
        <v>48.543689320388353</v>
      </c>
      <c r="O83" s="2">
        <f t="shared" si="18"/>
        <v>46.480743691899072</v>
      </c>
      <c r="P83" s="79" t="e">
        <f t="shared" si="19"/>
        <v>#VALUE!</v>
      </c>
      <c r="Q83" s="78">
        <v>0.85441176471000002</v>
      </c>
      <c r="R83" s="78">
        <v>0.14558823529589998</v>
      </c>
      <c r="S83" s="79">
        <f t="shared" si="20"/>
        <v>40.93272958836377</v>
      </c>
      <c r="T83" s="2">
        <f t="shared" si="21"/>
        <v>49.097138226773914</v>
      </c>
      <c r="U83" s="2">
        <f t="shared" si="22"/>
        <v>50.496037369513537</v>
      </c>
      <c r="V83" s="2">
        <f t="shared" si="23"/>
        <v>45.333411142496033</v>
      </c>
      <c r="W83" s="2" t="e">
        <f t="shared" si="24"/>
        <v>#VALUE!</v>
      </c>
      <c r="X83">
        <f t="shared" si="25"/>
        <v>1.1695065596675362</v>
      </c>
      <c r="Y83">
        <f t="shared" si="26"/>
        <v>1.402775377907826</v>
      </c>
      <c r="Z83">
        <f t="shared" si="27"/>
        <v>1.4427439248432439</v>
      </c>
      <c r="AA83">
        <f t="shared" si="28"/>
        <v>1.2952403183570296</v>
      </c>
      <c r="AB83" t="e">
        <f t="shared" si="29"/>
        <v>#VALUE!</v>
      </c>
    </row>
    <row r="84" spans="1:28" x14ac:dyDescent="0.25">
      <c r="A84">
        <v>2</v>
      </c>
      <c r="B84" t="s">
        <v>11</v>
      </c>
      <c r="C84">
        <v>5</v>
      </c>
      <c r="D84" t="s">
        <v>9</v>
      </c>
      <c r="E84">
        <v>2017</v>
      </c>
      <c r="F84">
        <v>50</v>
      </c>
      <c r="G84" t="s">
        <v>10</v>
      </c>
      <c r="H84" s="54">
        <v>0.17614168903842634</v>
      </c>
      <c r="I84" s="54">
        <v>0.28134990851851172</v>
      </c>
      <c r="J84" s="54">
        <v>0.31269765999824639</v>
      </c>
      <c r="K84" s="54">
        <v>0.27300000000000002</v>
      </c>
      <c r="L84" s="2">
        <f t="shared" si="15"/>
        <v>60.69004746901448</v>
      </c>
      <c r="M84" s="2">
        <f t="shared" si="16"/>
        <v>69.574888520400265</v>
      </c>
      <c r="N84" s="2">
        <f t="shared" si="17"/>
        <v>72.748188228011017</v>
      </c>
      <c r="O84" s="2">
        <f t="shared" si="18"/>
        <v>68.7757909215956</v>
      </c>
      <c r="P84" s="79" t="e">
        <f t="shared" si="19"/>
        <v>#VALUE!</v>
      </c>
      <c r="Q84" s="78">
        <v>0.85441176471000002</v>
      </c>
      <c r="R84" s="78">
        <v>0.14558823529589998</v>
      </c>
      <c r="S84" s="79" t="e">
        <f t="shared" si="20"/>
        <v>#VALUE!</v>
      </c>
      <c r="T84" s="2" t="e">
        <f t="shared" si="21"/>
        <v>#VALUE!</v>
      </c>
      <c r="U84" s="2" t="e">
        <f t="shared" si="22"/>
        <v>#VALUE!</v>
      </c>
      <c r="V84" s="2">
        <f t="shared" si="23"/>
        <v>39.257737408917897</v>
      </c>
      <c r="W84" s="2" t="e">
        <f t="shared" si="24"/>
        <v>#VALUE!</v>
      </c>
      <c r="X84" t="e">
        <f t="shared" si="25"/>
        <v>#VALUE!</v>
      </c>
      <c r="Y84" t="e">
        <f t="shared" si="26"/>
        <v>#VALUE!</v>
      </c>
      <c r="Z84" t="e">
        <f t="shared" si="27"/>
        <v>#VALUE!</v>
      </c>
      <c r="AA84">
        <f t="shared" si="28"/>
        <v>0.78515474817835795</v>
      </c>
      <c r="AB84" t="e">
        <f t="shared" si="29"/>
        <v>#VALUE!</v>
      </c>
    </row>
    <row r="85" spans="1:28" x14ac:dyDescent="0.25">
      <c r="A85">
        <v>2</v>
      </c>
      <c r="B85" t="s">
        <v>11</v>
      </c>
      <c r="C85">
        <v>5</v>
      </c>
      <c r="D85" t="s">
        <v>9</v>
      </c>
      <c r="E85">
        <v>2018</v>
      </c>
      <c r="F85">
        <v>14</v>
      </c>
      <c r="G85" t="s">
        <v>10</v>
      </c>
      <c r="H85" s="54">
        <v>0.16886166874172692</v>
      </c>
      <c r="I85" s="54">
        <v>0.3266245046167281</v>
      </c>
      <c r="J85" s="54">
        <v>0.34504815702446495</v>
      </c>
      <c r="K85" s="54">
        <v>0.22600000000000001</v>
      </c>
      <c r="L85" s="2">
        <f t="shared" si="15"/>
        <v>16.844368107538951</v>
      </c>
      <c r="M85" s="2">
        <f t="shared" si="16"/>
        <v>20.790777353772697</v>
      </c>
      <c r="N85" s="2">
        <f t="shared" si="17"/>
        <v>21.37561738340349</v>
      </c>
      <c r="O85" s="2">
        <f t="shared" si="18"/>
        <v>18.087855297157621</v>
      </c>
      <c r="P85" s="79" t="e">
        <f t="shared" si="19"/>
        <v>#VALUE!</v>
      </c>
      <c r="Q85" s="78">
        <v>0.85441176471000002</v>
      </c>
      <c r="R85" s="78">
        <v>0.14558823529589998</v>
      </c>
      <c r="S85" s="79" t="e">
        <f t="shared" si="20"/>
        <v>#VALUE!</v>
      </c>
      <c r="T85" s="2" t="e">
        <f t="shared" si="21"/>
        <v>#VALUE!</v>
      </c>
      <c r="U85" s="2" t="e">
        <f t="shared" si="22"/>
        <v>#VALUE!</v>
      </c>
      <c r="V85" s="2">
        <f t="shared" si="23"/>
        <v>35.327773242388474</v>
      </c>
      <c r="W85" s="2" t="e">
        <f t="shared" si="24"/>
        <v>#VALUE!</v>
      </c>
      <c r="X85" t="e">
        <f t="shared" si="25"/>
        <v>#VALUE!</v>
      </c>
      <c r="Y85" t="e">
        <f t="shared" si="26"/>
        <v>#VALUE!</v>
      </c>
      <c r="Z85" t="e">
        <f t="shared" si="27"/>
        <v>#VALUE!</v>
      </c>
      <c r="AA85">
        <f t="shared" si="28"/>
        <v>2.5234123744563197</v>
      </c>
      <c r="AB85" t="e">
        <f t="shared" si="29"/>
        <v>#VALUE!</v>
      </c>
    </row>
    <row r="86" spans="1:28" x14ac:dyDescent="0.25">
      <c r="A86">
        <v>2</v>
      </c>
      <c r="B86" t="s">
        <v>11</v>
      </c>
      <c r="C86">
        <v>5</v>
      </c>
      <c r="D86" t="s">
        <v>9</v>
      </c>
      <c r="E86">
        <v>2019</v>
      </c>
      <c r="F86">
        <v>35</v>
      </c>
      <c r="G86" t="s">
        <v>10</v>
      </c>
      <c r="H86" s="54">
        <v>0.15627672779650664</v>
      </c>
      <c r="I86" s="54">
        <v>0.29431007717911079</v>
      </c>
      <c r="J86" s="54">
        <v>0.31510957999927913</v>
      </c>
      <c r="K86" s="54">
        <v>0.24399999999999999</v>
      </c>
      <c r="L86" s="2">
        <f t="shared" si="15"/>
        <v>41.482795548110147</v>
      </c>
      <c r="M86" s="2">
        <f t="shared" si="16"/>
        <v>49.596853898795615</v>
      </c>
      <c r="N86" s="2">
        <f t="shared" si="17"/>
        <v>51.103065509316309</v>
      </c>
      <c r="O86" s="2">
        <f t="shared" si="18"/>
        <v>46.296296296296298</v>
      </c>
      <c r="P86" s="79" t="e">
        <f t="shared" si="19"/>
        <v>#VALUE!</v>
      </c>
      <c r="Q86" s="78">
        <v>0.85441176471000002</v>
      </c>
      <c r="R86" s="78">
        <v>0.14558823529589998</v>
      </c>
      <c r="S86" s="79" t="e">
        <f t="shared" si="20"/>
        <v>#VALUE!</v>
      </c>
      <c r="T86" s="2" t="e">
        <f t="shared" si="21"/>
        <v>#VALUE!</v>
      </c>
      <c r="U86" s="2" t="e">
        <f t="shared" si="22"/>
        <v>#VALUE!</v>
      </c>
      <c r="V86" s="2" t="e">
        <f t="shared" si="23"/>
        <v>#VALUE!</v>
      </c>
      <c r="W86" s="2" t="e">
        <f t="shared" si="24"/>
        <v>#VALUE!</v>
      </c>
      <c r="X86" t="e">
        <f t="shared" si="25"/>
        <v>#VALUE!</v>
      </c>
      <c r="Y86" t="e">
        <f t="shared" si="26"/>
        <v>#VALUE!</v>
      </c>
      <c r="Z86" t="e">
        <f t="shared" si="27"/>
        <v>#VALUE!</v>
      </c>
      <c r="AA86" t="e">
        <f t="shared" si="28"/>
        <v>#VALUE!</v>
      </c>
      <c r="AB86" t="e">
        <f t="shared" si="29"/>
        <v>#VALUE!</v>
      </c>
    </row>
    <row r="87" spans="1:28" x14ac:dyDescent="0.25">
      <c r="A87">
        <v>2</v>
      </c>
      <c r="B87" t="s">
        <v>11</v>
      </c>
      <c r="C87">
        <v>5</v>
      </c>
      <c r="D87" t="s">
        <v>9</v>
      </c>
      <c r="E87">
        <v>2020</v>
      </c>
      <c r="F87">
        <v>35</v>
      </c>
      <c r="G87" t="s">
        <v>10</v>
      </c>
      <c r="H87" s="54">
        <v>7.1730431912490608E-2</v>
      </c>
      <c r="I87" s="54">
        <v>0.24184107416558059</v>
      </c>
      <c r="J87" s="54">
        <v>0.25426527177111524</v>
      </c>
      <c r="K87" s="54">
        <v>0.11799999999999999</v>
      </c>
      <c r="L87" s="2">
        <f t="shared" si="15"/>
        <v>37.70456471185372</v>
      </c>
      <c r="M87" s="2">
        <f t="shared" si="16"/>
        <v>46.164463422335196</v>
      </c>
      <c r="N87" s="2">
        <f t="shared" si="17"/>
        <v>46.933579294509691</v>
      </c>
      <c r="O87" s="2">
        <f t="shared" si="18"/>
        <v>39.682539682539684</v>
      </c>
      <c r="P87" s="79" t="e">
        <f t="shared" si="19"/>
        <v>#VALUE!</v>
      </c>
      <c r="Q87" s="78">
        <v>0.85441176471000002</v>
      </c>
      <c r="R87" s="78">
        <v>0.14558823529589998</v>
      </c>
      <c r="S87" s="79" t="e">
        <f t="shared" si="20"/>
        <v>#VALUE!</v>
      </c>
      <c r="T87" s="2" t="e">
        <f t="shared" si="21"/>
        <v>#VALUE!</v>
      </c>
      <c r="U87" s="2" t="e">
        <f t="shared" si="22"/>
        <v>#VALUE!</v>
      </c>
      <c r="V87" s="2" t="e">
        <f t="shared" si="23"/>
        <v>#VALUE!</v>
      </c>
      <c r="W87" s="2" t="e">
        <f t="shared" si="24"/>
        <v>#VALUE!</v>
      </c>
      <c r="X87" t="e">
        <f t="shared" si="25"/>
        <v>#VALUE!</v>
      </c>
      <c r="Y87" t="e">
        <f t="shared" si="26"/>
        <v>#VALUE!</v>
      </c>
      <c r="Z87" t="e">
        <f t="shared" si="27"/>
        <v>#VALUE!</v>
      </c>
      <c r="AA87" t="e">
        <f t="shared" si="28"/>
        <v>#VALUE!</v>
      </c>
      <c r="AB87" t="e">
        <f t="shared" si="29"/>
        <v>#VALUE!</v>
      </c>
    </row>
    <row r="88" spans="1:28" x14ac:dyDescent="0.25">
      <c r="A88">
        <v>2</v>
      </c>
      <c r="B88" t="s">
        <v>11</v>
      </c>
      <c r="C88">
        <v>5</v>
      </c>
      <c r="D88" t="s">
        <v>9</v>
      </c>
      <c r="E88">
        <v>2021</v>
      </c>
      <c r="F88">
        <v>30</v>
      </c>
      <c r="G88" t="s">
        <v>10</v>
      </c>
      <c r="H88" t="s">
        <v>10</v>
      </c>
      <c r="I88" t="s">
        <v>10</v>
      </c>
      <c r="J88" t="s">
        <v>10</v>
      </c>
      <c r="K88" s="54">
        <v>0.184</v>
      </c>
      <c r="L88" s="2" t="e">
        <f t="shared" si="15"/>
        <v>#VALUE!</v>
      </c>
      <c r="M88" s="2" t="e">
        <f t="shared" si="16"/>
        <v>#VALUE!</v>
      </c>
      <c r="N88" s="2" t="e">
        <f t="shared" si="17"/>
        <v>#VALUE!</v>
      </c>
      <c r="O88" s="2">
        <f t="shared" si="18"/>
        <v>36.764705882352942</v>
      </c>
      <c r="P88" s="79" t="e">
        <f t="shared" si="19"/>
        <v>#VALUE!</v>
      </c>
      <c r="Q88" s="78">
        <v>0.85441176471000002</v>
      </c>
      <c r="R88" s="78">
        <v>0.14558823529589998</v>
      </c>
      <c r="S88" s="79" t="e">
        <f t="shared" si="20"/>
        <v>#VALUE!</v>
      </c>
      <c r="T88" s="2" t="e">
        <f t="shared" si="21"/>
        <v>#VALUE!</v>
      </c>
      <c r="U88" s="2" t="e">
        <f t="shared" si="22"/>
        <v>#VALUE!</v>
      </c>
      <c r="V88" s="2" t="e">
        <f t="shared" si="23"/>
        <v>#VALUE!</v>
      </c>
      <c r="W88" s="2" t="e">
        <f t="shared" si="24"/>
        <v>#VALUE!</v>
      </c>
      <c r="X88" t="e">
        <f t="shared" si="25"/>
        <v>#VALUE!</v>
      </c>
      <c r="Y88" t="e">
        <f t="shared" si="26"/>
        <v>#VALUE!</v>
      </c>
      <c r="Z88" t="e">
        <f t="shared" si="27"/>
        <v>#VALUE!</v>
      </c>
      <c r="AA88" t="e">
        <f t="shared" si="28"/>
        <v>#VALUE!</v>
      </c>
      <c r="AB88" t="e">
        <f t="shared" si="29"/>
        <v>#VALUE!</v>
      </c>
    </row>
    <row r="89" spans="1:28" x14ac:dyDescent="0.25">
      <c r="A89">
        <v>2</v>
      </c>
      <c r="B89" t="s">
        <v>11</v>
      </c>
      <c r="C89">
        <v>5</v>
      </c>
      <c r="D89" t="s">
        <v>9</v>
      </c>
      <c r="E89">
        <v>2022</v>
      </c>
      <c r="F89">
        <v>22</v>
      </c>
      <c r="G89" t="s">
        <v>10</v>
      </c>
      <c r="H89" t="s">
        <v>10</v>
      </c>
      <c r="I89" t="s">
        <v>10</v>
      </c>
      <c r="J89" t="s">
        <v>10</v>
      </c>
      <c r="K89" s="54">
        <v>0.182</v>
      </c>
      <c r="L89" s="2" t="e">
        <f t="shared" si="15"/>
        <v>#VALUE!</v>
      </c>
      <c r="M89" s="2" t="e">
        <f t="shared" si="16"/>
        <v>#VALUE!</v>
      </c>
      <c r="N89" s="2" t="e">
        <f t="shared" si="17"/>
        <v>#VALUE!</v>
      </c>
      <c r="O89" s="2">
        <f t="shared" si="18"/>
        <v>26.894865525672369</v>
      </c>
      <c r="P89" s="79" t="e">
        <f t="shared" si="19"/>
        <v>#VALUE!</v>
      </c>
      <c r="Q89" s="78">
        <v>0.85441176471000002</v>
      </c>
      <c r="R89" s="78">
        <v>0.14558823529589998</v>
      </c>
      <c r="S89" s="79">
        <f t="shared" si="20"/>
        <v>616.36115410595869</v>
      </c>
      <c r="T89" s="2">
        <f t="shared" si="21"/>
        <v>630.82936460638189</v>
      </c>
      <c r="U89" s="2">
        <f t="shared" si="22"/>
        <v>681.56598421713102</v>
      </c>
      <c r="V89" s="2">
        <f t="shared" si="23"/>
        <v>630.47362059905731</v>
      </c>
      <c r="W89" s="2" t="e">
        <f t="shared" si="24"/>
        <v>#VALUE!</v>
      </c>
      <c r="X89">
        <f t="shared" si="25"/>
        <v>28.016416095725393</v>
      </c>
      <c r="Y89">
        <f t="shared" si="26"/>
        <v>28.674062027562812</v>
      </c>
      <c r="Z89">
        <f t="shared" si="27"/>
        <v>30.980272009869591</v>
      </c>
      <c r="AA89">
        <f t="shared" si="28"/>
        <v>28.657891845411697</v>
      </c>
      <c r="AB89" t="e">
        <f t="shared" si="29"/>
        <v>#VALUE!</v>
      </c>
    </row>
    <row r="90" spans="1:28" x14ac:dyDescent="0.25">
      <c r="A90">
        <v>2</v>
      </c>
      <c r="B90" t="s">
        <v>11</v>
      </c>
      <c r="C90">
        <v>5</v>
      </c>
      <c r="D90" t="s">
        <v>9</v>
      </c>
      <c r="E90">
        <v>2023</v>
      </c>
      <c r="F90" t="s">
        <v>10</v>
      </c>
      <c r="G90" t="s">
        <v>10</v>
      </c>
      <c r="H90" t="s">
        <v>10</v>
      </c>
      <c r="I90" t="s">
        <v>10</v>
      </c>
      <c r="J90" t="s">
        <v>10</v>
      </c>
      <c r="K90" s="54">
        <v>0.154</v>
      </c>
      <c r="L90" s="2" t="e">
        <f t="shared" si="15"/>
        <v>#VALUE!</v>
      </c>
      <c r="M90" s="2" t="e">
        <f t="shared" si="16"/>
        <v>#VALUE!</v>
      </c>
      <c r="N90" s="2" t="e">
        <f t="shared" si="17"/>
        <v>#VALUE!</v>
      </c>
      <c r="O90" s="2" t="e">
        <f t="shared" si="18"/>
        <v>#VALUE!</v>
      </c>
      <c r="P90" s="79" t="e">
        <f t="shared" si="19"/>
        <v>#VALUE!</v>
      </c>
      <c r="Q90" s="78">
        <v>0.85441176471000002</v>
      </c>
      <c r="R90" s="78">
        <v>0.14558823529589998</v>
      </c>
      <c r="S90" s="79" t="e">
        <f t="shared" si="20"/>
        <v>#VALUE!</v>
      </c>
      <c r="T90" s="2" t="e">
        <f t="shared" si="21"/>
        <v>#VALUE!</v>
      </c>
      <c r="U90" s="2" t="e">
        <f t="shared" si="22"/>
        <v>#VALUE!</v>
      </c>
      <c r="V90" s="2" t="e">
        <f t="shared" si="23"/>
        <v>#VALUE!</v>
      </c>
      <c r="W90" s="2" t="e">
        <f t="shared" si="24"/>
        <v>#VALUE!</v>
      </c>
      <c r="X90" t="e">
        <f t="shared" si="25"/>
        <v>#VALUE!</v>
      </c>
      <c r="Y90" t="e">
        <f t="shared" si="26"/>
        <v>#VALUE!</v>
      </c>
      <c r="Z90" t="e">
        <f t="shared" si="27"/>
        <v>#VALUE!</v>
      </c>
      <c r="AA90" t="e">
        <f t="shared" si="28"/>
        <v>#VALUE!</v>
      </c>
      <c r="AB90" t="e">
        <f t="shared" si="29"/>
        <v>#VALUE!</v>
      </c>
    </row>
    <row r="91" spans="1:28" x14ac:dyDescent="0.25">
      <c r="A91">
        <v>2</v>
      </c>
      <c r="B91" t="s">
        <v>11</v>
      </c>
      <c r="C91">
        <v>5</v>
      </c>
      <c r="D91" t="s">
        <v>9</v>
      </c>
      <c r="E91">
        <v>2024</v>
      </c>
      <c r="F91" t="s">
        <v>10</v>
      </c>
      <c r="G91" t="s">
        <v>10</v>
      </c>
      <c r="H91" t="s">
        <v>10</v>
      </c>
      <c r="I91" t="s">
        <v>10</v>
      </c>
      <c r="J91" t="s">
        <v>10</v>
      </c>
      <c r="K91" s="54">
        <v>0.20599999999999999</v>
      </c>
      <c r="L91" s="2" t="e">
        <f t="shared" si="15"/>
        <v>#VALUE!</v>
      </c>
      <c r="M91" s="2" t="e">
        <f t="shared" si="16"/>
        <v>#VALUE!</v>
      </c>
      <c r="N91" s="2" t="e">
        <f t="shared" si="17"/>
        <v>#VALUE!</v>
      </c>
      <c r="O91" s="2" t="e">
        <f t="shared" si="18"/>
        <v>#VALUE!</v>
      </c>
      <c r="P91" s="79" t="e">
        <f t="shared" si="19"/>
        <v>#VALUE!</v>
      </c>
      <c r="Q91" s="78">
        <v>0.85441176471000002</v>
      </c>
      <c r="R91" s="78">
        <v>0.14558823529589998</v>
      </c>
      <c r="S91" s="79" t="e">
        <f t="shared" si="20"/>
        <v>#VALUE!</v>
      </c>
      <c r="T91" s="2" t="e">
        <f t="shared" si="21"/>
        <v>#VALUE!</v>
      </c>
      <c r="U91" s="2" t="e">
        <f t="shared" si="22"/>
        <v>#VALUE!</v>
      </c>
      <c r="V91" s="2" t="e">
        <f t="shared" si="23"/>
        <v>#VALUE!</v>
      </c>
      <c r="W91" s="2" t="e">
        <f t="shared" si="24"/>
        <v>#VALUE!</v>
      </c>
      <c r="X91" t="e">
        <f t="shared" si="25"/>
        <v>#VALUE!</v>
      </c>
      <c r="Y91" t="e">
        <f t="shared" si="26"/>
        <v>#VALUE!</v>
      </c>
      <c r="Z91" t="e">
        <f t="shared" si="27"/>
        <v>#VALUE!</v>
      </c>
      <c r="AA91" t="e">
        <f t="shared" si="28"/>
        <v>#VALUE!</v>
      </c>
      <c r="AB91" t="e">
        <f t="shared" si="29"/>
        <v>#VALUE!</v>
      </c>
    </row>
    <row r="92" spans="1:28" x14ac:dyDescent="0.25">
      <c r="A92">
        <v>3</v>
      </c>
      <c r="B92" t="s">
        <v>16</v>
      </c>
      <c r="C92">
        <v>5</v>
      </c>
      <c r="D92" t="s">
        <v>9</v>
      </c>
      <c r="E92">
        <v>1980</v>
      </c>
      <c r="F92">
        <v>300</v>
      </c>
      <c r="G92" t="s">
        <v>10</v>
      </c>
      <c r="H92" s="54">
        <v>0.40667522081402602</v>
      </c>
      <c r="I92" s="54">
        <v>0.41633333333333333</v>
      </c>
      <c r="J92" s="54">
        <v>0.46133333333333337</v>
      </c>
      <c r="K92" s="54">
        <v>0.41599999999999998</v>
      </c>
      <c r="L92" s="2">
        <f t="shared" si="15"/>
        <v>505.62526717928779</v>
      </c>
      <c r="M92" s="2">
        <f t="shared" si="16"/>
        <v>513.99200456881783</v>
      </c>
      <c r="N92" s="2">
        <f t="shared" si="17"/>
        <v>556.93069306930693</v>
      </c>
      <c r="O92" s="2">
        <f t="shared" si="18"/>
        <v>513.69863013698625</v>
      </c>
      <c r="P92" s="79" t="e">
        <f t="shared" si="19"/>
        <v>#VALUE!</v>
      </c>
      <c r="Q92" s="78">
        <v>0.85441176471000002</v>
      </c>
      <c r="R92" s="78">
        <v>0.14558823529589998</v>
      </c>
      <c r="S92" s="79">
        <f t="shared" si="20"/>
        <v>890.39782997677491</v>
      </c>
      <c r="T92" s="2">
        <f t="shared" si="21"/>
        <v>899.92681926773719</v>
      </c>
      <c r="U92" s="2">
        <f t="shared" si="22"/>
        <v>985.78832380553547</v>
      </c>
      <c r="V92" s="2">
        <f t="shared" si="23"/>
        <v>900.32730178566908</v>
      </c>
      <c r="W92" s="2" t="e">
        <f t="shared" si="24"/>
        <v>#VALUE!</v>
      </c>
      <c r="X92">
        <f t="shared" si="25"/>
        <v>2.9679927665892496</v>
      </c>
      <c r="Y92">
        <f t="shared" si="26"/>
        <v>2.9997560642257906</v>
      </c>
      <c r="Z92">
        <f t="shared" si="27"/>
        <v>3.2859610793517851</v>
      </c>
      <c r="AA92">
        <f t="shared" si="28"/>
        <v>3.0010910059522304</v>
      </c>
      <c r="AB92" t="e">
        <f t="shared" si="29"/>
        <v>#VALUE!</v>
      </c>
    </row>
    <row r="93" spans="1:28" x14ac:dyDescent="0.25">
      <c r="A93">
        <v>3</v>
      </c>
      <c r="B93" t="s">
        <v>16</v>
      </c>
      <c r="C93">
        <v>5</v>
      </c>
      <c r="D93" t="s">
        <v>9</v>
      </c>
      <c r="E93">
        <v>1981</v>
      </c>
      <c r="F93">
        <v>800</v>
      </c>
      <c r="G93" t="s">
        <v>10</v>
      </c>
      <c r="H93" s="54">
        <v>0.36820594316945598</v>
      </c>
      <c r="I93" s="54">
        <v>0.39233333333333331</v>
      </c>
      <c r="J93" s="54">
        <v>0.43383333333333329</v>
      </c>
      <c r="K93" s="54">
        <v>0.39200000000000002</v>
      </c>
      <c r="L93" s="2">
        <f t="shared" si="15"/>
        <v>1266.2353995751041</v>
      </c>
      <c r="M93" s="2">
        <f t="shared" si="16"/>
        <v>1316.5112452002193</v>
      </c>
      <c r="N93" s="2">
        <f t="shared" si="17"/>
        <v>1413.0114807182808</v>
      </c>
      <c r="O93" s="2">
        <f t="shared" si="18"/>
        <v>1315.7894736842106</v>
      </c>
      <c r="P93" s="79" t="e">
        <f t="shared" si="19"/>
        <v>#VALUE!</v>
      </c>
      <c r="Q93" s="78">
        <v>0.85441176471000002</v>
      </c>
      <c r="R93" s="78">
        <v>0.14558823529589998</v>
      </c>
      <c r="S93" s="79">
        <f t="shared" si="20"/>
        <v>756.45885672403688</v>
      </c>
      <c r="T93" s="2">
        <f t="shared" si="21"/>
        <v>776.15253048868794</v>
      </c>
      <c r="U93" s="2">
        <f t="shared" si="22"/>
        <v>839.14481758618626</v>
      </c>
      <c r="V93" s="2">
        <f t="shared" si="23"/>
        <v>775.77096049377826</v>
      </c>
      <c r="W93" s="2" t="e">
        <f t="shared" si="24"/>
        <v>#VALUE!</v>
      </c>
      <c r="X93">
        <f t="shared" si="25"/>
        <v>0.94557357090504612</v>
      </c>
      <c r="Y93">
        <f t="shared" si="26"/>
        <v>0.97019066311085989</v>
      </c>
      <c r="Z93">
        <f t="shared" si="27"/>
        <v>1.0489310219827328</v>
      </c>
      <c r="AA93">
        <f t="shared" si="28"/>
        <v>0.96971370061722284</v>
      </c>
      <c r="AB93" t="e">
        <f t="shared" si="29"/>
        <v>#VALUE!</v>
      </c>
    </row>
    <row r="94" spans="1:28" x14ac:dyDescent="0.25">
      <c r="A94">
        <v>3</v>
      </c>
      <c r="B94" t="s">
        <v>16</v>
      </c>
      <c r="C94">
        <v>5</v>
      </c>
      <c r="D94" t="s">
        <v>9</v>
      </c>
      <c r="E94">
        <v>1982</v>
      </c>
      <c r="F94" t="s">
        <v>10</v>
      </c>
      <c r="G94" t="s">
        <v>10</v>
      </c>
      <c r="H94" s="54">
        <v>0.31874544334072302</v>
      </c>
      <c r="I94" s="54">
        <v>0.36499999999999999</v>
      </c>
      <c r="J94" s="54">
        <v>0.39999999999999997</v>
      </c>
      <c r="K94" s="54">
        <v>0.36499999999999999</v>
      </c>
      <c r="L94" s="2" t="e">
        <f t="shared" si="15"/>
        <v>#VALUE!</v>
      </c>
      <c r="M94" s="2" t="e">
        <f t="shared" si="16"/>
        <v>#VALUE!</v>
      </c>
      <c r="N94" s="2" t="e">
        <f t="shared" si="17"/>
        <v>#VALUE!</v>
      </c>
      <c r="O94" s="2" t="e">
        <f t="shared" si="18"/>
        <v>#VALUE!</v>
      </c>
      <c r="P94" s="79" t="e">
        <f t="shared" si="19"/>
        <v>#VALUE!</v>
      </c>
      <c r="Q94" s="78">
        <v>0.85441176471000002</v>
      </c>
      <c r="R94" s="78">
        <v>0.14558823529589998</v>
      </c>
      <c r="S94" s="79">
        <f t="shared" si="20"/>
        <v>558.39292202435399</v>
      </c>
      <c r="T94" s="2">
        <f t="shared" si="21"/>
        <v>560.53115150284111</v>
      </c>
      <c r="U94" s="2">
        <f t="shared" si="22"/>
        <v>613.17567518143869</v>
      </c>
      <c r="V94" s="2">
        <f t="shared" si="23"/>
        <v>560.86247324353008</v>
      </c>
      <c r="W94" s="2" t="e">
        <f t="shared" si="24"/>
        <v>#VALUE!</v>
      </c>
      <c r="X94" t="e">
        <f t="shared" si="25"/>
        <v>#VALUE!</v>
      </c>
      <c r="Y94" t="e">
        <f t="shared" si="26"/>
        <v>#VALUE!</v>
      </c>
      <c r="Z94" t="e">
        <f t="shared" si="27"/>
        <v>#VALUE!</v>
      </c>
      <c r="AA94" t="e">
        <f t="shared" si="28"/>
        <v>#VALUE!</v>
      </c>
      <c r="AB94" t="e">
        <f t="shared" si="29"/>
        <v>#VALUE!</v>
      </c>
    </row>
    <row r="95" spans="1:28" x14ac:dyDescent="0.25">
      <c r="A95">
        <v>3</v>
      </c>
      <c r="B95" t="s">
        <v>16</v>
      </c>
      <c r="C95">
        <v>5</v>
      </c>
      <c r="D95" t="s">
        <v>9</v>
      </c>
      <c r="E95">
        <v>1983</v>
      </c>
      <c r="F95">
        <v>500</v>
      </c>
      <c r="G95" t="s">
        <v>10</v>
      </c>
      <c r="H95" s="54">
        <v>0.44514449845859599</v>
      </c>
      <c r="I95" s="54">
        <v>0.44966666666666666</v>
      </c>
      <c r="J95" s="54">
        <v>0.4986666666666667</v>
      </c>
      <c r="K95" s="54">
        <v>0.45</v>
      </c>
      <c r="L95" s="2">
        <f t="shared" si="15"/>
        <v>901.13551836646843</v>
      </c>
      <c r="M95" s="2">
        <f t="shared" si="16"/>
        <v>908.54027861901875</v>
      </c>
      <c r="N95" s="2">
        <f t="shared" si="17"/>
        <v>997.340425531915</v>
      </c>
      <c r="O95" s="2">
        <f t="shared" si="18"/>
        <v>909.09090909090901</v>
      </c>
      <c r="P95" s="79" t="e">
        <f t="shared" si="19"/>
        <v>#VALUE!</v>
      </c>
      <c r="Q95" s="78">
        <v>0.85441176471000002</v>
      </c>
      <c r="R95" s="78">
        <v>0.14558823529589998</v>
      </c>
      <c r="S95" s="79" t="e">
        <f t="shared" si="20"/>
        <v>#VALUE!</v>
      </c>
      <c r="T95" s="2" t="e">
        <f t="shared" si="21"/>
        <v>#VALUE!</v>
      </c>
      <c r="U95" s="2" t="e">
        <f t="shared" si="22"/>
        <v>#VALUE!</v>
      </c>
      <c r="V95" s="2" t="e">
        <f t="shared" si="23"/>
        <v>#VALUE!</v>
      </c>
      <c r="W95" s="2" t="e">
        <f t="shared" si="24"/>
        <v>#VALUE!</v>
      </c>
      <c r="X95" t="e">
        <f t="shared" si="25"/>
        <v>#VALUE!</v>
      </c>
      <c r="Y95" t="e">
        <f t="shared" si="26"/>
        <v>#VALUE!</v>
      </c>
      <c r="Z95" t="e">
        <f t="shared" si="27"/>
        <v>#VALUE!</v>
      </c>
      <c r="AA95" t="e">
        <f t="shared" si="28"/>
        <v>#VALUE!</v>
      </c>
      <c r="AB95" t="e">
        <f t="shared" si="29"/>
        <v>#VALUE!</v>
      </c>
    </row>
    <row r="96" spans="1:28" x14ac:dyDescent="0.25">
      <c r="A96">
        <v>3</v>
      </c>
      <c r="B96" t="s">
        <v>16</v>
      </c>
      <c r="C96">
        <v>5</v>
      </c>
      <c r="D96" t="s">
        <v>9</v>
      </c>
      <c r="E96">
        <v>1984</v>
      </c>
      <c r="F96">
        <v>500</v>
      </c>
      <c r="G96" t="s">
        <v>10</v>
      </c>
      <c r="H96" s="54">
        <v>0.39568399862986298</v>
      </c>
      <c r="I96" s="54">
        <v>0.41133333333333333</v>
      </c>
      <c r="J96" s="54">
        <v>0.45533333333333326</v>
      </c>
      <c r="K96" s="54">
        <v>0.41099999999999998</v>
      </c>
      <c r="L96" s="2">
        <f t="shared" si="15"/>
        <v>827.38169908851285</v>
      </c>
      <c r="M96" s="2">
        <f t="shared" si="16"/>
        <v>849.37712344280862</v>
      </c>
      <c r="N96" s="2">
        <f t="shared" si="17"/>
        <v>917.99265605875144</v>
      </c>
      <c r="O96" s="2">
        <f t="shared" si="18"/>
        <v>848.89643463497453</v>
      </c>
      <c r="P96" s="79" t="e">
        <f t="shared" si="19"/>
        <v>#VALUE!</v>
      </c>
      <c r="Q96" s="78">
        <v>0.85441176471000002</v>
      </c>
      <c r="R96" s="78">
        <v>0.14558823529589998</v>
      </c>
      <c r="S96" s="79" t="e">
        <f t="shared" si="20"/>
        <v>#VALUE!</v>
      </c>
      <c r="T96" s="2" t="e">
        <f t="shared" si="21"/>
        <v>#VALUE!</v>
      </c>
      <c r="U96" s="2" t="e">
        <f t="shared" si="22"/>
        <v>#VALUE!</v>
      </c>
      <c r="V96" s="2" t="e">
        <f t="shared" si="23"/>
        <v>#VALUE!</v>
      </c>
      <c r="W96" s="2" t="e">
        <f t="shared" si="24"/>
        <v>#VALUE!</v>
      </c>
      <c r="X96" t="e">
        <f t="shared" si="25"/>
        <v>#VALUE!</v>
      </c>
      <c r="Y96" t="e">
        <f t="shared" si="26"/>
        <v>#VALUE!</v>
      </c>
      <c r="Z96" t="e">
        <f t="shared" si="27"/>
        <v>#VALUE!</v>
      </c>
      <c r="AA96" t="e">
        <f t="shared" si="28"/>
        <v>#VALUE!</v>
      </c>
      <c r="AB96" t="e">
        <f t="shared" si="29"/>
        <v>#VALUE!</v>
      </c>
    </row>
    <row r="97" spans="1:28" x14ac:dyDescent="0.25">
      <c r="A97">
        <v>3</v>
      </c>
      <c r="B97" t="s">
        <v>16</v>
      </c>
      <c r="C97">
        <v>5</v>
      </c>
      <c r="D97" t="s">
        <v>9</v>
      </c>
      <c r="E97">
        <v>1985</v>
      </c>
      <c r="F97">
        <v>200</v>
      </c>
      <c r="G97" t="s">
        <v>10</v>
      </c>
      <c r="H97" s="54">
        <v>0.41217083190610698</v>
      </c>
      <c r="I97" s="54">
        <v>0.42266666666666663</v>
      </c>
      <c r="J97" s="54">
        <v>0.46866666666666668</v>
      </c>
      <c r="K97" s="54">
        <v>0.42299999999999999</v>
      </c>
      <c r="L97" s="2">
        <f t="shared" si="15"/>
        <v>340.23490302212144</v>
      </c>
      <c r="M97" s="2">
        <f t="shared" si="16"/>
        <v>346.42032332563508</v>
      </c>
      <c r="N97" s="2">
        <f t="shared" si="17"/>
        <v>376.4115432873275</v>
      </c>
      <c r="O97" s="2">
        <f t="shared" si="18"/>
        <v>346.62045060658579</v>
      </c>
      <c r="P97" s="79" t="e">
        <f t="shared" si="19"/>
        <v>#VALUE!</v>
      </c>
      <c r="Q97" s="78">
        <v>0.85441176471000002</v>
      </c>
      <c r="R97" s="78">
        <v>0.14558823529589998</v>
      </c>
      <c r="S97" s="79" t="e">
        <f t="shared" si="20"/>
        <v>#VALUE!</v>
      </c>
      <c r="T97" s="2" t="e">
        <f t="shared" si="21"/>
        <v>#VALUE!</v>
      </c>
      <c r="U97" s="2" t="e">
        <f t="shared" si="22"/>
        <v>#VALUE!</v>
      </c>
      <c r="V97" s="2" t="e">
        <f t="shared" si="23"/>
        <v>#VALUE!</v>
      </c>
      <c r="W97" s="2" t="e">
        <f t="shared" si="24"/>
        <v>#VALUE!</v>
      </c>
      <c r="X97" t="e">
        <f t="shared" si="25"/>
        <v>#VALUE!</v>
      </c>
      <c r="Y97" t="e">
        <f t="shared" si="26"/>
        <v>#VALUE!</v>
      </c>
      <c r="Z97" t="e">
        <f t="shared" si="27"/>
        <v>#VALUE!</v>
      </c>
      <c r="AA97" t="e">
        <f t="shared" si="28"/>
        <v>#VALUE!</v>
      </c>
      <c r="AB97" t="e">
        <f t="shared" si="29"/>
        <v>#VALUE!</v>
      </c>
    </row>
    <row r="98" spans="1:28" x14ac:dyDescent="0.25">
      <c r="A98">
        <v>3</v>
      </c>
      <c r="B98" t="s">
        <v>16</v>
      </c>
      <c r="C98">
        <v>5</v>
      </c>
      <c r="D98" t="s">
        <v>9</v>
      </c>
      <c r="E98">
        <v>1986</v>
      </c>
      <c r="F98">
        <v>1000</v>
      </c>
      <c r="G98" t="s">
        <v>10</v>
      </c>
      <c r="H98" s="54">
        <v>0.45613572064275898</v>
      </c>
      <c r="I98" s="54">
        <v>0.44966666666666666</v>
      </c>
      <c r="J98" s="54">
        <v>0.50066666666666659</v>
      </c>
      <c r="K98" s="54">
        <v>0.45</v>
      </c>
      <c r="L98" s="2">
        <f t="shared" si="15"/>
        <v>1838.6940234093643</v>
      </c>
      <c r="M98" s="2">
        <f t="shared" si="16"/>
        <v>1817.0805572380375</v>
      </c>
      <c r="N98" s="2">
        <f t="shared" si="17"/>
        <v>2002.6702269692921</v>
      </c>
      <c r="O98" s="2">
        <f t="shared" si="18"/>
        <v>1818.181818181818</v>
      </c>
      <c r="P98" s="79" t="e">
        <f t="shared" si="19"/>
        <v>#VALUE!</v>
      </c>
      <c r="Q98" s="78">
        <v>0.85441176471000002</v>
      </c>
      <c r="R98" s="78">
        <v>0.14558823529589998</v>
      </c>
      <c r="S98" s="79" t="e">
        <f t="shared" si="20"/>
        <v>#VALUE!</v>
      </c>
      <c r="T98" s="2" t="e">
        <f t="shared" si="21"/>
        <v>#VALUE!</v>
      </c>
      <c r="U98" s="2" t="e">
        <f t="shared" si="22"/>
        <v>#VALUE!</v>
      </c>
      <c r="V98" s="2" t="e">
        <f t="shared" si="23"/>
        <v>#VALUE!</v>
      </c>
      <c r="W98" s="2" t="e">
        <f t="shared" si="24"/>
        <v>#VALUE!</v>
      </c>
      <c r="X98" t="e">
        <f t="shared" si="25"/>
        <v>#VALUE!</v>
      </c>
      <c r="Y98" t="e">
        <f t="shared" si="26"/>
        <v>#VALUE!</v>
      </c>
      <c r="Z98" t="e">
        <f t="shared" si="27"/>
        <v>#VALUE!</v>
      </c>
      <c r="AA98" t="e">
        <f t="shared" si="28"/>
        <v>#VALUE!</v>
      </c>
      <c r="AB98" t="e">
        <f t="shared" si="29"/>
        <v>#VALUE!</v>
      </c>
    </row>
    <row r="99" spans="1:28" x14ac:dyDescent="0.25">
      <c r="A99">
        <v>3</v>
      </c>
      <c r="B99" t="s">
        <v>16</v>
      </c>
      <c r="C99">
        <v>5</v>
      </c>
      <c r="D99" t="s">
        <v>9</v>
      </c>
      <c r="E99">
        <v>1987</v>
      </c>
      <c r="F99" t="s">
        <v>10</v>
      </c>
      <c r="G99" t="s">
        <v>10</v>
      </c>
      <c r="H99" s="54">
        <v>0.35171910989321198</v>
      </c>
      <c r="I99" s="54">
        <v>0.37766666666666671</v>
      </c>
      <c r="J99" s="54">
        <v>0.41666666666666669</v>
      </c>
      <c r="K99" s="54">
        <v>0.378</v>
      </c>
      <c r="L99" s="2" t="e">
        <f t="shared" si="15"/>
        <v>#VALUE!</v>
      </c>
      <c r="M99" s="2" t="e">
        <f t="shared" si="16"/>
        <v>#VALUE!</v>
      </c>
      <c r="N99" s="2" t="e">
        <f t="shared" si="17"/>
        <v>#VALUE!</v>
      </c>
      <c r="O99" s="2" t="e">
        <f t="shared" si="18"/>
        <v>#VALUE!</v>
      </c>
      <c r="P99" s="79" t="e">
        <f t="shared" si="19"/>
        <v>#VALUE!</v>
      </c>
      <c r="Q99" s="78">
        <v>0.85441176471000002</v>
      </c>
      <c r="R99" s="78">
        <v>0.14558823529589998</v>
      </c>
      <c r="S99" s="79" t="e">
        <f t="shared" si="20"/>
        <v>#VALUE!</v>
      </c>
      <c r="T99" s="2" t="e">
        <f t="shared" si="21"/>
        <v>#VALUE!</v>
      </c>
      <c r="U99" s="2" t="e">
        <f t="shared" si="22"/>
        <v>#VALUE!</v>
      </c>
      <c r="V99" s="2" t="e">
        <f t="shared" si="23"/>
        <v>#VALUE!</v>
      </c>
      <c r="W99" s="2" t="e">
        <f t="shared" si="24"/>
        <v>#VALUE!</v>
      </c>
      <c r="X99" t="e">
        <f t="shared" si="25"/>
        <v>#VALUE!</v>
      </c>
      <c r="Y99" t="e">
        <f t="shared" si="26"/>
        <v>#VALUE!</v>
      </c>
      <c r="Z99" t="e">
        <f t="shared" si="27"/>
        <v>#VALUE!</v>
      </c>
      <c r="AA99" t="e">
        <f t="shared" si="28"/>
        <v>#VALUE!</v>
      </c>
      <c r="AB99" t="e">
        <f t="shared" si="29"/>
        <v>#VALUE!</v>
      </c>
    </row>
    <row r="100" spans="1:28" x14ac:dyDescent="0.25">
      <c r="A100">
        <v>3</v>
      </c>
      <c r="B100" t="s">
        <v>16</v>
      </c>
      <c r="C100">
        <v>5</v>
      </c>
      <c r="D100" t="s">
        <v>9</v>
      </c>
      <c r="E100">
        <v>1988</v>
      </c>
      <c r="F100" t="s">
        <v>10</v>
      </c>
      <c r="G100" t="s">
        <v>10</v>
      </c>
      <c r="H100" s="54">
        <v>0.34622349880113001</v>
      </c>
      <c r="I100" s="54">
        <v>0.3713333333333334</v>
      </c>
      <c r="J100" s="54">
        <v>0.40983333333333338</v>
      </c>
      <c r="K100" s="54">
        <v>0.29799999999999999</v>
      </c>
      <c r="L100" s="2" t="e">
        <f t="shared" si="15"/>
        <v>#VALUE!</v>
      </c>
      <c r="M100" s="2" t="e">
        <f t="shared" si="16"/>
        <v>#VALUE!</v>
      </c>
      <c r="N100" s="2" t="e">
        <f t="shared" si="17"/>
        <v>#VALUE!</v>
      </c>
      <c r="O100" s="2" t="e">
        <f t="shared" si="18"/>
        <v>#VALUE!</v>
      </c>
      <c r="P100" s="79" t="e">
        <f t="shared" si="19"/>
        <v>#VALUE!</v>
      </c>
      <c r="Q100" s="78">
        <v>0.85441176471000002</v>
      </c>
      <c r="R100" s="78">
        <v>0.14558823529589998</v>
      </c>
      <c r="S100" s="79" t="e">
        <f t="shared" si="20"/>
        <v>#VALUE!</v>
      </c>
      <c r="T100" s="2" t="e">
        <f t="shared" si="21"/>
        <v>#VALUE!</v>
      </c>
      <c r="U100" s="2" t="e">
        <f t="shared" si="22"/>
        <v>#VALUE!</v>
      </c>
      <c r="V100" s="2" t="e">
        <f t="shared" si="23"/>
        <v>#VALUE!</v>
      </c>
      <c r="W100" s="2" t="e">
        <f t="shared" si="24"/>
        <v>#VALUE!</v>
      </c>
      <c r="X100" t="e">
        <f t="shared" si="25"/>
        <v>#VALUE!</v>
      </c>
      <c r="Y100" t="e">
        <f t="shared" si="26"/>
        <v>#VALUE!</v>
      </c>
      <c r="Z100" t="e">
        <f t="shared" si="27"/>
        <v>#VALUE!</v>
      </c>
      <c r="AA100" t="e">
        <f t="shared" si="28"/>
        <v>#VALUE!</v>
      </c>
      <c r="AB100" t="e">
        <f t="shared" si="29"/>
        <v>#VALUE!</v>
      </c>
    </row>
    <row r="101" spans="1:28" x14ac:dyDescent="0.25">
      <c r="A101">
        <v>3</v>
      </c>
      <c r="B101" t="s">
        <v>16</v>
      </c>
      <c r="C101">
        <v>5</v>
      </c>
      <c r="D101" t="s">
        <v>9</v>
      </c>
      <c r="E101">
        <v>1989</v>
      </c>
      <c r="F101" t="s">
        <v>10</v>
      </c>
      <c r="G101" t="s">
        <v>10</v>
      </c>
      <c r="H101" s="54">
        <v>0.337919300105678</v>
      </c>
      <c r="I101" s="54">
        <v>0.3676666666666667</v>
      </c>
      <c r="J101" s="54">
        <v>0.40566666666666668</v>
      </c>
      <c r="K101" s="54">
        <v>0.36699999999999999</v>
      </c>
      <c r="L101" s="2" t="e">
        <f t="shared" si="15"/>
        <v>#VALUE!</v>
      </c>
      <c r="M101" s="2" t="e">
        <f t="shared" si="16"/>
        <v>#VALUE!</v>
      </c>
      <c r="N101" s="2" t="e">
        <f t="shared" si="17"/>
        <v>#VALUE!</v>
      </c>
      <c r="O101" s="2" t="e">
        <f t="shared" si="18"/>
        <v>#VALUE!</v>
      </c>
      <c r="P101" s="79" t="e">
        <f t="shared" si="19"/>
        <v>#VALUE!</v>
      </c>
      <c r="Q101" s="78">
        <v>0.85441176471000002</v>
      </c>
      <c r="R101" s="78">
        <v>0.14558823529589998</v>
      </c>
      <c r="S101" s="79">
        <f t="shared" si="20"/>
        <v>151.81213483044885</v>
      </c>
      <c r="T101" s="2">
        <f t="shared" si="21"/>
        <v>157.72969404599525</v>
      </c>
      <c r="U101" s="2">
        <f t="shared" si="22"/>
        <v>169.36899763684914</v>
      </c>
      <c r="V101" s="2">
        <f t="shared" si="23"/>
        <v>150.41750712023068</v>
      </c>
      <c r="W101" s="2" t="e">
        <f t="shared" si="24"/>
        <v>#VALUE!</v>
      </c>
      <c r="X101" t="e">
        <f t="shared" si="25"/>
        <v>#VALUE!</v>
      </c>
      <c r="Y101" t="e">
        <f t="shared" si="26"/>
        <v>#VALUE!</v>
      </c>
      <c r="Z101" t="e">
        <f t="shared" si="27"/>
        <v>#VALUE!</v>
      </c>
      <c r="AA101" t="e">
        <f t="shared" si="28"/>
        <v>#VALUE!</v>
      </c>
      <c r="AB101" t="e">
        <f t="shared" si="29"/>
        <v>#VALUE!</v>
      </c>
    </row>
    <row r="102" spans="1:28" x14ac:dyDescent="0.25">
      <c r="A102">
        <v>3</v>
      </c>
      <c r="B102" t="s">
        <v>16</v>
      </c>
      <c r="C102">
        <v>5</v>
      </c>
      <c r="D102" t="s">
        <v>9</v>
      </c>
      <c r="E102">
        <v>1990</v>
      </c>
      <c r="F102">
        <v>200</v>
      </c>
      <c r="G102" t="s">
        <v>10</v>
      </c>
      <c r="H102" s="54">
        <v>0.38326529978520901</v>
      </c>
      <c r="I102" s="54">
        <v>0.41633333333333333</v>
      </c>
      <c r="J102" s="54">
        <v>0.45883333333333332</v>
      </c>
      <c r="K102" s="54">
        <v>0.41399999999999998</v>
      </c>
      <c r="L102" s="2">
        <f t="shared" si="15"/>
        <v>324.28854729650487</v>
      </c>
      <c r="M102" s="2">
        <f t="shared" si="16"/>
        <v>342.66133637921189</v>
      </c>
      <c r="N102" s="2">
        <f t="shared" si="17"/>
        <v>369.57191253464737</v>
      </c>
      <c r="O102" s="2">
        <f t="shared" si="18"/>
        <v>341.29692832764499</v>
      </c>
      <c r="P102" s="79" t="e">
        <f t="shared" si="19"/>
        <v>#VALUE!</v>
      </c>
      <c r="Q102" s="78">
        <v>0.85441176471000002</v>
      </c>
      <c r="R102" s="78">
        <v>0.14558823529589998</v>
      </c>
      <c r="S102" s="79" t="e">
        <f t="shared" si="20"/>
        <v>#VALUE!</v>
      </c>
      <c r="T102" s="2" t="e">
        <f t="shared" si="21"/>
        <v>#VALUE!</v>
      </c>
      <c r="U102" s="2" t="e">
        <f t="shared" si="22"/>
        <v>#VALUE!</v>
      </c>
      <c r="V102" s="2" t="e">
        <f t="shared" si="23"/>
        <v>#VALUE!</v>
      </c>
      <c r="W102" s="2" t="e">
        <f t="shared" si="24"/>
        <v>#VALUE!</v>
      </c>
      <c r="X102" t="e">
        <f t="shared" si="25"/>
        <v>#VALUE!</v>
      </c>
      <c r="Y102" t="e">
        <f t="shared" si="26"/>
        <v>#VALUE!</v>
      </c>
      <c r="Z102" t="e">
        <f t="shared" si="27"/>
        <v>#VALUE!</v>
      </c>
      <c r="AA102" t="e">
        <f t="shared" si="28"/>
        <v>#VALUE!</v>
      </c>
      <c r="AB102" t="e">
        <f t="shared" si="29"/>
        <v>#VALUE!</v>
      </c>
    </row>
    <row r="103" spans="1:28" x14ac:dyDescent="0.25">
      <c r="A103">
        <v>3</v>
      </c>
      <c r="B103" t="s">
        <v>16</v>
      </c>
      <c r="C103">
        <v>5</v>
      </c>
      <c r="D103" t="s">
        <v>9</v>
      </c>
      <c r="E103">
        <v>1991</v>
      </c>
      <c r="F103" t="s">
        <v>10</v>
      </c>
      <c r="G103" t="s">
        <v>10</v>
      </c>
      <c r="H103" s="54">
        <v>0.32495642920263801</v>
      </c>
      <c r="I103" s="54">
        <v>0.35</v>
      </c>
      <c r="J103" s="54">
        <v>0.39349999999999996</v>
      </c>
      <c r="K103" s="54">
        <v>0.34399999999999997</v>
      </c>
      <c r="L103" s="2" t="e">
        <f t="shared" si="15"/>
        <v>#VALUE!</v>
      </c>
      <c r="M103" s="2" t="e">
        <f t="shared" si="16"/>
        <v>#VALUE!</v>
      </c>
      <c r="N103" s="2" t="e">
        <f t="shared" si="17"/>
        <v>#VALUE!</v>
      </c>
      <c r="O103" s="2" t="e">
        <f t="shared" si="18"/>
        <v>#VALUE!</v>
      </c>
      <c r="P103" s="79" t="e">
        <f t="shared" si="19"/>
        <v>#VALUE!</v>
      </c>
      <c r="Q103" s="78">
        <v>0.85441176471000002</v>
      </c>
      <c r="R103" s="78">
        <v>0.14558823529589998</v>
      </c>
      <c r="S103" s="79" t="e">
        <f t="shared" si="20"/>
        <v>#VALUE!</v>
      </c>
      <c r="T103" s="2" t="e">
        <f t="shared" si="21"/>
        <v>#VALUE!</v>
      </c>
      <c r="U103" s="2" t="e">
        <f t="shared" si="22"/>
        <v>#VALUE!</v>
      </c>
      <c r="V103" s="2" t="e">
        <f t="shared" si="23"/>
        <v>#VALUE!</v>
      </c>
      <c r="W103" s="2" t="e">
        <f t="shared" si="24"/>
        <v>#VALUE!</v>
      </c>
      <c r="X103" t="e">
        <f t="shared" si="25"/>
        <v>#VALUE!</v>
      </c>
      <c r="Y103" t="e">
        <f t="shared" si="26"/>
        <v>#VALUE!</v>
      </c>
      <c r="Z103" t="e">
        <f t="shared" si="27"/>
        <v>#VALUE!</v>
      </c>
      <c r="AA103" t="e">
        <f t="shared" si="28"/>
        <v>#VALUE!</v>
      </c>
      <c r="AB103" t="e">
        <f t="shared" si="29"/>
        <v>#VALUE!</v>
      </c>
    </row>
    <row r="104" spans="1:28" x14ac:dyDescent="0.25">
      <c r="A104">
        <v>3</v>
      </c>
      <c r="B104" t="s">
        <v>16</v>
      </c>
      <c r="C104">
        <v>5</v>
      </c>
      <c r="D104" t="s">
        <v>9</v>
      </c>
      <c r="E104">
        <v>1992</v>
      </c>
      <c r="F104">
        <v>75</v>
      </c>
      <c r="G104" t="s">
        <v>10</v>
      </c>
      <c r="H104" s="54">
        <v>0.32712893524410402</v>
      </c>
      <c r="I104" s="54">
        <v>0.35399999999999998</v>
      </c>
      <c r="J104" s="54">
        <v>0.40249999999999997</v>
      </c>
      <c r="K104" s="54">
        <v>0.35499999999999998</v>
      </c>
      <c r="L104" s="2">
        <f t="shared" si="15"/>
        <v>111.4626619101365</v>
      </c>
      <c r="M104" s="2">
        <f t="shared" si="16"/>
        <v>116.09907120743034</v>
      </c>
      <c r="N104" s="2">
        <f t="shared" si="17"/>
        <v>125.52301255230125</v>
      </c>
      <c r="O104" s="2">
        <f t="shared" si="18"/>
        <v>116.27906976744185</v>
      </c>
      <c r="P104" s="79" t="e">
        <f t="shared" si="19"/>
        <v>#VALUE!</v>
      </c>
      <c r="Q104" s="78">
        <v>0.85441176471000002</v>
      </c>
      <c r="R104" s="78">
        <v>0.14558823529589998</v>
      </c>
      <c r="S104" s="79" t="e">
        <f t="shared" si="20"/>
        <v>#VALUE!</v>
      </c>
      <c r="T104" s="2" t="e">
        <f t="shared" si="21"/>
        <v>#VALUE!</v>
      </c>
      <c r="U104" s="2" t="e">
        <f t="shared" si="22"/>
        <v>#VALUE!</v>
      </c>
      <c r="V104" s="2" t="e">
        <f t="shared" si="23"/>
        <v>#VALUE!</v>
      </c>
      <c r="W104" s="2" t="e">
        <f t="shared" si="24"/>
        <v>#VALUE!</v>
      </c>
      <c r="X104" t="e">
        <f t="shared" si="25"/>
        <v>#VALUE!</v>
      </c>
      <c r="Y104" t="e">
        <f t="shared" si="26"/>
        <v>#VALUE!</v>
      </c>
      <c r="Z104" t="e">
        <f t="shared" si="27"/>
        <v>#VALUE!</v>
      </c>
      <c r="AA104" t="e">
        <f t="shared" si="28"/>
        <v>#VALUE!</v>
      </c>
      <c r="AB104" t="e">
        <f t="shared" si="29"/>
        <v>#VALUE!</v>
      </c>
    </row>
    <row r="105" spans="1:28" x14ac:dyDescent="0.25">
      <c r="A105">
        <v>3</v>
      </c>
      <c r="B105" t="s">
        <v>16</v>
      </c>
      <c r="C105">
        <v>5</v>
      </c>
      <c r="D105" t="s">
        <v>9</v>
      </c>
      <c r="E105">
        <v>1993</v>
      </c>
      <c r="F105">
        <v>275</v>
      </c>
      <c r="G105" t="s">
        <v>10</v>
      </c>
      <c r="H105" s="54">
        <v>0.29235067022036199</v>
      </c>
      <c r="I105" s="54">
        <v>0.316</v>
      </c>
      <c r="J105" s="54">
        <v>0.35550000000000004</v>
      </c>
      <c r="K105" s="54">
        <v>0.216</v>
      </c>
      <c r="L105" s="2">
        <f t="shared" si="15"/>
        <v>388.61055670841233</v>
      </c>
      <c r="M105" s="2">
        <f t="shared" si="16"/>
        <v>402.04678362573105</v>
      </c>
      <c r="N105" s="2">
        <f t="shared" si="17"/>
        <v>426.68735453840191</v>
      </c>
      <c r="O105" s="2">
        <f t="shared" si="18"/>
        <v>350.76530612244898</v>
      </c>
      <c r="P105" s="79" t="e">
        <f t="shared" si="19"/>
        <v>#VALUE!</v>
      </c>
      <c r="Q105" s="78">
        <v>0.85441176471000002</v>
      </c>
      <c r="R105" s="78">
        <v>0.14558823529589998</v>
      </c>
      <c r="S105" s="79" t="e">
        <f t="shared" si="20"/>
        <v>#VALUE!</v>
      </c>
      <c r="T105" s="2" t="e">
        <f t="shared" si="21"/>
        <v>#VALUE!</v>
      </c>
      <c r="U105" s="2" t="e">
        <f t="shared" si="22"/>
        <v>#VALUE!</v>
      </c>
      <c r="V105" s="2" t="e">
        <f t="shared" si="23"/>
        <v>#VALUE!</v>
      </c>
      <c r="W105" s="2" t="e">
        <f t="shared" si="24"/>
        <v>#VALUE!</v>
      </c>
      <c r="X105" t="e">
        <f t="shared" si="25"/>
        <v>#VALUE!</v>
      </c>
      <c r="Y105" t="e">
        <f t="shared" si="26"/>
        <v>#VALUE!</v>
      </c>
      <c r="Z105" t="e">
        <f t="shared" si="27"/>
        <v>#VALUE!</v>
      </c>
      <c r="AA105" t="e">
        <f t="shared" si="28"/>
        <v>#VALUE!</v>
      </c>
      <c r="AB105" t="e">
        <f t="shared" si="29"/>
        <v>#VALUE!</v>
      </c>
    </row>
    <row r="106" spans="1:28" x14ac:dyDescent="0.25">
      <c r="A106">
        <v>3</v>
      </c>
      <c r="B106" t="s">
        <v>16</v>
      </c>
      <c r="C106">
        <v>5</v>
      </c>
      <c r="D106" t="s">
        <v>9</v>
      </c>
      <c r="E106">
        <v>1994</v>
      </c>
      <c r="F106" t="s">
        <v>10</v>
      </c>
      <c r="G106" t="s">
        <v>10</v>
      </c>
      <c r="H106" s="54">
        <v>0.33047368103241698</v>
      </c>
      <c r="I106" s="54">
        <v>0.37233333333333329</v>
      </c>
      <c r="J106" s="54">
        <v>0.42083333333333328</v>
      </c>
      <c r="K106" s="54">
        <v>0.36699999999999999</v>
      </c>
      <c r="L106" s="2" t="e">
        <f t="shared" si="15"/>
        <v>#VALUE!</v>
      </c>
      <c r="M106" s="2" t="e">
        <f t="shared" si="16"/>
        <v>#VALUE!</v>
      </c>
      <c r="N106" s="2" t="e">
        <f t="shared" si="17"/>
        <v>#VALUE!</v>
      </c>
      <c r="O106" s="2" t="e">
        <f t="shared" si="18"/>
        <v>#VALUE!</v>
      </c>
      <c r="P106" s="79" t="e">
        <f t="shared" si="19"/>
        <v>#VALUE!</v>
      </c>
      <c r="Q106" s="78">
        <v>0.85441176471000002</v>
      </c>
      <c r="R106" s="78">
        <v>0.14558823529589998</v>
      </c>
      <c r="S106" s="79" t="e">
        <f t="shared" si="20"/>
        <v>#VALUE!</v>
      </c>
      <c r="T106" s="2" t="e">
        <f t="shared" si="21"/>
        <v>#VALUE!</v>
      </c>
      <c r="U106" s="2" t="e">
        <f t="shared" si="22"/>
        <v>#VALUE!</v>
      </c>
      <c r="V106" s="2" t="e">
        <f t="shared" si="23"/>
        <v>#VALUE!</v>
      </c>
      <c r="W106" s="2" t="e">
        <f t="shared" si="24"/>
        <v>#VALUE!</v>
      </c>
      <c r="X106" t="e">
        <f t="shared" si="25"/>
        <v>#VALUE!</v>
      </c>
      <c r="Y106" t="e">
        <f t="shared" si="26"/>
        <v>#VALUE!</v>
      </c>
      <c r="Z106" t="e">
        <f t="shared" si="27"/>
        <v>#VALUE!</v>
      </c>
      <c r="AA106" t="e">
        <f t="shared" si="28"/>
        <v>#VALUE!</v>
      </c>
      <c r="AB106" t="e">
        <f t="shared" si="29"/>
        <v>#VALUE!</v>
      </c>
    </row>
    <row r="107" spans="1:28" x14ac:dyDescent="0.25">
      <c r="A107">
        <v>3</v>
      </c>
      <c r="B107" t="s">
        <v>16</v>
      </c>
      <c r="C107">
        <v>5</v>
      </c>
      <c r="D107" t="s">
        <v>9</v>
      </c>
      <c r="E107">
        <v>1995</v>
      </c>
      <c r="F107" t="s">
        <v>10</v>
      </c>
      <c r="G107" t="s">
        <v>10</v>
      </c>
      <c r="H107" s="54">
        <v>0.197903485305433</v>
      </c>
      <c r="I107" s="54">
        <v>0.24099999999999999</v>
      </c>
      <c r="J107" s="54">
        <v>0.26950000000000002</v>
      </c>
      <c r="K107" s="54">
        <v>0.23100000000000001</v>
      </c>
      <c r="L107" s="2" t="e">
        <f t="shared" si="15"/>
        <v>#VALUE!</v>
      </c>
      <c r="M107" s="2" t="e">
        <f t="shared" si="16"/>
        <v>#VALUE!</v>
      </c>
      <c r="N107" s="2" t="e">
        <f t="shared" si="17"/>
        <v>#VALUE!</v>
      </c>
      <c r="O107" s="2" t="e">
        <f t="shared" si="18"/>
        <v>#VALUE!</v>
      </c>
      <c r="P107" s="79" t="e">
        <f t="shared" si="19"/>
        <v>#VALUE!</v>
      </c>
      <c r="Q107" s="78">
        <v>0.85441176471000002</v>
      </c>
      <c r="R107" s="78">
        <v>0.14558823529589998</v>
      </c>
      <c r="S107" s="79" t="e">
        <f t="shared" si="20"/>
        <v>#VALUE!</v>
      </c>
      <c r="T107" s="2" t="e">
        <f t="shared" si="21"/>
        <v>#VALUE!</v>
      </c>
      <c r="U107" s="2" t="e">
        <f t="shared" si="22"/>
        <v>#VALUE!</v>
      </c>
      <c r="V107" s="2" t="e">
        <f t="shared" si="23"/>
        <v>#VALUE!</v>
      </c>
      <c r="W107" s="2" t="e">
        <f t="shared" si="24"/>
        <v>#VALUE!</v>
      </c>
      <c r="X107" t="e">
        <f t="shared" si="25"/>
        <v>#VALUE!</v>
      </c>
      <c r="Y107" t="e">
        <f t="shared" si="26"/>
        <v>#VALUE!</v>
      </c>
      <c r="Z107" t="e">
        <f t="shared" si="27"/>
        <v>#VALUE!</v>
      </c>
      <c r="AA107" t="e">
        <f t="shared" si="28"/>
        <v>#VALUE!</v>
      </c>
      <c r="AB107" t="e">
        <f t="shared" si="29"/>
        <v>#VALUE!</v>
      </c>
    </row>
    <row r="108" spans="1:28" x14ac:dyDescent="0.25">
      <c r="A108">
        <v>3</v>
      </c>
      <c r="B108" t="s">
        <v>16</v>
      </c>
      <c r="C108">
        <v>5</v>
      </c>
      <c r="D108" t="s">
        <v>9</v>
      </c>
      <c r="E108">
        <v>1996</v>
      </c>
      <c r="F108" t="s">
        <v>10</v>
      </c>
      <c r="G108" t="s">
        <v>10</v>
      </c>
      <c r="H108" s="54">
        <v>0.40303950660207699</v>
      </c>
      <c r="I108" s="54">
        <v>0.41599999999999998</v>
      </c>
      <c r="J108" s="54">
        <v>0.46100000000000002</v>
      </c>
      <c r="K108" s="54">
        <v>0.38500000000000001</v>
      </c>
      <c r="L108" s="2" t="e">
        <f t="shared" si="15"/>
        <v>#VALUE!</v>
      </c>
      <c r="M108" s="2" t="e">
        <f t="shared" si="16"/>
        <v>#VALUE!</v>
      </c>
      <c r="N108" s="2" t="e">
        <f t="shared" si="17"/>
        <v>#VALUE!</v>
      </c>
      <c r="O108" s="2" t="e">
        <f t="shared" si="18"/>
        <v>#VALUE!</v>
      </c>
      <c r="P108" s="79" t="e">
        <f t="shared" si="19"/>
        <v>#VALUE!</v>
      </c>
      <c r="Q108" s="78">
        <v>0.85441176471000002</v>
      </c>
      <c r="R108" s="78">
        <v>0.14558823529589998</v>
      </c>
      <c r="S108" s="79" t="e">
        <f t="shared" si="20"/>
        <v>#VALUE!</v>
      </c>
      <c r="T108" s="2" t="e">
        <f t="shared" si="21"/>
        <v>#VALUE!</v>
      </c>
      <c r="U108" s="2" t="e">
        <f t="shared" si="22"/>
        <v>#VALUE!</v>
      </c>
      <c r="V108" s="2" t="e">
        <f t="shared" si="23"/>
        <v>#VALUE!</v>
      </c>
      <c r="W108" s="2" t="e">
        <f t="shared" si="24"/>
        <v>#VALUE!</v>
      </c>
      <c r="X108" t="e">
        <f t="shared" si="25"/>
        <v>#VALUE!</v>
      </c>
      <c r="Y108" t="e">
        <f t="shared" si="26"/>
        <v>#VALUE!</v>
      </c>
      <c r="Z108" t="e">
        <f t="shared" si="27"/>
        <v>#VALUE!</v>
      </c>
      <c r="AA108" t="e">
        <f t="shared" si="28"/>
        <v>#VALUE!</v>
      </c>
      <c r="AB108" t="e">
        <f t="shared" si="29"/>
        <v>#VALUE!</v>
      </c>
    </row>
    <row r="109" spans="1:28" x14ac:dyDescent="0.25">
      <c r="A109">
        <v>3</v>
      </c>
      <c r="B109" t="s">
        <v>16</v>
      </c>
      <c r="C109">
        <v>5</v>
      </c>
      <c r="D109" t="s">
        <v>9</v>
      </c>
      <c r="E109">
        <v>1997</v>
      </c>
      <c r="F109" t="s">
        <v>10</v>
      </c>
      <c r="G109" t="s">
        <v>10</v>
      </c>
      <c r="H109" s="54">
        <v>0.375</v>
      </c>
      <c r="I109" s="54">
        <v>0.29633333333333334</v>
      </c>
      <c r="J109" s="54">
        <v>0.34783333333333333</v>
      </c>
      <c r="K109" s="54">
        <v>0.26700000000000002</v>
      </c>
      <c r="L109" s="2" t="e">
        <f t="shared" si="15"/>
        <v>#VALUE!</v>
      </c>
      <c r="M109" s="2" t="e">
        <f t="shared" si="16"/>
        <v>#VALUE!</v>
      </c>
      <c r="N109" s="2" t="e">
        <f t="shared" si="17"/>
        <v>#VALUE!</v>
      </c>
      <c r="O109" s="2" t="e">
        <f t="shared" si="18"/>
        <v>#VALUE!</v>
      </c>
      <c r="P109" s="79" t="e">
        <f t="shared" si="19"/>
        <v>#VALUE!</v>
      </c>
      <c r="Q109" s="78">
        <v>0.85441176471000002</v>
      </c>
      <c r="R109" s="78">
        <v>0.14558823529589998</v>
      </c>
      <c r="S109" s="79" t="e">
        <f t="shared" si="20"/>
        <v>#VALUE!</v>
      </c>
      <c r="T109" s="2" t="e">
        <f t="shared" si="21"/>
        <v>#VALUE!</v>
      </c>
      <c r="U109" s="2" t="e">
        <f t="shared" si="22"/>
        <v>#VALUE!</v>
      </c>
      <c r="V109" s="2" t="e">
        <f t="shared" si="23"/>
        <v>#VALUE!</v>
      </c>
      <c r="W109" s="2" t="e">
        <f t="shared" si="24"/>
        <v>#VALUE!</v>
      </c>
      <c r="X109" t="e">
        <f t="shared" si="25"/>
        <v>#VALUE!</v>
      </c>
      <c r="Y109" t="e">
        <f t="shared" si="26"/>
        <v>#VALUE!</v>
      </c>
      <c r="Z109" t="e">
        <f t="shared" si="27"/>
        <v>#VALUE!</v>
      </c>
      <c r="AA109" t="e">
        <f t="shared" si="28"/>
        <v>#VALUE!</v>
      </c>
      <c r="AB109" t="e">
        <f t="shared" si="29"/>
        <v>#VALUE!</v>
      </c>
    </row>
    <row r="110" spans="1:28" x14ac:dyDescent="0.25">
      <c r="A110">
        <v>3</v>
      </c>
      <c r="B110" t="s">
        <v>16</v>
      </c>
      <c r="C110">
        <v>5</v>
      </c>
      <c r="D110" t="s">
        <v>9</v>
      </c>
      <c r="E110">
        <v>1998</v>
      </c>
      <c r="F110" t="s">
        <v>10</v>
      </c>
      <c r="G110" t="s">
        <v>10</v>
      </c>
      <c r="H110" s="54">
        <v>0.125</v>
      </c>
      <c r="I110" s="54">
        <v>7.7666666666666662E-2</v>
      </c>
      <c r="J110" s="54">
        <v>0.11716666666666666</v>
      </c>
      <c r="K110" s="54">
        <v>7.6999999999999999E-2</v>
      </c>
      <c r="L110" s="2" t="e">
        <f t="shared" si="15"/>
        <v>#VALUE!</v>
      </c>
      <c r="M110" s="2" t="e">
        <f t="shared" si="16"/>
        <v>#VALUE!</v>
      </c>
      <c r="N110" s="2" t="e">
        <f t="shared" si="17"/>
        <v>#VALUE!</v>
      </c>
      <c r="O110" s="2" t="e">
        <f t="shared" si="18"/>
        <v>#VALUE!</v>
      </c>
      <c r="P110" s="79" t="e">
        <f t="shared" si="19"/>
        <v>#VALUE!</v>
      </c>
      <c r="Q110" s="78">
        <v>0.85441176471000002</v>
      </c>
      <c r="R110" s="78">
        <v>0.14558823529589998</v>
      </c>
      <c r="S110" s="79" t="e">
        <f t="shared" si="20"/>
        <v>#VALUE!</v>
      </c>
      <c r="T110" s="2" t="e">
        <f t="shared" si="21"/>
        <v>#VALUE!</v>
      </c>
      <c r="U110" s="2" t="e">
        <f t="shared" si="22"/>
        <v>#VALUE!</v>
      </c>
      <c r="V110" s="2" t="e">
        <f t="shared" si="23"/>
        <v>#VALUE!</v>
      </c>
      <c r="W110" s="2" t="e">
        <f t="shared" si="24"/>
        <v>#VALUE!</v>
      </c>
      <c r="X110" t="e">
        <f t="shared" si="25"/>
        <v>#VALUE!</v>
      </c>
      <c r="Y110" t="e">
        <f t="shared" si="26"/>
        <v>#VALUE!</v>
      </c>
      <c r="Z110" t="e">
        <f t="shared" si="27"/>
        <v>#VALUE!</v>
      </c>
      <c r="AA110" t="e">
        <f t="shared" si="28"/>
        <v>#VALUE!</v>
      </c>
      <c r="AB110" t="e">
        <f t="shared" si="29"/>
        <v>#VALUE!</v>
      </c>
    </row>
    <row r="111" spans="1:28" x14ac:dyDescent="0.25">
      <c r="A111">
        <v>3</v>
      </c>
      <c r="B111" t="s">
        <v>16</v>
      </c>
      <c r="C111">
        <v>5</v>
      </c>
      <c r="D111" t="s">
        <v>9</v>
      </c>
      <c r="E111">
        <v>1999</v>
      </c>
      <c r="F111" t="s">
        <v>10</v>
      </c>
      <c r="G111" t="s">
        <v>10</v>
      </c>
      <c r="H111" s="54">
        <v>0.123</v>
      </c>
      <c r="I111" s="54">
        <v>8.9666666666666672E-2</v>
      </c>
      <c r="J111" s="54">
        <v>0.12016666666666667</v>
      </c>
      <c r="K111" s="54">
        <v>8.6999999999999994E-2</v>
      </c>
      <c r="L111" s="2" t="e">
        <f t="shared" si="15"/>
        <v>#VALUE!</v>
      </c>
      <c r="M111" s="2" t="e">
        <f t="shared" si="16"/>
        <v>#VALUE!</v>
      </c>
      <c r="N111" s="2" t="e">
        <f t="shared" si="17"/>
        <v>#VALUE!</v>
      </c>
      <c r="O111" s="2" t="e">
        <f t="shared" si="18"/>
        <v>#VALUE!</v>
      </c>
      <c r="P111" s="79" t="e">
        <f t="shared" si="19"/>
        <v>#VALUE!</v>
      </c>
      <c r="Q111" s="78">
        <v>0.85441176471000002</v>
      </c>
      <c r="R111" s="78">
        <v>0.14558823529589998</v>
      </c>
      <c r="S111" s="79">
        <f t="shared" si="20"/>
        <v>162.6194473042093</v>
      </c>
      <c r="T111" s="2">
        <f t="shared" si="21"/>
        <v>162.83254620610177</v>
      </c>
      <c r="U111" s="2">
        <f t="shared" si="22"/>
        <v>165.49878767946083</v>
      </c>
      <c r="V111" s="2">
        <f t="shared" si="23"/>
        <v>155.60479417591827</v>
      </c>
      <c r="W111" s="2" t="e">
        <f t="shared" si="24"/>
        <v>#VALUE!</v>
      </c>
      <c r="X111" t="e">
        <f t="shared" si="25"/>
        <v>#VALUE!</v>
      </c>
      <c r="Y111" t="e">
        <f t="shared" si="26"/>
        <v>#VALUE!</v>
      </c>
      <c r="Z111" t="e">
        <f t="shared" si="27"/>
        <v>#VALUE!</v>
      </c>
      <c r="AA111" t="e">
        <f t="shared" si="28"/>
        <v>#VALUE!</v>
      </c>
      <c r="AB111" t="e">
        <f t="shared" si="29"/>
        <v>#VALUE!</v>
      </c>
    </row>
    <row r="112" spans="1:28" x14ac:dyDescent="0.25">
      <c r="A112">
        <v>3</v>
      </c>
      <c r="B112" t="s">
        <v>16</v>
      </c>
      <c r="C112">
        <v>5</v>
      </c>
      <c r="D112" t="s">
        <v>9</v>
      </c>
      <c r="E112">
        <v>2000</v>
      </c>
      <c r="F112" t="s">
        <v>10</v>
      </c>
      <c r="G112" t="s">
        <v>10</v>
      </c>
      <c r="H112" s="54">
        <v>0.14699999999999999</v>
      </c>
      <c r="I112" s="54">
        <v>0.185</v>
      </c>
      <c r="J112" s="54">
        <v>0.21150000000000002</v>
      </c>
      <c r="K112" s="54">
        <v>0.109</v>
      </c>
      <c r="L112" s="2" t="e">
        <f t="shared" si="15"/>
        <v>#VALUE!</v>
      </c>
      <c r="M112" s="2" t="e">
        <f t="shared" si="16"/>
        <v>#VALUE!</v>
      </c>
      <c r="N112" s="2" t="e">
        <f t="shared" si="17"/>
        <v>#VALUE!</v>
      </c>
      <c r="O112" s="2" t="e">
        <f t="shared" si="18"/>
        <v>#VALUE!</v>
      </c>
      <c r="P112" s="79" t="e">
        <f t="shared" si="19"/>
        <v>#VALUE!</v>
      </c>
      <c r="Q112" s="78">
        <v>0.85441176471000002</v>
      </c>
      <c r="R112" s="78">
        <v>0.14558823529589998</v>
      </c>
      <c r="S112" s="79" t="e">
        <f t="shared" si="20"/>
        <v>#VALUE!</v>
      </c>
      <c r="T112" s="2" t="e">
        <f t="shared" si="21"/>
        <v>#VALUE!</v>
      </c>
      <c r="U112" s="2" t="e">
        <f t="shared" si="22"/>
        <v>#VALUE!</v>
      </c>
      <c r="V112" s="2" t="e">
        <f t="shared" si="23"/>
        <v>#VALUE!</v>
      </c>
      <c r="W112" s="2" t="e">
        <f t="shared" si="24"/>
        <v>#VALUE!</v>
      </c>
      <c r="X112" t="e">
        <f t="shared" si="25"/>
        <v>#VALUE!</v>
      </c>
      <c r="Y112" t="e">
        <f t="shared" si="26"/>
        <v>#VALUE!</v>
      </c>
      <c r="Z112" t="e">
        <f t="shared" si="27"/>
        <v>#VALUE!</v>
      </c>
      <c r="AA112" t="e">
        <f t="shared" si="28"/>
        <v>#VALUE!</v>
      </c>
      <c r="AB112" t="e">
        <f t="shared" si="29"/>
        <v>#VALUE!</v>
      </c>
    </row>
    <row r="113" spans="1:28" x14ac:dyDescent="0.25">
      <c r="A113">
        <v>3</v>
      </c>
      <c r="B113" t="s">
        <v>16</v>
      </c>
      <c r="C113">
        <v>5</v>
      </c>
      <c r="D113" t="s">
        <v>9</v>
      </c>
      <c r="E113">
        <v>2001</v>
      </c>
      <c r="F113" t="s">
        <v>10</v>
      </c>
      <c r="G113" t="s">
        <v>10</v>
      </c>
      <c r="H113" s="54">
        <v>0.157</v>
      </c>
      <c r="I113" s="54">
        <v>0.15333333333333332</v>
      </c>
      <c r="J113" s="54">
        <v>0.17783333333333332</v>
      </c>
      <c r="K113" s="54">
        <v>0.113</v>
      </c>
      <c r="L113" s="2" t="e">
        <f t="shared" si="15"/>
        <v>#VALUE!</v>
      </c>
      <c r="M113" s="2" t="e">
        <f t="shared" si="16"/>
        <v>#VALUE!</v>
      </c>
      <c r="N113" s="2" t="e">
        <f t="shared" si="17"/>
        <v>#VALUE!</v>
      </c>
      <c r="O113" s="2" t="e">
        <f t="shared" si="18"/>
        <v>#VALUE!</v>
      </c>
      <c r="P113" s="79" t="e">
        <f t="shared" si="19"/>
        <v>#VALUE!</v>
      </c>
      <c r="Q113" s="78">
        <v>0.85441176471000002</v>
      </c>
      <c r="R113" s="78">
        <v>0.14558823529589998</v>
      </c>
      <c r="S113" s="79" t="e">
        <f t="shared" si="20"/>
        <v>#VALUE!</v>
      </c>
      <c r="T113" s="2" t="e">
        <f t="shared" si="21"/>
        <v>#VALUE!</v>
      </c>
      <c r="U113" s="2" t="e">
        <f t="shared" si="22"/>
        <v>#VALUE!</v>
      </c>
      <c r="V113" s="2" t="e">
        <f t="shared" si="23"/>
        <v>#VALUE!</v>
      </c>
      <c r="W113" s="2" t="e">
        <f t="shared" si="24"/>
        <v>#VALUE!</v>
      </c>
      <c r="X113" t="e">
        <f t="shared" si="25"/>
        <v>#VALUE!</v>
      </c>
      <c r="Y113" t="e">
        <f t="shared" si="26"/>
        <v>#VALUE!</v>
      </c>
      <c r="Z113" t="e">
        <f t="shared" si="27"/>
        <v>#VALUE!</v>
      </c>
      <c r="AA113" t="e">
        <f t="shared" si="28"/>
        <v>#VALUE!</v>
      </c>
      <c r="AB113" t="e">
        <f t="shared" si="29"/>
        <v>#VALUE!</v>
      </c>
    </row>
    <row r="114" spans="1:28" x14ac:dyDescent="0.25">
      <c r="A114">
        <v>3</v>
      </c>
      <c r="B114" t="s">
        <v>16</v>
      </c>
      <c r="C114">
        <v>5</v>
      </c>
      <c r="D114" t="s">
        <v>9</v>
      </c>
      <c r="E114">
        <v>2002</v>
      </c>
      <c r="F114">
        <v>150</v>
      </c>
      <c r="G114" t="s">
        <v>10</v>
      </c>
      <c r="H114" s="54">
        <v>0.11799999999999999</v>
      </c>
      <c r="I114" s="54">
        <v>0.11899999999999999</v>
      </c>
      <c r="J114" s="54">
        <v>0.13250000000000001</v>
      </c>
      <c r="K114" s="54">
        <v>7.8E-2</v>
      </c>
      <c r="L114" s="2">
        <f t="shared" si="15"/>
        <v>170.06802721088437</v>
      </c>
      <c r="M114" s="2">
        <f t="shared" si="16"/>
        <v>170.26106696935301</v>
      </c>
      <c r="N114" s="2">
        <f t="shared" si="17"/>
        <v>172.91066282420749</v>
      </c>
      <c r="O114" s="2">
        <f t="shared" si="18"/>
        <v>162.68980477223425</v>
      </c>
      <c r="P114" s="79" t="e">
        <f t="shared" si="19"/>
        <v>#VALUE!</v>
      </c>
      <c r="Q114" s="78">
        <v>0.85441176471000002</v>
      </c>
      <c r="R114" s="78">
        <v>0.14558823529589998</v>
      </c>
      <c r="S114" s="79">
        <f t="shared" si="20"/>
        <v>278.44941135776236</v>
      </c>
      <c r="T114" s="2">
        <f t="shared" si="21"/>
        <v>325.73944537482009</v>
      </c>
      <c r="U114" s="2">
        <f t="shared" si="22"/>
        <v>386.32136856079376</v>
      </c>
      <c r="V114" s="2">
        <f t="shared" si="23"/>
        <v>322.04812394837222</v>
      </c>
      <c r="W114" s="2" t="e">
        <f t="shared" si="24"/>
        <v>#VALUE!</v>
      </c>
      <c r="X114">
        <f t="shared" si="25"/>
        <v>1.856329409051749</v>
      </c>
      <c r="Y114">
        <f t="shared" si="26"/>
        <v>2.1715963024988008</v>
      </c>
      <c r="Z114">
        <f t="shared" si="27"/>
        <v>2.5754757904052918</v>
      </c>
      <c r="AA114">
        <f t="shared" si="28"/>
        <v>2.1469874929891479</v>
      </c>
      <c r="AB114" t="e">
        <f t="shared" si="29"/>
        <v>#VALUE!</v>
      </c>
    </row>
    <row r="115" spans="1:28" x14ac:dyDescent="0.25">
      <c r="A115">
        <v>3</v>
      </c>
      <c r="B115" t="s">
        <v>16</v>
      </c>
      <c r="C115">
        <v>5</v>
      </c>
      <c r="D115" t="s">
        <v>9</v>
      </c>
      <c r="E115">
        <v>2003</v>
      </c>
      <c r="F115">
        <v>100</v>
      </c>
      <c r="G115" t="s">
        <v>10</v>
      </c>
      <c r="H115" s="54">
        <v>0.159</v>
      </c>
      <c r="I115" s="54">
        <v>0.16133333333333333</v>
      </c>
      <c r="J115" s="54">
        <v>0.18033333333333335</v>
      </c>
      <c r="K115" s="54">
        <v>0.123</v>
      </c>
      <c r="L115" s="2">
        <f t="shared" si="15"/>
        <v>118.90606420927467</v>
      </c>
      <c r="M115" s="2">
        <f t="shared" si="16"/>
        <v>119.2368839427663</v>
      </c>
      <c r="N115" s="2">
        <f t="shared" si="17"/>
        <v>122.00081333875559</v>
      </c>
      <c r="O115" s="2">
        <f t="shared" si="18"/>
        <v>114.02508551881414</v>
      </c>
      <c r="P115" s="79" t="e">
        <f t="shared" si="19"/>
        <v>#VALUE!</v>
      </c>
      <c r="Q115" s="78">
        <v>0.85441176471000002</v>
      </c>
      <c r="R115" s="78">
        <v>0.14558823529589998</v>
      </c>
      <c r="S115" s="79">
        <f t="shared" si="20"/>
        <v>130.68511103578584</v>
      </c>
      <c r="T115" s="2">
        <f t="shared" si="21"/>
        <v>139.23128883474854</v>
      </c>
      <c r="U115" s="2">
        <f t="shared" si="22"/>
        <v>146.24520406028367</v>
      </c>
      <c r="V115" s="2">
        <f t="shared" si="23"/>
        <v>141.39027534482835</v>
      </c>
      <c r="W115" s="2" t="e">
        <f t="shared" si="24"/>
        <v>#VALUE!</v>
      </c>
      <c r="X115">
        <f t="shared" si="25"/>
        <v>1.3068511103578584</v>
      </c>
      <c r="Y115">
        <f t="shared" si="26"/>
        <v>1.3923128883474853</v>
      </c>
      <c r="Z115">
        <f t="shared" si="27"/>
        <v>1.4624520406028367</v>
      </c>
      <c r="AA115">
        <f t="shared" si="28"/>
        <v>1.4139027534482835</v>
      </c>
      <c r="AB115" t="e">
        <f t="shared" si="29"/>
        <v>#VALUE!</v>
      </c>
    </row>
    <row r="116" spans="1:28" x14ac:dyDescent="0.25">
      <c r="A116">
        <v>3</v>
      </c>
      <c r="B116" t="s">
        <v>16</v>
      </c>
      <c r="C116">
        <v>5</v>
      </c>
      <c r="D116" t="s">
        <v>9</v>
      </c>
      <c r="E116">
        <v>2004</v>
      </c>
      <c r="F116" t="s">
        <v>10</v>
      </c>
      <c r="G116" t="s">
        <v>10</v>
      </c>
      <c r="H116" s="54">
        <v>0.22</v>
      </c>
      <c r="I116" s="54">
        <v>0.38400000000000001</v>
      </c>
      <c r="J116" s="54">
        <v>0.41199999999999998</v>
      </c>
      <c r="K116" s="54">
        <v>0.36899999999999999</v>
      </c>
      <c r="L116" s="2" t="e">
        <f t="shared" si="15"/>
        <v>#VALUE!</v>
      </c>
      <c r="M116" s="2" t="e">
        <f t="shared" si="16"/>
        <v>#VALUE!</v>
      </c>
      <c r="N116" s="2" t="e">
        <f t="shared" si="17"/>
        <v>#VALUE!</v>
      </c>
      <c r="O116" s="2" t="e">
        <f t="shared" si="18"/>
        <v>#VALUE!</v>
      </c>
      <c r="P116" s="79" t="e">
        <f t="shared" si="19"/>
        <v>#VALUE!</v>
      </c>
      <c r="Q116" s="78">
        <v>0.85441176471000002</v>
      </c>
      <c r="R116" s="78">
        <v>0.14558823529589998</v>
      </c>
      <c r="S116" s="79">
        <f t="shared" si="20"/>
        <v>139.40352434161821</v>
      </c>
      <c r="T116" s="2">
        <f t="shared" si="21"/>
        <v>152.72366917678275</v>
      </c>
      <c r="U116" s="2">
        <f t="shared" si="22"/>
        <v>162.07066517234833</v>
      </c>
      <c r="V116" s="2">
        <f t="shared" si="23"/>
        <v>153.92552854907763</v>
      </c>
      <c r="W116" s="2" t="e">
        <f t="shared" si="24"/>
        <v>#VALUE!</v>
      </c>
      <c r="X116" t="e">
        <f t="shared" si="25"/>
        <v>#VALUE!</v>
      </c>
      <c r="Y116" t="e">
        <f t="shared" si="26"/>
        <v>#VALUE!</v>
      </c>
      <c r="Z116" t="e">
        <f t="shared" si="27"/>
        <v>#VALUE!</v>
      </c>
      <c r="AA116" t="e">
        <f t="shared" si="28"/>
        <v>#VALUE!</v>
      </c>
      <c r="AB116" t="e">
        <f t="shared" si="29"/>
        <v>#VALUE!</v>
      </c>
    </row>
    <row r="117" spans="1:28" x14ac:dyDescent="0.25">
      <c r="A117">
        <v>3</v>
      </c>
      <c r="B117" t="s">
        <v>16</v>
      </c>
      <c r="C117">
        <v>5</v>
      </c>
      <c r="D117" t="s">
        <v>9</v>
      </c>
      <c r="E117">
        <v>2005</v>
      </c>
      <c r="F117">
        <v>250</v>
      </c>
      <c r="G117" t="s">
        <v>10</v>
      </c>
      <c r="H117" s="54">
        <v>0.17699999999999999</v>
      </c>
      <c r="I117" s="54">
        <v>0.30133333333333334</v>
      </c>
      <c r="J117" s="54">
        <v>0.41533333333333339</v>
      </c>
      <c r="K117" s="54">
        <v>0.29199999999999998</v>
      </c>
      <c r="L117" s="2">
        <f t="shared" si="15"/>
        <v>303.7667071688943</v>
      </c>
      <c r="M117" s="2">
        <f t="shared" si="16"/>
        <v>357.82442748091603</v>
      </c>
      <c r="N117" s="2">
        <f t="shared" si="17"/>
        <v>427.594070695553</v>
      </c>
      <c r="O117" s="2">
        <f t="shared" si="18"/>
        <v>353.10734463276839</v>
      </c>
      <c r="P117" s="79" t="e">
        <f t="shared" si="19"/>
        <v>#VALUE!</v>
      </c>
      <c r="Q117" s="78">
        <v>0.85441176471000002</v>
      </c>
      <c r="R117" s="78">
        <v>0.14558823529589998</v>
      </c>
      <c r="S117" s="79">
        <f t="shared" si="20"/>
        <v>178.72909951767639</v>
      </c>
      <c r="T117" s="2">
        <f t="shared" si="21"/>
        <v>187.05386101684101</v>
      </c>
      <c r="U117" s="2">
        <f t="shared" si="22"/>
        <v>198.39008739390977</v>
      </c>
      <c r="V117" s="2">
        <f t="shared" si="23"/>
        <v>188.27125965363052</v>
      </c>
      <c r="W117" s="2" t="e">
        <f t="shared" si="24"/>
        <v>#VALUE!</v>
      </c>
      <c r="X117">
        <f t="shared" si="25"/>
        <v>0.71491639807070551</v>
      </c>
      <c r="Y117">
        <f t="shared" si="26"/>
        <v>0.74821544406736407</v>
      </c>
      <c r="Z117">
        <f t="shared" si="27"/>
        <v>0.79356034957563903</v>
      </c>
      <c r="AA117">
        <f t="shared" si="28"/>
        <v>0.75308503861452214</v>
      </c>
      <c r="AB117" t="e">
        <f t="shared" si="29"/>
        <v>#VALUE!</v>
      </c>
    </row>
    <row r="118" spans="1:28" x14ac:dyDescent="0.25">
      <c r="A118">
        <v>3</v>
      </c>
      <c r="B118" t="s">
        <v>16</v>
      </c>
      <c r="C118">
        <v>5</v>
      </c>
      <c r="D118" t="s">
        <v>9</v>
      </c>
      <c r="E118">
        <v>2006</v>
      </c>
      <c r="F118">
        <v>110</v>
      </c>
      <c r="G118" t="s">
        <v>10</v>
      </c>
      <c r="H118" s="54">
        <v>0.153</v>
      </c>
      <c r="I118" s="54">
        <v>0.19966666666666669</v>
      </c>
      <c r="J118" s="54">
        <v>0.23666666666666669</v>
      </c>
      <c r="K118" s="54">
        <v>0.21299999999999999</v>
      </c>
      <c r="L118" s="2">
        <f t="shared" si="15"/>
        <v>129.87012987012989</v>
      </c>
      <c r="M118" s="2">
        <f t="shared" si="16"/>
        <v>137.44273219491879</v>
      </c>
      <c r="N118" s="2">
        <f t="shared" si="17"/>
        <v>144.10480349344979</v>
      </c>
      <c r="O118" s="2">
        <f t="shared" si="18"/>
        <v>139.77128335451079</v>
      </c>
      <c r="P118" s="79" t="e">
        <f t="shared" si="19"/>
        <v>#VALUE!</v>
      </c>
      <c r="Q118" s="78">
        <v>0.85441176471000002</v>
      </c>
      <c r="R118" s="78">
        <v>0.14558823529589998</v>
      </c>
      <c r="S118" s="79">
        <f t="shared" si="20"/>
        <v>313.70398116648641</v>
      </c>
      <c r="T118" s="2">
        <f t="shared" si="21"/>
        <v>332.43971155229832</v>
      </c>
      <c r="U118" s="2">
        <f t="shared" si="22"/>
        <v>346.58192431794555</v>
      </c>
      <c r="V118" s="2">
        <f t="shared" si="23"/>
        <v>332.00694387313138</v>
      </c>
      <c r="W118" s="2" t="e">
        <f t="shared" si="24"/>
        <v>#VALUE!</v>
      </c>
      <c r="X118">
        <f t="shared" si="25"/>
        <v>2.8518543742407858</v>
      </c>
      <c r="Y118">
        <f t="shared" si="26"/>
        <v>3.0221791959299846</v>
      </c>
      <c r="Z118">
        <f t="shared" si="27"/>
        <v>3.1507447665267776</v>
      </c>
      <c r="AA118">
        <f t="shared" si="28"/>
        <v>3.0182449443011943</v>
      </c>
      <c r="AB118" t="e">
        <f t="shared" si="29"/>
        <v>#VALUE!</v>
      </c>
    </row>
    <row r="119" spans="1:28" x14ac:dyDescent="0.25">
      <c r="A119">
        <v>3</v>
      </c>
      <c r="B119" t="s">
        <v>16</v>
      </c>
      <c r="C119">
        <v>5</v>
      </c>
      <c r="D119" t="s">
        <v>9</v>
      </c>
      <c r="E119">
        <v>2007</v>
      </c>
      <c r="F119">
        <v>110</v>
      </c>
      <c r="G119" t="s">
        <v>10</v>
      </c>
      <c r="H119" s="54">
        <v>0.188</v>
      </c>
      <c r="I119" s="54">
        <v>0.26533333333333331</v>
      </c>
      <c r="J119" s="54">
        <v>0.30733333333333335</v>
      </c>
      <c r="K119" s="54">
        <v>0.27100000000000002</v>
      </c>
      <c r="L119" s="2">
        <f t="shared" si="15"/>
        <v>135.46798029556649</v>
      </c>
      <c r="M119" s="2">
        <f t="shared" si="16"/>
        <v>149.7277676950998</v>
      </c>
      <c r="N119" s="2">
        <f t="shared" si="17"/>
        <v>158.80654475457172</v>
      </c>
      <c r="O119" s="2">
        <f t="shared" si="18"/>
        <v>150.89163237311385</v>
      </c>
      <c r="P119" s="79" t="e">
        <f t="shared" si="19"/>
        <v>#VALUE!</v>
      </c>
      <c r="Q119" s="78">
        <v>0.85441176471000002</v>
      </c>
      <c r="R119" s="78">
        <v>0.14558823529589998</v>
      </c>
      <c r="S119" s="79">
        <f t="shared" si="20"/>
        <v>617.92536566028662</v>
      </c>
      <c r="T119" s="2">
        <f t="shared" si="21"/>
        <v>680.37081243531577</v>
      </c>
      <c r="U119" s="2">
        <f t="shared" si="22"/>
        <v>698.9465055157317</v>
      </c>
      <c r="V119" s="2">
        <f t="shared" si="23"/>
        <v>680.89397944076188</v>
      </c>
      <c r="W119" s="2" t="e">
        <f t="shared" si="24"/>
        <v>#VALUE!</v>
      </c>
      <c r="X119">
        <f t="shared" si="25"/>
        <v>5.6175033241844234</v>
      </c>
      <c r="Y119">
        <f t="shared" si="26"/>
        <v>6.1851892039574157</v>
      </c>
      <c r="Z119">
        <f t="shared" si="27"/>
        <v>6.3540591410521063</v>
      </c>
      <c r="AA119">
        <f t="shared" si="28"/>
        <v>6.1899452676432896</v>
      </c>
      <c r="AB119" t="e">
        <f t="shared" si="29"/>
        <v>#VALUE!</v>
      </c>
    </row>
    <row r="120" spans="1:28" x14ac:dyDescent="0.25">
      <c r="A120">
        <v>3</v>
      </c>
      <c r="B120" t="s">
        <v>16</v>
      </c>
      <c r="C120">
        <v>5</v>
      </c>
      <c r="D120" t="s">
        <v>9</v>
      </c>
      <c r="E120">
        <v>2008</v>
      </c>
      <c r="F120">
        <v>130</v>
      </c>
      <c r="G120" t="s">
        <v>10</v>
      </c>
      <c r="H120" s="54">
        <v>0.2</v>
      </c>
      <c r="I120" s="54">
        <v>0.23666666666666669</v>
      </c>
      <c r="J120" s="54">
        <v>0.28266666666666668</v>
      </c>
      <c r="K120" s="54">
        <v>0.24299999999999999</v>
      </c>
      <c r="L120" s="2">
        <f t="shared" si="15"/>
        <v>162.5</v>
      </c>
      <c r="M120" s="2">
        <f t="shared" si="16"/>
        <v>170.3056768558952</v>
      </c>
      <c r="N120" s="2">
        <f t="shared" si="17"/>
        <v>181.2267657992565</v>
      </c>
      <c r="O120" s="2">
        <f t="shared" si="18"/>
        <v>171.73051519154558</v>
      </c>
      <c r="P120" s="79" t="e">
        <f t="shared" si="19"/>
        <v>#VALUE!</v>
      </c>
      <c r="Q120" s="78">
        <v>0.85441176471000002</v>
      </c>
      <c r="R120" s="78">
        <v>0.14558823529589998</v>
      </c>
      <c r="S120" s="79">
        <f t="shared" si="20"/>
        <v>991.77893478017234</v>
      </c>
      <c r="T120" s="2">
        <f t="shared" si="21"/>
        <v>1060.8544462621239</v>
      </c>
      <c r="U120" s="2">
        <f t="shared" si="22"/>
        <v>1092.3841998827409</v>
      </c>
      <c r="V120" s="2">
        <f t="shared" si="23"/>
        <v>1081.8865920991568</v>
      </c>
      <c r="W120" s="2" t="e">
        <f t="shared" si="24"/>
        <v>#VALUE!</v>
      </c>
      <c r="X120">
        <f t="shared" si="25"/>
        <v>7.6290687290782486</v>
      </c>
      <c r="Y120">
        <f t="shared" si="26"/>
        <v>8.160418817400954</v>
      </c>
      <c r="Z120">
        <f t="shared" si="27"/>
        <v>8.4029553837133903</v>
      </c>
      <c r="AA120">
        <f t="shared" si="28"/>
        <v>8.3222045546088985</v>
      </c>
      <c r="AB120" t="e">
        <f t="shared" si="29"/>
        <v>#VALUE!</v>
      </c>
    </row>
    <row r="121" spans="1:28" x14ac:dyDescent="0.25">
      <c r="A121">
        <v>3</v>
      </c>
      <c r="B121" t="s">
        <v>16</v>
      </c>
      <c r="C121">
        <v>5</v>
      </c>
      <c r="D121" t="s">
        <v>9</v>
      </c>
      <c r="E121">
        <v>2009</v>
      </c>
      <c r="F121">
        <v>220</v>
      </c>
      <c r="G121" t="s">
        <v>10</v>
      </c>
      <c r="H121" s="54">
        <v>0.19700000000000001</v>
      </c>
      <c r="I121" s="54">
        <v>0.22899999999999998</v>
      </c>
      <c r="J121" s="54">
        <v>0.26449999999999996</v>
      </c>
      <c r="K121" s="54">
        <v>0.22900000000000001</v>
      </c>
      <c r="L121" s="2">
        <f t="shared" si="15"/>
        <v>273.97260273972603</v>
      </c>
      <c r="M121" s="2">
        <f t="shared" si="16"/>
        <v>285.3437094682231</v>
      </c>
      <c r="N121" s="2">
        <f t="shared" si="17"/>
        <v>299.11624745071379</v>
      </c>
      <c r="O121" s="2">
        <f t="shared" si="18"/>
        <v>285.3437094682231</v>
      </c>
      <c r="P121" s="79" t="e">
        <f t="shared" si="19"/>
        <v>#VALUE!</v>
      </c>
      <c r="Q121" s="78">
        <v>0.85441176471000002</v>
      </c>
      <c r="R121" s="78">
        <v>0.14558823529589998</v>
      </c>
      <c r="S121" s="79">
        <f t="shared" si="20"/>
        <v>699.93294533125254</v>
      </c>
      <c r="T121" s="2">
        <f t="shared" si="21"/>
        <v>786.73238611536704</v>
      </c>
      <c r="U121" s="2">
        <f t="shared" si="22"/>
        <v>815.13048697072543</v>
      </c>
      <c r="V121" s="2">
        <f t="shared" si="23"/>
        <v>803.6148911918367</v>
      </c>
      <c r="W121" s="2" t="e">
        <f t="shared" si="24"/>
        <v>#VALUE!</v>
      </c>
      <c r="X121">
        <f t="shared" si="25"/>
        <v>3.1815133878693298</v>
      </c>
      <c r="Y121">
        <f t="shared" si="26"/>
        <v>3.5760563005243955</v>
      </c>
      <c r="Z121">
        <f t="shared" si="27"/>
        <v>3.7051385771396612</v>
      </c>
      <c r="AA121">
        <f t="shared" si="28"/>
        <v>3.6527949599628942</v>
      </c>
      <c r="AB121" t="e">
        <f t="shared" si="29"/>
        <v>#VALUE!</v>
      </c>
    </row>
    <row r="122" spans="1:28" x14ac:dyDescent="0.25">
      <c r="A122">
        <v>3</v>
      </c>
      <c r="B122" t="s">
        <v>16</v>
      </c>
      <c r="C122">
        <v>5</v>
      </c>
      <c r="D122" t="s">
        <v>9</v>
      </c>
      <c r="E122">
        <v>2010</v>
      </c>
      <c r="F122">
        <v>455</v>
      </c>
      <c r="G122" t="s">
        <v>10</v>
      </c>
      <c r="H122" s="54">
        <v>0.16799999999999998</v>
      </c>
      <c r="I122" s="54">
        <v>0.25266666666666665</v>
      </c>
      <c r="J122" s="54">
        <v>0.27216666666666667</v>
      </c>
      <c r="K122" s="54">
        <v>0.249</v>
      </c>
      <c r="L122" s="2">
        <f t="shared" si="15"/>
        <v>546.875</v>
      </c>
      <c r="M122" s="2">
        <f t="shared" si="16"/>
        <v>608.8314005352363</v>
      </c>
      <c r="N122" s="2">
        <f t="shared" si="17"/>
        <v>625.1431188458896</v>
      </c>
      <c r="O122" s="2">
        <f t="shared" si="18"/>
        <v>605.8588548601864</v>
      </c>
      <c r="P122" s="79" t="e">
        <f t="shared" si="19"/>
        <v>#VALUE!</v>
      </c>
      <c r="Q122" s="78">
        <v>0.85441176471000002</v>
      </c>
      <c r="R122" s="78">
        <v>0.14558823529589998</v>
      </c>
      <c r="S122" s="79">
        <f t="shared" si="20"/>
        <v>466.3788829031742</v>
      </c>
      <c r="T122" s="2">
        <f t="shared" si="21"/>
        <v>524.24291880214014</v>
      </c>
      <c r="U122" s="2">
        <f t="shared" si="22"/>
        <v>545.23794661542581</v>
      </c>
      <c r="V122" s="2">
        <f t="shared" si="23"/>
        <v>516.4897104382427</v>
      </c>
      <c r="W122" s="2" t="e">
        <f t="shared" si="24"/>
        <v>#VALUE!</v>
      </c>
      <c r="X122">
        <f t="shared" si="25"/>
        <v>1.0250085338531301</v>
      </c>
      <c r="Y122">
        <f t="shared" si="26"/>
        <v>1.1521822391255827</v>
      </c>
      <c r="Z122">
        <f t="shared" si="27"/>
        <v>1.1983251573965403</v>
      </c>
      <c r="AA122">
        <f t="shared" si="28"/>
        <v>1.1351422207433906</v>
      </c>
      <c r="AB122" t="e">
        <f t="shared" si="29"/>
        <v>#VALUE!</v>
      </c>
    </row>
    <row r="123" spans="1:28" x14ac:dyDescent="0.25">
      <c r="A123">
        <v>3</v>
      </c>
      <c r="B123" t="s">
        <v>16</v>
      </c>
      <c r="C123">
        <v>5</v>
      </c>
      <c r="D123" t="s">
        <v>9</v>
      </c>
      <c r="E123">
        <v>2011</v>
      </c>
      <c r="F123">
        <v>860</v>
      </c>
      <c r="G123" t="s">
        <v>10</v>
      </c>
      <c r="H123" s="54">
        <v>0.16899999999999998</v>
      </c>
      <c r="I123" s="54">
        <v>0.21833333333333332</v>
      </c>
      <c r="J123" s="54">
        <v>0.24033333333333334</v>
      </c>
      <c r="K123" s="54">
        <v>0.23300000000000001</v>
      </c>
      <c r="L123" s="2">
        <f t="shared" si="15"/>
        <v>1034.8977135980747</v>
      </c>
      <c r="M123" s="2">
        <f t="shared" si="16"/>
        <v>1100.2132196162047</v>
      </c>
      <c r="N123" s="2">
        <f t="shared" si="17"/>
        <v>1132.0754716981132</v>
      </c>
      <c r="O123" s="2">
        <f t="shared" si="18"/>
        <v>1121.2516297262059</v>
      </c>
      <c r="P123" s="79" t="e">
        <f t="shared" si="19"/>
        <v>#VALUE!</v>
      </c>
      <c r="Q123" s="78">
        <v>0.85441176471000002</v>
      </c>
      <c r="R123" s="78">
        <v>0.14558823529589998</v>
      </c>
      <c r="S123" s="79">
        <f t="shared" si="20"/>
        <v>400.24971099612952</v>
      </c>
      <c r="T123" s="2">
        <f t="shared" si="21"/>
        <v>436.56173523396325</v>
      </c>
      <c r="U123" s="2">
        <f t="shared" si="22"/>
        <v>453.45375323180161</v>
      </c>
      <c r="V123" s="2">
        <f t="shared" si="23"/>
        <v>429.40779114599246</v>
      </c>
      <c r="W123" s="2" t="e">
        <f t="shared" si="24"/>
        <v>#VALUE!</v>
      </c>
      <c r="X123">
        <f t="shared" si="25"/>
        <v>0.46540664069317389</v>
      </c>
      <c r="Y123">
        <f t="shared" si="26"/>
        <v>0.50762992469065493</v>
      </c>
      <c r="Z123">
        <f t="shared" si="27"/>
        <v>0.52727180608349022</v>
      </c>
      <c r="AA123">
        <f t="shared" si="28"/>
        <v>0.49931138505347961</v>
      </c>
      <c r="AB123" t="e">
        <f t="shared" si="29"/>
        <v>#VALUE!</v>
      </c>
    </row>
    <row r="124" spans="1:28" x14ac:dyDescent="0.25">
      <c r="A124">
        <v>3</v>
      </c>
      <c r="B124" t="s">
        <v>16</v>
      </c>
      <c r="C124">
        <v>5</v>
      </c>
      <c r="D124" t="s">
        <v>9</v>
      </c>
      <c r="E124">
        <v>2012</v>
      </c>
      <c r="F124">
        <v>639</v>
      </c>
      <c r="G124" t="s">
        <v>10</v>
      </c>
      <c r="H124" s="54">
        <v>0.13500000000000001</v>
      </c>
      <c r="I124" s="54">
        <v>0.23</v>
      </c>
      <c r="J124" s="54">
        <v>0.25650000000000001</v>
      </c>
      <c r="K124" s="54">
        <v>0.249</v>
      </c>
      <c r="L124" s="2">
        <f t="shared" si="15"/>
        <v>738.72832369942194</v>
      </c>
      <c r="M124" s="2">
        <f t="shared" si="16"/>
        <v>829.87012987012986</v>
      </c>
      <c r="N124" s="2">
        <f t="shared" si="17"/>
        <v>859.44855413584389</v>
      </c>
      <c r="O124" s="2">
        <f t="shared" si="18"/>
        <v>850.86551264980028</v>
      </c>
      <c r="P124" s="79" t="e">
        <f t="shared" si="19"/>
        <v>#VALUE!</v>
      </c>
      <c r="Q124" s="78">
        <v>0.85441176471000002</v>
      </c>
      <c r="R124" s="78">
        <v>0.14558823529589998</v>
      </c>
      <c r="S124" s="79" t="e">
        <f t="shared" si="20"/>
        <v>#VALUE!</v>
      </c>
      <c r="T124" s="2" t="e">
        <f t="shared" si="21"/>
        <v>#VALUE!</v>
      </c>
      <c r="U124" s="2" t="e">
        <f t="shared" si="22"/>
        <v>#VALUE!</v>
      </c>
      <c r="V124" s="2" t="e">
        <f t="shared" si="23"/>
        <v>#VALUE!</v>
      </c>
      <c r="W124" s="2" t="e">
        <f t="shared" si="24"/>
        <v>#VALUE!</v>
      </c>
      <c r="X124" t="e">
        <f t="shared" si="25"/>
        <v>#VALUE!</v>
      </c>
      <c r="Y124" t="e">
        <f t="shared" si="26"/>
        <v>#VALUE!</v>
      </c>
      <c r="Z124" t="e">
        <f t="shared" si="27"/>
        <v>#VALUE!</v>
      </c>
      <c r="AA124" t="e">
        <f t="shared" si="28"/>
        <v>#VALUE!</v>
      </c>
      <c r="AB124" t="e">
        <f t="shared" si="29"/>
        <v>#VALUE!</v>
      </c>
    </row>
    <row r="125" spans="1:28" x14ac:dyDescent="0.25">
      <c r="A125">
        <v>3</v>
      </c>
      <c r="B125" t="s">
        <v>16</v>
      </c>
      <c r="C125">
        <v>5</v>
      </c>
      <c r="D125" t="s">
        <v>9</v>
      </c>
      <c r="E125">
        <v>2013</v>
      </c>
      <c r="F125">
        <v>400</v>
      </c>
      <c r="G125" t="s">
        <v>10</v>
      </c>
      <c r="H125" s="54">
        <v>0.153</v>
      </c>
      <c r="I125" s="54">
        <v>0.2503333333333333</v>
      </c>
      <c r="J125" s="54">
        <v>0.27933333333333332</v>
      </c>
      <c r="K125" s="54">
        <v>0.24</v>
      </c>
      <c r="L125" s="2">
        <f t="shared" si="15"/>
        <v>472.25501770956316</v>
      </c>
      <c r="M125" s="2">
        <f t="shared" si="16"/>
        <v>533.57047576700757</v>
      </c>
      <c r="N125" s="2">
        <f t="shared" si="17"/>
        <v>555.04162812210916</v>
      </c>
      <c r="O125" s="2">
        <f t="shared" si="18"/>
        <v>526.31578947368416</v>
      </c>
      <c r="P125" s="79" t="e">
        <f t="shared" si="19"/>
        <v>#VALUE!</v>
      </c>
      <c r="Q125" s="78">
        <v>0.85441176471000002</v>
      </c>
      <c r="R125" s="78">
        <v>0.14558823529589998</v>
      </c>
      <c r="S125" s="79" t="e">
        <f t="shared" si="20"/>
        <v>#VALUE!</v>
      </c>
      <c r="T125" s="2" t="e">
        <f t="shared" si="21"/>
        <v>#VALUE!</v>
      </c>
      <c r="U125" s="2" t="e">
        <f t="shared" si="22"/>
        <v>#VALUE!</v>
      </c>
      <c r="V125" s="2" t="e">
        <f t="shared" si="23"/>
        <v>#VALUE!</v>
      </c>
      <c r="W125" s="2" t="e">
        <f t="shared" si="24"/>
        <v>#VALUE!</v>
      </c>
      <c r="X125" t="e">
        <f t="shared" si="25"/>
        <v>#VALUE!</v>
      </c>
      <c r="Y125" t="e">
        <f t="shared" si="26"/>
        <v>#VALUE!</v>
      </c>
      <c r="Z125" t="e">
        <f t="shared" si="27"/>
        <v>#VALUE!</v>
      </c>
      <c r="AA125" t="e">
        <f t="shared" si="28"/>
        <v>#VALUE!</v>
      </c>
      <c r="AB125" t="e">
        <f t="shared" si="29"/>
        <v>#VALUE!</v>
      </c>
    </row>
    <row r="126" spans="1:28" x14ac:dyDescent="0.25">
      <c r="A126">
        <v>3</v>
      </c>
      <c r="B126" t="s">
        <v>16</v>
      </c>
      <c r="C126">
        <v>5</v>
      </c>
      <c r="D126" t="s">
        <v>9</v>
      </c>
      <c r="E126">
        <v>2014</v>
      </c>
      <c r="F126">
        <v>390</v>
      </c>
      <c r="G126" t="s">
        <v>10</v>
      </c>
      <c r="H126" s="54">
        <v>9.7000000000000003E-2</v>
      </c>
      <c r="I126" s="54">
        <v>0.16933333333333334</v>
      </c>
      <c r="J126" s="54">
        <v>0.20033333333333331</v>
      </c>
      <c r="K126" s="54">
        <v>0.15</v>
      </c>
      <c r="L126" s="2">
        <f t="shared" si="15"/>
        <v>431.89368770764116</v>
      </c>
      <c r="M126" s="2">
        <f t="shared" si="16"/>
        <v>469.5024077046549</v>
      </c>
      <c r="N126" s="2">
        <f t="shared" si="17"/>
        <v>487.70320967069608</v>
      </c>
      <c r="O126" s="2">
        <f t="shared" si="18"/>
        <v>458.8235294117647</v>
      </c>
      <c r="P126" s="79" t="e">
        <f t="shared" si="19"/>
        <v>#VALUE!</v>
      </c>
      <c r="Q126" s="78">
        <v>0.85441176471000002</v>
      </c>
      <c r="R126" s="78">
        <v>0.14558823529589998</v>
      </c>
      <c r="S126" s="79" t="e">
        <f t="shared" si="20"/>
        <v>#VALUE!</v>
      </c>
      <c r="T126" s="2" t="e">
        <f t="shared" si="21"/>
        <v>#VALUE!</v>
      </c>
      <c r="U126" s="2" t="e">
        <f t="shared" si="22"/>
        <v>#VALUE!</v>
      </c>
      <c r="V126" s="2" t="e">
        <f t="shared" si="23"/>
        <v>#VALUE!</v>
      </c>
      <c r="W126" s="2" t="e">
        <f t="shared" si="24"/>
        <v>#VALUE!</v>
      </c>
      <c r="X126" t="e">
        <f t="shared" si="25"/>
        <v>#VALUE!</v>
      </c>
      <c r="Y126" t="e">
        <f t="shared" si="26"/>
        <v>#VALUE!</v>
      </c>
      <c r="Z126" t="e">
        <f t="shared" si="27"/>
        <v>#VALUE!</v>
      </c>
      <c r="AA126" t="e">
        <f t="shared" si="28"/>
        <v>#VALUE!</v>
      </c>
      <c r="AB126" t="e">
        <f t="shared" si="29"/>
        <v>#VALUE!</v>
      </c>
    </row>
    <row r="127" spans="1:28" x14ac:dyDescent="0.25">
      <c r="A127">
        <v>3</v>
      </c>
      <c r="B127" t="s">
        <v>16</v>
      </c>
      <c r="C127">
        <v>5</v>
      </c>
      <c r="D127" t="s">
        <v>9</v>
      </c>
      <c r="E127">
        <v>2015</v>
      </c>
      <c r="F127">
        <v>180</v>
      </c>
      <c r="G127" t="s">
        <v>10</v>
      </c>
      <c r="H127" s="54">
        <v>0.16099999999999998</v>
      </c>
      <c r="I127" s="54">
        <v>0.26</v>
      </c>
      <c r="J127" s="54">
        <v>0.28700000000000003</v>
      </c>
      <c r="K127" s="54">
        <v>0.29899999999999999</v>
      </c>
      <c r="L127" s="2">
        <f t="shared" si="15"/>
        <v>214.54112038140644</v>
      </c>
      <c r="M127" s="2">
        <f t="shared" si="16"/>
        <v>243.24324324324326</v>
      </c>
      <c r="N127" s="2">
        <f t="shared" si="17"/>
        <v>252.45441795231417</v>
      </c>
      <c r="O127" s="2">
        <f t="shared" si="18"/>
        <v>256.77603423680455</v>
      </c>
      <c r="P127" s="79" t="e">
        <f t="shared" si="19"/>
        <v>#VALUE!</v>
      </c>
      <c r="Q127" s="78">
        <v>0.85441176471000002</v>
      </c>
      <c r="R127" s="78">
        <v>0.14558823529589998</v>
      </c>
      <c r="S127" s="79" t="e">
        <f t="shared" si="20"/>
        <v>#VALUE!</v>
      </c>
      <c r="T127" s="2" t="e">
        <f t="shared" si="21"/>
        <v>#VALUE!</v>
      </c>
      <c r="U127" s="2" t="e">
        <f t="shared" si="22"/>
        <v>#VALUE!</v>
      </c>
      <c r="V127" s="2" t="e">
        <f t="shared" si="23"/>
        <v>#VALUE!</v>
      </c>
      <c r="W127" s="2" t="e">
        <f t="shared" si="24"/>
        <v>#VALUE!</v>
      </c>
      <c r="X127" t="e">
        <f t="shared" si="25"/>
        <v>#VALUE!</v>
      </c>
      <c r="Y127" t="e">
        <f t="shared" si="26"/>
        <v>#VALUE!</v>
      </c>
      <c r="Z127" t="e">
        <f t="shared" si="27"/>
        <v>#VALUE!</v>
      </c>
      <c r="AA127" t="e">
        <f t="shared" si="28"/>
        <v>#VALUE!</v>
      </c>
      <c r="AB127" t="e">
        <f t="shared" si="29"/>
        <v>#VALUE!</v>
      </c>
    </row>
    <row r="128" spans="1:28" x14ac:dyDescent="0.25">
      <c r="A128">
        <v>3</v>
      </c>
      <c r="B128" t="s">
        <v>16</v>
      </c>
      <c r="C128">
        <v>5</v>
      </c>
      <c r="D128" t="s">
        <v>9</v>
      </c>
      <c r="E128">
        <v>2016</v>
      </c>
      <c r="F128" t="s">
        <v>10</v>
      </c>
      <c r="G128" t="s">
        <v>10</v>
      </c>
      <c r="H128" s="54">
        <v>0.16599999999999998</v>
      </c>
      <c r="I128" s="54">
        <v>0.251</v>
      </c>
      <c r="J128" s="54">
        <v>0.27900000000000003</v>
      </c>
      <c r="K128" s="54">
        <v>0.247</v>
      </c>
      <c r="L128" s="2" t="e">
        <f t="shared" si="15"/>
        <v>#VALUE!</v>
      </c>
      <c r="M128" s="2" t="e">
        <f t="shared" si="16"/>
        <v>#VALUE!</v>
      </c>
      <c r="N128" s="2" t="e">
        <f t="shared" si="17"/>
        <v>#VALUE!</v>
      </c>
      <c r="O128" s="2" t="e">
        <f t="shared" si="18"/>
        <v>#VALUE!</v>
      </c>
      <c r="P128" s="79" t="e">
        <f t="shared" si="19"/>
        <v>#VALUE!</v>
      </c>
      <c r="Q128" s="78">
        <v>0.85441176471000002</v>
      </c>
      <c r="R128" s="78">
        <v>0.14558823529589998</v>
      </c>
      <c r="S128" s="79" t="e">
        <f t="shared" si="20"/>
        <v>#VALUE!</v>
      </c>
      <c r="T128" s="2" t="e">
        <f t="shared" si="21"/>
        <v>#VALUE!</v>
      </c>
      <c r="U128" s="2" t="e">
        <f t="shared" si="22"/>
        <v>#VALUE!</v>
      </c>
      <c r="V128" s="2" t="e">
        <f t="shared" si="23"/>
        <v>#VALUE!</v>
      </c>
      <c r="W128" s="2" t="e">
        <f t="shared" si="24"/>
        <v>#VALUE!</v>
      </c>
      <c r="X128" t="e">
        <f t="shared" si="25"/>
        <v>#VALUE!</v>
      </c>
      <c r="Y128" t="e">
        <f t="shared" si="26"/>
        <v>#VALUE!</v>
      </c>
      <c r="Z128" t="e">
        <f t="shared" si="27"/>
        <v>#VALUE!</v>
      </c>
      <c r="AA128" t="e">
        <f t="shared" si="28"/>
        <v>#VALUE!</v>
      </c>
      <c r="AB128" t="e">
        <f t="shared" si="29"/>
        <v>#VALUE!</v>
      </c>
    </row>
    <row r="129" spans="1:28" x14ac:dyDescent="0.25">
      <c r="A129">
        <v>3</v>
      </c>
      <c r="B129" t="s">
        <v>16</v>
      </c>
      <c r="C129">
        <v>5</v>
      </c>
      <c r="D129" t="s">
        <v>9</v>
      </c>
      <c r="E129">
        <v>2017</v>
      </c>
      <c r="F129" t="s">
        <v>10</v>
      </c>
      <c r="G129" t="s">
        <v>10</v>
      </c>
      <c r="H129" s="54">
        <v>0.17614168903842634</v>
      </c>
      <c r="I129" s="54">
        <v>0.28134990851851172</v>
      </c>
      <c r="J129" s="54">
        <v>0.31269765999824639</v>
      </c>
      <c r="K129" s="54">
        <v>0.27300000000000002</v>
      </c>
      <c r="L129" s="2" t="e">
        <f t="shared" si="15"/>
        <v>#VALUE!</v>
      </c>
      <c r="M129" s="2" t="e">
        <f t="shared" si="16"/>
        <v>#VALUE!</v>
      </c>
      <c r="N129" s="2" t="e">
        <f t="shared" si="17"/>
        <v>#VALUE!</v>
      </c>
      <c r="O129" s="2" t="e">
        <f t="shared" si="18"/>
        <v>#VALUE!</v>
      </c>
      <c r="P129" s="79" t="e">
        <f t="shared" si="19"/>
        <v>#VALUE!</v>
      </c>
      <c r="Q129" s="78">
        <v>0.85441176471000002</v>
      </c>
      <c r="R129" s="78">
        <v>0.14558823529589998</v>
      </c>
      <c r="S129" s="79" t="e">
        <f t="shared" si="20"/>
        <v>#VALUE!</v>
      </c>
      <c r="T129" s="2" t="e">
        <f t="shared" si="21"/>
        <v>#VALUE!</v>
      </c>
      <c r="U129" s="2" t="e">
        <f t="shared" si="22"/>
        <v>#VALUE!</v>
      </c>
      <c r="V129" s="2" t="e">
        <f t="shared" si="23"/>
        <v>#VALUE!</v>
      </c>
      <c r="W129" s="2" t="e">
        <f t="shared" si="24"/>
        <v>#VALUE!</v>
      </c>
      <c r="X129" t="e">
        <f t="shared" si="25"/>
        <v>#VALUE!</v>
      </c>
      <c r="Y129" t="e">
        <f t="shared" si="26"/>
        <v>#VALUE!</v>
      </c>
      <c r="Z129" t="e">
        <f t="shared" si="27"/>
        <v>#VALUE!</v>
      </c>
      <c r="AA129" t="e">
        <f t="shared" si="28"/>
        <v>#VALUE!</v>
      </c>
      <c r="AB129" t="e">
        <f t="shared" si="29"/>
        <v>#VALUE!</v>
      </c>
    </row>
    <row r="130" spans="1:28" x14ac:dyDescent="0.25">
      <c r="A130">
        <v>3</v>
      </c>
      <c r="B130" t="s">
        <v>16</v>
      </c>
      <c r="C130">
        <v>5</v>
      </c>
      <c r="D130" t="s">
        <v>9</v>
      </c>
      <c r="E130">
        <v>2018</v>
      </c>
      <c r="F130" t="s">
        <v>10</v>
      </c>
      <c r="G130" t="s">
        <v>10</v>
      </c>
      <c r="H130" s="54">
        <v>0.16886166874172692</v>
      </c>
      <c r="I130" s="54">
        <v>0.3266245046167281</v>
      </c>
      <c r="J130" s="54">
        <v>0.34504815702446495</v>
      </c>
      <c r="K130" s="54">
        <v>0.22600000000000001</v>
      </c>
      <c r="L130" s="2" t="e">
        <f t="shared" ref="L130:L193" si="30">$F130/(1-H130)</f>
        <v>#VALUE!</v>
      </c>
      <c r="M130" s="2" t="e">
        <f t="shared" ref="M130:M193" si="31">$F130/(1-I130)</f>
        <v>#VALUE!</v>
      </c>
      <c r="N130" s="2" t="e">
        <f t="shared" ref="N130:N193" si="32">$F130/(1-J130)</f>
        <v>#VALUE!</v>
      </c>
      <c r="O130" s="2" t="e">
        <f t="shared" ref="O130:O193" si="33">$F130/(1-K130)</f>
        <v>#VALUE!</v>
      </c>
      <c r="P130" s="79" t="e">
        <f t="shared" ref="P130:P193" si="34">$G130/(1-K130)</f>
        <v>#VALUE!</v>
      </c>
      <c r="Q130" s="78">
        <v>0.85441176471000002</v>
      </c>
      <c r="R130" s="78">
        <v>0.14558823529589998</v>
      </c>
      <c r="S130" s="79" t="e">
        <f t="shared" ref="S130:S193" si="35">(L133*$Q130)+(L134*$R130)</f>
        <v>#VALUE!</v>
      </c>
      <c r="T130" s="2" t="e">
        <f t="shared" ref="T130:T193" si="36">(M133*$Q130)+(M134*$R130)</f>
        <v>#VALUE!</v>
      </c>
      <c r="U130" s="2" t="e">
        <f t="shared" ref="U130:U193" si="37">(N133*$Q130)+(N134*$R130)</f>
        <v>#VALUE!</v>
      </c>
      <c r="V130" s="2" t="e">
        <f t="shared" ref="V130:V193" si="38">(O133*$Q130)+(O134*$R130)</f>
        <v>#VALUE!</v>
      </c>
      <c r="W130" s="2" t="e">
        <f t="shared" ref="W130:W193" si="39">(P133*$Q130)+(P134*$R130)</f>
        <v>#VALUE!</v>
      </c>
      <c r="X130" t="e">
        <f t="shared" ref="X130:X193" si="40">S130/$F130</f>
        <v>#VALUE!</v>
      </c>
      <c r="Y130" t="e">
        <f t="shared" ref="Y130:Y193" si="41">T130/$F130</f>
        <v>#VALUE!</v>
      </c>
      <c r="Z130" t="e">
        <f t="shared" ref="Z130:Z193" si="42">U130/$F130</f>
        <v>#VALUE!</v>
      </c>
      <c r="AA130" t="e">
        <f t="shared" ref="AA130:AA193" si="43">V130/$F130</f>
        <v>#VALUE!</v>
      </c>
      <c r="AB130" t="e">
        <f t="shared" ref="AB130:AB193" si="44">W130/$G130</f>
        <v>#VALUE!</v>
      </c>
    </row>
    <row r="131" spans="1:28" x14ac:dyDescent="0.25">
      <c r="A131">
        <v>3</v>
      </c>
      <c r="B131" t="s">
        <v>16</v>
      </c>
      <c r="C131">
        <v>5</v>
      </c>
      <c r="D131" t="s">
        <v>9</v>
      </c>
      <c r="E131">
        <v>2019</v>
      </c>
      <c r="F131" t="s">
        <v>10</v>
      </c>
      <c r="G131" t="s">
        <v>10</v>
      </c>
      <c r="H131" s="54">
        <v>0.15627672779650664</v>
      </c>
      <c r="I131" s="54">
        <v>0.29431007717911079</v>
      </c>
      <c r="J131" s="54">
        <v>0.31510957999927913</v>
      </c>
      <c r="K131" s="54">
        <v>0.24399999999999999</v>
      </c>
      <c r="L131" s="2" t="e">
        <f t="shared" si="30"/>
        <v>#VALUE!</v>
      </c>
      <c r="M131" s="2" t="e">
        <f t="shared" si="31"/>
        <v>#VALUE!</v>
      </c>
      <c r="N131" s="2" t="e">
        <f t="shared" si="32"/>
        <v>#VALUE!</v>
      </c>
      <c r="O131" s="2" t="e">
        <f t="shared" si="33"/>
        <v>#VALUE!</v>
      </c>
      <c r="P131" s="79" t="e">
        <f t="shared" si="34"/>
        <v>#VALUE!</v>
      </c>
      <c r="Q131" s="78">
        <v>0.85441176471000002</v>
      </c>
      <c r="R131" s="78">
        <v>0.14558823529589998</v>
      </c>
      <c r="S131" s="79" t="e">
        <f t="shared" si="35"/>
        <v>#VALUE!</v>
      </c>
      <c r="T131" s="2" t="e">
        <f t="shared" si="36"/>
        <v>#VALUE!</v>
      </c>
      <c r="U131" s="2" t="e">
        <f t="shared" si="37"/>
        <v>#VALUE!</v>
      </c>
      <c r="V131" s="2" t="e">
        <f t="shared" si="38"/>
        <v>#VALUE!</v>
      </c>
      <c r="W131" s="2" t="e">
        <f t="shared" si="39"/>
        <v>#VALUE!</v>
      </c>
      <c r="X131" t="e">
        <f t="shared" si="40"/>
        <v>#VALUE!</v>
      </c>
      <c r="Y131" t="e">
        <f t="shared" si="41"/>
        <v>#VALUE!</v>
      </c>
      <c r="Z131" t="e">
        <f t="shared" si="42"/>
        <v>#VALUE!</v>
      </c>
      <c r="AA131" t="e">
        <f t="shared" si="43"/>
        <v>#VALUE!</v>
      </c>
      <c r="AB131" t="e">
        <f t="shared" si="44"/>
        <v>#VALUE!</v>
      </c>
    </row>
    <row r="132" spans="1:28" x14ac:dyDescent="0.25">
      <c r="A132">
        <v>3</v>
      </c>
      <c r="B132" t="s">
        <v>16</v>
      </c>
      <c r="C132">
        <v>5</v>
      </c>
      <c r="D132" t="s">
        <v>9</v>
      </c>
      <c r="E132">
        <v>2020</v>
      </c>
      <c r="F132" t="s">
        <v>10</v>
      </c>
      <c r="G132" t="s">
        <v>10</v>
      </c>
      <c r="H132" s="54">
        <v>7.1730431912490608E-2</v>
      </c>
      <c r="I132" s="54">
        <v>0.24184107416558059</v>
      </c>
      <c r="J132" s="54">
        <v>0.25426527177111524</v>
      </c>
      <c r="K132" s="54">
        <v>0.11799999999999999</v>
      </c>
      <c r="L132" s="2" t="e">
        <f t="shared" si="30"/>
        <v>#VALUE!</v>
      </c>
      <c r="M132" s="2" t="e">
        <f t="shared" si="31"/>
        <v>#VALUE!</v>
      </c>
      <c r="N132" s="2" t="e">
        <f t="shared" si="32"/>
        <v>#VALUE!</v>
      </c>
      <c r="O132" s="2" t="e">
        <f t="shared" si="33"/>
        <v>#VALUE!</v>
      </c>
      <c r="P132" s="79" t="e">
        <f t="shared" si="34"/>
        <v>#VALUE!</v>
      </c>
      <c r="Q132" s="78">
        <v>0.85441176471000002</v>
      </c>
      <c r="R132" s="78">
        <v>0.14558823529589998</v>
      </c>
      <c r="S132" s="79" t="e">
        <f t="shared" si="35"/>
        <v>#VALUE!</v>
      </c>
      <c r="T132" s="2" t="e">
        <f t="shared" si="36"/>
        <v>#VALUE!</v>
      </c>
      <c r="U132" s="2" t="e">
        <f t="shared" si="37"/>
        <v>#VALUE!</v>
      </c>
      <c r="V132" s="2" t="e">
        <f t="shared" si="38"/>
        <v>#VALUE!</v>
      </c>
      <c r="W132" s="2" t="e">
        <f t="shared" si="39"/>
        <v>#VALUE!</v>
      </c>
      <c r="X132" t="e">
        <f t="shared" si="40"/>
        <v>#VALUE!</v>
      </c>
      <c r="Y132" t="e">
        <f t="shared" si="41"/>
        <v>#VALUE!</v>
      </c>
      <c r="Z132" t="e">
        <f t="shared" si="42"/>
        <v>#VALUE!</v>
      </c>
      <c r="AA132" t="e">
        <f t="shared" si="43"/>
        <v>#VALUE!</v>
      </c>
      <c r="AB132" t="e">
        <f t="shared" si="44"/>
        <v>#VALUE!</v>
      </c>
    </row>
    <row r="133" spans="1:28" x14ac:dyDescent="0.25">
      <c r="A133">
        <v>3</v>
      </c>
      <c r="B133" t="s">
        <v>16</v>
      </c>
      <c r="C133">
        <v>5</v>
      </c>
      <c r="D133" t="s">
        <v>9</v>
      </c>
      <c r="E133">
        <v>2021</v>
      </c>
      <c r="F133" t="s">
        <v>10</v>
      </c>
      <c r="G133" t="s">
        <v>10</v>
      </c>
      <c r="H133" t="s">
        <v>10</v>
      </c>
      <c r="I133" t="s">
        <v>10</v>
      </c>
      <c r="J133" t="s">
        <v>10</v>
      </c>
      <c r="K133" s="54">
        <v>0.184</v>
      </c>
      <c r="L133" s="2" t="e">
        <f t="shared" si="30"/>
        <v>#VALUE!</v>
      </c>
      <c r="M133" s="2" t="e">
        <f t="shared" si="31"/>
        <v>#VALUE!</v>
      </c>
      <c r="N133" s="2" t="e">
        <f t="shared" si="32"/>
        <v>#VALUE!</v>
      </c>
      <c r="O133" s="2" t="e">
        <f t="shared" si="33"/>
        <v>#VALUE!</v>
      </c>
      <c r="P133" s="79" t="e">
        <f t="shared" si="34"/>
        <v>#VALUE!</v>
      </c>
      <c r="Q133" s="78">
        <v>0.85441176471000002</v>
      </c>
      <c r="R133" s="78">
        <v>0.14558823529589998</v>
      </c>
      <c r="S133" s="79" t="e">
        <f t="shared" si="35"/>
        <v>#VALUE!</v>
      </c>
      <c r="T133" s="2" t="e">
        <f t="shared" si="36"/>
        <v>#VALUE!</v>
      </c>
      <c r="U133" s="2" t="e">
        <f t="shared" si="37"/>
        <v>#VALUE!</v>
      </c>
      <c r="V133" s="2" t="e">
        <f t="shared" si="38"/>
        <v>#VALUE!</v>
      </c>
      <c r="W133" s="2" t="e">
        <f t="shared" si="39"/>
        <v>#VALUE!</v>
      </c>
      <c r="X133" t="e">
        <f t="shared" si="40"/>
        <v>#VALUE!</v>
      </c>
      <c r="Y133" t="e">
        <f t="shared" si="41"/>
        <v>#VALUE!</v>
      </c>
      <c r="Z133" t="e">
        <f t="shared" si="42"/>
        <v>#VALUE!</v>
      </c>
      <c r="AA133" t="e">
        <f t="shared" si="43"/>
        <v>#VALUE!</v>
      </c>
      <c r="AB133" t="e">
        <f t="shared" si="44"/>
        <v>#VALUE!</v>
      </c>
    </row>
    <row r="134" spans="1:28" x14ac:dyDescent="0.25">
      <c r="A134">
        <v>3</v>
      </c>
      <c r="B134" t="s">
        <v>16</v>
      </c>
      <c r="C134">
        <v>5</v>
      </c>
      <c r="D134" t="s">
        <v>9</v>
      </c>
      <c r="E134">
        <v>2022</v>
      </c>
      <c r="F134" t="s">
        <v>10</v>
      </c>
      <c r="G134" t="s">
        <v>10</v>
      </c>
      <c r="H134" t="s">
        <v>10</v>
      </c>
      <c r="I134" t="s">
        <v>10</v>
      </c>
      <c r="J134" t="s">
        <v>10</v>
      </c>
      <c r="K134" s="54">
        <v>0.182</v>
      </c>
      <c r="L134" s="2" t="e">
        <f t="shared" si="30"/>
        <v>#VALUE!</v>
      </c>
      <c r="M134" s="2" t="e">
        <f t="shared" si="31"/>
        <v>#VALUE!</v>
      </c>
      <c r="N134" s="2" t="e">
        <f t="shared" si="32"/>
        <v>#VALUE!</v>
      </c>
      <c r="O134" s="2" t="e">
        <f t="shared" si="33"/>
        <v>#VALUE!</v>
      </c>
      <c r="P134" s="79" t="e">
        <f t="shared" si="34"/>
        <v>#VALUE!</v>
      </c>
      <c r="Q134" s="78">
        <v>0.85441176471000002</v>
      </c>
      <c r="R134" s="78">
        <v>0.14558823529589998</v>
      </c>
      <c r="S134" s="79">
        <f t="shared" si="35"/>
        <v>1640.5804720911412</v>
      </c>
      <c r="T134" s="2">
        <f t="shared" si="36"/>
        <v>1678.1938303446179</v>
      </c>
      <c r="U134" s="2">
        <f t="shared" si="37"/>
        <v>1343.9087266642409</v>
      </c>
      <c r="V134" s="2">
        <f t="shared" si="38"/>
        <v>1676.9046616952503</v>
      </c>
      <c r="W134" s="2" t="e">
        <f t="shared" si="39"/>
        <v>#VALUE!</v>
      </c>
      <c r="X134" t="e">
        <f t="shared" si="40"/>
        <v>#VALUE!</v>
      </c>
      <c r="Y134" t="e">
        <f t="shared" si="41"/>
        <v>#VALUE!</v>
      </c>
      <c r="Z134" t="e">
        <f t="shared" si="42"/>
        <v>#VALUE!</v>
      </c>
      <c r="AA134" t="e">
        <f t="shared" si="43"/>
        <v>#VALUE!</v>
      </c>
      <c r="AB134" t="e">
        <f t="shared" si="44"/>
        <v>#VALUE!</v>
      </c>
    </row>
    <row r="135" spans="1:28" x14ac:dyDescent="0.25">
      <c r="A135">
        <v>3</v>
      </c>
      <c r="B135" t="s">
        <v>16</v>
      </c>
      <c r="C135">
        <v>5</v>
      </c>
      <c r="D135" t="s">
        <v>9</v>
      </c>
      <c r="E135">
        <v>2023</v>
      </c>
      <c r="F135" t="s">
        <v>10</v>
      </c>
      <c r="G135" t="s">
        <v>10</v>
      </c>
      <c r="H135" t="s">
        <v>10</v>
      </c>
      <c r="I135" t="s">
        <v>10</v>
      </c>
      <c r="J135" t="s">
        <v>10</v>
      </c>
      <c r="K135" s="54">
        <v>0.154</v>
      </c>
      <c r="L135" s="2" t="e">
        <f t="shared" si="30"/>
        <v>#VALUE!</v>
      </c>
      <c r="M135" s="2" t="e">
        <f t="shared" si="31"/>
        <v>#VALUE!</v>
      </c>
      <c r="N135" s="2" t="e">
        <f t="shared" si="32"/>
        <v>#VALUE!</v>
      </c>
      <c r="O135" s="2" t="e">
        <f t="shared" si="33"/>
        <v>#VALUE!</v>
      </c>
      <c r="P135" s="79" t="e">
        <f t="shared" si="34"/>
        <v>#VALUE!</v>
      </c>
      <c r="Q135" s="78">
        <v>0.85441176471000002</v>
      </c>
      <c r="R135" s="78">
        <v>0.14558823529589998</v>
      </c>
      <c r="S135" s="79">
        <f t="shared" si="35"/>
        <v>1197.952961679405</v>
      </c>
      <c r="T135" s="2">
        <f t="shared" si="36"/>
        <v>1265.7978151648113</v>
      </c>
      <c r="U135" s="2">
        <f t="shared" si="37"/>
        <v>1051.0584598928974</v>
      </c>
      <c r="V135" s="2">
        <f t="shared" si="38"/>
        <v>1265.0170598559405</v>
      </c>
      <c r="W135" s="2" t="e">
        <f t="shared" si="39"/>
        <v>#VALUE!</v>
      </c>
      <c r="X135" t="e">
        <f t="shared" si="40"/>
        <v>#VALUE!</v>
      </c>
      <c r="Y135" t="e">
        <f t="shared" si="41"/>
        <v>#VALUE!</v>
      </c>
      <c r="Z135" t="e">
        <f t="shared" si="42"/>
        <v>#VALUE!</v>
      </c>
      <c r="AA135" t="e">
        <f t="shared" si="43"/>
        <v>#VALUE!</v>
      </c>
      <c r="AB135" t="e">
        <f t="shared" si="44"/>
        <v>#VALUE!</v>
      </c>
    </row>
    <row r="136" spans="1:28" x14ac:dyDescent="0.25">
      <c r="A136">
        <v>3</v>
      </c>
      <c r="B136" t="s">
        <v>16</v>
      </c>
      <c r="C136">
        <v>5</v>
      </c>
      <c r="D136" t="s">
        <v>9</v>
      </c>
      <c r="E136">
        <v>2024</v>
      </c>
      <c r="F136" t="s">
        <v>10</v>
      </c>
      <c r="G136" t="s">
        <v>10</v>
      </c>
      <c r="H136" t="s">
        <v>10</v>
      </c>
      <c r="I136" t="s">
        <v>10</v>
      </c>
      <c r="J136" t="s">
        <v>10</v>
      </c>
      <c r="K136" s="54">
        <v>0.20599999999999999</v>
      </c>
      <c r="L136" s="2" t="e">
        <f t="shared" si="30"/>
        <v>#VALUE!</v>
      </c>
      <c r="M136" s="2" t="e">
        <f t="shared" si="31"/>
        <v>#VALUE!</v>
      </c>
      <c r="N136" s="2" t="e">
        <f t="shared" si="32"/>
        <v>#VALUE!</v>
      </c>
      <c r="O136" s="2" t="e">
        <f t="shared" si="33"/>
        <v>#VALUE!</v>
      </c>
      <c r="P136" s="79" t="e">
        <f t="shared" si="34"/>
        <v>#VALUE!</v>
      </c>
      <c r="Q136" s="78">
        <v>0.85441176471000002</v>
      </c>
      <c r="R136" s="78">
        <v>0.14558823529589998</v>
      </c>
      <c r="S136" s="79">
        <f t="shared" si="35"/>
        <v>1066.7016806785323</v>
      </c>
      <c r="T136" s="2">
        <f t="shared" si="36"/>
        <v>1147.7466855474192</v>
      </c>
      <c r="U136" s="2">
        <f t="shared" si="37"/>
        <v>970.57259074396268</v>
      </c>
      <c r="V136" s="2">
        <f t="shared" si="38"/>
        <v>1147.8795961088163</v>
      </c>
      <c r="W136" s="2" t="e">
        <f t="shared" si="39"/>
        <v>#VALUE!</v>
      </c>
      <c r="X136" t="e">
        <f t="shared" si="40"/>
        <v>#VALUE!</v>
      </c>
      <c r="Y136" t="e">
        <f t="shared" si="41"/>
        <v>#VALUE!</v>
      </c>
      <c r="Z136" t="e">
        <f t="shared" si="42"/>
        <v>#VALUE!</v>
      </c>
      <c r="AA136" t="e">
        <f t="shared" si="43"/>
        <v>#VALUE!</v>
      </c>
      <c r="AB136" t="e">
        <f t="shared" si="44"/>
        <v>#VALUE!</v>
      </c>
    </row>
    <row r="137" spans="1:28" x14ac:dyDescent="0.25">
      <c r="A137">
        <v>4</v>
      </c>
      <c r="B137" t="s">
        <v>17</v>
      </c>
      <c r="C137">
        <v>6</v>
      </c>
      <c r="D137" t="s">
        <v>18</v>
      </c>
      <c r="E137">
        <v>1980</v>
      </c>
      <c r="F137">
        <v>750</v>
      </c>
      <c r="G137" t="s">
        <v>10</v>
      </c>
      <c r="H137" s="54">
        <v>0.56200000000000006</v>
      </c>
      <c r="I137" s="54">
        <f>ERs_by_fishery!P2+ERs_by_fishery!K2</f>
        <v>0.57033333333333336</v>
      </c>
      <c r="J137" s="54">
        <f>SUM(ERs_by_fishery!K2:L2)</f>
        <v>0.46133333333333337</v>
      </c>
      <c r="K137">
        <v>0.56999999999999995</v>
      </c>
      <c r="L137" s="2">
        <f t="shared" si="30"/>
        <v>1712.3287671232879</v>
      </c>
      <c r="M137" s="2">
        <f t="shared" si="31"/>
        <v>1745.5391776570987</v>
      </c>
      <c r="N137" s="2">
        <f t="shared" si="32"/>
        <v>1392.3267326732675</v>
      </c>
      <c r="O137" s="2">
        <f t="shared" si="33"/>
        <v>1744.1860465116276</v>
      </c>
      <c r="P137" s="79" t="e">
        <f t="shared" si="34"/>
        <v>#VALUE!</v>
      </c>
      <c r="Q137" s="78">
        <v>0.71359223300999997</v>
      </c>
      <c r="R137" s="78">
        <v>0.28640776698999998</v>
      </c>
      <c r="S137" s="79">
        <f t="shared" si="35"/>
        <v>1246.0778176528174</v>
      </c>
      <c r="T137" s="2">
        <f t="shared" si="36"/>
        <v>1268.8897396800057</v>
      </c>
      <c r="U137" s="2">
        <f t="shared" si="37"/>
        <v>990.02786783717988</v>
      </c>
      <c r="V137" s="2">
        <f t="shared" si="38"/>
        <v>1269.1445915198751</v>
      </c>
      <c r="W137" s="2" t="e">
        <f t="shared" si="39"/>
        <v>#VALUE!</v>
      </c>
      <c r="X137">
        <f t="shared" si="40"/>
        <v>1.6614370902037565</v>
      </c>
      <c r="Y137">
        <f t="shared" si="41"/>
        <v>1.6918529862400076</v>
      </c>
      <c r="Z137">
        <f t="shared" si="42"/>
        <v>1.3200371571162399</v>
      </c>
      <c r="AA137">
        <f t="shared" si="43"/>
        <v>1.6921927886931669</v>
      </c>
      <c r="AB137" t="e">
        <f t="shared" si="44"/>
        <v>#VALUE!</v>
      </c>
    </row>
    <row r="138" spans="1:28" x14ac:dyDescent="0.25">
      <c r="A138">
        <v>4</v>
      </c>
      <c r="B138" t="s">
        <v>17</v>
      </c>
      <c r="C138">
        <v>6</v>
      </c>
      <c r="D138" t="s">
        <v>18</v>
      </c>
      <c r="E138">
        <v>1981</v>
      </c>
      <c r="F138">
        <v>600</v>
      </c>
      <c r="G138" t="s">
        <v>10</v>
      </c>
      <c r="H138" s="54">
        <v>0.50800000000000001</v>
      </c>
      <c r="I138" s="54">
        <f>ERs_by_fishery!P3+ERs_by_fishery!K3</f>
        <v>0.53233333333333333</v>
      </c>
      <c r="J138" s="54">
        <f>SUM(ERs_by_fishery!K3:L3)</f>
        <v>0.43383333333333329</v>
      </c>
      <c r="K138">
        <v>0.53200000000000003</v>
      </c>
      <c r="L138" s="2">
        <f t="shared" si="30"/>
        <v>1219.5121951219512</v>
      </c>
      <c r="M138" s="2">
        <f t="shared" si="31"/>
        <v>1282.9650748396293</v>
      </c>
      <c r="N138" s="2">
        <f t="shared" si="32"/>
        <v>1059.7586105387106</v>
      </c>
      <c r="O138" s="2">
        <f t="shared" si="33"/>
        <v>1282.0512820512822</v>
      </c>
      <c r="P138" s="79" t="e">
        <f t="shared" si="34"/>
        <v>#VALUE!</v>
      </c>
      <c r="Q138" s="78">
        <v>0.71359223300999997</v>
      </c>
      <c r="R138" s="78">
        <v>0.28640776698999998</v>
      </c>
      <c r="S138" s="79">
        <f t="shared" si="35"/>
        <v>1456.7870018800966</v>
      </c>
      <c r="T138" s="2">
        <f t="shared" si="36"/>
        <v>1505.3135924948128</v>
      </c>
      <c r="U138" s="2">
        <f t="shared" si="37"/>
        <v>1209.8266712912671</v>
      </c>
      <c r="V138" s="2">
        <f t="shared" si="38"/>
        <v>1504.4869141719792</v>
      </c>
      <c r="W138" s="2" t="e">
        <f t="shared" si="39"/>
        <v>#VALUE!</v>
      </c>
      <c r="X138">
        <f t="shared" si="40"/>
        <v>2.4279783364668277</v>
      </c>
      <c r="Y138">
        <f t="shared" si="41"/>
        <v>2.5088559874913545</v>
      </c>
      <c r="Z138">
        <f t="shared" si="42"/>
        <v>2.016377785485445</v>
      </c>
      <c r="AA138">
        <f t="shared" si="43"/>
        <v>2.5074781902866321</v>
      </c>
      <c r="AB138" t="e">
        <f t="shared" si="44"/>
        <v>#VALUE!</v>
      </c>
    </row>
    <row r="139" spans="1:28" x14ac:dyDescent="0.25">
      <c r="A139">
        <v>4</v>
      </c>
      <c r="B139" t="s">
        <v>17</v>
      </c>
      <c r="C139">
        <v>6</v>
      </c>
      <c r="D139" t="s">
        <v>18</v>
      </c>
      <c r="E139">
        <v>1982</v>
      </c>
      <c r="F139">
        <v>600</v>
      </c>
      <c r="G139" t="s">
        <v>10</v>
      </c>
      <c r="H139" s="54">
        <v>0.44</v>
      </c>
      <c r="I139" s="54">
        <f>ERs_by_fishery!P4+ERs_by_fishery!K4</f>
        <v>0.48499999999999999</v>
      </c>
      <c r="J139" s="54">
        <f>SUM(ERs_by_fishery!K4:L4)</f>
        <v>0.39999999999999997</v>
      </c>
      <c r="K139">
        <v>0.48499999999999999</v>
      </c>
      <c r="L139" s="2">
        <f t="shared" si="30"/>
        <v>1071.4285714285713</v>
      </c>
      <c r="M139" s="2">
        <f t="shared" si="31"/>
        <v>1165.0485436893205</v>
      </c>
      <c r="N139" s="2">
        <f t="shared" si="32"/>
        <v>999.99999999999989</v>
      </c>
      <c r="O139" s="2">
        <f t="shared" si="33"/>
        <v>1165.0485436893205</v>
      </c>
      <c r="P139" s="79" t="e">
        <f t="shared" si="34"/>
        <v>#VALUE!</v>
      </c>
      <c r="Q139" s="78">
        <v>0.71359223300999997</v>
      </c>
      <c r="R139" s="78">
        <v>0.28640776698999998</v>
      </c>
      <c r="S139" s="79">
        <f t="shared" si="35"/>
        <v>883.73745312883284</v>
      </c>
      <c r="T139" s="2">
        <f t="shared" si="36"/>
        <v>887.6113278305088</v>
      </c>
      <c r="U139" s="2">
        <f t="shared" si="37"/>
        <v>689.69668441953218</v>
      </c>
      <c r="V139" s="2">
        <f t="shared" si="38"/>
        <v>888.34917812727042</v>
      </c>
      <c r="W139" s="2" t="e">
        <f t="shared" si="39"/>
        <v>#VALUE!</v>
      </c>
      <c r="X139">
        <f t="shared" si="40"/>
        <v>1.4728957552147215</v>
      </c>
      <c r="Y139">
        <f t="shared" si="41"/>
        <v>1.4793522130508481</v>
      </c>
      <c r="Z139">
        <f t="shared" si="42"/>
        <v>1.1494944740325537</v>
      </c>
      <c r="AA139">
        <f t="shared" si="43"/>
        <v>1.4805819635454507</v>
      </c>
      <c r="AB139" t="e">
        <f t="shared" si="44"/>
        <v>#VALUE!</v>
      </c>
    </row>
    <row r="140" spans="1:28" x14ac:dyDescent="0.25">
      <c r="A140">
        <v>4</v>
      </c>
      <c r="B140" t="s">
        <v>17</v>
      </c>
      <c r="C140">
        <v>6</v>
      </c>
      <c r="D140" t="s">
        <v>18</v>
      </c>
      <c r="E140">
        <v>1983</v>
      </c>
      <c r="F140">
        <v>400</v>
      </c>
      <c r="G140" t="s">
        <v>10</v>
      </c>
      <c r="H140" s="54">
        <v>0.61499999999999999</v>
      </c>
      <c r="I140" s="54">
        <f>ERs_by_fishery!P5+ERs_by_fishery!K5</f>
        <v>0.6176666666666667</v>
      </c>
      <c r="J140" s="54">
        <f>SUM(ERs_by_fishery!K5:L5)</f>
        <v>0.4986666666666667</v>
      </c>
      <c r="K140">
        <v>0.61799999999999999</v>
      </c>
      <c r="L140" s="2">
        <f t="shared" si="30"/>
        <v>1038.9610389610389</v>
      </c>
      <c r="M140" s="2">
        <f t="shared" si="31"/>
        <v>1046.2074978204012</v>
      </c>
      <c r="N140" s="2">
        <f t="shared" si="32"/>
        <v>797.872340425532</v>
      </c>
      <c r="O140" s="2">
        <f t="shared" si="33"/>
        <v>1047.1204188481674</v>
      </c>
      <c r="P140" s="79" t="e">
        <f t="shared" si="34"/>
        <v>#VALUE!</v>
      </c>
      <c r="Q140" s="78">
        <v>0.71359223300999997</v>
      </c>
      <c r="R140" s="78">
        <v>0.28640776698999998</v>
      </c>
      <c r="S140" s="79">
        <f t="shared" si="35"/>
        <v>1187.1992501739931</v>
      </c>
      <c r="T140" s="2">
        <f t="shared" si="36"/>
        <v>1179.693537376419</v>
      </c>
      <c r="U140" s="2">
        <f t="shared" si="37"/>
        <v>910.93885698740178</v>
      </c>
      <c r="V140" s="2">
        <f t="shared" si="38"/>
        <v>1180.6891790914008</v>
      </c>
      <c r="W140" s="2" t="e">
        <f t="shared" si="39"/>
        <v>#VALUE!</v>
      </c>
      <c r="X140">
        <f t="shared" si="40"/>
        <v>2.9679981254349825</v>
      </c>
      <c r="Y140">
        <f t="shared" si="41"/>
        <v>2.9492338434410477</v>
      </c>
      <c r="Z140">
        <f t="shared" si="42"/>
        <v>2.2773471424685043</v>
      </c>
      <c r="AA140">
        <f t="shared" si="43"/>
        <v>2.9517229477285021</v>
      </c>
      <c r="AB140" t="e">
        <f t="shared" si="44"/>
        <v>#VALUE!</v>
      </c>
    </row>
    <row r="141" spans="1:28" x14ac:dyDescent="0.25">
      <c r="A141">
        <v>4</v>
      </c>
      <c r="B141" t="s">
        <v>17</v>
      </c>
      <c r="C141">
        <v>6</v>
      </c>
      <c r="D141" t="s">
        <v>18</v>
      </c>
      <c r="E141">
        <v>1984</v>
      </c>
      <c r="F141">
        <v>800</v>
      </c>
      <c r="G141" t="s">
        <v>10</v>
      </c>
      <c r="H141" s="54">
        <v>0.54600000000000004</v>
      </c>
      <c r="I141" s="54">
        <f>ERs_by_fishery!P6+ERs_by_fishery!K6</f>
        <v>0.56133333333333324</v>
      </c>
      <c r="J141" s="54">
        <f>SUM(ERs_by_fishery!K6:L6)</f>
        <v>0.45533333333333326</v>
      </c>
      <c r="K141">
        <v>0.56100000000000005</v>
      </c>
      <c r="L141" s="2">
        <f t="shared" si="30"/>
        <v>1762.1145374449341</v>
      </c>
      <c r="M141" s="2">
        <f t="shared" si="31"/>
        <v>1823.7082066869298</v>
      </c>
      <c r="N141" s="2">
        <f t="shared" si="32"/>
        <v>1468.7882496940022</v>
      </c>
      <c r="O141" s="2">
        <f t="shared" si="33"/>
        <v>1822.3234624145789</v>
      </c>
      <c r="P141" s="79" t="e">
        <f t="shared" si="34"/>
        <v>#VALUE!</v>
      </c>
      <c r="Q141" s="78">
        <v>0.71359223300999997</v>
      </c>
      <c r="R141" s="78">
        <v>0.28640776698999998</v>
      </c>
      <c r="S141" s="79">
        <f t="shared" si="35"/>
        <v>1103.9985780720217</v>
      </c>
      <c r="T141" s="2">
        <f t="shared" si="36"/>
        <v>1158.8191079190062</v>
      </c>
      <c r="U141" s="2">
        <f t="shared" si="37"/>
        <v>974.62019121331218</v>
      </c>
      <c r="V141" s="2">
        <f t="shared" si="38"/>
        <v>992.8694808673971</v>
      </c>
      <c r="W141" s="2" t="e">
        <f t="shared" si="39"/>
        <v>#VALUE!</v>
      </c>
      <c r="X141">
        <f t="shared" si="40"/>
        <v>1.3799982225900271</v>
      </c>
      <c r="Y141">
        <f t="shared" si="41"/>
        <v>1.4485238848987578</v>
      </c>
      <c r="Z141">
        <f t="shared" si="42"/>
        <v>1.2182752390166403</v>
      </c>
      <c r="AA141">
        <f t="shared" si="43"/>
        <v>1.2410868510842463</v>
      </c>
      <c r="AB141" t="e">
        <f t="shared" si="44"/>
        <v>#VALUE!</v>
      </c>
    </row>
    <row r="142" spans="1:28" x14ac:dyDescent="0.25">
      <c r="A142">
        <v>4</v>
      </c>
      <c r="B142" t="s">
        <v>17</v>
      </c>
      <c r="C142">
        <v>6</v>
      </c>
      <c r="D142" t="s">
        <v>18</v>
      </c>
      <c r="E142">
        <v>1985</v>
      </c>
      <c r="F142">
        <v>300</v>
      </c>
      <c r="G142" t="s">
        <v>10</v>
      </c>
      <c r="H142" s="54">
        <v>0.56899999999999995</v>
      </c>
      <c r="I142" s="54">
        <f>ERs_by_fishery!P7+ERs_by_fishery!K7</f>
        <v>0.57866666666666666</v>
      </c>
      <c r="J142" s="54">
        <f>SUM(ERs_by_fishery!K7:L7)</f>
        <v>0.46866666666666668</v>
      </c>
      <c r="K142">
        <v>0.57899999999999996</v>
      </c>
      <c r="L142" s="2">
        <f t="shared" si="30"/>
        <v>696.05568445475626</v>
      </c>
      <c r="M142" s="2">
        <f t="shared" si="31"/>
        <v>712.02531645569616</v>
      </c>
      <c r="N142" s="2">
        <f t="shared" si="32"/>
        <v>564.61731493099126</v>
      </c>
      <c r="O142" s="2">
        <f t="shared" si="33"/>
        <v>712.58907363420417</v>
      </c>
      <c r="P142" s="79" t="e">
        <f t="shared" si="34"/>
        <v>#VALUE!</v>
      </c>
      <c r="Q142" s="78">
        <v>0.71359223300999997</v>
      </c>
      <c r="R142" s="78">
        <v>0.28640776698999998</v>
      </c>
      <c r="S142" s="79">
        <f t="shared" si="35"/>
        <v>1903.3790620780057</v>
      </c>
      <c r="T142" s="2">
        <f t="shared" si="36"/>
        <v>2001.769674644087</v>
      </c>
      <c r="U142" s="2">
        <f t="shared" si="37"/>
        <v>1691.0343297600039</v>
      </c>
      <c r="V142" s="2">
        <f t="shared" si="38"/>
        <v>1596.8524898213134</v>
      </c>
      <c r="W142" s="2" t="e">
        <f t="shared" si="39"/>
        <v>#VALUE!</v>
      </c>
      <c r="X142">
        <f t="shared" si="40"/>
        <v>6.3445968735933524</v>
      </c>
      <c r="Y142">
        <f t="shared" si="41"/>
        <v>6.6725655821469569</v>
      </c>
      <c r="Z142">
        <f t="shared" si="42"/>
        <v>5.6367810992000127</v>
      </c>
      <c r="AA142">
        <f t="shared" si="43"/>
        <v>5.3228416327377115</v>
      </c>
      <c r="AB142" t="e">
        <f t="shared" si="44"/>
        <v>#VALUE!</v>
      </c>
    </row>
    <row r="143" spans="1:28" x14ac:dyDescent="0.25">
      <c r="A143">
        <v>4</v>
      </c>
      <c r="B143" t="s">
        <v>17</v>
      </c>
      <c r="C143">
        <v>6</v>
      </c>
      <c r="D143" t="s">
        <v>18</v>
      </c>
      <c r="E143">
        <v>1986</v>
      </c>
      <c r="F143">
        <v>500</v>
      </c>
      <c r="G143" t="s">
        <v>10</v>
      </c>
      <c r="H143" s="54">
        <v>0.63</v>
      </c>
      <c r="I143" s="54">
        <f>ERs_by_fishery!P8+ERs_by_fishery!K8</f>
        <v>0.6226666666666667</v>
      </c>
      <c r="J143" s="54">
        <f>SUM(ERs_by_fishery!K8:L8)</f>
        <v>0.50066666666666659</v>
      </c>
      <c r="K143">
        <v>0.623</v>
      </c>
      <c r="L143" s="2">
        <f t="shared" si="30"/>
        <v>1351.3513513513515</v>
      </c>
      <c r="M143" s="2">
        <f t="shared" si="31"/>
        <v>1325.0883392226149</v>
      </c>
      <c r="N143" s="2">
        <f t="shared" si="32"/>
        <v>1001.3351134846461</v>
      </c>
      <c r="O143" s="2">
        <f t="shared" si="33"/>
        <v>1326.2599469496022</v>
      </c>
      <c r="P143" s="79" t="e">
        <f t="shared" si="34"/>
        <v>#VALUE!</v>
      </c>
      <c r="Q143" s="78">
        <v>0.71359223300999997</v>
      </c>
      <c r="R143" s="78">
        <v>0.28640776698999998</v>
      </c>
      <c r="S143" s="79" t="e">
        <f t="shared" si="35"/>
        <v>#VALUE!</v>
      </c>
      <c r="T143" s="2" t="e">
        <f t="shared" si="36"/>
        <v>#VALUE!</v>
      </c>
      <c r="U143" s="2" t="e">
        <f t="shared" si="37"/>
        <v>#VALUE!</v>
      </c>
      <c r="V143" s="2" t="e">
        <f t="shared" si="38"/>
        <v>#VALUE!</v>
      </c>
      <c r="W143" s="2" t="e">
        <f t="shared" si="39"/>
        <v>#VALUE!</v>
      </c>
      <c r="X143" t="e">
        <f t="shared" si="40"/>
        <v>#VALUE!</v>
      </c>
      <c r="Y143" t="e">
        <f t="shared" si="41"/>
        <v>#VALUE!</v>
      </c>
      <c r="Z143" t="e">
        <f t="shared" si="42"/>
        <v>#VALUE!</v>
      </c>
      <c r="AA143" t="e">
        <f t="shared" si="43"/>
        <v>#VALUE!</v>
      </c>
      <c r="AB143" t="e">
        <f t="shared" si="44"/>
        <v>#VALUE!</v>
      </c>
    </row>
    <row r="144" spans="1:28" x14ac:dyDescent="0.25">
      <c r="A144">
        <v>4</v>
      </c>
      <c r="B144" t="s">
        <v>17</v>
      </c>
      <c r="C144">
        <v>6</v>
      </c>
      <c r="D144" t="s">
        <v>18</v>
      </c>
      <c r="E144">
        <v>1987</v>
      </c>
      <c r="F144">
        <v>400</v>
      </c>
      <c r="G144" t="s">
        <v>10</v>
      </c>
      <c r="H144" s="54">
        <v>0.48599999999999999</v>
      </c>
      <c r="I144" s="54">
        <f>ERs_by_fishery!P9+ERs_by_fishery!K9</f>
        <v>0.51066666666666671</v>
      </c>
      <c r="J144" s="54">
        <f>SUM(ERs_by_fishery!K9:L9)</f>
        <v>0.41666666666666669</v>
      </c>
      <c r="K144">
        <v>0.51100000000000001</v>
      </c>
      <c r="L144" s="2">
        <f t="shared" si="30"/>
        <v>778.21011673151747</v>
      </c>
      <c r="M144" s="2">
        <f t="shared" si="31"/>
        <v>817.4386920980927</v>
      </c>
      <c r="N144" s="2">
        <f t="shared" si="32"/>
        <v>685.71428571428578</v>
      </c>
      <c r="O144" s="2">
        <f t="shared" si="33"/>
        <v>817.99591002044997</v>
      </c>
      <c r="P144" s="79" t="e">
        <f t="shared" si="34"/>
        <v>#VALUE!</v>
      </c>
      <c r="Q144" s="78">
        <v>0.71359223300999997</v>
      </c>
      <c r="R144" s="78">
        <v>0.28640776698999998</v>
      </c>
      <c r="S144" s="79" t="e">
        <f t="shared" si="35"/>
        <v>#VALUE!</v>
      </c>
      <c r="T144" s="2" t="e">
        <f t="shared" si="36"/>
        <v>#VALUE!</v>
      </c>
      <c r="U144" s="2" t="e">
        <f t="shared" si="37"/>
        <v>#VALUE!</v>
      </c>
      <c r="V144" s="2" t="e">
        <f t="shared" si="38"/>
        <v>#VALUE!</v>
      </c>
      <c r="W144" s="2" t="e">
        <f t="shared" si="39"/>
        <v>#VALUE!</v>
      </c>
      <c r="X144" t="e">
        <f t="shared" si="40"/>
        <v>#VALUE!</v>
      </c>
      <c r="Y144" t="e">
        <f t="shared" si="41"/>
        <v>#VALUE!</v>
      </c>
      <c r="Z144" t="e">
        <f t="shared" si="42"/>
        <v>#VALUE!</v>
      </c>
      <c r="AA144" t="e">
        <f t="shared" si="43"/>
        <v>#VALUE!</v>
      </c>
      <c r="AB144" t="e">
        <f t="shared" si="44"/>
        <v>#VALUE!</v>
      </c>
    </row>
    <row r="145" spans="1:28" x14ac:dyDescent="0.25">
      <c r="A145">
        <v>4</v>
      </c>
      <c r="B145" t="s">
        <v>17</v>
      </c>
      <c r="C145">
        <v>6</v>
      </c>
      <c r="D145" t="s">
        <v>18</v>
      </c>
      <c r="E145">
        <v>1988</v>
      </c>
      <c r="F145">
        <v>1000</v>
      </c>
      <c r="G145" t="s">
        <v>10</v>
      </c>
      <c r="H145" s="54">
        <v>0.47799999999999998</v>
      </c>
      <c r="I145" s="54">
        <f>ERs_by_fishery!P10+ERs_by_fishery!K10</f>
        <v>0.50233333333333341</v>
      </c>
      <c r="J145" s="54">
        <f>SUM(ERs_by_fishery!K10:L10)</f>
        <v>0.40983333333333338</v>
      </c>
      <c r="K145">
        <v>0.3</v>
      </c>
      <c r="L145" s="2">
        <f t="shared" si="30"/>
        <v>1915.7088122605364</v>
      </c>
      <c r="M145" s="2">
        <f t="shared" si="31"/>
        <v>2009.3770931011391</v>
      </c>
      <c r="N145" s="2">
        <f t="shared" si="32"/>
        <v>1694.4365998305566</v>
      </c>
      <c r="O145" s="2">
        <f t="shared" si="33"/>
        <v>1428.5714285714287</v>
      </c>
      <c r="P145" s="79" t="e">
        <f t="shared" si="34"/>
        <v>#VALUE!</v>
      </c>
      <c r="Q145" s="78">
        <v>0.71359223300999997</v>
      </c>
      <c r="R145" s="78">
        <v>0.28640776698999998</v>
      </c>
      <c r="S145" s="79">
        <f t="shared" si="35"/>
        <v>423.11200077560295</v>
      </c>
      <c r="T145" s="2">
        <f t="shared" si="36"/>
        <v>448.76068884107309</v>
      </c>
      <c r="U145" s="2">
        <f t="shared" si="37"/>
        <v>327.91483415434084</v>
      </c>
      <c r="V145" s="2">
        <f t="shared" si="38"/>
        <v>448.12780865090019</v>
      </c>
      <c r="W145" s="2" t="e">
        <f t="shared" si="39"/>
        <v>#VALUE!</v>
      </c>
      <c r="X145">
        <f t="shared" si="40"/>
        <v>0.42311200077560296</v>
      </c>
      <c r="Y145">
        <f t="shared" si="41"/>
        <v>0.44876068884107306</v>
      </c>
      <c r="Z145">
        <f t="shared" si="42"/>
        <v>0.32791483415434086</v>
      </c>
      <c r="AA145">
        <f t="shared" si="43"/>
        <v>0.44812780865090018</v>
      </c>
      <c r="AB145" t="e">
        <f t="shared" si="44"/>
        <v>#VALUE!</v>
      </c>
    </row>
    <row r="146" spans="1:28" x14ac:dyDescent="0.25">
      <c r="A146">
        <v>4</v>
      </c>
      <c r="B146" t="s">
        <v>17</v>
      </c>
      <c r="C146">
        <v>6</v>
      </c>
      <c r="D146" t="s">
        <v>18</v>
      </c>
      <c r="E146">
        <v>1989</v>
      </c>
      <c r="F146">
        <v>1000</v>
      </c>
      <c r="G146" t="s">
        <v>10</v>
      </c>
      <c r="H146" s="54">
        <v>0.46600000000000003</v>
      </c>
      <c r="I146" s="54">
        <f>ERs_by_fishery!P11+ERs_by_fishery!K11</f>
        <v>0.4956666666666667</v>
      </c>
      <c r="J146" s="54">
        <f>SUM(ERs_by_fishery!K11:L11)</f>
        <v>0.40566666666666668</v>
      </c>
      <c r="K146">
        <v>0.504</v>
      </c>
      <c r="L146" s="2">
        <f t="shared" si="30"/>
        <v>1872.6591760299625</v>
      </c>
      <c r="M146" s="2">
        <f t="shared" si="31"/>
        <v>1982.8155981493721</v>
      </c>
      <c r="N146" s="2">
        <f t="shared" si="32"/>
        <v>1682.5574873808187</v>
      </c>
      <c r="O146" s="2">
        <f t="shared" si="33"/>
        <v>2016.1290322580646</v>
      </c>
      <c r="P146" s="79" t="e">
        <f t="shared" si="34"/>
        <v>#VALUE!</v>
      </c>
      <c r="Q146" s="78">
        <v>0.71359223300999997</v>
      </c>
      <c r="R146" s="78">
        <v>0.28640776698999998</v>
      </c>
      <c r="S146" s="79" t="e">
        <f t="shared" si="35"/>
        <v>#VALUE!</v>
      </c>
      <c r="T146" s="2" t="e">
        <f t="shared" si="36"/>
        <v>#VALUE!</v>
      </c>
      <c r="U146" s="2" t="e">
        <f t="shared" si="37"/>
        <v>#VALUE!</v>
      </c>
      <c r="V146" s="2" t="e">
        <f t="shared" si="38"/>
        <v>#VALUE!</v>
      </c>
      <c r="W146" s="2" t="e">
        <f t="shared" si="39"/>
        <v>#VALUE!</v>
      </c>
      <c r="X146" t="e">
        <f t="shared" si="40"/>
        <v>#VALUE!</v>
      </c>
      <c r="Y146" t="e">
        <f t="shared" si="41"/>
        <v>#VALUE!</v>
      </c>
      <c r="Z146" t="e">
        <f t="shared" si="42"/>
        <v>#VALUE!</v>
      </c>
      <c r="AA146" t="e">
        <f t="shared" si="43"/>
        <v>#VALUE!</v>
      </c>
      <c r="AB146" t="e">
        <f t="shared" si="44"/>
        <v>#VALUE!</v>
      </c>
    </row>
    <row r="147" spans="1:28" x14ac:dyDescent="0.25">
      <c r="A147">
        <v>4</v>
      </c>
      <c r="B147" t="s">
        <v>17</v>
      </c>
      <c r="C147">
        <v>6</v>
      </c>
      <c r="D147" t="s">
        <v>18</v>
      </c>
      <c r="E147">
        <v>1990</v>
      </c>
      <c r="F147" t="s">
        <v>10</v>
      </c>
      <c r="G147" t="s">
        <v>10</v>
      </c>
      <c r="H147" s="54">
        <v>0.52900000000000003</v>
      </c>
      <c r="I147" s="54">
        <f>ERs_by_fishery!P12+ERs_by_fishery!K12</f>
        <v>0.56133333333333324</v>
      </c>
      <c r="J147" s="54">
        <f>SUM(ERs_by_fishery!K12:L12)</f>
        <v>0.45883333333333332</v>
      </c>
      <c r="K147">
        <v>0.56899999999999995</v>
      </c>
      <c r="L147" s="2" t="e">
        <f t="shared" si="30"/>
        <v>#VALUE!</v>
      </c>
      <c r="M147" s="2" t="e">
        <f t="shared" si="31"/>
        <v>#VALUE!</v>
      </c>
      <c r="N147" s="2" t="e">
        <f t="shared" si="32"/>
        <v>#VALUE!</v>
      </c>
      <c r="O147" s="2" t="e">
        <f t="shared" si="33"/>
        <v>#VALUE!</v>
      </c>
      <c r="P147" s="79" t="e">
        <f t="shared" si="34"/>
        <v>#VALUE!</v>
      </c>
      <c r="Q147" s="78">
        <v>0.71359223300999997</v>
      </c>
      <c r="R147" s="78">
        <v>0.28640776698999998</v>
      </c>
      <c r="S147" s="79" t="e">
        <f t="shared" si="35"/>
        <v>#VALUE!</v>
      </c>
      <c r="T147" s="2" t="e">
        <f t="shared" si="36"/>
        <v>#VALUE!</v>
      </c>
      <c r="U147" s="2" t="e">
        <f t="shared" si="37"/>
        <v>#VALUE!</v>
      </c>
      <c r="V147" s="2" t="e">
        <f t="shared" si="38"/>
        <v>#VALUE!</v>
      </c>
      <c r="W147" s="2" t="e">
        <f t="shared" si="39"/>
        <v>#VALUE!</v>
      </c>
      <c r="X147" t="e">
        <f t="shared" si="40"/>
        <v>#VALUE!</v>
      </c>
      <c r="Y147" t="e">
        <f t="shared" si="41"/>
        <v>#VALUE!</v>
      </c>
      <c r="Z147" t="e">
        <f t="shared" si="42"/>
        <v>#VALUE!</v>
      </c>
      <c r="AA147" t="e">
        <f t="shared" si="43"/>
        <v>#VALUE!</v>
      </c>
      <c r="AB147" t="e">
        <f t="shared" si="44"/>
        <v>#VALUE!</v>
      </c>
    </row>
    <row r="148" spans="1:28" x14ac:dyDescent="0.25">
      <c r="A148">
        <v>4</v>
      </c>
      <c r="B148" t="s">
        <v>17</v>
      </c>
      <c r="C148">
        <v>6</v>
      </c>
      <c r="D148" t="s">
        <v>18</v>
      </c>
      <c r="E148">
        <v>1991</v>
      </c>
      <c r="F148">
        <v>75</v>
      </c>
      <c r="G148" t="s">
        <v>10</v>
      </c>
      <c r="H148" s="54">
        <v>0.503</v>
      </c>
      <c r="I148" s="54">
        <f>ERs_by_fishery!P13+ERs_by_fishery!K13</f>
        <v>0.52800000000000002</v>
      </c>
      <c r="J148" s="54">
        <f>SUM(ERs_by_fishery!K13:L13)</f>
        <v>0.39349999999999996</v>
      </c>
      <c r="K148">
        <v>0.53500000000000003</v>
      </c>
      <c r="L148" s="2">
        <f t="shared" si="30"/>
        <v>150.90543259557344</v>
      </c>
      <c r="M148" s="2">
        <f t="shared" si="31"/>
        <v>158.89830508474577</v>
      </c>
      <c r="N148" s="2">
        <f t="shared" si="32"/>
        <v>123.66034624896949</v>
      </c>
      <c r="O148" s="2">
        <f t="shared" si="33"/>
        <v>161.29032258064518</v>
      </c>
      <c r="P148" s="79" t="e">
        <f t="shared" si="34"/>
        <v>#VALUE!</v>
      </c>
      <c r="Q148" s="78">
        <v>0.71359223300999997</v>
      </c>
      <c r="R148" s="78">
        <v>0.28640776698999998</v>
      </c>
      <c r="S148" s="79" t="e">
        <f t="shared" si="35"/>
        <v>#VALUE!</v>
      </c>
      <c r="T148" s="2" t="e">
        <f t="shared" si="36"/>
        <v>#VALUE!</v>
      </c>
      <c r="U148" s="2" t="e">
        <f t="shared" si="37"/>
        <v>#VALUE!</v>
      </c>
      <c r="V148" s="2" t="e">
        <f t="shared" si="38"/>
        <v>#VALUE!</v>
      </c>
      <c r="W148" s="2" t="e">
        <f t="shared" si="39"/>
        <v>#VALUE!</v>
      </c>
      <c r="X148" t="e">
        <f t="shared" si="40"/>
        <v>#VALUE!</v>
      </c>
      <c r="Y148" t="e">
        <f t="shared" si="41"/>
        <v>#VALUE!</v>
      </c>
      <c r="Z148" t="e">
        <f t="shared" si="42"/>
        <v>#VALUE!</v>
      </c>
      <c r="AA148" t="e">
        <f t="shared" si="43"/>
        <v>#VALUE!</v>
      </c>
      <c r="AB148" t="e">
        <f t="shared" si="44"/>
        <v>#VALUE!</v>
      </c>
    </row>
    <row r="149" spans="1:28" x14ac:dyDescent="0.25">
      <c r="A149">
        <v>4</v>
      </c>
      <c r="B149" t="s">
        <v>17</v>
      </c>
      <c r="C149">
        <v>6</v>
      </c>
      <c r="D149" t="s">
        <v>18</v>
      </c>
      <c r="E149">
        <v>1992</v>
      </c>
      <c r="F149">
        <v>500</v>
      </c>
      <c r="G149" t="s">
        <v>10</v>
      </c>
      <c r="H149" s="54">
        <v>0.54600000000000004</v>
      </c>
      <c r="I149" s="54">
        <f>ERs_by_fishery!P14+ERs_by_fishery!K14</f>
        <v>0.57299999999999995</v>
      </c>
      <c r="J149" s="54">
        <f>SUM(ERs_by_fishery!K14:L14)</f>
        <v>0.40249999999999997</v>
      </c>
      <c r="K149">
        <v>0.56999999999999995</v>
      </c>
      <c r="L149" s="2">
        <f t="shared" si="30"/>
        <v>1101.3215859030838</v>
      </c>
      <c r="M149" s="2">
        <f t="shared" si="31"/>
        <v>1170.9601873536299</v>
      </c>
      <c r="N149" s="2">
        <f t="shared" si="32"/>
        <v>836.82008368200832</v>
      </c>
      <c r="O149" s="2">
        <f t="shared" si="33"/>
        <v>1162.7906976744184</v>
      </c>
      <c r="P149" s="79" t="e">
        <f t="shared" si="34"/>
        <v>#VALUE!</v>
      </c>
      <c r="Q149" s="78">
        <v>0.71359223300999997</v>
      </c>
      <c r="R149" s="78">
        <v>0.28640776698999998</v>
      </c>
      <c r="S149" s="79" t="e">
        <f t="shared" si="35"/>
        <v>#VALUE!</v>
      </c>
      <c r="T149" s="2" t="e">
        <f t="shared" si="36"/>
        <v>#VALUE!</v>
      </c>
      <c r="U149" s="2" t="e">
        <f t="shared" si="37"/>
        <v>#VALUE!</v>
      </c>
      <c r="V149" s="2" t="e">
        <f t="shared" si="38"/>
        <v>#VALUE!</v>
      </c>
      <c r="W149" s="2" t="e">
        <f t="shared" si="39"/>
        <v>#VALUE!</v>
      </c>
      <c r="X149" t="e">
        <f t="shared" si="40"/>
        <v>#VALUE!</v>
      </c>
      <c r="Y149" t="e">
        <f t="shared" si="41"/>
        <v>#VALUE!</v>
      </c>
      <c r="Z149" t="e">
        <f t="shared" si="42"/>
        <v>#VALUE!</v>
      </c>
      <c r="AA149" t="e">
        <f t="shared" si="43"/>
        <v>#VALUE!</v>
      </c>
      <c r="AB149" t="e">
        <f t="shared" si="44"/>
        <v>#VALUE!</v>
      </c>
    </row>
    <row r="150" spans="1:28" x14ac:dyDescent="0.25">
      <c r="A150">
        <v>4</v>
      </c>
      <c r="B150" t="s">
        <v>17</v>
      </c>
      <c r="C150">
        <v>6</v>
      </c>
      <c r="D150" t="s">
        <v>18</v>
      </c>
      <c r="E150">
        <v>1993</v>
      </c>
      <c r="F150" t="s">
        <v>10</v>
      </c>
      <c r="G150" t="s">
        <v>10</v>
      </c>
      <c r="H150" s="54">
        <v>0.46100000000000002</v>
      </c>
      <c r="I150" s="54">
        <f>ERs_by_fishery!P15+ERs_by_fishery!K15</f>
        <v>0.48399999999999999</v>
      </c>
      <c r="J150" s="54">
        <f>SUM(ERs_by_fishery!K15:L15)</f>
        <v>0.35550000000000004</v>
      </c>
      <c r="K150">
        <v>0.39</v>
      </c>
      <c r="L150" s="2" t="e">
        <f t="shared" si="30"/>
        <v>#VALUE!</v>
      </c>
      <c r="M150" s="2" t="e">
        <f t="shared" si="31"/>
        <v>#VALUE!</v>
      </c>
      <c r="N150" s="2" t="e">
        <f t="shared" si="32"/>
        <v>#VALUE!</v>
      </c>
      <c r="O150" s="2" t="e">
        <f t="shared" si="33"/>
        <v>#VALUE!</v>
      </c>
      <c r="P150" s="79" t="e">
        <f t="shared" si="34"/>
        <v>#VALUE!</v>
      </c>
      <c r="Q150" s="78">
        <v>0.71359223300999997</v>
      </c>
      <c r="R150" s="78">
        <v>0.28640776698999998</v>
      </c>
      <c r="S150" s="79" t="e">
        <f t="shared" si="35"/>
        <v>#VALUE!</v>
      </c>
      <c r="T150" s="2" t="e">
        <f t="shared" si="36"/>
        <v>#VALUE!</v>
      </c>
      <c r="U150" s="2" t="e">
        <f t="shared" si="37"/>
        <v>#VALUE!</v>
      </c>
      <c r="V150" s="2" t="e">
        <f t="shared" si="38"/>
        <v>#VALUE!</v>
      </c>
      <c r="W150" s="2" t="e">
        <f t="shared" si="39"/>
        <v>#VALUE!</v>
      </c>
      <c r="X150" t="e">
        <f t="shared" si="40"/>
        <v>#VALUE!</v>
      </c>
      <c r="Y150" t="e">
        <f t="shared" si="41"/>
        <v>#VALUE!</v>
      </c>
      <c r="Z150" t="e">
        <f t="shared" si="42"/>
        <v>#VALUE!</v>
      </c>
      <c r="AA150" t="e">
        <f t="shared" si="43"/>
        <v>#VALUE!</v>
      </c>
      <c r="AB150" t="e">
        <f t="shared" si="44"/>
        <v>#VALUE!</v>
      </c>
    </row>
    <row r="151" spans="1:28" x14ac:dyDescent="0.25">
      <c r="A151">
        <v>4</v>
      </c>
      <c r="B151" t="s">
        <v>17</v>
      </c>
      <c r="C151">
        <v>6</v>
      </c>
      <c r="D151" t="s">
        <v>18</v>
      </c>
      <c r="E151">
        <v>1994</v>
      </c>
      <c r="F151">
        <v>250</v>
      </c>
      <c r="G151" t="s">
        <v>10</v>
      </c>
      <c r="H151" s="54">
        <v>0.54900000000000004</v>
      </c>
      <c r="I151" s="54">
        <f>ERs_by_fishery!P16+ERs_by_fishery!K16</f>
        <v>0.58033333333333326</v>
      </c>
      <c r="J151" s="54">
        <f>SUM(ERs_by_fishery!K16:L16)</f>
        <v>0.42083333333333328</v>
      </c>
      <c r="K151">
        <v>0.58099999999999996</v>
      </c>
      <c r="L151" s="2">
        <f t="shared" si="30"/>
        <v>554.32372505543242</v>
      </c>
      <c r="M151" s="2">
        <f t="shared" si="31"/>
        <v>595.71088165210472</v>
      </c>
      <c r="N151" s="2">
        <f t="shared" si="32"/>
        <v>431.65467625899277</v>
      </c>
      <c r="O151" s="2">
        <f t="shared" si="33"/>
        <v>596.65871121718374</v>
      </c>
      <c r="P151" s="79" t="e">
        <f t="shared" si="34"/>
        <v>#VALUE!</v>
      </c>
      <c r="Q151" s="78">
        <v>0.71359223300999997</v>
      </c>
      <c r="R151" s="78">
        <v>0.28640776698999998</v>
      </c>
      <c r="S151" s="79" t="e">
        <f t="shared" si="35"/>
        <v>#VALUE!</v>
      </c>
      <c r="T151" s="2" t="e">
        <f t="shared" si="36"/>
        <v>#VALUE!</v>
      </c>
      <c r="U151" s="2" t="e">
        <f t="shared" si="37"/>
        <v>#VALUE!</v>
      </c>
      <c r="V151" s="2" t="e">
        <f t="shared" si="38"/>
        <v>#VALUE!</v>
      </c>
      <c r="W151" s="2" t="e">
        <f t="shared" si="39"/>
        <v>#VALUE!</v>
      </c>
      <c r="X151" t="e">
        <f t="shared" si="40"/>
        <v>#VALUE!</v>
      </c>
      <c r="Y151" t="e">
        <f t="shared" si="41"/>
        <v>#VALUE!</v>
      </c>
      <c r="Z151" t="e">
        <f t="shared" si="42"/>
        <v>#VALUE!</v>
      </c>
      <c r="AA151" t="e">
        <f t="shared" si="43"/>
        <v>#VALUE!</v>
      </c>
      <c r="AB151" t="e">
        <f t="shared" si="44"/>
        <v>#VALUE!</v>
      </c>
    </row>
    <row r="152" spans="1:28" x14ac:dyDescent="0.25">
      <c r="A152">
        <v>4</v>
      </c>
      <c r="B152" t="s">
        <v>17</v>
      </c>
      <c r="C152">
        <v>6</v>
      </c>
      <c r="D152" t="s">
        <v>18</v>
      </c>
      <c r="E152">
        <v>1995</v>
      </c>
      <c r="F152" t="s">
        <v>10</v>
      </c>
      <c r="G152" t="s">
        <v>10</v>
      </c>
      <c r="H152" s="54">
        <v>0.32500000000000001</v>
      </c>
      <c r="I152" s="54">
        <f>ERs_by_fishery!P17+ERs_by_fishery!K17</f>
        <v>0.35299999999999998</v>
      </c>
      <c r="J152" s="54">
        <f>SUM(ERs_by_fishery!K17:L17)</f>
        <v>0.26950000000000002</v>
      </c>
      <c r="K152">
        <v>0.34799999999999998</v>
      </c>
      <c r="L152" s="2" t="e">
        <f t="shared" si="30"/>
        <v>#VALUE!</v>
      </c>
      <c r="M152" s="2" t="e">
        <f t="shared" si="31"/>
        <v>#VALUE!</v>
      </c>
      <c r="N152" s="2" t="e">
        <f t="shared" si="32"/>
        <v>#VALUE!</v>
      </c>
      <c r="O152" s="2" t="e">
        <f t="shared" si="33"/>
        <v>#VALUE!</v>
      </c>
      <c r="P152" s="79" t="e">
        <f t="shared" si="34"/>
        <v>#VALUE!</v>
      </c>
      <c r="Q152" s="78">
        <v>0.71359223300999997</v>
      </c>
      <c r="R152" s="78">
        <v>0.28640776698999998</v>
      </c>
      <c r="S152" s="79">
        <f t="shared" si="35"/>
        <v>373.77713171943185</v>
      </c>
      <c r="T152" s="2">
        <f t="shared" si="36"/>
        <v>363.53613737309422</v>
      </c>
      <c r="U152" s="2">
        <f t="shared" si="37"/>
        <v>330.2566273431645</v>
      </c>
      <c r="V152" s="2">
        <f t="shared" si="38"/>
        <v>362.06497513884869</v>
      </c>
      <c r="W152" s="2" t="e">
        <f t="shared" si="39"/>
        <v>#VALUE!</v>
      </c>
      <c r="X152" t="e">
        <f t="shared" si="40"/>
        <v>#VALUE!</v>
      </c>
      <c r="Y152" t="e">
        <f t="shared" si="41"/>
        <v>#VALUE!</v>
      </c>
      <c r="Z152" t="e">
        <f t="shared" si="42"/>
        <v>#VALUE!</v>
      </c>
      <c r="AA152" t="e">
        <f t="shared" si="43"/>
        <v>#VALUE!</v>
      </c>
      <c r="AB152" t="e">
        <f t="shared" si="44"/>
        <v>#VALUE!</v>
      </c>
    </row>
    <row r="153" spans="1:28" x14ac:dyDescent="0.25">
      <c r="A153">
        <v>4</v>
      </c>
      <c r="B153" t="s">
        <v>17</v>
      </c>
      <c r="C153">
        <v>6</v>
      </c>
      <c r="D153" t="s">
        <v>18</v>
      </c>
      <c r="E153">
        <v>1996</v>
      </c>
      <c r="F153" t="s">
        <v>10</v>
      </c>
      <c r="G153" t="s">
        <v>10</v>
      </c>
      <c r="H153" s="54">
        <v>0.56999999999999995</v>
      </c>
      <c r="I153" s="54">
        <f>ERs_by_fishery!P18+ERs_by_fishery!K18</f>
        <v>0.58499999999999996</v>
      </c>
      <c r="J153" s="54">
        <f>SUM(ERs_by_fishery!K18:L18)</f>
        <v>0.46100000000000002</v>
      </c>
      <c r="K153">
        <v>0.58099999999999996</v>
      </c>
      <c r="L153" s="2" t="e">
        <f t="shared" si="30"/>
        <v>#VALUE!</v>
      </c>
      <c r="M153" s="2" t="e">
        <f t="shared" si="31"/>
        <v>#VALUE!</v>
      </c>
      <c r="N153" s="2" t="e">
        <f t="shared" si="32"/>
        <v>#VALUE!</v>
      </c>
      <c r="O153" s="2" t="e">
        <f t="shared" si="33"/>
        <v>#VALUE!</v>
      </c>
      <c r="P153" s="79" t="e">
        <f t="shared" si="34"/>
        <v>#VALUE!</v>
      </c>
      <c r="Q153" s="78">
        <v>0.71359223300999997</v>
      </c>
      <c r="R153" s="78">
        <v>0.28640776698999998</v>
      </c>
      <c r="S153" s="79">
        <f t="shared" si="35"/>
        <v>1018.8135976488261</v>
      </c>
      <c r="T153" s="2">
        <f t="shared" si="36"/>
        <v>1049.2010339744952</v>
      </c>
      <c r="U153" s="2">
        <f t="shared" si="37"/>
        <v>906.28863455049259</v>
      </c>
      <c r="V153" s="2">
        <f t="shared" si="38"/>
        <v>999.93978147870234</v>
      </c>
      <c r="W153" s="2" t="e">
        <f t="shared" si="39"/>
        <v>#VALUE!</v>
      </c>
      <c r="X153" t="e">
        <f t="shared" si="40"/>
        <v>#VALUE!</v>
      </c>
      <c r="Y153" t="e">
        <f t="shared" si="41"/>
        <v>#VALUE!</v>
      </c>
      <c r="Z153" t="e">
        <f t="shared" si="42"/>
        <v>#VALUE!</v>
      </c>
      <c r="AA153" t="e">
        <f t="shared" si="43"/>
        <v>#VALUE!</v>
      </c>
      <c r="AB153" t="e">
        <f t="shared" si="44"/>
        <v>#VALUE!</v>
      </c>
    </row>
    <row r="154" spans="1:28" x14ac:dyDescent="0.25">
      <c r="A154">
        <v>4</v>
      </c>
      <c r="B154" t="s">
        <v>17</v>
      </c>
      <c r="C154">
        <v>6</v>
      </c>
      <c r="D154" t="s">
        <v>18</v>
      </c>
      <c r="E154">
        <v>1997</v>
      </c>
      <c r="F154" t="s">
        <v>10</v>
      </c>
      <c r="G154" t="s">
        <v>10</v>
      </c>
      <c r="H154" s="54">
        <v>0.53699999999999992</v>
      </c>
      <c r="I154" s="54">
        <f>ERs_by_fishery!P19+ERs_by_fishery!K19</f>
        <v>0.5083333333333333</v>
      </c>
      <c r="J154" s="54">
        <f>SUM(ERs_by_fishery!K19:L19)</f>
        <v>0.34783333333333333</v>
      </c>
      <c r="K154">
        <v>0.498</v>
      </c>
      <c r="L154" s="2" t="e">
        <f t="shared" si="30"/>
        <v>#VALUE!</v>
      </c>
      <c r="M154" s="2" t="e">
        <f t="shared" si="31"/>
        <v>#VALUE!</v>
      </c>
      <c r="N154" s="2" t="e">
        <f t="shared" si="32"/>
        <v>#VALUE!</v>
      </c>
      <c r="O154" s="2" t="e">
        <f t="shared" si="33"/>
        <v>#VALUE!</v>
      </c>
      <c r="P154" s="79" t="e">
        <f t="shared" si="34"/>
        <v>#VALUE!</v>
      </c>
      <c r="Q154" s="78">
        <v>0.71359223300999997</v>
      </c>
      <c r="R154" s="78">
        <v>0.28640776698999998</v>
      </c>
      <c r="S154" s="79">
        <f t="shared" si="35"/>
        <v>1995.5567535780824</v>
      </c>
      <c r="T154" s="2">
        <f t="shared" si="36"/>
        <v>2123.3874131929388</v>
      </c>
      <c r="U154" s="2">
        <f t="shared" si="37"/>
        <v>1782.7142103130268</v>
      </c>
      <c r="V154" s="2">
        <f t="shared" si="38"/>
        <v>1963.5828331827906</v>
      </c>
      <c r="W154" s="2" t="e">
        <f t="shared" si="39"/>
        <v>#VALUE!</v>
      </c>
      <c r="X154" t="e">
        <f t="shared" si="40"/>
        <v>#VALUE!</v>
      </c>
      <c r="Y154" t="e">
        <f t="shared" si="41"/>
        <v>#VALUE!</v>
      </c>
      <c r="Z154" t="e">
        <f t="shared" si="42"/>
        <v>#VALUE!</v>
      </c>
      <c r="AA154" t="e">
        <f t="shared" si="43"/>
        <v>#VALUE!</v>
      </c>
      <c r="AB154" t="e">
        <f t="shared" si="44"/>
        <v>#VALUE!</v>
      </c>
    </row>
    <row r="155" spans="1:28" x14ac:dyDescent="0.25">
      <c r="A155">
        <v>4</v>
      </c>
      <c r="B155" t="s">
        <v>17</v>
      </c>
      <c r="C155">
        <v>6</v>
      </c>
      <c r="D155" t="s">
        <v>18</v>
      </c>
      <c r="E155">
        <v>1998</v>
      </c>
      <c r="F155">
        <v>175</v>
      </c>
      <c r="G155" t="s">
        <v>10</v>
      </c>
      <c r="H155" s="54">
        <v>0.214</v>
      </c>
      <c r="I155" s="54">
        <f>ERs_by_fishery!P20+ERs_by_fishery!K20</f>
        <v>0.18566666666666665</v>
      </c>
      <c r="J155" s="54">
        <f>SUM(ERs_by_fishery!K20:L20)</f>
        <v>0.11716666666666666</v>
      </c>
      <c r="K155">
        <v>0.183</v>
      </c>
      <c r="L155" s="2">
        <f t="shared" si="30"/>
        <v>222.64631043256998</v>
      </c>
      <c r="M155" s="2">
        <f t="shared" si="31"/>
        <v>214.89971346704871</v>
      </c>
      <c r="N155" s="2">
        <f t="shared" si="32"/>
        <v>198.22541060977912</v>
      </c>
      <c r="O155" s="2">
        <f t="shared" si="33"/>
        <v>214.1982864137087</v>
      </c>
      <c r="P155" s="79" t="e">
        <f t="shared" si="34"/>
        <v>#VALUE!</v>
      </c>
      <c r="Q155" s="78">
        <v>0.71359223300999997</v>
      </c>
      <c r="R155" s="78">
        <v>0.28640776698999998</v>
      </c>
      <c r="S155" s="79">
        <f t="shared" si="35"/>
        <v>2568.6642365481339</v>
      </c>
      <c r="T155" s="2">
        <f t="shared" si="36"/>
        <v>2636.0676731318636</v>
      </c>
      <c r="U155" s="2">
        <f t="shared" si="37"/>
        <v>2297.1423578286654</v>
      </c>
      <c r="V155" s="2">
        <f t="shared" si="38"/>
        <v>2487.654439959214</v>
      </c>
      <c r="W155" s="2" t="e">
        <f t="shared" si="39"/>
        <v>#VALUE!</v>
      </c>
      <c r="X155">
        <f t="shared" si="40"/>
        <v>14.678081351703621</v>
      </c>
      <c r="Y155">
        <f t="shared" si="41"/>
        <v>15.063243846467792</v>
      </c>
      <c r="Z155">
        <f t="shared" si="42"/>
        <v>13.126527759020945</v>
      </c>
      <c r="AA155">
        <f t="shared" si="43"/>
        <v>14.215168228338365</v>
      </c>
      <c r="AB155" t="e">
        <f t="shared" si="44"/>
        <v>#VALUE!</v>
      </c>
    </row>
    <row r="156" spans="1:28" x14ac:dyDescent="0.25">
      <c r="A156">
        <v>4</v>
      </c>
      <c r="B156" t="s">
        <v>17</v>
      </c>
      <c r="C156">
        <v>6</v>
      </c>
      <c r="D156" t="s">
        <v>18</v>
      </c>
      <c r="E156">
        <v>1999</v>
      </c>
      <c r="F156">
        <v>580</v>
      </c>
      <c r="G156" t="s">
        <v>10</v>
      </c>
      <c r="H156" s="54">
        <v>0.22700000000000001</v>
      </c>
      <c r="I156" s="54">
        <f>ERs_by_fishery!P21+ERs_by_fishery!K21</f>
        <v>0.20966666666666667</v>
      </c>
      <c r="J156" s="54">
        <f>SUM(ERs_by_fishery!K21:L21)</f>
        <v>0.12016666666666667</v>
      </c>
      <c r="K156">
        <v>0.20599999999999999</v>
      </c>
      <c r="L156" s="2">
        <f t="shared" si="30"/>
        <v>750.32341526520054</v>
      </c>
      <c r="M156" s="2">
        <f t="shared" si="31"/>
        <v>733.86756642766761</v>
      </c>
      <c r="N156" s="2">
        <f t="shared" si="32"/>
        <v>659.21576056071228</v>
      </c>
      <c r="O156" s="2">
        <f t="shared" si="33"/>
        <v>730.47858942065488</v>
      </c>
      <c r="P156" s="79" t="e">
        <f t="shared" si="34"/>
        <v>#VALUE!</v>
      </c>
      <c r="Q156" s="78">
        <v>0.71359223300999997</v>
      </c>
      <c r="R156" s="78">
        <v>0.28640776698999998</v>
      </c>
      <c r="S156" s="79">
        <f t="shared" si="35"/>
        <v>2022.3905402521902</v>
      </c>
      <c r="T156" s="2">
        <f t="shared" si="36"/>
        <v>2066.2851626079887</v>
      </c>
      <c r="U156" s="2">
        <f t="shared" si="37"/>
        <v>1887.5817285580431</v>
      </c>
      <c r="V156" s="2">
        <f t="shared" si="38"/>
        <v>1942.616181062368</v>
      </c>
      <c r="W156" s="2" t="e">
        <f t="shared" si="39"/>
        <v>#VALUE!</v>
      </c>
      <c r="X156">
        <f t="shared" si="40"/>
        <v>3.4868802418141209</v>
      </c>
      <c r="Y156">
        <f t="shared" si="41"/>
        <v>3.5625606251861872</v>
      </c>
      <c r="Z156">
        <f t="shared" si="42"/>
        <v>3.2544512561345571</v>
      </c>
      <c r="AA156">
        <f t="shared" si="43"/>
        <v>3.3493382432109793</v>
      </c>
      <c r="AB156" t="e">
        <f t="shared" si="44"/>
        <v>#VALUE!</v>
      </c>
    </row>
    <row r="157" spans="1:28" x14ac:dyDescent="0.25">
      <c r="A157">
        <v>4</v>
      </c>
      <c r="B157" t="s">
        <v>17</v>
      </c>
      <c r="C157">
        <v>6</v>
      </c>
      <c r="D157" t="s">
        <v>18</v>
      </c>
      <c r="E157">
        <v>2000</v>
      </c>
      <c r="F157">
        <v>1200</v>
      </c>
      <c r="G157" t="s">
        <v>10</v>
      </c>
      <c r="H157" s="54">
        <v>0.28900000000000003</v>
      </c>
      <c r="I157" s="54">
        <f>ERs_by_fishery!P22+ERs_by_fishery!K22</f>
        <v>0.34600000000000003</v>
      </c>
      <c r="J157" s="54">
        <f>SUM(ERs_by_fishery!K22:L22)</f>
        <v>0.21150000000000002</v>
      </c>
      <c r="K157">
        <v>0.28199999999999997</v>
      </c>
      <c r="L157" s="2">
        <f t="shared" si="30"/>
        <v>1687.7637130801688</v>
      </c>
      <c r="M157" s="2">
        <f t="shared" si="31"/>
        <v>1834.8623853211011</v>
      </c>
      <c r="N157" s="2">
        <f t="shared" si="32"/>
        <v>1521.8769816106533</v>
      </c>
      <c r="O157" s="2">
        <f t="shared" si="33"/>
        <v>1671.3091922005572</v>
      </c>
      <c r="P157" s="79" t="e">
        <f t="shared" si="34"/>
        <v>#VALUE!</v>
      </c>
      <c r="Q157" s="78">
        <v>0.71359223300999997</v>
      </c>
      <c r="R157" s="78">
        <v>0.28640776698999998</v>
      </c>
      <c r="S157" s="79">
        <f t="shared" si="35"/>
        <v>1775.8783640553506</v>
      </c>
      <c r="T157" s="2">
        <f t="shared" si="36"/>
        <v>2024.3953503105931</v>
      </c>
      <c r="U157" s="2">
        <f t="shared" si="37"/>
        <v>1754.6205024806463</v>
      </c>
      <c r="V157" s="2">
        <f t="shared" si="38"/>
        <v>1945.3256005211219</v>
      </c>
      <c r="W157" s="2" t="e">
        <f t="shared" si="39"/>
        <v>#VALUE!</v>
      </c>
      <c r="X157">
        <f t="shared" si="40"/>
        <v>1.4798986367127922</v>
      </c>
      <c r="Y157">
        <f t="shared" si="41"/>
        <v>1.6869961252588277</v>
      </c>
      <c r="Z157">
        <f t="shared" si="42"/>
        <v>1.4621837520672052</v>
      </c>
      <c r="AA157">
        <f t="shared" si="43"/>
        <v>1.621104667100935</v>
      </c>
      <c r="AB157" t="e">
        <f t="shared" si="44"/>
        <v>#VALUE!</v>
      </c>
    </row>
    <row r="158" spans="1:28" x14ac:dyDescent="0.25">
      <c r="A158">
        <v>4</v>
      </c>
      <c r="B158" t="s">
        <v>17</v>
      </c>
      <c r="C158">
        <v>6</v>
      </c>
      <c r="D158" t="s">
        <v>18</v>
      </c>
      <c r="E158">
        <v>2001</v>
      </c>
      <c r="F158">
        <v>2000</v>
      </c>
      <c r="G158" t="s">
        <v>10</v>
      </c>
      <c r="H158" s="54">
        <v>0.27599999999999997</v>
      </c>
      <c r="I158" s="54">
        <f>ERs_by_fishery!P23+ERs_by_fishery!K23</f>
        <v>0.29633333333333334</v>
      </c>
      <c r="J158" s="54">
        <f>SUM(ERs_by_fishery!K23:L23)</f>
        <v>0.17783333333333332</v>
      </c>
      <c r="K158">
        <v>0.25700000000000001</v>
      </c>
      <c r="L158" s="2">
        <f t="shared" si="30"/>
        <v>2762.4309392265195</v>
      </c>
      <c r="M158" s="2">
        <f t="shared" si="31"/>
        <v>2842.2548555187113</v>
      </c>
      <c r="N158" s="2">
        <f t="shared" si="32"/>
        <v>2432.5967970808838</v>
      </c>
      <c r="O158" s="2">
        <f t="shared" si="33"/>
        <v>2691.7900403768508</v>
      </c>
      <c r="P158" s="79" t="e">
        <f t="shared" si="34"/>
        <v>#VALUE!</v>
      </c>
      <c r="Q158" s="78">
        <v>0.71359223300999997</v>
      </c>
      <c r="R158" s="78">
        <v>0.28640776698999998</v>
      </c>
      <c r="S158" s="79">
        <f t="shared" si="35"/>
        <v>1715.0392717959276</v>
      </c>
      <c r="T158" s="2">
        <f t="shared" si="36"/>
        <v>2327.3031762763844</v>
      </c>
      <c r="U158" s="2">
        <f t="shared" si="37"/>
        <v>2020.7625289212583</v>
      </c>
      <c r="V158" s="2">
        <f t="shared" si="38"/>
        <v>2261.5389910079698</v>
      </c>
      <c r="W158" s="2" t="e">
        <f t="shared" si="39"/>
        <v>#VALUE!</v>
      </c>
      <c r="X158">
        <f t="shared" si="40"/>
        <v>0.85751963589796376</v>
      </c>
      <c r="Y158">
        <f t="shared" si="41"/>
        <v>1.1636515881381921</v>
      </c>
      <c r="Z158">
        <f t="shared" si="42"/>
        <v>1.0103812644606291</v>
      </c>
      <c r="AA158">
        <f t="shared" si="43"/>
        <v>1.1307694955039849</v>
      </c>
      <c r="AB158" t="e">
        <f t="shared" si="44"/>
        <v>#VALUE!</v>
      </c>
    </row>
    <row r="159" spans="1:28" x14ac:dyDescent="0.25">
      <c r="A159">
        <v>4</v>
      </c>
      <c r="B159" t="s">
        <v>17</v>
      </c>
      <c r="C159">
        <v>6</v>
      </c>
      <c r="D159" t="s">
        <v>18</v>
      </c>
      <c r="E159">
        <v>2002</v>
      </c>
      <c r="F159">
        <v>1700</v>
      </c>
      <c r="G159" t="s">
        <v>10</v>
      </c>
      <c r="H159" s="54">
        <v>0.185</v>
      </c>
      <c r="I159" s="54">
        <f>ERs_by_fishery!P24+ERs_by_fishery!K24</f>
        <v>0.19900000000000001</v>
      </c>
      <c r="J159" s="54">
        <f>SUM(ERs_by_fishery!K24:L24)</f>
        <v>0.13250000000000001</v>
      </c>
      <c r="K159">
        <v>0.14099999999999999</v>
      </c>
      <c r="L159" s="2">
        <f t="shared" si="30"/>
        <v>2085.8895705521472</v>
      </c>
      <c r="M159" s="2">
        <f t="shared" si="31"/>
        <v>2122.3470661672909</v>
      </c>
      <c r="N159" s="2">
        <f t="shared" si="32"/>
        <v>1959.6541786743517</v>
      </c>
      <c r="O159" s="2">
        <f t="shared" si="33"/>
        <v>1979.0454016298022</v>
      </c>
      <c r="P159" s="79" t="e">
        <f t="shared" si="34"/>
        <v>#VALUE!</v>
      </c>
      <c r="Q159" s="78">
        <v>0.71359223300999997</v>
      </c>
      <c r="R159" s="78">
        <v>0.28640776698999998</v>
      </c>
      <c r="S159" s="79">
        <f t="shared" si="35"/>
        <v>1778.1241393269306</v>
      </c>
      <c r="T159" s="2">
        <f t="shared" si="36"/>
        <v>2058.2201232887742</v>
      </c>
      <c r="U159" s="2">
        <f t="shared" si="37"/>
        <v>1971.3604004374642</v>
      </c>
      <c r="V159" s="2">
        <f t="shared" si="38"/>
        <v>2056.3547166348508</v>
      </c>
      <c r="W159" s="2" t="e">
        <f t="shared" si="39"/>
        <v>#VALUE!</v>
      </c>
      <c r="X159">
        <f t="shared" si="40"/>
        <v>1.0459553760746652</v>
      </c>
      <c r="Y159">
        <f t="shared" si="41"/>
        <v>1.2107177195816319</v>
      </c>
      <c r="Z159">
        <f t="shared" si="42"/>
        <v>1.1596237649632142</v>
      </c>
      <c r="AA159">
        <f t="shared" si="43"/>
        <v>1.2096204215499122</v>
      </c>
      <c r="AB159" t="e">
        <f t="shared" si="44"/>
        <v>#VALUE!</v>
      </c>
    </row>
    <row r="160" spans="1:28" x14ac:dyDescent="0.25">
      <c r="A160">
        <v>4</v>
      </c>
      <c r="B160" t="s">
        <v>17</v>
      </c>
      <c r="C160">
        <v>6</v>
      </c>
      <c r="D160" t="s">
        <v>18</v>
      </c>
      <c r="E160">
        <v>2003</v>
      </c>
      <c r="F160">
        <v>1400</v>
      </c>
      <c r="G160" t="s">
        <v>10</v>
      </c>
      <c r="H160" s="54">
        <v>0.249</v>
      </c>
      <c r="I160" s="54">
        <f>ERs_by_fishery!P25+ERs_by_fishery!K25</f>
        <v>0.27333333333333332</v>
      </c>
      <c r="J160" s="54">
        <f>SUM(ERs_by_fishery!K25:L25)</f>
        <v>0.18033333333333335</v>
      </c>
      <c r="K160">
        <v>0.24399999999999999</v>
      </c>
      <c r="L160" s="2">
        <f t="shared" si="30"/>
        <v>1864.1810918774966</v>
      </c>
      <c r="M160" s="2">
        <f t="shared" si="31"/>
        <v>1926.605504587156</v>
      </c>
      <c r="N160" s="2">
        <f t="shared" si="32"/>
        <v>1708.0113867425782</v>
      </c>
      <c r="O160" s="2">
        <f t="shared" si="33"/>
        <v>1851.8518518518517</v>
      </c>
      <c r="P160" s="79" t="e">
        <f t="shared" si="34"/>
        <v>#VALUE!</v>
      </c>
      <c r="Q160" s="78">
        <v>0.71359223300999997</v>
      </c>
      <c r="R160" s="78">
        <v>0.28640776698999998</v>
      </c>
      <c r="S160" s="79">
        <f t="shared" si="35"/>
        <v>997.07137992708272</v>
      </c>
      <c r="T160" s="2">
        <f t="shared" si="36"/>
        <v>1075.7175483899055</v>
      </c>
      <c r="U160" s="2">
        <f t="shared" si="37"/>
        <v>933.48874335068058</v>
      </c>
      <c r="V160" s="2">
        <f t="shared" si="38"/>
        <v>1082.4640930793169</v>
      </c>
      <c r="W160" s="2" t="e">
        <f t="shared" si="39"/>
        <v>#VALUE!</v>
      </c>
      <c r="X160">
        <f t="shared" si="40"/>
        <v>0.71219384280505904</v>
      </c>
      <c r="Y160">
        <f t="shared" si="41"/>
        <v>0.76836967742136109</v>
      </c>
      <c r="Z160">
        <f t="shared" si="42"/>
        <v>0.66677767382191466</v>
      </c>
      <c r="AA160">
        <f t="shared" si="43"/>
        <v>0.77318863791379777</v>
      </c>
      <c r="AB160" t="e">
        <f t="shared" si="44"/>
        <v>#VALUE!</v>
      </c>
    </row>
    <row r="161" spans="1:28" x14ac:dyDescent="0.25">
      <c r="A161">
        <v>4</v>
      </c>
      <c r="B161" t="s">
        <v>17</v>
      </c>
      <c r="C161">
        <v>6</v>
      </c>
      <c r="D161" t="s">
        <v>18</v>
      </c>
      <c r="E161">
        <v>2004</v>
      </c>
      <c r="F161">
        <v>1100</v>
      </c>
      <c r="G161" t="s">
        <v>10</v>
      </c>
      <c r="H161" s="54">
        <v>0.29299999999999998</v>
      </c>
      <c r="I161" s="54">
        <f>ERs_by_fishery!P26+ERs_by_fishery!K26</f>
        <v>0.51500000000000001</v>
      </c>
      <c r="J161" s="54">
        <f>SUM(ERs_by_fishery!K26:L26)</f>
        <v>0.41199999999999998</v>
      </c>
      <c r="K161">
        <v>0.495</v>
      </c>
      <c r="L161" s="2">
        <f t="shared" si="30"/>
        <v>1555.8698727015558</v>
      </c>
      <c r="M161" s="2">
        <f t="shared" si="31"/>
        <v>2268.0412371134021</v>
      </c>
      <c r="N161" s="2">
        <f t="shared" si="32"/>
        <v>1870.7482993197277</v>
      </c>
      <c r="O161" s="2">
        <f t="shared" si="33"/>
        <v>2178.2178217821784</v>
      </c>
      <c r="P161" s="79" t="e">
        <f t="shared" si="34"/>
        <v>#VALUE!</v>
      </c>
      <c r="Q161" s="78">
        <v>0.71359223300999997</v>
      </c>
      <c r="R161" s="78">
        <v>0.28640776698999998</v>
      </c>
      <c r="S161" s="79">
        <f t="shared" si="35"/>
        <v>1076.8232106570783</v>
      </c>
      <c r="T161" s="2">
        <f t="shared" si="36"/>
        <v>1157.6709345076656</v>
      </c>
      <c r="U161" s="2">
        <f t="shared" si="37"/>
        <v>922.97423353477927</v>
      </c>
      <c r="V161" s="2">
        <f t="shared" si="38"/>
        <v>1159.9337662437069</v>
      </c>
      <c r="W161" s="2" t="e">
        <f t="shared" si="39"/>
        <v>#VALUE!</v>
      </c>
      <c r="X161">
        <f t="shared" si="40"/>
        <v>0.9789301915064349</v>
      </c>
      <c r="Y161">
        <f t="shared" si="41"/>
        <v>1.0524281222796961</v>
      </c>
      <c r="Z161">
        <f t="shared" si="42"/>
        <v>0.83906748503161754</v>
      </c>
      <c r="AA161">
        <f t="shared" si="43"/>
        <v>1.0544852420397335</v>
      </c>
      <c r="AB161" t="e">
        <f t="shared" si="44"/>
        <v>#VALUE!</v>
      </c>
    </row>
    <row r="162" spans="1:28" x14ac:dyDescent="0.25">
      <c r="A162">
        <v>4</v>
      </c>
      <c r="B162" t="s">
        <v>17</v>
      </c>
      <c r="C162">
        <v>6</v>
      </c>
      <c r="D162" t="s">
        <v>18</v>
      </c>
      <c r="E162">
        <v>2005</v>
      </c>
      <c r="F162">
        <v>1400</v>
      </c>
      <c r="G162" t="s">
        <v>10</v>
      </c>
      <c r="H162" s="54">
        <v>0.33700000000000002</v>
      </c>
      <c r="I162" s="54">
        <f>ERs_by_fishery!P27+ERs_by_fishery!K27</f>
        <v>0.43433333333333335</v>
      </c>
      <c r="J162" s="54">
        <f>SUM(ERs_by_fishery!K27:L27)</f>
        <v>0.41533333333333339</v>
      </c>
      <c r="K162">
        <v>0.433</v>
      </c>
      <c r="L162" s="2">
        <f t="shared" si="30"/>
        <v>2111.6138763197587</v>
      </c>
      <c r="M162" s="2">
        <f t="shared" si="31"/>
        <v>2474.9558043606366</v>
      </c>
      <c r="N162" s="2">
        <f t="shared" si="32"/>
        <v>2394.5267958950967</v>
      </c>
      <c r="O162" s="2">
        <f t="shared" si="33"/>
        <v>2469.1358024691363</v>
      </c>
      <c r="P162" s="79" t="e">
        <f t="shared" si="34"/>
        <v>#VALUE!</v>
      </c>
      <c r="Q162" s="78">
        <v>0.71359223300999997</v>
      </c>
      <c r="R162" s="78">
        <v>0.28640776698999998</v>
      </c>
      <c r="S162" s="79">
        <f t="shared" si="35"/>
        <v>1611.6459226444204</v>
      </c>
      <c r="T162" s="2">
        <f t="shared" si="36"/>
        <v>1593.9755934629447</v>
      </c>
      <c r="U162" s="2">
        <f t="shared" si="37"/>
        <v>1267.9572387283679</v>
      </c>
      <c r="V162" s="2">
        <f t="shared" si="38"/>
        <v>1593.1160327389953</v>
      </c>
      <c r="W162" s="2" t="e">
        <f t="shared" si="39"/>
        <v>#VALUE!</v>
      </c>
      <c r="X162">
        <f t="shared" si="40"/>
        <v>1.1511756590317288</v>
      </c>
      <c r="Y162">
        <f t="shared" si="41"/>
        <v>1.1385539953306749</v>
      </c>
      <c r="Z162">
        <f t="shared" si="42"/>
        <v>0.90568374194883416</v>
      </c>
      <c r="AA162">
        <f t="shared" si="43"/>
        <v>1.1379400233849966</v>
      </c>
      <c r="AB162" t="e">
        <f t="shared" si="44"/>
        <v>#VALUE!</v>
      </c>
    </row>
    <row r="163" spans="1:28" x14ac:dyDescent="0.25">
      <c r="A163">
        <v>4</v>
      </c>
      <c r="B163" t="s">
        <v>17</v>
      </c>
      <c r="C163">
        <v>6</v>
      </c>
      <c r="D163" t="s">
        <v>18</v>
      </c>
      <c r="E163">
        <v>2006</v>
      </c>
      <c r="F163">
        <v>700</v>
      </c>
      <c r="G163" t="s">
        <v>10</v>
      </c>
      <c r="H163" s="54">
        <v>0.26100000000000001</v>
      </c>
      <c r="I163" s="54">
        <f>ERs_by_fishery!P28+ERs_by_fishery!K28</f>
        <v>0.3136666666666667</v>
      </c>
      <c r="J163" s="54">
        <f>SUM(ERs_by_fishery!K28:L28)</f>
        <v>0.23666666666666669</v>
      </c>
      <c r="K163">
        <v>0.31900000000000001</v>
      </c>
      <c r="L163" s="2">
        <f t="shared" si="30"/>
        <v>947.22598105548036</v>
      </c>
      <c r="M163" s="2">
        <f t="shared" si="31"/>
        <v>1019.9125789218068</v>
      </c>
      <c r="N163" s="2">
        <f t="shared" si="32"/>
        <v>917.03056768558952</v>
      </c>
      <c r="O163" s="2">
        <f t="shared" si="33"/>
        <v>1027.900146842878</v>
      </c>
      <c r="P163" s="79" t="e">
        <f t="shared" si="34"/>
        <v>#VALUE!</v>
      </c>
      <c r="Q163" s="78">
        <v>0.71359223300999997</v>
      </c>
      <c r="R163" s="78">
        <v>0.28640776698999998</v>
      </c>
      <c r="S163" s="79">
        <f t="shared" si="35"/>
        <v>2469.0795029693104</v>
      </c>
      <c r="T163" s="2">
        <f t="shared" si="36"/>
        <v>2361.1190662374233</v>
      </c>
      <c r="U163" s="2">
        <f t="shared" si="37"/>
        <v>1915.592959606965</v>
      </c>
      <c r="V163" s="2">
        <f t="shared" si="38"/>
        <v>2360.6054490284864</v>
      </c>
      <c r="W163" s="2" t="e">
        <f t="shared" si="39"/>
        <v>#VALUE!</v>
      </c>
      <c r="X163">
        <f t="shared" si="40"/>
        <v>3.5272564328133007</v>
      </c>
      <c r="Y163">
        <f t="shared" si="41"/>
        <v>3.3730272374820331</v>
      </c>
      <c r="Z163">
        <f t="shared" si="42"/>
        <v>2.7365613708670931</v>
      </c>
      <c r="AA163">
        <f t="shared" si="43"/>
        <v>3.3722934986121236</v>
      </c>
      <c r="AB163" t="e">
        <f t="shared" si="44"/>
        <v>#VALUE!</v>
      </c>
    </row>
    <row r="164" spans="1:28" x14ac:dyDescent="0.25">
      <c r="A164">
        <v>4</v>
      </c>
      <c r="B164" t="s">
        <v>17</v>
      </c>
      <c r="C164">
        <v>6</v>
      </c>
      <c r="D164" t="s">
        <v>18</v>
      </c>
      <c r="E164">
        <v>2007</v>
      </c>
      <c r="F164">
        <v>675</v>
      </c>
      <c r="G164" t="s">
        <v>10</v>
      </c>
      <c r="H164" s="54">
        <v>0.39800000000000002</v>
      </c>
      <c r="I164" s="54">
        <f>ERs_by_fishery!P29+ERs_by_fishery!K29</f>
        <v>0.44433333333333336</v>
      </c>
      <c r="J164" s="54">
        <f>SUM(ERs_by_fishery!K29:L29)</f>
        <v>0.30733333333333335</v>
      </c>
      <c r="K164">
        <v>0.44600000000000001</v>
      </c>
      <c r="L164" s="2">
        <f t="shared" si="30"/>
        <v>1121.2624584717607</v>
      </c>
      <c r="M164" s="2">
        <f t="shared" si="31"/>
        <v>1214.757048590282</v>
      </c>
      <c r="N164" s="2">
        <f t="shared" si="32"/>
        <v>974.49470644850817</v>
      </c>
      <c r="O164" s="2">
        <f t="shared" si="33"/>
        <v>1218.4115523465703</v>
      </c>
      <c r="P164" s="79" t="e">
        <f t="shared" si="34"/>
        <v>#VALUE!</v>
      </c>
      <c r="Q164" s="78">
        <v>0.71359223300999997</v>
      </c>
      <c r="R164" s="78">
        <v>0.28640776698999998</v>
      </c>
      <c r="S164" s="79">
        <f t="shared" si="35"/>
        <v>814.60972066539318</v>
      </c>
      <c r="T164" s="2">
        <f t="shared" si="36"/>
        <v>823.65569608549254</v>
      </c>
      <c r="U164" s="2">
        <f t="shared" si="37"/>
        <v>715.66022811387461</v>
      </c>
      <c r="V164" s="2">
        <f t="shared" si="38"/>
        <v>821.18955738274849</v>
      </c>
      <c r="W164" s="2" t="e">
        <f t="shared" si="39"/>
        <v>#VALUE!</v>
      </c>
      <c r="X164">
        <f t="shared" si="40"/>
        <v>1.2068292158005824</v>
      </c>
      <c r="Y164">
        <f t="shared" si="41"/>
        <v>1.2202306608673963</v>
      </c>
      <c r="Z164">
        <f t="shared" si="42"/>
        <v>1.0602373749835179</v>
      </c>
      <c r="AA164">
        <f t="shared" si="43"/>
        <v>1.2165771220485162</v>
      </c>
      <c r="AB164" t="e">
        <f t="shared" si="44"/>
        <v>#VALUE!</v>
      </c>
    </row>
    <row r="165" spans="1:28" x14ac:dyDescent="0.25">
      <c r="A165">
        <v>4</v>
      </c>
      <c r="B165" t="s">
        <v>17</v>
      </c>
      <c r="C165">
        <v>6</v>
      </c>
      <c r="D165" t="s">
        <v>18</v>
      </c>
      <c r="E165">
        <v>2008</v>
      </c>
      <c r="F165">
        <v>570</v>
      </c>
      <c r="G165" t="s">
        <v>10</v>
      </c>
      <c r="H165" s="54">
        <v>0.41000000000000003</v>
      </c>
      <c r="I165" s="54">
        <f>ERs_by_fishery!P30+ERs_by_fishery!K30</f>
        <v>0.4386666666666667</v>
      </c>
      <c r="J165" s="54">
        <f>SUM(ERs_by_fishery!K30:L30)</f>
        <v>0.28266666666666668</v>
      </c>
      <c r="K165">
        <v>0.438</v>
      </c>
      <c r="L165" s="2">
        <f t="shared" si="30"/>
        <v>966.10169491525426</v>
      </c>
      <c r="M165" s="2">
        <f t="shared" si="31"/>
        <v>1015.4394299287412</v>
      </c>
      <c r="N165" s="2">
        <f t="shared" si="32"/>
        <v>794.6096654275093</v>
      </c>
      <c r="O165" s="2">
        <f t="shared" si="33"/>
        <v>1014.2348754448398</v>
      </c>
      <c r="P165" s="79" t="e">
        <f t="shared" si="34"/>
        <v>#VALUE!</v>
      </c>
      <c r="Q165" s="78">
        <v>0.71359223300999997</v>
      </c>
      <c r="R165" s="78">
        <v>0.28640776698999998</v>
      </c>
      <c r="S165" s="79">
        <f t="shared" si="35"/>
        <v>1214.7156752919163</v>
      </c>
      <c r="T165" s="2">
        <f t="shared" si="36"/>
        <v>1105.5530395905482</v>
      </c>
      <c r="U165" s="2">
        <f t="shared" si="37"/>
        <v>954.19127782383021</v>
      </c>
      <c r="V165" s="2">
        <f t="shared" si="38"/>
        <v>1100.9105871155739</v>
      </c>
      <c r="W165" s="2" t="e">
        <f t="shared" si="39"/>
        <v>#VALUE!</v>
      </c>
      <c r="X165">
        <f t="shared" si="40"/>
        <v>2.1310801320910815</v>
      </c>
      <c r="Y165">
        <f t="shared" si="41"/>
        <v>1.9395667361237687</v>
      </c>
      <c r="Z165">
        <f t="shared" si="42"/>
        <v>1.6740197856558425</v>
      </c>
      <c r="AA165">
        <f t="shared" si="43"/>
        <v>1.9314220826589015</v>
      </c>
      <c r="AB165" t="e">
        <f t="shared" si="44"/>
        <v>#VALUE!</v>
      </c>
    </row>
    <row r="166" spans="1:28" x14ac:dyDescent="0.25">
      <c r="A166">
        <v>4</v>
      </c>
      <c r="B166" t="s">
        <v>17</v>
      </c>
      <c r="C166">
        <v>6</v>
      </c>
      <c r="D166" t="s">
        <v>18</v>
      </c>
      <c r="E166">
        <v>2009</v>
      </c>
      <c r="F166">
        <v>1800</v>
      </c>
      <c r="G166" t="s">
        <v>10</v>
      </c>
      <c r="H166" s="54">
        <v>0.44099999999999995</v>
      </c>
      <c r="I166" s="54">
        <f>ERs_by_fishery!P31+ERs_by_fishery!K31</f>
        <v>0.40699999999999997</v>
      </c>
      <c r="J166" s="54">
        <f>SUM(ERs_by_fishery!K31:L31)</f>
        <v>0.26449999999999996</v>
      </c>
      <c r="K166">
        <v>0.40699999999999997</v>
      </c>
      <c r="L166" s="2">
        <f t="shared" si="30"/>
        <v>3220.0357781753128</v>
      </c>
      <c r="M166" s="2">
        <f t="shared" si="31"/>
        <v>3035.4131534569983</v>
      </c>
      <c r="N166" s="2">
        <f t="shared" si="32"/>
        <v>2447.3147518694764</v>
      </c>
      <c r="O166" s="2">
        <f t="shared" si="33"/>
        <v>3035.4131534569983</v>
      </c>
      <c r="P166" s="79" t="e">
        <f t="shared" si="34"/>
        <v>#VALUE!</v>
      </c>
      <c r="Q166" s="78">
        <v>0.71359223300999997</v>
      </c>
      <c r="R166" s="78">
        <v>0.28640776698999998</v>
      </c>
      <c r="S166" s="79">
        <f t="shared" si="35"/>
        <v>1279.283383995667</v>
      </c>
      <c r="T166" s="2">
        <f t="shared" si="36"/>
        <v>1350.7510256727358</v>
      </c>
      <c r="U166" s="2">
        <f t="shared" si="37"/>
        <v>1118.1945852975769</v>
      </c>
      <c r="V166" s="2">
        <f t="shared" si="38"/>
        <v>1338.0473697511961</v>
      </c>
      <c r="W166" s="2" t="e">
        <f t="shared" si="39"/>
        <v>#VALUE!</v>
      </c>
      <c r="X166">
        <f t="shared" si="40"/>
        <v>0.7107129911087039</v>
      </c>
      <c r="Y166">
        <f t="shared" si="41"/>
        <v>0.75041723648485315</v>
      </c>
      <c r="Z166">
        <f t="shared" si="42"/>
        <v>0.62121921405420932</v>
      </c>
      <c r="AA166">
        <f t="shared" si="43"/>
        <v>0.74335964986177561</v>
      </c>
      <c r="AB166" t="e">
        <f t="shared" si="44"/>
        <v>#VALUE!</v>
      </c>
    </row>
    <row r="167" spans="1:28" x14ac:dyDescent="0.25">
      <c r="A167">
        <v>4</v>
      </c>
      <c r="B167" t="s">
        <v>17</v>
      </c>
      <c r="C167">
        <v>6</v>
      </c>
      <c r="D167" t="s">
        <v>18</v>
      </c>
      <c r="E167">
        <v>2010</v>
      </c>
      <c r="F167">
        <v>430</v>
      </c>
      <c r="G167" t="s">
        <v>10</v>
      </c>
      <c r="H167" s="54">
        <v>0.28100000000000003</v>
      </c>
      <c r="I167" s="54">
        <f>ERs_by_fishery!P32+ERs_by_fishery!K32</f>
        <v>0.3686666666666667</v>
      </c>
      <c r="J167" s="54">
        <f>SUM(ERs_by_fishery!K32:L32)</f>
        <v>0.27216666666666667</v>
      </c>
      <c r="K167">
        <v>0.36699999999999999</v>
      </c>
      <c r="L167" s="2">
        <f t="shared" si="30"/>
        <v>598.05285118219751</v>
      </c>
      <c r="M167" s="2">
        <f t="shared" si="31"/>
        <v>681.09820485744456</v>
      </c>
      <c r="N167" s="2">
        <f t="shared" si="32"/>
        <v>590.79459583237917</v>
      </c>
      <c r="O167" s="2">
        <f t="shared" si="33"/>
        <v>679.30489731437603</v>
      </c>
      <c r="P167" s="79" t="e">
        <f t="shared" si="34"/>
        <v>#VALUE!</v>
      </c>
      <c r="Q167" s="78">
        <v>0.71359223300999997</v>
      </c>
      <c r="R167" s="78">
        <v>0.28640776698999998</v>
      </c>
      <c r="S167" s="79">
        <f t="shared" si="35"/>
        <v>2175.1030972059275</v>
      </c>
      <c r="T167" s="2">
        <f t="shared" si="36"/>
        <v>2277.0361249671573</v>
      </c>
      <c r="U167" s="2">
        <f t="shared" si="37"/>
        <v>1912.4339873464232</v>
      </c>
      <c r="V167" s="2">
        <f t="shared" si="38"/>
        <v>2245.1505757600776</v>
      </c>
      <c r="W167" s="2" t="e">
        <f t="shared" si="39"/>
        <v>#VALUE!</v>
      </c>
      <c r="X167">
        <f t="shared" si="40"/>
        <v>5.0583792958277387</v>
      </c>
      <c r="Y167">
        <f t="shared" si="41"/>
        <v>5.2954328487608313</v>
      </c>
      <c r="Z167">
        <f t="shared" si="42"/>
        <v>4.4475209008056353</v>
      </c>
      <c r="AA167">
        <f t="shared" si="43"/>
        <v>5.2212804087443665</v>
      </c>
      <c r="AB167" t="e">
        <f t="shared" si="44"/>
        <v>#VALUE!</v>
      </c>
    </row>
    <row r="168" spans="1:28" x14ac:dyDescent="0.25">
      <c r="A168">
        <v>4</v>
      </c>
      <c r="B168" t="s">
        <v>17</v>
      </c>
      <c r="C168">
        <v>6</v>
      </c>
      <c r="D168" t="s">
        <v>18</v>
      </c>
      <c r="E168">
        <v>2011</v>
      </c>
      <c r="F168">
        <v>780</v>
      </c>
      <c r="G168" t="s">
        <v>10</v>
      </c>
      <c r="H168" s="54">
        <v>0.42400000000000004</v>
      </c>
      <c r="I168" s="54">
        <f>ERs_by_fishery!P33+ERs_by_fishery!K33</f>
        <v>0.33833333333333337</v>
      </c>
      <c r="J168" s="54">
        <f>SUM(ERs_by_fishery!K33:L33)</f>
        <v>0.24033333333333334</v>
      </c>
      <c r="K168">
        <v>0.33600000000000002</v>
      </c>
      <c r="L168" s="2">
        <f t="shared" si="30"/>
        <v>1354.1666666666667</v>
      </c>
      <c r="M168" s="2">
        <f t="shared" si="31"/>
        <v>1178.8413098236776</v>
      </c>
      <c r="N168" s="2">
        <f t="shared" si="32"/>
        <v>1026.7661254936374</v>
      </c>
      <c r="O168" s="2">
        <f t="shared" si="33"/>
        <v>1174.698795180723</v>
      </c>
      <c r="P168" s="79" t="e">
        <f t="shared" si="34"/>
        <v>#VALUE!</v>
      </c>
      <c r="Q168" s="78">
        <v>0.71359223300999997</v>
      </c>
      <c r="R168" s="78">
        <v>0.28640776698999998</v>
      </c>
      <c r="S168" s="79">
        <f t="shared" si="35"/>
        <v>1544.074185701832</v>
      </c>
      <c r="T168" s="2">
        <f t="shared" si="36"/>
        <v>1598.8367091324922</v>
      </c>
      <c r="U168" s="2">
        <f t="shared" si="37"/>
        <v>1438.1030960691198</v>
      </c>
      <c r="V168" s="2">
        <f t="shared" si="38"/>
        <v>1585.3744130446275</v>
      </c>
      <c r="W168" s="2" t="e">
        <f t="shared" si="39"/>
        <v>#VALUE!</v>
      </c>
      <c r="X168">
        <f t="shared" si="40"/>
        <v>1.9795822893613231</v>
      </c>
      <c r="Y168">
        <f t="shared" si="41"/>
        <v>2.0497906527339644</v>
      </c>
      <c r="Z168">
        <f t="shared" si="42"/>
        <v>1.8437219180373332</v>
      </c>
      <c r="AA168">
        <f t="shared" si="43"/>
        <v>2.0325312987751634</v>
      </c>
      <c r="AB168" t="e">
        <f t="shared" si="44"/>
        <v>#VALUE!</v>
      </c>
    </row>
    <row r="169" spans="1:28" x14ac:dyDescent="0.25">
      <c r="A169">
        <v>4</v>
      </c>
      <c r="B169" t="s">
        <v>17</v>
      </c>
      <c r="C169">
        <v>6</v>
      </c>
      <c r="D169" t="s">
        <v>18</v>
      </c>
      <c r="E169">
        <v>2012</v>
      </c>
      <c r="F169">
        <v>575</v>
      </c>
      <c r="G169" t="s">
        <v>10</v>
      </c>
      <c r="H169" s="54">
        <v>0.33699999999999997</v>
      </c>
      <c r="I169" s="54">
        <f>ERs_by_fishery!P34+ERs_by_fishery!K34</f>
        <v>0.377</v>
      </c>
      <c r="J169" s="54">
        <f>SUM(ERs_by_fishery!K34:L34)</f>
        <v>0.25650000000000001</v>
      </c>
      <c r="K169">
        <v>0.373</v>
      </c>
      <c r="L169" s="2">
        <f t="shared" si="30"/>
        <v>867.26998491704364</v>
      </c>
      <c r="M169" s="2">
        <f t="shared" si="31"/>
        <v>922.95345104333865</v>
      </c>
      <c r="N169" s="2">
        <f t="shared" si="32"/>
        <v>773.36919973100191</v>
      </c>
      <c r="O169" s="2">
        <f t="shared" si="33"/>
        <v>917.06539074960131</v>
      </c>
      <c r="P169" s="79" t="e">
        <f t="shared" si="34"/>
        <v>#VALUE!</v>
      </c>
      <c r="Q169" s="78">
        <v>0.71359223300999997</v>
      </c>
      <c r="R169" s="78">
        <v>0.28640776698999998</v>
      </c>
      <c r="S169" s="79">
        <f t="shared" si="35"/>
        <v>1179.6936611547048</v>
      </c>
      <c r="T169" s="2">
        <f t="shared" si="36"/>
        <v>1148.7617744657232</v>
      </c>
      <c r="U169" s="2">
        <f t="shared" si="37"/>
        <v>974.88118824994422</v>
      </c>
      <c r="V169" s="2">
        <f t="shared" si="38"/>
        <v>1176.8268139623751</v>
      </c>
      <c r="W169" s="2" t="e">
        <f t="shared" si="39"/>
        <v>#VALUE!</v>
      </c>
      <c r="X169">
        <f t="shared" si="40"/>
        <v>2.0516411498342695</v>
      </c>
      <c r="Y169">
        <f t="shared" si="41"/>
        <v>1.9978465642882142</v>
      </c>
      <c r="Z169">
        <f t="shared" si="42"/>
        <v>1.6954455447825116</v>
      </c>
      <c r="AA169">
        <f t="shared" si="43"/>
        <v>2.0466553286302176</v>
      </c>
      <c r="AB169" t="e">
        <f t="shared" si="44"/>
        <v>#VALUE!</v>
      </c>
    </row>
    <row r="170" spans="1:28" x14ac:dyDescent="0.25">
      <c r="A170">
        <v>4</v>
      </c>
      <c r="B170" t="s">
        <v>17</v>
      </c>
      <c r="C170">
        <v>6</v>
      </c>
      <c r="D170" t="s">
        <v>18</v>
      </c>
      <c r="E170">
        <v>2013</v>
      </c>
      <c r="F170">
        <v>1425</v>
      </c>
      <c r="G170" t="s">
        <v>10</v>
      </c>
      <c r="H170" s="54">
        <v>0.38200000000000001</v>
      </c>
      <c r="I170" s="54">
        <f>ERs_by_fishery!P35+ERs_by_fishery!K35</f>
        <v>0.41033333333333333</v>
      </c>
      <c r="J170" s="54">
        <f>SUM(ERs_by_fishery!K35:L35)</f>
        <v>0.27933333333333332</v>
      </c>
      <c r="K170">
        <v>0.40300000000000002</v>
      </c>
      <c r="L170" s="2">
        <f t="shared" si="30"/>
        <v>2305.8252427184466</v>
      </c>
      <c r="M170" s="2">
        <f t="shared" si="31"/>
        <v>2416.6195590729226</v>
      </c>
      <c r="N170" s="2">
        <f t="shared" si="32"/>
        <v>1977.3358001850138</v>
      </c>
      <c r="O170" s="2">
        <f t="shared" si="33"/>
        <v>2386.9346733668344</v>
      </c>
      <c r="P170" s="79" t="e">
        <f t="shared" si="34"/>
        <v>#VALUE!</v>
      </c>
      <c r="Q170" s="78">
        <v>0.71359223300999997</v>
      </c>
      <c r="R170" s="78">
        <v>0.28640776698999998</v>
      </c>
      <c r="S170" s="79">
        <f t="shared" si="35"/>
        <v>2058.2885700460129</v>
      </c>
      <c r="T170" s="2">
        <f t="shared" si="36"/>
        <v>1994.1723291230451</v>
      </c>
      <c r="U170" s="2">
        <f t="shared" si="37"/>
        <v>1673.6645676894314</v>
      </c>
      <c r="V170" s="2">
        <f t="shared" si="38"/>
        <v>1974.5576079184725</v>
      </c>
      <c r="W170" s="2" t="e">
        <f t="shared" si="39"/>
        <v>#VALUE!</v>
      </c>
      <c r="X170">
        <f t="shared" si="40"/>
        <v>1.4444130316112371</v>
      </c>
      <c r="Y170">
        <f t="shared" si="41"/>
        <v>1.3994191783319614</v>
      </c>
      <c r="Z170">
        <f t="shared" si="42"/>
        <v>1.1745014510101273</v>
      </c>
      <c r="AA170">
        <f t="shared" si="43"/>
        <v>1.3856544616971738</v>
      </c>
      <c r="AB170" t="e">
        <f t="shared" si="44"/>
        <v>#VALUE!</v>
      </c>
    </row>
    <row r="171" spans="1:28" x14ac:dyDescent="0.25">
      <c r="A171">
        <v>4</v>
      </c>
      <c r="B171" t="s">
        <v>17</v>
      </c>
      <c r="C171">
        <v>6</v>
      </c>
      <c r="D171" t="s">
        <v>18</v>
      </c>
      <c r="E171">
        <v>2014</v>
      </c>
      <c r="F171">
        <v>1400</v>
      </c>
      <c r="G171" t="s">
        <v>10</v>
      </c>
      <c r="H171" s="54">
        <v>0.24299999999999999</v>
      </c>
      <c r="I171" s="54">
        <f>ERs_by_fishery!P36+ERs_by_fishery!K36</f>
        <v>0.27433333333333332</v>
      </c>
      <c r="J171" s="54">
        <f>SUM(ERs_by_fishery!K36:L36)</f>
        <v>0.20033333333333331</v>
      </c>
      <c r="K171">
        <v>0.26</v>
      </c>
      <c r="L171" s="2">
        <f t="shared" si="30"/>
        <v>1849.4055482166445</v>
      </c>
      <c r="M171" s="2">
        <f t="shared" si="31"/>
        <v>1929.2604501607716</v>
      </c>
      <c r="N171" s="2">
        <f t="shared" si="32"/>
        <v>1750.7294706127552</v>
      </c>
      <c r="O171" s="2">
        <f t="shared" si="33"/>
        <v>1891.8918918918919</v>
      </c>
      <c r="P171" s="79" t="e">
        <f t="shared" si="34"/>
        <v>#VALUE!</v>
      </c>
      <c r="Q171" s="78">
        <v>0.71359223300999997</v>
      </c>
      <c r="R171" s="78">
        <v>0.28640776698999998</v>
      </c>
      <c r="S171" s="79">
        <f t="shared" si="35"/>
        <v>1597.2491759420129</v>
      </c>
      <c r="T171" s="2">
        <f t="shared" si="36"/>
        <v>1587.0165252056822</v>
      </c>
      <c r="U171" s="2">
        <f t="shared" si="37"/>
        <v>1322.4931879746346</v>
      </c>
      <c r="V171" s="2">
        <f t="shared" si="38"/>
        <v>1522.7528361627358</v>
      </c>
      <c r="W171" s="2" t="e">
        <f t="shared" si="39"/>
        <v>#VALUE!</v>
      </c>
      <c r="X171">
        <f t="shared" si="40"/>
        <v>1.1408922685300091</v>
      </c>
      <c r="Y171">
        <f t="shared" si="41"/>
        <v>1.133583232289773</v>
      </c>
      <c r="Z171">
        <f t="shared" si="42"/>
        <v>0.94463799141045324</v>
      </c>
      <c r="AA171">
        <f t="shared" si="43"/>
        <v>1.087680597259097</v>
      </c>
      <c r="AB171" t="e">
        <f t="shared" si="44"/>
        <v>#VALUE!</v>
      </c>
    </row>
    <row r="172" spans="1:28" x14ac:dyDescent="0.25">
      <c r="A172">
        <v>4</v>
      </c>
      <c r="B172" t="s">
        <v>17</v>
      </c>
      <c r="C172">
        <v>6</v>
      </c>
      <c r="D172" t="s">
        <v>18</v>
      </c>
      <c r="E172">
        <v>2015</v>
      </c>
      <c r="F172">
        <v>470</v>
      </c>
      <c r="G172" t="s">
        <v>10</v>
      </c>
      <c r="H172" s="54">
        <v>0.4</v>
      </c>
      <c r="I172" s="54">
        <f>ERs_by_fishery!P37+ERs_by_fishery!K37</f>
        <v>0.39400000000000002</v>
      </c>
      <c r="J172" s="54">
        <f>SUM(ERs_by_fishery!K37:L37)</f>
        <v>0.28700000000000003</v>
      </c>
      <c r="K172">
        <v>0.42799999999999999</v>
      </c>
      <c r="L172" s="2">
        <f t="shared" si="30"/>
        <v>783.33333333333337</v>
      </c>
      <c r="M172" s="2">
        <f t="shared" si="31"/>
        <v>775.57755775577562</v>
      </c>
      <c r="N172" s="2">
        <f t="shared" si="32"/>
        <v>659.18653576437589</v>
      </c>
      <c r="O172" s="2">
        <f t="shared" si="33"/>
        <v>821.67832167832159</v>
      </c>
      <c r="P172" s="79" t="e">
        <f t="shared" si="34"/>
        <v>#VALUE!</v>
      </c>
      <c r="Q172" s="78">
        <v>0.71359223300999997</v>
      </c>
      <c r="R172" s="78">
        <v>0.28640776698999998</v>
      </c>
      <c r="S172" s="79">
        <f t="shared" si="35"/>
        <v>1014.2210353398583</v>
      </c>
      <c r="T172" s="2">
        <f t="shared" si="36"/>
        <v>993.37889870726895</v>
      </c>
      <c r="U172" s="2">
        <f t="shared" si="37"/>
        <v>896.3782235414094</v>
      </c>
      <c r="V172" s="2">
        <f t="shared" si="38"/>
        <v>864.29709904006108</v>
      </c>
      <c r="W172" s="2" t="e">
        <f t="shared" si="39"/>
        <v>#VALUE!</v>
      </c>
      <c r="X172">
        <f t="shared" si="40"/>
        <v>2.1579170964677838</v>
      </c>
      <c r="Y172">
        <f t="shared" si="41"/>
        <v>2.1135721249090831</v>
      </c>
      <c r="Z172">
        <f t="shared" si="42"/>
        <v>1.9071877096625731</v>
      </c>
      <c r="AA172">
        <f t="shared" si="43"/>
        <v>1.8389299979575768</v>
      </c>
      <c r="AB172" t="e">
        <f t="shared" si="44"/>
        <v>#VALUE!</v>
      </c>
    </row>
    <row r="173" spans="1:28" x14ac:dyDescent="0.25">
      <c r="A173">
        <v>4</v>
      </c>
      <c r="B173" t="s">
        <v>17</v>
      </c>
      <c r="C173">
        <v>6</v>
      </c>
      <c r="D173" t="s">
        <v>18</v>
      </c>
      <c r="E173">
        <v>2016</v>
      </c>
      <c r="F173">
        <v>1270</v>
      </c>
      <c r="G173" t="s">
        <v>10</v>
      </c>
      <c r="H173" s="54">
        <v>0.41400000000000003</v>
      </c>
      <c r="I173" s="54">
        <f>ERs_by_fishery!P38+ERs_by_fishery!K38</f>
        <v>0.38900000000000001</v>
      </c>
      <c r="J173" s="54">
        <f>SUM(ERs_by_fishery!K38:L38)</f>
        <v>0.27900000000000003</v>
      </c>
      <c r="K173">
        <v>0.38400000000000001</v>
      </c>
      <c r="L173" s="2">
        <f t="shared" si="30"/>
        <v>2167.2354948805464</v>
      </c>
      <c r="M173" s="2">
        <f t="shared" si="31"/>
        <v>2078.5597381342063</v>
      </c>
      <c r="N173" s="2">
        <f t="shared" si="32"/>
        <v>1761.4424410540917</v>
      </c>
      <c r="O173" s="2">
        <f t="shared" si="33"/>
        <v>2061.6883116883118</v>
      </c>
      <c r="P173" s="79" t="e">
        <f t="shared" si="34"/>
        <v>#VALUE!</v>
      </c>
      <c r="Q173" s="78">
        <v>0.71359223300999997</v>
      </c>
      <c r="R173" s="78">
        <v>0.28640776698999998</v>
      </c>
      <c r="S173" s="79">
        <f t="shared" si="35"/>
        <v>900.43851828285642</v>
      </c>
      <c r="T173" s="2">
        <f t="shared" si="36"/>
        <v>955.09390135685157</v>
      </c>
      <c r="U173" s="2">
        <f t="shared" si="37"/>
        <v>879.80369546491499</v>
      </c>
      <c r="V173" s="2">
        <f t="shared" si="38"/>
        <v>851.94066396310177</v>
      </c>
      <c r="W173" s="2" t="e">
        <f t="shared" si="39"/>
        <v>#VALUE!</v>
      </c>
      <c r="X173">
        <f t="shared" si="40"/>
        <v>0.70900670730933579</v>
      </c>
      <c r="Y173">
        <f t="shared" si="41"/>
        <v>0.75204244201326897</v>
      </c>
      <c r="Z173">
        <f t="shared" si="42"/>
        <v>0.69275881532670469</v>
      </c>
      <c r="AA173">
        <f t="shared" si="43"/>
        <v>0.67081942044338727</v>
      </c>
      <c r="AB173" t="e">
        <f t="shared" si="44"/>
        <v>#VALUE!</v>
      </c>
    </row>
    <row r="174" spans="1:28" x14ac:dyDescent="0.25">
      <c r="A174">
        <v>4</v>
      </c>
      <c r="B174" t="s">
        <v>17</v>
      </c>
      <c r="C174">
        <v>6</v>
      </c>
      <c r="D174" t="s">
        <v>18</v>
      </c>
      <c r="E174">
        <v>2017</v>
      </c>
      <c r="F174">
        <v>1000</v>
      </c>
      <c r="G174" t="s">
        <v>10</v>
      </c>
      <c r="H174" s="54">
        <v>0.44035422259606583</v>
      </c>
      <c r="I174" s="54">
        <f>ERs_by_fishery!P39+ERs_by_fishery!K39</f>
        <v>0.43943641739691974</v>
      </c>
      <c r="J174" s="54">
        <f>SUM(ERs_by_fishery!K39:L39)</f>
        <v>0.31269765999824639</v>
      </c>
      <c r="K174">
        <v>0.43099999999999999</v>
      </c>
      <c r="L174" s="2">
        <f t="shared" si="30"/>
        <v>1786.8445369833148</v>
      </c>
      <c r="M174" s="2">
        <f t="shared" si="31"/>
        <v>1783.9189541288354</v>
      </c>
      <c r="N174" s="2">
        <f t="shared" si="32"/>
        <v>1454.9637645602204</v>
      </c>
      <c r="O174" s="2">
        <f t="shared" si="33"/>
        <v>1757.4692442882251</v>
      </c>
      <c r="P174" s="79" t="e">
        <f t="shared" si="34"/>
        <v>#VALUE!</v>
      </c>
      <c r="Q174" s="78">
        <v>0.71359223300999997</v>
      </c>
      <c r="R174" s="78">
        <v>0.28640776698999998</v>
      </c>
      <c r="S174" s="79" t="e">
        <f t="shared" si="35"/>
        <v>#VALUE!</v>
      </c>
      <c r="T174" s="2" t="e">
        <f t="shared" si="36"/>
        <v>#VALUE!</v>
      </c>
      <c r="U174" s="2" t="e">
        <f t="shared" si="37"/>
        <v>#VALUE!</v>
      </c>
      <c r="V174" s="2">
        <f t="shared" si="38"/>
        <v>1471.1770190800214</v>
      </c>
      <c r="W174" s="2" t="e">
        <f t="shared" si="39"/>
        <v>#VALUE!</v>
      </c>
      <c r="X174" t="e">
        <f t="shared" si="40"/>
        <v>#VALUE!</v>
      </c>
      <c r="Y174" t="e">
        <f t="shared" si="41"/>
        <v>#VALUE!</v>
      </c>
      <c r="Z174" t="e">
        <f t="shared" si="42"/>
        <v>#VALUE!</v>
      </c>
      <c r="AA174">
        <f t="shared" si="43"/>
        <v>1.4711770190800215</v>
      </c>
      <c r="AB174" t="e">
        <f t="shared" si="44"/>
        <v>#VALUE!</v>
      </c>
    </row>
    <row r="175" spans="1:28" x14ac:dyDescent="0.25">
      <c r="A175">
        <v>4</v>
      </c>
      <c r="B175" t="s">
        <v>17</v>
      </c>
      <c r="C175">
        <v>6</v>
      </c>
      <c r="D175" t="s">
        <v>18</v>
      </c>
      <c r="E175">
        <v>2018</v>
      </c>
      <c r="F175">
        <v>650</v>
      </c>
      <c r="G175" t="s">
        <v>10</v>
      </c>
      <c r="H175" s="54">
        <v>0.42215417185431725</v>
      </c>
      <c r="I175" s="54">
        <f>ERs_by_fishery!P40+ERs_by_fishery!K40</f>
        <v>0.4071664190631491</v>
      </c>
      <c r="J175" s="54">
        <f>SUM(ERs_by_fishery!K40:L40)</f>
        <v>0.34504815702446495</v>
      </c>
      <c r="K175">
        <v>0.307</v>
      </c>
      <c r="L175" s="2">
        <f t="shared" si="30"/>
        <v>1124.8675136858931</v>
      </c>
      <c r="M175" s="2">
        <f t="shared" si="31"/>
        <v>1096.4291175489914</v>
      </c>
      <c r="N175" s="2">
        <f t="shared" si="32"/>
        <v>992.43937851516216</v>
      </c>
      <c r="O175" s="2">
        <f t="shared" si="33"/>
        <v>937.95093795093783</v>
      </c>
      <c r="P175" s="79" t="e">
        <f t="shared" si="34"/>
        <v>#VALUE!</v>
      </c>
      <c r="Q175" s="78">
        <v>0.71359223300999997</v>
      </c>
      <c r="R175" s="78">
        <v>0.28640776698999998</v>
      </c>
      <c r="S175" s="79" t="e">
        <f t="shared" si="35"/>
        <v>#VALUE!</v>
      </c>
      <c r="T175" s="2" t="e">
        <f t="shared" si="36"/>
        <v>#VALUE!</v>
      </c>
      <c r="U175" s="2" t="e">
        <f t="shared" si="37"/>
        <v>#VALUE!</v>
      </c>
      <c r="V175" s="2">
        <f t="shared" si="38"/>
        <v>1920.8203833155599</v>
      </c>
      <c r="W175" s="2" t="e">
        <f t="shared" si="39"/>
        <v>#VALUE!</v>
      </c>
      <c r="X175" t="e">
        <f t="shared" si="40"/>
        <v>#VALUE!</v>
      </c>
      <c r="Y175" t="e">
        <f t="shared" si="41"/>
        <v>#VALUE!</v>
      </c>
      <c r="Z175" t="e">
        <f t="shared" si="42"/>
        <v>#VALUE!</v>
      </c>
      <c r="AA175">
        <f t="shared" si="43"/>
        <v>2.955108282023938</v>
      </c>
      <c r="AB175" t="e">
        <f t="shared" si="44"/>
        <v>#VALUE!</v>
      </c>
    </row>
    <row r="176" spans="1:28" x14ac:dyDescent="0.25">
      <c r="A176">
        <v>4</v>
      </c>
      <c r="B176" t="s">
        <v>17</v>
      </c>
      <c r="C176">
        <v>6</v>
      </c>
      <c r="D176" t="s">
        <v>18</v>
      </c>
      <c r="E176">
        <v>2019</v>
      </c>
      <c r="F176">
        <v>450</v>
      </c>
      <c r="G176" t="s">
        <v>10</v>
      </c>
      <c r="H176" s="54">
        <v>0.39069181949126658</v>
      </c>
      <c r="I176" s="54">
        <f>ERs_by_fishery!P41+ERs_by_fishery!K41</f>
        <v>0.38910709410012068</v>
      </c>
      <c r="J176" s="54">
        <f>SUM(ERs_by_fishery!K41:L41)</f>
        <v>0.31510957999927913</v>
      </c>
      <c r="K176">
        <v>0.33900000000000002</v>
      </c>
      <c r="L176" s="2">
        <f t="shared" si="30"/>
        <v>738.54252149426043</v>
      </c>
      <c r="M176" s="2">
        <f t="shared" si="31"/>
        <v>736.62665854193358</v>
      </c>
      <c r="N176" s="2">
        <f t="shared" si="32"/>
        <v>657.03941369120969</v>
      </c>
      <c r="O176" s="2">
        <f t="shared" si="33"/>
        <v>680.78668683812407</v>
      </c>
      <c r="P176" s="79" t="e">
        <f t="shared" si="34"/>
        <v>#VALUE!</v>
      </c>
      <c r="Q176" s="78">
        <v>0.71359223300999997</v>
      </c>
      <c r="R176" s="78">
        <v>0.28640776698999998</v>
      </c>
      <c r="S176" s="79" t="e">
        <f t="shared" si="35"/>
        <v>#VALUE!</v>
      </c>
      <c r="T176" s="2" t="e">
        <f t="shared" si="36"/>
        <v>#VALUE!</v>
      </c>
      <c r="U176" s="2" t="e">
        <f t="shared" si="37"/>
        <v>#VALUE!</v>
      </c>
      <c r="V176" s="2">
        <f t="shared" si="38"/>
        <v>2132.239186421823</v>
      </c>
      <c r="W176" s="2" t="e">
        <f t="shared" si="39"/>
        <v>#VALUE!</v>
      </c>
      <c r="X176" t="e">
        <f t="shared" si="40"/>
        <v>#VALUE!</v>
      </c>
      <c r="Y176" t="e">
        <f t="shared" si="41"/>
        <v>#VALUE!</v>
      </c>
      <c r="Z176" t="e">
        <f t="shared" si="42"/>
        <v>#VALUE!</v>
      </c>
      <c r="AA176">
        <f t="shared" si="43"/>
        <v>4.7383093031596069</v>
      </c>
      <c r="AB176" t="e">
        <f t="shared" si="44"/>
        <v>#VALUE!</v>
      </c>
    </row>
    <row r="177" spans="1:28" x14ac:dyDescent="0.25">
      <c r="A177">
        <v>4</v>
      </c>
      <c r="B177" t="s">
        <v>17</v>
      </c>
      <c r="C177">
        <v>6</v>
      </c>
      <c r="D177" t="s">
        <v>18</v>
      </c>
      <c r="E177">
        <v>2020</v>
      </c>
      <c r="F177">
        <v>1070</v>
      </c>
      <c r="G177" t="s">
        <v>10</v>
      </c>
      <c r="H177" s="54">
        <v>0.1793260797812265</v>
      </c>
      <c r="I177" s="54">
        <f>ERs_by_fishery!P42+ERs_by_fishery!K42</f>
        <v>0.28638625979878868</v>
      </c>
      <c r="J177" s="54">
        <f>SUM(ERs_by_fishery!K42:L42)</f>
        <v>0.25426527177111524</v>
      </c>
      <c r="K177">
        <v>0.16300000000000001</v>
      </c>
      <c r="L177" s="2">
        <f t="shared" si="30"/>
        <v>1303.806510282137</v>
      </c>
      <c r="M177" s="2">
        <f t="shared" si="31"/>
        <v>1499.4105910829319</v>
      </c>
      <c r="N177" s="2">
        <f t="shared" si="32"/>
        <v>1434.8265670035821</v>
      </c>
      <c r="O177" s="2">
        <f t="shared" si="33"/>
        <v>1278.3751493428913</v>
      </c>
      <c r="P177" s="79" t="e">
        <f t="shared" si="34"/>
        <v>#VALUE!</v>
      </c>
      <c r="Q177" s="78">
        <v>0.71359223300999997</v>
      </c>
      <c r="R177" s="78">
        <v>0.28640776698999998</v>
      </c>
      <c r="S177" s="79" t="e">
        <f t="shared" si="35"/>
        <v>#VALUE!</v>
      </c>
      <c r="T177" s="2" t="e">
        <f t="shared" si="36"/>
        <v>#VALUE!</v>
      </c>
      <c r="U177" s="2" t="e">
        <f t="shared" si="37"/>
        <v>#VALUE!</v>
      </c>
      <c r="V177" s="2" t="e">
        <f t="shared" si="38"/>
        <v>#VALUE!</v>
      </c>
      <c r="W177" s="2" t="e">
        <f t="shared" si="39"/>
        <v>#VALUE!</v>
      </c>
      <c r="X177" t="e">
        <f t="shared" si="40"/>
        <v>#VALUE!</v>
      </c>
      <c r="Y177" t="e">
        <f t="shared" si="41"/>
        <v>#VALUE!</v>
      </c>
      <c r="Z177" t="e">
        <f t="shared" si="42"/>
        <v>#VALUE!</v>
      </c>
      <c r="AA177" t="e">
        <f t="shared" si="43"/>
        <v>#VALUE!</v>
      </c>
      <c r="AB177" t="e">
        <f t="shared" si="44"/>
        <v>#VALUE!</v>
      </c>
    </row>
    <row r="178" spans="1:28" x14ac:dyDescent="0.25">
      <c r="A178">
        <v>4</v>
      </c>
      <c r="B178" t="s">
        <v>17</v>
      </c>
      <c r="C178">
        <v>6</v>
      </c>
      <c r="D178" t="s">
        <v>18</v>
      </c>
      <c r="E178">
        <v>2021</v>
      </c>
      <c r="F178">
        <v>1450</v>
      </c>
      <c r="G178" t="s">
        <v>10</v>
      </c>
      <c r="H178" t="s">
        <v>10</v>
      </c>
      <c r="I178" t="s">
        <v>10</v>
      </c>
      <c r="J178" t="s">
        <v>10</v>
      </c>
      <c r="K178">
        <v>0.25700000000000001</v>
      </c>
      <c r="L178" s="2" t="e">
        <f t="shared" si="30"/>
        <v>#VALUE!</v>
      </c>
      <c r="M178" s="2" t="e">
        <f t="shared" si="31"/>
        <v>#VALUE!</v>
      </c>
      <c r="N178" s="2" t="e">
        <f t="shared" si="32"/>
        <v>#VALUE!</v>
      </c>
      <c r="O178" s="2">
        <f t="shared" si="33"/>
        <v>1951.5477792732167</v>
      </c>
      <c r="P178" s="79" t="e">
        <f t="shared" si="34"/>
        <v>#VALUE!</v>
      </c>
      <c r="Q178" s="78">
        <v>0.71359223300999997</v>
      </c>
      <c r="R178" s="78">
        <v>0.28640776698999998</v>
      </c>
      <c r="S178" s="79" t="e">
        <f t="shared" si="35"/>
        <v>#VALUE!</v>
      </c>
      <c r="T178" s="2" t="e">
        <f t="shared" si="36"/>
        <v>#VALUE!</v>
      </c>
      <c r="U178" s="2" t="e">
        <f t="shared" si="37"/>
        <v>#VALUE!</v>
      </c>
      <c r="V178" s="2" t="e">
        <f t="shared" si="38"/>
        <v>#VALUE!</v>
      </c>
      <c r="W178" s="2" t="e">
        <f t="shared" si="39"/>
        <v>#VALUE!</v>
      </c>
      <c r="X178" t="e">
        <f t="shared" si="40"/>
        <v>#VALUE!</v>
      </c>
      <c r="Y178" t="e">
        <f t="shared" si="41"/>
        <v>#VALUE!</v>
      </c>
      <c r="Z178" t="e">
        <f t="shared" si="42"/>
        <v>#VALUE!</v>
      </c>
      <c r="AA178" t="e">
        <f t="shared" si="43"/>
        <v>#VALUE!</v>
      </c>
      <c r="AB178" t="e">
        <f t="shared" si="44"/>
        <v>#VALUE!</v>
      </c>
    </row>
    <row r="179" spans="1:28" x14ac:dyDescent="0.25">
      <c r="A179">
        <v>4</v>
      </c>
      <c r="B179" t="s">
        <v>17</v>
      </c>
      <c r="C179">
        <v>6</v>
      </c>
      <c r="D179" t="s">
        <v>18</v>
      </c>
      <c r="E179">
        <v>2022</v>
      </c>
      <c r="F179">
        <v>1350</v>
      </c>
      <c r="G179" t="s">
        <v>10</v>
      </c>
      <c r="H179" t="s">
        <v>10</v>
      </c>
      <c r="I179" t="s">
        <v>10</v>
      </c>
      <c r="J179" t="s">
        <v>10</v>
      </c>
      <c r="K179">
        <v>0.26800000000000002</v>
      </c>
      <c r="L179" s="2" t="e">
        <f t="shared" si="30"/>
        <v>#VALUE!</v>
      </c>
      <c r="M179" s="2" t="e">
        <f t="shared" si="31"/>
        <v>#VALUE!</v>
      </c>
      <c r="N179" s="2" t="e">
        <f t="shared" si="32"/>
        <v>#VALUE!</v>
      </c>
      <c r="O179" s="2">
        <f t="shared" si="33"/>
        <v>1844.2622950819673</v>
      </c>
      <c r="P179" s="79" t="e">
        <f t="shared" si="34"/>
        <v>#VALUE!</v>
      </c>
      <c r="Q179" s="78">
        <v>0.71359223300999997</v>
      </c>
      <c r="R179" s="78">
        <v>0.28640776698999998</v>
      </c>
      <c r="S179" s="79">
        <f t="shared" si="35"/>
        <v>7087.0378383627276</v>
      </c>
      <c r="T179" s="2">
        <f t="shared" si="36"/>
        <v>7401.9772675394179</v>
      </c>
      <c r="U179" s="2">
        <f t="shared" si="37"/>
        <v>7322.439539940563</v>
      </c>
      <c r="V179" s="2">
        <f t="shared" si="38"/>
        <v>7397.4119188701497</v>
      </c>
      <c r="W179" s="2" t="e">
        <f t="shared" si="39"/>
        <v>#VALUE!</v>
      </c>
      <c r="X179">
        <f t="shared" si="40"/>
        <v>5.2496576580464644</v>
      </c>
      <c r="Y179">
        <f t="shared" si="41"/>
        <v>5.4829461241032726</v>
      </c>
      <c r="Z179">
        <f t="shared" si="42"/>
        <v>5.4240292888448618</v>
      </c>
      <c r="AA179">
        <f t="shared" si="43"/>
        <v>5.4795643843482589</v>
      </c>
      <c r="AB179" t="e">
        <f t="shared" si="44"/>
        <v>#VALUE!</v>
      </c>
    </row>
    <row r="180" spans="1:28" x14ac:dyDescent="0.25">
      <c r="A180">
        <v>4</v>
      </c>
      <c r="B180" t="s">
        <v>17</v>
      </c>
      <c r="C180">
        <v>6</v>
      </c>
      <c r="D180" t="s">
        <v>18</v>
      </c>
      <c r="E180">
        <v>2023</v>
      </c>
      <c r="F180">
        <v>2200</v>
      </c>
      <c r="G180" t="s">
        <v>10</v>
      </c>
      <c r="H180" t="s">
        <v>10</v>
      </c>
      <c r="I180" t="s">
        <v>10</v>
      </c>
      <c r="J180" t="s">
        <v>10</v>
      </c>
      <c r="K180">
        <v>0.22800000000000001</v>
      </c>
      <c r="L180" s="2" t="e">
        <f t="shared" si="30"/>
        <v>#VALUE!</v>
      </c>
      <c r="M180" s="2" t="e">
        <f t="shared" si="31"/>
        <v>#VALUE!</v>
      </c>
      <c r="N180" s="2" t="e">
        <f t="shared" si="32"/>
        <v>#VALUE!</v>
      </c>
      <c r="O180" s="2">
        <f t="shared" si="33"/>
        <v>2849.7409326424868</v>
      </c>
      <c r="P180" s="79" t="e">
        <f t="shared" si="34"/>
        <v>#VALUE!</v>
      </c>
      <c r="Q180" s="78">
        <v>0.71359223300999997</v>
      </c>
      <c r="R180" s="78">
        <v>0.28640776698999998</v>
      </c>
      <c r="S180" s="79">
        <f t="shared" si="35"/>
        <v>6562.4837755050694</v>
      </c>
      <c r="T180" s="2">
        <f t="shared" si="36"/>
        <v>7016.4569989709325</v>
      </c>
      <c r="U180" s="2">
        <f t="shared" si="37"/>
        <v>6950.9552022392891</v>
      </c>
      <c r="V180" s="2">
        <f t="shared" si="38"/>
        <v>7013.4320277097022</v>
      </c>
      <c r="W180" s="2" t="e">
        <f t="shared" si="39"/>
        <v>#VALUE!</v>
      </c>
      <c r="X180">
        <f t="shared" si="40"/>
        <v>2.9829471706841226</v>
      </c>
      <c r="Y180">
        <f t="shared" si="41"/>
        <v>3.1892986358958786</v>
      </c>
      <c r="Z180">
        <f t="shared" si="42"/>
        <v>3.1595250919269495</v>
      </c>
      <c r="AA180">
        <f t="shared" si="43"/>
        <v>3.1879236489589555</v>
      </c>
      <c r="AB180" t="e">
        <f t="shared" si="44"/>
        <v>#VALUE!</v>
      </c>
    </row>
    <row r="181" spans="1:28" x14ac:dyDescent="0.25">
      <c r="A181">
        <v>4</v>
      </c>
      <c r="B181" t="s">
        <v>17</v>
      </c>
      <c r="C181">
        <v>6</v>
      </c>
      <c r="D181" t="s">
        <v>18</v>
      </c>
      <c r="E181">
        <v>2024</v>
      </c>
      <c r="F181" t="s">
        <v>10</v>
      </c>
      <c r="G181" t="s">
        <v>10</v>
      </c>
      <c r="H181" t="s">
        <v>10</v>
      </c>
      <c r="I181" t="s">
        <v>10</v>
      </c>
      <c r="J181" t="s">
        <v>10</v>
      </c>
      <c r="K181">
        <v>0.23499999999999999</v>
      </c>
      <c r="L181" s="2" t="e">
        <f t="shared" si="30"/>
        <v>#VALUE!</v>
      </c>
      <c r="M181" s="2" t="e">
        <f t="shared" si="31"/>
        <v>#VALUE!</v>
      </c>
      <c r="N181" s="2" t="e">
        <f t="shared" si="32"/>
        <v>#VALUE!</v>
      </c>
      <c r="O181" s="2" t="e">
        <f t="shared" si="33"/>
        <v>#VALUE!</v>
      </c>
      <c r="P181" s="79" t="e">
        <f t="shared" si="34"/>
        <v>#VALUE!</v>
      </c>
      <c r="Q181" s="78">
        <v>0.71359223300999997</v>
      </c>
      <c r="R181" s="78">
        <v>0.28640776698999998</v>
      </c>
      <c r="S181" s="79">
        <f t="shared" si="35"/>
        <v>6644.438558404906</v>
      </c>
      <c r="T181" s="2">
        <f t="shared" si="36"/>
        <v>7114.7861562967646</v>
      </c>
      <c r="U181" s="2">
        <f t="shared" si="37"/>
        <v>7042.4499070436159</v>
      </c>
      <c r="V181" s="2">
        <f t="shared" si="38"/>
        <v>7116.3499399991842</v>
      </c>
      <c r="W181" s="2" t="e">
        <f t="shared" si="39"/>
        <v>#VALUE!</v>
      </c>
      <c r="X181" t="e">
        <f t="shared" si="40"/>
        <v>#VALUE!</v>
      </c>
      <c r="Y181" t="e">
        <f t="shared" si="41"/>
        <v>#VALUE!</v>
      </c>
      <c r="Z181" t="e">
        <f t="shared" si="42"/>
        <v>#VALUE!</v>
      </c>
      <c r="AA181" t="e">
        <f t="shared" si="43"/>
        <v>#VALUE!</v>
      </c>
      <c r="AB181" t="e">
        <f t="shared" si="44"/>
        <v>#VALUE!</v>
      </c>
    </row>
    <row r="182" spans="1:28" x14ac:dyDescent="0.25">
      <c r="A182">
        <v>5</v>
      </c>
      <c r="B182" t="s">
        <v>20</v>
      </c>
      <c r="C182">
        <v>6</v>
      </c>
      <c r="D182" t="s">
        <v>21</v>
      </c>
      <c r="E182">
        <v>1980</v>
      </c>
      <c r="F182">
        <v>4000</v>
      </c>
      <c r="G182" t="s">
        <v>10</v>
      </c>
      <c r="H182" s="54">
        <v>0.44700000000000001</v>
      </c>
      <c r="I182" s="54">
        <v>0.46733333333333338</v>
      </c>
      <c r="J182" s="54">
        <f>SUM(ERs_by_fishery!K2:L2)</f>
        <v>0.46133333333333337</v>
      </c>
      <c r="K182">
        <v>0.46700000000000003</v>
      </c>
      <c r="L182" s="2">
        <f t="shared" si="30"/>
        <v>7233.2730560578666</v>
      </c>
      <c r="M182" s="2">
        <f t="shared" si="31"/>
        <v>7509.3867334167717</v>
      </c>
      <c r="N182" s="2">
        <f t="shared" si="32"/>
        <v>7425.742574257426</v>
      </c>
      <c r="O182" s="2">
        <f t="shared" si="33"/>
        <v>7504.6904315197007</v>
      </c>
      <c r="P182" s="79" t="e">
        <f t="shared" si="34"/>
        <v>#VALUE!</v>
      </c>
      <c r="Q182" s="80">
        <v>0.71359223300999997</v>
      </c>
      <c r="R182" s="78">
        <v>0.28640776698999998</v>
      </c>
      <c r="S182" s="79">
        <f t="shared" si="35"/>
        <v>7624.4674345382609</v>
      </c>
      <c r="T182" s="2">
        <f t="shared" si="36"/>
        <v>7900.9689032984215</v>
      </c>
      <c r="U182" s="2">
        <f t="shared" si="37"/>
        <v>7796.9168644917509</v>
      </c>
      <c r="V182" s="2">
        <f t="shared" si="38"/>
        <v>7903.5498409177289</v>
      </c>
      <c r="W182" s="2" t="e">
        <f t="shared" si="39"/>
        <v>#VALUE!</v>
      </c>
      <c r="X182">
        <f t="shared" si="40"/>
        <v>1.9061168586345651</v>
      </c>
      <c r="Y182">
        <f t="shared" si="41"/>
        <v>1.9752422258246054</v>
      </c>
      <c r="Z182">
        <f t="shared" si="42"/>
        <v>1.9492292161229376</v>
      </c>
      <c r="AA182">
        <f t="shared" si="43"/>
        <v>1.9758874602294323</v>
      </c>
      <c r="AB182" t="e">
        <f t="shared" si="44"/>
        <v>#VALUE!</v>
      </c>
    </row>
    <row r="183" spans="1:28" x14ac:dyDescent="0.25">
      <c r="A183">
        <v>5</v>
      </c>
      <c r="B183" t="s">
        <v>20</v>
      </c>
      <c r="C183">
        <v>6</v>
      </c>
      <c r="D183" t="s">
        <v>21</v>
      </c>
      <c r="E183">
        <v>1981</v>
      </c>
      <c r="F183">
        <v>4000</v>
      </c>
      <c r="G183" t="s">
        <v>10</v>
      </c>
      <c r="H183" s="54">
        <v>0.40500000000000003</v>
      </c>
      <c r="I183" s="54">
        <v>0.4393333333333333</v>
      </c>
      <c r="J183" s="54">
        <f>SUM(ERs_by_fishery!K3:L3)</f>
        <v>0.43383333333333329</v>
      </c>
      <c r="K183">
        <v>0.439</v>
      </c>
      <c r="L183" s="2">
        <f t="shared" si="30"/>
        <v>6722.6890756302528</v>
      </c>
      <c r="M183" s="2">
        <f t="shared" si="31"/>
        <v>7134.3638525564802</v>
      </c>
      <c r="N183" s="2">
        <f t="shared" si="32"/>
        <v>7065.0574035914033</v>
      </c>
      <c r="O183" s="2">
        <f t="shared" si="33"/>
        <v>7130.1247771836015</v>
      </c>
      <c r="P183" s="79" t="e">
        <f t="shared" si="34"/>
        <v>#VALUE!</v>
      </c>
      <c r="Q183" s="80">
        <v>0.71359223300999997</v>
      </c>
      <c r="R183" s="78">
        <v>0.28640776698999998</v>
      </c>
      <c r="S183" s="79">
        <f t="shared" si="35"/>
        <v>6622.7725514032454</v>
      </c>
      <c r="T183" s="2">
        <f t="shared" si="36"/>
        <v>6934.5295748839635</v>
      </c>
      <c r="U183" s="2">
        <f t="shared" si="37"/>
        <v>6857.68727832271</v>
      </c>
      <c r="V183" s="2">
        <f t="shared" si="38"/>
        <v>6932.2910099614101</v>
      </c>
      <c r="W183" s="2" t="e">
        <f t="shared" si="39"/>
        <v>#VALUE!</v>
      </c>
      <c r="X183">
        <f t="shared" si="40"/>
        <v>1.6556931378508113</v>
      </c>
      <c r="Y183">
        <f t="shared" si="41"/>
        <v>1.733632393720991</v>
      </c>
      <c r="Z183">
        <f t="shared" si="42"/>
        <v>1.7144218195806775</v>
      </c>
      <c r="AA183">
        <f t="shared" si="43"/>
        <v>1.7330727524903524</v>
      </c>
      <c r="AB183" t="e">
        <f t="shared" si="44"/>
        <v>#VALUE!</v>
      </c>
    </row>
    <row r="184" spans="1:28" x14ac:dyDescent="0.25">
      <c r="A184">
        <v>5</v>
      </c>
      <c r="B184" t="s">
        <v>20</v>
      </c>
      <c r="C184">
        <v>6</v>
      </c>
      <c r="D184" t="s">
        <v>21</v>
      </c>
      <c r="E184">
        <v>1982</v>
      </c>
      <c r="F184">
        <v>4000</v>
      </c>
      <c r="G184" t="s">
        <v>10</v>
      </c>
      <c r="H184" s="54">
        <v>0.35099999999999998</v>
      </c>
      <c r="I184" s="54">
        <v>0.40499999999999997</v>
      </c>
      <c r="J184" s="54">
        <f>SUM(ERs_by_fishery!K4:L4)</f>
        <v>0.39999999999999997</v>
      </c>
      <c r="K184">
        <v>0.40500000000000003</v>
      </c>
      <c r="L184" s="2">
        <f t="shared" si="30"/>
        <v>6163.3281972265022</v>
      </c>
      <c r="M184" s="2">
        <f t="shared" si="31"/>
        <v>6722.6890756302528</v>
      </c>
      <c r="N184" s="2">
        <f t="shared" si="32"/>
        <v>6666.6666666666661</v>
      </c>
      <c r="O184" s="2">
        <f t="shared" si="33"/>
        <v>6722.6890756302528</v>
      </c>
      <c r="P184" s="79" t="e">
        <f t="shared" si="34"/>
        <v>#VALUE!</v>
      </c>
      <c r="Q184" s="80">
        <v>0.71359223300999997</v>
      </c>
      <c r="R184" s="78">
        <v>0.28640776698999998</v>
      </c>
      <c r="S184" s="79">
        <f t="shared" si="35"/>
        <v>6789.248543844813</v>
      </c>
      <c r="T184" s="2">
        <f t="shared" si="36"/>
        <v>6983.7599387931059</v>
      </c>
      <c r="U184" s="2">
        <f t="shared" si="37"/>
        <v>6896.9668441953218</v>
      </c>
      <c r="V184" s="2">
        <f t="shared" si="38"/>
        <v>6988.317941430545</v>
      </c>
      <c r="W184" s="2" t="e">
        <f t="shared" si="39"/>
        <v>#VALUE!</v>
      </c>
      <c r="X184">
        <f t="shared" si="40"/>
        <v>1.6973121359612033</v>
      </c>
      <c r="Y184">
        <f t="shared" si="41"/>
        <v>1.7459399846982764</v>
      </c>
      <c r="Z184">
        <f t="shared" si="42"/>
        <v>1.7242417110488304</v>
      </c>
      <c r="AA184">
        <f t="shared" si="43"/>
        <v>1.7470794853576364</v>
      </c>
      <c r="AB184" t="e">
        <f t="shared" si="44"/>
        <v>#VALUE!</v>
      </c>
    </row>
    <row r="185" spans="1:28" x14ac:dyDescent="0.25">
      <c r="A185">
        <v>5</v>
      </c>
      <c r="B185" t="s">
        <v>20</v>
      </c>
      <c r="C185">
        <v>6</v>
      </c>
      <c r="D185" t="s">
        <v>21</v>
      </c>
      <c r="E185">
        <v>1983</v>
      </c>
      <c r="F185">
        <v>4000</v>
      </c>
      <c r="G185" t="s">
        <v>10</v>
      </c>
      <c r="H185" s="54">
        <v>0.49</v>
      </c>
      <c r="I185" s="54">
        <v>0.50566666666666671</v>
      </c>
      <c r="J185" s="54">
        <f>SUM(ERs_by_fishery!K5:L5)</f>
        <v>0.4986666666666667</v>
      </c>
      <c r="K185">
        <v>0.50600000000000001</v>
      </c>
      <c r="L185" s="2">
        <f t="shared" si="30"/>
        <v>7843.1372549019607</v>
      </c>
      <c r="M185" s="2">
        <f t="shared" si="31"/>
        <v>8091.706001348618</v>
      </c>
      <c r="N185" s="2">
        <f t="shared" si="32"/>
        <v>7978.72340425532</v>
      </c>
      <c r="O185" s="2">
        <f t="shared" si="33"/>
        <v>8097.1659919028343</v>
      </c>
      <c r="P185" s="79" t="e">
        <f t="shared" si="34"/>
        <v>#VALUE!</v>
      </c>
      <c r="Q185" s="80">
        <v>0.71359223300999997</v>
      </c>
      <c r="R185" s="78">
        <v>0.28640776698999998</v>
      </c>
      <c r="S185" s="79">
        <f t="shared" si="35"/>
        <v>7631.8037636243835</v>
      </c>
      <c r="T185" s="2">
        <f t="shared" si="36"/>
        <v>7742.273234599279</v>
      </c>
      <c r="U185" s="2">
        <f t="shared" si="37"/>
        <v>7636.4343396397317</v>
      </c>
      <c r="V185" s="2">
        <f t="shared" si="38"/>
        <v>7747.468755302767</v>
      </c>
      <c r="W185" s="2" t="e">
        <f t="shared" si="39"/>
        <v>#VALUE!</v>
      </c>
      <c r="X185">
        <f t="shared" si="40"/>
        <v>1.907950940906096</v>
      </c>
      <c r="Y185">
        <f t="shared" si="41"/>
        <v>1.9355683086498197</v>
      </c>
      <c r="Z185">
        <f t="shared" si="42"/>
        <v>1.909108584909933</v>
      </c>
      <c r="AA185">
        <f t="shared" si="43"/>
        <v>1.9368671888256919</v>
      </c>
      <c r="AB185" t="e">
        <f t="shared" si="44"/>
        <v>#VALUE!</v>
      </c>
    </row>
    <row r="186" spans="1:28" x14ac:dyDescent="0.25">
      <c r="A186">
        <v>5</v>
      </c>
      <c r="B186" t="s">
        <v>20</v>
      </c>
      <c r="C186">
        <v>6</v>
      </c>
      <c r="D186" t="s">
        <v>21</v>
      </c>
      <c r="E186">
        <v>1984</v>
      </c>
      <c r="F186">
        <v>4000</v>
      </c>
      <c r="G186" t="s">
        <v>10</v>
      </c>
      <c r="H186" s="54">
        <v>0.435</v>
      </c>
      <c r="I186" s="54">
        <v>0.46133333333333326</v>
      </c>
      <c r="J186" s="54">
        <f>SUM(ERs_by_fishery!K6:L6)</f>
        <v>0.45533333333333326</v>
      </c>
      <c r="K186">
        <v>0.46100000000000002</v>
      </c>
      <c r="L186" s="2">
        <f t="shared" si="30"/>
        <v>7079.6460176991159</v>
      </c>
      <c r="M186" s="2">
        <f t="shared" si="31"/>
        <v>7425.7425742574251</v>
      </c>
      <c r="N186" s="2">
        <f t="shared" si="32"/>
        <v>7343.9412484700115</v>
      </c>
      <c r="O186" s="2">
        <f t="shared" si="33"/>
        <v>7421.1502782931366</v>
      </c>
      <c r="P186" s="79" t="e">
        <f t="shared" si="34"/>
        <v>#VALUE!</v>
      </c>
      <c r="Q186" s="80">
        <v>0.71359223300999997</v>
      </c>
      <c r="R186" s="78">
        <v>0.28640776698999998</v>
      </c>
      <c r="S186" s="79">
        <f t="shared" si="35"/>
        <v>3014.8754289602239</v>
      </c>
      <c r="T186" s="2">
        <f t="shared" si="36"/>
        <v>3189.9915755430347</v>
      </c>
      <c r="U186" s="2">
        <f t="shared" si="37"/>
        <v>3164.5001823286775</v>
      </c>
      <c r="V186" s="2">
        <f t="shared" si="38"/>
        <v>2973.0272847988981</v>
      </c>
      <c r="W186" s="2" t="e">
        <f t="shared" si="39"/>
        <v>#VALUE!</v>
      </c>
      <c r="X186">
        <f t="shared" si="40"/>
        <v>0.75371885724005594</v>
      </c>
      <c r="Y186">
        <f t="shared" si="41"/>
        <v>0.79749789388575865</v>
      </c>
      <c r="Z186">
        <f t="shared" si="42"/>
        <v>0.79112504558216934</v>
      </c>
      <c r="AA186">
        <f t="shared" si="43"/>
        <v>0.74325682119972458</v>
      </c>
      <c r="AB186" t="e">
        <f t="shared" si="44"/>
        <v>#VALUE!</v>
      </c>
    </row>
    <row r="187" spans="1:28" x14ac:dyDescent="0.25">
      <c r="A187">
        <v>5</v>
      </c>
      <c r="B187" t="s">
        <v>20</v>
      </c>
      <c r="C187">
        <v>6</v>
      </c>
      <c r="D187" t="s">
        <v>21</v>
      </c>
      <c r="E187">
        <v>1985</v>
      </c>
      <c r="F187">
        <v>3000</v>
      </c>
      <c r="G187" t="s">
        <v>10</v>
      </c>
      <c r="H187" s="54">
        <v>0.45300000000000001</v>
      </c>
      <c r="I187" s="54">
        <v>0.47466666666666668</v>
      </c>
      <c r="J187" s="54">
        <f>SUM(ERs_by_fishery!K7:L7)</f>
        <v>0.46866666666666668</v>
      </c>
      <c r="K187">
        <v>0.47499999999999998</v>
      </c>
      <c r="L187" s="2">
        <f t="shared" si="30"/>
        <v>5484.4606946983549</v>
      </c>
      <c r="M187" s="2">
        <f t="shared" si="31"/>
        <v>5710.6598984771572</v>
      </c>
      <c r="N187" s="2">
        <f t="shared" si="32"/>
        <v>5646.1731493099123</v>
      </c>
      <c r="O187" s="2">
        <f t="shared" si="33"/>
        <v>5714.2857142857138</v>
      </c>
      <c r="P187" s="79" t="e">
        <f t="shared" si="34"/>
        <v>#VALUE!</v>
      </c>
      <c r="Q187" s="80">
        <v>0.71359223300999997</v>
      </c>
      <c r="R187" s="78">
        <v>0.28640776698999998</v>
      </c>
      <c r="S187" s="79">
        <f t="shared" si="35"/>
        <v>6435.5116645615999</v>
      </c>
      <c r="T187" s="2">
        <f t="shared" si="36"/>
        <v>6817.6531671495413</v>
      </c>
      <c r="U187" s="2">
        <f t="shared" si="37"/>
        <v>6764.1373190400154</v>
      </c>
      <c r="V187" s="2">
        <f t="shared" si="38"/>
        <v>6273.1116578514948</v>
      </c>
      <c r="W187" s="2" t="e">
        <f t="shared" si="39"/>
        <v>#VALUE!</v>
      </c>
      <c r="X187">
        <f t="shared" si="40"/>
        <v>2.1451705548538667</v>
      </c>
      <c r="Y187">
        <f t="shared" si="41"/>
        <v>2.2725510557165136</v>
      </c>
      <c r="Z187">
        <f t="shared" si="42"/>
        <v>2.2547124396800053</v>
      </c>
      <c r="AA187">
        <f t="shared" si="43"/>
        <v>2.0910372192838316</v>
      </c>
      <c r="AB187" t="e">
        <f t="shared" si="44"/>
        <v>#VALUE!</v>
      </c>
    </row>
    <row r="188" spans="1:28" x14ac:dyDescent="0.25">
      <c r="A188">
        <v>5</v>
      </c>
      <c r="B188" t="s">
        <v>20</v>
      </c>
      <c r="C188">
        <v>6</v>
      </c>
      <c r="D188" t="s">
        <v>21</v>
      </c>
      <c r="E188">
        <v>1986</v>
      </c>
      <c r="F188">
        <v>5000</v>
      </c>
      <c r="G188" t="s">
        <v>10</v>
      </c>
      <c r="H188" s="54">
        <v>0.502</v>
      </c>
      <c r="I188" s="54">
        <v>0.50766666666666671</v>
      </c>
      <c r="J188" s="54">
        <f>SUM(ERs_by_fishery!K8:L8)</f>
        <v>0.50066666666666659</v>
      </c>
      <c r="K188">
        <v>0.50800000000000001</v>
      </c>
      <c r="L188" s="2">
        <f t="shared" si="30"/>
        <v>10040.160642570281</v>
      </c>
      <c r="M188" s="2">
        <f t="shared" si="31"/>
        <v>10155.721056194991</v>
      </c>
      <c r="N188" s="2">
        <f t="shared" si="32"/>
        <v>10013.35113484646</v>
      </c>
      <c r="O188" s="2">
        <f t="shared" si="33"/>
        <v>10162.60162601626</v>
      </c>
      <c r="P188" s="79" t="e">
        <f t="shared" si="34"/>
        <v>#VALUE!</v>
      </c>
      <c r="Q188" s="80">
        <v>0.71359223300999997</v>
      </c>
      <c r="R188" s="78">
        <v>0.28640776698999998</v>
      </c>
      <c r="S188" s="79" t="e">
        <f t="shared" si="35"/>
        <v>#VALUE!</v>
      </c>
      <c r="T188" s="2" t="e">
        <f t="shared" si="36"/>
        <v>#VALUE!</v>
      </c>
      <c r="U188" s="2" t="e">
        <f t="shared" si="37"/>
        <v>#VALUE!</v>
      </c>
      <c r="V188" s="2" t="e">
        <f t="shared" si="38"/>
        <v>#VALUE!</v>
      </c>
      <c r="W188" s="2" t="e">
        <f t="shared" si="39"/>
        <v>#VALUE!</v>
      </c>
      <c r="X188" t="e">
        <f t="shared" si="40"/>
        <v>#VALUE!</v>
      </c>
      <c r="Y188" t="e">
        <f t="shared" si="41"/>
        <v>#VALUE!</v>
      </c>
      <c r="Z188" t="e">
        <f t="shared" si="42"/>
        <v>#VALUE!</v>
      </c>
      <c r="AA188" t="e">
        <f t="shared" si="43"/>
        <v>#VALUE!</v>
      </c>
      <c r="AB188" t="e">
        <f t="shared" si="44"/>
        <v>#VALUE!</v>
      </c>
    </row>
    <row r="189" spans="1:28" x14ac:dyDescent="0.25">
      <c r="A189">
        <v>5</v>
      </c>
      <c r="B189" t="s">
        <v>20</v>
      </c>
      <c r="C189">
        <v>6</v>
      </c>
      <c r="D189" t="s">
        <v>21</v>
      </c>
      <c r="E189">
        <v>1987</v>
      </c>
      <c r="F189">
        <v>1000</v>
      </c>
      <c r="G189" t="s">
        <v>10</v>
      </c>
      <c r="H189" s="54">
        <v>0.38700000000000001</v>
      </c>
      <c r="I189" s="54">
        <v>0.42166666666666669</v>
      </c>
      <c r="J189" s="54">
        <f>SUM(ERs_by_fishery!K9:L9)</f>
        <v>0.41666666666666669</v>
      </c>
      <c r="K189">
        <v>0.42199999999999999</v>
      </c>
      <c r="L189" s="2">
        <f t="shared" si="30"/>
        <v>1631.3213703099511</v>
      </c>
      <c r="M189" s="2">
        <f t="shared" si="31"/>
        <v>1729.1066282420747</v>
      </c>
      <c r="N189" s="2">
        <f t="shared" si="32"/>
        <v>1714.2857142857144</v>
      </c>
      <c r="O189" s="2">
        <f t="shared" si="33"/>
        <v>1730.1038062283735</v>
      </c>
      <c r="P189" s="79" t="e">
        <f t="shared" si="34"/>
        <v>#VALUE!</v>
      </c>
      <c r="Q189" s="80">
        <v>0.71359223300999997</v>
      </c>
      <c r="R189" s="78">
        <v>0.28640776698999998</v>
      </c>
      <c r="S189" s="79" t="e">
        <f t="shared" si="35"/>
        <v>#VALUE!</v>
      </c>
      <c r="T189" s="2" t="e">
        <f t="shared" si="36"/>
        <v>#VALUE!</v>
      </c>
      <c r="U189" s="2" t="e">
        <f t="shared" si="37"/>
        <v>#VALUE!</v>
      </c>
      <c r="V189" s="2" t="e">
        <f t="shared" si="38"/>
        <v>#VALUE!</v>
      </c>
      <c r="W189" s="2" t="e">
        <f t="shared" si="39"/>
        <v>#VALUE!</v>
      </c>
      <c r="X189" t="e">
        <f t="shared" si="40"/>
        <v>#VALUE!</v>
      </c>
      <c r="Y189" t="e">
        <f t="shared" si="41"/>
        <v>#VALUE!</v>
      </c>
      <c r="Z189" t="e">
        <f t="shared" si="42"/>
        <v>#VALUE!</v>
      </c>
      <c r="AA189" t="e">
        <f t="shared" si="43"/>
        <v>#VALUE!</v>
      </c>
      <c r="AB189" t="e">
        <f t="shared" si="44"/>
        <v>#VALUE!</v>
      </c>
    </row>
    <row r="190" spans="1:28" x14ac:dyDescent="0.25">
      <c r="A190">
        <v>5</v>
      </c>
      <c r="B190" t="s">
        <v>20</v>
      </c>
      <c r="C190">
        <v>6</v>
      </c>
      <c r="D190" t="s">
        <v>21</v>
      </c>
      <c r="E190">
        <v>1988</v>
      </c>
      <c r="F190">
        <v>4000</v>
      </c>
      <c r="G190" t="s">
        <v>10</v>
      </c>
      <c r="H190" s="54">
        <v>0.38100000000000001</v>
      </c>
      <c r="I190" s="54">
        <v>0.41433333333333339</v>
      </c>
      <c r="J190" s="54">
        <f>SUM(ERs_by_fishery!K10:L10)</f>
        <v>0.40983333333333338</v>
      </c>
      <c r="K190">
        <v>0.34100000000000003</v>
      </c>
      <c r="L190" s="2">
        <f t="shared" si="30"/>
        <v>6462.035541195477</v>
      </c>
      <c r="M190" s="2">
        <f t="shared" si="31"/>
        <v>6829.8235628912935</v>
      </c>
      <c r="N190" s="2">
        <f t="shared" si="32"/>
        <v>6777.7463993222264</v>
      </c>
      <c r="O190" s="2">
        <f t="shared" si="33"/>
        <v>6069.8027314112287</v>
      </c>
      <c r="P190" s="79" t="e">
        <f t="shared" si="34"/>
        <v>#VALUE!</v>
      </c>
      <c r="Q190" s="80">
        <v>0.71359223300999997</v>
      </c>
      <c r="R190" s="78">
        <v>0.28640776698999998</v>
      </c>
      <c r="S190" s="79">
        <f t="shared" si="35"/>
        <v>2759.7746705220229</v>
      </c>
      <c r="T190" s="2">
        <f t="shared" si="36"/>
        <v>2918.7957569543578</v>
      </c>
      <c r="U190" s="2">
        <f t="shared" si="37"/>
        <v>2832.4918794686159</v>
      </c>
      <c r="V190" s="2">
        <f t="shared" si="38"/>
        <v>2895.317688111536</v>
      </c>
      <c r="W190" s="2" t="e">
        <f t="shared" si="39"/>
        <v>#VALUE!</v>
      </c>
      <c r="X190">
        <f t="shared" si="40"/>
        <v>0.68994366763050574</v>
      </c>
      <c r="Y190">
        <f t="shared" si="41"/>
        <v>0.72969893923858942</v>
      </c>
      <c r="Z190">
        <f t="shared" si="42"/>
        <v>0.70812296986715395</v>
      </c>
      <c r="AA190">
        <f t="shared" si="43"/>
        <v>0.72382942202788403</v>
      </c>
      <c r="AB190" t="e">
        <f t="shared" si="44"/>
        <v>#VALUE!</v>
      </c>
    </row>
    <row r="191" spans="1:28" x14ac:dyDescent="0.25">
      <c r="A191">
        <v>5</v>
      </c>
      <c r="B191" t="s">
        <v>20</v>
      </c>
      <c r="C191">
        <v>6</v>
      </c>
      <c r="D191" t="s">
        <v>21</v>
      </c>
      <c r="E191">
        <v>1989</v>
      </c>
      <c r="F191">
        <v>4000</v>
      </c>
      <c r="G191" t="s">
        <v>10</v>
      </c>
      <c r="H191" s="54">
        <v>0.372</v>
      </c>
      <c r="I191" s="54">
        <v>0.41066666666666668</v>
      </c>
      <c r="J191" s="54">
        <f>SUM(ERs_by_fishery!K11:L11)</f>
        <v>0.40566666666666668</v>
      </c>
      <c r="K191">
        <v>0.41</v>
      </c>
      <c r="L191" s="2">
        <f t="shared" si="30"/>
        <v>6369.4267515923566</v>
      </c>
      <c r="M191" s="2">
        <f t="shared" si="31"/>
        <v>6787.3303167420827</v>
      </c>
      <c r="N191" s="2">
        <f t="shared" si="32"/>
        <v>6730.2299495232746</v>
      </c>
      <c r="O191" s="2">
        <f t="shared" si="33"/>
        <v>6779.6610169491514</v>
      </c>
      <c r="P191" s="79" t="e">
        <f t="shared" si="34"/>
        <v>#VALUE!</v>
      </c>
      <c r="Q191" s="80">
        <v>0.71359223300999997</v>
      </c>
      <c r="R191" s="78">
        <v>0.28640776698999998</v>
      </c>
      <c r="S191" s="79" t="e">
        <f t="shared" si="35"/>
        <v>#VALUE!</v>
      </c>
      <c r="T191" s="2" t="e">
        <f t="shared" si="36"/>
        <v>#VALUE!</v>
      </c>
      <c r="U191" s="2" t="e">
        <f t="shared" si="37"/>
        <v>#VALUE!</v>
      </c>
      <c r="V191" s="2" t="e">
        <f t="shared" si="38"/>
        <v>#VALUE!</v>
      </c>
      <c r="W191" s="2" t="e">
        <f t="shared" si="39"/>
        <v>#VALUE!</v>
      </c>
      <c r="X191" t="e">
        <f t="shared" si="40"/>
        <v>#VALUE!</v>
      </c>
      <c r="Y191" t="e">
        <f t="shared" si="41"/>
        <v>#VALUE!</v>
      </c>
      <c r="Z191" t="e">
        <f t="shared" si="42"/>
        <v>#VALUE!</v>
      </c>
      <c r="AA191" t="e">
        <f t="shared" si="43"/>
        <v>#VALUE!</v>
      </c>
      <c r="AB191" t="e">
        <f t="shared" si="44"/>
        <v>#VALUE!</v>
      </c>
    </row>
    <row r="192" spans="1:28" x14ac:dyDescent="0.25">
      <c r="A192">
        <v>5</v>
      </c>
      <c r="B192" t="s">
        <v>20</v>
      </c>
      <c r="C192">
        <v>6</v>
      </c>
      <c r="D192" t="s">
        <v>21</v>
      </c>
      <c r="E192">
        <v>1990</v>
      </c>
      <c r="F192" t="s">
        <v>10</v>
      </c>
      <c r="G192" t="s">
        <v>10</v>
      </c>
      <c r="H192" s="54">
        <v>0.42099999999999999</v>
      </c>
      <c r="I192" s="54">
        <v>0.46433333333333326</v>
      </c>
      <c r="J192" s="54">
        <f>SUM(ERs_by_fishery!K12:L12)</f>
        <v>0.45883333333333332</v>
      </c>
      <c r="K192">
        <v>0.46200000000000002</v>
      </c>
      <c r="L192" s="2" t="e">
        <f t="shared" si="30"/>
        <v>#VALUE!</v>
      </c>
      <c r="M192" s="2" t="e">
        <f t="shared" si="31"/>
        <v>#VALUE!</v>
      </c>
      <c r="N192" s="2" t="e">
        <f t="shared" si="32"/>
        <v>#VALUE!</v>
      </c>
      <c r="O192" s="2" t="e">
        <f t="shared" si="33"/>
        <v>#VALUE!</v>
      </c>
      <c r="P192" s="79" t="e">
        <f t="shared" si="34"/>
        <v>#VALUE!</v>
      </c>
      <c r="Q192" s="80">
        <v>0.71359223300999997</v>
      </c>
      <c r="R192" s="78">
        <v>0.28640776698999998</v>
      </c>
      <c r="S192" s="79" t="e">
        <f t="shared" si="35"/>
        <v>#VALUE!</v>
      </c>
      <c r="T192" s="2" t="e">
        <f t="shared" si="36"/>
        <v>#VALUE!</v>
      </c>
      <c r="U192" s="2" t="e">
        <f t="shared" si="37"/>
        <v>#VALUE!</v>
      </c>
      <c r="V192" s="2" t="e">
        <f t="shared" si="38"/>
        <v>#VALUE!</v>
      </c>
      <c r="W192" s="2" t="e">
        <f t="shared" si="39"/>
        <v>#VALUE!</v>
      </c>
      <c r="X192" t="e">
        <f t="shared" si="40"/>
        <v>#VALUE!</v>
      </c>
      <c r="Y192" t="e">
        <f t="shared" si="41"/>
        <v>#VALUE!</v>
      </c>
      <c r="Z192" t="e">
        <f t="shared" si="42"/>
        <v>#VALUE!</v>
      </c>
      <c r="AA192" t="e">
        <f t="shared" si="43"/>
        <v>#VALUE!</v>
      </c>
      <c r="AB192" t="e">
        <f t="shared" si="44"/>
        <v>#VALUE!</v>
      </c>
    </row>
    <row r="193" spans="1:28" x14ac:dyDescent="0.25">
      <c r="A193">
        <v>5</v>
      </c>
      <c r="B193" t="s">
        <v>20</v>
      </c>
      <c r="C193">
        <v>6</v>
      </c>
      <c r="D193" t="s">
        <v>21</v>
      </c>
      <c r="E193">
        <v>1991</v>
      </c>
      <c r="F193">
        <v>2000</v>
      </c>
      <c r="G193" t="s">
        <v>10</v>
      </c>
      <c r="H193" s="54">
        <v>0.376</v>
      </c>
      <c r="I193" s="54">
        <v>0.41</v>
      </c>
      <c r="J193" s="54">
        <f>SUM(ERs_by_fishery!K13:L13)</f>
        <v>0.39349999999999996</v>
      </c>
      <c r="K193">
        <v>0.40400000000000003</v>
      </c>
      <c r="L193" s="2">
        <f t="shared" si="30"/>
        <v>3205.1282051282051</v>
      </c>
      <c r="M193" s="2">
        <f t="shared" si="31"/>
        <v>3389.8305084745757</v>
      </c>
      <c r="N193" s="2">
        <f t="shared" si="32"/>
        <v>3297.6092333058532</v>
      </c>
      <c r="O193" s="2">
        <f t="shared" si="33"/>
        <v>3355.7046979865772</v>
      </c>
      <c r="P193" s="79" t="e">
        <f t="shared" si="34"/>
        <v>#VALUE!</v>
      </c>
      <c r="Q193" s="80">
        <v>0.71359223300999997</v>
      </c>
      <c r="R193" s="78">
        <v>0.28640776698999998</v>
      </c>
      <c r="S193" s="79" t="e">
        <f t="shared" si="35"/>
        <v>#VALUE!</v>
      </c>
      <c r="T193" s="2" t="e">
        <f t="shared" si="36"/>
        <v>#VALUE!</v>
      </c>
      <c r="U193" s="2" t="e">
        <f t="shared" si="37"/>
        <v>#VALUE!</v>
      </c>
      <c r="V193" s="2" t="e">
        <f t="shared" si="38"/>
        <v>#VALUE!</v>
      </c>
      <c r="W193" s="2" t="e">
        <f t="shared" si="39"/>
        <v>#VALUE!</v>
      </c>
      <c r="X193" t="e">
        <f t="shared" si="40"/>
        <v>#VALUE!</v>
      </c>
      <c r="Y193" t="e">
        <f t="shared" si="41"/>
        <v>#VALUE!</v>
      </c>
      <c r="Z193" t="e">
        <f t="shared" si="42"/>
        <v>#VALUE!</v>
      </c>
      <c r="AA193" t="e">
        <f t="shared" si="43"/>
        <v>#VALUE!</v>
      </c>
      <c r="AB193" t="e">
        <f t="shared" si="44"/>
        <v>#VALUE!</v>
      </c>
    </row>
    <row r="194" spans="1:28" x14ac:dyDescent="0.25">
      <c r="A194">
        <v>5</v>
      </c>
      <c r="B194" t="s">
        <v>20</v>
      </c>
      <c r="C194">
        <v>6</v>
      </c>
      <c r="D194" t="s">
        <v>21</v>
      </c>
      <c r="E194">
        <v>1992</v>
      </c>
      <c r="F194">
        <v>1000</v>
      </c>
      <c r="G194" t="s">
        <v>10</v>
      </c>
      <c r="H194" s="54">
        <v>0.39400000000000002</v>
      </c>
      <c r="I194" s="54">
        <v>0.42699999999999999</v>
      </c>
      <c r="J194" s="54">
        <f>SUM(ERs_by_fishery!K14:L14)</f>
        <v>0.40249999999999997</v>
      </c>
      <c r="K194">
        <v>0.42799999999999999</v>
      </c>
      <c r="L194" s="2">
        <f t="shared" ref="L194:L257" si="45">$F194/(1-H194)</f>
        <v>1650.1650165016501</v>
      </c>
      <c r="M194" s="2">
        <f t="shared" ref="M194:M257" si="46">$F194/(1-I194)</f>
        <v>1745.2006980802794</v>
      </c>
      <c r="N194" s="2">
        <f t="shared" ref="N194:N257" si="47">$F194/(1-J194)</f>
        <v>1673.6401673640166</v>
      </c>
      <c r="O194" s="2">
        <f t="shared" ref="O194:O257" si="48">$F194/(1-K194)</f>
        <v>1748.251748251748</v>
      </c>
      <c r="P194" s="79" t="e">
        <f t="shared" ref="P194:P257" si="49">$G194/(1-K194)</f>
        <v>#VALUE!</v>
      </c>
      <c r="Q194" s="80">
        <v>0.71359223300999997</v>
      </c>
      <c r="R194" s="78">
        <v>0.28640776698999998</v>
      </c>
      <c r="S194" s="79" t="e">
        <f t="shared" ref="S194:S257" si="50">(L197*$Q194)+(L198*$R194)</f>
        <v>#VALUE!</v>
      </c>
      <c r="T194" s="2" t="e">
        <f t="shared" ref="T194:T257" si="51">(M197*$Q194)+(M198*$R194)</f>
        <v>#VALUE!</v>
      </c>
      <c r="U194" s="2" t="e">
        <f t="shared" ref="U194:U257" si="52">(N197*$Q194)+(N198*$R194)</f>
        <v>#VALUE!</v>
      </c>
      <c r="V194" s="2" t="e">
        <f t="shared" ref="V194:V257" si="53">(O197*$Q194)+(O198*$R194)</f>
        <v>#VALUE!</v>
      </c>
      <c r="W194" s="2" t="e">
        <f t="shared" ref="W194:W257" si="54">(P197*$Q194)+(P198*$R194)</f>
        <v>#VALUE!</v>
      </c>
      <c r="X194" t="e">
        <f t="shared" ref="X194:X257" si="55">S194/$F194</f>
        <v>#VALUE!</v>
      </c>
      <c r="Y194" t="e">
        <f t="shared" ref="Y194:Y257" si="56">T194/$F194</f>
        <v>#VALUE!</v>
      </c>
      <c r="Z194" t="e">
        <f t="shared" ref="Z194:Z257" si="57">U194/$F194</f>
        <v>#VALUE!</v>
      </c>
      <c r="AA194" t="e">
        <f t="shared" ref="AA194:AA257" si="58">V194/$F194</f>
        <v>#VALUE!</v>
      </c>
      <c r="AB194" t="e">
        <f t="shared" ref="AB194:AB257" si="59">W194/$G194</f>
        <v>#VALUE!</v>
      </c>
    </row>
    <row r="195" spans="1:28" x14ac:dyDescent="0.25">
      <c r="A195">
        <v>5</v>
      </c>
      <c r="B195" t="s">
        <v>20</v>
      </c>
      <c r="C195">
        <v>6</v>
      </c>
      <c r="D195" t="s">
        <v>21</v>
      </c>
      <c r="E195">
        <v>1993</v>
      </c>
      <c r="F195" t="s">
        <v>10</v>
      </c>
      <c r="G195" t="s">
        <v>10</v>
      </c>
      <c r="H195" s="54">
        <v>0.34200000000000003</v>
      </c>
      <c r="I195" s="54">
        <v>0.372</v>
      </c>
      <c r="J195" s="54">
        <f>SUM(ERs_by_fishery!K15:L15)</f>
        <v>0.35550000000000004</v>
      </c>
      <c r="K195">
        <v>0.27200000000000002</v>
      </c>
      <c r="L195" s="2" t="e">
        <f t="shared" si="45"/>
        <v>#VALUE!</v>
      </c>
      <c r="M195" s="2" t="e">
        <f t="shared" si="46"/>
        <v>#VALUE!</v>
      </c>
      <c r="N195" s="2" t="e">
        <f t="shared" si="47"/>
        <v>#VALUE!</v>
      </c>
      <c r="O195" s="2" t="e">
        <f t="shared" si="48"/>
        <v>#VALUE!</v>
      </c>
      <c r="P195" s="79" t="e">
        <f t="shared" si="49"/>
        <v>#VALUE!</v>
      </c>
      <c r="Q195" s="80">
        <v>0.71359223300999997</v>
      </c>
      <c r="R195" s="78">
        <v>0.28640776698999998</v>
      </c>
      <c r="S195" s="79" t="e">
        <f t="shared" si="50"/>
        <v>#VALUE!</v>
      </c>
      <c r="T195" s="2" t="e">
        <f t="shared" si="51"/>
        <v>#VALUE!</v>
      </c>
      <c r="U195" s="2" t="e">
        <f t="shared" si="52"/>
        <v>#VALUE!</v>
      </c>
      <c r="V195" s="2" t="e">
        <f t="shared" si="53"/>
        <v>#VALUE!</v>
      </c>
      <c r="W195" s="2" t="e">
        <f t="shared" si="54"/>
        <v>#VALUE!</v>
      </c>
      <c r="X195" t="e">
        <f t="shared" si="55"/>
        <v>#VALUE!</v>
      </c>
      <c r="Y195" t="e">
        <f t="shared" si="56"/>
        <v>#VALUE!</v>
      </c>
      <c r="Z195" t="e">
        <f t="shared" si="57"/>
        <v>#VALUE!</v>
      </c>
      <c r="AA195" t="e">
        <f t="shared" si="58"/>
        <v>#VALUE!</v>
      </c>
      <c r="AB195" t="e">
        <f t="shared" si="59"/>
        <v>#VALUE!</v>
      </c>
    </row>
    <row r="196" spans="1:28" x14ac:dyDescent="0.25">
      <c r="A196">
        <v>5</v>
      </c>
      <c r="B196" t="s">
        <v>20</v>
      </c>
      <c r="C196">
        <v>6</v>
      </c>
      <c r="D196" t="s">
        <v>21</v>
      </c>
      <c r="E196">
        <v>1994</v>
      </c>
      <c r="F196" t="s">
        <v>10</v>
      </c>
      <c r="G196" t="s">
        <v>10</v>
      </c>
      <c r="H196" s="54">
        <v>0.40200000000000002</v>
      </c>
      <c r="I196" s="54">
        <v>0.4413333333333333</v>
      </c>
      <c r="J196" s="54">
        <f>SUM(ERs_by_fishery!K16:L16)</f>
        <v>0.42083333333333328</v>
      </c>
      <c r="K196">
        <v>0.436</v>
      </c>
      <c r="L196" s="2" t="e">
        <f t="shared" si="45"/>
        <v>#VALUE!</v>
      </c>
      <c r="M196" s="2" t="e">
        <f t="shared" si="46"/>
        <v>#VALUE!</v>
      </c>
      <c r="N196" s="2" t="e">
        <f t="shared" si="47"/>
        <v>#VALUE!</v>
      </c>
      <c r="O196" s="2" t="e">
        <f t="shared" si="48"/>
        <v>#VALUE!</v>
      </c>
      <c r="P196" s="79" t="e">
        <f t="shared" si="49"/>
        <v>#VALUE!</v>
      </c>
      <c r="Q196" s="80">
        <v>0.71359223300999997</v>
      </c>
      <c r="R196" s="78">
        <v>0.28640776698999998</v>
      </c>
      <c r="S196" s="79" t="e">
        <f t="shared" si="50"/>
        <v>#VALUE!</v>
      </c>
      <c r="T196" s="2" t="e">
        <f t="shared" si="51"/>
        <v>#VALUE!</v>
      </c>
      <c r="U196" s="2" t="e">
        <f t="shared" si="52"/>
        <v>#VALUE!</v>
      </c>
      <c r="V196" s="2" t="e">
        <f t="shared" si="53"/>
        <v>#VALUE!</v>
      </c>
      <c r="W196" s="2" t="e">
        <f t="shared" si="54"/>
        <v>#VALUE!</v>
      </c>
      <c r="X196" t="e">
        <f t="shared" si="55"/>
        <v>#VALUE!</v>
      </c>
      <c r="Y196" t="e">
        <f t="shared" si="56"/>
        <v>#VALUE!</v>
      </c>
      <c r="Z196" t="e">
        <f t="shared" si="57"/>
        <v>#VALUE!</v>
      </c>
      <c r="AA196" t="e">
        <f t="shared" si="58"/>
        <v>#VALUE!</v>
      </c>
      <c r="AB196" t="e">
        <f t="shared" si="59"/>
        <v>#VALUE!</v>
      </c>
    </row>
    <row r="197" spans="1:28" x14ac:dyDescent="0.25">
      <c r="A197">
        <v>5</v>
      </c>
      <c r="B197" t="s">
        <v>20</v>
      </c>
      <c r="C197">
        <v>6</v>
      </c>
      <c r="D197" t="s">
        <v>21</v>
      </c>
      <c r="E197">
        <v>1995</v>
      </c>
      <c r="F197" t="s">
        <v>10</v>
      </c>
      <c r="G197" t="s">
        <v>10</v>
      </c>
      <c r="H197" s="54">
        <v>0.245</v>
      </c>
      <c r="I197" s="54">
        <v>0.27800000000000002</v>
      </c>
      <c r="J197" s="54">
        <f>SUM(ERs_by_fishery!K17:L17)</f>
        <v>0.26950000000000002</v>
      </c>
      <c r="K197">
        <v>0.26800000000000002</v>
      </c>
      <c r="L197" s="2" t="e">
        <f t="shared" si="45"/>
        <v>#VALUE!</v>
      </c>
      <c r="M197" s="2" t="e">
        <f t="shared" si="46"/>
        <v>#VALUE!</v>
      </c>
      <c r="N197" s="2" t="e">
        <f t="shared" si="47"/>
        <v>#VALUE!</v>
      </c>
      <c r="O197" s="2" t="e">
        <f t="shared" si="48"/>
        <v>#VALUE!</v>
      </c>
      <c r="P197" s="79" t="e">
        <f t="shared" si="49"/>
        <v>#VALUE!</v>
      </c>
      <c r="Q197" s="80">
        <v>0.71359223300999997</v>
      </c>
      <c r="R197" s="78">
        <v>0.28640776698999998</v>
      </c>
      <c r="S197" s="79" t="e">
        <f t="shared" si="50"/>
        <v>#VALUE!</v>
      </c>
      <c r="T197" s="2" t="e">
        <f t="shared" si="51"/>
        <v>#VALUE!</v>
      </c>
      <c r="U197" s="2" t="e">
        <f t="shared" si="52"/>
        <v>#VALUE!</v>
      </c>
      <c r="V197" s="2" t="e">
        <f t="shared" si="53"/>
        <v>#VALUE!</v>
      </c>
      <c r="W197" s="2" t="e">
        <f t="shared" si="54"/>
        <v>#VALUE!</v>
      </c>
      <c r="X197" t="e">
        <f t="shared" si="55"/>
        <v>#VALUE!</v>
      </c>
      <c r="Y197" t="e">
        <f t="shared" si="56"/>
        <v>#VALUE!</v>
      </c>
      <c r="Z197" t="e">
        <f t="shared" si="57"/>
        <v>#VALUE!</v>
      </c>
      <c r="AA197" t="e">
        <f t="shared" si="58"/>
        <v>#VALUE!</v>
      </c>
      <c r="AB197" t="e">
        <f t="shared" si="59"/>
        <v>#VALUE!</v>
      </c>
    </row>
    <row r="198" spans="1:28" x14ac:dyDescent="0.25">
      <c r="A198">
        <v>5</v>
      </c>
      <c r="B198" t="s">
        <v>20</v>
      </c>
      <c r="C198">
        <v>6</v>
      </c>
      <c r="D198" t="s">
        <v>21</v>
      </c>
      <c r="E198">
        <v>1996</v>
      </c>
      <c r="F198" t="s">
        <v>10</v>
      </c>
      <c r="G198" t="s">
        <v>10</v>
      </c>
      <c r="H198" s="54">
        <v>0.44700000000000001</v>
      </c>
      <c r="I198" s="54">
        <v>0.47199999999999998</v>
      </c>
      <c r="J198" s="54">
        <f>SUM(ERs_by_fishery!K18:L18)</f>
        <v>0.46100000000000002</v>
      </c>
      <c r="K198">
        <v>0.441</v>
      </c>
      <c r="L198" s="2" t="e">
        <f t="shared" si="45"/>
        <v>#VALUE!</v>
      </c>
      <c r="M198" s="2" t="e">
        <f t="shared" si="46"/>
        <v>#VALUE!</v>
      </c>
      <c r="N198" s="2" t="e">
        <f t="shared" si="47"/>
        <v>#VALUE!</v>
      </c>
      <c r="O198" s="2" t="e">
        <f t="shared" si="48"/>
        <v>#VALUE!</v>
      </c>
      <c r="P198" s="79" t="e">
        <f t="shared" si="49"/>
        <v>#VALUE!</v>
      </c>
      <c r="Q198" s="80">
        <v>0.71359223300999997</v>
      </c>
      <c r="R198" s="78">
        <v>0.28640776698999998</v>
      </c>
      <c r="S198" s="79" t="e">
        <f t="shared" si="50"/>
        <v>#VALUE!</v>
      </c>
      <c r="T198" s="2" t="e">
        <f t="shared" si="51"/>
        <v>#VALUE!</v>
      </c>
      <c r="U198" s="2" t="e">
        <f t="shared" si="52"/>
        <v>#VALUE!</v>
      </c>
      <c r="V198" s="2" t="e">
        <f t="shared" si="53"/>
        <v>#VALUE!</v>
      </c>
      <c r="W198" s="2" t="e">
        <f t="shared" si="54"/>
        <v>#VALUE!</v>
      </c>
      <c r="X198" t="e">
        <f t="shared" si="55"/>
        <v>#VALUE!</v>
      </c>
      <c r="Y198" t="e">
        <f t="shared" si="56"/>
        <v>#VALUE!</v>
      </c>
      <c r="Z198" t="e">
        <f t="shared" si="57"/>
        <v>#VALUE!</v>
      </c>
      <c r="AA198" t="e">
        <f t="shared" si="58"/>
        <v>#VALUE!</v>
      </c>
      <c r="AB198" t="e">
        <f t="shared" si="59"/>
        <v>#VALUE!</v>
      </c>
    </row>
    <row r="199" spans="1:28" x14ac:dyDescent="0.25">
      <c r="A199">
        <v>5</v>
      </c>
      <c r="B199" t="s">
        <v>20</v>
      </c>
      <c r="C199">
        <v>6</v>
      </c>
      <c r="D199" t="s">
        <v>21</v>
      </c>
      <c r="E199">
        <v>1997</v>
      </c>
      <c r="F199" t="s">
        <v>10</v>
      </c>
      <c r="G199" t="s">
        <v>10</v>
      </c>
      <c r="H199" s="54">
        <v>0.437</v>
      </c>
      <c r="I199" s="54">
        <v>0.36633333333333334</v>
      </c>
      <c r="J199" s="54">
        <f>SUM(ERs_by_fishery!K19:L19)</f>
        <v>0.34783333333333333</v>
      </c>
      <c r="K199">
        <v>0.33700000000000002</v>
      </c>
      <c r="L199" s="2" t="e">
        <f t="shared" si="45"/>
        <v>#VALUE!</v>
      </c>
      <c r="M199" s="2" t="e">
        <f t="shared" si="46"/>
        <v>#VALUE!</v>
      </c>
      <c r="N199" s="2" t="e">
        <f t="shared" si="47"/>
        <v>#VALUE!</v>
      </c>
      <c r="O199" s="2" t="e">
        <f t="shared" si="48"/>
        <v>#VALUE!</v>
      </c>
      <c r="P199" s="79" t="e">
        <f t="shared" si="49"/>
        <v>#VALUE!</v>
      </c>
      <c r="Q199" s="80">
        <v>0.71359223300999997</v>
      </c>
      <c r="R199" s="78">
        <v>0.28640776698999998</v>
      </c>
      <c r="S199" s="79" t="e">
        <f t="shared" si="50"/>
        <v>#VALUE!</v>
      </c>
      <c r="T199" s="2" t="e">
        <f t="shared" si="51"/>
        <v>#VALUE!</v>
      </c>
      <c r="U199" s="2" t="e">
        <f t="shared" si="52"/>
        <v>#VALUE!</v>
      </c>
      <c r="V199" s="2" t="e">
        <f t="shared" si="53"/>
        <v>#VALUE!</v>
      </c>
      <c r="W199" s="2" t="e">
        <f t="shared" si="54"/>
        <v>#VALUE!</v>
      </c>
      <c r="X199" t="e">
        <f t="shared" si="55"/>
        <v>#VALUE!</v>
      </c>
      <c r="Y199" t="e">
        <f t="shared" si="56"/>
        <v>#VALUE!</v>
      </c>
      <c r="Z199" t="e">
        <f t="shared" si="57"/>
        <v>#VALUE!</v>
      </c>
      <c r="AA199" t="e">
        <f t="shared" si="58"/>
        <v>#VALUE!</v>
      </c>
      <c r="AB199" t="e">
        <f t="shared" si="59"/>
        <v>#VALUE!</v>
      </c>
    </row>
    <row r="200" spans="1:28" x14ac:dyDescent="0.25">
      <c r="A200">
        <v>5</v>
      </c>
      <c r="B200" t="s">
        <v>20</v>
      </c>
      <c r="C200">
        <v>6</v>
      </c>
      <c r="D200" t="s">
        <v>21</v>
      </c>
      <c r="E200">
        <v>1998</v>
      </c>
      <c r="F200">
        <v>10000</v>
      </c>
      <c r="G200" t="s">
        <v>10</v>
      </c>
      <c r="H200" s="54">
        <v>0.154</v>
      </c>
      <c r="I200" s="54">
        <v>0.11366666666666667</v>
      </c>
      <c r="J200" s="54">
        <f>SUM(ERs_by_fishery!K20:L20)</f>
        <v>0.11716666666666666</v>
      </c>
      <c r="K200">
        <v>0.113</v>
      </c>
      <c r="L200" s="2">
        <f t="shared" si="45"/>
        <v>11820.330969267139</v>
      </c>
      <c r="M200" s="2">
        <f t="shared" si="46"/>
        <v>11282.437006393382</v>
      </c>
      <c r="N200" s="2">
        <f t="shared" si="47"/>
        <v>11327.166320558807</v>
      </c>
      <c r="O200" s="2">
        <f t="shared" si="48"/>
        <v>11273.957158962796</v>
      </c>
      <c r="P200" s="79" t="e">
        <f t="shared" si="49"/>
        <v>#VALUE!</v>
      </c>
      <c r="Q200" s="80">
        <v>0.71359223300999997</v>
      </c>
      <c r="R200" s="78">
        <v>0.28640776698999998</v>
      </c>
      <c r="S200" s="79" t="e">
        <f t="shared" si="50"/>
        <v>#VALUE!</v>
      </c>
      <c r="T200" s="2" t="e">
        <f t="shared" si="51"/>
        <v>#VALUE!</v>
      </c>
      <c r="U200" s="2" t="e">
        <f t="shared" si="52"/>
        <v>#VALUE!</v>
      </c>
      <c r="V200" s="2" t="e">
        <f t="shared" si="53"/>
        <v>#VALUE!</v>
      </c>
      <c r="W200" s="2" t="e">
        <f t="shared" si="54"/>
        <v>#VALUE!</v>
      </c>
      <c r="X200" t="e">
        <f t="shared" si="55"/>
        <v>#VALUE!</v>
      </c>
      <c r="Y200" t="e">
        <f t="shared" si="56"/>
        <v>#VALUE!</v>
      </c>
      <c r="Z200" t="e">
        <f t="shared" si="57"/>
        <v>#VALUE!</v>
      </c>
      <c r="AA200" t="e">
        <f t="shared" si="58"/>
        <v>#VALUE!</v>
      </c>
      <c r="AB200" t="e">
        <f t="shared" si="59"/>
        <v>#VALUE!</v>
      </c>
    </row>
    <row r="201" spans="1:28" x14ac:dyDescent="0.25">
      <c r="A201">
        <v>5</v>
      </c>
      <c r="B201" t="s">
        <v>20</v>
      </c>
      <c r="C201">
        <v>6</v>
      </c>
      <c r="D201" t="s">
        <v>21</v>
      </c>
      <c r="E201">
        <v>1999</v>
      </c>
      <c r="F201" t="s">
        <v>10</v>
      </c>
      <c r="G201" t="s">
        <v>10</v>
      </c>
      <c r="H201" s="54">
        <v>0.156</v>
      </c>
      <c r="I201" s="54">
        <v>0.12966666666666665</v>
      </c>
      <c r="J201" s="54">
        <f>SUM(ERs_by_fishery!K21:L21)</f>
        <v>0.12016666666666667</v>
      </c>
      <c r="K201">
        <v>0.127</v>
      </c>
      <c r="L201" s="2" t="e">
        <f t="shared" si="45"/>
        <v>#VALUE!</v>
      </c>
      <c r="M201" s="2" t="e">
        <f t="shared" si="46"/>
        <v>#VALUE!</v>
      </c>
      <c r="N201" s="2" t="e">
        <f t="shared" si="47"/>
        <v>#VALUE!</v>
      </c>
      <c r="O201" s="2" t="e">
        <f t="shared" si="48"/>
        <v>#VALUE!</v>
      </c>
      <c r="P201" s="79" t="e">
        <f t="shared" si="49"/>
        <v>#VALUE!</v>
      </c>
      <c r="Q201" s="80">
        <v>0.71359223300999997</v>
      </c>
      <c r="R201" s="78">
        <v>0.28640776698999998</v>
      </c>
      <c r="S201" s="79" t="e">
        <f t="shared" si="50"/>
        <v>#VALUE!</v>
      </c>
      <c r="T201" s="2" t="e">
        <f t="shared" si="51"/>
        <v>#VALUE!</v>
      </c>
      <c r="U201" s="2" t="e">
        <f t="shared" si="52"/>
        <v>#VALUE!</v>
      </c>
      <c r="V201" s="2" t="e">
        <f t="shared" si="53"/>
        <v>#VALUE!</v>
      </c>
      <c r="W201" s="2" t="e">
        <f t="shared" si="54"/>
        <v>#VALUE!</v>
      </c>
      <c r="X201" t="e">
        <f t="shared" si="55"/>
        <v>#VALUE!</v>
      </c>
      <c r="Y201" t="e">
        <f t="shared" si="56"/>
        <v>#VALUE!</v>
      </c>
      <c r="Z201" t="e">
        <f t="shared" si="57"/>
        <v>#VALUE!</v>
      </c>
      <c r="AA201" t="e">
        <f t="shared" si="58"/>
        <v>#VALUE!</v>
      </c>
      <c r="AB201" t="e">
        <f t="shared" si="59"/>
        <v>#VALUE!</v>
      </c>
    </row>
    <row r="202" spans="1:28" x14ac:dyDescent="0.25">
      <c r="A202">
        <v>5</v>
      </c>
      <c r="B202" t="s">
        <v>20</v>
      </c>
      <c r="C202">
        <v>6</v>
      </c>
      <c r="D202" t="s">
        <v>21</v>
      </c>
      <c r="E202">
        <v>2000</v>
      </c>
      <c r="F202" t="s">
        <v>10</v>
      </c>
      <c r="G202" t="s">
        <v>10</v>
      </c>
      <c r="H202" s="54">
        <v>0.19400000000000001</v>
      </c>
      <c r="I202" s="54">
        <v>0.23899999999999999</v>
      </c>
      <c r="J202" s="54">
        <f>SUM(ERs_by_fishery!K22:L22)</f>
        <v>0.21150000000000002</v>
      </c>
      <c r="K202">
        <v>0.16300000000000001</v>
      </c>
      <c r="L202" s="2" t="e">
        <f t="shared" si="45"/>
        <v>#VALUE!</v>
      </c>
      <c r="M202" s="2" t="e">
        <f t="shared" si="46"/>
        <v>#VALUE!</v>
      </c>
      <c r="N202" s="2" t="e">
        <f t="shared" si="47"/>
        <v>#VALUE!</v>
      </c>
      <c r="O202" s="2" t="e">
        <f t="shared" si="48"/>
        <v>#VALUE!</v>
      </c>
      <c r="P202" s="79" t="e">
        <f t="shared" si="49"/>
        <v>#VALUE!</v>
      </c>
      <c r="Q202" s="80">
        <v>0.71359223300999997</v>
      </c>
      <c r="R202" s="78">
        <v>0.28640776698999998</v>
      </c>
      <c r="S202" s="79" t="e">
        <f t="shared" si="50"/>
        <v>#VALUE!</v>
      </c>
      <c r="T202" s="2" t="e">
        <f t="shared" si="51"/>
        <v>#VALUE!</v>
      </c>
      <c r="U202" s="2" t="e">
        <f t="shared" si="52"/>
        <v>#VALUE!</v>
      </c>
      <c r="V202" s="2" t="e">
        <f t="shared" si="53"/>
        <v>#VALUE!</v>
      </c>
      <c r="W202" s="2" t="e">
        <f t="shared" si="54"/>
        <v>#VALUE!</v>
      </c>
      <c r="X202" t="e">
        <f t="shared" si="55"/>
        <v>#VALUE!</v>
      </c>
      <c r="Y202" t="e">
        <f t="shared" si="56"/>
        <v>#VALUE!</v>
      </c>
      <c r="Z202" t="e">
        <f t="shared" si="57"/>
        <v>#VALUE!</v>
      </c>
      <c r="AA202" t="e">
        <f t="shared" si="58"/>
        <v>#VALUE!</v>
      </c>
      <c r="AB202" t="e">
        <f t="shared" si="59"/>
        <v>#VALUE!</v>
      </c>
    </row>
    <row r="203" spans="1:28" x14ac:dyDescent="0.25">
      <c r="A203">
        <v>5</v>
      </c>
      <c r="B203" t="s">
        <v>20</v>
      </c>
      <c r="C203">
        <v>6</v>
      </c>
      <c r="D203" t="s">
        <v>21</v>
      </c>
      <c r="E203">
        <v>2001</v>
      </c>
      <c r="F203" t="s">
        <v>10</v>
      </c>
      <c r="G203" t="s">
        <v>10</v>
      </c>
      <c r="H203" s="54">
        <v>0.19499999999999998</v>
      </c>
      <c r="I203" s="54">
        <v>0.20133333333333331</v>
      </c>
      <c r="J203" s="54">
        <f>SUM(ERs_by_fishery!K23:L23)</f>
        <v>0.17783333333333332</v>
      </c>
      <c r="K203">
        <v>0.161</v>
      </c>
      <c r="L203" s="2" t="e">
        <f t="shared" si="45"/>
        <v>#VALUE!</v>
      </c>
      <c r="M203" s="2" t="e">
        <f t="shared" si="46"/>
        <v>#VALUE!</v>
      </c>
      <c r="N203" s="2" t="e">
        <f t="shared" si="47"/>
        <v>#VALUE!</v>
      </c>
      <c r="O203" s="2" t="e">
        <f t="shared" si="48"/>
        <v>#VALUE!</v>
      </c>
      <c r="P203" s="79" t="e">
        <f t="shared" si="49"/>
        <v>#VALUE!</v>
      </c>
      <c r="Q203" s="80">
        <v>0.71359223300999997</v>
      </c>
      <c r="R203" s="78">
        <v>0.28640776698999998</v>
      </c>
      <c r="S203" s="79" t="e">
        <f t="shared" si="50"/>
        <v>#VALUE!</v>
      </c>
      <c r="T203" s="2" t="e">
        <f t="shared" si="51"/>
        <v>#VALUE!</v>
      </c>
      <c r="U203" s="2" t="e">
        <f t="shared" si="52"/>
        <v>#VALUE!</v>
      </c>
      <c r="V203" s="2" t="e">
        <f t="shared" si="53"/>
        <v>#VALUE!</v>
      </c>
      <c r="W203" s="2" t="e">
        <f t="shared" si="54"/>
        <v>#VALUE!</v>
      </c>
      <c r="X203" t="e">
        <f t="shared" si="55"/>
        <v>#VALUE!</v>
      </c>
      <c r="Y203" t="e">
        <f t="shared" si="56"/>
        <v>#VALUE!</v>
      </c>
      <c r="Z203" t="e">
        <f t="shared" si="57"/>
        <v>#VALUE!</v>
      </c>
      <c r="AA203" t="e">
        <f t="shared" si="58"/>
        <v>#VALUE!</v>
      </c>
      <c r="AB203" t="e">
        <f t="shared" si="59"/>
        <v>#VALUE!</v>
      </c>
    </row>
    <row r="204" spans="1:28" x14ac:dyDescent="0.25">
      <c r="A204">
        <v>5</v>
      </c>
      <c r="B204" t="s">
        <v>20</v>
      </c>
      <c r="C204">
        <v>6</v>
      </c>
      <c r="D204" t="s">
        <v>21</v>
      </c>
      <c r="E204">
        <v>2002</v>
      </c>
      <c r="F204" t="s">
        <v>10</v>
      </c>
      <c r="G204" t="s">
        <v>10</v>
      </c>
      <c r="H204" s="54">
        <v>0.13600000000000001</v>
      </c>
      <c r="I204" s="54">
        <v>0.14600000000000002</v>
      </c>
      <c r="J204" s="54">
        <f>SUM(ERs_by_fishery!K24:L24)</f>
        <v>0.13250000000000001</v>
      </c>
      <c r="K204">
        <v>0.105</v>
      </c>
      <c r="L204" s="2" t="e">
        <f t="shared" si="45"/>
        <v>#VALUE!</v>
      </c>
      <c r="M204" s="2" t="e">
        <f t="shared" si="46"/>
        <v>#VALUE!</v>
      </c>
      <c r="N204" s="2" t="e">
        <f t="shared" si="47"/>
        <v>#VALUE!</v>
      </c>
      <c r="O204" s="2" t="e">
        <f t="shared" si="48"/>
        <v>#VALUE!</v>
      </c>
      <c r="P204" s="79" t="e">
        <f t="shared" si="49"/>
        <v>#VALUE!</v>
      </c>
      <c r="Q204" s="80">
        <v>0.71359223300999997</v>
      </c>
      <c r="R204" s="78">
        <v>0.28640776698999998</v>
      </c>
      <c r="S204" s="79" t="e">
        <f t="shared" si="50"/>
        <v>#VALUE!</v>
      </c>
      <c r="T204" s="2" t="e">
        <f t="shared" si="51"/>
        <v>#VALUE!</v>
      </c>
      <c r="U204" s="2" t="e">
        <f t="shared" si="52"/>
        <v>#VALUE!</v>
      </c>
      <c r="V204" s="2" t="e">
        <f t="shared" si="53"/>
        <v>#VALUE!</v>
      </c>
      <c r="W204" s="2" t="e">
        <f t="shared" si="54"/>
        <v>#VALUE!</v>
      </c>
      <c r="X204" t="e">
        <f t="shared" si="55"/>
        <v>#VALUE!</v>
      </c>
      <c r="Y204" t="e">
        <f t="shared" si="56"/>
        <v>#VALUE!</v>
      </c>
      <c r="Z204" t="e">
        <f t="shared" si="57"/>
        <v>#VALUE!</v>
      </c>
      <c r="AA204" t="e">
        <f t="shared" si="58"/>
        <v>#VALUE!</v>
      </c>
      <c r="AB204" t="e">
        <f t="shared" si="59"/>
        <v>#VALUE!</v>
      </c>
    </row>
    <row r="205" spans="1:28" x14ac:dyDescent="0.25">
      <c r="A205">
        <v>5</v>
      </c>
      <c r="B205" t="s">
        <v>20</v>
      </c>
      <c r="C205">
        <v>6</v>
      </c>
      <c r="D205" t="s">
        <v>21</v>
      </c>
      <c r="E205">
        <v>2003</v>
      </c>
      <c r="F205" t="s">
        <v>10</v>
      </c>
      <c r="G205" t="s">
        <v>10</v>
      </c>
      <c r="H205" s="54">
        <v>0.186</v>
      </c>
      <c r="I205" s="54">
        <v>0.19833333333333333</v>
      </c>
      <c r="J205" s="54">
        <f>SUM(ERs_by_fishery!K25:L25)</f>
        <v>0.18033333333333335</v>
      </c>
      <c r="K205">
        <v>0.16</v>
      </c>
      <c r="L205" s="2" t="e">
        <f t="shared" si="45"/>
        <v>#VALUE!</v>
      </c>
      <c r="M205" s="2" t="e">
        <f t="shared" si="46"/>
        <v>#VALUE!</v>
      </c>
      <c r="N205" s="2" t="e">
        <f t="shared" si="47"/>
        <v>#VALUE!</v>
      </c>
      <c r="O205" s="2" t="e">
        <f t="shared" si="48"/>
        <v>#VALUE!</v>
      </c>
      <c r="P205" s="79" t="e">
        <f t="shared" si="49"/>
        <v>#VALUE!</v>
      </c>
      <c r="Q205" s="80">
        <v>0.71359223300999997</v>
      </c>
      <c r="R205" s="78">
        <v>0.28640776698999998</v>
      </c>
      <c r="S205" s="79" t="e">
        <f t="shared" si="50"/>
        <v>#VALUE!</v>
      </c>
      <c r="T205" s="2" t="e">
        <f t="shared" si="51"/>
        <v>#VALUE!</v>
      </c>
      <c r="U205" s="2" t="e">
        <f t="shared" si="52"/>
        <v>#VALUE!</v>
      </c>
      <c r="V205" s="2" t="e">
        <f t="shared" si="53"/>
        <v>#VALUE!</v>
      </c>
      <c r="W205" s="2" t="e">
        <f t="shared" si="54"/>
        <v>#VALUE!</v>
      </c>
      <c r="X205" t="e">
        <f t="shared" si="55"/>
        <v>#VALUE!</v>
      </c>
      <c r="Y205" t="e">
        <f t="shared" si="56"/>
        <v>#VALUE!</v>
      </c>
      <c r="Z205" t="e">
        <f t="shared" si="57"/>
        <v>#VALUE!</v>
      </c>
      <c r="AA205" t="e">
        <f t="shared" si="58"/>
        <v>#VALUE!</v>
      </c>
      <c r="AB205" t="e">
        <f t="shared" si="59"/>
        <v>#VALUE!</v>
      </c>
    </row>
    <row r="206" spans="1:28" x14ac:dyDescent="0.25">
      <c r="A206">
        <v>5</v>
      </c>
      <c r="B206" t="s">
        <v>20</v>
      </c>
      <c r="C206">
        <v>6</v>
      </c>
      <c r="D206" t="s">
        <v>21</v>
      </c>
      <c r="E206">
        <v>2004</v>
      </c>
      <c r="F206" t="s">
        <v>10</v>
      </c>
      <c r="G206" t="s">
        <v>10</v>
      </c>
      <c r="H206" s="54">
        <v>0.255</v>
      </c>
      <c r="I206" s="54">
        <v>0.42799999999999999</v>
      </c>
      <c r="J206" s="54">
        <f>SUM(ERs_by_fishery!K26:L26)</f>
        <v>0.41199999999999998</v>
      </c>
      <c r="K206">
        <v>0.41299999999999998</v>
      </c>
      <c r="L206" s="2" t="e">
        <f t="shared" si="45"/>
        <v>#VALUE!</v>
      </c>
      <c r="M206" s="2" t="e">
        <f t="shared" si="46"/>
        <v>#VALUE!</v>
      </c>
      <c r="N206" s="2" t="e">
        <f t="shared" si="47"/>
        <v>#VALUE!</v>
      </c>
      <c r="O206" s="2" t="e">
        <f t="shared" si="48"/>
        <v>#VALUE!</v>
      </c>
      <c r="P206" s="79" t="e">
        <f t="shared" si="49"/>
        <v>#VALUE!</v>
      </c>
      <c r="Q206" s="80">
        <v>0.71359223300999997</v>
      </c>
      <c r="R206" s="78">
        <v>0.28640776698999998</v>
      </c>
      <c r="S206" s="79" t="e">
        <f t="shared" si="50"/>
        <v>#VALUE!</v>
      </c>
      <c r="T206" s="2" t="e">
        <f t="shared" si="51"/>
        <v>#VALUE!</v>
      </c>
      <c r="U206" s="2" t="e">
        <f t="shared" si="52"/>
        <v>#VALUE!</v>
      </c>
      <c r="V206" s="2" t="e">
        <f t="shared" si="53"/>
        <v>#VALUE!</v>
      </c>
      <c r="W206" s="2" t="e">
        <f t="shared" si="54"/>
        <v>#VALUE!</v>
      </c>
      <c r="X206" t="e">
        <f t="shared" si="55"/>
        <v>#VALUE!</v>
      </c>
      <c r="Y206" t="e">
        <f t="shared" si="56"/>
        <v>#VALUE!</v>
      </c>
      <c r="Z206" t="e">
        <f t="shared" si="57"/>
        <v>#VALUE!</v>
      </c>
      <c r="AA206" t="e">
        <f t="shared" si="58"/>
        <v>#VALUE!</v>
      </c>
      <c r="AB206" t="e">
        <f t="shared" si="59"/>
        <v>#VALUE!</v>
      </c>
    </row>
    <row r="207" spans="1:28" x14ac:dyDescent="0.25">
      <c r="A207">
        <v>5</v>
      </c>
      <c r="B207" t="s">
        <v>20</v>
      </c>
      <c r="C207">
        <v>6</v>
      </c>
      <c r="D207" t="s">
        <v>21</v>
      </c>
      <c r="E207">
        <v>2005</v>
      </c>
      <c r="F207" t="s">
        <v>10</v>
      </c>
      <c r="G207" t="s">
        <v>10</v>
      </c>
      <c r="H207" s="54">
        <v>0.21200000000000002</v>
      </c>
      <c r="I207" s="54">
        <v>0.34633333333333338</v>
      </c>
      <c r="J207" s="54">
        <f>SUM(ERs_by_fishery!K27:L27)</f>
        <v>0.41533333333333339</v>
      </c>
      <c r="K207">
        <v>0.33700000000000002</v>
      </c>
      <c r="L207" s="2" t="e">
        <f t="shared" si="45"/>
        <v>#VALUE!</v>
      </c>
      <c r="M207" s="2" t="e">
        <f t="shared" si="46"/>
        <v>#VALUE!</v>
      </c>
      <c r="N207" s="2" t="e">
        <f t="shared" si="47"/>
        <v>#VALUE!</v>
      </c>
      <c r="O207" s="2" t="e">
        <f t="shared" si="48"/>
        <v>#VALUE!</v>
      </c>
      <c r="P207" s="79" t="e">
        <f t="shared" si="49"/>
        <v>#VALUE!</v>
      </c>
      <c r="Q207" s="80">
        <v>0.71359223300999997</v>
      </c>
      <c r="R207" s="78">
        <v>0.28640776698999998</v>
      </c>
      <c r="S207" s="79" t="e">
        <f t="shared" si="50"/>
        <v>#VALUE!</v>
      </c>
      <c r="T207" s="2" t="e">
        <f t="shared" si="51"/>
        <v>#VALUE!</v>
      </c>
      <c r="U207" s="2" t="e">
        <f t="shared" si="52"/>
        <v>#VALUE!</v>
      </c>
      <c r="V207" s="2" t="e">
        <f t="shared" si="53"/>
        <v>#VALUE!</v>
      </c>
      <c r="W207" s="2" t="e">
        <f t="shared" si="54"/>
        <v>#VALUE!</v>
      </c>
      <c r="X207" t="e">
        <f t="shared" si="55"/>
        <v>#VALUE!</v>
      </c>
      <c r="Y207" t="e">
        <f t="shared" si="56"/>
        <v>#VALUE!</v>
      </c>
      <c r="Z207" t="e">
        <f t="shared" si="57"/>
        <v>#VALUE!</v>
      </c>
      <c r="AA207" t="e">
        <f t="shared" si="58"/>
        <v>#VALUE!</v>
      </c>
      <c r="AB207" t="e">
        <f t="shared" si="59"/>
        <v>#VALUE!</v>
      </c>
    </row>
    <row r="208" spans="1:28" x14ac:dyDescent="0.25">
      <c r="A208">
        <v>5</v>
      </c>
      <c r="B208" t="s">
        <v>20</v>
      </c>
      <c r="C208">
        <v>6</v>
      </c>
      <c r="D208" t="s">
        <v>21</v>
      </c>
      <c r="E208">
        <v>2006</v>
      </c>
      <c r="F208" t="s">
        <v>10</v>
      </c>
      <c r="G208" t="s">
        <v>10</v>
      </c>
      <c r="H208" s="54">
        <v>0.182</v>
      </c>
      <c r="I208" s="54">
        <v>0.23766666666666669</v>
      </c>
      <c r="J208" s="54">
        <f>SUM(ERs_by_fishery!K28:L28)</f>
        <v>0.23666666666666669</v>
      </c>
      <c r="K208">
        <v>0.251</v>
      </c>
      <c r="L208" s="2" t="e">
        <f t="shared" si="45"/>
        <v>#VALUE!</v>
      </c>
      <c r="M208" s="2" t="e">
        <f t="shared" si="46"/>
        <v>#VALUE!</v>
      </c>
      <c r="N208" s="2" t="e">
        <f t="shared" si="47"/>
        <v>#VALUE!</v>
      </c>
      <c r="O208" s="2" t="e">
        <f t="shared" si="48"/>
        <v>#VALUE!</v>
      </c>
      <c r="P208" s="79" t="e">
        <f t="shared" si="49"/>
        <v>#VALUE!</v>
      </c>
      <c r="Q208" s="80">
        <v>0.71359223300999997</v>
      </c>
      <c r="R208" s="78">
        <v>0.28640776698999998</v>
      </c>
      <c r="S208" s="79" t="e">
        <f t="shared" si="50"/>
        <v>#VALUE!</v>
      </c>
      <c r="T208" s="2" t="e">
        <f t="shared" si="51"/>
        <v>#VALUE!</v>
      </c>
      <c r="U208" s="2" t="e">
        <f t="shared" si="52"/>
        <v>#VALUE!</v>
      </c>
      <c r="V208" s="2" t="e">
        <f t="shared" si="53"/>
        <v>#VALUE!</v>
      </c>
      <c r="W208" s="2" t="e">
        <f t="shared" si="54"/>
        <v>#VALUE!</v>
      </c>
      <c r="X208" t="e">
        <f t="shared" si="55"/>
        <v>#VALUE!</v>
      </c>
      <c r="Y208" t="e">
        <f t="shared" si="56"/>
        <v>#VALUE!</v>
      </c>
      <c r="Z208" t="e">
        <f t="shared" si="57"/>
        <v>#VALUE!</v>
      </c>
      <c r="AA208" t="e">
        <f t="shared" si="58"/>
        <v>#VALUE!</v>
      </c>
      <c r="AB208" t="e">
        <f t="shared" si="59"/>
        <v>#VALUE!</v>
      </c>
    </row>
    <row r="209" spans="1:28" x14ac:dyDescent="0.25">
      <c r="A209">
        <v>5</v>
      </c>
      <c r="B209" t="s">
        <v>20</v>
      </c>
      <c r="C209">
        <v>6</v>
      </c>
      <c r="D209" t="s">
        <v>21</v>
      </c>
      <c r="E209">
        <v>2007</v>
      </c>
      <c r="F209" t="s">
        <v>10</v>
      </c>
      <c r="G209" t="s">
        <v>10</v>
      </c>
      <c r="H209" s="54">
        <v>0.23899999999999999</v>
      </c>
      <c r="I209" s="54">
        <v>0.32533333333333336</v>
      </c>
      <c r="J209" s="54">
        <f>SUM(ERs_by_fishery!K29:L29)</f>
        <v>0.30733333333333335</v>
      </c>
      <c r="K209">
        <v>0.33100000000000002</v>
      </c>
      <c r="L209" s="2" t="e">
        <f t="shared" si="45"/>
        <v>#VALUE!</v>
      </c>
      <c r="M209" s="2" t="e">
        <f t="shared" si="46"/>
        <v>#VALUE!</v>
      </c>
      <c r="N209" s="2" t="e">
        <f t="shared" si="47"/>
        <v>#VALUE!</v>
      </c>
      <c r="O209" s="2" t="e">
        <f t="shared" si="48"/>
        <v>#VALUE!</v>
      </c>
      <c r="P209" s="79" t="e">
        <f t="shared" si="49"/>
        <v>#VALUE!</v>
      </c>
      <c r="Q209" s="80">
        <v>0.71359223300999997</v>
      </c>
      <c r="R209" s="78">
        <v>0.28640776698999998</v>
      </c>
      <c r="S209" s="79" t="e">
        <f t="shared" si="50"/>
        <v>#VALUE!</v>
      </c>
      <c r="T209" s="2" t="e">
        <f t="shared" si="51"/>
        <v>#VALUE!</v>
      </c>
      <c r="U209" s="2" t="e">
        <f t="shared" si="52"/>
        <v>#VALUE!</v>
      </c>
      <c r="V209" s="2" t="e">
        <f t="shared" si="53"/>
        <v>#VALUE!</v>
      </c>
      <c r="W209" s="2" t="e">
        <f t="shared" si="54"/>
        <v>#VALUE!</v>
      </c>
      <c r="X209" t="e">
        <f t="shared" si="55"/>
        <v>#VALUE!</v>
      </c>
      <c r="Y209" t="e">
        <f t="shared" si="56"/>
        <v>#VALUE!</v>
      </c>
      <c r="Z209" t="e">
        <f t="shared" si="57"/>
        <v>#VALUE!</v>
      </c>
      <c r="AA209" t="e">
        <f t="shared" si="58"/>
        <v>#VALUE!</v>
      </c>
      <c r="AB209" t="e">
        <f t="shared" si="59"/>
        <v>#VALUE!</v>
      </c>
    </row>
    <row r="210" spans="1:28" x14ac:dyDescent="0.25">
      <c r="A210">
        <v>5</v>
      </c>
      <c r="B210" t="s">
        <v>20</v>
      </c>
      <c r="C210">
        <v>6</v>
      </c>
      <c r="D210" t="s">
        <v>21</v>
      </c>
      <c r="E210">
        <v>2008</v>
      </c>
      <c r="F210" t="s">
        <v>10</v>
      </c>
      <c r="G210" t="s">
        <v>10</v>
      </c>
      <c r="H210" s="54">
        <v>0.25900000000000001</v>
      </c>
      <c r="I210" s="54">
        <v>0.3046666666666667</v>
      </c>
      <c r="J210" s="54">
        <f>SUM(ERs_by_fishery!K30:L30)</f>
        <v>0.28266666666666668</v>
      </c>
      <c r="K210">
        <v>0.311</v>
      </c>
      <c r="L210" s="2" t="e">
        <f t="shared" si="45"/>
        <v>#VALUE!</v>
      </c>
      <c r="M210" s="2" t="e">
        <f t="shared" si="46"/>
        <v>#VALUE!</v>
      </c>
      <c r="N210" s="2" t="e">
        <f t="shared" si="47"/>
        <v>#VALUE!</v>
      </c>
      <c r="O210" s="2" t="e">
        <f t="shared" si="48"/>
        <v>#VALUE!</v>
      </c>
      <c r="P210" s="79" t="e">
        <f t="shared" si="49"/>
        <v>#VALUE!</v>
      </c>
      <c r="Q210" s="80">
        <v>0.71359223300999997</v>
      </c>
      <c r="R210" s="78">
        <v>0.28640776698999998</v>
      </c>
      <c r="S210" s="79" t="e">
        <f t="shared" si="50"/>
        <v>#VALUE!</v>
      </c>
      <c r="T210" s="2" t="e">
        <f t="shared" si="51"/>
        <v>#VALUE!</v>
      </c>
      <c r="U210" s="2" t="e">
        <f t="shared" si="52"/>
        <v>#VALUE!</v>
      </c>
      <c r="V210" s="2" t="e">
        <f t="shared" si="53"/>
        <v>#VALUE!</v>
      </c>
      <c r="W210" s="2" t="e">
        <f t="shared" si="54"/>
        <v>#VALUE!</v>
      </c>
      <c r="X210" t="e">
        <f t="shared" si="55"/>
        <v>#VALUE!</v>
      </c>
      <c r="Y210" t="e">
        <f t="shared" si="56"/>
        <v>#VALUE!</v>
      </c>
      <c r="Z210" t="e">
        <f t="shared" si="57"/>
        <v>#VALUE!</v>
      </c>
      <c r="AA210" t="e">
        <f t="shared" si="58"/>
        <v>#VALUE!</v>
      </c>
      <c r="AB210" t="e">
        <f t="shared" si="59"/>
        <v>#VALUE!</v>
      </c>
    </row>
    <row r="211" spans="1:28" x14ac:dyDescent="0.25">
      <c r="A211">
        <v>5</v>
      </c>
      <c r="B211" t="s">
        <v>20</v>
      </c>
      <c r="C211">
        <v>6</v>
      </c>
      <c r="D211" t="s">
        <v>21</v>
      </c>
      <c r="E211">
        <v>2009</v>
      </c>
      <c r="F211" t="s">
        <v>10</v>
      </c>
      <c r="G211" t="s">
        <v>10</v>
      </c>
      <c r="H211" s="54">
        <v>0.247</v>
      </c>
      <c r="I211" s="54">
        <v>0.28799999999999998</v>
      </c>
      <c r="J211" s="54">
        <f>SUM(ERs_by_fishery!K31:L31)</f>
        <v>0.26449999999999996</v>
      </c>
      <c r="K211">
        <v>0.28799999999999998</v>
      </c>
      <c r="L211" s="2" t="e">
        <f t="shared" si="45"/>
        <v>#VALUE!</v>
      </c>
      <c r="M211" s="2" t="e">
        <f t="shared" si="46"/>
        <v>#VALUE!</v>
      </c>
      <c r="N211" s="2" t="e">
        <f t="shared" si="47"/>
        <v>#VALUE!</v>
      </c>
      <c r="O211" s="2" t="e">
        <f t="shared" si="48"/>
        <v>#VALUE!</v>
      </c>
      <c r="P211" s="79" t="e">
        <f t="shared" si="49"/>
        <v>#VALUE!</v>
      </c>
      <c r="Q211" s="80">
        <v>0.71359223300999997</v>
      </c>
      <c r="R211" s="78">
        <v>0.28640776698999998</v>
      </c>
      <c r="S211" s="79">
        <f t="shared" si="50"/>
        <v>14890.341764275796</v>
      </c>
      <c r="T211" s="2">
        <f t="shared" si="51"/>
        <v>16480.258253240638</v>
      </c>
      <c r="U211" s="2">
        <f t="shared" si="52"/>
        <v>15970.691790646099</v>
      </c>
      <c r="V211" s="2">
        <f t="shared" si="53"/>
        <v>16777.738986959324</v>
      </c>
      <c r="W211" s="2" t="e">
        <f t="shared" si="54"/>
        <v>#VALUE!</v>
      </c>
      <c r="X211" t="e">
        <f t="shared" si="55"/>
        <v>#VALUE!</v>
      </c>
      <c r="Y211" t="e">
        <f t="shared" si="56"/>
        <v>#VALUE!</v>
      </c>
      <c r="Z211" t="e">
        <f t="shared" si="57"/>
        <v>#VALUE!</v>
      </c>
      <c r="AA211" t="e">
        <f t="shared" si="58"/>
        <v>#VALUE!</v>
      </c>
      <c r="AB211" t="e">
        <f t="shared" si="59"/>
        <v>#VALUE!</v>
      </c>
    </row>
    <row r="212" spans="1:28" x14ac:dyDescent="0.25">
      <c r="A212">
        <v>5</v>
      </c>
      <c r="B212" t="s">
        <v>20</v>
      </c>
      <c r="C212">
        <v>6</v>
      </c>
      <c r="D212" t="s">
        <v>21</v>
      </c>
      <c r="E212">
        <v>2010</v>
      </c>
      <c r="F212" t="s">
        <v>10</v>
      </c>
      <c r="G212" t="s">
        <v>10</v>
      </c>
      <c r="H212" s="54">
        <v>0.19700000000000001</v>
      </c>
      <c r="I212" s="54">
        <v>0.29066666666666668</v>
      </c>
      <c r="J212" s="54">
        <f>SUM(ERs_by_fishery!K32:L32)</f>
        <v>0.27216666666666667</v>
      </c>
      <c r="K212">
        <v>0.28699999999999998</v>
      </c>
      <c r="L212" s="2" t="e">
        <f t="shared" si="45"/>
        <v>#VALUE!</v>
      </c>
      <c r="M212" s="2" t="e">
        <f t="shared" si="46"/>
        <v>#VALUE!</v>
      </c>
      <c r="N212" s="2" t="e">
        <f t="shared" si="47"/>
        <v>#VALUE!</v>
      </c>
      <c r="O212" s="2" t="e">
        <f t="shared" si="48"/>
        <v>#VALUE!</v>
      </c>
      <c r="P212" s="79" t="e">
        <f t="shared" si="49"/>
        <v>#VALUE!</v>
      </c>
      <c r="Q212" s="80">
        <v>0.71359223300999997</v>
      </c>
      <c r="R212" s="78">
        <v>0.28640776698999998</v>
      </c>
      <c r="S212" s="79">
        <f t="shared" si="50"/>
        <v>10319.053776383393</v>
      </c>
      <c r="T212" s="2">
        <f t="shared" si="51"/>
        <v>11346.360769961208</v>
      </c>
      <c r="U212" s="2">
        <f t="shared" si="52"/>
        <v>11038.279582999825</v>
      </c>
      <c r="V212" s="2">
        <f t="shared" si="53"/>
        <v>11158.072028539373</v>
      </c>
      <c r="W212" s="2" t="e">
        <f t="shared" si="54"/>
        <v>#VALUE!</v>
      </c>
      <c r="X212" t="e">
        <f t="shared" si="55"/>
        <v>#VALUE!</v>
      </c>
      <c r="Y212" t="e">
        <f t="shared" si="56"/>
        <v>#VALUE!</v>
      </c>
      <c r="Z212" t="e">
        <f t="shared" si="57"/>
        <v>#VALUE!</v>
      </c>
      <c r="AA212" t="e">
        <f t="shared" si="58"/>
        <v>#VALUE!</v>
      </c>
      <c r="AB212" t="e">
        <f t="shared" si="59"/>
        <v>#VALUE!</v>
      </c>
    </row>
    <row r="213" spans="1:28" x14ac:dyDescent="0.25">
      <c r="A213">
        <v>5</v>
      </c>
      <c r="B213" t="s">
        <v>20</v>
      </c>
      <c r="C213">
        <v>6</v>
      </c>
      <c r="D213" t="s">
        <v>21</v>
      </c>
      <c r="E213">
        <v>2011</v>
      </c>
      <c r="F213" t="s">
        <v>10</v>
      </c>
      <c r="G213" t="s">
        <v>10</v>
      </c>
      <c r="H213" s="54">
        <v>0.254</v>
      </c>
      <c r="I213" s="54">
        <v>0.2583333333333333</v>
      </c>
      <c r="J213" s="54">
        <f>SUM(ERs_by_fishery!K33:L33)</f>
        <v>0.24033333333333334</v>
      </c>
      <c r="K213">
        <v>0.27300000000000002</v>
      </c>
      <c r="L213" s="2" t="e">
        <f t="shared" si="45"/>
        <v>#VALUE!</v>
      </c>
      <c r="M213" s="2" t="e">
        <f t="shared" si="46"/>
        <v>#VALUE!</v>
      </c>
      <c r="N213" s="2" t="e">
        <f t="shared" si="47"/>
        <v>#VALUE!</v>
      </c>
      <c r="O213" s="2" t="e">
        <f t="shared" si="48"/>
        <v>#VALUE!</v>
      </c>
      <c r="P213" s="79" t="e">
        <f t="shared" si="49"/>
        <v>#VALUE!</v>
      </c>
      <c r="Q213" s="80">
        <v>0.71359223300999997</v>
      </c>
      <c r="R213" s="78">
        <v>0.28640776698999998</v>
      </c>
      <c r="S213" s="79" t="e">
        <f t="shared" si="50"/>
        <v>#VALUE!</v>
      </c>
      <c r="T213" s="2" t="e">
        <f t="shared" si="51"/>
        <v>#VALUE!</v>
      </c>
      <c r="U213" s="2" t="e">
        <f t="shared" si="52"/>
        <v>#VALUE!</v>
      </c>
      <c r="V213" s="2" t="e">
        <f t="shared" si="53"/>
        <v>#VALUE!</v>
      </c>
      <c r="W213" s="2" t="e">
        <f t="shared" si="54"/>
        <v>#VALUE!</v>
      </c>
      <c r="X213" t="e">
        <f t="shared" si="55"/>
        <v>#VALUE!</v>
      </c>
      <c r="Y213" t="e">
        <f t="shared" si="56"/>
        <v>#VALUE!</v>
      </c>
      <c r="Z213" t="e">
        <f t="shared" si="57"/>
        <v>#VALUE!</v>
      </c>
      <c r="AA213" t="e">
        <f t="shared" si="58"/>
        <v>#VALUE!</v>
      </c>
      <c r="AB213" t="e">
        <f t="shared" si="59"/>
        <v>#VALUE!</v>
      </c>
    </row>
    <row r="214" spans="1:28" x14ac:dyDescent="0.25">
      <c r="A214">
        <v>5</v>
      </c>
      <c r="B214" t="s">
        <v>20</v>
      </c>
      <c r="C214">
        <v>6</v>
      </c>
      <c r="D214" t="s">
        <v>21</v>
      </c>
      <c r="E214">
        <v>2012</v>
      </c>
      <c r="F214">
        <v>13050</v>
      </c>
      <c r="G214" t="s">
        <v>10</v>
      </c>
      <c r="H214" s="54">
        <v>0.20199999999999999</v>
      </c>
      <c r="I214" s="54">
        <v>0.27900000000000003</v>
      </c>
      <c r="J214" s="54">
        <f>SUM(ERs_by_fishery!K34:L34)</f>
        <v>0.25650000000000001</v>
      </c>
      <c r="K214">
        <v>0.29799999999999999</v>
      </c>
      <c r="L214" s="2">
        <f t="shared" si="45"/>
        <v>16353.383458646616</v>
      </c>
      <c r="M214" s="2">
        <f t="shared" si="46"/>
        <v>18099.861303744801</v>
      </c>
      <c r="N214" s="2">
        <f t="shared" si="47"/>
        <v>17552.118359112304</v>
      </c>
      <c r="O214" s="2">
        <f t="shared" si="48"/>
        <v>18589.74358974359</v>
      </c>
      <c r="P214" s="79" t="e">
        <f t="shared" si="49"/>
        <v>#VALUE!</v>
      </c>
      <c r="Q214" s="80">
        <v>0.71359223300999997</v>
      </c>
      <c r="R214" s="78">
        <v>0.28640776698999998</v>
      </c>
      <c r="S214" s="79" t="e">
        <f t="shared" si="50"/>
        <v>#VALUE!</v>
      </c>
      <c r="T214" s="2" t="e">
        <f t="shared" si="51"/>
        <v>#VALUE!</v>
      </c>
      <c r="U214" s="2" t="e">
        <f t="shared" si="52"/>
        <v>#VALUE!</v>
      </c>
      <c r="V214" s="2" t="e">
        <f t="shared" si="53"/>
        <v>#VALUE!</v>
      </c>
      <c r="W214" s="2" t="e">
        <f t="shared" si="54"/>
        <v>#VALUE!</v>
      </c>
      <c r="X214" t="e">
        <f t="shared" si="55"/>
        <v>#VALUE!</v>
      </c>
      <c r="Y214" t="e">
        <f t="shared" si="56"/>
        <v>#VALUE!</v>
      </c>
      <c r="Z214" t="e">
        <f t="shared" si="57"/>
        <v>#VALUE!</v>
      </c>
      <c r="AA214" t="e">
        <f t="shared" si="58"/>
        <v>#VALUE!</v>
      </c>
      <c r="AB214" t="e">
        <f t="shared" si="59"/>
        <v>#VALUE!</v>
      </c>
    </row>
    <row r="215" spans="1:28" x14ac:dyDescent="0.25">
      <c r="A215">
        <v>5</v>
      </c>
      <c r="B215" t="s">
        <v>20</v>
      </c>
      <c r="C215">
        <v>6</v>
      </c>
      <c r="D215" t="s">
        <v>21</v>
      </c>
      <c r="E215">
        <v>2013</v>
      </c>
      <c r="F215">
        <v>8670</v>
      </c>
      <c r="G215" t="s">
        <v>10</v>
      </c>
      <c r="H215" s="54">
        <v>0.22900000000000001</v>
      </c>
      <c r="I215" s="54">
        <v>0.30333333333333334</v>
      </c>
      <c r="J215" s="54">
        <f>SUM(ERs_by_fishery!K35:L35)</f>
        <v>0.27933333333333332</v>
      </c>
      <c r="K215">
        <v>0.29299999999999998</v>
      </c>
      <c r="L215" s="2">
        <f t="shared" si="45"/>
        <v>11245.136186770427</v>
      </c>
      <c r="M215" s="2">
        <f t="shared" si="46"/>
        <v>12444.976076555024</v>
      </c>
      <c r="N215" s="2">
        <f t="shared" si="47"/>
        <v>12030.527289546715</v>
      </c>
      <c r="O215" s="2">
        <f t="shared" si="48"/>
        <v>12263.083451202261</v>
      </c>
      <c r="P215" s="79" t="e">
        <f t="shared" si="49"/>
        <v>#VALUE!</v>
      </c>
      <c r="Q215" s="80">
        <v>0.71359223300999997</v>
      </c>
      <c r="R215" s="78">
        <v>0.28640776698999998</v>
      </c>
      <c r="S215" s="79">
        <f t="shared" si="50"/>
        <v>14401.843879553528</v>
      </c>
      <c r="T215" s="2">
        <f t="shared" si="51"/>
        <v>15514.537516275614</v>
      </c>
      <c r="U215" s="2">
        <f t="shared" si="52"/>
        <v>15095.75726113531</v>
      </c>
      <c r="V215" s="2">
        <f t="shared" si="53"/>
        <v>15379.814145761429</v>
      </c>
      <c r="W215" s="2" t="e">
        <f t="shared" si="54"/>
        <v>#VALUE!</v>
      </c>
      <c r="X215">
        <f t="shared" si="55"/>
        <v>1.6611123275148243</v>
      </c>
      <c r="Y215">
        <f t="shared" si="56"/>
        <v>1.789450693918756</v>
      </c>
      <c r="Z215">
        <f t="shared" si="57"/>
        <v>1.7411484730259872</v>
      </c>
      <c r="AA215">
        <f t="shared" si="58"/>
        <v>1.7739116661777889</v>
      </c>
      <c r="AB215" t="e">
        <f t="shared" si="59"/>
        <v>#VALUE!</v>
      </c>
    </row>
    <row r="216" spans="1:28" x14ac:dyDescent="0.25">
      <c r="A216">
        <v>5</v>
      </c>
      <c r="B216" t="s">
        <v>20</v>
      </c>
      <c r="C216">
        <v>6</v>
      </c>
      <c r="D216" t="s">
        <v>21</v>
      </c>
      <c r="E216">
        <v>2014</v>
      </c>
      <c r="F216">
        <v>6850</v>
      </c>
      <c r="G216" t="s">
        <v>10</v>
      </c>
      <c r="H216" s="54">
        <v>0.14499999999999999</v>
      </c>
      <c r="I216" s="54">
        <v>0.20433333333333331</v>
      </c>
      <c r="J216" s="54">
        <f>SUM(ERs_by_fishery!K36:L36)</f>
        <v>0.20033333333333331</v>
      </c>
      <c r="K216">
        <v>0.185</v>
      </c>
      <c r="L216" s="2">
        <f t="shared" si="45"/>
        <v>8011.6959064327484</v>
      </c>
      <c r="M216" s="2">
        <f t="shared" si="46"/>
        <v>8609.1328026811898</v>
      </c>
      <c r="N216" s="2">
        <f t="shared" si="47"/>
        <v>8566.069195498123</v>
      </c>
      <c r="O216" s="2">
        <f t="shared" si="48"/>
        <v>8404.9079754601225</v>
      </c>
      <c r="P216" s="79" t="e">
        <f t="shared" si="49"/>
        <v>#VALUE!</v>
      </c>
      <c r="Q216" s="80">
        <v>0.71359223300999997</v>
      </c>
      <c r="R216" s="78">
        <v>0.28640776698999998</v>
      </c>
      <c r="S216" s="79">
        <f t="shared" si="50"/>
        <v>12443.494463131565</v>
      </c>
      <c r="T216" s="2">
        <f t="shared" si="51"/>
        <v>13788.680754983776</v>
      </c>
      <c r="U216" s="2">
        <f t="shared" si="52"/>
        <v>13377.331526835944</v>
      </c>
      <c r="V216" s="2">
        <f t="shared" si="53"/>
        <v>13510.068622857973</v>
      </c>
      <c r="W216" s="2" t="e">
        <f t="shared" si="54"/>
        <v>#VALUE!</v>
      </c>
      <c r="X216">
        <f t="shared" si="55"/>
        <v>1.8165685347637321</v>
      </c>
      <c r="Y216">
        <f t="shared" si="56"/>
        <v>2.0129460956180694</v>
      </c>
      <c r="Z216">
        <f t="shared" si="57"/>
        <v>1.9528951134067072</v>
      </c>
      <c r="AA216">
        <f t="shared" si="58"/>
        <v>1.9722727916580982</v>
      </c>
      <c r="AB216" t="e">
        <f t="shared" si="59"/>
        <v>#VALUE!</v>
      </c>
    </row>
    <row r="217" spans="1:28" x14ac:dyDescent="0.25">
      <c r="A217">
        <v>5</v>
      </c>
      <c r="B217" t="s">
        <v>20</v>
      </c>
      <c r="C217">
        <v>6</v>
      </c>
      <c r="D217" t="s">
        <v>21</v>
      </c>
      <c r="E217">
        <v>2015</v>
      </c>
      <c r="F217" t="s">
        <v>10</v>
      </c>
      <c r="G217" t="s">
        <v>10</v>
      </c>
      <c r="H217" s="54">
        <v>0.24</v>
      </c>
      <c r="I217" s="54">
        <v>0.30400000000000005</v>
      </c>
      <c r="J217" s="54">
        <f>SUM(ERs_by_fishery!K37:L37)</f>
        <v>0.28700000000000003</v>
      </c>
      <c r="K217">
        <v>0.34300000000000003</v>
      </c>
      <c r="L217" s="2" t="e">
        <f t="shared" si="45"/>
        <v>#VALUE!</v>
      </c>
      <c r="M217" s="2" t="e">
        <f t="shared" si="46"/>
        <v>#VALUE!</v>
      </c>
      <c r="N217" s="2" t="e">
        <f t="shared" si="47"/>
        <v>#VALUE!</v>
      </c>
      <c r="O217" s="2" t="e">
        <f t="shared" si="48"/>
        <v>#VALUE!</v>
      </c>
      <c r="P217" s="79" t="e">
        <f t="shared" si="49"/>
        <v>#VALUE!</v>
      </c>
      <c r="Q217" s="80">
        <v>0.71359223300999997</v>
      </c>
      <c r="R217" s="78">
        <v>0.28640776698999998</v>
      </c>
      <c r="S217" s="79">
        <f t="shared" si="50"/>
        <v>2755.0748207217703</v>
      </c>
      <c r="T217" s="2">
        <f t="shared" si="51"/>
        <v>3167.5919923243518</v>
      </c>
      <c r="U217" s="2">
        <f t="shared" si="52"/>
        <v>3124.3820313095102</v>
      </c>
      <c r="V217" s="2">
        <f t="shared" si="53"/>
        <v>2797.2642595269917</v>
      </c>
      <c r="W217" s="2" t="e">
        <f t="shared" si="54"/>
        <v>#VALUE!</v>
      </c>
      <c r="X217" t="e">
        <f t="shared" si="55"/>
        <v>#VALUE!</v>
      </c>
      <c r="Y217" t="e">
        <f t="shared" si="56"/>
        <v>#VALUE!</v>
      </c>
      <c r="Z217" t="e">
        <f t="shared" si="57"/>
        <v>#VALUE!</v>
      </c>
      <c r="AA217" t="e">
        <f t="shared" si="58"/>
        <v>#VALUE!</v>
      </c>
      <c r="AB217" t="e">
        <f t="shared" si="59"/>
        <v>#VALUE!</v>
      </c>
    </row>
    <row r="218" spans="1:28" x14ac:dyDescent="0.25">
      <c r="A218">
        <v>5</v>
      </c>
      <c r="B218" t="s">
        <v>20</v>
      </c>
      <c r="C218">
        <v>6</v>
      </c>
      <c r="D218" t="s">
        <v>21</v>
      </c>
      <c r="E218">
        <v>2016</v>
      </c>
      <c r="F218">
        <v>10200</v>
      </c>
      <c r="G218" t="s">
        <v>10</v>
      </c>
      <c r="H218" s="54">
        <v>0.252</v>
      </c>
      <c r="I218" s="54">
        <v>0.29700000000000004</v>
      </c>
      <c r="J218" s="54">
        <f>SUM(ERs_by_fishery!K38:L38)</f>
        <v>0.27900000000000003</v>
      </c>
      <c r="K218">
        <v>0.29199999999999998</v>
      </c>
      <c r="L218" s="2">
        <f t="shared" si="45"/>
        <v>13636.363636363636</v>
      </c>
      <c r="M218" s="2">
        <f t="shared" si="46"/>
        <v>14509.246088193457</v>
      </c>
      <c r="N218" s="2">
        <f t="shared" si="47"/>
        <v>14147.018030513176</v>
      </c>
      <c r="O218" s="2">
        <f t="shared" si="48"/>
        <v>14406.77966101695</v>
      </c>
      <c r="P218" s="79" t="e">
        <f t="shared" si="49"/>
        <v>#VALUE!</v>
      </c>
      <c r="Q218" s="80">
        <v>0.71359223300999997</v>
      </c>
      <c r="R218" s="78">
        <v>0.28640776698999998</v>
      </c>
      <c r="S218" s="79">
        <f t="shared" si="50"/>
        <v>3789.812020695344</v>
      </c>
      <c r="T218" s="2">
        <f t="shared" si="51"/>
        <v>4429.0812699559656</v>
      </c>
      <c r="U218" s="2">
        <f t="shared" si="52"/>
        <v>4388.1814604694391</v>
      </c>
      <c r="V218" s="2">
        <f t="shared" si="53"/>
        <v>3953.3099336696359</v>
      </c>
      <c r="W218" s="2" t="e">
        <f t="shared" si="54"/>
        <v>#VALUE!</v>
      </c>
      <c r="X218">
        <f t="shared" si="55"/>
        <v>0.37155019810738665</v>
      </c>
      <c r="Y218">
        <f t="shared" si="56"/>
        <v>0.43422365391725154</v>
      </c>
      <c r="Z218">
        <f t="shared" si="57"/>
        <v>0.43021386867347444</v>
      </c>
      <c r="AA218">
        <f t="shared" si="58"/>
        <v>0.38757940526172902</v>
      </c>
      <c r="AB218" t="e">
        <f t="shared" si="59"/>
        <v>#VALUE!</v>
      </c>
    </row>
    <row r="219" spans="1:28" x14ac:dyDescent="0.25">
      <c r="A219">
        <v>5</v>
      </c>
      <c r="B219" t="s">
        <v>20</v>
      </c>
      <c r="C219">
        <v>6</v>
      </c>
      <c r="D219" t="s">
        <v>21</v>
      </c>
      <c r="E219">
        <v>2017</v>
      </c>
      <c r="F219">
        <v>12000</v>
      </c>
      <c r="G219" t="s">
        <v>10</v>
      </c>
      <c r="H219" s="54">
        <v>0.26421253355763952</v>
      </c>
      <c r="I219" s="54">
        <v>0.33404541147798106</v>
      </c>
      <c r="J219" s="54">
        <f>SUM(ERs_by_fishery!K39:L39)</f>
        <v>0.31269765999824639</v>
      </c>
      <c r="K219">
        <v>0.32600000000000001</v>
      </c>
      <c r="L219" s="2">
        <f t="shared" si="45"/>
        <v>16309.057366825977</v>
      </c>
      <c r="M219" s="2">
        <f t="shared" si="46"/>
        <v>18019.246667602525</v>
      </c>
      <c r="N219" s="2">
        <f t="shared" si="47"/>
        <v>17459.565174722644</v>
      </c>
      <c r="O219" s="2">
        <f t="shared" si="48"/>
        <v>17804.154302670624</v>
      </c>
      <c r="P219" s="79" t="e">
        <f t="shared" si="49"/>
        <v>#VALUE!</v>
      </c>
      <c r="Q219" s="80">
        <v>0.71359223300999997</v>
      </c>
      <c r="R219" s="78">
        <v>0.28640776698999998</v>
      </c>
      <c r="S219" s="79" t="e">
        <f t="shared" si="50"/>
        <v>#VALUE!</v>
      </c>
      <c r="T219" s="2" t="e">
        <f t="shared" si="51"/>
        <v>#VALUE!</v>
      </c>
      <c r="U219" s="2" t="e">
        <f t="shared" si="52"/>
        <v>#VALUE!</v>
      </c>
      <c r="V219" s="2">
        <f t="shared" si="53"/>
        <v>7038.4367895330161</v>
      </c>
      <c r="W219" s="2" t="e">
        <f t="shared" si="54"/>
        <v>#VALUE!</v>
      </c>
      <c r="X219" t="e">
        <f t="shared" si="55"/>
        <v>#VALUE!</v>
      </c>
      <c r="Y219" t="e">
        <f t="shared" si="56"/>
        <v>#VALUE!</v>
      </c>
      <c r="Z219" t="e">
        <f t="shared" si="57"/>
        <v>#VALUE!</v>
      </c>
      <c r="AA219">
        <f t="shared" si="58"/>
        <v>0.58653639912775135</v>
      </c>
      <c r="AB219" t="e">
        <f t="shared" si="59"/>
        <v>#VALUE!</v>
      </c>
    </row>
    <row r="220" spans="1:28" x14ac:dyDescent="0.25">
      <c r="A220">
        <v>5</v>
      </c>
      <c r="B220" t="s">
        <v>20</v>
      </c>
      <c r="C220">
        <v>6</v>
      </c>
      <c r="D220" t="s">
        <v>21</v>
      </c>
      <c r="E220">
        <v>2018</v>
      </c>
      <c r="F220">
        <v>2100</v>
      </c>
      <c r="G220" t="s">
        <v>10</v>
      </c>
      <c r="H220" s="54">
        <v>0.25329250311259038</v>
      </c>
      <c r="I220" s="54">
        <v>0.35347180943220174</v>
      </c>
      <c r="J220" s="54">
        <f>SUM(ERs_by_fishery!K40:L40)</f>
        <v>0.34504815702446495</v>
      </c>
      <c r="K220">
        <v>0.253</v>
      </c>
      <c r="L220" s="2">
        <f t="shared" si="45"/>
        <v>2812.3462115402372</v>
      </c>
      <c r="M220" s="2">
        <f t="shared" si="46"/>
        <v>3248.1182269186502</v>
      </c>
      <c r="N220" s="2">
        <f t="shared" si="47"/>
        <v>3206.342607510524</v>
      </c>
      <c r="O220" s="2">
        <f t="shared" si="48"/>
        <v>2811.2449799196788</v>
      </c>
      <c r="P220" s="79" t="e">
        <f t="shared" si="49"/>
        <v>#VALUE!</v>
      </c>
      <c r="Q220" s="80">
        <v>0.71359223300999997</v>
      </c>
      <c r="R220" s="78">
        <v>0.28640776698999998</v>
      </c>
      <c r="S220" s="79" t="e">
        <f t="shared" si="50"/>
        <v>#VALUE!</v>
      </c>
      <c r="T220" s="2" t="e">
        <f t="shared" si="51"/>
        <v>#VALUE!</v>
      </c>
      <c r="U220" s="2" t="e">
        <f t="shared" si="52"/>
        <v>#VALUE!</v>
      </c>
      <c r="V220" s="2">
        <f t="shared" si="53"/>
        <v>6466.6115876539898</v>
      </c>
      <c r="W220" s="2" t="e">
        <f t="shared" si="54"/>
        <v>#VALUE!</v>
      </c>
      <c r="X220" t="e">
        <f t="shared" si="55"/>
        <v>#VALUE!</v>
      </c>
      <c r="Y220" t="e">
        <f t="shared" si="56"/>
        <v>#VALUE!</v>
      </c>
      <c r="Z220" t="e">
        <f t="shared" si="57"/>
        <v>#VALUE!</v>
      </c>
      <c r="AA220">
        <f t="shared" si="58"/>
        <v>3.0793388512638047</v>
      </c>
      <c r="AB220" t="e">
        <f t="shared" si="59"/>
        <v>#VALUE!</v>
      </c>
    </row>
    <row r="221" spans="1:28" x14ac:dyDescent="0.25">
      <c r="A221">
        <v>5</v>
      </c>
      <c r="B221" t="s">
        <v>20</v>
      </c>
      <c r="C221">
        <v>6</v>
      </c>
      <c r="D221" t="s">
        <v>21</v>
      </c>
      <c r="E221">
        <v>2019</v>
      </c>
      <c r="F221">
        <v>2000</v>
      </c>
      <c r="G221" t="s">
        <v>10</v>
      </c>
      <c r="H221" s="54">
        <v>0.23441509169475994</v>
      </c>
      <c r="I221" s="54">
        <v>0.32590908281944742</v>
      </c>
      <c r="J221" s="54">
        <f>SUM(ERs_by_fishery!K41:L41)</f>
        <v>0.31510957999927913</v>
      </c>
      <c r="K221">
        <v>0.27600000000000002</v>
      </c>
      <c r="L221" s="2">
        <f t="shared" si="45"/>
        <v>2612.3816944450482</v>
      </c>
      <c r="M221" s="2">
        <f t="shared" si="46"/>
        <v>2966.9588315552219</v>
      </c>
      <c r="N221" s="2">
        <f t="shared" si="47"/>
        <v>2920.1751719609319</v>
      </c>
      <c r="O221" s="2">
        <f t="shared" si="48"/>
        <v>2762.4309392265195</v>
      </c>
      <c r="P221" s="79" t="e">
        <f t="shared" si="49"/>
        <v>#VALUE!</v>
      </c>
      <c r="Q221" s="80">
        <v>0.71359223300999997</v>
      </c>
      <c r="R221" s="78">
        <v>0.28640776698999998</v>
      </c>
      <c r="S221" s="79" t="e">
        <f t="shared" si="50"/>
        <v>#VALUE!</v>
      </c>
      <c r="T221" s="2" t="e">
        <f t="shared" si="51"/>
        <v>#VALUE!</v>
      </c>
      <c r="U221" s="2" t="e">
        <f t="shared" si="52"/>
        <v>#VALUE!</v>
      </c>
      <c r="V221" s="2">
        <f t="shared" si="53"/>
        <v>4399.0750862771965</v>
      </c>
      <c r="W221" s="2" t="e">
        <f t="shared" si="54"/>
        <v>#VALUE!</v>
      </c>
      <c r="X221" t="e">
        <f t="shared" si="55"/>
        <v>#VALUE!</v>
      </c>
      <c r="Y221" t="e">
        <f t="shared" si="56"/>
        <v>#VALUE!</v>
      </c>
      <c r="Z221" t="e">
        <f t="shared" si="57"/>
        <v>#VALUE!</v>
      </c>
      <c r="AA221">
        <f t="shared" si="58"/>
        <v>2.1995375431385984</v>
      </c>
      <c r="AB221" t="e">
        <f t="shared" si="59"/>
        <v>#VALUE!</v>
      </c>
    </row>
    <row r="222" spans="1:28" x14ac:dyDescent="0.25">
      <c r="A222">
        <v>5</v>
      </c>
      <c r="B222" t="s">
        <v>20</v>
      </c>
      <c r="C222">
        <v>6</v>
      </c>
      <c r="D222" t="s">
        <v>21</v>
      </c>
      <c r="E222">
        <v>2020</v>
      </c>
      <c r="F222">
        <v>6000</v>
      </c>
      <c r="G222" t="s">
        <v>10</v>
      </c>
      <c r="H222" s="54">
        <v>0.10759564786873591</v>
      </c>
      <c r="I222" s="54">
        <v>0.25668946937664994</v>
      </c>
      <c r="J222" s="54">
        <f>SUM(ERs_by_fishery!K42:L42)</f>
        <v>0.25426527177111524</v>
      </c>
      <c r="K222">
        <v>0.13300000000000001</v>
      </c>
      <c r="L222" s="2">
        <f t="shared" si="45"/>
        <v>6723.409613221449</v>
      </c>
      <c r="M222" s="2">
        <f t="shared" si="46"/>
        <v>8071.9964978409771</v>
      </c>
      <c r="N222" s="2">
        <f t="shared" si="47"/>
        <v>8045.7564504873762</v>
      </c>
      <c r="O222" s="2">
        <f t="shared" si="48"/>
        <v>6920.415224913495</v>
      </c>
      <c r="P222" s="79" t="e">
        <f t="shared" si="49"/>
        <v>#VALUE!</v>
      </c>
      <c r="Q222" s="80">
        <v>0.71359223300999997</v>
      </c>
      <c r="R222" s="78">
        <v>0.28640776698999998</v>
      </c>
      <c r="S222" s="79" t="e">
        <f t="shared" si="50"/>
        <v>#VALUE!</v>
      </c>
      <c r="T222" s="2" t="e">
        <f t="shared" si="51"/>
        <v>#VALUE!</v>
      </c>
      <c r="U222" s="2" t="e">
        <f t="shared" si="52"/>
        <v>#VALUE!</v>
      </c>
      <c r="V222" s="2">
        <f t="shared" si="53"/>
        <v>4314.4234343162825</v>
      </c>
      <c r="W222" s="2" t="e">
        <f t="shared" si="54"/>
        <v>#VALUE!</v>
      </c>
      <c r="X222" t="e">
        <f t="shared" si="55"/>
        <v>#VALUE!</v>
      </c>
      <c r="Y222" t="e">
        <f t="shared" si="56"/>
        <v>#VALUE!</v>
      </c>
      <c r="Z222" t="e">
        <f t="shared" si="57"/>
        <v>#VALUE!</v>
      </c>
      <c r="AA222">
        <f t="shared" si="58"/>
        <v>0.7190705723860471</v>
      </c>
      <c r="AB222" t="e">
        <f t="shared" si="59"/>
        <v>#VALUE!</v>
      </c>
    </row>
    <row r="223" spans="1:28" x14ac:dyDescent="0.25">
      <c r="A223">
        <v>5</v>
      </c>
      <c r="B223" t="s">
        <v>20</v>
      </c>
      <c r="C223">
        <v>6</v>
      </c>
      <c r="D223" t="s">
        <v>21</v>
      </c>
      <c r="E223">
        <v>2021</v>
      </c>
      <c r="F223">
        <v>5800</v>
      </c>
      <c r="G223" t="s">
        <v>10</v>
      </c>
      <c r="H223" s="79" t="s">
        <v>10</v>
      </c>
      <c r="I223" s="2" t="s">
        <v>10</v>
      </c>
      <c r="J223" s="2" t="s">
        <v>10</v>
      </c>
      <c r="K223">
        <v>0.20899999999999999</v>
      </c>
      <c r="L223" s="2" t="e">
        <f t="shared" si="45"/>
        <v>#VALUE!</v>
      </c>
      <c r="M223" s="2" t="e">
        <f t="shared" si="46"/>
        <v>#VALUE!</v>
      </c>
      <c r="N223" s="2" t="e">
        <f t="shared" si="47"/>
        <v>#VALUE!</v>
      </c>
      <c r="O223" s="2">
        <f t="shared" si="48"/>
        <v>7332.4905183312258</v>
      </c>
      <c r="P223" s="79" t="e">
        <f t="shared" si="49"/>
        <v>#VALUE!</v>
      </c>
      <c r="Q223" s="80">
        <v>0.71359223300999997</v>
      </c>
      <c r="R223" s="78">
        <v>0.28640776698999998</v>
      </c>
      <c r="S223" s="79" t="e">
        <f t="shared" si="50"/>
        <v>#VALUE!</v>
      </c>
      <c r="T223" s="2" t="e">
        <f t="shared" si="51"/>
        <v>#VALUE!</v>
      </c>
      <c r="U223" s="2" t="e">
        <f t="shared" si="52"/>
        <v>#VALUE!</v>
      </c>
      <c r="V223" s="2">
        <f t="shared" si="53"/>
        <v>2584.0748465373449</v>
      </c>
      <c r="W223" s="2" t="e">
        <f t="shared" si="54"/>
        <v>#VALUE!</v>
      </c>
      <c r="X223" t="e">
        <f t="shared" si="55"/>
        <v>#VALUE!</v>
      </c>
      <c r="Y223" t="e">
        <f t="shared" si="56"/>
        <v>#VALUE!</v>
      </c>
      <c r="Z223" t="e">
        <f t="shared" si="57"/>
        <v>#VALUE!</v>
      </c>
      <c r="AA223">
        <f t="shared" si="58"/>
        <v>0.44553014595471463</v>
      </c>
      <c r="AB223" t="e">
        <f t="shared" si="59"/>
        <v>#VALUE!</v>
      </c>
    </row>
    <row r="224" spans="1:28" x14ac:dyDescent="0.25">
      <c r="A224">
        <v>5</v>
      </c>
      <c r="B224" t="s">
        <v>20</v>
      </c>
      <c r="C224">
        <v>6</v>
      </c>
      <c r="D224" t="s">
        <v>21</v>
      </c>
      <c r="E224">
        <v>2022</v>
      </c>
      <c r="F224">
        <v>3400</v>
      </c>
      <c r="G224" t="s">
        <v>10</v>
      </c>
      <c r="H224" s="79" t="s">
        <v>10</v>
      </c>
      <c r="I224" s="2" t="s">
        <v>10</v>
      </c>
      <c r="J224" s="2" t="s">
        <v>10</v>
      </c>
      <c r="K224">
        <v>0.21099999999999999</v>
      </c>
      <c r="L224" s="2" t="e">
        <f t="shared" si="45"/>
        <v>#VALUE!</v>
      </c>
      <c r="M224" s="2" t="e">
        <f t="shared" si="46"/>
        <v>#VALUE!</v>
      </c>
      <c r="N224" s="2" t="e">
        <f t="shared" si="47"/>
        <v>#VALUE!</v>
      </c>
      <c r="O224" s="2">
        <f t="shared" si="48"/>
        <v>4309.2522179974649</v>
      </c>
      <c r="P224" s="79" t="e">
        <f t="shared" si="49"/>
        <v>#VALUE!</v>
      </c>
      <c r="Q224" s="80">
        <v>0.71359223300999997</v>
      </c>
      <c r="R224" s="78">
        <v>0.28640776698999998</v>
      </c>
      <c r="S224" s="79">
        <f t="shared" si="50"/>
        <v>165.14200616957243</v>
      </c>
      <c r="T224" s="2">
        <f t="shared" si="51"/>
        <v>172.27857406407998</v>
      </c>
      <c r="U224" s="2">
        <f t="shared" si="52"/>
        <v>170.4141927821467</v>
      </c>
      <c r="V224" s="2">
        <f t="shared" si="53"/>
        <v>172.17202849804607</v>
      </c>
      <c r="W224" s="2" t="e">
        <f t="shared" si="54"/>
        <v>#VALUE!</v>
      </c>
      <c r="X224">
        <f t="shared" si="55"/>
        <v>4.8571178285168361E-2</v>
      </c>
      <c r="Y224">
        <f t="shared" si="56"/>
        <v>5.0670168842376462E-2</v>
      </c>
      <c r="Z224">
        <f t="shared" si="57"/>
        <v>5.0121821406513736E-2</v>
      </c>
      <c r="AA224">
        <f t="shared" si="58"/>
        <v>5.0638831911190021E-2</v>
      </c>
      <c r="AB224" t="e">
        <f t="shared" si="59"/>
        <v>#VALUE!</v>
      </c>
    </row>
    <row r="225" spans="1:28" x14ac:dyDescent="0.25">
      <c r="A225">
        <v>5</v>
      </c>
      <c r="B225" t="s">
        <v>20</v>
      </c>
      <c r="C225">
        <v>6</v>
      </c>
      <c r="D225" t="s">
        <v>21</v>
      </c>
      <c r="E225">
        <v>2023</v>
      </c>
      <c r="F225">
        <v>3800</v>
      </c>
      <c r="G225" t="s">
        <v>10</v>
      </c>
      <c r="H225" s="79" t="s">
        <v>10</v>
      </c>
      <c r="I225" s="2" t="s">
        <v>10</v>
      </c>
      <c r="J225" s="2" t="s">
        <v>10</v>
      </c>
      <c r="K225">
        <v>0.17799999999999999</v>
      </c>
      <c r="L225" s="2" t="e">
        <f t="shared" si="45"/>
        <v>#VALUE!</v>
      </c>
      <c r="M225" s="2" t="e">
        <f t="shared" si="46"/>
        <v>#VALUE!</v>
      </c>
      <c r="N225" s="2" t="e">
        <f t="shared" si="47"/>
        <v>#VALUE!</v>
      </c>
      <c r="O225" s="2">
        <f t="shared" si="48"/>
        <v>4622.8710462287099</v>
      </c>
      <c r="P225" s="79" t="e">
        <f t="shared" si="49"/>
        <v>#VALUE!</v>
      </c>
      <c r="Q225" s="80">
        <v>0.71359223300999997</v>
      </c>
      <c r="R225" s="78">
        <v>0.28640776698999998</v>
      </c>
      <c r="S225" s="79">
        <f t="shared" si="50"/>
        <v>123.04657079072004</v>
      </c>
      <c r="T225" s="2">
        <f t="shared" si="51"/>
        <v>131.55856873070499</v>
      </c>
      <c r="U225" s="2">
        <f t="shared" si="52"/>
        <v>130.33041004198668</v>
      </c>
      <c r="V225" s="2">
        <f t="shared" si="53"/>
        <v>131.50185051955691</v>
      </c>
      <c r="W225" s="2" t="e">
        <f t="shared" si="54"/>
        <v>#VALUE!</v>
      </c>
      <c r="X225">
        <f t="shared" si="55"/>
        <v>3.2380676523873692E-2</v>
      </c>
      <c r="Y225">
        <f t="shared" si="56"/>
        <v>3.4620675981764472E-2</v>
      </c>
      <c r="Z225">
        <f t="shared" si="57"/>
        <v>3.4297476326838598E-2</v>
      </c>
      <c r="AA225">
        <f t="shared" si="58"/>
        <v>3.4605750136725504E-2</v>
      </c>
      <c r="AB225" t="e">
        <f t="shared" si="59"/>
        <v>#VALUE!</v>
      </c>
    </row>
    <row r="226" spans="1:28" x14ac:dyDescent="0.25">
      <c r="A226">
        <v>5</v>
      </c>
      <c r="B226" t="s">
        <v>20</v>
      </c>
      <c r="C226">
        <v>6</v>
      </c>
      <c r="D226" t="s">
        <v>21</v>
      </c>
      <c r="E226">
        <v>2024</v>
      </c>
      <c r="F226">
        <v>2780</v>
      </c>
      <c r="G226" t="s">
        <v>10</v>
      </c>
      <c r="H226" s="79" t="s">
        <v>10</v>
      </c>
      <c r="I226" s="2" t="s">
        <v>10</v>
      </c>
      <c r="J226" s="2" t="s">
        <v>10</v>
      </c>
      <c r="K226">
        <v>0.216</v>
      </c>
      <c r="L226" s="2" t="e">
        <f t="shared" si="45"/>
        <v>#VALUE!</v>
      </c>
      <c r="M226" s="2" t="e">
        <f t="shared" si="46"/>
        <v>#VALUE!</v>
      </c>
      <c r="N226" s="2" t="e">
        <f t="shared" si="47"/>
        <v>#VALUE!</v>
      </c>
      <c r="O226" s="2">
        <f t="shared" si="48"/>
        <v>3545.9183673469388</v>
      </c>
      <c r="P226" s="79" t="e">
        <f t="shared" si="49"/>
        <v>#VALUE!</v>
      </c>
      <c r="Q226" s="80">
        <v>0.71359223300999997</v>
      </c>
      <c r="R226" s="78">
        <v>0.28640776698999998</v>
      </c>
      <c r="S226" s="79">
        <f t="shared" si="50"/>
        <v>138.62281939117042</v>
      </c>
      <c r="T226" s="2">
        <f t="shared" si="51"/>
        <v>147.88678697422583</v>
      </c>
      <c r="U226" s="2">
        <f t="shared" si="52"/>
        <v>146.32823796734041</v>
      </c>
      <c r="V226" s="2">
        <f t="shared" si="53"/>
        <v>147.9258815667863</v>
      </c>
      <c r="W226" s="2" t="e">
        <f t="shared" si="54"/>
        <v>#VALUE!</v>
      </c>
      <c r="X226">
        <f t="shared" si="55"/>
        <v>4.9864323522003748E-2</v>
      </c>
      <c r="Y226">
        <f t="shared" si="56"/>
        <v>5.3196685961951734E-2</v>
      </c>
      <c r="Z226">
        <f t="shared" si="57"/>
        <v>5.263605682278432E-2</v>
      </c>
      <c r="AA226">
        <f t="shared" si="58"/>
        <v>5.3210748765031041E-2</v>
      </c>
      <c r="AB226" t="e">
        <f t="shared" si="59"/>
        <v>#VALUE!</v>
      </c>
    </row>
    <row r="227" spans="1:28" x14ac:dyDescent="0.25">
      <c r="A227">
        <v>6</v>
      </c>
      <c r="B227" t="s">
        <v>22</v>
      </c>
      <c r="C227">
        <v>6</v>
      </c>
      <c r="D227" t="s">
        <v>21</v>
      </c>
      <c r="E227">
        <v>1980</v>
      </c>
      <c r="F227">
        <v>100</v>
      </c>
      <c r="G227" t="s">
        <v>10</v>
      </c>
      <c r="H227" s="54">
        <v>0.44700000000000001</v>
      </c>
      <c r="I227" s="54">
        <v>0.46733333333333338</v>
      </c>
      <c r="J227" s="54">
        <v>0.46133333333333337</v>
      </c>
      <c r="K227">
        <v>0.46700000000000003</v>
      </c>
      <c r="L227" s="2">
        <f t="shared" si="45"/>
        <v>180.83182640144668</v>
      </c>
      <c r="M227" s="2">
        <f t="shared" si="46"/>
        <v>187.73466833541929</v>
      </c>
      <c r="N227" s="2">
        <f t="shared" si="47"/>
        <v>185.64356435643566</v>
      </c>
      <c r="O227" s="2">
        <f t="shared" si="48"/>
        <v>187.61726078799254</v>
      </c>
      <c r="P227" s="79" t="e">
        <f t="shared" si="49"/>
        <v>#VALUE!</v>
      </c>
      <c r="Q227" s="80">
        <v>0.71359223300999997</v>
      </c>
      <c r="R227" s="78">
        <v>0.28640776698999998</v>
      </c>
      <c r="S227" s="79">
        <f t="shared" si="50"/>
        <v>342.68660638912024</v>
      </c>
      <c r="T227" s="2">
        <f t="shared" si="51"/>
        <v>357.03349875263382</v>
      </c>
      <c r="U227" s="2">
        <f t="shared" si="52"/>
        <v>352.67505765329736</v>
      </c>
      <c r="V227" s="2">
        <f t="shared" si="53"/>
        <v>356.99937700067983</v>
      </c>
      <c r="W227" s="2" t="e">
        <f t="shared" si="54"/>
        <v>#VALUE!</v>
      </c>
      <c r="X227">
        <f t="shared" si="55"/>
        <v>3.4268660638912025</v>
      </c>
      <c r="Y227">
        <f t="shared" si="56"/>
        <v>3.5703349875263384</v>
      </c>
      <c r="Z227">
        <f t="shared" si="57"/>
        <v>3.5267505765329736</v>
      </c>
      <c r="AA227">
        <f t="shared" si="58"/>
        <v>3.5699937700067981</v>
      </c>
      <c r="AB227" t="e">
        <f t="shared" si="59"/>
        <v>#VALUE!</v>
      </c>
    </row>
    <row r="228" spans="1:28" x14ac:dyDescent="0.25">
      <c r="A228">
        <v>6</v>
      </c>
      <c r="B228" t="s">
        <v>22</v>
      </c>
      <c r="C228">
        <v>6</v>
      </c>
      <c r="D228" t="s">
        <v>21</v>
      </c>
      <c r="E228">
        <v>1981</v>
      </c>
      <c r="F228">
        <v>75</v>
      </c>
      <c r="G228" t="s">
        <v>10</v>
      </c>
      <c r="H228" s="54">
        <v>0.40500000000000003</v>
      </c>
      <c r="I228" s="54">
        <v>0.4393333333333333</v>
      </c>
      <c r="J228" s="54">
        <v>0.43383333333333329</v>
      </c>
      <c r="K228">
        <v>0.439</v>
      </c>
      <c r="L228" s="2">
        <f t="shared" si="45"/>
        <v>126.05042016806723</v>
      </c>
      <c r="M228" s="2">
        <f t="shared" si="46"/>
        <v>133.769322235434</v>
      </c>
      <c r="N228" s="2">
        <f t="shared" si="47"/>
        <v>132.46982631733883</v>
      </c>
      <c r="O228" s="2">
        <f t="shared" si="48"/>
        <v>133.68983957219254</v>
      </c>
      <c r="P228" s="79" t="e">
        <f t="shared" si="49"/>
        <v>#VALUE!</v>
      </c>
      <c r="Q228" s="80">
        <v>0.71359223300999997</v>
      </c>
      <c r="R228" s="78">
        <v>0.28640776698999998</v>
      </c>
      <c r="S228" s="79">
        <f t="shared" si="50"/>
        <v>583.7376481046756</v>
      </c>
      <c r="T228" s="2">
        <f t="shared" si="51"/>
        <v>611.67409001028727</v>
      </c>
      <c r="U228" s="2">
        <f t="shared" si="52"/>
        <v>604.91333564563354</v>
      </c>
      <c r="V228" s="2">
        <f t="shared" si="53"/>
        <v>611.39831042756964</v>
      </c>
      <c r="W228" s="2" t="e">
        <f t="shared" si="54"/>
        <v>#VALUE!</v>
      </c>
      <c r="X228">
        <f t="shared" si="55"/>
        <v>7.7831686413956751</v>
      </c>
      <c r="Y228">
        <f t="shared" si="56"/>
        <v>8.1556545334704964</v>
      </c>
      <c r="Z228">
        <f t="shared" si="57"/>
        <v>8.06551114194178</v>
      </c>
      <c r="AA228">
        <f t="shared" si="58"/>
        <v>8.1519774723675944</v>
      </c>
      <c r="AB228" t="e">
        <f t="shared" si="59"/>
        <v>#VALUE!</v>
      </c>
    </row>
    <row r="229" spans="1:28" x14ac:dyDescent="0.25">
      <c r="A229">
        <v>6</v>
      </c>
      <c r="B229" t="s">
        <v>22</v>
      </c>
      <c r="C229">
        <v>6</v>
      </c>
      <c r="D229" t="s">
        <v>21</v>
      </c>
      <c r="E229">
        <v>1982</v>
      </c>
      <c r="F229">
        <v>75</v>
      </c>
      <c r="G229" t="s">
        <v>10</v>
      </c>
      <c r="H229" s="54">
        <v>0.35099999999999998</v>
      </c>
      <c r="I229" s="54">
        <v>0.40499999999999997</v>
      </c>
      <c r="J229" s="54">
        <v>0.39999999999999997</v>
      </c>
      <c r="K229">
        <v>0.40500000000000003</v>
      </c>
      <c r="L229" s="2">
        <f t="shared" si="45"/>
        <v>115.56240369799691</v>
      </c>
      <c r="M229" s="2">
        <f t="shared" si="46"/>
        <v>126.05042016806723</v>
      </c>
      <c r="N229" s="2">
        <f t="shared" si="47"/>
        <v>124.99999999999999</v>
      </c>
      <c r="O229" s="2">
        <f t="shared" si="48"/>
        <v>126.05042016806723</v>
      </c>
      <c r="P229" s="79" t="e">
        <f t="shared" si="49"/>
        <v>#VALUE!</v>
      </c>
      <c r="Q229" s="80">
        <v>0.71359223300999997</v>
      </c>
      <c r="R229" s="78">
        <v>0.28640776698999998</v>
      </c>
      <c r="S229" s="79">
        <f t="shared" si="50"/>
        <v>253.1950274964575</v>
      </c>
      <c r="T229" s="2">
        <f t="shared" si="51"/>
        <v>261.92767524331134</v>
      </c>
      <c r="U229" s="2">
        <f t="shared" si="52"/>
        <v>258.81129605122135</v>
      </c>
      <c r="V229" s="2">
        <f t="shared" si="53"/>
        <v>262.09645591603947</v>
      </c>
      <c r="W229" s="2" t="e">
        <f t="shared" si="54"/>
        <v>#VALUE!</v>
      </c>
      <c r="X229">
        <f t="shared" si="55"/>
        <v>3.3759336999527667</v>
      </c>
      <c r="Y229">
        <f t="shared" si="56"/>
        <v>3.4923690032441512</v>
      </c>
      <c r="Z229">
        <f t="shared" si="57"/>
        <v>3.4508172806829513</v>
      </c>
      <c r="AA229">
        <f t="shared" si="58"/>
        <v>3.4946194122138596</v>
      </c>
      <c r="AB229" t="e">
        <f t="shared" si="59"/>
        <v>#VALUE!</v>
      </c>
    </row>
    <row r="230" spans="1:28" x14ac:dyDescent="0.25">
      <c r="A230">
        <v>6</v>
      </c>
      <c r="B230" t="s">
        <v>22</v>
      </c>
      <c r="C230">
        <v>6</v>
      </c>
      <c r="D230" t="s">
        <v>21</v>
      </c>
      <c r="E230">
        <v>1983</v>
      </c>
      <c r="F230">
        <v>100</v>
      </c>
      <c r="G230" t="s">
        <v>10</v>
      </c>
      <c r="H230" s="54">
        <v>0.49</v>
      </c>
      <c r="I230" s="54">
        <v>0.50566666666666671</v>
      </c>
      <c r="J230" s="54">
        <v>0.4986666666666667</v>
      </c>
      <c r="K230">
        <v>0.50600000000000001</v>
      </c>
      <c r="L230" s="2">
        <f t="shared" si="45"/>
        <v>196.07843137254901</v>
      </c>
      <c r="M230" s="2">
        <f t="shared" si="46"/>
        <v>202.29265003371546</v>
      </c>
      <c r="N230" s="2">
        <f t="shared" si="47"/>
        <v>199.468085106383</v>
      </c>
      <c r="O230" s="2">
        <f t="shared" si="48"/>
        <v>202.42914979757086</v>
      </c>
      <c r="P230" s="79" t="e">
        <f t="shared" si="49"/>
        <v>#VALUE!</v>
      </c>
      <c r="Q230" s="80">
        <v>0.71359223300999997</v>
      </c>
      <c r="R230" s="78">
        <v>0.28640776698999998</v>
      </c>
      <c r="S230" s="79">
        <f t="shared" si="50"/>
        <v>190.01392414557085</v>
      </c>
      <c r="T230" s="2">
        <f t="shared" si="51"/>
        <v>194.46383015457923</v>
      </c>
      <c r="U230" s="2">
        <f t="shared" si="52"/>
        <v>192.00746626570893</v>
      </c>
      <c r="V230" s="2">
        <f t="shared" si="53"/>
        <v>194.59058853027682</v>
      </c>
      <c r="W230" s="2" t="e">
        <f t="shared" si="54"/>
        <v>#VALUE!</v>
      </c>
      <c r="X230">
        <f t="shared" si="55"/>
        <v>1.9001392414557086</v>
      </c>
      <c r="Y230">
        <f t="shared" si="56"/>
        <v>1.9446383015457922</v>
      </c>
      <c r="Z230">
        <f t="shared" si="57"/>
        <v>1.9200746626570893</v>
      </c>
      <c r="AA230">
        <f t="shared" si="58"/>
        <v>1.9459058853027682</v>
      </c>
      <c r="AB230" t="e">
        <f t="shared" si="59"/>
        <v>#VALUE!</v>
      </c>
    </row>
    <row r="231" spans="1:28" x14ac:dyDescent="0.25">
      <c r="A231">
        <v>6</v>
      </c>
      <c r="B231" t="s">
        <v>22</v>
      </c>
      <c r="C231">
        <v>6</v>
      </c>
      <c r="D231" t="s">
        <v>21</v>
      </c>
      <c r="E231">
        <v>1984</v>
      </c>
      <c r="F231">
        <v>400</v>
      </c>
      <c r="G231" t="s">
        <v>10</v>
      </c>
      <c r="H231" s="54">
        <v>0.435</v>
      </c>
      <c r="I231" s="54">
        <v>0.46133333333333326</v>
      </c>
      <c r="J231" s="54">
        <v>0.45533333333333326</v>
      </c>
      <c r="K231">
        <v>0.46100000000000002</v>
      </c>
      <c r="L231" s="2">
        <f t="shared" si="45"/>
        <v>707.96460176991161</v>
      </c>
      <c r="M231" s="2">
        <f t="shared" si="46"/>
        <v>742.57425742574253</v>
      </c>
      <c r="N231" s="2">
        <f t="shared" si="47"/>
        <v>734.39412484700108</v>
      </c>
      <c r="O231" s="2">
        <f t="shared" si="48"/>
        <v>742.1150278293137</v>
      </c>
      <c r="P231" s="79" t="e">
        <f t="shared" si="49"/>
        <v>#VALUE!</v>
      </c>
      <c r="Q231" s="80">
        <v>0.71359223300999997</v>
      </c>
      <c r="R231" s="78">
        <v>0.28640776698999998</v>
      </c>
      <c r="S231" s="79">
        <f t="shared" si="50"/>
        <v>208.94868441783171</v>
      </c>
      <c r="T231" s="2">
        <f t="shared" si="51"/>
        <v>221.19343177513446</v>
      </c>
      <c r="U231" s="2">
        <f t="shared" si="52"/>
        <v>219.39005766014816</v>
      </c>
      <c r="V231" s="2">
        <f t="shared" si="53"/>
        <v>210.38079616122516</v>
      </c>
      <c r="W231" s="2" t="e">
        <f t="shared" si="54"/>
        <v>#VALUE!</v>
      </c>
      <c r="X231">
        <f t="shared" si="55"/>
        <v>0.52237171104457925</v>
      </c>
      <c r="Y231">
        <f t="shared" si="56"/>
        <v>0.55298357943783616</v>
      </c>
      <c r="Z231">
        <f t="shared" si="57"/>
        <v>0.54847514415037035</v>
      </c>
      <c r="AA231">
        <f t="shared" si="58"/>
        <v>0.52595199040306295</v>
      </c>
      <c r="AB231" t="e">
        <f t="shared" si="59"/>
        <v>#VALUE!</v>
      </c>
    </row>
    <row r="232" spans="1:28" x14ac:dyDescent="0.25">
      <c r="A232">
        <v>6</v>
      </c>
      <c r="B232" t="s">
        <v>22</v>
      </c>
      <c r="C232">
        <v>6</v>
      </c>
      <c r="D232" t="s">
        <v>21</v>
      </c>
      <c r="E232">
        <v>1985</v>
      </c>
      <c r="F232">
        <v>150</v>
      </c>
      <c r="G232" t="s">
        <v>10</v>
      </c>
      <c r="H232" s="54">
        <v>0.45300000000000001</v>
      </c>
      <c r="I232" s="54">
        <v>0.47466666666666668</v>
      </c>
      <c r="J232" s="54">
        <v>0.46866666666666668</v>
      </c>
      <c r="K232">
        <v>0.47499999999999998</v>
      </c>
      <c r="L232" s="2">
        <f t="shared" si="45"/>
        <v>274.22303473491775</v>
      </c>
      <c r="M232" s="2">
        <f t="shared" si="46"/>
        <v>285.53299492385787</v>
      </c>
      <c r="N232" s="2">
        <f t="shared" si="47"/>
        <v>282.30865746549563</v>
      </c>
      <c r="O232" s="2">
        <f t="shared" si="48"/>
        <v>285.71428571428572</v>
      </c>
      <c r="P232" s="79" t="e">
        <f t="shared" si="49"/>
        <v>#VALUE!</v>
      </c>
      <c r="Q232" s="80">
        <v>0.71359223300999997</v>
      </c>
      <c r="R232" s="78">
        <v>0.28640776698999998</v>
      </c>
      <c r="S232" s="79" t="e">
        <f t="shared" si="50"/>
        <v>#VALUE!</v>
      </c>
      <c r="T232" s="2" t="e">
        <f t="shared" si="51"/>
        <v>#VALUE!</v>
      </c>
      <c r="U232" s="2" t="e">
        <f t="shared" si="52"/>
        <v>#VALUE!</v>
      </c>
      <c r="V232" s="2" t="e">
        <f t="shared" si="53"/>
        <v>#VALUE!</v>
      </c>
      <c r="W232" s="2" t="e">
        <f t="shared" si="54"/>
        <v>#VALUE!</v>
      </c>
      <c r="X232" t="e">
        <f t="shared" si="55"/>
        <v>#VALUE!</v>
      </c>
      <c r="Y232" t="e">
        <f t="shared" si="56"/>
        <v>#VALUE!</v>
      </c>
      <c r="Z232" t="e">
        <f t="shared" si="57"/>
        <v>#VALUE!</v>
      </c>
      <c r="AA232" t="e">
        <f t="shared" si="58"/>
        <v>#VALUE!</v>
      </c>
      <c r="AB232" t="e">
        <f t="shared" si="59"/>
        <v>#VALUE!</v>
      </c>
    </row>
    <row r="233" spans="1:28" x14ac:dyDescent="0.25">
      <c r="A233">
        <v>6</v>
      </c>
      <c r="B233" t="s">
        <v>22</v>
      </c>
      <c r="C233">
        <v>6</v>
      </c>
      <c r="D233" t="s">
        <v>21</v>
      </c>
      <c r="E233">
        <v>1986</v>
      </c>
      <c r="F233">
        <v>100</v>
      </c>
      <c r="G233" t="s">
        <v>10</v>
      </c>
      <c r="H233" s="54">
        <v>0.502</v>
      </c>
      <c r="I233" s="54">
        <v>0.50766666666666671</v>
      </c>
      <c r="J233" s="54">
        <v>0.50066666666666659</v>
      </c>
      <c r="K233">
        <v>0.50800000000000001</v>
      </c>
      <c r="L233" s="2">
        <f t="shared" si="45"/>
        <v>200.80321285140562</v>
      </c>
      <c r="M233" s="2">
        <f t="shared" si="46"/>
        <v>203.1144211238998</v>
      </c>
      <c r="N233" s="2">
        <f t="shared" si="47"/>
        <v>200.26702269692922</v>
      </c>
      <c r="O233" s="2">
        <f t="shared" si="48"/>
        <v>203.2520325203252</v>
      </c>
      <c r="P233" s="79" t="e">
        <f t="shared" si="49"/>
        <v>#VALUE!</v>
      </c>
      <c r="Q233" s="80">
        <v>0.71359223300999997</v>
      </c>
      <c r="R233" s="78">
        <v>0.28640776698999998</v>
      </c>
      <c r="S233" s="79" t="e">
        <f t="shared" si="50"/>
        <v>#VALUE!</v>
      </c>
      <c r="T233" s="2" t="e">
        <f t="shared" si="51"/>
        <v>#VALUE!</v>
      </c>
      <c r="U233" s="2" t="e">
        <f t="shared" si="52"/>
        <v>#VALUE!</v>
      </c>
      <c r="V233" s="2" t="e">
        <f t="shared" si="53"/>
        <v>#VALUE!</v>
      </c>
      <c r="W233" s="2" t="e">
        <f t="shared" si="54"/>
        <v>#VALUE!</v>
      </c>
      <c r="X233" t="e">
        <f t="shared" si="55"/>
        <v>#VALUE!</v>
      </c>
      <c r="Y233" t="e">
        <f t="shared" si="56"/>
        <v>#VALUE!</v>
      </c>
      <c r="Z233" t="e">
        <f t="shared" si="57"/>
        <v>#VALUE!</v>
      </c>
      <c r="AA233" t="e">
        <f t="shared" si="58"/>
        <v>#VALUE!</v>
      </c>
      <c r="AB233" t="e">
        <f t="shared" si="59"/>
        <v>#VALUE!</v>
      </c>
    </row>
    <row r="234" spans="1:28" x14ac:dyDescent="0.25">
      <c r="A234">
        <v>6</v>
      </c>
      <c r="B234" t="s">
        <v>22</v>
      </c>
      <c r="C234">
        <v>6</v>
      </c>
      <c r="D234" t="s">
        <v>21</v>
      </c>
      <c r="E234">
        <v>1987</v>
      </c>
      <c r="F234">
        <v>100</v>
      </c>
      <c r="G234" t="s">
        <v>10</v>
      </c>
      <c r="H234" s="54">
        <v>0.38700000000000001</v>
      </c>
      <c r="I234" s="54">
        <v>0.42166666666666669</v>
      </c>
      <c r="J234" s="54">
        <v>0.41666666666666669</v>
      </c>
      <c r="K234">
        <v>0.42199999999999999</v>
      </c>
      <c r="L234" s="2">
        <f t="shared" si="45"/>
        <v>163.1321370309951</v>
      </c>
      <c r="M234" s="2">
        <f t="shared" si="46"/>
        <v>172.91066282420749</v>
      </c>
      <c r="N234" s="2">
        <f t="shared" si="47"/>
        <v>171.42857142857144</v>
      </c>
      <c r="O234" s="2">
        <f t="shared" si="48"/>
        <v>173.01038062283735</v>
      </c>
      <c r="P234" s="79" t="e">
        <f t="shared" si="49"/>
        <v>#VALUE!</v>
      </c>
      <c r="Q234" s="80">
        <v>0.71359223300999997</v>
      </c>
      <c r="R234" s="78">
        <v>0.28640776698999998</v>
      </c>
      <c r="S234" s="79" t="e">
        <f t="shared" si="50"/>
        <v>#VALUE!</v>
      </c>
      <c r="T234" s="2" t="e">
        <f t="shared" si="51"/>
        <v>#VALUE!</v>
      </c>
      <c r="U234" s="2" t="e">
        <f t="shared" si="52"/>
        <v>#VALUE!</v>
      </c>
      <c r="V234" s="2" t="e">
        <f t="shared" si="53"/>
        <v>#VALUE!</v>
      </c>
      <c r="W234" s="2" t="e">
        <f t="shared" si="54"/>
        <v>#VALUE!</v>
      </c>
      <c r="X234" t="e">
        <f t="shared" si="55"/>
        <v>#VALUE!</v>
      </c>
      <c r="Y234" t="e">
        <f t="shared" si="56"/>
        <v>#VALUE!</v>
      </c>
      <c r="Z234" t="e">
        <f t="shared" si="57"/>
        <v>#VALUE!</v>
      </c>
      <c r="AA234" t="e">
        <f t="shared" si="58"/>
        <v>#VALUE!</v>
      </c>
      <c r="AB234" t="e">
        <f t="shared" si="59"/>
        <v>#VALUE!</v>
      </c>
    </row>
    <row r="235" spans="1:28" x14ac:dyDescent="0.25">
      <c r="A235">
        <v>6</v>
      </c>
      <c r="B235" t="s">
        <v>22</v>
      </c>
      <c r="C235">
        <v>6</v>
      </c>
      <c r="D235" t="s">
        <v>21</v>
      </c>
      <c r="E235">
        <v>1988</v>
      </c>
      <c r="F235">
        <v>200</v>
      </c>
      <c r="G235" t="s">
        <v>10</v>
      </c>
      <c r="H235" s="54">
        <v>0.38100000000000001</v>
      </c>
      <c r="I235" s="54">
        <v>0.41433333333333339</v>
      </c>
      <c r="J235" s="54">
        <v>0.40983333333333338</v>
      </c>
      <c r="K235">
        <v>0.34100000000000003</v>
      </c>
      <c r="L235" s="2">
        <f t="shared" si="45"/>
        <v>323.10177705977384</v>
      </c>
      <c r="M235" s="2">
        <f t="shared" si="46"/>
        <v>341.49117814456469</v>
      </c>
      <c r="N235" s="2">
        <f t="shared" si="47"/>
        <v>338.88731996611131</v>
      </c>
      <c r="O235" s="2">
        <f t="shared" si="48"/>
        <v>303.49013657056145</v>
      </c>
      <c r="P235" s="79" t="e">
        <f t="shared" si="49"/>
        <v>#VALUE!</v>
      </c>
      <c r="Q235" s="80">
        <v>0.71359223300999997</v>
      </c>
      <c r="R235" s="78">
        <v>0.28640776698999998</v>
      </c>
      <c r="S235" s="79" t="e">
        <f t="shared" si="50"/>
        <v>#VALUE!</v>
      </c>
      <c r="T235" s="2" t="e">
        <f t="shared" si="51"/>
        <v>#VALUE!</v>
      </c>
      <c r="U235" s="2" t="e">
        <f t="shared" si="52"/>
        <v>#VALUE!</v>
      </c>
      <c r="V235" s="2" t="e">
        <f t="shared" si="53"/>
        <v>#VALUE!</v>
      </c>
      <c r="W235" s="2" t="e">
        <f t="shared" si="54"/>
        <v>#VALUE!</v>
      </c>
      <c r="X235" t="e">
        <f t="shared" si="55"/>
        <v>#VALUE!</v>
      </c>
      <c r="Y235" t="e">
        <f t="shared" si="56"/>
        <v>#VALUE!</v>
      </c>
      <c r="Z235" t="e">
        <f t="shared" si="57"/>
        <v>#VALUE!</v>
      </c>
      <c r="AA235" t="e">
        <f t="shared" si="58"/>
        <v>#VALUE!</v>
      </c>
      <c r="AB235" t="e">
        <f t="shared" si="59"/>
        <v>#VALUE!</v>
      </c>
    </row>
    <row r="236" spans="1:28" x14ac:dyDescent="0.25">
      <c r="A236">
        <v>6</v>
      </c>
      <c r="B236" t="s">
        <v>22</v>
      </c>
      <c r="C236">
        <v>6</v>
      </c>
      <c r="D236" t="s">
        <v>21</v>
      </c>
      <c r="E236">
        <v>1989</v>
      </c>
      <c r="F236" t="s">
        <v>10</v>
      </c>
      <c r="G236" t="s">
        <v>10</v>
      </c>
      <c r="H236" s="54">
        <v>0.372</v>
      </c>
      <c r="I236" s="54">
        <v>0.41066666666666668</v>
      </c>
      <c r="J236" s="54">
        <v>0.40566666666666668</v>
      </c>
      <c r="K236">
        <v>0.41</v>
      </c>
      <c r="L236" s="2" t="e">
        <f t="shared" si="45"/>
        <v>#VALUE!</v>
      </c>
      <c r="M236" s="2" t="e">
        <f t="shared" si="46"/>
        <v>#VALUE!</v>
      </c>
      <c r="N236" s="2" t="e">
        <f t="shared" si="47"/>
        <v>#VALUE!</v>
      </c>
      <c r="O236" s="2" t="e">
        <f t="shared" si="48"/>
        <v>#VALUE!</v>
      </c>
      <c r="P236" s="79" t="e">
        <f t="shared" si="49"/>
        <v>#VALUE!</v>
      </c>
      <c r="Q236" s="80">
        <v>0.71359223300999997</v>
      </c>
      <c r="R236" s="78">
        <v>0.28640776698999998</v>
      </c>
      <c r="S236" s="79" t="e">
        <f t="shared" si="50"/>
        <v>#VALUE!</v>
      </c>
      <c r="T236" s="2" t="e">
        <f t="shared" si="51"/>
        <v>#VALUE!</v>
      </c>
      <c r="U236" s="2" t="e">
        <f t="shared" si="52"/>
        <v>#VALUE!</v>
      </c>
      <c r="V236" s="2" t="e">
        <f t="shared" si="53"/>
        <v>#VALUE!</v>
      </c>
      <c r="W236" s="2" t="e">
        <f t="shared" si="54"/>
        <v>#VALUE!</v>
      </c>
      <c r="X236" t="e">
        <f t="shared" si="55"/>
        <v>#VALUE!</v>
      </c>
      <c r="Y236" t="e">
        <f t="shared" si="56"/>
        <v>#VALUE!</v>
      </c>
      <c r="Z236" t="e">
        <f t="shared" si="57"/>
        <v>#VALUE!</v>
      </c>
      <c r="AA236" t="e">
        <f t="shared" si="58"/>
        <v>#VALUE!</v>
      </c>
      <c r="AB236" t="e">
        <f t="shared" si="59"/>
        <v>#VALUE!</v>
      </c>
    </row>
    <row r="237" spans="1:28" x14ac:dyDescent="0.25">
      <c r="A237">
        <v>6</v>
      </c>
      <c r="B237" t="s">
        <v>22</v>
      </c>
      <c r="C237">
        <v>6</v>
      </c>
      <c r="D237" t="s">
        <v>21</v>
      </c>
      <c r="E237">
        <v>1990</v>
      </c>
      <c r="F237" t="s">
        <v>10</v>
      </c>
      <c r="G237" t="s">
        <v>10</v>
      </c>
      <c r="H237" s="54">
        <v>0.42099999999999999</v>
      </c>
      <c r="I237" s="54">
        <v>0.46433333333333326</v>
      </c>
      <c r="J237" s="54">
        <v>0.45883333333333332</v>
      </c>
      <c r="K237">
        <v>0.46200000000000002</v>
      </c>
      <c r="L237" s="2" t="e">
        <f t="shared" si="45"/>
        <v>#VALUE!</v>
      </c>
      <c r="M237" s="2" t="e">
        <f t="shared" si="46"/>
        <v>#VALUE!</v>
      </c>
      <c r="N237" s="2" t="e">
        <f t="shared" si="47"/>
        <v>#VALUE!</v>
      </c>
      <c r="O237" s="2" t="e">
        <f t="shared" si="48"/>
        <v>#VALUE!</v>
      </c>
      <c r="P237" s="79" t="e">
        <f t="shared" si="49"/>
        <v>#VALUE!</v>
      </c>
      <c r="Q237" s="80">
        <v>0.71359223300999997</v>
      </c>
      <c r="R237" s="78">
        <v>0.28640776698999998</v>
      </c>
      <c r="S237" s="79" t="e">
        <f t="shared" si="50"/>
        <v>#VALUE!</v>
      </c>
      <c r="T237" s="2" t="e">
        <f t="shared" si="51"/>
        <v>#VALUE!</v>
      </c>
      <c r="U237" s="2" t="e">
        <f t="shared" si="52"/>
        <v>#VALUE!</v>
      </c>
      <c r="V237" s="2" t="e">
        <f t="shared" si="53"/>
        <v>#VALUE!</v>
      </c>
      <c r="W237" s="2" t="e">
        <f t="shared" si="54"/>
        <v>#VALUE!</v>
      </c>
      <c r="X237" t="e">
        <f t="shared" si="55"/>
        <v>#VALUE!</v>
      </c>
      <c r="Y237" t="e">
        <f t="shared" si="56"/>
        <v>#VALUE!</v>
      </c>
      <c r="Z237" t="e">
        <f t="shared" si="57"/>
        <v>#VALUE!</v>
      </c>
      <c r="AA237" t="e">
        <f t="shared" si="58"/>
        <v>#VALUE!</v>
      </c>
      <c r="AB237" t="e">
        <f t="shared" si="59"/>
        <v>#VALUE!</v>
      </c>
    </row>
    <row r="238" spans="1:28" x14ac:dyDescent="0.25">
      <c r="A238">
        <v>6</v>
      </c>
      <c r="B238" t="s">
        <v>22</v>
      </c>
      <c r="C238">
        <v>6</v>
      </c>
      <c r="D238" t="s">
        <v>21</v>
      </c>
      <c r="E238">
        <v>1991</v>
      </c>
      <c r="F238" t="s">
        <v>10</v>
      </c>
      <c r="G238" t="s">
        <v>10</v>
      </c>
      <c r="H238" s="54">
        <v>0.376</v>
      </c>
      <c r="I238" s="54">
        <v>0.41</v>
      </c>
      <c r="J238" s="54">
        <v>0.39349999999999996</v>
      </c>
      <c r="K238">
        <v>0.40400000000000003</v>
      </c>
      <c r="L238" s="2" t="e">
        <f t="shared" si="45"/>
        <v>#VALUE!</v>
      </c>
      <c r="M238" s="2" t="e">
        <f t="shared" si="46"/>
        <v>#VALUE!</v>
      </c>
      <c r="N238" s="2" t="e">
        <f t="shared" si="47"/>
        <v>#VALUE!</v>
      </c>
      <c r="O238" s="2" t="e">
        <f t="shared" si="48"/>
        <v>#VALUE!</v>
      </c>
      <c r="P238" s="79" t="e">
        <f t="shared" si="49"/>
        <v>#VALUE!</v>
      </c>
      <c r="Q238" s="80">
        <v>0.71359223300999997</v>
      </c>
      <c r="R238" s="78">
        <v>0.28640776698999998</v>
      </c>
      <c r="S238" s="79" t="e">
        <f t="shared" si="50"/>
        <v>#VALUE!</v>
      </c>
      <c r="T238" s="2" t="e">
        <f t="shared" si="51"/>
        <v>#VALUE!</v>
      </c>
      <c r="U238" s="2" t="e">
        <f t="shared" si="52"/>
        <v>#VALUE!</v>
      </c>
      <c r="V238" s="2" t="e">
        <f t="shared" si="53"/>
        <v>#VALUE!</v>
      </c>
      <c r="W238" s="2" t="e">
        <f t="shared" si="54"/>
        <v>#VALUE!</v>
      </c>
      <c r="X238" t="e">
        <f t="shared" si="55"/>
        <v>#VALUE!</v>
      </c>
      <c r="Y238" t="e">
        <f t="shared" si="56"/>
        <v>#VALUE!</v>
      </c>
      <c r="Z238" t="e">
        <f t="shared" si="57"/>
        <v>#VALUE!</v>
      </c>
      <c r="AA238" t="e">
        <f t="shared" si="58"/>
        <v>#VALUE!</v>
      </c>
      <c r="AB238" t="e">
        <f t="shared" si="59"/>
        <v>#VALUE!</v>
      </c>
    </row>
    <row r="239" spans="1:28" x14ac:dyDescent="0.25">
      <c r="A239">
        <v>6</v>
      </c>
      <c r="B239" t="s">
        <v>22</v>
      </c>
      <c r="C239">
        <v>6</v>
      </c>
      <c r="D239" t="s">
        <v>21</v>
      </c>
      <c r="E239">
        <v>1992</v>
      </c>
      <c r="F239" t="s">
        <v>10</v>
      </c>
      <c r="G239" t="s">
        <v>10</v>
      </c>
      <c r="H239" s="54">
        <v>0.39400000000000002</v>
      </c>
      <c r="I239" s="54">
        <v>0.42699999999999999</v>
      </c>
      <c r="J239" s="54">
        <v>0.40249999999999997</v>
      </c>
      <c r="K239">
        <v>0.42799999999999999</v>
      </c>
      <c r="L239" s="2" t="e">
        <f t="shared" si="45"/>
        <v>#VALUE!</v>
      </c>
      <c r="M239" s="2" t="e">
        <f t="shared" si="46"/>
        <v>#VALUE!</v>
      </c>
      <c r="N239" s="2" t="e">
        <f t="shared" si="47"/>
        <v>#VALUE!</v>
      </c>
      <c r="O239" s="2" t="e">
        <f t="shared" si="48"/>
        <v>#VALUE!</v>
      </c>
      <c r="P239" s="79" t="e">
        <f t="shared" si="49"/>
        <v>#VALUE!</v>
      </c>
      <c r="Q239" s="80">
        <v>0.71359223300999997</v>
      </c>
      <c r="R239" s="78">
        <v>0.28640776698999998</v>
      </c>
      <c r="S239" s="79" t="e">
        <f t="shared" si="50"/>
        <v>#VALUE!</v>
      </c>
      <c r="T239" s="2" t="e">
        <f t="shared" si="51"/>
        <v>#VALUE!</v>
      </c>
      <c r="U239" s="2" t="e">
        <f t="shared" si="52"/>
        <v>#VALUE!</v>
      </c>
      <c r="V239" s="2" t="e">
        <f t="shared" si="53"/>
        <v>#VALUE!</v>
      </c>
      <c r="W239" s="2" t="e">
        <f t="shared" si="54"/>
        <v>#VALUE!</v>
      </c>
      <c r="X239" t="e">
        <f t="shared" si="55"/>
        <v>#VALUE!</v>
      </c>
      <c r="Y239" t="e">
        <f t="shared" si="56"/>
        <v>#VALUE!</v>
      </c>
      <c r="Z239" t="e">
        <f t="shared" si="57"/>
        <v>#VALUE!</v>
      </c>
      <c r="AA239" t="e">
        <f t="shared" si="58"/>
        <v>#VALUE!</v>
      </c>
      <c r="AB239" t="e">
        <f t="shared" si="59"/>
        <v>#VALUE!</v>
      </c>
    </row>
    <row r="240" spans="1:28" x14ac:dyDescent="0.25">
      <c r="A240">
        <v>6</v>
      </c>
      <c r="B240" t="s">
        <v>22</v>
      </c>
      <c r="C240">
        <v>6</v>
      </c>
      <c r="D240" t="s">
        <v>21</v>
      </c>
      <c r="E240">
        <v>1993</v>
      </c>
      <c r="F240" t="s">
        <v>10</v>
      </c>
      <c r="G240" t="s">
        <v>10</v>
      </c>
      <c r="H240" s="54">
        <v>0.34200000000000003</v>
      </c>
      <c r="I240" s="54">
        <v>0.372</v>
      </c>
      <c r="J240" s="54">
        <v>0.35550000000000004</v>
      </c>
      <c r="K240">
        <v>0.27200000000000002</v>
      </c>
      <c r="L240" s="2" t="e">
        <f t="shared" si="45"/>
        <v>#VALUE!</v>
      </c>
      <c r="M240" s="2" t="e">
        <f t="shared" si="46"/>
        <v>#VALUE!</v>
      </c>
      <c r="N240" s="2" t="e">
        <f t="shared" si="47"/>
        <v>#VALUE!</v>
      </c>
      <c r="O240" s="2" t="e">
        <f t="shared" si="48"/>
        <v>#VALUE!</v>
      </c>
      <c r="P240" s="79" t="e">
        <f t="shared" si="49"/>
        <v>#VALUE!</v>
      </c>
      <c r="Q240" s="80">
        <v>0.71359223300999997</v>
      </c>
      <c r="R240" s="78">
        <v>0.28640776698999998</v>
      </c>
      <c r="S240" s="79" t="e">
        <f t="shared" si="50"/>
        <v>#VALUE!</v>
      </c>
      <c r="T240" s="2" t="e">
        <f t="shared" si="51"/>
        <v>#VALUE!</v>
      </c>
      <c r="U240" s="2" t="e">
        <f t="shared" si="52"/>
        <v>#VALUE!</v>
      </c>
      <c r="V240" s="2" t="e">
        <f t="shared" si="53"/>
        <v>#VALUE!</v>
      </c>
      <c r="W240" s="2" t="e">
        <f t="shared" si="54"/>
        <v>#VALUE!</v>
      </c>
      <c r="X240" t="e">
        <f t="shared" si="55"/>
        <v>#VALUE!</v>
      </c>
      <c r="Y240" t="e">
        <f t="shared" si="56"/>
        <v>#VALUE!</v>
      </c>
      <c r="Z240" t="e">
        <f t="shared" si="57"/>
        <v>#VALUE!</v>
      </c>
      <c r="AA240" t="e">
        <f t="shared" si="58"/>
        <v>#VALUE!</v>
      </c>
      <c r="AB240" t="e">
        <f t="shared" si="59"/>
        <v>#VALUE!</v>
      </c>
    </row>
    <row r="241" spans="1:28" x14ac:dyDescent="0.25">
      <c r="A241">
        <v>6</v>
      </c>
      <c r="B241" t="s">
        <v>22</v>
      </c>
      <c r="C241">
        <v>6</v>
      </c>
      <c r="D241" t="s">
        <v>21</v>
      </c>
      <c r="E241">
        <v>1994</v>
      </c>
      <c r="F241" t="s">
        <v>10</v>
      </c>
      <c r="G241" t="s">
        <v>10</v>
      </c>
      <c r="H241" s="54">
        <v>0.40200000000000002</v>
      </c>
      <c r="I241" s="54">
        <v>0.4413333333333333</v>
      </c>
      <c r="J241" s="54">
        <v>0.42083333333333328</v>
      </c>
      <c r="K241">
        <v>0.436</v>
      </c>
      <c r="L241" s="2" t="e">
        <f t="shared" si="45"/>
        <v>#VALUE!</v>
      </c>
      <c r="M241" s="2" t="e">
        <f t="shared" si="46"/>
        <v>#VALUE!</v>
      </c>
      <c r="N241" s="2" t="e">
        <f t="shared" si="47"/>
        <v>#VALUE!</v>
      </c>
      <c r="O241" s="2" t="e">
        <f t="shared" si="48"/>
        <v>#VALUE!</v>
      </c>
      <c r="P241" s="79" t="e">
        <f t="shared" si="49"/>
        <v>#VALUE!</v>
      </c>
      <c r="Q241" s="80">
        <v>0.71359223300999997</v>
      </c>
      <c r="R241" s="78">
        <v>0.28640776698999998</v>
      </c>
      <c r="S241" s="79">
        <f t="shared" si="50"/>
        <v>98.921151468065901</v>
      </c>
      <c r="T241" s="2">
        <f t="shared" si="51"/>
        <v>90.236058559103483</v>
      </c>
      <c r="U241" s="2">
        <f t="shared" si="52"/>
        <v>88.773324073773011</v>
      </c>
      <c r="V241" s="2">
        <f t="shared" si="53"/>
        <v>87.719365585697119</v>
      </c>
      <c r="W241" s="2" t="e">
        <f t="shared" si="54"/>
        <v>#VALUE!</v>
      </c>
      <c r="X241" t="e">
        <f t="shared" si="55"/>
        <v>#VALUE!</v>
      </c>
      <c r="Y241" t="e">
        <f t="shared" si="56"/>
        <v>#VALUE!</v>
      </c>
      <c r="Z241" t="e">
        <f t="shared" si="57"/>
        <v>#VALUE!</v>
      </c>
      <c r="AA241" t="e">
        <f t="shared" si="58"/>
        <v>#VALUE!</v>
      </c>
      <c r="AB241" t="e">
        <f t="shared" si="59"/>
        <v>#VALUE!</v>
      </c>
    </row>
    <row r="242" spans="1:28" x14ac:dyDescent="0.25">
      <c r="A242">
        <v>6</v>
      </c>
      <c r="B242" t="s">
        <v>22</v>
      </c>
      <c r="C242">
        <v>6</v>
      </c>
      <c r="D242" t="s">
        <v>21</v>
      </c>
      <c r="E242">
        <v>1995</v>
      </c>
      <c r="F242">
        <v>160</v>
      </c>
      <c r="G242" t="s">
        <v>10</v>
      </c>
      <c r="H242" s="54">
        <v>0.245</v>
      </c>
      <c r="I242" s="54">
        <v>0.27800000000000002</v>
      </c>
      <c r="J242" s="54">
        <v>0.26950000000000002</v>
      </c>
      <c r="K242">
        <v>0.26800000000000002</v>
      </c>
      <c r="L242" s="2">
        <f t="shared" si="45"/>
        <v>211.92052980132451</v>
      </c>
      <c r="M242" s="2">
        <f t="shared" si="46"/>
        <v>221.606648199446</v>
      </c>
      <c r="N242" s="2">
        <f t="shared" si="47"/>
        <v>219.02806297056813</v>
      </c>
      <c r="O242" s="2">
        <f t="shared" si="48"/>
        <v>218.5792349726776</v>
      </c>
      <c r="P242" s="79" t="e">
        <f t="shared" si="49"/>
        <v>#VALUE!</v>
      </c>
      <c r="Q242" s="80">
        <v>0.71359223300999997</v>
      </c>
      <c r="R242" s="78">
        <v>0.28640776698999998</v>
      </c>
      <c r="S242" s="79">
        <f t="shared" si="50"/>
        <v>110.62388210498008</v>
      </c>
      <c r="T242" s="2">
        <f t="shared" si="51"/>
        <v>105.92620988699264</v>
      </c>
      <c r="U242" s="2">
        <f t="shared" si="52"/>
        <v>106.0303946008182</v>
      </c>
      <c r="V242" s="2">
        <f t="shared" si="53"/>
        <v>105.79733459977464</v>
      </c>
      <c r="W242" s="2" t="e">
        <f t="shared" si="54"/>
        <v>#VALUE!</v>
      </c>
      <c r="X242">
        <f t="shared" si="55"/>
        <v>0.69139926315612554</v>
      </c>
      <c r="Y242">
        <f t="shared" si="56"/>
        <v>0.66203881179370394</v>
      </c>
      <c r="Z242">
        <f t="shared" si="57"/>
        <v>0.66268996625511378</v>
      </c>
      <c r="AA242">
        <f t="shared" si="58"/>
        <v>0.66123334124859157</v>
      </c>
      <c r="AB242" t="e">
        <f t="shared" si="59"/>
        <v>#VALUE!</v>
      </c>
    </row>
    <row r="243" spans="1:28" x14ac:dyDescent="0.25">
      <c r="A243">
        <v>6</v>
      </c>
      <c r="B243" t="s">
        <v>22</v>
      </c>
      <c r="C243">
        <v>6</v>
      </c>
      <c r="D243" t="s">
        <v>21</v>
      </c>
      <c r="E243">
        <v>1996</v>
      </c>
      <c r="F243" t="s">
        <v>10</v>
      </c>
      <c r="G243" t="s">
        <v>10</v>
      </c>
      <c r="H243" s="54">
        <v>0.44700000000000001</v>
      </c>
      <c r="I243" s="54">
        <v>0.47199999999999998</v>
      </c>
      <c r="J243" s="54">
        <v>0.46100000000000002</v>
      </c>
      <c r="K243">
        <v>0.441</v>
      </c>
      <c r="L243" s="2" t="e">
        <f t="shared" si="45"/>
        <v>#VALUE!</v>
      </c>
      <c r="M243" s="2" t="e">
        <f t="shared" si="46"/>
        <v>#VALUE!</v>
      </c>
      <c r="N243" s="2" t="e">
        <f t="shared" si="47"/>
        <v>#VALUE!</v>
      </c>
      <c r="O243" s="2" t="e">
        <f t="shared" si="48"/>
        <v>#VALUE!</v>
      </c>
      <c r="P243" s="79" t="e">
        <f t="shared" si="49"/>
        <v>#VALUE!</v>
      </c>
      <c r="Q243" s="80">
        <v>0.71359223300999997</v>
      </c>
      <c r="R243" s="78">
        <v>0.28640776698999998</v>
      </c>
      <c r="S243" s="79">
        <f t="shared" si="50"/>
        <v>161.56013502002443</v>
      </c>
      <c r="T243" s="2">
        <f t="shared" si="51"/>
        <v>166.20107857678141</v>
      </c>
      <c r="U243" s="2">
        <f t="shared" si="52"/>
        <v>161.68784875984326</v>
      </c>
      <c r="V243" s="2">
        <f t="shared" si="53"/>
        <v>155.78626498607508</v>
      </c>
      <c r="W243" s="2" t="e">
        <f t="shared" si="54"/>
        <v>#VALUE!</v>
      </c>
      <c r="X243" t="e">
        <f t="shared" si="55"/>
        <v>#VALUE!</v>
      </c>
      <c r="Y243" t="e">
        <f t="shared" si="56"/>
        <v>#VALUE!</v>
      </c>
      <c r="Z243" t="e">
        <f t="shared" si="57"/>
        <v>#VALUE!</v>
      </c>
      <c r="AA243" t="e">
        <f t="shared" si="58"/>
        <v>#VALUE!</v>
      </c>
      <c r="AB243" t="e">
        <f t="shared" si="59"/>
        <v>#VALUE!</v>
      </c>
    </row>
    <row r="244" spans="1:28" x14ac:dyDescent="0.25">
      <c r="A244">
        <v>6</v>
      </c>
      <c r="B244" t="s">
        <v>22</v>
      </c>
      <c r="C244">
        <v>6</v>
      </c>
      <c r="D244" t="s">
        <v>21</v>
      </c>
      <c r="E244">
        <v>1997</v>
      </c>
      <c r="F244">
        <v>50</v>
      </c>
      <c r="G244" t="s">
        <v>10</v>
      </c>
      <c r="H244" s="54">
        <v>0.437</v>
      </c>
      <c r="I244" s="54">
        <v>0.36633333333333334</v>
      </c>
      <c r="J244" s="54">
        <v>0.34783333333333333</v>
      </c>
      <c r="K244">
        <v>0.33700000000000002</v>
      </c>
      <c r="L244" s="2">
        <f t="shared" si="45"/>
        <v>88.80994671403198</v>
      </c>
      <c r="M244" s="2">
        <f t="shared" si="46"/>
        <v>78.90583903208838</v>
      </c>
      <c r="N244" s="2">
        <f t="shared" si="47"/>
        <v>76.667518527983646</v>
      </c>
      <c r="O244" s="2">
        <f t="shared" si="48"/>
        <v>75.41478129713424</v>
      </c>
      <c r="P244" s="79" t="e">
        <f t="shared" si="49"/>
        <v>#VALUE!</v>
      </c>
      <c r="Q244" s="80">
        <v>0.71359223300999997</v>
      </c>
      <c r="R244" s="78">
        <v>0.28640776698999998</v>
      </c>
      <c r="S244" s="79">
        <f t="shared" si="50"/>
        <v>568.0231885652081</v>
      </c>
      <c r="T244" s="2">
        <f t="shared" si="51"/>
        <v>586.1272781179498</v>
      </c>
      <c r="U244" s="2">
        <f t="shared" si="52"/>
        <v>567.60361049007497</v>
      </c>
      <c r="V244" s="2">
        <f t="shared" si="53"/>
        <v>545.9306406381445</v>
      </c>
      <c r="W244" s="2" t="e">
        <f t="shared" si="54"/>
        <v>#VALUE!</v>
      </c>
      <c r="X244">
        <f t="shared" si="55"/>
        <v>11.360463771304161</v>
      </c>
      <c r="Y244">
        <f t="shared" si="56"/>
        <v>11.722545562358995</v>
      </c>
      <c r="Z244">
        <f t="shared" si="57"/>
        <v>11.352072209801499</v>
      </c>
      <c r="AA244">
        <f t="shared" si="58"/>
        <v>10.918612812762889</v>
      </c>
      <c r="AB244" t="e">
        <f t="shared" si="59"/>
        <v>#VALUE!</v>
      </c>
    </row>
    <row r="245" spans="1:28" x14ac:dyDescent="0.25">
      <c r="A245">
        <v>6</v>
      </c>
      <c r="B245" t="s">
        <v>22</v>
      </c>
      <c r="C245">
        <v>6</v>
      </c>
      <c r="D245" t="s">
        <v>21</v>
      </c>
      <c r="E245">
        <v>1998</v>
      </c>
      <c r="F245">
        <v>105</v>
      </c>
      <c r="G245" t="s">
        <v>10</v>
      </c>
      <c r="H245" s="54">
        <v>0.154</v>
      </c>
      <c r="I245" s="54">
        <v>0.11366666666666667</v>
      </c>
      <c r="J245" s="54">
        <v>0.11716666666666666</v>
      </c>
      <c r="K245">
        <v>0.113</v>
      </c>
      <c r="L245" s="2">
        <f t="shared" si="45"/>
        <v>124.11347517730496</v>
      </c>
      <c r="M245" s="2">
        <f t="shared" si="46"/>
        <v>118.46558856713051</v>
      </c>
      <c r="N245" s="2">
        <f t="shared" si="47"/>
        <v>118.93524636586747</v>
      </c>
      <c r="O245" s="2">
        <f t="shared" si="48"/>
        <v>118.37655016910935</v>
      </c>
      <c r="P245" s="79" t="e">
        <f t="shared" si="49"/>
        <v>#VALUE!</v>
      </c>
      <c r="Q245" s="80">
        <v>0.71359223300999997</v>
      </c>
      <c r="R245" s="78">
        <v>0.28640776698999998</v>
      </c>
      <c r="S245" s="79">
        <f t="shared" si="50"/>
        <v>886.07867048154458</v>
      </c>
      <c r="T245" s="2">
        <f t="shared" si="51"/>
        <v>893.60634708759949</v>
      </c>
      <c r="U245" s="2">
        <f t="shared" si="52"/>
        <v>869.81114489646222</v>
      </c>
      <c r="V245" s="2">
        <f t="shared" si="53"/>
        <v>850.95150233944571</v>
      </c>
      <c r="W245" s="2" t="e">
        <f t="shared" si="54"/>
        <v>#VALUE!</v>
      </c>
      <c r="X245">
        <f t="shared" si="55"/>
        <v>8.4388444807766145</v>
      </c>
      <c r="Y245">
        <f t="shared" si="56"/>
        <v>8.5105366389295192</v>
      </c>
      <c r="Z245">
        <f t="shared" si="57"/>
        <v>8.2839156656805919</v>
      </c>
      <c r="AA245">
        <f t="shared" si="58"/>
        <v>8.1043000222804356</v>
      </c>
      <c r="AB245" t="e">
        <f t="shared" si="59"/>
        <v>#VALUE!</v>
      </c>
    </row>
    <row r="246" spans="1:28" x14ac:dyDescent="0.25">
      <c r="A246">
        <v>6</v>
      </c>
      <c r="B246" t="s">
        <v>22</v>
      </c>
      <c r="C246">
        <v>6</v>
      </c>
      <c r="D246" t="s">
        <v>21</v>
      </c>
      <c r="E246">
        <v>1999</v>
      </c>
      <c r="F246">
        <v>65</v>
      </c>
      <c r="G246" t="s">
        <v>10</v>
      </c>
      <c r="H246" s="54">
        <v>0.156</v>
      </c>
      <c r="I246" s="54">
        <v>0.12966666666666665</v>
      </c>
      <c r="J246" s="54">
        <v>0.12016666666666667</v>
      </c>
      <c r="K246">
        <v>0.127</v>
      </c>
      <c r="L246" s="2">
        <f t="shared" si="45"/>
        <v>77.014218009478682</v>
      </c>
      <c r="M246" s="2">
        <f t="shared" si="46"/>
        <v>74.684029107621598</v>
      </c>
      <c r="N246" s="2">
        <f t="shared" si="47"/>
        <v>73.877628338700504</v>
      </c>
      <c r="O246" s="2">
        <f t="shared" si="48"/>
        <v>74.455899198167245</v>
      </c>
      <c r="P246" s="79" t="e">
        <f t="shared" si="49"/>
        <v>#VALUE!</v>
      </c>
      <c r="Q246" s="80">
        <v>0.71359223300999997</v>
      </c>
      <c r="R246" s="78">
        <v>0.28640776698999998</v>
      </c>
      <c r="S246" s="79">
        <f t="shared" si="50"/>
        <v>492.21882959744056</v>
      </c>
      <c r="T246" s="2">
        <f t="shared" si="51"/>
        <v>498.57732461581054</v>
      </c>
      <c r="U246" s="2">
        <f t="shared" si="52"/>
        <v>489.76699304476506</v>
      </c>
      <c r="V246" s="2">
        <f t="shared" si="53"/>
        <v>475.76625161099093</v>
      </c>
      <c r="W246" s="2" t="e">
        <f t="shared" si="54"/>
        <v>#VALUE!</v>
      </c>
      <c r="X246">
        <f t="shared" si="55"/>
        <v>7.5725973784221621</v>
      </c>
      <c r="Y246">
        <f t="shared" si="56"/>
        <v>7.6704203787047778</v>
      </c>
      <c r="Z246">
        <f t="shared" si="57"/>
        <v>7.5348768160733082</v>
      </c>
      <c r="AA246">
        <f t="shared" si="58"/>
        <v>7.3194807940152451</v>
      </c>
      <c r="AB246" t="e">
        <f t="shared" si="59"/>
        <v>#VALUE!</v>
      </c>
    </row>
    <row r="247" spans="1:28" x14ac:dyDescent="0.25">
      <c r="A247">
        <v>6</v>
      </c>
      <c r="B247" t="s">
        <v>22</v>
      </c>
      <c r="C247">
        <v>6</v>
      </c>
      <c r="D247" t="s">
        <v>21</v>
      </c>
      <c r="E247">
        <v>2000</v>
      </c>
      <c r="F247">
        <v>300</v>
      </c>
      <c r="G247" t="s">
        <v>10</v>
      </c>
      <c r="H247" s="54">
        <v>0.19400000000000001</v>
      </c>
      <c r="I247" s="54">
        <v>0.23899999999999999</v>
      </c>
      <c r="J247" s="54">
        <v>0.21150000000000002</v>
      </c>
      <c r="K247">
        <v>0.16300000000000001</v>
      </c>
      <c r="L247" s="2">
        <f t="shared" si="45"/>
        <v>372.20843672456573</v>
      </c>
      <c r="M247" s="2">
        <f t="shared" si="46"/>
        <v>394.21813403416559</v>
      </c>
      <c r="N247" s="2">
        <f t="shared" si="47"/>
        <v>380.46924540266332</v>
      </c>
      <c r="O247" s="2">
        <f t="shared" si="48"/>
        <v>358.42293906810039</v>
      </c>
      <c r="P247" s="79" t="e">
        <f t="shared" si="49"/>
        <v>#VALUE!</v>
      </c>
      <c r="Q247" s="80">
        <v>0.71359223300999997</v>
      </c>
      <c r="R247" s="78">
        <v>0.28640776698999998</v>
      </c>
      <c r="S247" s="79">
        <f t="shared" si="50"/>
        <v>979.91844359170386</v>
      </c>
      <c r="T247" s="2">
        <f t="shared" si="51"/>
        <v>1160.5318061622775</v>
      </c>
      <c r="U247" s="2">
        <f t="shared" si="52"/>
        <v>1131.1026896173776</v>
      </c>
      <c r="V247" s="2">
        <f t="shared" si="53"/>
        <v>1122.6534460224714</v>
      </c>
      <c r="W247" s="2" t="e">
        <f t="shared" si="54"/>
        <v>#VALUE!</v>
      </c>
      <c r="X247">
        <f t="shared" si="55"/>
        <v>3.2663948119723463</v>
      </c>
      <c r="Y247">
        <f t="shared" si="56"/>
        <v>3.8684393538742583</v>
      </c>
      <c r="Z247">
        <f t="shared" si="57"/>
        <v>3.770342298724592</v>
      </c>
      <c r="AA247">
        <f t="shared" si="58"/>
        <v>3.7421781534082381</v>
      </c>
      <c r="AB247" t="e">
        <f t="shared" si="59"/>
        <v>#VALUE!</v>
      </c>
    </row>
    <row r="248" spans="1:28" x14ac:dyDescent="0.25">
      <c r="A248">
        <v>6</v>
      </c>
      <c r="B248" t="s">
        <v>22</v>
      </c>
      <c r="C248">
        <v>6</v>
      </c>
      <c r="D248" t="s">
        <v>21</v>
      </c>
      <c r="E248">
        <v>2001</v>
      </c>
      <c r="F248">
        <v>850</v>
      </c>
      <c r="G248" t="s">
        <v>10</v>
      </c>
      <c r="H248" s="54">
        <v>0.19499999999999998</v>
      </c>
      <c r="I248" s="54">
        <v>0.20133333333333331</v>
      </c>
      <c r="J248" s="54">
        <v>0.17783333333333332</v>
      </c>
      <c r="K248">
        <v>0.161</v>
      </c>
      <c r="L248" s="2">
        <f t="shared" si="45"/>
        <v>1055.9006211180124</v>
      </c>
      <c r="M248" s="2">
        <f t="shared" si="46"/>
        <v>1064.2737896494157</v>
      </c>
      <c r="N248" s="2">
        <f t="shared" si="47"/>
        <v>1033.8536387593756</v>
      </c>
      <c r="O248" s="2">
        <f t="shared" si="48"/>
        <v>1013.1108462455304</v>
      </c>
      <c r="P248" s="79" t="e">
        <f t="shared" si="49"/>
        <v>#VALUE!</v>
      </c>
      <c r="Q248" s="80">
        <v>0.71359223300999997</v>
      </c>
      <c r="R248" s="78">
        <v>0.28640776698999998</v>
      </c>
      <c r="S248" s="79">
        <f t="shared" si="50"/>
        <v>2054.6476617563026</v>
      </c>
      <c r="T248" s="2">
        <f t="shared" si="51"/>
        <v>2616.1729701755407</v>
      </c>
      <c r="U248" s="2">
        <f t="shared" si="52"/>
        <v>2653.1589376846332</v>
      </c>
      <c r="V248" s="2">
        <f t="shared" si="53"/>
        <v>2557.8684118900101</v>
      </c>
      <c r="W248" s="2" t="e">
        <f t="shared" si="54"/>
        <v>#VALUE!</v>
      </c>
      <c r="X248">
        <f t="shared" si="55"/>
        <v>2.4172325432427089</v>
      </c>
      <c r="Y248">
        <f t="shared" si="56"/>
        <v>3.077850553147695</v>
      </c>
      <c r="Z248">
        <f t="shared" si="57"/>
        <v>3.1213634560995684</v>
      </c>
      <c r="AA248">
        <f t="shared" si="58"/>
        <v>3.0092569551647177</v>
      </c>
      <c r="AB248" t="e">
        <f t="shared" si="59"/>
        <v>#VALUE!</v>
      </c>
    </row>
    <row r="249" spans="1:28" x14ac:dyDescent="0.25">
      <c r="A249">
        <v>6</v>
      </c>
      <c r="B249" t="s">
        <v>22</v>
      </c>
      <c r="C249">
        <v>6</v>
      </c>
      <c r="D249" t="s">
        <v>21</v>
      </c>
      <c r="E249">
        <v>2002</v>
      </c>
      <c r="F249">
        <v>400</v>
      </c>
      <c r="G249" t="s">
        <v>10</v>
      </c>
      <c r="H249" s="54">
        <v>0.13600000000000001</v>
      </c>
      <c r="I249" s="54">
        <v>0.14600000000000002</v>
      </c>
      <c r="J249" s="54">
        <v>0.13250000000000001</v>
      </c>
      <c r="K249">
        <v>0.105</v>
      </c>
      <c r="L249" s="2">
        <f t="shared" si="45"/>
        <v>462.96296296296299</v>
      </c>
      <c r="M249" s="2">
        <f t="shared" si="46"/>
        <v>468.38407494145201</v>
      </c>
      <c r="N249" s="2">
        <f t="shared" si="47"/>
        <v>461.09510086455333</v>
      </c>
      <c r="O249" s="2">
        <f t="shared" si="48"/>
        <v>446.92737430167597</v>
      </c>
      <c r="P249" s="79" t="e">
        <f t="shared" si="49"/>
        <v>#VALUE!</v>
      </c>
      <c r="Q249" s="80">
        <v>0.71359223300999997</v>
      </c>
      <c r="R249" s="78">
        <v>0.28640776698999998</v>
      </c>
      <c r="S249" s="79">
        <f t="shared" si="50"/>
        <v>1872.1007868523261</v>
      </c>
      <c r="T249" s="2">
        <f t="shared" si="51"/>
        <v>2212.7631750264391</v>
      </c>
      <c r="U249" s="2">
        <f t="shared" si="52"/>
        <v>2431.3154401244069</v>
      </c>
      <c r="V249" s="2">
        <f t="shared" si="53"/>
        <v>2192.9912026095817</v>
      </c>
      <c r="W249" s="2" t="e">
        <f t="shared" si="54"/>
        <v>#VALUE!</v>
      </c>
      <c r="X249">
        <f t="shared" si="55"/>
        <v>4.6802519671308156</v>
      </c>
      <c r="Y249">
        <f t="shared" si="56"/>
        <v>5.531907937566098</v>
      </c>
      <c r="Z249">
        <f t="shared" si="57"/>
        <v>6.0782886003110175</v>
      </c>
      <c r="AA249">
        <f t="shared" si="58"/>
        <v>5.4824780065239542</v>
      </c>
      <c r="AB249" t="e">
        <f t="shared" si="59"/>
        <v>#VALUE!</v>
      </c>
    </row>
    <row r="250" spans="1:28" x14ac:dyDescent="0.25">
      <c r="A250">
        <v>6</v>
      </c>
      <c r="B250" t="s">
        <v>22</v>
      </c>
      <c r="C250">
        <v>6</v>
      </c>
      <c r="D250" t="s">
        <v>21</v>
      </c>
      <c r="E250">
        <v>2003</v>
      </c>
      <c r="F250">
        <v>460</v>
      </c>
      <c r="G250" t="s">
        <v>10</v>
      </c>
      <c r="H250" s="54">
        <v>0.186</v>
      </c>
      <c r="I250" s="54">
        <v>0.19833333333333333</v>
      </c>
      <c r="J250" s="54">
        <v>0.18033333333333335</v>
      </c>
      <c r="K250">
        <v>0.16</v>
      </c>
      <c r="L250" s="2">
        <f t="shared" si="45"/>
        <v>565.11056511056506</v>
      </c>
      <c r="M250" s="2">
        <f t="shared" si="46"/>
        <v>573.80457380457381</v>
      </c>
      <c r="N250" s="2">
        <f t="shared" si="47"/>
        <v>561.20374135827569</v>
      </c>
      <c r="O250" s="2">
        <f t="shared" si="48"/>
        <v>547.61904761904759</v>
      </c>
      <c r="P250" s="79" t="e">
        <f t="shared" si="49"/>
        <v>#VALUE!</v>
      </c>
      <c r="Q250" s="80">
        <v>0.71359223300999997</v>
      </c>
      <c r="R250" s="78">
        <v>0.28640776698999998</v>
      </c>
      <c r="S250" s="79">
        <f t="shared" si="50"/>
        <v>952.94188491506804</v>
      </c>
      <c r="T250" s="2">
        <f t="shared" si="51"/>
        <v>1029.3508623172461</v>
      </c>
      <c r="U250" s="2">
        <f t="shared" si="52"/>
        <v>1024.5454207518467</v>
      </c>
      <c r="V250" s="2">
        <f t="shared" si="53"/>
        <v>1046.3676560404879</v>
      </c>
      <c r="W250" s="2" t="e">
        <f t="shared" si="54"/>
        <v>#VALUE!</v>
      </c>
      <c r="X250">
        <f t="shared" si="55"/>
        <v>2.0716127932936264</v>
      </c>
      <c r="Y250">
        <f t="shared" si="56"/>
        <v>2.2377192659070566</v>
      </c>
      <c r="Z250">
        <f t="shared" si="57"/>
        <v>2.2272726538083623</v>
      </c>
      <c r="AA250">
        <f t="shared" si="58"/>
        <v>2.2747122957401911</v>
      </c>
      <c r="AB250" t="e">
        <f t="shared" si="59"/>
        <v>#VALUE!</v>
      </c>
    </row>
    <row r="251" spans="1:28" x14ac:dyDescent="0.25">
      <c r="A251">
        <v>6</v>
      </c>
      <c r="B251" t="s">
        <v>22</v>
      </c>
      <c r="C251">
        <v>6</v>
      </c>
      <c r="D251" t="s">
        <v>21</v>
      </c>
      <c r="E251">
        <v>2004</v>
      </c>
      <c r="F251">
        <v>1500</v>
      </c>
      <c r="G251" t="s">
        <v>10</v>
      </c>
      <c r="H251" s="54">
        <v>0.255</v>
      </c>
      <c r="I251" s="54">
        <v>0.42799999999999999</v>
      </c>
      <c r="J251" s="54">
        <v>0.41199999999999998</v>
      </c>
      <c r="K251">
        <v>0.41299999999999998</v>
      </c>
      <c r="L251" s="2">
        <f t="shared" si="45"/>
        <v>2013.4228187919464</v>
      </c>
      <c r="M251" s="2">
        <f t="shared" si="46"/>
        <v>2622.3776223776222</v>
      </c>
      <c r="N251" s="2">
        <f t="shared" si="47"/>
        <v>2551.0204081632651</v>
      </c>
      <c r="O251" s="2">
        <f t="shared" si="48"/>
        <v>2555.3662691652471</v>
      </c>
      <c r="P251" s="79" t="e">
        <f t="shared" si="49"/>
        <v>#VALUE!</v>
      </c>
      <c r="Q251" s="80">
        <v>0.71359223300999997</v>
      </c>
      <c r="R251" s="78">
        <v>0.28640776698999998</v>
      </c>
      <c r="S251" s="79">
        <f t="shared" si="50"/>
        <v>545.21637353429628</v>
      </c>
      <c r="T251" s="2">
        <f t="shared" si="51"/>
        <v>600.29865023075729</v>
      </c>
      <c r="U251" s="2">
        <f t="shared" si="52"/>
        <v>583.52242389439573</v>
      </c>
      <c r="V251" s="2">
        <f t="shared" si="53"/>
        <v>605.56472878401519</v>
      </c>
      <c r="W251" s="2" t="e">
        <f t="shared" si="54"/>
        <v>#VALUE!</v>
      </c>
      <c r="X251">
        <f t="shared" si="55"/>
        <v>0.36347758235619754</v>
      </c>
      <c r="Y251">
        <f t="shared" si="56"/>
        <v>0.40019910015383819</v>
      </c>
      <c r="Z251">
        <f t="shared" si="57"/>
        <v>0.38901494926293051</v>
      </c>
      <c r="AA251">
        <f t="shared" si="58"/>
        <v>0.40370981918934346</v>
      </c>
      <c r="AB251" t="e">
        <f t="shared" si="59"/>
        <v>#VALUE!</v>
      </c>
    </row>
    <row r="252" spans="1:28" x14ac:dyDescent="0.25">
      <c r="A252">
        <v>6</v>
      </c>
      <c r="B252" t="s">
        <v>22</v>
      </c>
      <c r="C252">
        <v>6</v>
      </c>
      <c r="D252" t="s">
        <v>21</v>
      </c>
      <c r="E252">
        <v>2005</v>
      </c>
      <c r="F252">
        <v>1700</v>
      </c>
      <c r="G252" t="s">
        <v>10</v>
      </c>
      <c r="H252" s="54">
        <v>0.21200000000000002</v>
      </c>
      <c r="I252" s="54">
        <v>0.34633333333333338</v>
      </c>
      <c r="J252" s="54">
        <v>0.41533333333333339</v>
      </c>
      <c r="K252">
        <v>0.33700000000000002</v>
      </c>
      <c r="L252" s="2">
        <f t="shared" si="45"/>
        <v>2157.3604060913704</v>
      </c>
      <c r="M252" s="2">
        <f t="shared" si="46"/>
        <v>2600.7139214686385</v>
      </c>
      <c r="N252" s="2">
        <f t="shared" si="47"/>
        <v>2907.6396807297606</v>
      </c>
      <c r="O252" s="2">
        <f t="shared" si="48"/>
        <v>2564.102564102564</v>
      </c>
      <c r="P252" s="79" t="e">
        <f t="shared" si="49"/>
        <v>#VALUE!</v>
      </c>
      <c r="Q252" s="80">
        <v>0.71359223300999997</v>
      </c>
      <c r="R252" s="78">
        <v>0.28640776698999998</v>
      </c>
      <c r="S252" s="79">
        <f t="shared" si="50"/>
        <v>1043.8643210262705</v>
      </c>
      <c r="T252" s="2">
        <f t="shared" si="51"/>
        <v>1108.7278339357606</v>
      </c>
      <c r="U252" s="2">
        <f t="shared" si="52"/>
        <v>1074.1053094513004</v>
      </c>
      <c r="V252" s="2">
        <f t="shared" si="53"/>
        <v>1114.4822336316986</v>
      </c>
      <c r="W252" s="2" t="e">
        <f t="shared" si="54"/>
        <v>#VALUE!</v>
      </c>
      <c r="X252">
        <f t="shared" si="55"/>
        <v>0.61403783589780625</v>
      </c>
      <c r="Y252">
        <f t="shared" si="56"/>
        <v>0.65219284349162387</v>
      </c>
      <c r="Z252">
        <f t="shared" si="57"/>
        <v>0.63182665261841198</v>
      </c>
      <c r="AA252">
        <f t="shared" si="58"/>
        <v>0.65557778448923443</v>
      </c>
      <c r="AB252" t="e">
        <f t="shared" si="59"/>
        <v>#VALUE!</v>
      </c>
    </row>
    <row r="253" spans="1:28" x14ac:dyDescent="0.25">
      <c r="A253">
        <v>6</v>
      </c>
      <c r="B253" t="s">
        <v>22</v>
      </c>
      <c r="C253">
        <v>6</v>
      </c>
      <c r="D253" t="s">
        <v>21</v>
      </c>
      <c r="E253">
        <v>2006</v>
      </c>
      <c r="F253">
        <v>950</v>
      </c>
      <c r="G253" t="s">
        <v>10</v>
      </c>
      <c r="H253" s="54">
        <v>0.182</v>
      </c>
      <c r="I253" s="54">
        <v>0.23766666666666669</v>
      </c>
      <c r="J253" s="54">
        <v>0.23666666666666669</v>
      </c>
      <c r="K253">
        <v>0.251</v>
      </c>
      <c r="L253" s="2">
        <f t="shared" si="45"/>
        <v>1161.3691931540341</v>
      </c>
      <c r="M253" s="2">
        <f t="shared" si="46"/>
        <v>1246.1740271097508</v>
      </c>
      <c r="N253" s="2">
        <f t="shared" si="47"/>
        <v>1244.5414847161574</v>
      </c>
      <c r="O253" s="2">
        <f t="shared" si="48"/>
        <v>1268.3578104138851</v>
      </c>
      <c r="P253" s="79" t="e">
        <f t="shared" si="49"/>
        <v>#VALUE!</v>
      </c>
      <c r="Q253" s="80">
        <v>0.71359223300999997</v>
      </c>
      <c r="R253" s="78">
        <v>0.28640776698999998</v>
      </c>
      <c r="S253" s="79">
        <f t="shared" si="50"/>
        <v>1290.5678185591021</v>
      </c>
      <c r="T253" s="2">
        <f t="shared" si="51"/>
        <v>1376.3047885069798</v>
      </c>
      <c r="U253" s="2">
        <f t="shared" si="52"/>
        <v>1333.4646933853471</v>
      </c>
      <c r="V253" s="2">
        <f t="shared" si="53"/>
        <v>1375.4119256051627</v>
      </c>
      <c r="W253" s="2" t="e">
        <f t="shared" si="54"/>
        <v>#VALUE!</v>
      </c>
      <c r="X253">
        <f t="shared" si="55"/>
        <v>1.3584924405885286</v>
      </c>
      <c r="Y253">
        <f t="shared" si="56"/>
        <v>1.448741882638926</v>
      </c>
      <c r="Z253">
        <f t="shared" si="57"/>
        <v>1.4036470456687864</v>
      </c>
      <c r="AA253">
        <f t="shared" si="58"/>
        <v>1.4478020269528027</v>
      </c>
      <c r="AB253" t="e">
        <f t="shared" si="59"/>
        <v>#VALUE!</v>
      </c>
    </row>
    <row r="254" spans="1:28" x14ac:dyDescent="0.25">
      <c r="A254">
        <v>6</v>
      </c>
      <c r="B254" t="s">
        <v>22</v>
      </c>
      <c r="C254">
        <v>6</v>
      </c>
      <c r="D254" t="s">
        <v>21</v>
      </c>
      <c r="E254">
        <v>2007</v>
      </c>
      <c r="F254">
        <v>330</v>
      </c>
      <c r="G254" t="s">
        <v>10</v>
      </c>
      <c r="H254" s="54">
        <v>0.23899999999999999</v>
      </c>
      <c r="I254" s="54">
        <v>0.32533333333333336</v>
      </c>
      <c r="J254" s="54">
        <v>0.30733333333333335</v>
      </c>
      <c r="K254">
        <v>0.33100000000000002</v>
      </c>
      <c r="L254" s="2">
        <f t="shared" si="45"/>
        <v>433.63994743758212</v>
      </c>
      <c r="M254" s="2">
        <f t="shared" si="46"/>
        <v>489.13043478260875</v>
      </c>
      <c r="N254" s="2">
        <f t="shared" si="47"/>
        <v>476.41963426371512</v>
      </c>
      <c r="O254" s="2">
        <f t="shared" si="48"/>
        <v>493.27354260089686</v>
      </c>
      <c r="P254" s="79" t="e">
        <f t="shared" si="49"/>
        <v>#VALUE!</v>
      </c>
      <c r="Q254" s="80">
        <v>0.71359223300999997</v>
      </c>
      <c r="R254" s="78">
        <v>0.28640776698999998</v>
      </c>
      <c r="S254" s="79">
        <f t="shared" si="50"/>
        <v>587.52253653806065</v>
      </c>
      <c r="T254" s="2">
        <f t="shared" si="51"/>
        <v>639.18151780123299</v>
      </c>
      <c r="U254" s="2">
        <f t="shared" si="52"/>
        <v>623.29089562697254</v>
      </c>
      <c r="V254" s="2">
        <f t="shared" si="53"/>
        <v>641.12491867176198</v>
      </c>
      <c r="W254" s="2" t="e">
        <f t="shared" si="54"/>
        <v>#VALUE!</v>
      </c>
      <c r="X254">
        <f t="shared" si="55"/>
        <v>1.7803713228426081</v>
      </c>
      <c r="Y254">
        <f t="shared" si="56"/>
        <v>1.9369136903067665</v>
      </c>
      <c r="Z254">
        <f t="shared" si="57"/>
        <v>1.8887602897787046</v>
      </c>
      <c r="AA254">
        <f t="shared" si="58"/>
        <v>1.9428027838538242</v>
      </c>
      <c r="AB254" t="e">
        <f t="shared" si="59"/>
        <v>#VALUE!</v>
      </c>
    </row>
    <row r="255" spans="1:28" x14ac:dyDescent="0.25">
      <c r="A255">
        <v>6</v>
      </c>
      <c r="B255" t="s">
        <v>22</v>
      </c>
      <c r="C255">
        <v>6</v>
      </c>
      <c r="D255" t="s">
        <v>21</v>
      </c>
      <c r="E255">
        <v>2008</v>
      </c>
      <c r="F255">
        <v>610</v>
      </c>
      <c r="G255" t="s">
        <v>10</v>
      </c>
      <c r="H255" s="54">
        <v>0.25900000000000001</v>
      </c>
      <c r="I255" s="54">
        <v>0.3046666666666667</v>
      </c>
      <c r="J255" s="54">
        <v>0.28266666666666668</v>
      </c>
      <c r="K255">
        <v>0.311</v>
      </c>
      <c r="L255" s="2">
        <f t="shared" si="45"/>
        <v>823.21187584345478</v>
      </c>
      <c r="M255" s="2">
        <f t="shared" si="46"/>
        <v>877.27708533077657</v>
      </c>
      <c r="N255" s="2">
        <f t="shared" si="47"/>
        <v>850.37174721189581</v>
      </c>
      <c r="O255" s="2">
        <f t="shared" si="48"/>
        <v>885.34107402031918</v>
      </c>
      <c r="P255" s="79" t="e">
        <f t="shared" si="49"/>
        <v>#VALUE!</v>
      </c>
      <c r="Q255" s="80">
        <v>0.71359223300999997</v>
      </c>
      <c r="R255" s="78">
        <v>0.28640776698999998</v>
      </c>
      <c r="S255" s="79">
        <f t="shared" si="50"/>
        <v>754.02071382674808</v>
      </c>
      <c r="T255" s="2">
        <f t="shared" si="51"/>
        <v>782.88342660689318</v>
      </c>
      <c r="U255" s="2">
        <f t="shared" si="52"/>
        <v>762.5722933080126</v>
      </c>
      <c r="V255" s="2">
        <f t="shared" si="53"/>
        <v>800.52529500647279</v>
      </c>
      <c r="W255" s="2" t="e">
        <f t="shared" si="54"/>
        <v>#VALUE!</v>
      </c>
      <c r="X255">
        <f t="shared" si="55"/>
        <v>1.2360995308635214</v>
      </c>
      <c r="Y255">
        <f t="shared" si="56"/>
        <v>1.2834154534539233</v>
      </c>
      <c r="Z255">
        <f t="shared" si="57"/>
        <v>1.2501185136196928</v>
      </c>
      <c r="AA255">
        <f t="shared" si="58"/>
        <v>1.3123365491909389</v>
      </c>
      <c r="AB255" t="e">
        <f t="shared" si="59"/>
        <v>#VALUE!</v>
      </c>
    </row>
    <row r="256" spans="1:28" x14ac:dyDescent="0.25">
      <c r="A256">
        <v>6</v>
      </c>
      <c r="B256" t="s">
        <v>22</v>
      </c>
      <c r="C256">
        <v>6</v>
      </c>
      <c r="D256" t="s">
        <v>21</v>
      </c>
      <c r="E256">
        <v>2009</v>
      </c>
      <c r="F256">
        <v>1200</v>
      </c>
      <c r="G256" t="s">
        <v>10</v>
      </c>
      <c r="H256" s="54">
        <v>0.247</v>
      </c>
      <c r="I256" s="54">
        <v>0.28799999999999998</v>
      </c>
      <c r="J256" s="54">
        <v>0.26449999999999996</v>
      </c>
      <c r="K256">
        <v>0.28799999999999998</v>
      </c>
      <c r="L256" s="2">
        <f t="shared" si="45"/>
        <v>1593.6254980079682</v>
      </c>
      <c r="M256" s="2">
        <f t="shared" si="46"/>
        <v>1685.3932584269664</v>
      </c>
      <c r="N256" s="2">
        <f t="shared" si="47"/>
        <v>1631.5431679129842</v>
      </c>
      <c r="O256" s="2">
        <f t="shared" si="48"/>
        <v>1685.3932584269664</v>
      </c>
      <c r="P256" s="79" t="e">
        <f t="shared" si="49"/>
        <v>#VALUE!</v>
      </c>
      <c r="Q256" s="80">
        <v>0.71359223300999997</v>
      </c>
      <c r="R256" s="78">
        <v>0.28640776698999998</v>
      </c>
      <c r="S256" s="79">
        <f t="shared" si="50"/>
        <v>952.78961352598094</v>
      </c>
      <c r="T256" s="2">
        <f t="shared" si="51"/>
        <v>1054.5097802216919</v>
      </c>
      <c r="U256" s="2">
        <f t="shared" si="52"/>
        <v>1021.423037934107</v>
      </c>
      <c r="V256" s="2">
        <f t="shared" si="53"/>
        <v>1066.9431260846127</v>
      </c>
      <c r="W256" s="2" t="e">
        <f t="shared" si="54"/>
        <v>#VALUE!</v>
      </c>
      <c r="X256">
        <f t="shared" si="55"/>
        <v>0.79399134460498411</v>
      </c>
      <c r="Y256">
        <f t="shared" si="56"/>
        <v>0.87875815018474324</v>
      </c>
      <c r="Z256">
        <f t="shared" si="57"/>
        <v>0.85118586494508919</v>
      </c>
      <c r="AA256">
        <f t="shared" si="58"/>
        <v>0.8891192717371772</v>
      </c>
      <c r="AB256" t="e">
        <f t="shared" si="59"/>
        <v>#VALUE!</v>
      </c>
    </row>
    <row r="257" spans="1:28" x14ac:dyDescent="0.25">
      <c r="A257">
        <v>6</v>
      </c>
      <c r="B257" t="s">
        <v>22</v>
      </c>
      <c r="C257">
        <v>6</v>
      </c>
      <c r="D257" t="s">
        <v>21</v>
      </c>
      <c r="E257">
        <v>2010</v>
      </c>
      <c r="F257">
        <v>430</v>
      </c>
      <c r="G257" t="s">
        <v>10</v>
      </c>
      <c r="H257" s="54">
        <v>0.19700000000000001</v>
      </c>
      <c r="I257" s="54">
        <v>0.29066666666666668</v>
      </c>
      <c r="J257" s="54">
        <v>0.27216666666666667</v>
      </c>
      <c r="K257">
        <v>0.28699999999999998</v>
      </c>
      <c r="L257" s="2">
        <f t="shared" si="45"/>
        <v>535.49190535491914</v>
      </c>
      <c r="M257" s="2">
        <f t="shared" si="46"/>
        <v>606.20300751879699</v>
      </c>
      <c r="N257" s="2">
        <f t="shared" si="47"/>
        <v>590.79459583237917</v>
      </c>
      <c r="O257" s="2">
        <f t="shared" si="48"/>
        <v>603.08555399719489</v>
      </c>
      <c r="P257" s="79" t="e">
        <f t="shared" si="49"/>
        <v>#VALUE!</v>
      </c>
      <c r="Q257" s="80">
        <v>0.71359223300999997</v>
      </c>
      <c r="R257" s="78">
        <v>0.28640776698999998</v>
      </c>
      <c r="S257" s="79" t="e">
        <f t="shared" si="50"/>
        <v>#VALUE!</v>
      </c>
      <c r="T257" s="2" t="e">
        <f t="shared" si="51"/>
        <v>#VALUE!</v>
      </c>
      <c r="U257" s="2" t="e">
        <f t="shared" si="52"/>
        <v>#VALUE!</v>
      </c>
      <c r="V257" s="2" t="e">
        <f t="shared" si="53"/>
        <v>#VALUE!</v>
      </c>
      <c r="W257" s="2" t="e">
        <f t="shared" si="54"/>
        <v>#VALUE!</v>
      </c>
      <c r="X257" t="e">
        <f t="shared" si="55"/>
        <v>#VALUE!</v>
      </c>
      <c r="Y257" t="e">
        <f t="shared" si="56"/>
        <v>#VALUE!</v>
      </c>
      <c r="Z257" t="e">
        <f t="shared" si="57"/>
        <v>#VALUE!</v>
      </c>
      <c r="AA257" t="e">
        <f t="shared" si="58"/>
        <v>#VALUE!</v>
      </c>
      <c r="AB257" t="e">
        <f t="shared" si="59"/>
        <v>#VALUE!</v>
      </c>
    </row>
    <row r="258" spans="1:28" x14ac:dyDescent="0.25">
      <c r="A258">
        <v>6</v>
      </c>
      <c r="B258" t="s">
        <v>22</v>
      </c>
      <c r="C258">
        <v>6</v>
      </c>
      <c r="D258" t="s">
        <v>21</v>
      </c>
      <c r="E258">
        <v>2011</v>
      </c>
      <c r="F258">
        <v>535</v>
      </c>
      <c r="G258" t="s">
        <v>10</v>
      </c>
      <c r="H258" s="54">
        <v>0.254</v>
      </c>
      <c r="I258" s="54">
        <v>0.2583333333333333</v>
      </c>
      <c r="J258" s="54">
        <v>0.24033333333333334</v>
      </c>
      <c r="K258">
        <v>0.27300000000000002</v>
      </c>
      <c r="L258" s="2">
        <f t="shared" ref="L258:L321" si="60">$F258/(1-H258)</f>
        <v>717.15817694369969</v>
      </c>
      <c r="M258" s="2">
        <f t="shared" ref="M258:M321" si="61">$F258/(1-I258)</f>
        <v>721.3483146067415</v>
      </c>
      <c r="N258" s="2">
        <f t="shared" ref="N258:N321" si="62">$F258/(1-J258)</f>
        <v>704.25625274243089</v>
      </c>
      <c r="O258" s="2">
        <f t="shared" ref="O258:O321" si="63">$F258/(1-K258)</f>
        <v>735.90096286107291</v>
      </c>
      <c r="P258" s="79" t="e">
        <f t="shared" ref="P258:P321" si="64">$G258/(1-K258)</f>
        <v>#VALUE!</v>
      </c>
      <c r="Q258" s="80">
        <v>0.71359223300999997</v>
      </c>
      <c r="R258" s="78">
        <v>0.28640776698999998</v>
      </c>
      <c r="S258" s="79" t="e">
        <f t="shared" ref="S258:S321" si="65">(L261*$Q258)+(L262*$R258)</f>
        <v>#VALUE!</v>
      </c>
      <c r="T258" s="2" t="e">
        <f t="shared" ref="T258:T321" si="66">(M261*$Q258)+(M262*$R258)</f>
        <v>#VALUE!</v>
      </c>
      <c r="U258" s="2" t="e">
        <f t="shared" ref="U258:U321" si="67">(N261*$Q258)+(N262*$R258)</f>
        <v>#VALUE!</v>
      </c>
      <c r="V258" s="2" t="e">
        <f t="shared" ref="V258:V321" si="68">(O261*$Q258)+(O262*$R258)</f>
        <v>#VALUE!</v>
      </c>
      <c r="W258" s="2" t="e">
        <f t="shared" ref="W258:W321" si="69">(P261*$Q258)+(P262*$R258)</f>
        <v>#VALUE!</v>
      </c>
      <c r="X258" t="e">
        <f t="shared" ref="X258:X321" si="70">S258/$F258</f>
        <v>#VALUE!</v>
      </c>
      <c r="Y258" t="e">
        <f t="shared" ref="Y258:Y321" si="71">T258/$F258</f>
        <v>#VALUE!</v>
      </c>
      <c r="Z258" t="e">
        <f t="shared" ref="Z258:Z321" si="72">U258/$F258</f>
        <v>#VALUE!</v>
      </c>
      <c r="AA258" t="e">
        <f t="shared" ref="AA258:AA321" si="73">V258/$F258</f>
        <v>#VALUE!</v>
      </c>
      <c r="AB258" t="e">
        <f t="shared" ref="AB258:AB321" si="74">W258/$G258</f>
        <v>#VALUE!</v>
      </c>
    </row>
    <row r="259" spans="1:28" x14ac:dyDescent="0.25">
      <c r="A259">
        <v>6</v>
      </c>
      <c r="B259" t="s">
        <v>22</v>
      </c>
      <c r="C259">
        <v>6</v>
      </c>
      <c r="D259" t="s">
        <v>21</v>
      </c>
      <c r="E259">
        <v>2012</v>
      </c>
      <c r="F259">
        <v>675</v>
      </c>
      <c r="G259" t="s">
        <v>10</v>
      </c>
      <c r="H259" s="54">
        <v>0.20199999999999999</v>
      </c>
      <c r="I259" s="54">
        <v>0.27900000000000003</v>
      </c>
      <c r="J259" s="54">
        <v>0.25650000000000001</v>
      </c>
      <c r="K259">
        <v>0.29799999999999999</v>
      </c>
      <c r="L259" s="2">
        <f t="shared" si="60"/>
        <v>845.86466165413526</v>
      </c>
      <c r="M259" s="2">
        <f t="shared" si="61"/>
        <v>936.19972260748966</v>
      </c>
      <c r="N259" s="2">
        <f t="shared" si="62"/>
        <v>907.86819098856756</v>
      </c>
      <c r="O259" s="2">
        <f t="shared" si="63"/>
        <v>961.53846153846155</v>
      </c>
      <c r="P259" s="79" t="e">
        <f t="shared" si="64"/>
        <v>#VALUE!</v>
      </c>
      <c r="Q259" s="80">
        <v>0.71359223300999997</v>
      </c>
      <c r="R259" s="78">
        <v>0.28640776698999998</v>
      </c>
      <c r="S259" s="79">
        <f t="shared" si="65"/>
        <v>708.86356121868846</v>
      </c>
      <c r="T259" s="2">
        <f t="shared" si="66"/>
        <v>769.98072729585272</v>
      </c>
      <c r="U259" s="2">
        <f t="shared" si="67"/>
        <v>751.44837481913396</v>
      </c>
      <c r="V259" s="2">
        <f t="shared" si="68"/>
        <v>805.4040874230825</v>
      </c>
      <c r="W259" s="2" t="e">
        <f t="shared" si="69"/>
        <v>#VALUE!</v>
      </c>
      <c r="X259">
        <f t="shared" si="70"/>
        <v>1.0501682388425013</v>
      </c>
      <c r="Y259">
        <f t="shared" si="71"/>
        <v>1.1407121885864484</v>
      </c>
      <c r="Z259">
        <f t="shared" si="72"/>
        <v>1.1132568515839021</v>
      </c>
      <c r="AA259">
        <f t="shared" si="73"/>
        <v>1.1931912406267888</v>
      </c>
      <c r="AB259" t="e">
        <f t="shared" si="74"/>
        <v>#VALUE!</v>
      </c>
    </row>
    <row r="260" spans="1:28" x14ac:dyDescent="0.25">
      <c r="A260">
        <v>6</v>
      </c>
      <c r="B260" t="s">
        <v>22</v>
      </c>
      <c r="C260">
        <v>6</v>
      </c>
      <c r="D260" t="s">
        <v>21</v>
      </c>
      <c r="E260">
        <v>2013</v>
      </c>
      <c r="F260">
        <v>940</v>
      </c>
      <c r="G260" t="s">
        <v>10</v>
      </c>
      <c r="H260" s="54">
        <v>0.22900000000000001</v>
      </c>
      <c r="I260" s="54">
        <v>0.30333333333333334</v>
      </c>
      <c r="J260" s="54">
        <v>0.27933333333333332</v>
      </c>
      <c r="K260">
        <v>0.29299999999999998</v>
      </c>
      <c r="L260" s="2">
        <f t="shared" si="60"/>
        <v>1219.195849546044</v>
      </c>
      <c r="M260" s="2">
        <f t="shared" si="61"/>
        <v>1349.2822966507176</v>
      </c>
      <c r="N260" s="2">
        <f t="shared" si="62"/>
        <v>1304.3478260869565</v>
      </c>
      <c r="O260" s="2">
        <f t="shared" si="63"/>
        <v>1329.5615275813295</v>
      </c>
      <c r="P260" s="79" t="e">
        <f t="shared" si="64"/>
        <v>#VALUE!</v>
      </c>
      <c r="Q260" s="80">
        <v>0.71359223300999997</v>
      </c>
      <c r="R260" s="78">
        <v>0.28640776698999998</v>
      </c>
      <c r="S260" s="79">
        <f t="shared" si="65"/>
        <v>598.79692722420361</v>
      </c>
      <c r="T260" s="2">
        <f t="shared" si="66"/>
        <v>646.77863851945608</v>
      </c>
      <c r="U260" s="2">
        <f t="shared" si="67"/>
        <v>629.04051191996894</v>
      </c>
      <c r="V260" s="2">
        <f t="shared" si="68"/>
        <v>640.93844622096685</v>
      </c>
      <c r="W260" s="2" t="e">
        <f t="shared" si="69"/>
        <v>#VALUE!</v>
      </c>
      <c r="X260">
        <f t="shared" si="70"/>
        <v>0.63701800768532302</v>
      </c>
      <c r="Y260">
        <f t="shared" si="71"/>
        <v>0.6880623814036767</v>
      </c>
      <c r="Z260">
        <f t="shared" si="72"/>
        <v>0.66919203395741378</v>
      </c>
      <c r="AA260">
        <f t="shared" si="73"/>
        <v>0.68184941087336903</v>
      </c>
      <c r="AB260" t="e">
        <f t="shared" si="74"/>
        <v>#VALUE!</v>
      </c>
    </row>
    <row r="261" spans="1:28" x14ac:dyDescent="0.25">
      <c r="A261">
        <v>6</v>
      </c>
      <c r="B261" t="s">
        <v>22</v>
      </c>
      <c r="C261">
        <v>6</v>
      </c>
      <c r="D261" t="s">
        <v>21</v>
      </c>
      <c r="E261">
        <v>2014</v>
      </c>
      <c r="F261" t="s">
        <v>10</v>
      </c>
      <c r="G261" t="s">
        <v>10</v>
      </c>
      <c r="H261" s="54">
        <v>0.14499999999999999</v>
      </c>
      <c r="I261" s="54">
        <v>0.20433333333333331</v>
      </c>
      <c r="J261" s="54">
        <v>0.20033333333333331</v>
      </c>
      <c r="K261">
        <v>0.185</v>
      </c>
      <c r="L261" s="2" t="e">
        <f t="shared" si="60"/>
        <v>#VALUE!</v>
      </c>
      <c r="M261" s="2" t="e">
        <f t="shared" si="61"/>
        <v>#VALUE!</v>
      </c>
      <c r="N261" s="2" t="e">
        <f t="shared" si="62"/>
        <v>#VALUE!</v>
      </c>
      <c r="O261" s="2" t="e">
        <f t="shared" si="63"/>
        <v>#VALUE!</v>
      </c>
      <c r="P261" s="79" t="e">
        <f t="shared" si="64"/>
        <v>#VALUE!</v>
      </c>
      <c r="Q261" s="80">
        <v>0.71359223300999997</v>
      </c>
      <c r="R261" s="78">
        <v>0.28640776698999998</v>
      </c>
      <c r="S261" s="79">
        <f t="shared" si="65"/>
        <v>709.51134605597827</v>
      </c>
      <c r="T261" s="2">
        <f t="shared" si="66"/>
        <v>789.96339668388828</v>
      </c>
      <c r="U261" s="2">
        <f t="shared" si="67"/>
        <v>767.96647487590371</v>
      </c>
      <c r="V261" s="2">
        <f t="shared" si="68"/>
        <v>763.43086615728635</v>
      </c>
      <c r="W261" s="2" t="e">
        <f t="shared" si="69"/>
        <v>#VALUE!</v>
      </c>
      <c r="X261" t="e">
        <f t="shared" si="70"/>
        <v>#VALUE!</v>
      </c>
      <c r="Y261" t="e">
        <f t="shared" si="71"/>
        <v>#VALUE!</v>
      </c>
      <c r="Z261" t="e">
        <f t="shared" si="72"/>
        <v>#VALUE!</v>
      </c>
      <c r="AA261" t="e">
        <f t="shared" si="73"/>
        <v>#VALUE!</v>
      </c>
      <c r="AB261" t="e">
        <f t="shared" si="74"/>
        <v>#VALUE!</v>
      </c>
    </row>
    <row r="262" spans="1:28" x14ac:dyDescent="0.25">
      <c r="A262">
        <v>6</v>
      </c>
      <c r="B262" t="s">
        <v>22</v>
      </c>
      <c r="C262">
        <v>6</v>
      </c>
      <c r="D262" t="s">
        <v>21</v>
      </c>
      <c r="E262">
        <v>2015</v>
      </c>
      <c r="F262">
        <v>600</v>
      </c>
      <c r="G262" t="s">
        <v>10</v>
      </c>
      <c r="H262" s="54">
        <v>0.24</v>
      </c>
      <c r="I262" s="54">
        <v>0.30400000000000005</v>
      </c>
      <c r="J262" s="54">
        <v>0.28700000000000003</v>
      </c>
      <c r="K262">
        <v>0.34300000000000003</v>
      </c>
      <c r="L262" s="2">
        <f t="shared" si="60"/>
        <v>789.47368421052636</v>
      </c>
      <c r="M262" s="2">
        <f t="shared" si="61"/>
        <v>862.06896551724139</v>
      </c>
      <c r="N262" s="2">
        <f t="shared" si="62"/>
        <v>841.51472650771393</v>
      </c>
      <c r="O262" s="2">
        <f t="shared" si="63"/>
        <v>913.24200913242009</v>
      </c>
      <c r="P262" s="79" t="e">
        <f t="shared" si="64"/>
        <v>#VALUE!</v>
      </c>
      <c r="Q262" s="80">
        <v>0.71359223300999997</v>
      </c>
      <c r="R262" s="78">
        <v>0.28640776698999998</v>
      </c>
      <c r="S262" s="79">
        <f t="shared" si="65"/>
        <v>428.22535126089667</v>
      </c>
      <c r="T262" s="2">
        <f t="shared" si="66"/>
        <v>492.13399992259264</v>
      </c>
      <c r="U262" s="2">
        <f t="shared" si="67"/>
        <v>485.38452170084599</v>
      </c>
      <c r="V262" s="2">
        <f t="shared" si="68"/>
        <v>435.4132724644079</v>
      </c>
      <c r="W262" s="2" t="e">
        <f t="shared" si="69"/>
        <v>#VALUE!</v>
      </c>
      <c r="X262">
        <f t="shared" si="70"/>
        <v>0.71370891876816112</v>
      </c>
      <c r="Y262">
        <f t="shared" si="71"/>
        <v>0.82022333320432106</v>
      </c>
      <c r="Z262">
        <f t="shared" si="72"/>
        <v>0.80897420283474331</v>
      </c>
      <c r="AA262">
        <f t="shared" si="73"/>
        <v>0.72568878744067977</v>
      </c>
      <c r="AB262" t="e">
        <f t="shared" si="74"/>
        <v>#VALUE!</v>
      </c>
    </row>
    <row r="263" spans="1:28" x14ac:dyDescent="0.25">
      <c r="A263">
        <v>6</v>
      </c>
      <c r="B263" t="s">
        <v>22</v>
      </c>
      <c r="C263">
        <v>6</v>
      </c>
      <c r="D263" t="s">
        <v>21</v>
      </c>
      <c r="E263">
        <v>2016</v>
      </c>
      <c r="F263">
        <v>380</v>
      </c>
      <c r="G263" t="s">
        <v>10</v>
      </c>
      <c r="H263" s="54">
        <v>0.252</v>
      </c>
      <c r="I263" s="54">
        <v>0.29700000000000004</v>
      </c>
      <c r="J263" s="54">
        <v>0.27900000000000003</v>
      </c>
      <c r="K263">
        <v>0.29199999999999998</v>
      </c>
      <c r="L263" s="2">
        <f t="shared" si="60"/>
        <v>508.02139037433153</v>
      </c>
      <c r="M263" s="2">
        <f t="shared" si="61"/>
        <v>540.54054054054052</v>
      </c>
      <c r="N263" s="2">
        <f t="shared" si="62"/>
        <v>527.0457697642164</v>
      </c>
      <c r="O263" s="2">
        <f t="shared" si="63"/>
        <v>536.72316384180795</v>
      </c>
      <c r="P263" s="79" t="e">
        <f t="shared" si="64"/>
        <v>#VALUE!</v>
      </c>
      <c r="Q263" s="80">
        <v>0.71359223300999997</v>
      </c>
      <c r="R263" s="78">
        <v>0.28640776698999998</v>
      </c>
      <c r="S263" s="79">
        <f t="shared" si="65"/>
        <v>429.23860823473473</v>
      </c>
      <c r="T263" s="2">
        <f t="shared" si="66"/>
        <v>494.78360427493374</v>
      </c>
      <c r="U263" s="2">
        <f t="shared" si="67"/>
        <v>488.66985112167976</v>
      </c>
      <c r="V263" s="2">
        <f t="shared" si="68"/>
        <v>450.7325804386017</v>
      </c>
      <c r="W263" s="2" t="e">
        <f t="shared" si="69"/>
        <v>#VALUE!</v>
      </c>
      <c r="X263">
        <f t="shared" si="70"/>
        <v>1.1295752848282492</v>
      </c>
      <c r="Y263">
        <f t="shared" si="71"/>
        <v>1.3020621165129835</v>
      </c>
      <c r="Z263">
        <f t="shared" si="72"/>
        <v>1.285973292425473</v>
      </c>
      <c r="AA263">
        <f t="shared" si="73"/>
        <v>1.1861383695752676</v>
      </c>
      <c r="AB263" t="e">
        <f t="shared" si="74"/>
        <v>#VALUE!</v>
      </c>
    </row>
    <row r="264" spans="1:28" x14ac:dyDescent="0.25">
      <c r="A264">
        <v>6</v>
      </c>
      <c r="B264" t="s">
        <v>22</v>
      </c>
      <c r="C264">
        <v>6</v>
      </c>
      <c r="D264" t="s">
        <v>21</v>
      </c>
      <c r="E264">
        <v>2017</v>
      </c>
      <c r="F264">
        <v>607</v>
      </c>
      <c r="G264" t="s">
        <v>10</v>
      </c>
      <c r="H264" s="54">
        <v>0.26421253355763952</v>
      </c>
      <c r="I264" s="54">
        <v>0.33404541147798106</v>
      </c>
      <c r="J264" s="54">
        <v>0.31269765999824639</v>
      </c>
      <c r="K264">
        <v>0.32600000000000001</v>
      </c>
      <c r="L264" s="2">
        <f t="shared" si="60"/>
        <v>824.96648513861396</v>
      </c>
      <c r="M264" s="2">
        <f t="shared" si="61"/>
        <v>911.47356060289439</v>
      </c>
      <c r="N264" s="2">
        <f t="shared" si="62"/>
        <v>883.16300508805375</v>
      </c>
      <c r="O264" s="2">
        <f t="shared" si="63"/>
        <v>900.59347181008911</v>
      </c>
      <c r="P264" s="79" t="e">
        <f t="shared" si="64"/>
        <v>#VALUE!</v>
      </c>
      <c r="Q264" s="80">
        <v>0.71359223300999997</v>
      </c>
      <c r="R264" s="78">
        <v>0.28640776698999998</v>
      </c>
      <c r="S264" s="79" t="e">
        <f t="shared" si="65"/>
        <v>#VALUE!</v>
      </c>
      <c r="T264" s="2" t="e">
        <f t="shared" si="66"/>
        <v>#VALUE!</v>
      </c>
      <c r="U264" s="2" t="e">
        <f t="shared" si="67"/>
        <v>#VALUE!</v>
      </c>
      <c r="V264" s="2">
        <f t="shared" si="68"/>
        <v>432.90393994279714</v>
      </c>
      <c r="W264" s="2" t="e">
        <f t="shared" si="69"/>
        <v>#VALUE!</v>
      </c>
      <c r="X264" t="e">
        <f t="shared" si="70"/>
        <v>#VALUE!</v>
      </c>
      <c r="Y264" t="e">
        <f t="shared" si="71"/>
        <v>#VALUE!</v>
      </c>
      <c r="Z264" t="e">
        <f t="shared" si="72"/>
        <v>#VALUE!</v>
      </c>
      <c r="AA264">
        <f t="shared" si="73"/>
        <v>0.71318606250872674</v>
      </c>
      <c r="AB264" t="e">
        <f t="shared" si="74"/>
        <v>#VALUE!</v>
      </c>
    </row>
    <row r="265" spans="1:28" x14ac:dyDescent="0.25">
      <c r="A265">
        <v>6</v>
      </c>
      <c r="B265" t="s">
        <v>22</v>
      </c>
      <c r="C265">
        <v>6</v>
      </c>
      <c r="D265" t="s">
        <v>21</v>
      </c>
      <c r="E265">
        <v>2018</v>
      </c>
      <c r="F265">
        <v>315</v>
      </c>
      <c r="G265" t="s">
        <v>10</v>
      </c>
      <c r="H265" s="54">
        <v>0.25329250311259038</v>
      </c>
      <c r="I265" s="54">
        <v>0.35347180943220174</v>
      </c>
      <c r="J265" s="54">
        <v>0.34504815702446495</v>
      </c>
      <c r="K265">
        <v>0.253</v>
      </c>
      <c r="L265" s="2">
        <f t="shared" si="60"/>
        <v>421.85193173103556</v>
      </c>
      <c r="M265" s="2">
        <f t="shared" si="61"/>
        <v>487.21773403779758</v>
      </c>
      <c r="N265" s="2">
        <f t="shared" si="62"/>
        <v>480.95139112657859</v>
      </c>
      <c r="O265" s="2">
        <f t="shared" si="63"/>
        <v>421.68674698795184</v>
      </c>
      <c r="P265" s="79" t="e">
        <f t="shared" si="64"/>
        <v>#VALUE!</v>
      </c>
      <c r="Q265" s="80">
        <v>0.71359223300999997</v>
      </c>
      <c r="R265" s="78">
        <v>0.28640776698999998</v>
      </c>
      <c r="S265" s="79" t="e">
        <f t="shared" si="65"/>
        <v>#VALUE!</v>
      </c>
      <c r="T265" s="2" t="e">
        <f t="shared" si="66"/>
        <v>#VALUE!</v>
      </c>
      <c r="U265" s="2" t="e">
        <f t="shared" si="67"/>
        <v>#VALUE!</v>
      </c>
      <c r="V265" s="2">
        <f t="shared" si="68"/>
        <v>495.16610329918694</v>
      </c>
      <c r="W265" s="2" t="e">
        <f t="shared" si="69"/>
        <v>#VALUE!</v>
      </c>
      <c r="X265" t="e">
        <f t="shared" si="70"/>
        <v>#VALUE!</v>
      </c>
      <c r="Y265" t="e">
        <f t="shared" si="71"/>
        <v>#VALUE!</v>
      </c>
      <c r="Z265" t="e">
        <f t="shared" si="72"/>
        <v>#VALUE!</v>
      </c>
      <c r="AA265">
        <f t="shared" si="73"/>
        <v>1.5719558834894825</v>
      </c>
      <c r="AB265" t="e">
        <f t="shared" si="74"/>
        <v>#VALUE!</v>
      </c>
    </row>
    <row r="266" spans="1:28" x14ac:dyDescent="0.25">
      <c r="A266">
        <v>6</v>
      </c>
      <c r="B266" t="s">
        <v>22</v>
      </c>
      <c r="C266">
        <v>6</v>
      </c>
      <c r="D266" t="s">
        <v>21</v>
      </c>
      <c r="E266">
        <v>2019</v>
      </c>
      <c r="F266">
        <v>340</v>
      </c>
      <c r="G266" t="s">
        <v>10</v>
      </c>
      <c r="H266" s="54">
        <v>0.23441509169475994</v>
      </c>
      <c r="I266" s="54">
        <v>0.32590908281944742</v>
      </c>
      <c r="J266" s="54">
        <v>0.31510957999927913</v>
      </c>
      <c r="K266">
        <v>0.27600000000000002</v>
      </c>
      <c r="L266" s="2">
        <f t="shared" si="60"/>
        <v>444.10488805565819</v>
      </c>
      <c r="M266" s="2">
        <f t="shared" si="61"/>
        <v>504.38300136438767</v>
      </c>
      <c r="N266" s="2">
        <f t="shared" si="62"/>
        <v>496.42977923335843</v>
      </c>
      <c r="O266" s="2">
        <f t="shared" si="63"/>
        <v>469.61325966850831</v>
      </c>
      <c r="P266" s="79" t="e">
        <f t="shared" si="64"/>
        <v>#VALUE!</v>
      </c>
      <c r="Q266" s="80">
        <v>0.71359223300999997</v>
      </c>
      <c r="R266" s="78">
        <v>0.28640776698999998</v>
      </c>
      <c r="S266" s="79" t="e">
        <f t="shared" si="65"/>
        <v>#VALUE!</v>
      </c>
      <c r="T266" s="2" t="e">
        <f t="shared" si="66"/>
        <v>#VALUE!</v>
      </c>
      <c r="U266" s="2" t="e">
        <f t="shared" si="67"/>
        <v>#VALUE!</v>
      </c>
      <c r="V266" s="2">
        <f t="shared" si="68"/>
        <v>536.7258812282405</v>
      </c>
      <c r="W266" s="2" t="e">
        <f t="shared" si="69"/>
        <v>#VALUE!</v>
      </c>
      <c r="X266" t="e">
        <f t="shared" si="70"/>
        <v>#VALUE!</v>
      </c>
      <c r="Y266" t="e">
        <f t="shared" si="71"/>
        <v>#VALUE!</v>
      </c>
      <c r="Z266" t="e">
        <f t="shared" si="72"/>
        <v>#VALUE!</v>
      </c>
      <c r="AA266">
        <f t="shared" si="73"/>
        <v>1.5786055330242368</v>
      </c>
      <c r="AB266" t="e">
        <f t="shared" si="74"/>
        <v>#VALUE!</v>
      </c>
    </row>
    <row r="267" spans="1:28" x14ac:dyDescent="0.25">
      <c r="A267">
        <v>6</v>
      </c>
      <c r="B267" t="s">
        <v>22</v>
      </c>
      <c r="C267">
        <v>6</v>
      </c>
      <c r="D267" t="s">
        <v>21</v>
      </c>
      <c r="E267">
        <v>2020</v>
      </c>
      <c r="F267">
        <v>350</v>
      </c>
      <c r="G267" t="s">
        <v>10</v>
      </c>
      <c r="H267" s="54">
        <v>0.10759564786873591</v>
      </c>
      <c r="I267" s="54">
        <v>0.25668946937664994</v>
      </c>
      <c r="J267" s="54">
        <v>0.25426527177111524</v>
      </c>
      <c r="K267">
        <v>0.13300000000000001</v>
      </c>
      <c r="L267" s="2">
        <f t="shared" si="60"/>
        <v>392.1988941045845</v>
      </c>
      <c r="M267" s="2">
        <f t="shared" si="61"/>
        <v>470.86646237405699</v>
      </c>
      <c r="N267" s="2">
        <f t="shared" si="62"/>
        <v>469.33579294509696</v>
      </c>
      <c r="O267" s="2">
        <f t="shared" si="63"/>
        <v>403.69088811995385</v>
      </c>
      <c r="P267" s="79" t="e">
        <f t="shared" si="64"/>
        <v>#VALUE!</v>
      </c>
      <c r="Q267" s="80">
        <v>0.71359223300999997</v>
      </c>
      <c r="R267" s="78">
        <v>0.28640776698999998</v>
      </c>
      <c r="S267" s="79" t="e">
        <f t="shared" si="65"/>
        <v>#VALUE!</v>
      </c>
      <c r="T267" s="2" t="e">
        <f t="shared" si="66"/>
        <v>#VALUE!</v>
      </c>
      <c r="U267" s="2" t="e">
        <f t="shared" si="67"/>
        <v>#VALUE!</v>
      </c>
      <c r="V267" s="2" t="e">
        <f t="shared" si="68"/>
        <v>#VALUE!</v>
      </c>
      <c r="W267" s="2" t="e">
        <f t="shared" si="69"/>
        <v>#VALUE!</v>
      </c>
      <c r="X267" t="e">
        <f t="shared" si="70"/>
        <v>#VALUE!</v>
      </c>
      <c r="Y267" t="e">
        <f t="shared" si="71"/>
        <v>#VALUE!</v>
      </c>
      <c r="Z267" t="e">
        <f t="shared" si="72"/>
        <v>#VALUE!</v>
      </c>
      <c r="AA267" t="e">
        <f t="shared" si="73"/>
        <v>#VALUE!</v>
      </c>
      <c r="AB267" t="e">
        <f t="shared" si="74"/>
        <v>#VALUE!</v>
      </c>
    </row>
    <row r="268" spans="1:28" x14ac:dyDescent="0.25">
      <c r="A268">
        <v>6</v>
      </c>
      <c r="B268" t="s">
        <v>22</v>
      </c>
      <c r="C268">
        <v>6</v>
      </c>
      <c r="D268" t="s">
        <v>21</v>
      </c>
      <c r="E268">
        <v>2021</v>
      </c>
      <c r="F268">
        <v>400</v>
      </c>
      <c r="G268" t="s">
        <v>10</v>
      </c>
      <c r="H268" t="s">
        <v>10</v>
      </c>
      <c r="I268" t="s">
        <v>10</v>
      </c>
      <c r="J268" t="s">
        <v>10</v>
      </c>
      <c r="K268">
        <v>0.20899999999999999</v>
      </c>
      <c r="L268" s="2" t="e">
        <f t="shared" si="60"/>
        <v>#VALUE!</v>
      </c>
      <c r="M268" s="2" t="e">
        <f t="shared" si="61"/>
        <v>#VALUE!</v>
      </c>
      <c r="N268" s="2" t="e">
        <f t="shared" si="62"/>
        <v>#VALUE!</v>
      </c>
      <c r="O268" s="2">
        <f t="shared" si="63"/>
        <v>505.6890012642225</v>
      </c>
      <c r="P268" s="79" t="e">
        <f t="shared" si="64"/>
        <v>#VALUE!</v>
      </c>
      <c r="Q268" s="80">
        <v>0.71359223300999997</v>
      </c>
      <c r="R268" s="78">
        <v>0.28640776698999998</v>
      </c>
      <c r="S268" s="79" t="e">
        <f t="shared" si="65"/>
        <v>#VALUE!</v>
      </c>
      <c r="T268" s="2" t="e">
        <f t="shared" si="66"/>
        <v>#VALUE!</v>
      </c>
      <c r="U268" s="2" t="e">
        <f t="shared" si="67"/>
        <v>#VALUE!</v>
      </c>
      <c r="V268" s="2" t="e">
        <f t="shared" si="68"/>
        <v>#VALUE!</v>
      </c>
      <c r="W268" s="2" t="e">
        <f t="shared" si="69"/>
        <v>#VALUE!</v>
      </c>
      <c r="X268" t="e">
        <f t="shared" si="70"/>
        <v>#VALUE!</v>
      </c>
      <c r="Y268" t="e">
        <f t="shared" si="71"/>
        <v>#VALUE!</v>
      </c>
      <c r="Z268" t="e">
        <f t="shared" si="72"/>
        <v>#VALUE!</v>
      </c>
      <c r="AA268" t="e">
        <f t="shared" si="73"/>
        <v>#VALUE!</v>
      </c>
      <c r="AB268" t="e">
        <f t="shared" si="74"/>
        <v>#VALUE!</v>
      </c>
    </row>
    <row r="269" spans="1:28" x14ac:dyDescent="0.25">
      <c r="A269">
        <v>6</v>
      </c>
      <c r="B269" t="s">
        <v>22</v>
      </c>
      <c r="C269">
        <v>6</v>
      </c>
      <c r="D269" t="s">
        <v>21</v>
      </c>
      <c r="E269">
        <v>2022</v>
      </c>
      <c r="F269">
        <v>370</v>
      </c>
      <c r="G269" t="s">
        <v>10</v>
      </c>
      <c r="H269" t="s">
        <v>10</v>
      </c>
      <c r="I269" t="s">
        <v>10</v>
      </c>
      <c r="J269" t="s">
        <v>10</v>
      </c>
      <c r="K269">
        <v>0.21099999999999999</v>
      </c>
      <c r="L269" s="2" t="e">
        <f t="shared" si="60"/>
        <v>#VALUE!</v>
      </c>
      <c r="M269" s="2" t="e">
        <f t="shared" si="61"/>
        <v>#VALUE!</v>
      </c>
      <c r="N269" s="2" t="e">
        <f t="shared" si="62"/>
        <v>#VALUE!</v>
      </c>
      <c r="O269" s="2">
        <f t="shared" si="63"/>
        <v>468.94803548795943</v>
      </c>
      <c r="P269" s="79" t="e">
        <f t="shared" si="64"/>
        <v>#VALUE!</v>
      </c>
      <c r="Q269" s="80">
        <v>0.71359223300999997</v>
      </c>
      <c r="R269" s="78">
        <v>0.28640776698999998</v>
      </c>
      <c r="S269" s="79">
        <f t="shared" si="65"/>
        <v>153.10806638007659</v>
      </c>
      <c r="T269" s="2">
        <f t="shared" si="66"/>
        <v>159.50771643967451</v>
      </c>
      <c r="U269" s="2">
        <f t="shared" si="67"/>
        <v>157.76739706577931</v>
      </c>
      <c r="V269" s="2">
        <f t="shared" si="68"/>
        <v>159.40875902433842</v>
      </c>
      <c r="W269" s="2" t="e">
        <f t="shared" si="69"/>
        <v>#VALUE!</v>
      </c>
      <c r="X269">
        <f t="shared" si="70"/>
        <v>0.41380558481101781</v>
      </c>
      <c r="Y269">
        <f t="shared" si="71"/>
        <v>0.43110193632344462</v>
      </c>
      <c r="Z269">
        <f t="shared" si="72"/>
        <v>0.42639837044805218</v>
      </c>
      <c r="AA269">
        <f t="shared" si="73"/>
        <v>0.4308344838495633</v>
      </c>
      <c r="AB269" t="e">
        <f t="shared" si="74"/>
        <v>#VALUE!</v>
      </c>
    </row>
    <row r="270" spans="1:28" x14ac:dyDescent="0.25">
      <c r="A270">
        <v>6</v>
      </c>
      <c r="B270" t="s">
        <v>22</v>
      </c>
      <c r="C270">
        <v>6</v>
      </c>
      <c r="D270" t="s">
        <v>21</v>
      </c>
      <c r="E270">
        <v>2023</v>
      </c>
      <c r="F270">
        <v>580</v>
      </c>
      <c r="G270" t="s">
        <v>10</v>
      </c>
      <c r="H270" t="s">
        <v>10</v>
      </c>
      <c r="I270" t="s">
        <v>10</v>
      </c>
      <c r="J270" t="s">
        <v>10</v>
      </c>
      <c r="K270">
        <v>0.17799999999999999</v>
      </c>
      <c r="L270" s="2" t="e">
        <f t="shared" si="60"/>
        <v>#VALUE!</v>
      </c>
      <c r="M270" s="2" t="e">
        <f t="shared" si="61"/>
        <v>#VALUE!</v>
      </c>
      <c r="N270" s="2" t="e">
        <f t="shared" si="62"/>
        <v>#VALUE!</v>
      </c>
      <c r="O270" s="2">
        <f t="shared" si="63"/>
        <v>705.59610705596106</v>
      </c>
      <c r="P270" s="79" t="e">
        <f t="shared" si="64"/>
        <v>#VALUE!</v>
      </c>
      <c r="Q270" s="80">
        <v>0.71359223300999997</v>
      </c>
      <c r="R270" s="78">
        <v>0.28640776698999998</v>
      </c>
      <c r="S270" s="79">
        <f t="shared" si="65"/>
        <v>192.3576138309474</v>
      </c>
      <c r="T270" s="2">
        <f t="shared" si="66"/>
        <v>208.04511038209466</v>
      </c>
      <c r="U270" s="2">
        <f t="shared" si="67"/>
        <v>206.22350960715778</v>
      </c>
      <c r="V270" s="2">
        <f t="shared" si="68"/>
        <v>208.00729824132927</v>
      </c>
      <c r="W270" s="2" t="e">
        <f t="shared" si="69"/>
        <v>#VALUE!</v>
      </c>
      <c r="X270">
        <f t="shared" si="70"/>
        <v>0.33165105832921965</v>
      </c>
      <c r="Y270">
        <f t="shared" si="71"/>
        <v>0.3586984661760253</v>
      </c>
      <c r="Z270">
        <f t="shared" si="72"/>
        <v>0.35555777518475479</v>
      </c>
      <c r="AA270">
        <f t="shared" si="73"/>
        <v>0.35863327282987806</v>
      </c>
      <c r="AB270" t="e">
        <f t="shared" si="74"/>
        <v>#VALUE!</v>
      </c>
    </row>
    <row r="271" spans="1:28" x14ac:dyDescent="0.25">
      <c r="A271">
        <v>6</v>
      </c>
      <c r="B271" t="s">
        <v>22</v>
      </c>
      <c r="C271">
        <v>6</v>
      </c>
      <c r="D271" t="s">
        <v>21</v>
      </c>
      <c r="E271">
        <v>2024</v>
      </c>
      <c r="F271" t="s">
        <v>10</v>
      </c>
      <c r="G271" t="s">
        <v>10</v>
      </c>
      <c r="H271" t="s">
        <v>10</v>
      </c>
      <c r="I271" t="s">
        <v>10</v>
      </c>
      <c r="J271" t="s">
        <v>10</v>
      </c>
      <c r="K271">
        <v>0.216</v>
      </c>
      <c r="L271" s="2" t="e">
        <f t="shared" si="60"/>
        <v>#VALUE!</v>
      </c>
      <c r="M271" s="2" t="e">
        <f t="shared" si="61"/>
        <v>#VALUE!</v>
      </c>
      <c r="N271" s="2" t="e">
        <f t="shared" si="62"/>
        <v>#VALUE!</v>
      </c>
      <c r="O271" s="2" t="e">
        <f t="shared" si="63"/>
        <v>#VALUE!</v>
      </c>
      <c r="P271" s="79" t="e">
        <f t="shared" si="64"/>
        <v>#VALUE!</v>
      </c>
      <c r="Q271" s="80">
        <v>0.71359223300999997</v>
      </c>
      <c r="R271" s="78">
        <v>0.28640776698999998</v>
      </c>
      <c r="S271" s="79">
        <f t="shared" si="65"/>
        <v>386.0161205117405</v>
      </c>
      <c r="T271" s="2">
        <f t="shared" si="66"/>
        <v>417.73258937296532</v>
      </c>
      <c r="U271" s="2">
        <f t="shared" si="67"/>
        <v>413.92532534609035</v>
      </c>
      <c r="V271" s="2">
        <f t="shared" si="68"/>
        <v>417.77168396552582</v>
      </c>
      <c r="W271" s="2" t="e">
        <f t="shared" si="69"/>
        <v>#VALUE!</v>
      </c>
      <c r="X271" t="e">
        <f t="shared" si="70"/>
        <v>#VALUE!</v>
      </c>
      <c r="Y271" t="e">
        <f t="shared" si="71"/>
        <v>#VALUE!</v>
      </c>
      <c r="Z271" t="e">
        <f t="shared" si="72"/>
        <v>#VALUE!</v>
      </c>
      <c r="AA271" t="e">
        <f t="shared" si="73"/>
        <v>#VALUE!</v>
      </c>
      <c r="AB271" t="e">
        <f t="shared" si="74"/>
        <v>#VALUE!</v>
      </c>
    </row>
    <row r="272" spans="1:28" x14ac:dyDescent="0.25">
      <c r="A272">
        <v>7</v>
      </c>
      <c r="B272" t="s">
        <v>23</v>
      </c>
      <c r="C272">
        <v>6</v>
      </c>
      <c r="D272" t="s">
        <v>21</v>
      </c>
      <c r="E272">
        <v>1980</v>
      </c>
      <c r="F272">
        <v>100</v>
      </c>
      <c r="G272" t="s">
        <v>10</v>
      </c>
      <c r="H272" s="54">
        <v>0.44700000000000001</v>
      </c>
      <c r="I272" s="54">
        <v>0.46733333333333338</v>
      </c>
      <c r="J272" s="54">
        <v>0.46133333333333337</v>
      </c>
      <c r="K272">
        <v>0.46700000000000003</v>
      </c>
      <c r="L272" s="2">
        <f t="shared" si="60"/>
        <v>180.83182640144668</v>
      </c>
      <c r="M272" s="2">
        <f t="shared" si="61"/>
        <v>187.73466833541929</v>
      </c>
      <c r="N272" s="2">
        <f t="shared" si="62"/>
        <v>185.64356435643566</v>
      </c>
      <c r="O272" s="2">
        <f t="shared" si="63"/>
        <v>187.61726078799254</v>
      </c>
      <c r="P272" s="79" t="e">
        <f t="shared" si="64"/>
        <v>#VALUE!</v>
      </c>
      <c r="Q272" s="80">
        <v>0.71359223300999997</v>
      </c>
      <c r="R272" s="78">
        <v>0.28640776698999998</v>
      </c>
      <c r="S272" s="79">
        <f t="shared" si="65"/>
        <v>291.99496621389903</v>
      </c>
      <c r="T272" s="2">
        <f t="shared" si="66"/>
        <v>303.86374002924265</v>
      </c>
      <c r="U272" s="2">
        <f t="shared" si="67"/>
        <v>300.09101230629619</v>
      </c>
      <c r="V272" s="2">
        <f t="shared" si="68"/>
        <v>303.86250000810094</v>
      </c>
      <c r="W272" s="2" t="e">
        <f t="shared" si="69"/>
        <v>#VALUE!</v>
      </c>
      <c r="X272">
        <f t="shared" si="70"/>
        <v>2.9199496621389902</v>
      </c>
      <c r="Y272">
        <f t="shared" si="71"/>
        <v>3.0386374002924263</v>
      </c>
      <c r="Z272">
        <f t="shared" si="72"/>
        <v>3.0009101230629618</v>
      </c>
      <c r="AA272">
        <f t="shared" si="73"/>
        <v>3.0386250000810096</v>
      </c>
      <c r="AB272" t="e">
        <f t="shared" si="74"/>
        <v>#VALUE!</v>
      </c>
    </row>
    <row r="273" spans="1:28" x14ac:dyDescent="0.25">
      <c r="A273">
        <v>7</v>
      </c>
      <c r="B273" t="s">
        <v>23</v>
      </c>
      <c r="C273">
        <v>6</v>
      </c>
      <c r="D273" t="s">
        <v>21</v>
      </c>
      <c r="E273">
        <v>1981</v>
      </c>
      <c r="F273">
        <v>50</v>
      </c>
      <c r="G273" t="s">
        <v>10</v>
      </c>
      <c r="H273" s="54">
        <v>0.40500000000000003</v>
      </c>
      <c r="I273" s="54">
        <v>0.4393333333333333</v>
      </c>
      <c r="J273" s="54">
        <v>0.43383333333333329</v>
      </c>
      <c r="K273">
        <v>0.439</v>
      </c>
      <c r="L273" s="2">
        <f t="shared" si="60"/>
        <v>84.033613445378151</v>
      </c>
      <c r="M273" s="2">
        <f t="shared" si="61"/>
        <v>89.179548156956002</v>
      </c>
      <c r="N273" s="2">
        <f t="shared" si="62"/>
        <v>88.313217544892552</v>
      </c>
      <c r="O273" s="2">
        <f t="shared" si="63"/>
        <v>89.126559714795022</v>
      </c>
      <c r="P273" s="79" t="e">
        <f t="shared" si="64"/>
        <v>#VALUE!</v>
      </c>
      <c r="Q273" s="80">
        <v>0.71359223300999997</v>
      </c>
      <c r="R273" s="78">
        <v>0.28640776698999998</v>
      </c>
      <c r="S273" s="79">
        <f t="shared" si="65"/>
        <v>483.61800684930188</v>
      </c>
      <c r="T273" s="2">
        <f t="shared" si="66"/>
        <v>506.45990686994571</v>
      </c>
      <c r="U273" s="2">
        <f t="shared" si="67"/>
        <v>500.85064717643036</v>
      </c>
      <c r="V273" s="2">
        <f t="shared" si="68"/>
        <v>506.2833606523439</v>
      </c>
      <c r="W273" s="2" t="e">
        <f t="shared" si="69"/>
        <v>#VALUE!</v>
      </c>
      <c r="X273">
        <f t="shared" si="70"/>
        <v>9.6723601369860379</v>
      </c>
      <c r="Y273">
        <f t="shared" si="71"/>
        <v>10.129198137398914</v>
      </c>
      <c r="Z273">
        <f t="shared" si="72"/>
        <v>10.017012943528607</v>
      </c>
      <c r="AA273">
        <f t="shared" si="73"/>
        <v>10.125667213046878</v>
      </c>
      <c r="AB273" t="e">
        <f t="shared" si="74"/>
        <v>#VALUE!</v>
      </c>
    </row>
    <row r="274" spans="1:28" x14ac:dyDescent="0.25">
      <c r="A274">
        <v>7</v>
      </c>
      <c r="B274" t="s">
        <v>23</v>
      </c>
      <c r="C274">
        <v>6</v>
      </c>
      <c r="D274" t="s">
        <v>21</v>
      </c>
      <c r="E274">
        <v>1982</v>
      </c>
      <c r="F274">
        <v>300</v>
      </c>
      <c r="G274" t="s">
        <v>10</v>
      </c>
      <c r="H274" s="54">
        <v>0.35099999999999998</v>
      </c>
      <c r="I274" s="54">
        <v>0.40499999999999997</v>
      </c>
      <c r="J274" s="54">
        <v>0.39999999999999997</v>
      </c>
      <c r="K274">
        <v>0.40500000000000003</v>
      </c>
      <c r="L274" s="2">
        <f t="shared" si="60"/>
        <v>462.24961479198765</v>
      </c>
      <c r="M274" s="2">
        <f t="shared" si="61"/>
        <v>504.20168067226894</v>
      </c>
      <c r="N274" s="2">
        <f t="shared" si="62"/>
        <v>499.99999999999994</v>
      </c>
      <c r="O274" s="2">
        <f t="shared" si="63"/>
        <v>504.20168067226894</v>
      </c>
      <c r="P274" s="79" t="e">
        <f t="shared" si="64"/>
        <v>#VALUE!</v>
      </c>
      <c r="Q274" s="80">
        <v>0.71359223300999997</v>
      </c>
      <c r="R274" s="78">
        <v>0.28640776698999998</v>
      </c>
      <c r="S274" s="79">
        <f t="shared" si="65"/>
        <v>375.93443652673585</v>
      </c>
      <c r="T274" s="2">
        <f t="shared" si="66"/>
        <v>388.01926552279025</v>
      </c>
      <c r="U274" s="2">
        <f t="shared" si="67"/>
        <v>383.32041524987062</v>
      </c>
      <c r="V274" s="2">
        <f t="shared" si="68"/>
        <v>388.27058173493612</v>
      </c>
      <c r="W274" s="2" t="e">
        <f t="shared" si="69"/>
        <v>#VALUE!</v>
      </c>
      <c r="X274">
        <f t="shared" si="70"/>
        <v>1.2531147884224529</v>
      </c>
      <c r="Y274">
        <f t="shared" si="71"/>
        <v>1.2933975517426342</v>
      </c>
      <c r="Z274">
        <f t="shared" si="72"/>
        <v>1.2777347174995688</v>
      </c>
      <c r="AA274">
        <f t="shared" si="73"/>
        <v>1.294235272449787</v>
      </c>
      <c r="AB274" t="e">
        <f t="shared" si="74"/>
        <v>#VALUE!</v>
      </c>
    </row>
    <row r="275" spans="1:28" x14ac:dyDescent="0.25">
      <c r="A275">
        <v>7</v>
      </c>
      <c r="B275" t="s">
        <v>23</v>
      </c>
      <c r="C275">
        <v>6</v>
      </c>
      <c r="D275" t="s">
        <v>21</v>
      </c>
      <c r="E275">
        <v>1983</v>
      </c>
      <c r="F275">
        <v>100</v>
      </c>
      <c r="G275" t="s">
        <v>10</v>
      </c>
      <c r="H275" s="54">
        <v>0.49</v>
      </c>
      <c r="I275" s="54">
        <v>0.50566666666666671</v>
      </c>
      <c r="J275" s="54">
        <v>0.4986666666666667</v>
      </c>
      <c r="K275">
        <v>0.50600000000000001</v>
      </c>
      <c r="L275" s="2">
        <f t="shared" si="60"/>
        <v>196.07843137254901</v>
      </c>
      <c r="M275" s="2">
        <f t="shared" si="61"/>
        <v>202.29265003371546</v>
      </c>
      <c r="N275" s="2">
        <f t="shared" si="62"/>
        <v>199.468085106383</v>
      </c>
      <c r="O275" s="2">
        <f t="shared" si="63"/>
        <v>202.42914979757086</v>
      </c>
      <c r="P275" s="79" t="e">
        <f t="shared" si="64"/>
        <v>#VALUE!</v>
      </c>
      <c r="Q275" s="80">
        <v>0.71359223300999997</v>
      </c>
      <c r="R275" s="78">
        <v>0.28640776698999998</v>
      </c>
      <c r="S275" s="79">
        <f t="shared" si="65"/>
        <v>473.47247047384974</v>
      </c>
      <c r="T275" s="2">
        <f t="shared" si="66"/>
        <v>487.97357396564263</v>
      </c>
      <c r="U275" s="2">
        <f t="shared" si="67"/>
        <v>482.21188121370358</v>
      </c>
      <c r="V275" s="2">
        <f t="shared" si="68"/>
        <v>488.28421062110726</v>
      </c>
      <c r="W275" s="2" t="e">
        <f t="shared" si="69"/>
        <v>#VALUE!</v>
      </c>
      <c r="X275">
        <f t="shared" si="70"/>
        <v>4.7347247047384977</v>
      </c>
      <c r="Y275">
        <f t="shared" si="71"/>
        <v>4.879735739656426</v>
      </c>
      <c r="Z275">
        <f t="shared" si="72"/>
        <v>4.8221188121370355</v>
      </c>
      <c r="AA275">
        <f t="shared" si="73"/>
        <v>4.882842106211073</v>
      </c>
      <c r="AB275" t="e">
        <f t="shared" si="74"/>
        <v>#VALUE!</v>
      </c>
    </row>
    <row r="276" spans="1:28" x14ac:dyDescent="0.25">
      <c r="A276">
        <v>7</v>
      </c>
      <c r="B276" t="s">
        <v>23</v>
      </c>
      <c r="C276">
        <v>6</v>
      </c>
      <c r="D276" t="s">
        <v>21</v>
      </c>
      <c r="E276">
        <v>1984</v>
      </c>
      <c r="F276">
        <v>300</v>
      </c>
      <c r="G276" t="s">
        <v>10</v>
      </c>
      <c r="H276" s="54">
        <v>0.435</v>
      </c>
      <c r="I276" s="54">
        <v>0.46133333333333326</v>
      </c>
      <c r="J276" s="54">
        <v>0.45533333333333326</v>
      </c>
      <c r="K276">
        <v>0.46100000000000002</v>
      </c>
      <c r="L276" s="2">
        <f t="shared" si="60"/>
        <v>530.97345132743362</v>
      </c>
      <c r="M276" s="2">
        <f t="shared" si="61"/>
        <v>556.93069306930681</v>
      </c>
      <c r="N276" s="2">
        <f t="shared" si="62"/>
        <v>550.79559363525084</v>
      </c>
      <c r="O276" s="2">
        <f t="shared" si="63"/>
        <v>556.58627087198522</v>
      </c>
      <c r="P276" s="79" t="e">
        <f t="shared" si="64"/>
        <v>#VALUE!</v>
      </c>
      <c r="Q276" s="80">
        <v>0.71359223300999997</v>
      </c>
      <c r="R276" s="78">
        <v>0.28640776698999998</v>
      </c>
      <c r="S276" s="79">
        <f t="shared" si="65"/>
        <v>650.71702071494565</v>
      </c>
      <c r="T276" s="2">
        <f t="shared" si="66"/>
        <v>689.16227554219972</v>
      </c>
      <c r="U276" s="2">
        <f t="shared" si="67"/>
        <v>683.44030949515354</v>
      </c>
      <c r="V276" s="2">
        <f t="shared" si="68"/>
        <v>667.67932000757139</v>
      </c>
      <c r="W276" s="2" t="e">
        <f t="shared" si="69"/>
        <v>#VALUE!</v>
      </c>
      <c r="X276">
        <f t="shared" si="70"/>
        <v>2.1690567357164854</v>
      </c>
      <c r="Y276">
        <f t="shared" si="71"/>
        <v>2.2972075851406659</v>
      </c>
      <c r="Z276">
        <f t="shared" si="72"/>
        <v>2.278134364983845</v>
      </c>
      <c r="AA276">
        <f t="shared" si="73"/>
        <v>2.2255977333585713</v>
      </c>
      <c r="AB276" t="e">
        <f t="shared" si="74"/>
        <v>#VALUE!</v>
      </c>
    </row>
    <row r="277" spans="1:28" x14ac:dyDescent="0.25">
      <c r="A277">
        <v>7</v>
      </c>
      <c r="B277" t="s">
        <v>23</v>
      </c>
      <c r="C277">
        <v>6</v>
      </c>
      <c r="D277" t="s">
        <v>21</v>
      </c>
      <c r="E277">
        <v>1985</v>
      </c>
      <c r="F277">
        <v>200</v>
      </c>
      <c r="G277" t="s">
        <v>10</v>
      </c>
      <c r="H277" s="54">
        <v>0.45300000000000001</v>
      </c>
      <c r="I277" s="54">
        <v>0.47466666666666668</v>
      </c>
      <c r="J277" s="54">
        <v>0.46866666666666668</v>
      </c>
      <c r="K277">
        <v>0.47499999999999998</v>
      </c>
      <c r="L277" s="2">
        <f t="shared" si="60"/>
        <v>365.63071297989035</v>
      </c>
      <c r="M277" s="2">
        <f t="shared" si="61"/>
        <v>380.71065989847716</v>
      </c>
      <c r="N277" s="2">
        <f t="shared" si="62"/>
        <v>376.4115432873275</v>
      </c>
      <c r="O277" s="2">
        <f t="shared" si="63"/>
        <v>380.95238095238096</v>
      </c>
      <c r="P277" s="79" t="e">
        <f t="shared" si="64"/>
        <v>#VALUE!</v>
      </c>
      <c r="Q277" s="80">
        <v>0.71359223300999997</v>
      </c>
      <c r="R277" s="78">
        <v>0.28640776698999998</v>
      </c>
      <c r="S277" s="79">
        <f t="shared" si="65"/>
        <v>643.55116645615999</v>
      </c>
      <c r="T277" s="2">
        <f t="shared" si="66"/>
        <v>681.76531671495411</v>
      </c>
      <c r="U277" s="2">
        <f t="shared" si="67"/>
        <v>676.41373190400157</v>
      </c>
      <c r="V277" s="2">
        <f t="shared" si="68"/>
        <v>627.31116578514946</v>
      </c>
      <c r="W277" s="2" t="e">
        <f t="shared" si="69"/>
        <v>#VALUE!</v>
      </c>
      <c r="X277">
        <f t="shared" si="70"/>
        <v>3.2177558322807998</v>
      </c>
      <c r="Y277">
        <f t="shared" si="71"/>
        <v>3.4088265835747706</v>
      </c>
      <c r="Z277">
        <f t="shared" si="72"/>
        <v>3.3820686595200078</v>
      </c>
      <c r="AA277">
        <f t="shared" si="73"/>
        <v>3.1365558289257471</v>
      </c>
      <c r="AB277" t="e">
        <f t="shared" si="74"/>
        <v>#VALUE!</v>
      </c>
    </row>
    <row r="278" spans="1:28" x14ac:dyDescent="0.25">
      <c r="A278">
        <v>7</v>
      </c>
      <c r="B278" t="s">
        <v>23</v>
      </c>
      <c r="C278">
        <v>6</v>
      </c>
      <c r="D278" t="s">
        <v>21</v>
      </c>
      <c r="E278">
        <v>1986</v>
      </c>
      <c r="F278">
        <v>200</v>
      </c>
      <c r="G278" t="s">
        <v>10</v>
      </c>
      <c r="H278" s="54">
        <v>0.502</v>
      </c>
      <c r="I278" s="54">
        <v>0.50766666666666671</v>
      </c>
      <c r="J278" s="54">
        <v>0.50066666666666659</v>
      </c>
      <c r="K278">
        <v>0.50800000000000001</v>
      </c>
      <c r="L278" s="2">
        <f t="shared" si="60"/>
        <v>401.60642570281124</v>
      </c>
      <c r="M278" s="2">
        <f t="shared" si="61"/>
        <v>406.22884224779961</v>
      </c>
      <c r="N278" s="2">
        <f t="shared" si="62"/>
        <v>400.53404539385843</v>
      </c>
      <c r="O278" s="2">
        <f t="shared" si="63"/>
        <v>406.5040650406504</v>
      </c>
      <c r="P278" s="79" t="e">
        <f t="shared" si="64"/>
        <v>#VALUE!</v>
      </c>
      <c r="Q278" s="80">
        <v>0.71359223300999997</v>
      </c>
      <c r="R278" s="78">
        <v>0.28640776698999998</v>
      </c>
      <c r="S278" s="79" t="e">
        <f t="shared" si="65"/>
        <v>#VALUE!</v>
      </c>
      <c r="T278" s="2" t="e">
        <f t="shared" si="66"/>
        <v>#VALUE!</v>
      </c>
      <c r="U278" s="2" t="e">
        <f t="shared" si="67"/>
        <v>#VALUE!</v>
      </c>
      <c r="V278" s="2" t="e">
        <f t="shared" si="68"/>
        <v>#VALUE!</v>
      </c>
      <c r="W278" s="2" t="e">
        <f t="shared" si="69"/>
        <v>#VALUE!</v>
      </c>
      <c r="X278" t="e">
        <f t="shared" si="70"/>
        <v>#VALUE!</v>
      </c>
      <c r="Y278" t="e">
        <f t="shared" si="71"/>
        <v>#VALUE!</v>
      </c>
      <c r="Z278" t="e">
        <f t="shared" si="72"/>
        <v>#VALUE!</v>
      </c>
      <c r="AA278" t="e">
        <f t="shared" si="73"/>
        <v>#VALUE!</v>
      </c>
      <c r="AB278" t="e">
        <f t="shared" si="74"/>
        <v>#VALUE!</v>
      </c>
    </row>
    <row r="279" spans="1:28" x14ac:dyDescent="0.25">
      <c r="A279">
        <v>7</v>
      </c>
      <c r="B279" t="s">
        <v>23</v>
      </c>
      <c r="C279">
        <v>6</v>
      </c>
      <c r="D279" t="s">
        <v>21</v>
      </c>
      <c r="E279">
        <v>1987</v>
      </c>
      <c r="F279">
        <v>400</v>
      </c>
      <c r="G279" t="s">
        <v>10</v>
      </c>
      <c r="H279" s="54">
        <v>0.38700000000000001</v>
      </c>
      <c r="I279" s="54">
        <v>0.42166666666666669</v>
      </c>
      <c r="J279" s="54">
        <v>0.41666666666666669</v>
      </c>
      <c r="K279">
        <v>0.42199999999999999</v>
      </c>
      <c r="L279" s="2">
        <f t="shared" si="60"/>
        <v>652.52854812398039</v>
      </c>
      <c r="M279" s="2">
        <f t="shared" si="61"/>
        <v>691.64265129682997</v>
      </c>
      <c r="N279" s="2">
        <f t="shared" si="62"/>
        <v>685.71428571428578</v>
      </c>
      <c r="O279" s="2">
        <f t="shared" si="63"/>
        <v>692.04152249134938</v>
      </c>
      <c r="P279" s="79" t="e">
        <f t="shared" si="64"/>
        <v>#VALUE!</v>
      </c>
      <c r="Q279" s="80">
        <v>0.71359223300999997</v>
      </c>
      <c r="R279" s="78">
        <v>0.28640776698999998</v>
      </c>
      <c r="S279" s="79" t="e">
        <f t="shared" si="65"/>
        <v>#VALUE!</v>
      </c>
      <c r="T279" s="2" t="e">
        <f t="shared" si="66"/>
        <v>#VALUE!</v>
      </c>
      <c r="U279" s="2" t="e">
        <f t="shared" si="67"/>
        <v>#VALUE!</v>
      </c>
      <c r="V279" s="2" t="e">
        <f t="shared" si="68"/>
        <v>#VALUE!</v>
      </c>
      <c r="W279" s="2" t="e">
        <f t="shared" si="69"/>
        <v>#VALUE!</v>
      </c>
      <c r="X279" t="e">
        <f t="shared" si="70"/>
        <v>#VALUE!</v>
      </c>
      <c r="Y279" t="e">
        <f t="shared" si="71"/>
        <v>#VALUE!</v>
      </c>
      <c r="Z279" t="e">
        <f t="shared" si="72"/>
        <v>#VALUE!</v>
      </c>
      <c r="AA279" t="e">
        <f t="shared" si="73"/>
        <v>#VALUE!</v>
      </c>
      <c r="AB279" t="e">
        <f t="shared" si="74"/>
        <v>#VALUE!</v>
      </c>
    </row>
    <row r="280" spans="1:28" x14ac:dyDescent="0.25">
      <c r="A280">
        <v>7</v>
      </c>
      <c r="B280" t="s">
        <v>23</v>
      </c>
      <c r="C280">
        <v>6</v>
      </c>
      <c r="D280" t="s">
        <v>21</v>
      </c>
      <c r="E280">
        <v>1988</v>
      </c>
      <c r="F280">
        <v>400</v>
      </c>
      <c r="G280" t="s">
        <v>10</v>
      </c>
      <c r="H280" s="54">
        <v>0.38100000000000001</v>
      </c>
      <c r="I280" s="54">
        <v>0.41433333333333339</v>
      </c>
      <c r="J280" s="54">
        <v>0.40983333333333338</v>
      </c>
      <c r="K280">
        <v>0.34100000000000003</v>
      </c>
      <c r="L280" s="2">
        <f t="shared" si="60"/>
        <v>646.20355411954768</v>
      </c>
      <c r="M280" s="2">
        <f t="shared" si="61"/>
        <v>682.98235628912937</v>
      </c>
      <c r="N280" s="2">
        <f t="shared" si="62"/>
        <v>677.77463993222261</v>
      </c>
      <c r="O280" s="2">
        <f t="shared" si="63"/>
        <v>606.98027314112289</v>
      </c>
      <c r="P280" s="79" t="e">
        <f t="shared" si="64"/>
        <v>#VALUE!</v>
      </c>
      <c r="Q280" s="80">
        <v>0.71359223300999997</v>
      </c>
      <c r="R280" s="78">
        <v>0.28640776698999998</v>
      </c>
      <c r="S280" s="79">
        <f t="shared" si="65"/>
        <v>190.20916981542348</v>
      </c>
      <c r="T280" s="2">
        <f t="shared" si="66"/>
        <v>201.16869861789343</v>
      </c>
      <c r="U280" s="2">
        <f t="shared" si="67"/>
        <v>195.00612533226965</v>
      </c>
      <c r="V280" s="2">
        <f t="shared" si="68"/>
        <v>199.73408848271399</v>
      </c>
      <c r="W280" s="2" t="e">
        <f t="shared" si="69"/>
        <v>#VALUE!</v>
      </c>
      <c r="X280">
        <f t="shared" si="70"/>
        <v>0.47552292453855871</v>
      </c>
      <c r="Y280">
        <f t="shared" si="71"/>
        <v>0.50292174654473354</v>
      </c>
      <c r="Z280">
        <f t="shared" si="72"/>
        <v>0.4875153133306741</v>
      </c>
      <c r="AA280">
        <f t="shared" si="73"/>
        <v>0.49933522120678497</v>
      </c>
      <c r="AB280" t="e">
        <f t="shared" si="74"/>
        <v>#VALUE!</v>
      </c>
    </row>
    <row r="281" spans="1:28" x14ac:dyDescent="0.25">
      <c r="A281">
        <v>7</v>
      </c>
      <c r="B281" t="s">
        <v>23</v>
      </c>
      <c r="C281">
        <v>6</v>
      </c>
      <c r="D281" t="s">
        <v>21</v>
      </c>
      <c r="E281">
        <v>1989</v>
      </c>
      <c r="F281">
        <v>400</v>
      </c>
      <c r="G281" t="s">
        <v>10</v>
      </c>
      <c r="H281" s="54">
        <v>0.372</v>
      </c>
      <c r="I281" s="54">
        <v>0.41066666666666668</v>
      </c>
      <c r="J281" s="54">
        <v>0.40566666666666668</v>
      </c>
      <c r="K281">
        <v>0.41</v>
      </c>
      <c r="L281" s="2">
        <f t="shared" si="60"/>
        <v>636.9426751592357</v>
      </c>
      <c r="M281" s="2">
        <f t="shared" si="61"/>
        <v>678.73303167420818</v>
      </c>
      <c r="N281" s="2">
        <f t="shared" si="62"/>
        <v>673.02299495232751</v>
      </c>
      <c r="O281" s="2">
        <f t="shared" si="63"/>
        <v>677.96610169491521</v>
      </c>
      <c r="P281" s="79" t="e">
        <f t="shared" si="64"/>
        <v>#VALUE!</v>
      </c>
      <c r="Q281" s="80">
        <v>0.71359223300999997</v>
      </c>
      <c r="R281" s="78">
        <v>0.28640776698999998</v>
      </c>
      <c r="S281" s="79">
        <f t="shared" si="65"/>
        <v>248.33554267567487</v>
      </c>
      <c r="T281" s="2">
        <f t="shared" si="66"/>
        <v>261.35516328911694</v>
      </c>
      <c r="U281" s="2">
        <f t="shared" si="67"/>
        <v>252.74592324613997</v>
      </c>
      <c r="V281" s="2">
        <f t="shared" si="68"/>
        <v>242.77906559453044</v>
      </c>
      <c r="W281" s="2" t="e">
        <f t="shared" si="69"/>
        <v>#VALUE!</v>
      </c>
      <c r="X281">
        <f t="shared" si="70"/>
        <v>0.62083885668918715</v>
      </c>
      <c r="Y281">
        <f t="shared" si="71"/>
        <v>0.65338790822279236</v>
      </c>
      <c r="Z281">
        <f t="shared" si="72"/>
        <v>0.63186480811534995</v>
      </c>
      <c r="AA281">
        <f t="shared" si="73"/>
        <v>0.60694766398632605</v>
      </c>
      <c r="AB281" t="e">
        <f t="shared" si="74"/>
        <v>#VALUE!</v>
      </c>
    </row>
    <row r="282" spans="1:28" x14ac:dyDescent="0.25">
      <c r="A282">
        <v>7</v>
      </c>
      <c r="B282" t="s">
        <v>23</v>
      </c>
      <c r="C282">
        <v>6</v>
      </c>
      <c r="D282" t="s">
        <v>21</v>
      </c>
      <c r="E282">
        <v>1990</v>
      </c>
      <c r="F282" t="s">
        <v>10</v>
      </c>
      <c r="G282" t="s">
        <v>10</v>
      </c>
      <c r="H282" s="54">
        <v>0.42099999999999999</v>
      </c>
      <c r="I282" s="54">
        <v>0.46433333333333326</v>
      </c>
      <c r="J282" s="54">
        <v>0.45883333333333332</v>
      </c>
      <c r="K282">
        <v>0.46200000000000002</v>
      </c>
      <c r="L282" s="2" t="e">
        <f t="shared" si="60"/>
        <v>#VALUE!</v>
      </c>
      <c r="M282" s="2" t="e">
        <f t="shared" si="61"/>
        <v>#VALUE!</v>
      </c>
      <c r="N282" s="2" t="e">
        <f t="shared" si="62"/>
        <v>#VALUE!</v>
      </c>
      <c r="O282" s="2" t="e">
        <f t="shared" si="63"/>
        <v>#VALUE!</v>
      </c>
      <c r="P282" s="79" t="e">
        <f t="shared" si="64"/>
        <v>#VALUE!</v>
      </c>
      <c r="Q282" s="80">
        <v>0.71359223300999997</v>
      </c>
      <c r="R282" s="78">
        <v>0.28640776698999998</v>
      </c>
      <c r="S282" s="79" t="e">
        <f t="shared" si="65"/>
        <v>#VALUE!</v>
      </c>
      <c r="T282" s="2" t="e">
        <f t="shared" si="66"/>
        <v>#VALUE!</v>
      </c>
      <c r="U282" s="2" t="e">
        <f t="shared" si="67"/>
        <v>#VALUE!</v>
      </c>
      <c r="V282" s="2" t="e">
        <f t="shared" si="68"/>
        <v>#VALUE!</v>
      </c>
      <c r="W282" s="2" t="e">
        <f t="shared" si="69"/>
        <v>#VALUE!</v>
      </c>
      <c r="X282" t="e">
        <f t="shared" si="70"/>
        <v>#VALUE!</v>
      </c>
      <c r="Y282" t="e">
        <f t="shared" si="71"/>
        <v>#VALUE!</v>
      </c>
      <c r="Z282" t="e">
        <f t="shared" si="72"/>
        <v>#VALUE!</v>
      </c>
      <c r="AA282" t="e">
        <f t="shared" si="73"/>
        <v>#VALUE!</v>
      </c>
      <c r="AB282" t="e">
        <f t="shared" si="74"/>
        <v>#VALUE!</v>
      </c>
    </row>
    <row r="283" spans="1:28" x14ac:dyDescent="0.25">
      <c r="A283">
        <v>7</v>
      </c>
      <c r="B283" t="s">
        <v>23</v>
      </c>
      <c r="C283">
        <v>6</v>
      </c>
      <c r="D283" t="s">
        <v>21</v>
      </c>
      <c r="E283">
        <v>1991</v>
      </c>
      <c r="F283">
        <v>125</v>
      </c>
      <c r="G283" t="s">
        <v>10</v>
      </c>
      <c r="H283" s="54">
        <v>0.376</v>
      </c>
      <c r="I283" s="54">
        <v>0.41</v>
      </c>
      <c r="J283" s="54">
        <v>0.39349999999999996</v>
      </c>
      <c r="K283">
        <v>0.40400000000000003</v>
      </c>
      <c r="L283" s="2">
        <f t="shared" si="60"/>
        <v>200.32051282051282</v>
      </c>
      <c r="M283" s="2">
        <f t="shared" si="61"/>
        <v>211.86440677966098</v>
      </c>
      <c r="N283" s="2">
        <f t="shared" si="62"/>
        <v>206.10057708161582</v>
      </c>
      <c r="O283" s="2">
        <f t="shared" si="63"/>
        <v>209.73154362416108</v>
      </c>
      <c r="P283" s="79" t="e">
        <f t="shared" si="64"/>
        <v>#VALUE!</v>
      </c>
      <c r="Q283" s="80">
        <v>0.71359223300999997</v>
      </c>
      <c r="R283" s="78">
        <v>0.28640776698999998</v>
      </c>
      <c r="S283" s="79" t="e">
        <f t="shared" si="65"/>
        <v>#VALUE!</v>
      </c>
      <c r="T283" s="2" t="e">
        <f t="shared" si="66"/>
        <v>#VALUE!</v>
      </c>
      <c r="U283" s="2" t="e">
        <f t="shared" si="67"/>
        <v>#VALUE!</v>
      </c>
      <c r="V283" s="2" t="e">
        <f t="shared" si="68"/>
        <v>#VALUE!</v>
      </c>
      <c r="W283" s="2" t="e">
        <f t="shared" si="69"/>
        <v>#VALUE!</v>
      </c>
      <c r="X283" t="e">
        <f t="shared" si="70"/>
        <v>#VALUE!</v>
      </c>
      <c r="Y283" t="e">
        <f t="shared" si="71"/>
        <v>#VALUE!</v>
      </c>
      <c r="Z283" t="e">
        <f t="shared" si="72"/>
        <v>#VALUE!</v>
      </c>
      <c r="AA283" t="e">
        <f t="shared" si="73"/>
        <v>#VALUE!</v>
      </c>
      <c r="AB283" t="e">
        <f t="shared" si="74"/>
        <v>#VALUE!</v>
      </c>
    </row>
    <row r="284" spans="1:28" x14ac:dyDescent="0.25">
      <c r="A284">
        <v>7</v>
      </c>
      <c r="B284" t="s">
        <v>23</v>
      </c>
      <c r="C284">
        <v>6</v>
      </c>
      <c r="D284" t="s">
        <v>21</v>
      </c>
      <c r="E284">
        <v>1992</v>
      </c>
      <c r="F284">
        <v>100</v>
      </c>
      <c r="G284" t="s">
        <v>10</v>
      </c>
      <c r="H284" s="54">
        <v>0.39400000000000002</v>
      </c>
      <c r="I284" s="54">
        <v>0.42699999999999999</v>
      </c>
      <c r="J284" s="54">
        <v>0.40249999999999997</v>
      </c>
      <c r="K284">
        <v>0.42799999999999999</v>
      </c>
      <c r="L284" s="2">
        <f t="shared" si="60"/>
        <v>165.01650165016503</v>
      </c>
      <c r="M284" s="2">
        <f t="shared" si="61"/>
        <v>174.52006980802793</v>
      </c>
      <c r="N284" s="2">
        <f t="shared" si="62"/>
        <v>167.36401673640165</v>
      </c>
      <c r="O284" s="2">
        <f t="shared" si="63"/>
        <v>174.8251748251748</v>
      </c>
      <c r="P284" s="79" t="e">
        <f t="shared" si="64"/>
        <v>#VALUE!</v>
      </c>
      <c r="Q284" s="80">
        <v>0.71359223300999997</v>
      </c>
      <c r="R284" s="78">
        <v>0.28640776698999998</v>
      </c>
      <c r="S284" s="79">
        <f t="shared" si="65"/>
        <v>275.9085802278268</v>
      </c>
      <c r="T284" s="2">
        <f t="shared" si="66"/>
        <v>288.5533793140288</v>
      </c>
      <c r="U284" s="2">
        <f t="shared" si="67"/>
        <v>285.00547347013219</v>
      </c>
      <c r="V284" s="2">
        <f t="shared" si="68"/>
        <v>283.70454447751769</v>
      </c>
      <c r="W284" s="2" t="e">
        <f t="shared" si="69"/>
        <v>#VALUE!</v>
      </c>
      <c r="X284">
        <f t="shared" si="70"/>
        <v>2.7590858022782681</v>
      </c>
      <c r="Y284">
        <f t="shared" si="71"/>
        <v>2.8855337931402882</v>
      </c>
      <c r="Z284">
        <f t="shared" si="72"/>
        <v>2.8500547347013221</v>
      </c>
      <c r="AA284">
        <f t="shared" si="73"/>
        <v>2.837045444775177</v>
      </c>
      <c r="AB284" t="e">
        <f t="shared" si="74"/>
        <v>#VALUE!</v>
      </c>
    </row>
    <row r="285" spans="1:28" x14ac:dyDescent="0.25">
      <c r="A285">
        <v>7</v>
      </c>
      <c r="B285" t="s">
        <v>23</v>
      </c>
      <c r="C285">
        <v>6</v>
      </c>
      <c r="D285" t="s">
        <v>21</v>
      </c>
      <c r="E285">
        <v>1993</v>
      </c>
      <c r="F285">
        <v>300</v>
      </c>
      <c r="G285" t="s">
        <v>10</v>
      </c>
      <c r="H285" s="54">
        <v>0.34200000000000003</v>
      </c>
      <c r="I285" s="54">
        <v>0.372</v>
      </c>
      <c r="J285" s="54">
        <v>0.35550000000000004</v>
      </c>
      <c r="K285">
        <v>0.27200000000000002</v>
      </c>
      <c r="L285" s="2">
        <f t="shared" si="60"/>
        <v>455.92705167173256</v>
      </c>
      <c r="M285" s="2">
        <f t="shared" si="61"/>
        <v>477.70700636942672</v>
      </c>
      <c r="N285" s="2">
        <f t="shared" si="62"/>
        <v>465.47711404189295</v>
      </c>
      <c r="O285" s="2">
        <f t="shared" si="63"/>
        <v>412.08791208791212</v>
      </c>
      <c r="P285" s="79" t="e">
        <f t="shared" si="64"/>
        <v>#VALUE!</v>
      </c>
      <c r="Q285" s="80">
        <v>0.71359223300999997</v>
      </c>
      <c r="R285" s="78">
        <v>0.28640776698999998</v>
      </c>
      <c r="S285" s="79">
        <f t="shared" si="65"/>
        <v>57.211963595904692</v>
      </c>
      <c r="T285" s="2">
        <f t="shared" si="66"/>
        <v>59.031851587396339</v>
      </c>
      <c r="U285" s="2">
        <f t="shared" si="67"/>
        <v>57.787549997997949</v>
      </c>
      <c r="V285" s="2">
        <f t="shared" si="68"/>
        <v>55.813919433395426</v>
      </c>
      <c r="W285" s="2" t="e">
        <f t="shared" si="69"/>
        <v>#VALUE!</v>
      </c>
      <c r="X285">
        <f t="shared" si="70"/>
        <v>0.19070654531968231</v>
      </c>
      <c r="Y285">
        <f t="shared" si="71"/>
        <v>0.19677283862465447</v>
      </c>
      <c r="Z285">
        <f t="shared" si="72"/>
        <v>0.19262516665999316</v>
      </c>
      <c r="AA285">
        <f t="shared" si="73"/>
        <v>0.1860463981113181</v>
      </c>
      <c r="AB285" t="e">
        <f t="shared" si="74"/>
        <v>#VALUE!</v>
      </c>
    </row>
    <row r="286" spans="1:28" x14ac:dyDescent="0.25">
      <c r="A286">
        <v>7</v>
      </c>
      <c r="B286" t="s">
        <v>23</v>
      </c>
      <c r="C286">
        <v>6</v>
      </c>
      <c r="D286" t="s">
        <v>21</v>
      </c>
      <c r="E286">
        <v>1994</v>
      </c>
      <c r="F286" t="s">
        <v>10</v>
      </c>
      <c r="G286" t="s">
        <v>10</v>
      </c>
      <c r="H286" s="54">
        <v>0.40200000000000002</v>
      </c>
      <c r="I286" s="54">
        <v>0.4413333333333333</v>
      </c>
      <c r="J286" s="54">
        <v>0.42083333333333328</v>
      </c>
      <c r="K286">
        <v>0.436</v>
      </c>
      <c r="L286" s="2" t="e">
        <f t="shared" si="60"/>
        <v>#VALUE!</v>
      </c>
      <c r="M286" s="2" t="e">
        <f t="shared" si="61"/>
        <v>#VALUE!</v>
      </c>
      <c r="N286" s="2" t="e">
        <f t="shared" si="62"/>
        <v>#VALUE!</v>
      </c>
      <c r="O286" s="2" t="e">
        <f t="shared" si="63"/>
        <v>#VALUE!</v>
      </c>
      <c r="P286" s="79" t="e">
        <f t="shared" si="64"/>
        <v>#VALUE!</v>
      </c>
      <c r="Q286" s="80">
        <v>0.71359223300999997</v>
      </c>
      <c r="R286" s="78">
        <v>0.28640776698999998</v>
      </c>
      <c r="S286" s="79">
        <f t="shared" si="65"/>
        <v>64.723818371474493</v>
      </c>
      <c r="T286" s="2">
        <f t="shared" si="66"/>
        <v>60.858114490032847</v>
      </c>
      <c r="U286" s="2">
        <f t="shared" si="67"/>
        <v>60.698882246991992</v>
      </c>
      <c r="V286" s="2">
        <f t="shared" si="68"/>
        <v>60.273621906904097</v>
      </c>
      <c r="W286" s="2" t="e">
        <f t="shared" si="69"/>
        <v>#VALUE!</v>
      </c>
      <c r="X286" t="e">
        <f t="shared" si="70"/>
        <v>#VALUE!</v>
      </c>
      <c r="Y286" t="e">
        <f t="shared" si="71"/>
        <v>#VALUE!</v>
      </c>
      <c r="Z286" t="e">
        <f t="shared" si="72"/>
        <v>#VALUE!</v>
      </c>
      <c r="AA286" t="e">
        <f t="shared" si="73"/>
        <v>#VALUE!</v>
      </c>
      <c r="AB286" t="e">
        <f t="shared" si="74"/>
        <v>#VALUE!</v>
      </c>
    </row>
    <row r="287" spans="1:28" x14ac:dyDescent="0.25">
      <c r="A287">
        <v>7</v>
      </c>
      <c r="B287" t="s">
        <v>23</v>
      </c>
      <c r="C287">
        <v>6</v>
      </c>
      <c r="D287" t="s">
        <v>21</v>
      </c>
      <c r="E287">
        <v>1995</v>
      </c>
      <c r="F287">
        <v>270</v>
      </c>
      <c r="G287" t="s">
        <v>10</v>
      </c>
      <c r="H287" s="54">
        <v>0.245</v>
      </c>
      <c r="I287" s="54">
        <v>0.27800000000000002</v>
      </c>
      <c r="J287" s="54">
        <v>0.26950000000000002</v>
      </c>
      <c r="K287">
        <v>0.26800000000000002</v>
      </c>
      <c r="L287" s="2">
        <f t="shared" si="60"/>
        <v>357.61589403973511</v>
      </c>
      <c r="M287" s="2">
        <f t="shared" si="61"/>
        <v>373.96121883656514</v>
      </c>
      <c r="N287" s="2">
        <f t="shared" si="62"/>
        <v>369.60985626283372</v>
      </c>
      <c r="O287" s="2">
        <f t="shared" si="63"/>
        <v>368.85245901639342</v>
      </c>
      <c r="P287" s="79" t="e">
        <f t="shared" si="64"/>
        <v>#VALUE!</v>
      </c>
      <c r="Q287" s="80">
        <v>0.71359223300999997</v>
      </c>
      <c r="R287" s="78">
        <v>0.28640776698999998</v>
      </c>
      <c r="S287" s="79">
        <f t="shared" si="65"/>
        <v>133.31035947886457</v>
      </c>
      <c r="T287" s="2">
        <f t="shared" si="66"/>
        <v>127.34745618288984</v>
      </c>
      <c r="U287" s="2">
        <f t="shared" si="67"/>
        <v>127.75516910637278</v>
      </c>
      <c r="V287" s="2">
        <f t="shared" si="68"/>
        <v>127.23658482918223</v>
      </c>
      <c r="W287" s="2" t="e">
        <f t="shared" si="69"/>
        <v>#VALUE!</v>
      </c>
      <c r="X287">
        <f t="shared" si="70"/>
        <v>0.49374207214394283</v>
      </c>
      <c r="Y287">
        <f t="shared" si="71"/>
        <v>0.47165724512181423</v>
      </c>
      <c r="Z287">
        <f t="shared" si="72"/>
        <v>0.47316729298656585</v>
      </c>
      <c r="AA287">
        <f t="shared" si="73"/>
        <v>0.47124661047845273</v>
      </c>
      <c r="AB287" t="e">
        <f t="shared" si="74"/>
        <v>#VALUE!</v>
      </c>
    </row>
    <row r="288" spans="1:28" x14ac:dyDescent="0.25">
      <c r="A288">
        <v>7</v>
      </c>
      <c r="B288" t="s">
        <v>23</v>
      </c>
      <c r="C288">
        <v>6</v>
      </c>
      <c r="D288" t="s">
        <v>21</v>
      </c>
      <c r="E288">
        <v>1996</v>
      </c>
      <c r="F288">
        <v>40</v>
      </c>
      <c r="G288" t="s">
        <v>10</v>
      </c>
      <c r="H288" s="54">
        <v>0.44700000000000001</v>
      </c>
      <c r="I288" s="54">
        <v>0.47199999999999998</v>
      </c>
      <c r="J288" s="54">
        <v>0.46100000000000002</v>
      </c>
      <c r="K288">
        <v>0.441</v>
      </c>
      <c r="L288" s="2">
        <f t="shared" si="60"/>
        <v>72.332730560578668</v>
      </c>
      <c r="M288" s="2">
        <f t="shared" si="61"/>
        <v>75.757575757575751</v>
      </c>
      <c r="N288" s="2">
        <f t="shared" si="62"/>
        <v>74.211502782931362</v>
      </c>
      <c r="O288" s="2">
        <f t="shared" si="63"/>
        <v>71.556350626118075</v>
      </c>
      <c r="P288" s="79" t="e">
        <f t="shared" si="64"/>
        <v>#VALUE!</v>
      </c>
      <c r="Q288" s="80">
        <v>0.71359223300999997</v>
      </c>
      <c r="R288" s="78">
        <v>0.28640776698999998</v>
      </c>
      <c r="S288" s="79" t="e">
        <f t="shared" si="65"/>
        <v>#VALUE!</v>
      </c>
      <c r="T288" s="2" t="e">
        <f t="shared" si="66"/>
        <v>#VALUE!</v>
      </c>
      <c r="U288" s="2" t="e">
        <f t="shared" si="67"/>
        <v>#VALUE!</v>
      </c>
      <c r="V288" s="2" t="e">
        <f t="shared" si="68"/>
        <v>#VALUE!</v>
      </c>
      <c r="W288" s="2" t="e">
        <f t="shared" si="69"/>
        <v>#VALUE!</v>
      </c>
      <c r="X288" t="e">
        <f t="shared" si="70"/>
        <v>#VALUE!</v>
      </c>
      <c r="Y288" t="e">
        <f t="shared" si="71"/>
        <v>#VALUE!</v>
      </c>
      <c r="Z288" t="e">
        <f t="shared" si="72"/>
        <v>#VALUE!</v>
      </c>
      <c r="AA288" t="e">
        <f t="shared" si="73"/>
        <v>#VALUE!</v>
      </c>
      <c r="AB288" t="e">
        <f t="shared" si="74"/>
        <v>#VALUE!</v>
      </c>
    </row>
    <row r="289" spans="1:28" x14ac:dyDescent="0.25">
      <c r="A289">
        <v>7</v>
      </c>
      <c r="B289" t="s">
        <v>23</v>
      </c>
      <c r="C289">
        <v>6</v>
      </c>
      <c r="D289" t="s">
        <v>21</v>
      </c>
      <c r="E289">
        <v>1997</v>
      </c>
      <c r="F289">
        <v>11</v>
      </c>
      <c r="G289" t="s">
        <v>10</v>
      </c>
      <c r="H289" s="54">
        <v>0.437</v>
      </c>
      <c r="I289" s="54">
        <v>0.36633333333333334</v>
      </c>
      <c r="J289" s="54">
        <v>0.34783333333333333</v>
      </c>
      <c r="K289">
        <v>0.33700000000000002</v>
      </c>
      <c r="L289" s="2">
        <f t="shared" si="60"/>
        <v>19.538188277087034</v>
      </c>
      <c r="M289" s="2">
        <f t="shared" si="61"/>
        <v>17.359284587059445</v>
      </c>
      <c r="N289" s="2">
        <f t="shared" si="62"/>
        <v>16.8668540761564</v>
      </c>
      <c r="O289" s="2">
        <f t="shared" si="63"/>
        <v>16.59125188536953</v>
      </c>
      <c r="P289" s="79" t="e">
        <f t="shared" si="64"/>
        <v>#VALUE!</v>
      </c>
      <c r="Q289" s="80">
        <v>0.71359223300999997</v>
      </c>
      <c r="R289" s="78">
        <v>0.28640776698999998</v>
      </c>
      <c r="S289" s="79" t="e">
        <f t="shared" si="65"/>
        <v>#VALUE!</v>
      </c>
      <c r="T289" s="2" t="e">
        <f t="shared" si="66"/>
        <v>#VALUE!</v>
      </c>
      <c r="U289" s="2" t="e">
        <f t="shared" si="67"/>
        <v>#VALUE!</v>
      </c>
      <c r="V289" s="2" t="e">
        <f t="shared" si="68"/>
        <v>#VALUE!</v>
      </c>
      <c r="W289" s="2" t="e">
        <f t="shared" si="69"/>
        <v>#VALUE!</v>
      </c>
      <c r="X289" t="e">
        <f t="shared" si="70"/>
        <v>#VALUE!</v>
      </c>
      <c r="Y289" t="e">
        <f t="shared" si="71"/>
        <v>#VALUE!</v>
      </c>
      <c r="Z289" t="e">
        <f t="shared" si="72"/>
        <v>#VALUE!</v>
      </c>
      <c r="AA289" t="e">
        <f t="shared" si="73"/>
        <v>#VALUE!</v>
      </c>
      <c r="AB289" t="e">
        <f t="shared" si="74"/>
        <v>#VALUE!</v>
      </c>
    </row>
    <row r="290" spans="1:28" x14ac:dyDescent="0.25">
      <c r="A290">
        <v>7</v>
      </c>
      <c r="B290" t="s">
        <v>23</v>
      </c>
      <c r="C290">
        <v>6</v>
      </c>
      <c r="D290" t="s">
        <v>21</v>
      </c>
      <c r="E290">
        <v>1998</v>
      </c>
      <c r="F290">
        <v>150</v>
      </c>
      <c r="G290" t="s">
        <v>10</v>
      </c>
      <c r="H290" s="54">
        <v>0.154</v>
      </c>
      <c r="I290" s="54">
        <v>0.11366666666666667</v>
      </c>
      <c r="J290" s="54">
        <v>0.11716666666666666</v>
      </c>
      <c r="K290">
        <v>0.113</v>
      </c>
      <c r="L290" s="2">
        <f t="shared" si="60"/>
        <v>177.3049645390071</v>
      </c>
      <c r="M290" s="2">
        <f t="shared" si="61"/>
        <v>169.23655509590071</v>
      </c>
      <c r="N290" s="2">
        <f t="shared" si="62"/>
        <v>169.9074948083821</v>
      </c>
      <c r="O290" s="2">
        <f t="shared" si="63"/>
        <v>169.10935738444195</v>
      </c>
      <c r="P290" s="79" t="e">
        <f t="shared" si="64"/>
        <v>#VALUE!</v>
      </c>
      <c r="Q290" s="80">
        <v>0.71359223300999997</v>
      </c>
      <c r="R290" s="78">
        <v>0.28640776698999998</v>
      </c>
      <c r="S290" s="79">
        <f t="shared" si="65"/>
        <v>2125.994715695123</v>
      </c>
      <c r="T290" s="2">
        <f t="shared" si="66"/>
        <v>2144.8583105340381</v>
      </c>
      <c r="U290" s="2">
        <f t="shared" si="67"/>
        <v>2090.5388352323116</v>
      </c>
      <c r="V290" s="2">
        <f t="shared" si="68"/>
        <v>2042.9626567761379</v>
      </c>
      <c r="W290" s="2" t="e">
        <f t="shared" si="69"/>
        <v>#VALUE!</v>
      </c>
      <c r="X290">
        <f t="shared" si="70"/>
        <v>14.173298104634153</v>
      </c>
      <c r="Y290">
        <f t="shared" si="71"/>
        <v>14.299055403560255</v>
      </c>
      <c r="Z290">
        <f t="shared" si="72"/>
        <v>13.936925568215411</v>
      </c>
      <c r="AA290">
        <f t="shared" si="73"/>
        <v>13.619751045174253</v>
      </c>
      <c r="AB290" t="e">
        <f t="shared" si="74"/>
        <v>#VALUE!</v>
      </c>
    </row>
    <row r="291" spans="1:28" x14ac:dyDescent="0.25">
      <c r="A291" s="1">
        <v>7</v>
      </c>
      <c r="B291" s="1" t="s">
        <v>23</v>
      </c>
      <c r="C291" s="1">
        <v>6</v>
      </c>
      <c r="D291" s="1" t="s">
        <v>21</v>
      </c>
      <c r="E291" s="1">
        <v>1999</v>
      </c>
      <c r="F291" s="1">
        <v>20</v>
      </c>
      <c r="G291" t="s">
        <v>10</v>
      </c>
      <c r="H291" s="71">
        <v>0.156</v>
      </c>
      <c r="I291" s="71">
        <v>0.12966666666666665</v>
      </c>
      <c r="J291" s="71">
        <v>0.12016666666666667</v>
      </c>
      <c r="K291">
        <v>0.127</v>
      </c>
      <c r="L291" s="2">
        <f t="shared" si="60"/>
        <v>23.696682464454977</v>
      </c>
      <c r="M291" s="2">
        <f t="shared" si="61"/>
        <v>22.979701263883566</v>
      </c>
      <c r="N291" s="2">
        <f t="shared" si="62"/>
        <v>22.731577950369388</v>
      </c>
      <c r="O291" s="2">
        <f t="shared" si="63"/>
        <v>22.90950744558992</v>
      </c>
      <c r="P291" s="79" t="e">
        <f t="shared" si="64"/>
        <v>#VALUE!</v>
      </c>
      <c r="Q291" s="82">
        <v>0.71359223300999997</v>
      </c>
      <c r="R291" s="78">
        <v>0.28640776698999998</v>
      </c>
      <c r="S291" s="79">
        <f t="shared" si="65"/>
        <v>1462.2080156064699</v>
      </c>
      <c r="T291" s="2">
        <f t="shared" si="66"/>
        <v>1479.8471140986683</v>
      </c>
      <c r="U291" s="2">
        <f t="shared" si="67"/>
        <v>1455.9034527008985</v>
      </c>
      <c r="V291" s="2">
        <f t="shared" si="68"/>
        <v>1412.0802630325352</v>
      </c>
      <c r="W291" s="2" t="e">
        <f t="shared" si="69"/>
        <v>#VALUE!</v>
      </c>
      <c r="X291">
        <f t="shared" si="70"/>
        <v>73.110400780323488</v>
      </c>
      <c r="Y291">
        <f t="shared" si="71"/>
        <v>73.992355704933416</v>
      </c>
      <c r="Z291">
        <f t="shared" si="72"/>
        <v>72.795172635044921</v>
      </c>
      <c r="AA291">
        <f t="shared" si="73"/>
        <v>70.604013151626759</v>
      </c>
      <c r="AB291" t="e">
        <f t="shared" si="74"/>
        <v>#VALUE!</v>
      </c>
    </row>
    <row r="292" spans="1:28" x14ac:dyDescent="0.25">
      <c r="A292">
        <v>7</v>
      </c>
      <c r="B292" t="s">
        <v>23</v>
      </c>
      <c r="C292">
        <v>6</v>
      </c>
      <c r="D292" t="s">
        <v>21</v>
      </c>
      <c r="E292">
        <v>2000</v>
      </c>
      <c r="F292" t="s">
        <v>10</v>
      </c>
      <c r="G292" t="s">
        <v>10</v>
      </c>
      <c r="H292" s="54">
        <v>0.19400000000000001</v>
      </c>
      <c r="I292" s="54">
        <v>0.23899999999999999</v>
      </c>
      <c r="J292" s="54">
        <v>0.21150000000000002</v>
      </c>
      <c r="K292">
        <v>0.16300000000000001</v>
      </c>
      <c r="L292" s="2" t="e">
        <f t="shared" si="60"/>
        <v>#VALUE!</v>
      </c>
      <c r="M292" s="2" t="e">
        <f t="shared" si="61"/>
        <v>#VALUE!</v>
      </c>
      <c r="N292" s="2" t="e">
        <f t="shared" si="62"/>
        <v>#VALUE!</v>
      </c>
      <c r="O292" s="2" t="e">
        <f t="shared" si="63"/>
        <v>#VALUE!</v>
      </c>
      <c r="P292" s="79" t="e">
        <f t="shared" si="64"/>
        <v>#VALUE!</v>
      </c>
      <c r="Q292" s="80">
        <v>0.71359223300999997</v>
      </c>
      <c r="R292" s="78">
        <v>0.28640776698999998</v>
      </c>
      <c r="S292" s="79">
        <f t="shared" si="65"/>
        <v>1081.0954897741108</v>
      </c>
      <c r="T292" s="2">
        <f t="shared" si="66"/>
        <v>1307.408807407985</v>
      </c>
      <c r="U292" s="2">
        <f t="shared" si="67"/>
        <v>1273.70260556517</v>
      </c>
      <c r="V292" s="2">
        <f t="shared" si="68"/>
        <v>1266.8497047675589</v>
      </c>
      <c r="W292" s="2" t="e">
        <f t="shared" si="69"/>
        <v>#VALUE!</v>
      </c>
      <c r="X292" t="e">
        <f t="shared" si="70"/>
        <v>#VALUE!</v>
      </c>
      <c r="Y292" t="e">
        <f t="shared" si="71"/>
        <v>#VALUE!</v>
      </c>
      <c r="Z292" t="e">
        <f t="shared" si="72"/>
        <v>#VALUE!</v>
      </c>
      <c r="AA292" t="e">
        <f t="shared" si="73"/>
        <v>#VALUE!</v>
      </c>
      <c r="AB292" t="e">
        <f t="shared" si="74"/>
        <v>#VALUE!</v>
      </c>
    </row>
    <row r="293" spans="1:28" x14ac:dyDescent="0.25">
      <c r="A293">
        <v>7</v>
      </c>
      <c r="B293" t="s">
        <v>23</v>
      </c>
      <c r="C293">
        <v>6</v>
      </c>
      <c r="D293" t="s">
        <v>21</v>
      </c>
      <c r="E293">
        <v>2001</v>
      </c>
      <c r="F293">
        <v>1800</v>
      </c>
      <c r="G293" t="s">
        <v>10</v>
      </c>
      <c r="H293" s="54">
        <v>0.19499999999999998</v>
      </c>
      <c r="I293" s="54">
        <v>0.20133333333333331</v>
      </c>
      <c r="J293" s="54">
        <v>0.17783333333333332</v>
      </c>
      <c r="K293">
        <v>0.161</v>
      </c>
      <c r="L293" s="2">
        <f t="shared" si="60"/>
        <v>2236.0248447204967</v>
      </c>
      <c r="M293" s="2">
        <f t="shared" si="61"/>
        <v>2253.7562604340569</v>
      </c>
      <c r="N293" s="2">
        <f t="shared" si="62"/>
        <v>2189.3371173727955</v>
      </c>
      <c r="O293" s="2">
        <f t="shared" si="63"/>
        <v>2145.4112038140643</v>
      </c>
      <c r="P293" s="79" t="e">
        <f t="shared" si="64"/>
        <v>#VALUE!</v>
      </c>
      <c r="Q293" s="80">
        <v>0.71359223300999997</v>
      </c>
      <c r="R293" s="78">
        <v>0.28640776698999998</v>
      </c>
      <c r="S293" s="79">
        <f t="shared" si="65"/>
        <v>2292.3997778632283</v>
      </c>
      <c r="T293" s="2">
        <f t="shared" si="66"/>
        <v>2939.9262431873017</v>
      </c>
      <c r="U293" s="2">
        <f t="shared" si="67"/>
        <v>2942.6498101429906</v>
      </c>
      <c r="V293" s="2">
        <f t="shared" si="68"/>
        <v>2871.3372515944152</v>
      </c>
      <c r="W293" s="2" t="e">
        <f t="shared" si="69"/>
        <v>#VALUE!</v>
      </c>
      <c r="X293">
        <f t="shared" si="70"/>
        <v>1.2735554321462379</v>
      </c>
      <c r="Y293">
        <f t="shared" si="71"/>
        <v>1.6332923573262788</v>
      </c>
      <c r="Z293">
        <f t="shared" si="72"/>
        <v>1.6348054500794393</v>
      </c>
      <c r="AA293">
        <f t="shared" si="73"/>
        <v>1.5951873619968973</v>
      </c>
      <c r="AB293" t="e">
        <f t="shared" si="74"/>
        <v>#VALUE!</v>
      </c>
    </row>
    <row r="294" spans="1:28" x14ac:dyDescent="0.25">
      <c r="A294">
        <v>7</v>
      </c>
      <c r="B294" t="s">
        <v>23</v>
      </c>
      <c r="C294">
        <v>6</v>
      </c>
      <c r="D294" t="s">
        <v>21</v>
      </c>
      <c r="E294">
        <v>2002</v>
      </c>
      <c r="F294">
        <v>1600</v>
      </c>
      <c r="G294" t="s">
        <v>10</v>
      </c>
      <c r="H294" s="54">
        <v>0.13600000000000001</v>
      </c>
      <c r="I294" s="54">
        <v>0.14600000000000002</v>
      </c>
      <c r="J294" s="54">
        <v>0.13250000000000001</v>
      </c>
      <c r="K294">
        <v>0.105</v>
      </c>
      <c r="L294" s="2">
        <f t="shared" si="60"/>
        <v>1851.851851851852</v>
      </c>
      <c r="M294" s="2">
        <f t="shared" si="61"/>
        <v>1873.5362997658081</v>
      </c>
      <c r="N294" s="2">
        <f t="shared" si="62"/>
        <v>1844.3804034582133</v>
      </c>
      <c r="O294" s="2">
        <f t="shared" si="63"/>
        <v>1787.7094972067039</v>
      </c>
      <c r="P294" s="79" t="e">
        <f t="shared" si="64"/>
        <v>#VALUE!</v>
      </c>
      <c r="Q294" s="80">
        <v>0.71359223300999997</v>
      </c>
      <c r="R294" s="78">
        <v>0.28640776698999998</v>
      </c>
      <c r="S294" s="79">
        <f t="shared" si="65"/>
        <v>1429.340925716866</v>
      </c>
      <c r="T294" s="2">
        <f t="shared" si="66"/>
        <v>1689.6820235501004</v>
      </c>
      <c r="U294" s="2">
        <f t="shared" si="67"/>
        <v>1856.8134109785999</v>
      </c>
      <c r="V294" s="2">
        <f t="shared" si="68"/>
        <v>1674.5190045896961</v>
      </c>
      <c r="W294" s="2" t="e">
        <f t="shared" si="69"/>
        <v>#VALUE!</v>
      </c>
      <c r="X294">
        <f t="shared" si="70"/>
        <v>0.89333807857304126</v>
      </c>
      <c r="Y294">
        <f t="shared" si="71"/>
        <v>1.0560512647188127</v>
      </c>
      <c r="Z294">
        <f t="shared" si="72"/>
        <v>1.1605083818616249</v>
      </c>
      <c r="AA294">
        <f t="shared" si="73"/>
        <v>1.0465743778685601</v>
      </c>
      <c r="AB294" t="e">
        <f t="shared" si="74"/>
        <v>#VALUE!</v>
      </c>
    </row>
    <row r="295" spans="1:28" x14ac:dyDescent="0.25">
      <c r="A295">
        <v>7</v>
      </c>
      <c r="B295" t="s">
        <v>23</v>
      </c>
      <c r="C295">
        <v>6</v>
      </c>
      <c r="D295" t="s">
        <v>21</v>
      </c>
      <c r="E295">
        <v>2003</v>
      </c>
      <c r="F295">
        <v>400</v>
      </c>
      <c r="G295" t="s">
        <v>10</v>
      </c>
      <c r="H295" s="54">
        <v>0.186</v>
      </c>
      <c r="I295" s="54">
        <v>0.19833333333333333</v>
      </c>
      <c r="J295" s="54">
        <v>0.18033333333333335</v>
      </c>
      <c r="K295">
        <v>0.16</v>
      </c>
      <c r="L295" s="2">
        <f t="shared" si="60"/>
        <v>491.40049140049138</v>
      </c>
      <c r="M295" s="2">
        <f t="shared" si="61"/>
        <v>498.96049896049897</v>
      </c>
      <c r="N295" s="2">
        <f t="shared" si="62"/>
        <v>488.00325335502237</v>
      </c>
      <c r="O295" s="2">
        <f t="shared" si="63"/>
        <v>476.1904761904762</v>
      </c>
      <c r="P295" s="79" t="e">
        <f t="shared" si="64"/>
        <v>#VALUE!</v>
      </c>
      <c r="Q295" s="80">
        <v>0.71359223300999997</v>
      </c>
      <c r="R295" s="78">
        <v>0.28640776698999998</v>
      </c>
      <c r="S295" s="79">
        <f t="shared" si="65"/>
        <v>846.38787157802074</v>
      </c>
      <c r="T295" s="2">
        <f t="shared" si="66"/>
        <v>920.18567046061708</v>
      </c>
      <c r="U295" s="2">
        <f t="shared" si="67"/>
        <v>912.90434083181231</v>
      </c>
      <c r="V295" s="2">
        <f t="shared" si="68"/>
        <v>934.26884861340295</v>
      </c>
      <c r="W295" s="2" t="e">
        <f t="shared" si="69"/>
        <v>#VALUE!</v>
      </c>
      <c r="X295">
        <f t="shared" si="70"/>
        <v>2.1159696789450519</v>
      </c>
      <c r="Y295">
        <f t="shared" si="71"/>
        <v>2.3004641761515425</v>
      </c>
      <c r="Z295">
        <f t="shared" si="72"/>
        <v>2.2822608520795309</v>
      </c>
      <c r="AA295">
        <f t="shared" si="73"/>
        <v>2.3356721215335075</v>
      </c>
      <c r="AB295" t="e">
        <f t="shared" si="74"/>
        <v>#VALUE!</v>
      </c>
    </row>
    <row r="296" spans="1:28" x14ac:dyDescent="0.25">
      <c r="A296">
        <v>7</v>
      </c>
      <c r="B296" t="s">
        <v>23</v>
      </c>
      <c r="C296">
        <v>6</v>
      </c>
      <c r="D296" t="s">
        <v>21</v>
      </c>
      <c r="E296">
        <v>2004</v>
      </c>
      <c r="F296">
        <v>1900</v>
      </c>
      <c r="G296" t="s">
        <v>10</v>
      </c>
      <c r="H296" s="54">
        <v>0.255</v>
      </c>
      <c r="I296" s="54">
        <v>0.42799999999999999</v>
      </c>
      <c r="J296" s="54">
        <v>0.41199999999999998</v>
      </c>
      <c r="K296">
        <v>0.41299999999999998</v>
      </c>
      <c r="L296" s="2">
        <f t="shared" si="60"/>
        <v>2550.3355704697988</v>
      </c>
      <c r="M296" s="2">
        <f t="shared" si="61"/>
        <v>3321.6783216783215</v>
      </c>
      <c r="N296" s="2">
        <f t="shared" si="62"/>
        <v>3231.2925170068024</v>
      </c>
      <c r="O296" s="2">
        <f t="shared" si="63"/>
        <v>3236.7972742759798</v>
      </c>
      <c r="P296" s="79" t="e">
        <f t="shared" si="64"/>
        <v>#VALUE!</v>
      </c>
      <c r="Q296" s="80">
        <v>0.71359223300999997</v>
      </c>
      <c r="R296" s="78">
        <v>0.28640776698999998</v>
      </c>
      <c r="S296" s="79">
        <f t="shared" si="65"/>
        <v>864.67555079159547</v>
      </c>
      <c r="T296" s="2">
        <f t="shared" si="66"/>
        <v>955.34063917267463</v>
      </c>
      <c r="U296" s="2">
        <f t="shared" si="67"/>
        <v>928.91377557244277</v>
      </c>
      <c r="V296" s="2">
        <f t="shared" si="68"/>
        <v>963.67944906613525</v>
      </c>
      <c r="W296" s="2" t="e">
        <f t="shared" si="69"/>
        <v>#VALUE!</v>
      </c>
      <c r="X296">
        <f t="shared" si="70"/>
        <v>0.45509239515347127</v>
      </c>
      <c r="Y296">
        <f t="shared" si="71"/>
        <v>0.50281086272246034</v>
      </c>
      <c r="Z296">
        <f t="shared" si="72"/>
        <v>0.48890198714339095</v>
      </c>
      <c r="AA296">
        <f t="shared" si="73"/>
        <v>0.50719971003480802</v>
      </c>
      <c r="AB296" t="e">
        <f t="shared" si="74"/>
        <v>#VALUE!</v>
      </c>
    </row>
    <row r="297" spans="1:28" x14ac:dyDescent="0.25">
      <c r="A297">
        <v>7</v>
      </c>
      <c r="B297" t="s">
        <v>23</v>
      </c>
      <c r="C297">
        <v>6</v>
      </c>
      <c r="D297" t="s">
        <v>21</v>
      </c>
      <c r="E297">
        <v>2005</v>
      </c>
      <c r="F297">
        <v>1300</v>
      </c>
      <c r="G297" t="s">
        <v>10</v>
      </c>
      <c r="H297" s="54">
        <v>0.21200000000000002</v>
      </c>
      <c r="I297" s="54">
        <v>0.34633333333333338</v>
      </c>
      <c r="J297" s="54">
        <v>0.41533333333333339</v>
      </c>
      <c r="K297">
        <v>0.33700000000000002</v>
      </c>
      <c r="L297" s="2">
        <f t="shared" si="60"/>
        <v>1649.746192893401</v>
      </c>
      <c r="M297" s="2">
        <f t="shared" si="61"/>
        <v>1988.7812340642531</v>
      </c>
      <c r="N297" s="2">
        <f t="shared" si="62"/>
        <v>2223.4891676168759</v>
      </c>
      <c r="O297" s="2">
        <f t="shared" si="63"/>
        <v>1960.7843137254902</v>
      </c>
      <c r="P297" s="79" t="e">
        <f t="shared" si="64"/>
        <v>#VALUE!</v>
      </c>
      <c r="Q297" s="80">
        <v>0.71359223300999997</v>
      </c>
      <c r="R297" s="78">
        <v>0.28640776698999998</v>
      </c>
      <c r="S297" s="79">
        <f t="shared" si="65"/>
        <v>1609.4577705054662</v>
      </c>
      <c r="T297" s="2">
        <f t="shared" si="66"/>
        <v>1708.6048914872538</v>
      </c>
      <c r="U297" s="2">
        <f t="shared" si="67"/>
        <v>1655.1050884582921</v>
      </c>
      <c r="V297" s="2">
        <f t="shared" si="68"/>
        <v>1716.4346484505795</v>
      </c>
      <c r="W297" s="2" t="e">
        <f t="shared" si="69"/>
        <v>#VALUE!</v>
      </c>
      <c r="X297">
        <f t="shared" si="70"/>
        <v>1.2380444388503586</v>
      </c>
      <c r="Y297">
        <f t="shared" si="71"/>
        <v>1.3143114549901953</v>
      </c>
      <c r="Z297">
        <f t="shared" si="72"/>
        <v>1.2731577603525324</v>
      </c>
      <c r="AA297">
        <f t="shared" si="73"/>
        <v>1.3203343449619842</v>
      </c>
      <c r="AB297" t="e">
        <f t="shared" si="74"/>
        <v>#VALUE!</v>
      </c>
    </row>
    <row r="298" spans="1:28" x14ac:dyDescent="0.25">
      <c r="A298">
        <v>7</v>
      </c>
      <c r="B298" t="s">
        <v>23</v>
      </c>
      <c r="C298">
        <v>6</v>
      </c>
      <c r="D298" t="s">
        <v>21</v>
      </c>
      <c r="E298">
        <v>2006</v>
      </c>
      <c r="F298">
        <v>720</v>
      </c>
      <c r="G298" t="s">
        <v>10</v>
      </c>
      <c r="H298" s="54">
        <v>0.182</v>
      </c>
      <c r="I298" s="54">
        <v>0.23766666666666669</v>
      </c>
      <c r="J298" s="54">
        <v>0.23666666666666669</v>
      </c>
      <c r="K298">
        <v>0.251</v>
      </c>
      <c r="L298" s="2">
        <f t="shared" si="60"/>
        <v>880.19559902200479</v>
      </c>
      <c r="M298" s="2">
        <f t="shared" si="61"/>
        <v>944.46873633581117</v>
      </c>
      <c r="N298" s="2">
        <f t="shared" si="62"/>
        <v>943.23144104803498</v>
      </c>
      <c r="O298" s="2">
        <f t="shared" si="63"/>
        <v>961.28170894526033</v>
      </c>
      <c r="P298" s="79" t="e">
        <f t="shared" si="64"/>
        <v>#VALUE!</v>
      </c>
      <c r="Q298" s="80">
        <v>0.71359223300999997</v>
      </c>
      <c r="R298" s="78">
        <v>0.28640776698999998</v>
      </c>
      <c r="S298" s="79">
        <f t="shared" si="65"/>
        <v>2182.5970369215875</v>
      </c>
      <c r="T298" s="2">
        <f t="shared" si="66"/>
        <v>2320.4976415081819</v>
      </c>
      <c r="U298" s="2">
        <f t="shared" si="67"/>
        <v>2247.5687265596994</v>
      </c>
      <c r="V298" s="2">
        <f t="shared" si="68"/>
        <v>2319.5424858457732</v>
      </c>
      <c r="W298" s="2" t="e">
        <f t="shared" si="69"/>
        <v>#VALUE!</v>
      </c>
      <c r="X298">
        <f t="shared" si="70"/>
        <v>3.0313847735022046</v>
      </c>
      <c r="Y298">
        <f t="shared" si="71"/>
        <v>3.2229133909835861</v>
      </c>
      <c r="Z298">
        <f t="shared" si="72"/>
        <v>3.121623231332916</v>
      </c>
      <c r="AA298">
        <f t="shared" si="73"/>
        <v>3.2215867858969074</v>
      </c>
      <c r="AB298" t="e">
        <f t="shared" si="74"/>
        <v>#VALUE!</v>
      </c>
    </row>
    <row r="299" spans="1:28" x14ac:dyDescent="0.25">
      <c r="A299">
        <v>7</v>
      </c>
      <c r="B299" t="s">
        <v>23</v>
      </c>
      <c r="C299">
        <v>6</v>
      </c>
      <c r="D299" t="s">
        <v>21</v>
      </c>
      <c r="E299">
        <v>2007</v>
      </c>
      <c r="F299">
        <v>580</v>
      </c>
      <c r="G299" t="s">
        <v>10</v>
      </c>
      <c r="H299" s="54">
        <v>0.23899999999999999</v>
      </c>
      <c r="I299" s="54">
        <v>0.32533333333333336</v>
      </c>
      <c r="J299" s="54">
        <v>0.30733333333333335</v>
      </c>
      <c r="K299">
        <v>0.33100000000000002</v>
      </c>
      <c r="L299" s="2">
        <f t="shared" si="60"/>
        <v>762.15505913272011</v>
      </c>
      <c r="M299" s="2">
        <f t="shared" si="61"/>
        <v>859.68379446640324</v>
      </c>
      <c r="N299" s="2">
        <f t="shared" si="62"/>
        <v>837.34359961501445</v>
      </c>
      <c r="O299" s="2">
        <f t="shared" si="63"/>
        <v>866.96562032884901</v>
      </c>
      <c r="P299" s="79" t="e">
        <f t="shared" si="64"/>
        <v>#VALUE!</v>
      </c>
      <c r="Q299" s="80">
        <v>0.71359223300999997</v>
      </c>
      <c r="R299" s="78">
        <v>0.28640776698999998</v>
      </c>
      <c r="S299" s="79">
        <f t="shared" si="65"/>
        <v>516.28149301003145</v>
      </c>
      <c r="T299" s="2">
        <f t="shared" si="66"/>
        <v>570.88885763013627</v>
      </c>
      <c r="U299" s="2">
        <f t="shared" si="67"/>
        <v>556.56439338923792</v>
      </c>
      <c r="V299" s="2">
        <f t="shared" si="68"/>
        <v>570.69044173752491</v>
      </c>
      <c r="W299" s="2" t="e">
        <f t="shared" si="69"/>
        <v>#VALUE!</v>
      </c>
      <c r="X299">
        <f t="shared" si="70"/>
        <v>0.89014050518970944</v>
      </c>
      <c r="Y299">
        <f t="shared" si="71"/>
        <v>0.9842911338450625</v>
      </c>
      <c r="Z299">
        <f t="shared" si="72"/>
        <v>0.95959378170558263</v>
      </c>
      <c r="AA299">
        <f t="shared" si="73"/>
        <v>0.98394903747849127</v>
      </c>
      <c r="AB299" t="e">
        <f t="shared" si="74"/>
        <v>#VALUE!</v>
      </c>
    </row>
    <row r="300" spans="1:28" x14ac:dyDescent="0.25">
      <c r="A300">
        <v>7</v>
      </c>
      <c r="B300" t="s">
        <v>23</v>
      </c>
      <c r="C300">
        <v>6</v>
      </c>
      <c r="D300" t="s">
        <v>21</v>
      </c>
      <c r="E300">
        <v>2008</v>
      </c>
      <c r="F300">
        <v>830</v>
      </c>
      <c r="G300" t="s">
        <v>10</v>
      </c>
      <c r="H300" s="54">
        <v>0.25900000000000001</v>
      </c>
      <c r="I300" s="54">
        <v>0.3046666666666667</v>
      </c>
      <c r="J300" s="54">
        <v>0.28266666666666668</v>
      </c>
      <c r="K300">
        <v>0.311</v>
      </c>
      <c r="L300" s="2">
        <f t="shared" si="60"/>
        <v>1120.1079622132254</v>
      </c>
      <c r="M300" s="2">
        <f t="shared" si="61"/>
        <v>1193.6720997123682</v>
      </c>
      <c r="N300" s="2">
        <f t="shared" si="62"/>
        <v>1157.0631970260222</v>
      </c>
      <c r="O300" s="2">
        <f t="shared" si="63"/>
        <v>1204.644412191582</v>
      </c>
      <c r="P300" s="79" t="e">
        <f t="shared" si="64"/>
        <v>#VALUE!</v>
      </c>
      <c r="Q300" s="80">
        <v>0.71359223300999997</v>
      </c>
      <c r="R300" s="78">
        <v>0.28640776698999998</v>
      </c>
      <c r="S300" s="79">
        <f t="shared" si="65"/>
        <v>502.920296263578</v>
      </c>
      <c r="T300" s="2">
        <f t="shared" si="66"/>
        <v>529.59124774718475</v>
      </c>
      <c r="U300" s="2">
        <f t="shared" si="67"/>
        <v>515.33395045465136</v>
      </c>
      <c r="V300" s="2">
        <f t="shared" si="68"/>
        <v>542.06839143923389</v>
      </c>
      <c r="W300" s="2" t="e">
        <f t="shared" si="69"/>
        <v>#VALUE!</v>
      </c>
      <c r="X300">
        <f t="shared" si="70"/>
        <v>0.60592806778744335</v>
      </c>
      <c r="Y300">
        <f t="shared" si="71"/>
        <v>0.63806174427371654</v>
      </c>
      <c r="Z300">
        <f t="shared" si="72"/>
        <v>0.62088427765620646</v>
      </c>
      <c r="AA300">
        <f t="shared" si="73"/>
        <v>0.65309444751714929</v>
      </c>
      <c r="AB300" t="e">
        <f t="shared" si="74"/>
        <v>#VALUE!</v>
      </c>
    </row>
    <row r="301" spans="1:28" x14ac:dyDescent="0.25">
      <c r="A301">
        <v>7</v>
      </c>
      <c r="B301" t="s">
        <v>23</v>
      </c>
      <c r="C301">
        <v>6</v>
      </c>
      <c r="D301" t="s">
        <v>21</v>
      </c>
      <c r="E301">
        <v>2009</v>
      </c>
      <c r="F301">
        <v>2130</v>
      </c>
      <c r="G301" t="s">
        <v>10</v>
      </c>
      <c r="H301" s="54">
        <v>0.247</v>
      </c>
      <c r="I301" s="54">
        <v>0.28799999999999998</v>
      </c>
      <c r="J301" s="54">
        <v>0.26449999999999996</v>
      </c>
      <c r="K301">
        <v>0.28799999999999998</v>
      </c>
      <c r="L301" s="2">
        <f t="shared" si="60"/>
        <v>2828.6852589641435</v>
      </c>
      <c r="M301" s="2">
        <f t="shared" si="61"/>
        <v>2991.5730337078653</v>
      </c>
      <c r="N301" s="2">
        <f t="shared" si="62"/>
        <v>2895.9891230455469</v>
      </c>
      <c r="O301" s="2">
        <f t="shared" si="63"/>
        <v>2991.5730337078653</v>
      </c>
      <c r="P301" s="79" t="e">
        <f t="shared" si="64"/>
        <v>#VALUE!</v>
      </c>
      <c r="Q301" s="80">
        <v>0.71359223300999997</v>
      </c>
      <c r="R301" s="78">
        <v>0.28640776698999998</v>
      </c>
      <c r="S301" s="79">
        <f t="shared" si="65"/>
        <v>660.01307621001104</v>
      </c>
      <c r="T301" s="2">
        <f t="shared" si="66"/>
        <v>730.49266195867881</v>
      </c>
      <c r="U301" s="2">
        <f t="shared" si="67"/>
        <v>708.13631923293894</v>
      </c>
      <c r="V301" s="2">
        <f t="shared" si="68"/>
        <v>746.83669956687072</v>
      </c>
      <c r="W301" s="2" t="e">
        <f t="shared" si="69"/>
        <v>#VALUE!</v>
      </c>
      <c r="X301">
        <f t="shared" si="70"/>
        <v>0.30986529399531032</v>
      </c>
      <c r="Y301">
        <f t="shared" si="71"/>
        <v>0.34295430138905109</v>
      </c>
      <c r="Z301">
        <f t="shared" si="72"/>
        <v>0.33245836583706051</v>
      </c>
      <c r="AA301">
        <f t="shared" si="73"/>
        <v>0.35062755848209892</v>
      </c>
      <c r="AB301" t="e">
        <f t="shared" si="74"/>
        <v>#VALUE!</v>
      </c>
    </row>
    <row r="302" spans="1:28" x14ac:dyDescent="0.25">
      <c r="A302">
        <v>7</v>
      </c>
      <c r="B302" t="s">
        <v>23</v>
      </c>
      <c r="C302">
        <v>6</v>
      </c>
      <c r="D302" t="s">
        <v>21</v>
      </c>
      <c r="E302">
        <v>2010</v>
      </c>
      <c r="F302">
        <v>460</v>
      </c>
      <c r="G302" t="s">
        <v>10</v>
      </c>
      <c r="H302" s="54">
        <v>0.19700000000000001</v>
      </c>
      <c r="I302" s="54">
        <v>0.29066666666666668</v>
      </c>
      <c r="J302" s="54">
        <v>0.27216666666666667</v>
      </c>
      <c r="K302">
        <v>0.28699999999999998</v>
      </c>
      <c r="L302" s="2">
        <f t="shared" si="60"/>
        <v>572.85180572851812</v>
      </c>
      <c r="M302" s="2">
        <f t="shared" si="61"/>
        <v>648.4962406015037</v>
      </c>
      <c r="N302" s="2">
        <f t="shared" si="62"/>
        <v>632.01282344859169</v>
      </c>
      <c r="O302" s="2">
        <f t="shared" si="63"/>
        <v>645.16129032258061</v>
      </c>
      <c r="P302" s="79" t="e">
        <f t="shared" si="64"/>
        <v>#VALUE!</v>
      </c>
      <c r="Q302" s="80">
        <v>0.71359223300999997</v>
      </c>
      <c r="R302" s="78">
        <v>0.28640776698999998</v>
      </c>
      <c r="S302" s="79">
        <f t="shared" si="65"/>
        <v>302.35117720126738</v>
      </c>
      <c r="T302" s="2">
        <f t="shared" si="66"/>
        <v>330.84483551784223</v>
      </c>
      <c r="U302" s="2">
        <f t="shared" si="67"/>
        <v>323.39232698302692</v>
      </c>
      <c r="V302" s="2">
        <f t="shared" si="68"/>
        <v>324.86204722677775</v>
      </c>
      <c r="W302" s="2" t="e">
        <f t="shared" si="69"/>
        <v>#VALUE!</v>
      </c>
      <c r="X302">
        <f t="shared" si="70"/>
        <v>0.65728516782884217</v>
      </c>
      <c r="Y302">
        <f t="shared" si="71"/>
        <v>0.71922790329965702</v>
      </c>
      <c r="Z302">
        <f t="shared" si="72"/>
        <v>0.70302679778918897</v>
      </c>
      <c r="AA302">
        <f t="shared" si="73"/>
        <v>0.70622184179734293</v>
      </c>
      <c r="AB302" t="e">
        <f t="shared" si="74"/>
        <v>#VALUE!</v>
      </c>
    </row>
    <row r="303" spans="1:28" x14ac:dyDescent="0.25">
      <c r="A303">
        <v>7</v>
      </c>
      <c r="B303" t="s">
        <v>23</v>
      </c>
      <c r="C303">
        <v>6</v>
      </c>
      <c r="D303" t="s">
        <v>21</v>
      </c>
      <c r="E303">
        <v>2011</v>
      </c>
      <c r="F303">
        <v>280</v>
      </c>
      <c r="G303" t="s">
        <v>10</v>
      </c>
      <c r="H303" s="54">
        <v>0.254</v>
      </c>
      <c r="I303" s="54">
        <v>0.2583333333333333</v>
      </c>
      <c r="J303" s="54">
        <v>0.24033333333333334</v>
      </c>
      <c r="K303">
        <v>0.27300000000000002</v>
      </c>
      <c r="L303" s="2">
        <f t="shared" si="60"/>
        <v>375.33512064343165</v>
      </c>
      <c r="M303" s="2">
        <f t="shared" si="61"/>
        <v>377.52808988764042</v>
      </c>
      <c r="N303" s="2">
        <f t="shared" si="62"/>
        <v>368.58271171566474</v>
      </c>
      <c r="O303" s="2">
        <f t="shared" si="63"/>
        <v>385.14442916093537</v>
      </c>
      <c r="P303" s="79" t="e">
        <f t="shared" si="64"/>
        <v>#VALUE!</v>
      </c>
      <c r="Q303" s="80">
        <v>0.71359223300999997</v>
      </c>
      <c r="R303" s="78">
        <v>0.28640776698999998</v>
      </c>
      <c r="S303" s="79">
        <f t="shared" si="65"/>
        <v>491.84551183776307</v>
      </c>
      <c r="T303" s="2">
        <f t="shared" si="66"/>
        <v>531.99474523185143</v>
      </c>
      <c r="U303" s="2">
        <f t="shared" si="67"/>
        <v>525.22451719171897</v>
      </c>
      <c r="V303" s="2">
        <f t="shared" si="68"/>
        <v>537.49496957163524</v>
      </c>
      <c r="W303" s="2" t="e">
        <f t="shared" si="69"/>
        <v>#VALUE!</v>
      </c>
      <c r="X303">
        <f t="shared" si="70"/>
        <v>1.7565911137062966</v>
      </c>
      <c r="Y303">
        <f t="shared" si="71"/>
        <v>1.899981232970898</v>
      </c>
      <c r="Z303">
        <f t="shared" si="72"/>
        <v>1.875801847113282</v>
      </c>
      <c r="AA303">
        <f t="shared" si="73"/>
        <v>1.9196248913272687</v>
      </c>
      <c r="AB303" t="e">
        <f t="shared" si="74"/>
        <v>#VALUE!</v>
      </c>
    </row>
    <row r="304" spans="1:28" x14ac:dyDescent="0.25">
      <c r="A304">
        <v>7</v>
      </c>
      <c r="B304" t="s">
        <v>23</v>
      </c>
      <c r="C304">
        <v>6</v>
      </c>
      <c r="D304" t="s">
        <v>21</v>
      </c>
      <c r="E304">
        <v>2012</v>
      </c>
      <c r="F304">
        <v>655</v>
      </c>
      <c r="G304" t="s">
        <v>10</v>
      </c>
      <c r="H304" s="54">
        <v>0.20199999999999999</v>
      </c>
      <c r="I304" s="54">
        <v>0.27900000000000003</v>
      </c>
      <c r="J304" s="54">
        <v>0.25650000000000001</v>
      </c>
      <c r="K304">
        <v>0.29799999999999999</v>
      </c>
      <c r="L304" s="2">
        <f t="shared" si="60"/>
        <v>820.80200501253125</v>
      </c>
      <c r="M304" s="2">
        <f t="shared" si="61"/>
        <v>908.46047156726775</v>
      </c>
      <c r="N304" s="2">
        <f t="shared" si="62"/>
        <v>880.96839273705439</v>
      </c>
      <c r="O304" s="2">
        <f t="shared" si="63"/>
        <v>933.04843304843314</v>
      </c>
      <c r="P304" s="79" t="e">
        <f t="shared" si="64"/>
        <v>#VALUE!</v>
      </c>
      <c r="Q304" s="80">
        <v>0.71359223300999997</v>
      </c>
      <c r="R304" s="78">
        <v>0.28640776698999998</v>
      </c>
      <c r="S304" s="79">
        <f t="shared" si="65"/>
        <v>715.88859681000622</v>
      </c>
      <c r="T304" s="2">
        <f t="shared" si="66"/>
        <v>775.61889810800324</v>
      </c>
      <c r="U304" s="2">
        <f t="shared" si="67"/>
        <v>756.86523233571336</v>
      </c>
      <c r="V304" s="2">
        <f t="shared" si="68"/>
        <v>806.23531497982935</v>
      </c>
      <c r="W304" s="2" t="e">
        <f t="shared" si="69"/>
        <v>#VALUE!</v>
      </c>
      <c r="X304">
        <f t="shared" si="70"/>
        <v>1.092959689786269</v>
      </c>
      <c r="Y304">
        <f t="shared" si="71"/>
        <v>1.1841509894778675</v>
      </c>
      <c r="Z304">
        <f t="shared" si="72"/>
        <v>1.1555194386804784</v>
      </c>
      <c r="AA304">
        <f t="shared" si="73"/>
        <v>1.230893610656228</v>
      </c>
      <c r="AB304" t="e">
        <f t="shared" si="74"/>
        <v>#VALUE!</v>
      </c>
    </row>
    <row r="305" spans="1:28" x14ac:dyDescent="0.25">
      <c r="A305">
        <v>7</v>
      </c>
      <c r="B305" t="s">
        <v>23</v>
      </c>
      <c r="C305">
        <v>6</v>
      </c>
      <c r="D305" t="s">
        <v>21</v>
      </c>
      <c r="E305">
        <v>2013</v>
      </c>
      <c r="F305">
        <v>200</v>
      </c>
      <c r="G305" t="s">
        <v>10</v>
      </c>
      <c r="H305" s="54">
        <v>0.22900000000000001</v>
      </c>
      <c r="I305" s="54">
        <v>0.30333333333333334</v>
      </c>
      <c r="J305" s="54">
        <v>0.27933333333333332</v>
      </c>
      <c r="K305">
        <v>0.29299999999999998</v>
      </c>
      <c r="L305" s="2">
        <f t="shared" si="60"/>
        <v>259.40337224383916</v>
      </c>
      <c r="M305" s="2">
        <f t="shared" si="61"/>
        <v>287.08133971291869</v>
      </c>
      <c r="N305" s="2">
        <f t="shared" si="62"/>
        <v>277.52081406105458</v>
      </c>
      <c r="O305" s="2">
        <f t="shared" si="63"/>
        <v>282.88543140028287</v>
      </c>
      <c r="P305" s="79" t="e">
        <f t="shared" si="64"/>
        <v>#VALUE!</v>
      </c>
      <c r="Q305" s="80">
        <v>0.71359223300999997</v>
      </c>
      <c r="R305" s="78">
        <v>0.28640776698999998</v>
      </c>
      <c r="S305" s="79">
        <f t="shared" si="65"/>
        <v>602.16818633790172</v>
      </c>
      <c r="T305" s="2">
        <f t="shared" si="66"/>
        <v>643.09894954651065</v>
      </c>
      <c r="U305" s="2">
        <f t="shared" si="67"/>
        <v>626.65059004564068</v>
      </c>
      <c r="V305" s="2">
        <f t="shared" si="68"/>
        <v>638.24282245326788</v>
      </c>
      <c r="W305" s="2" t="e">
        <f t="shared" si="69"/>
        <v>#VALUE!</v>
      </c>
      <c r="X305">
        <f t="shared" si="70"/>
        <v>3.0108409316895086</v>
      </c>
      <c r="Y305">
        <f t="shared" si="71"/>
        <v>3.2154947477325533</v>
      </c>
      <c r="Z305">
        <f t="shared" si="72"/>
        <v>3.1332529502282034</v>
      </c>
      <c r="AA305">
        <f t="shared" si="73"/>
        <v>3.1912141122663393</v>
      </c>
      <c r="AB305" t="e">
        <f t="shared" si="74"/>
        <v>#VALUE!</v>
      </c>
    </row>
    <row r="306" spans="1:28" x14ac:dyDescent="0.25">
      <c r="A306">
        <v>7</v>
      </c>
      <c r="B306" t="s">
        <v>23</v>
      </c>
      <c r="C306">
        <v>6</v>
      </c>
      <c r="D306" t="s">
        <v>21</v>
      </c>
      <c r="E306">
        <v>2014</v>
      </c>
      <c r="F306">
        <v>350</v>
      </c>
      <c r="G306" t="s">
        <v>10</v>
      </c>
      <c r="H306" s="54">
        <v>0.14499999999999999</v>
      </c>
      <c r="I306" s="54">
        <v>0.20433333333333331</v>
      </c>
      <c r="J306" s="54">
        <v>0.20033333333333331</v>
      </c>
      <c r="K306">
        <v>0.185</v>
      </c>
      <c r="L306" s="2">
        <f t="shared" si="60"/>
        <v>409.35672514619881</v>
      </c>
      <c r="M306" s="2">
        <f t="shared" si="61"/>
        <v>439.88269794721401</v>
      </c>
      <c r="N306" s="2">
        <f t="shared" si="62"/>
        <v>437.68236765318881</v>
      </c>
      <c r="O306" s="2">
        <f t="shared" si="63"/>
        <v>429.44785276073623</v>
      </c>
      <c r="P306" s="79" t="e">
        <f t="shared" si="64"/>
        <v>#VALUE!</v>
      </c>
      <c r="Q306" s="80">
        <v>0.71359223300999997</v>
      </c>
      <c r="R306" s="78">
        <v>0.28640776698999998</v>
      </c>
      <c r="S306" s="79">
        <f t="shared" si="65"/>
        <v>195.33811964113985</v>
      </c>
      <c r="T306" s="2">
        <f t="shared" si="66"/>
        <v>218.319082013593</v>
      </c>
      <c r="U306" s="2">
        <f t="shared" si="67"/>
        <v>212.5860955098687</v>
      </c>
      <c r="V306" s="2">
        <f t="shared" si="68"/>
        <v>208.65471431211353</v>
      </c>
      <c r="W306" s="2" t="e">
        <f t="shared" si="69"/>
        <v>#VALUE!</v>
      </c>
      <c r="X306">
        <f t="shared" si="70"/>
        <v>0.55810891326039958</v>
      </c>
      <c r="Y306">
        <f t="shared" si="71"/>
        <v>0.62376880575312288</v>
      </c>
      <c r="Z306">
        <f t="shared" si="72"/>
        <v>0.6073888443139106</v>
      </c>
      <c r="AA306">
        <f t="shared" si="73"/>
        <v>0.59615632660603868</v>
      </c>
      <c r="AB306" t="e">
        <f t="shared" si="74"/>
        <v>#VALUE!</v>
      </c>
    </row>
    <row r="307" spans="1:28" x14ac:dyDescent="0.25">
      <c r="A307">
        <v>7</v>
      </c>
      <c r="B307" t="s">
        <v>23</v>
      </c>
      <c r="C307">
        <v>6</v>
      </c>
      <c r="D307" t="s">
        <v>21</v>
      </c>
      <c r="E307">
        <v>2015</v>
      </c>
      <c r="F307">
        <v>530</v>
      </c>
      <c r="G307" t="s">
        <v>10</v>
      </c>
      <c r="H307" s="54">
        <v>0.24</v>
      </c>
      <c r="I307" s="54">
        <v>0.30400000000000005</v>
      </c>
      <c r="J307" s="54">
        <v>0.28700000000000003</v>
      </c>
      <c r="K307">
        <v>0.34300000000000003</v>
      </c>
      <c r="L307" s="2">
        <f t="shared" si="60"/>
        <v>697.36842105263156</v>
      </c>
      <c r="M307" s="2">
        <f t="shared" si="61"/>
        <v>761.49425287356325</v>
      </c>
      <c r="N307" s="2">
        <f t="shared" si="62"/>
        <v>743.33800841514733</v>
      </c>
      <c r="O307" s="2">
        <f t="shared" si="63"/>
        <v>806.69710806697105</v>
      </c>
      <c r="P307" s="79" t="e">
        <f t="shared" si="64"/>
        <v>#VALUE!</v>
      </c>
      <c r="Q307" s="80">
        <v>0.71359223300999997</v>
      </c>
      <c r="R307" s="78">
        <v>0.28640776698999998</v>
      </c>
      <c r="S307" s="79">
        <f t="shared" si="65"/>
        <v>195.31432001153499</v>
      </c>
      <c r="T307" s="2">
        <f t="shared" si="66"/>
        <v>224.21203939719362</v>
      </c>
      <c r="U307" s="2">
        <f t="shared" si="67"/>
        <v>221.09368721933032</v>
      </c>
      <c r="V307" s="2">
        <f t="shared" si="68"/>
        <v>199.34832393994373</v>
      </c>
      <c r="W307" s="2" t="e">
        <f t="shared" si="69"/>
        <v>#VALUE!</v>
      </c>
      <c r="X307">
        <f t="shared" si="70"/>
        <v>0.36851758492742448</v>
      </c>
      <c r="Y307">
        <f t="shared" si="71"/>
        <v>0.42304158376828987</v>
      </c>
      <c r="Z307">
        <f t="shared" si="72"/>
        <v>0.41715790041383077</v>
      </c>
      <c r="AA307">
        <f t="shared" si="73"/>
        <v>0.37612891309423346</v>
      </c>
      <c r="AB307" t="e">
        <f t="shared" si="74"/>
        <v>#VALUE!</v>
      </c>
    </row>
    <row r="308" spans="1:28" x14ac:dyDescent="0.25">
      <c r="A308">
        <v>7</v>
      </c>
      <c r="B308" t="s">
        <v>23</v>
      </c>
      <c r="C308">
        <v>6</v>
      </c>
      <c r="D308" t="s">
        <v>21</v>
      </c>
      <c r="E308">
        <v>2016</v>
      </c>
      <c r="F308">
        <v>570</v>
      </c>
      <c r="G308" t="s">
        <v>10</v>
      </c>
      <c r="H308" s="54">
        <v>0.252</v>
      </c>
      <c r="I308" s="54">
        <v>0.29700000000000004</v>
      </c>
      <c r="J308" s="54">
        <v>0.27900000000000003</v>
      </c>
      <c r="K308">
        <v>0.29199999999999998</v>
      </c>
      <c r="L308" s="2">
        <f t="shared" si="60"/>
        <v>762.0320855614973</v>
      </c>
      <c r="M308" s="2">
        <f t="shared" si="61"/>
        <v>810.81081081081084</v>
      </c>
      <c r="N308" s="2">
        <f t="shared" si="62"/>
        <v>790.5686546463246</v>
      </c>
      <c r="O308" s="2">
        <f t="shared" si="63"/>
        <v>805.08474576271192</v>
      </c>
      <c r="P308" s="79" t="e">
        <f t="shared" si="64"/>
        <v>#VALUE!</v>
      </c>
      <c r="Q308" s="80">
        <v>0.71359223300999997</v>
      </c>
      <c r="R308" s="78">
        <v>0.28640776698999998</v>
      </c>
      <c r="S308" s="79">
        <f t="shared" si="65"/>
        <v>231.65635970726737</v>
      </c>
      <c r="T308" s="2">
        <f t="shared" si="66"/>
        <v>266.63722117263438</v>
      </c>
      <c r="U308" s="2">
        <f t="shared" si="67"/>
        <v>263.25276282929826</v>
      </c>
      <c r="V308" s="2">
        <f t="shared" si="68"/>
        <v>243.42706561787725</v>
      </c>
      <c r="W308" s="2" t="e">
        <f t="shared" si="69"/>
        <v>#VALUE!</v>
      </c>
      <c r="X308">
        <f t="shared" si="70"/>
        <v>0.40641466615310062</v>
      </c>
      <c r="Y308">
        <f t="shared" si="71"/>
        <v>0.46778459854848137</v>
      </c>
      <c r="Z308">
        <f t="shared" si="72"/>
        <v>0.46184695233210221</v>
      </c>
      <c r="AA308">
        <f t="shared" si="73"/>
        <v>0.42706502739978464</v>
      </c>
      <c r="AB308" t="e">
        <f t="shared" si="74"/>
        <v>#VALUE!</v>
      </c>
    </row>
    <row r="309" spans="1:28" x14ac:dyDescent="0.25">
      <c r="A309">
        <v>7</v>
      </c>
      <c r="B309" t="s">
        <v>23</v>
      </c>
      <c r="C309">
        <v>6</v>
      </c>
      <c r="D309" t="s">
        <v>21</v>
      </c>
      <c r="E309">
        <v>2017</v>
      </c>
      <c r="F309">
        <v>150</v>
      </c>
      <c r="G309" t="s">
        <v>10</v>
      </c>
      <c r="H309" s="54">
        <v>0.26421253355763952</v>
      </c>
      <c r="I309" s="54">
        <v>0.33404541147798106</v>
      </c>
      <c r="J309" s="54">
        <v>0.31269765999824639</v>
      </c>
      <c r="K309">
        <v>0.32600000000000001</v>
      </c>
      <c r="L309" s="2">
        <f t="shared" si="60"/>
        <v>203.86321708532469</v>
      </c>
      <c r="M309" s="2">
        <f t="shared" si="61"/>
        <v>225.24058334503155</v>
      </c>
      <c r="N309" s="2">
        <f t="shared" si="62"/>
        <v>218.24456468403307</v>
      </c>
      <c r="O309" s="2">
        <f t="shared" si="63"/>
        <v>222.55192878338281</v>
      </c>
      <c r="P309" s="79" t="e">
        <f t="shared" si="64"/>
        <v>#VALUE!</v>
      </c>
      <c r="Q309" s="80">
        <v>0.71359223300999997</v>
      </c>
      <c r="R309" s="78">
        <v>0.28640776698999998</v>
      </c>
      <c r="S309" s="79" t="e">
        <f t="shared" si="65"/>
        <v>#VALUE!</v>
      </c>
      <c r="T309" s="2" t="e">
        <f t="shared" si="66"/>
        <v>#VALUE!</v>
      </c>
      <c r="U309" s="2" t="e">
        <f t="shared" si="67"/>
        <v>#VALUE!</v>
      </c>
      <c r="V309" s="2">
        <f t="shared" si="68"/>
        <v>248.54498892085223</v>
      </c>
      <c r="W309" s="2" t="e">
        <f t="shared" si="69"/>
        <v>#VALUE!</v>
      </c>
      <c r="X309" t="e">
        <f t="shared" si="70"/>
        <v>#VALUE!</v>
      </c>
      <c r="Y309" t="e">
        <f t="shared" si="71"/>
        <v>#VALUE!</v>
      </c>
      <c r="Z309" t="e">
        <f t="shared" si="72"/>
        <v>#VALUE!</v>
      </c>
      <c r="AA309">
        <f t="shared" si="73"/>
        <v>1.6569665928056816</v>
      </c>
      <c r="AB309" t="e">
        <f t="shared" si="74"/>
        <v>#VALUE!</v>
      </c>
    </row>
    <row r="310" spans="1:28" x14ac:dyDescent="0.25">
      <c r="A310">
        <v>7</v>
      </c>
      <c r="B310" t="s">
        <v>23</v>
      </c>
      <c r="C310">
        <v>6</v>
      </c>
      <c r="D310" t="s">
        <v>21</v>
      </c>
      <c r="E310">
        <v>2018</v>
      </c>
      <c r="F310">
        <v>130</v>
      </c>
      <c r="G310" t="s">
        <v>10</v>
      </c>
      <c r="H310" s="54">
        <v>0.25329250311259038</v>
      </c>
      <c r="I310" s="54">
        <v>0.35347180943220174</v>
      </c>
      <c r="J310" s="54">
        <v>0.34504815702446495</v>
      </c>
      <c r="K310">
        <v>0.253</v>
      </c>
      <c r="L310" s="2">
        <f t="shared" si="60"/>
        <v>174.09762261915753</v>
      </c>
      <c r="M310" s="2">
        <f t="shared" si="61"/>
        <v>201.07398547591646</v>
      </c>
      <c r="N310" s="2">
        <f t="shared" si="62"/>
        <v>198.48787570303242</v>
      </c>
      <c r="O310" s="2">
        <f t="shared" si="63"/>
        <v>174.02945113788488</v>
      </c>
      <c r="P310" s="79" t="e">
        <f t="shared" si="64"/>
        <v>#VALUE!</v>
      </c>
      <c r="Q310" s="80">
        <v>0.71359223300999997</v>
      </c>
      <c r="R310" s="78">
        <v>0.28640776698999998</v>
      </c>
      <c r="S310" s="79" t="e">
        <f t="shared" si="65"/>
        <v>#VALUE!</v>
      </c>
      <c r="T310" s="2" t="e">
        <f t="shared" si="66"/>
        <v>#VALUE!</v>
      </c>
      <c r="U310" s="2" t="e">
        <f t="shared" si="67"/>
        <v>#VALUE!</v>
      </c>
      <c r="V310" s="2">
        <f t="shared" si="68"/>
        <v>361.39205074153216</v>
      </c>
      <c r="W310" s="2" t="e">
        <f t="shared" si="69"/>
        <v>#VALUE!</v>
      </c>
      <c r="X310" t="e">
        <f t="shared" si="70"/>
        <v>#VALUE!</v>
      </c>
      <c r="Y310" t="e">
        <f t="shared" si="71"/>
        <v>#VALUE!</v>
      </c>
      <c r="Z310" t="e">
        <f t="shared" si="72"/>
        <v>#VALUE!</v>
      </c>
      <c r="AA310">
        <f t="shared" si="73"/>
        <v>2.7799388518579398</v>
      </c>
      <c r="AB310" t="e">
        <f t="shared" si="74"/>
        <v>#VALUE!</v>
      </c>
    </row>
    <row r="311" spans="1:28" x14ac:dyDescent="0.25">
      <c r="A311">
        <v>7</v>
      </c>
      <c r="B311" t="s">
        <v>23</v>
      </c>
      <c r="C311">
        <v>6</v>
      </c>
      <c r="D311" t="s">
        <v>21</v>
      </c>
      <c r="E311">
        <v>2019</v>
      </c>
      <c r="F311">
        <v>190</v>
      </c>
      <c r="G311" t="s">
        <v>10</v>
      </c>
      <c r="H311" s="54">
        <v>0.23441509169475994</v>
      </c>
      <c r="I311" s="54">
        <v>0.32590908281944742</v>
      </c>
      <c r="J311" s="54">
        <v>0.31510957999927913</v>
      </c>
      <c r="K311">
        <v>0.27600000000000002</v>
      </c>
      <c r="L311" s="2">
        <f t="shared" si="60"/>
        <v>248.17626097227958</v>
      </c>
      <c r="M311" s="2">
        <f t="shared" si="61"/>
        <v>281.86108899774604</v>
      </c>
      <c r="N311" s="2">
        <f t="shared" si="62"/>
        <v>277.41664133628854</v>
      </c>
      <c r="O311" s="2">
        <f t="shared" si="63"/>
        <v>262.43093922651934</v>
      </c>
      <c r="P311" s="79" t="e">
        <f t="shared" si="64"/>
        <v>#VALUE!</v>
      </c>
      <c r="Q311" s="80">
        <v>0.71359223300999997</v>
      </c>
      <c r="R311" s="78">
        <v>0.28640776698999998</v>
      </c>
      <c r="S311" s="79" t="e">
        <f t="shared" si="65"/>
        <v>#VALUE!</v>
      </c>
      <c r="T311" s="2" t="e">
        <f t="shared" si="66"/>
        <v>#VALUE!</v>
      </c>
      <c r="U311" s="2" t="e">
        <f t="shared" si="67"/>
        <v>#VALUE!</v>
      </c>
      <c r="V311" s="2" t="e">
        <f t="shared" si="68"/>
        <v>#VALUE!</v>
      </c>
      <c r="W311" s="2" t="e">
        <f t="shared" si="69"/>
        <v>#VALUE!</v>
      </c>
      <c r="X311" t="e">
        <f t="shared" si="70"/>
        <v>#VALUE!</v>
      </c>
      <c r="Y311" t="e">
        <f t="shared" si="71"/>
        <v>#VALUE!</v>
      </c>
      <c r="Z311" t="e">
        <f t="shared" si="72"/>
        <v>#VALUE!</v>
      </c>
      <c r="AA311" t="e">
        <f t="shared" si="73"/>
        <v>#VALUE!</v>
      </c>
      <c r="AB311" t="e">
        <f t="shared" si="74"/>
        <v>#VALUE!</v>
      </c>
    </row>
    <row r="312" spans="1:28" x14ac:dyDescent="0.25">
      <c r="A312">
        <v>7</v>
      </c>
      <c r="B312" t="s">
        <v>23</v>
      </c>
      <c r="C312">
        <v>6</v>
      </c>
      <c r="D312" t="s">
        <v>21</v>
      </c>
      <c r="E312">
        <v>2020</v>
      </c>
      <c r="F312">
        <v>170</v>
      </c>
      <c r="G312" t="s">
        <v>10</v>
      </c>
      <c r="H312" s="54">
        <v>0.10759564786873591</v>
      </c>
      <c r="I312" s="54">
        <v>0.25668946937664994</v>
      </c>
      <c r="J312" s="54">
        <v>0.25426527177111524</v>
      </c>
      <c r="K312">
        <v>0.13300000000000001</v>
      </c>
      <c r="L312" s="2">
        <f t="shared" si="60"/>
        <v>190.49660570794106</v>
      </c>
      <c r="M312" s="2">
        <f t="shared" si="61"/>
        <v>228.70656743882768</v>
      </c>
      <c r="N312" s="2">
        <f t="shared" si="62"/>
        <v>227.96309943047567</v>
      </c>
      <c r="O312" s="2">
        <f t="shared" si="63"/>
        <v>196.07843137254903</v>
      </c>
      <c r="P312" s="79" t="e">
        <f t="shared" si="64"/>
        <v>#VALUE!</v>
      </c>
      <c r="Q312" s="80">
        <v>0.71359223300999997</v>
      </c>
      <c r="R312" s="78">
        <v>0.28640776698999998</v>
      </c>
      <c r="S312" s="79" t="e">
        <f t="shared" si="65"/>
        <v>#VALUE!</v>
      </c>
      <c r="T312" s="2" t="e">
        <f t="shared" si="66"/>
        <v>#VALUE!</v>
      </c>
      <c r="U312" s="2" t="e">
        <f t="shared" si="67"/>
        <v>#VALUE!</v>
      </c>
      <c r="V312" s="2" t="e">
        <f t="shared" si="68"/>
        <v>#VALUE!</v>
      </c>
      <c r="W312" s="2" t="e">
        <f t="shared" si="69"/>
        <v>#VALUE!</v>
      </c>
      <c r="X312" t="e">
        <f t="shared" si="70"/>
        <v>#VALUE!</v>
      </c>
      <c r="Y312" t="e">
        <f t="shared" si="71"/>
        <v>#VALUE!</v>
      </c>
      <c r="Z312" t="e">
        <f t="shared" si="72"/>
        <v>#VALUE!</v>
      </c>
      <c r="AA312" t="e">
        <f t="shared" si="73"/>
        <v>#VALUE!</v>
      </c>
      <c r="AB312" t="e">
        <f t="shared" si="74"/>
        <v>#VALUE!</v>
      </c>
    </row>
    <row r="313" spans="1:28" x14ac:dyDescent="0.25">
      <c r="A313">
        <v>7</v>
      </c>
      <c r="B313" t="s">
        <v>23</v>
      </c>
      <c r="C313">
        <v>6</v>
      </c>
      <c r="D313" t="s">
        <v>21</v>
      </c>
      <c r="E313">
        <v>2021</v>
      </c>
      <c r="F313">
        <v>300</v>
      </c>
      <c r="G313" t="s">
        <v>10</v>
      </c>
      <c r="H313" s="79" t="s">
        <v>10</v>
      </c>
      <c r="I313" s="2" t="s">
        <v>10</v>
      </c>
      <c r="J313" s="2" t="s">
        <v>10</v>
      </c>
      <c r="K313">
        <v>0.20899999999999999</v>
      </c>
      <c r="L313" s="2" t="e">
        <f t="shared" si="60"/>
        <v>#VALUE!</v>
      </c>
      <c r="M313" s="2" t="e">
        <f t="shared" si="61"/>
        <v>#VALUE!</v>
      </c>
      <c r="N313" s="2" t="e">
        <f t="shared" si="62"/>
        <v>#VALUE!</v>
      </c>
      <c r="O313" s="2">
        <f t="shared" si="63"/>
        <v>379.26675094816687</v>
      </c>
      <c r="P313" s="79" t="e">
        <f t="shared" si="64"/>
        <v>#VALUE!</v>
      </c>
      <c r="Q313" s="80">
        <v>0.71359223300999997</v>
      </c>
      <c r="R313" s="78">
        <v>0.28640776698999998</v>
      </c>
      <c r="S313" s="79" t="e">
        <f t="shared" si="65"/>
        <v>#VALUE!</v>
      </c>
      <c r="T313" s="2" t="e">
        <f t="shared" si="66"/>
        <v>#VALUE!</v>
      </c>
      <c r="U313" s="2" t="e">
        <f t="shared" si="67"/>
        <v>#VALUE!</v>
      </c>
      <c r="V313" s="2">
        <f t="shared" si="68"/>
        <v>338.0066041995417</v>
      </c>
      <c r="W313" s="2" t="e">
        <f t="shared" si="69"/>
        <v>#VALUE!</v>
      </c>
      <c r="X313" t="e">
        <f t="shared" si="70"/>
        <v>#VALUE!</v>
      </c>
      <c r="Y313" t="e">
        <f t="shared" si="71"/>
        <v>#VALUE!</v>
      </c>
      <c r="Z313" t="e">
        <f t="shared" si="72"/>
        <v>#VALUE!</v>
      </c>
      <c r="AA313">
        <f t="shared" si="73"/>
        <v>1.1266886806651391</v>
      </c>
      <c r="AB313" t="e">
        <f t="shared" si="74"/>
        <v>#VALUE!</v>
      </c>
    </row>
    <row r="314" spans="1:28" x14ac:dyDescent="0.25">
      <c r="A314">
        <v>7</v>
      </c>
      <c r="B314" t="s">
        <v>23</v>
      </c>
      <c r="C314">
        <v>6</v>
      </c>
      <c r="D314" t="s">
        <v>21</v>
      </c>
      <c r="E314">
        <v>2022</v>
      </c>
      <c r="F314">
        <v>250</v>
      </c>
      <c r="G314" t="s">
        <v>10</v>
      </c>
      <c r="H314" s="79" t="s">
        <v>10</v>
      </c>
      <c r="I314" s="2" t="s">
        <v>10</v>
      </c>
      <c r="J314" s="2" t="s">
        <v>10</v>
      </c>
      <c r="K314">
        <v>0.21099999999999999</v>
      </c>
      <c r="L314" s="2" t="e">
        <f t="shared" si="60"/>
        <v>#VALUE!</v>
      </c>
      <c r="M314" s="2" t="e">
        <f t="shared" si="61"/>
        <v>#VALUE!</v>
      </c>
      <c r="N314" s="2" t="e">
        <f t="shared" si="62"/>
        <v>#VALUE!</v>
      </c>
      <c r="O314" s="2">
        <f t="shared" si="63"/>
        <v>316.85678073510769</v>
      </c>
      <c r="P314" s="79" t="e">
        <f t="shared" si="64"/>
        <v>#VALUE!</v>
      </c>
      <c r="Q314" s="80">
        <v>0.71359223300999997</v>
      </c>
      <c r="R314" s="78">
        <v>0.28640776698999998</v>
      </c>
      <c r="S314" s="79">
        <f t="shared" si="65"/>
        <v>733.33192767994763</v>
      </c>
      <c r="T314" s="2">
        <f t="shared" si="66"/>
        <v>760.85387580367728</v>
      </c>
      <c r="U314" s="2">
        <f t="shared" si="67"/>
        <v>619.05789132437576</v>
      </c>
      <c r="V314" s="2">
        <f t="shared" si="68"/>
        <v>760.29104985950107</v>
      </c>
      <c r="W314" s="2" t="e">
        <f t="shared" si="69"/>
        <v>#VALUE!</v>
      </c>
      <c r="X314">
        <f t="shared" si="70"/>
        <v>2.9333277107197904</v>
      </c>
      <c r="Y314">
        <f t="shared" si="71"/>
        <v>3.043415503214709</v>
      </c>
      <c r="Z314">
        <f t="shared" si="72"/>
        <v>2.4762315652975029</v>
      </c>
      <c r="AA314">
        <f t="shared" si="73"/>
        <v>3.0411641994380041</v>
      </c>
      <c r="AB314" t="e">
        <f t="shared" si="74"/>
        <v>#VALUE!</v>
      </c>
    </row>
    <row r="315" spans="1:28" x14ac:dyDescent="0.25">
      <c r="A315">
        <v>7</v>
      </c>
      <c r="B315" t="s">
        <v>23</v>
      </c>
      <c r="C315">
        <v>6</v>
      </c>
      <c r="D315" t="s">
        <v>21</v>
      </c>
      <c r="E315">
        <v>2023</v>
      </c>
      <c r="F315" t="s">
        <v>10</v>
      </c>
      <c r="G315" t="s">
        <v>10</v>
      </c>
      <c r="H315" s="79" t="s">
        <v>10</v>
      </c>
      <c r="I315" s="2" t="s">
        <v>10</v>
      </c>
      <c r="J315" s="2" t="s">
        <v>10</v>
      </c>
      <c r="K315">
        <v>0.17799999999999999</v>
      </c>
      <c r="L315" s="2" t="e">
        <f t="shared" si="60"/>
        <v>#VALUE!</v>
      </c>
      <c r="M315" s="2" t="e">
        <f t="shared" si="61"/>
        <v>#VALUE!</v>
      </c>
      <c r="N315" s="2" t="e">
        <f t="shared" si="62"/>
        <v>#VALUE!</v>
      </c>
      <c r="O315" s="2" t="e">
        <f t="shared" si="63"/>
        <v>#VALUE!</v>
      </c>
      <c r="P315" s="79" t="e">
        <f t="shared" si="64"/>
        <v>#VALUE!</v>
      </c>
      <c r="Q315" s="80">
        <v>0.71359223300999997</v>
      </c>
      <c r="R315" s="78">
        <v>0.28640776698999998</v>
      </c>
      <c r="S315" s="79">
        <f t="shared" si="65"/>
        <v>1270.9947227767857</v>
      </c>
      <c r="T315" s="2">
        <f t="shared" si="66"/>
        <v>1346.1653579276031</v>
      </c>
      <c r="U315" s="2">
        <f t="shared" si="67"/>
        <v>1120.9479047285422</v>
      </c>
      <c r="V315" s="2">
        <f t="shared" si="68"/>
        <v>1345.4046032518672</v>
      </c>
      <c r="W315" s="2" t="e">
        <f t="shared" si="69"/>
        <v>#VALUE!</v>
      </c>
      <c r="X315" t="e">
        <f t="shared" si="70"/>
        <v>#VALUE!</v>
      </c>
      <c r="Y315" t="e">
        <f t="shared" si="71"/>
        <v>#VALUE!</v>
      </c>
      <c r="Z315" t="e">
        <f t="shared" si="72"/>
        <v>#VALUE!</v>
      </c>
      <c r="AA315" t="e">
        <f t="shared" si="73"/>
        <v>#VALUE!</v>
      </c>
      <c r="AB315" t="e">
        <f t="shared" si="74"/>
        <v>#VALUE!</v>
      </c>
    </row>
    <row r="316" spans="1:28" x14ac:dyDescent="0.25">
      <c r="A316">
        <v>7</v>
      </c>
      <c r="B316" t="s">
        <v>23</v>
      </c>
      <c r="C316">
        <v>6</v>
      </c>
      <c r="D316" t="s">
        <v>21</v>
      </c>
      <c r="E316">
        <v>2024</v>
      </c>
      <c r="F316">
        <v>225</v>
      </c>
      <c r="G316" t="s">
        <v>10</v>
      </c>
      <c r="H316" s="79" t="s">
        <v>10</v>
      </c>
      <c r="I316" s="2" t="s">
        <v>10</v>
      </c>
      <c r="J316" s="2" t="s">
        <v>10</v>
      </c>
      <c r="K316">
        <v>0.216</v>
      </c>
      <c r="L316" s="2" t="e">
        <f t="shared" si="60"/>
        <v>#VALUE!</v>
      </c>
      <c r="M316" s="2" t="e">
        <f t="shared" si="61"/>
        <v>#VALUE!</v>
      </c>
      <c r="N316" s="2" t="e">
        <f t="shared" si="62"/>
        <v>#VALUE!</v>
      </c>
      <c r="O316" s="2">
        <f t="shared" si="63"/>
        <v>286.98979591836735</v>
      </c>
      <c r="P316" s="79" t="e">
        <f t="shared" si="64"/>
        <v>#VALUE!</v>
      </c>
      <c r="Q316" s="80">
        <v>0.71359223300999997</v>
      </c>
      <c r="R316" s="78">
        <v>0.28640776698999998</v>
      </c>
      <c r="S316" s="79">
        <f t="shared" si="65"/>
        <v>860.31080569918822</v>
      </c>
      <c r="T316" s="2">
        <f t="shared" si="66"/>
        <v>917.53945815779434</v>
      </c>
      <c r="U316" s="2">
        <f t="shared" si="67"/>
        <v>766.04782069827115</v>
      </c>
      <c r="V316" s="2">
        <f t="shared" si="68"/>
        <v>917.735558912545</v>
      </c>
      <c r="W316" s="2" t="e">
        <f t="shared" si="69"/>
        <v>#VALUE!</v>
      </c>
      <c r="X316">
        <f t="shared" si="70"/>
        <v>3.8236035808852811</v>
      </c>
      <c r="Y316">
        <f t="shared" si="71"/>
        <v>4.0779531473679747</v>
      </c>
      <c r="Z316">
        <f t="shared" si="72"/>
        <v>3.4046569808812053</v>
      </c>
      <c r="AA316">
        <f t="shared" si="73"/>
        <v>4.0788247062779774</v>
      </c>
      <c r="AB316" t="e">
        <f t="shared" si="74"/>
        <v>#VALUE!</v>
      </c>
    </row>
    <row r="317" spans="1:28" x14ac:dyDescent="0.25">
      <c r="A317">
        <v>8</v>
      </c>
      <c r="B317" t="s">
        <v>24</v>
      </c>
      <c r="C317">
        <v>6</v>
      </c>
      <c r="D317" t="s">
        <v>18</v>
      </c>
      <c r="E317">
        <v>1980</v>
      </c>
      <c r="F317">
        <v>200</v>
      </c>
      <c r="G317" t="s">
        <v>10</v>
      </c>
      <c r="H317" s="54">
        <v>0.56200000000000006</v>
      </c>
      <c r="I317" s="54">
        <v>0.57033333333333336</v>
      </c>
      <c r="J317" s="54">
        <v>0.46133333333333337</v>
      </c>
      <c r="K317">
        <v>0.56999999999999995</v>
      </c>
      <c r="L317" s="2">
        <f t="shared" si="60"/>
        <v>456.6210045662101</v>
      </c>
      <c r="M317" s="2">
        <f t="shared" si="61"/>
        <v>465.47711404189295</v>
      </c>
      <c r="N317" s="2">
        <f t="shared" si="62"/>
        <v>371.28712871287132</v>
      </c>
      <c r="O317" s="2">
        <f t="shared" si="63"/>
        <v>465.11627906976742</v>
      </c>
      <c r="P317" s="79" t="e">
        <f t="shared" si="64"/>
        <v>#VALUE!</v>
      </c>
      <c r="Q317" s="78">
        <v>0.71359223300999997</v>
      </c>
      <c r="R317" s="78">
        <v>0.28640776698999998</v>
      </c>
      <c r="S317" s="79">
        <f t="shared" si="65"/>
        <v>839.93024639269686</v>
      </c>
      <c r="T317" s="2">
        <f t="shared" si="66"/>
        <v>853.73151817527764</v>
      </c>
      <c r="U317" s="2">
        <f t="shared" si="67"/>
        <v>663.64483285738311</v>
      </c>
      <c r="V317" s="2">
        <f t="shared" si="68"/>
        <v>853.99701983922296</v>
      </c>
      <c r="W317" s="2" t="e">
        <f t="shared" si="69"/>
        <v>#VALUE!</v>
      </c>
      <c r="X317">
        <f t="shared" si="70"/>
        <v>4.1996512319634842</v>
      </c>
      <c r="Y317">
        <f t="shared" si="71"/>
        <v>4.268657590876388</v>
      </c>
      <c r="Z317">
        <f t="shared" si="72"/>
        <v>3.3182241642869155</v>
      </c>
      <c r="AA317">
        <f t="shared" si="73"/>
        <v>4.2699850991961146</v>
      </c>
      <c r="AB317" t="e">
        <f t="shared" si="74"/>
        <v>#VALUE!</v>
      </c>
    </row>
    <row r="318" spans="1:28" x14ac:dyDescent="0.25">
      <c r="A318">
        <v>8</v>
      </c>
      <c r="B318" t="s">
        <v>24</v>
      </c>
      <c r="C318">
        <v>6</v>
      </c>
      <c r="D318" t="s">
        <v>18</v>
      </c>
      <c r="E318">
        <v>1981</v>
      </c>
      <c r="F318">
        <v>700</v>
      </c>
      <c r="G318" t="s">
        <v>10</v>
      </c>
      <c r="H318" s="54">
        <v>0.50800000000000001</v>
      </c>
      <c r="I318" s="54">
        <v>0.53233333333333333</v>
      </c>
      <c r="J318" s="54">
        <v>0.43383333333333329</v>
      </c>
      <c r="K318">
        <v>0.53200000000000003</v>
      </c>
      <c r="L318" s="2">
        <f t="shared" si="60"/>
        <v>1422.7642276422764</v>
      </c>
      <c r="M318" s="2">
        <f t="shared" si="61"/>
        <v>1496.7925873129009</v>
      </c>
      <c r="N318" s="2">
        <f t="shared" si="62"/>
        <v>1236.3850456284956</v>
      </c>
      <c r="O318" s="2">
        <f t="shared" si="63"/>
        <v>1495.7264957264958</v>
      </c>
      <c r="P318" s="79" t="e">
        <f t="shared" si="64"/>
        <v>#VALUE!</v>
      </c>
      <c r="Q318" s="78">
        <v>0.71359223300999997</v>
      </c>
      <c r="R318" s="78">
        <v>0.28640776698999998</v>
      </c>
      <c r="S318" s="79">
        <f t="shared" si="65"/>
        <v>1039.5646672476644</v>
      </c>
      <c r="T318" s="2">
        <f t="shared" si="66"/>
        <v>1071.9111413845922</v>
      </c>
      <c r="U318" s="2">
        <f t="shared" si="67"/>
        <v>859.08316034682889</v>
      </c>
      <c r="V318" s="2">
        <f t="shared" si="68"/>
        <v>1071.6244184745588</v>
      </c>
      <c r="W318" s="2" t="e">
        <f t="shared" si="69"/>
        <v>#VALUE!</v>
      </c>
      <c r="X318">
        <f t="shared" si="70"/>
        <v>1.4850923817823776</v>
      </c>
      <c r="Y318">
        <f t="shared" si="71"/>
        <v>1.5313016305494174</v>
      </c>
      <c r="Z318">
        <f t="shared" si="72"/>
        <v>1.2272616576383271</v>
      </c>
      <c r="AA318">
        <f t="shared" si="73"/>
        <v>1.5308920263922268</v>
      </c>
      <c r="AB318" t="e">
        <f t="shared" si="74"/>
        <v>#VALUE!</v>
      </c>
    </row>
    <row r="319" spans="1:28" x14ac:dyDescent="0.25">
      <c r="A319">
        <v>8</v>
      </c>
      <c r="B319" t="s">
        <v>24</v>
      </c>
      <c r="C319">
        <v>6</v>
      </c>
      <c r="D319" t="s">
        <v>18</v>
      </c>
      <c r="E319">
        <v>1982</v>
      </c>
      <c r="F319">
        <v>500</v>
      </c>
      <c r="G319" t="s">
        <v>10</v>
      </c>
      <c r="H319" s="54">
        <v>0.44</v>
      </c>
      <c r="I319" s="54">
        <v>0.48499999999999999</v>
      </c>
      <c r="J319" s="54">
        <v>0.39999999999999997</v>
      </c>
      <c r="K319">
        <v>0.48499999999999999</v>
      </c>
      <c r="L319" s="2">
        <f t="shared" si="60"/>
        <v>892.85714285714278</v>
      </c>
      <c r="M319" s="2">
        <f t="shared" si="61"/>
        <v>970.87378640776694</v>
      </c>
      <c r="N319" s="2">
        <f t="shared" si="62"/>
        <v>833.33333333333326</v>
      </c>
      <c r="O319" s="2">
        <f t="shared" si="63"/>
        <v>970.87378640776694</v>
      </c>
      <c r="P319" s="79" t="e">
        <f t="shared" si="64"/>
        <v>#VALUE!</v>
      </c>
      <c r="Q319" s="78">
        <v>0.71359223300999997</v>
      </c>
      <c r="R319" s="78">
        <v>0.28640776698999998</v>
      </c>
      <c r="S319" s="79">
        <f t="shared" si="65"/>
        <v>1292.2782445003072</v>
      </c>
      <c r="T319" s="2">
        <f t="shared" si="66"/>
        <v>1302.2449366436044</v>
      </c>
      <c r="U319" s="2">
        <f t="shared" si="67"/>
        <v>1015.6590688970396</v>
      </c>
      <c r="V319" s="2">
        <f t="shared" si="68"/>
        <v>1303.318093613532</v>
      </c>
      <c r="W319" s="2" t="e">
        <f t="shared" si="69"/>
        <v>#VALUE!</v>
      </c>
      <c r="X319">
        <f t="shared" si="70"/>
        <v>2.5845564890006143</v>
      </c>
      <c r="Y319">
        <f t="shared" si="71"/>
        <v>2.6044898732872088</v>
      </c>
      <c r="Z319">
        <f t="shared" si="72"/>
        <v>2.031318137794079</v>
      </c>
      <c r="AA319">
        <f t="shared" si="73"/>
        <v>2.606636187227064</v>
      </c>
      <c r="AB319" t="e">
        <f t="shared" si="74"/>
        <v>#VALUE!</v>
      </c>
    </row>
    <row r="320" spans="1:28" x14ac:dyDescent="0.25">
      <c r="A320">
        <v>8</v>
      </c>
      <c r="B320" t="s">
        <v>24</v>
      </c>
      <c r="C320">
        <v>6</v>
      </c>
      <c r="D320" t="s">
        <v>18</v>
      </c>
      <c r="E320">
        <v>1983</v>
      </c>
      <c r="F320">
        <v>300</v>
      </c>
      <c r="G320" t="s">
        <v>10</v>
      </c>
      <c r="H320" s="54">
        <v>0.61499999999999999</v>
      </c>
      <c r="I320" s="54">
        <v>0.6176666666666667</v>
      </c>
      <c r="J320" s="54">
        <v>0.4986666666666667</v>
      </c>
      <c r="K320">
        <v>0.61799999999999999</v>
      </c>
      <c r="L320" s="2">
        <f t="shared" si="60"/>
        <v>779.22077922077915</v>
      </c>
      <c r="M320" s="2">
        <f t="shared" si="61"/>
        <v>784.65562336530081</v>
      </c>
      <c r="N320" s="2">
        <f t="shared" si="62"/>
        <v>598.404255319149</v>
      </c>
      <c r="O320" s="2">
        <f t="shared" si="63"/>
        <v>785.3403141361257</v>
      </c>
      <c r="P320" s="79" t="e">
        <f t="shared" si="64"/>
        <v>#VALUE!</v>
      </c>
      <c r="Q320" s="78">
        <v>0.71359223300999997</v>
      </c>
      <c r="R320" s="78">
        <v>0.28640776698999998</v>
      </c>
      <c r="S320" s="79">
        <f t="shared" si="65"/>
        <v>1296.4799826840836</v>
      </c>
      <c r="T320" s="2">
        <f t="shared" si="66"/>
        <v>1281.0127903400544</v>
      </c>
      <c r="U320" s="2">
        <f t="shared" si="67"/>
        <v>980.20013740025354</v>
      </c>
      <c r="V320" s="2">
        <f t="shared" si="68"/>
        <v>1282.1157952620324</v>
      </c>
      <c r="W320" s="2" t="e">
        <f t="shared" si="69"/>
        <v>#VALUE!</v>
      </c>
      <c r="X320">
        <f t="shared" si="70"/>
        <v>4.3215999422802787</v>
      </c>
      <c r="Y320">
        <f t="shared" si="71"/>
        <v>4.2700426344668481</v>
      </c>
      <c r="Z320">
        <f t="shared" si="72"/>
        <v>3.2673337913341784</v>
      </c>
      <c r="AA320">
        <f t="shared" si="73"/>
        <v>4.2737193175401078</v>
      </c>
      <c r="AB320" t="e">
        <f t="shared" si="74"/>
        <v>#VALUE!</v>
      </c>
    </row>
    <row r="321" spans="1:28" x14ac:dyDescent="0.25">
      <c r="A321">
        <v>8</v>
      </c>
      <c r="B321" t="s">
        <v>24</v>
      </c>
      <c r="C321">
        <v>6</v>
      </c>
      <c r="D321" t="s">
        <v>18</v>
      </c>
      <c r="E321">
        <v>1984</v>
      </c>
      <c r="F321">
        <v>450</v>
      </c>
      <c r="G321" t="s">
        <v>10</v>
      </c>
      <c r="H321" s="54">
        <v>0.54600000000000004</v>
      </c>
      <c r="I321" s="54">
        <v>0.56133333333333324</v>
      </c>
      <c r="J321" s="54">
        <v>0.45533333333333326</v>
      </c>
      <c r="K321">
        <v>0.56100000000000005</v>
      </c>
      <c r="L321" s="2">
        <f t="shared" si="60"/>
        <v>991.18942731277536</v>
      </c>
      <c r="M321" s="2">
        <f t="shared" si="61"/>
        <v>1025.835866261398</v>
      </c>
      <c r="N321" s="2">
        <f t="shared" si="62"/>
        <v>826.19339045287632</v>
      </c>
      <c r="O321" s="2">
        <f t="shared" si="63"/>
        <v>1025.0569476082005</v>
      </c>
      <c r="P321" s="79" t="e">
        <f t="shared" si="64"/>
        <v>#VALUE!</v>
      </c>
      <c r="Q321" s="78">
        <v>0.71359223300999997</v>
      </c>
      <c r="R321" s="78">
        <v>0.28640776698999998</v>
      </c>
      <c r="S321" s="79" t="e">
        <f t="shared" si="65"/>
        <v>#VALUE!</v>
      </c>
      <c r="T321" s="2" t="e">
        <f t="shared" si="66"/>
        <v>#VALUE!</v>
      </c>
      <c r="U321" s="2" t="e">
        <f t="shared" si="67"/>
        <v>#VALUE!</v>
      </c>
      <c r="V321" s="2" t="e">
        <f t="shared" si="68"/>
        <v>#VALUE!</v>
      </c>
      <c r="W321" s="2" t="e">
        <f t="shared" si="69"/>
        <v>#VALUE!</v>
      </c>
      <c r="X321" t="e">
        <f t="shared" si="70"/>
        <v>#VALUE!</v>
      </c>
      <c r="Y321" t="e">
        <f t="shared" si="71"/>
        <v>#VALUE!</v>
      </c>
      <c r="Z321" t="e">
        <f t="shared" si="72"/>
        <v>#VALUE!</v>
      </c>
      <c r="AA321" t="e">
        <f t="shared" si="73"/>
        <v>#VALUE!</v>
      </c>
      <c r="AB321" t="e">
        <f t="shared" si="74"/>
        <v>#VALUE!</v>
      </c>
    </row>
    <row r="322" spans="1:28" x14ac:dyDescent="0.25">
      <c r="A322">
        <v>8</v>
      </c>
      <c r="B322" t="s">
        <v>24</v>
      </c>
      <c r="C322">
        <v>6</v>
      </c>
      <c r="D322" t="s">
        <v>18</v>
      </c>
      <c r="E322">
        <v>1985</v>
      </c>
      <c r="F322">
        <v>500</v>
      </c>
      <c r="G322" t="s">
        <v>10</v>
      </c>
      <c r="H322" s="54">
        <v>0.56899999999999995</v>
      </c>
      <c r="I322" s="54">
        <v>0.57866666666666666</v>
      </c>
      <c r="J322" s="54">
        <v>0.46866666666666668</v>
      </c>
      <c r="K322">
        <v>0.57899999999999996</v>
      </c>
      <c r="L322" s="2">
        <f t="shared" ref="L322:L385" si="75">$F322/(1-H322)</f>
        <v>1160.0928074245937</v>
      </c>
      <c r="M322" s="2">
        <f t="shared" ref="M322:M385" si="76">$F322/(1-I322)</f>
        <v>1186.7088607594937</v>
      </c>
      <c r="N322" s="2">
        <f t="shared" ref="N322:N385" si="77">$F322/(1-J322)</f>
        <v>941.02885821831876</v>
      </c>
      <c r="O322" s="2">
        <f t="shared" ref="O322:O385" si="78">$F322/(1-K322)</f>
        <v>1187.648456057007</v>
      </c>
      <c r="P322" s="79" t="e">
        <f t="shared" ref="P322:P385" si="79">$G322/(1-K322)</f>
        <v>#VALUE!</v>
      </c>
      <c r="Q322" s="78">
        <v>0.71359223300999997</v>
      </c>
      <c r="R322" s="78">
        <v>0.28640776698999998</v>
      </c>
      <c r="S322" s="79" t="e">
        <f t="shared" ref="S322:S385" si="80">(L325*$Q322)+(L326*$R322)</f>
        <v>#VALUE!</v>
      </c>
      <c r="T322" s="2" t="e">
        <f t="shared" ref="T322:T385" si="81">(M325*$Q322)+(M326*$R322)</f>
        <v>#VALUE!</v>
      </c>
      <c r="U322" s="2" t="e">
        <f t="shared" ref="U322:U385" si="82">(N325*$Q322)+(N326*$R322)</f>
        <v>#VALUE!</v>
      </c>
      <c r="V322" s="2" t="e">
        <f t="shared" ref="V322:V385" si="83">(O325*$Q322)+(O326*$R322)</f>
        <v>#VALUE!</v>
      </c>
      <c r="W322" s="2" t="e">
        <f t="shared" ref="W322:W385" si="84">(P325*$Q322)+(P326*$R322)</f>
        <v>#VALUE!</v>
      </c>
      <c r="X322" t="e">
        <f t="shared" ref="X322:X385" si="85">S322/$F322</f>
        <v>#VALUE!</v>
      </c>
      <c r="Y322" t="e">
        <f t="shared" ref="Y322:Y385" si="86">T322/$F322</f>
        <v>#VALUE!</v>
      </c>
      <c r="Z322" t="e">
        <f t="shared" ref="Z322:Z385" si="87">U322/$F322</f>
        <v>#VALUE!</v>
      </c>
      <c r="AA322" t="e">
        <f t="shared" ref="AA322:AA385" si="88">V322/$F322</f>
        <v>#VALUE!</v>
      </c>
      <c r="AB322" t="e">
        <f t="shared" ref="AB322:AB385" si="89">W322/$G322</f>
        <v>#VALUE!</v>
      </c>
    </row>
    <row r="323" spans="1:28" x14ac:dyDescent="0.25">
      <c r="A323">
        <v>8</v>
      </c>
      <c r="B323" t="s">
        <v>24</v>
      </c>
      <c r="C323">
        <v>6</v>
      </c>
      <c r="D323" t="s">
        <v>18</v>
      </c>
      <c r="E323">
        <v>1986</v>
      </c>
      <c r="F323">
        <v>600</v>
      </c>
      <c r="G323" t="s">
        <v>10</v>
      </c>
      <c r="H323" s="54">
        <v>0.63</v>
      </c>
      <c r="I323" s="54">
        <v>0.6226666666666667</v>
      </c>
      <c r="J323" s="54">
        <v>0.50066666666666659</v>
      </c>
      <c r="K323">
        <v>0.623</v>
      </c>
      <c r="L323" s="2">
        <f t="shared" si="75"/>
        <v>1621.6216216216217</v>
      </c>
      <c r="M323" s="2">
        <f t="shared" si="76"/>
        <v>1590.1060070671379</v>
      </c>
      <c r="N323" s="2">
        <f t="shared" si="77"/>
        <v>1201.6021361815754</v>
      </c>
      <c r="O323" s="2">
        <f t="shared" si="78"/>
        <v>1591.5119363395224</v>
      </c>
      <c r="P323" s="79" t="e">
        <f t="shared" si="79"/>
        <v>#VALUE!</v>
      </c>
      <c r="Q323" s="78">
        <v>0.71359223300999997</v>
      </c>
      <c r="R323" s="78">
        <v>0.28640776698999998</v>
      </c>
      <c r="S323" s="79" t="e">
        <f t="shared" si="80"/>
        <v>#VALUE!</v>
      </c>
      <c r="T323" s="2" t="e">
        <f t="shared" si="81"/>
        <v>#VALUE!</v>
      </c>
      <c r="U323" s="2" t="e">
        <f t="shared" si="82"/>
        <v>#VALUE!</v>
      </c>
      <c r="V323" s="2" t="e">
        <f t="shared" si="83"/>
        <v>#VALUE!</v>
      </c>
      <c r="W323" s="2" t="e">
        <f t="shared" si="84"/>
        <v>#VALUE!</v>
      </c>
      <c r="X323" t="e">
        <f t="shared" si="85"/>
        <v>#VALUE!</v>
      </c>
      <c r="Y323" t="e">
        <f t="shared" si="86"/>
        <v>#VALUE!</v>
      </c>
      <c r="Z323" t="e">
        <f t="shared" si="87"/>
        <v>#VALUE!</v>
      </c>
      <c r="AA323" t="e">
        <f t="shared" si="88"/>
        <v>#VALUE!</v>
      </c>
      <c r="AB323" t="e">
        <f t="shared" si="89"/>
        <v>#VALUE!</v>
      </c>
    </row>
    <row r="324" spans="1:28" x14ac:dyDescent="0.25">
      <c r="A324">
        <v>8</v>
      </c>
      <c r="B324" t="s">
        <v>24</v>
      </c>
      <c r="C324">
        <v>6</v>
      </c>
      <c r="D324" t="s">
        <v>18</v>
      </c>
      <c r="E324">
        <v>1987</v>
      </c>
      <c r="F324">
        <v>250</v>
      </c>
      <c r="G324" t="s">
        <v>10</v>
      </c>
      <c r="H324" s="54">
        <v>0.48599999999999999</v>
      </c>
      <c r="I324" s="54">
        <v>0.51066666666666671</v>
      </c>
      <c r="J324" s="54">
        <v>0.41666666666666669</v>
      </c>
      <c r="K324">
        <v>0.51100000000000001</v>
      </c>
      <c r="L324" s="2">
        <f t="shared" si="75"/>
        <v>486.38132295719845</v>
      </c>
      <c r="M324" s="2">
        <f t="shared" si="76"/>
        <v>510.89918256130795</v>
      </c>
      <c r="N324" s="2">
        <f t="shared" si="77"/>
        <v>428.57142857142861</v>
      </c>
      <c r="O324" s="2">
        <f t="shared" si="78"/>
        <v>511.24744376278119</v>
      </c>
      <c r="P324" s="79" t="e">
        <f t="shared" si="79"/>
        <v>#VALUE!</v>
      </c>
      <c r="Q324" s="78">
        <v>0.71359223300999997</v>
      </c>
      <c r="R324" s="78">
        <v>0.28640776698999998</v>
      </c>
      <c r="S324" s="79" t="e">
        <f t="shared" si="80"/>
        <v>#VALUE!</v>
      </c>
      <c r="T324" s="2" t="e">
        <f t="shared" si="81"/>
        <v>#VALUE!</v>
      </c>
      <c r="U324" s="2" t="e">
        <f t="shared" si="82"/>
        <v>#VALUE!</v>
      </c>
      <c r="V324" s="2" t="e">
        <f t="shared" si="83"/>
        <v>#VALUE!</v>
      </c>
      <c r="W324" s="2" t="e">
        <f t="shared" si="84"/>
        <v>#VALUE!</v>
      </c>
      <c r="X324" t="e">
        <f t="shared" si="85"/>
        <v>#VALUE!</v>
      </c>
      <c r="Y324" t="e">
        <f t="shared" si="86"/>
        <v>#VALUE!</v>
      </c>
      <c r="Z324" t="e">
        <f t="shared" si="87"/>
        <v>#VALUE!</v>
      </c>
      <c r="AA324" t="e">
        <f t="shared" si="88"/>
        <v>#VALUE!</v>
      </c>
      <c r="AB324" t="e">
        <f t="shared" si="89"/>
        <v>#VALUE!</v>
      </c>
    </row>
    <row r="325" spans="1:28" x14ac:dyDescent="0.25">
      <c r="A325">
        <v>8</v>
      </c>
      <c r="B325" t="s">
        <v>24</v>
      </c>
      <c r="C325">
        <v>6</v>
      </c>
      <c r="D325" t="s">
        <v>18</v>
      </c>
      <c r="E325">
        <v>1988</v>
      </c>
      <c r="F325" t="s">
        <v>10</v>
      </c>
      <c r="G325" t="s">
        <v>10</v>
      </c>
      <c r="H325" s="54">
        <v>0.47799999999999998</v>
      </c>
      <c r="I325" s="54">
        <v>0.50233333333333341</v>
      </c>
      <c r="J325" s="54">
        <v>0.40983333333333338</v>
      </c>
      <c r="K325">
        <v>0.3</v>
      </c>
      <c r="L325" s="2" t="e">
        <f t="shared" si="75"/>
        <v>#VALUE!</v>
      </c>
      <c r="M325" s="2" t="e">
        <f t="shared" si="76"/>
        <v>#VALUE!</v>
      </c>
      <c r="N325" s="2" t="e">
        <f t="shared" si="77"/>
        <v>#VALUE!</v>
      </c>
      <c r="O325" s="2" t="e">
        <f t="shared" si="78"/>
        <v>#VALUE!</v>
      </c>
      <c r="P325" s="79" t="e">
        <f t="shared" si="79"/>
        <v>#VALUE!</v>
      </c>
      <c r="Q325" s="78">
        <v>0.71359223300999997</v>
      </c>
      <c r="R325" s="78">
        <v>0.28640776698999998</v>
      </c>
      <c r="S325" s="79">
        <f t="shared" si="80"/>
        <v>281.05763015690087</v>
      </c>
      <c r="T325" s="2">
        <f t="shared" si="81"/>
        <v>298.53463302116359</v>
      </c>
      <c r="U325" s="2">
        <f t="shared" si="82"/>
        <v>215.2689005956903</v>
      </c>
      <c r="V325" s="2">
        <f t="shared" si="83"/>
        <v>297.11796881233306</v>
      </c>
      <c r="W325" s="2" t="e">
        <f t="shared" si="84"/>
        <v>#VALUE!</v>
      </c>
      <c r="X325" t="e">
        <f t="shared" si="85"/>
        <v>#VALUE!</v>
      </c>
      <c r="Y325" t="e">
        <f t="shared" si="86"/>
        <v>#VALUE!</v>
      </c>
      <c r="Z325" t="e">
        <f t="shared" si="87"/>
        <v>#VALUE!</v>
      </c>
      <c r="AA325" t="e">
        <f t="shared" si="88"/>
        <v>#VALUE!</v>
      </c>
      <c r="AB325" t="e">
        <f t="shared" si="89"/>
        <v>#VALUE!</v>
      </c>
    </row>
    <row r="326" spans="1:28" x14ac:dyDescent="0.25">
      <c r="A326">
        <v>8</v>
      </c>
      <c r="B326" t="s">
        <v>24</v>
      </c>
      <c r="C326">
        <v>6</v>
      </c>
      <c r="D326" t="s">
        <v>18</v>
      </c>
      <c r="E326">
        <v>1989</v>
      </c>
      <c r="F326" t="s">
        <v>10</v>
      </c>
      <c r="G326" t="s">
        <v>10</v>
      </c>
      <c r="H326" s="54">
        <v>0.46600000000000003</v>
      </c>
      <c r="I326" s="54">
        <v>0.4956666666666667</v>
      </c>
      <c r="J326" s="54">
        <v>0.40566666666666668</v>
      </c>
      <c r="K326">
        <v>0.504</v>
      </c>
      <c r="L326" s="2" t="e">
        <f t="shared" si="75"/>
        <v>#VALUE!</v>
      </c>
      <c r="M326" s="2" t="e">
        <f t="shared" si="76"/>
        <v>#VALUE!</v>
      </c>
      <c r="N326" s="2" t="e">
        <f t="shared" si="77"/>
        <v>#VALUE!</v>
      </c>
      <c r="O326" s="2" t="e">
        <f t="shared" si="78"/>
        <v>#VALUE!</v>
      </c>
      <c r="P326" s="79" t="e">
        <f t="shared" si="79"/>
        <v>#VALUE!</v>
      </c>
      <c r="Q326" s="78">
        <v>0.71359223300999997</v>
      </c>
      <c r="R326" s="78">
        <v>0.28640776698999998</v>
      </c>
      <c r="S326" s="79" t="e">
        <f t="shared" si="80"/>
        <v>#VALUE!</v>
      </c>
      <c r="T326" s="2" t="e">
        <f t="shared" si="81"/>
        <v>#VALUE!</v>
      </c>
      <c r="U326" s="2" t="e">
        <f t="shared" si="82"/>
        <v>#VALUE!</v>
      </c>
      <c r="V326" s="2" t="e">
        <f t="shared" si="83"/>
        <v>#VALUE!</v>
      </c>
      <c r="W326" s="2" t="e">
        <f t="shared" si="84"/>
        <v>#VALUE!</v>
      </c>
      <c r="X326" t="e">
        <f t="shared" si="85"/>
        <v>#VALUE!</v>
      </c>
      <c r="Y326" t="e">
        <f t="shared" si="86"/>
        <v>#VALUE!</v>
      </c>
      <c r="Z326" t="e">
        <f t="shared" si="87"/>
        <v>#VALUE!</v>
      </c>
      <c r="AA326" t="e">
        <f t="shared" si="88"/>
        <v>#VALUE!</v>
      </c>
      <c r="AB326" t="e">
        <f t="shared" si="89"/>
        <v>#VALUE!</v>
      </c>
    </row>
    <row r="327" spans="1:28" x14ac:dyDescent="0.25">
      <c r="A327">
        <v>8</v>
      </c>
      <c r="B327" t="s">
        <v>24</v>
      </c>
      <c r="C327">
        <v>6</v>
      </c>
      <c r="D327" t="s">
        <v>18</v>
      </c>
      <c r="E327">
        <v>1990</v>
      </c>
      <c r="F327" t="s">
        <v>10</v>
      </c>
      <c r="G327" t="s">
        <v>10</v>
      </c>
      <c r="H327" s="54">
        <v>0.52900000000000003</v>
      </c>
      <c r="I327" s="54">
        <v>0.56133333333333324</v>
      </c>
      <c r="J327" s="54">
        <v>0.45883333333333332</v>
      </c>
      <c r="K327">
        <v>0.56899999999999995</v>
      </c>
      <c r="L327" s="2" t="e">
        <f t="shared" si="75"/>
        <v>#VALUE!</v>
      </c>
      <c r="M327" s="2" t="e">
        <f t="shared" si="76"/>
        <v>#VALUE!</v>
      </c>
      <c r="N327" s="2" t="e">
        <f t="shared" si="77"/>
        <v>#VALUE!</v>
      </c>
      <c r="O327" s="2" t="e">
        <f t="shared" si="78"/>
        <v>#VALUE!</v>
      </c>
      <c r="P327" s="79" t="e">
        <f t="shared" si="79"/>
        <v>#VALUE!</v>
      </c>
      <c r="Q327" s="78">
        <v>0.71359223300999997</v>
      </c>
      <c r="R327" s="78">
        <v>0.28640776698999998</v>
      </c>
      <c r="S327" s="79" t="e">
        <f t="shared" si="80"/>
        <v>#VALUE!</v>
      </c>
      <c r="T327" s="2" t="e">
        <f t="shared" si="81"/>
        <v>#VALUE!</v>
      </c>
      <c r="U327" s="2" t="e">
        <f t="shared" si="82"/>
        <v>#VALUE!</v>
      </c>
      <c r="V327" s="2" t="e">
        <f t="shared" si="83"/>
        <v>#VALUE!</v>
      </c>
      <c r="W327" s="2" t="e">
        <f t="shared" si="84"/>
        <v>#VALUE!</v>
      </c>
      <c r="X327" t="e">
        <f t="shared" si="85"/>
        <v>#VALUE!</v>
      </c>
      <c r="Y327" t="e">
        <f t="shared" si="86"/>
        <v>#VALUE!</v>
      </c>
      <c r="Z327" t="e">
        <f t="shared" si="87"/>
        <v>#VALUE!</v>
      </c>
      <c r="AA327" t="e">
        <f t="shared" si="88"/>
        <v>#VALUE!</v>
      </c>
      <c r="AB327" t="e">
        <f t="shared" si="89"/>
        <v>#VALUE!</v>
      </c>
    </row>
    <row r="328" spans="1:28" x14ac:dyDescent="0.25">
      <c r="A328">
        <v>8</v>
      </c>
      <c r="B328" t="s">
        <v>24</v>
      </c>
      <c r="C328">
        <v>6</v>
      </c>
      <c r="D328" t="s">
        <v>18</v>
      </c>
      <c r="E328">
        <v>1991</v>
      </c>
      <c r="F328">
        <v>20</v>
      </c>
      <c r="G328" t="s">
        <v>10</v>
      </c>
      <c r="H328" s="54">
        <v>0.503</v>
      </c>
      <c r="I328" s="54">
        <v>0.52800000000000002</v>
      </c>
      <c r="J328" s="54">
        <v>0.39349999999999996</v>
      </c>
      <c r="K328">
        <v>0.53500000000000003</v>
      </c>
      <c r="L328" s="2">
        <f t="shared" si="75"/>
        <v>40.241448692152915</v>
      </c>
      <c r="M328" s="2">
        <f t="shared" si="76"/>
        <v>42.372881355932208</v>
      </c>
      <c r="N328" s="2">
        <f t="shared" si="77"/>
        <v>32.976092333058531</v>
      </c>
      <c r="O328" s="2">
        <f t="shared" si="78"/>
        <v>43.010752688172047</v>
      </c>
      <c r="P328" s="79" t="e">
        <f t="shared" si="79"/>
        <v>#VALUE!</v>
      </c>
      <c r="Q328" s="78">
        <v>0.71359223300999997</v>
      </c>
      <c r="R328" s="78">
        <v>0.28640776698999998</v>
      </c>
      <c r="S328" s="79">
        <f t="shared" si="80"/>
        <v>847.07569817714477</v>
      </c>
      <c r="T328" s="2">
        <f t="shared" si="81"/>
        <v>910.05408408722758</v>
      </c>
      <c r="U328" s="2">
        <f t="shared" si="82"/>
        <v>660.85531686317336</v>
      </c>
      <c r="V328" s="2">
        <f t="shared" si="83"/>
        <v>911.42008113940494</v>
      </c>
      <c r="W328" s="2" t="e">
        <f t="shared" si="84"/>
        <v>#VALUE!</v>
      </c>
      <c r="X328">
        <f t="shared" si="85"/>
        <v>42.353784908857236</v>
      </c>
      <c r="Y328">
        <f t="shared" si="86"/>
        <v>45.502704204361379</v>
      </c>
      <c r="Z328">
        <f t="shared" si="87"/>
        <v>33.042765843158669</v>
      </c>
      <c r="AA328">
        <f t="shared" si="88"/>
        <v>45.571004056970246</v>
      </c>
      <c r="AB328" t="e">
        <f t="shared" si="89"/>
        <v>#VALUE!</v>
      </c>
    </row>
    <row r="329" spans="1:28" x14ac:dyDescent="0.25">
      <c r="A329">
        <v>8</v>
      </c>
      <c r="B329" t="s">
        <v>24</v>
      </c>
      <c r="C329">
        <v>6</v>
      </c>
      <c r="D329" t="s">
        <v>18</v>
      </c>
      <c r="E329">
        <v>1992</v>
      </c>
      <c r="F329">
        <v>400</v>
      </c>
      <c r="G329" t="s">
        <v>10</v>
      </c>
      <c r="H329" s="54">
        <v>0.54600000000000004</v>
      </c>
      <c r="I329" s="54">
        <v>0.57299999999999995</v>
      </c>
      <c r="J329" s="54">
        <v>0.40249999999999997</v>
      </c>
      <c r="K329">
        <v>0.56999999999999995</v>
      </c>
      <c r="L329" s="2">
        <f t="shared" si="75"/>
        <v>881.05726872246703</v>
      </c>
      <c r="M329" s="2">
        <f t="shared" si="76"/>
        <v>936.76814988290391</v>
      </c>
      <c r="N329" s="2">
        <f t="shared" si="77"/>
        <v>669.45606694560661</v>
      </c>
      <c r="O329" s="2">
        <f t="shared" si="78"/>
        <v>930.23255813953483</v>
      </c>
      <c r="P329" s="79" t="e">
        <f t="shared" si="79"/>
        <v>#VALUE!</v>
      </c>
      <c r="Q329" s="78">
        <v>0.71359223300999997</v>
      </c>
      <c r="R329" s="78">
        <v>0.28640776698999998</v>
      </c>
      <c r="S329" s="79">
        <f t="shared" si="80"/>
        <v>820.42096284508511</v>
      </c>
      <c r="T329" s="2">
        <f t="shared" si="81"/>
        <v>850.22552959914697</v>
      </c>
      <c r="U329" s="2">
        <f t="shared" si="82"/>
        <v>657.17961447932407</v>
      </c>
      <c r="V329" s="2">
        <f t="shared" si="83"/>
        <v>842.1502401481755</v>
      </c>
      <c r="W329" s="2" t="e">
        <f t="shared" si="84"/>
        <v>#VALUE!</v>
      </c>
      <c r="X329">
        <f t="shared" si="85"/>
        <v>2.0510524071127127</v>
      </c>
      <c r="Y329">
        <f t="shared" si="86"/>
        <v>2.1255638239978674</v>
      </c>
      <c r="Z329">
        <f t="shared" si="87"/>
        <v>1.6429490361983101</v>
      </c>
      <c r="AA329">
        <f t="shared" si="88"/>
        <v>2.1053756003704387</v>
      </c>
      <c r="AB329" t="e">
        <f t="shared" si="89"/>
        <v>#VALUE!</v>
      </c>
    </row>
    <row r="330" spans="1:28" x14ac:dyDescent="0.25">
      <c r="A330">
        <v>8</v>
      </c>
      <c r="B330" t="s">
        <v>24</v>
      </c>
      <c r="C330">
        <v>6</v>
      </c>
      <c r="D330" t="s">
        <v>18</v>
      </c>
      <c r="E330">
        <v>1993</v>
      </c>
      <c r="F330" t="s">
        <v>10</v>
      </c>
      <c r="G330" t="s">
        <v>10</v>
      </c>
      <c r="H330" s="54">
        <v>0.46100000000000002</v>
      </c>
      <c r="I330" s="54">
        <v>0.48399999999999999</v>
      </c>
      <c r="J330" s="54">
        <v>0.35550000000000004</v>
      </c>
      <c r="K330">
        <v>0.39</v>
      </c>
      <c r="L330" s="2" t="e">
        <f t="shared" si="75"/>
        <v>#VALUE!</v>
      </c>
      <c r="M330" s="2" t="e">
        <f t="shared" si="76"/>
        <v>#VALUE!</v>
      </c>
      <c r="N330" s="2" t="e">
        <f t="shared" si="77"/>
        <v>#VALUE!</v>
      </c>
      <c r="O330" s="2" t="e">
        <f t="shared" si="78"/>
        <v>#VALUE!</v>
      </c>
      <c r="P330" s="79" t="e">
        <f t="shared" si="79"/>
        <v>#VALUE!</v>
      </c>
      <c r="Q330" s="78">
        <v>0.71359223300999997</v>
      </c>
      <c r="R330" s="78">
        <v>0.28640776698999998</v>
      </c>
      <c r="S330" s="79">
        <f t="shared" si="80"/>
        <v>2065.6511398716157</v>
      </c>
      <c r="T330" s="2">
        <f t="shared" si="81"/>
        <v>2133.3021406020107</v>
      </c>
      <c r="U330" s="2">
        <f t="shared" si="82"/>
        <v>1641.4021742544289</v>
      </c>
      <c r="V330" s="2">
        <f t="shared" si="83"/>
        <v>2112.1649140406448</v>
      </c>
      <c r="W330" s="2" t="e">
        <f t="shared" si="84"/>
        <v>#VALUE!</v>
      </c>
      <c r="X330" t="e">
        <f t="shared" si="85"/>
        <v>#VALUE!</v>
      </c>
      <c r="Y330" t="e">
        <f t="shared" si="86"/>
        <v>#VALUE!</v>
      </c>
      <c r="Z330" t="e">
        <f t="shared" si="87"/>
        <v>#VALUE!</v>
      </c>
      <c r="AA330" t="e">
        <f t="shared" si="88"/>
        <v>#VALUE!</v>
      </c>
      <c r="AB330" t="e">
        <f t="shared" si="89"/>
        <v>#VALUE!</v>
      </c>
    </row>
    <row r="331" spans="1:28" x14ac:dyDescent="0.25">
      <c r="A331">
        <v>8</v>
      </c>
      <c r="B331" t="s">
        <v>24</v>
      </c>
      <c r="C331">
        <v>6</v>
      </c>
      <c r="D331" t="s">
        <v>18</v>
      </c>
      <c r="E331">
        <v>1994</v>
      </c>
      <c r="F331">
        <v>530</v>
      </c>
      <c r="G331" t="s">
        <v>10</v>
      </c>
      <c r="H331" s="54">
        <v>0.54900000000000004</v>
      </c>
      <c r="I331" s="54">
        <v>0.58033333333333326</v>
      </c>
      <c r="J331" s="54">
        <v>0.42083333333333328</v>
      </c>
      <c r="K331">
        <v>0.58099999999999996</v>
      </c>
      <c r="L331" s="2">
        <f t="shared" si="75"/>
        <v>1175.1662971175167</v>
      </c>
      <c r="M331" s="2">
        <f t="shared" si="76"/>
        <v>1262.9070691024619</v>
      </c>
      <c r="N331" s="2">
        <f t="shared" si="77"/>
        <v>915.10791366906471</v>
      </c>
      <c r="O331" s="2">
        <f t="shared" si="78"/>
        <v>1264.9164677804295</v>
      </c>
      <c r="P331" s="79" t="e">
        <f t="shared" si="79"/>
        <v>#VALUE!</v>
      </c>
      <c r="Q331" s="78">
        <v>0.71359223300999997</v>
      </c>
      <c r="R331" s="78">
        <v>0.28640776698999998</v>
      </c>
      <c r="S331" s="79" t="e">
        <f t="shared" si="80"/>
        <v>#VALUE!</v>
      </c>
      <c r="T331" s="2" t="e">
        <f t="shared" si="81"/>
        <v>#VALUE!</v>
      </c>
      <c r="U331" s="2" t="e">
        <f t="shared" si="82"/>
        <v>#VALUE!</v>
      </c>
      <c r="V331" s="2" t="e">
        <f t="shared" si="83"/>
        <v>#VALUE!</v>
      </c>
      <c r="W331" s="2" t="e">
        <f t="shared" si="84"/>
        <v>#VALUE!</v>
      </c>
      <c r="X331" t="e">
        <f t="shared" si="85"/>
        <v>#VALUE!</v>
      </c>
      <c r="Y331" t="e">
        <f t="shared" si="86"/>
        <v>#VALUE!</v>
      </c>
      <c r="Z331" t="e">
        <f t="shared" si="87"/>
        <v>#VALUE!</v>
      </c>
      <c r="AA331" t="e">
        <f t="shared" si="88"/>
        <v>#VALUE!</v>
      </c>
      <c r="AB331" t="e">
        <f t="shared" si="89"/>
        <v>#VALUE!</v>
      </c>
    </row>
    <row r="332" spans="1:28" x14ac:dyDescent="0.25">
      <c r="A332">
        <v>8</v>
      </c>
      <c r="B332" t="s">
        <v>24</v>
      </c>
      <c r="C332">
        <v>6</v>
      </c>
      <c r="D332" t="s">
        <v>18</v>
      </c>
      <c r="E332">
        <v>1995</v>
      </c>
      <c r="F332">
        <v>20</v>
      </c>
      <c r="G332" t="s">
        <v>10</v>
      </c>
      <c r="H332" s="54">
        <v>0.32500000000000001</v>
      </c>
      <c r="I332" s="54">
        <v>0.35299999999999998</v>
      </c>
      <c r="J332" s="54">
        <v>0.26950000000000002</v>
      </c>
      <c r="K332">
        <v>0.34799999999999998</v>
      </c>
      <c r="L332" s="2">
        <f t="shared" si="75"/>
        <v>29.629629629629626</v>
      </c>
      <c r="M332" s="2">
        <f t="shared" si="76"/>
        <v>30.911901081916536</v>
      </c>
      <c r="N332" s="2">
        <f t="shared" si="77"/>
        <v>27.378507871321016</v>
      </c>
      <c r="O332" s="2">
        <f t="shared" si="78"/>
        <v>30.674846625766872</v>
      </c>
      <c r="P332" s="79" t="e">
        <f t="shared" si="79"/>
        <v>#VALUE!</v>
      </c>
      <c r="Q332" s="78">
        <v>0.71359223300999997</v>
      </c>
      <c r="R332" s="78">
        <v>0.28640776698999998</v>
      </c>
      <c r="S332" s="79" t="e">
        <f t="shared" si="80"/>
        <v>#VALUE!</v>
      </c>
      <c r="T332" s="2" t="e">
        <f t="shared" si="81"/>
        <v>#VALUE!</v>
      </c>
      <c r="U332" s="2" t="e">
        <f t="shared" si="82"/>
        <v>#VALUE!</v>
      </c>
      <c r="V332" s="2" t="e">
        <f t="shared" si="83"/>
        <v>#VALUE!</v>
      </c>
      <c r="W332" s="2" t="e">
        <f t="shared" si="84"/>
        <v>#VALUE!</v>
      </c>
      <c r="X332" t="e">
        <f t="shared" si="85"/>
        <v>#VALUE!</v>
      </c>
      <c r="Y332" t="e">
        <f t="shared" si="86"/>
        <v>#VALUE!</v>
      </c>
      <c r="Z332" t="e">
        <f t="shared" si="87"/>
        <v>#VALUE!</v>
      </c>
      <c r="AA332" t="e">
        <f t="shared" si="88"/>
        <v>#VALUE!</v>
      </c>
      <c r="AB332" t="e">
        <f t="shared" si="89"/>
        <v>#VALUE!</v>
      </c>
    </row>
    <row r="333" spans="1:28" x14ac:dyDescent="0.25">
      <c r="A333">
        <v>8</v>
      </c>
      <c r="B333" t="s">
        <v>24</v>
      </c>
      <c r="C333">
        <v>6</v>
      </c>
      <c r="D333" t="s">
        <v>18</v>
      </c>
      <c r="E333">
        <v>1996</v>
      </c>
      <c r="F333">
        <v>1200</v>
      </c>
      <c r="G333" t="s">
        <v>10</v>
      </c>
      <c r="H333" s="54">
        <v>0.56999999999999995</v>
      </c>
      <c r="I333" s="54">
        <v>0.58499999999999996</v>
      </c>
      <c r="J333" s="54">
        <v>0.46100000000000002</v>
      </c>
      <c r="K333">
        <v>0.58099999999999996</v>
      </c>
      <c r="L333" s="2">
        <f t="shared" si="75"/>
        <v>2790.6976744186045</v>
      </c>
      <c r="M333" s="2">
        <f t="shared" si="76"/>
        <v>2891.5662650602408</v>
      </c>
      <c r="N333" s="2">
        <f t="shared" si="77"/>
        <v>2226.3450834879409</v>
      </c>
      <c r="O333" s="2">
        <f t="shared" si="78"/>
        <v>2863.9618138424817</v>
      </c>
      <c r="P333" s="79" t="e">
        <f t="shared" si="79"/>
        <v>#VALUE!</v>
      </c>
      <c r="Q333" s="78">
        <v>0.71359223300999997</v>
      </c>
      <c r="R333" s="78">
        <v>0.28640776698999998</v>
      </c>
      <c r="S333" s="79">
        <f t="shared" si="80"/>
        <v>1221.0636454278624</v>
      </c>
      <c r="T333" s="2">
        <f t="shared" si="81"/>
        <v>1282.1698825068383</v>
      </c>
      <c r="U333" s="2">
        <f t="shared" si="82"/>
        <v>1091.4365562901592</v>
      </c>
      <c r="V333" s="2">
        <f t="shared" si="83"/>
        <v>1202.222070237174</v>
      </c>
      <c r="W333" s="2" t="e">
        <f t="shared" si="84"/>
        <v>#VALUE!</v>
      </c>
      <c r="X333">
        <f t="shared" si="85"/>
        <v>1.017553037856552</v>
      </c>
      <c r="Y333">
        <f t="shared" si="86"/>
        <v>1.0684749020890321</v>
      </c>
      <c r="Z333">
        <f t="shared" si="87"/>
        <v>0.90953046357513267</v>
      </c>
      <c r="AA333">
        <f t="shared" si="88"/>
        <v>1.0018517251976449</v>
      </c>
      <c r="AB333" t="e">
        <f t="shared" si="89"/>
        <v>#VALUE!</v>
      </c>
    </row>
    <row r="334" spans="1:28" x14ac:dyDescent="0.25">
      <c r="A334">
        <v>8</v>
      </c>
      <c r="B334" t="s">
        <v>24</v>
      </c>
      <c r="C334">
        <v>6</v>
      </c>
      <c r="D334" t="s">
        <v>18</v>
      </c>
      <c r="E334">
        <v>1997</v>
      </c>
      <c r="F334">
        <v>120</v>
      </c>
      <c r="G334" t="s">
        <v>10</v>
      </c>
      <c r="H334" s="54">
        <v>0.53699999999999992</v>
      </c>
      <c r="I334" s="54">
        <v>0.5083333333333333</v>
      </c>
      <c r="J334" s="54">
        <v>0.34783333333333333</v>
      </c>
      <c r="K334">
        <v>0.498</v>
      </c>
      <c r="L334" s="2">
        <f t="shared" si="75"/>
        <v>259.17926565874728</v>
      </c>
      <c r="M334" s="2">
        <f t="shared" si="76"/>
        <v>244.06779661016947</v>
      </c>
      <c r="N334" s="2">
        <f t="shared" si="77"/>
        <v>184.00204446716074</v>
      </c>
      <c r="O334" s="2">
        <f t="shared" si="78"/>
        <v>239.04382470119521</v>
      </c>
      <c r="P334" s="79" t="e">
        <f t="shared" si="79"/>
        <v>#VALUE!</v>
      </c>
      <c r="Q334" s="78">
        <v>0.71359223300999997</v>
      </c>
      <c r="R334" s="78">
        <v>0.28640776698999998</v>
      </c>
      <c r="S334" s="79">
        <f t="shared" si="80"/>
        <v>3035.8279744818869</v>
      </c>
      <c r="T334" s="2">
        <f t="shared" si="81"/>
        <v>3240.496270980178</v>
      </c>
      <c r="U334" s="2">
        <f t="shared" si="82"/>
        <v>2715.7283244207583</v>
      </c>
      <c r="V334" s="2">
        <f t="shared" si="83"/>
        <v>2989.9565445922235</v>
      </c>
      <c r="W334" s="2" t="e">
        <f t="shared" si="84"/>
        <v>#VALUE!</v>
      </c>
      <c r="X334">
        <f t="shared" si="85"/>
        <v>25.298566454015724</v>
      </c>
      <c r="Y334">
        <f t="shared" si="86"/>
        <v>27.004135591501484</v>
      </c>
      <c r="Z334">
        <f t="shared" si="87"/>
        <v>22.631069370172987</v>
      </c>
      <c r="AA334">
        <f t="shared" si="88"/>
        <v>24.91630453826853</v>
      </c>
      <c r="AB334" t="e">
        <f t="shared" si="89"/>
        <v>#VALUE!</v>
      </c>
    </row>
    <row r="335" spans="1:28" x14ac:dyDescent="0.25">
      <c r="A335">
        <v>8</v>
      </c>
      <c r="B335" t="s">
        <v>24</v>
      </c>
      <c r="C335">
        <v>6</v>
      </c>
      <c r="D335" t="s">
        <v>18</v>
      </c>
      <c r="E335">
        <v>1998</v>
      </c>
      <c r="F335" t="s">
        <v>10</v>
      </c>
      <c r="G335" t="s">
        <v>10</v>
      </c>
      <c r="H335" s="54">
        <v>0.214</v>
      </c>
      <c r="I335" s="54">
        <v>0.18566666666666665</v>
      </c>
      <c r="J335" s="54">
        <v>0.11716666666666666</v>
      </c>
      <c r="K335">
        <v>0.183</v>
      </c>
      <c r="L335" s="2" t="e">
        <f t="shared" si="75"/>
        <v>#VALUE!</v>
      </c>
      <c r="M335" s="2" t="e">
        <f t="shared" si="76"/>
        <v>#VALUE!</v>
      </c>
      <c r="N335" s="2" t="e">
        <f t="shared" si="77"/>
        <v>#VALUE!</v>
      </c>
      <c r="O335" s="2" t="e">
        <f t="shared" si="78"/>
        <v>#VALUE!</v>
      </c>
      <c r="P335" s="79" t="e">
        <f t="shared" si="79"/>
        <v>#VALUE!</v>
      </c>
      <c r="Q335" s="78">
        <v>0.71359223300999997</v>
      </c>
      <c r="R335" s="78">
        <v>0.28640776698999998</v>
      </c>
      <c r="S335" s="79">
        <f t="shared" si="80"/>
        <v>3335.7493017826355</v>
      </c>
      <c r="T335" s="2">
        <f t="shared" si="81"/>
        <v>3423.3123475184889</v>
      </c>
      <c r="U335" s="2">
        <f t="shared" si="82"/>
        <v>2982.9835347220487</v>
      </c>
      <c r="V335" s="2">
        <f t="shared" si="83"/>
        <v>3230.6165720984336</v>
      </c>
      <c r="W335" s="2" t="e">
        <f t="shared" si="84"/>
        <v>#VALUE!</v>
      </c>
      <c r="X335" t="e">
        <f t="shared" si="85"/>
        <v>#VALUE!</v>
      </c>
      <c r="Y335" t="e">
        <f t="shared" si="86"/>
        <v>#VALUE!</v>
      </c>
      <c r="Z335" t="e">
        <f t="shared" si="87"/>
        <v>#VALUE!</v>
      </c>
      <c r="AA335" t="e">
        <f t="shared" si="88"/>
        <v>#VALUE!</v>
      </c>
      <c r="AB335" t="e">
        <f t="shared" si="89"/>
        <v>#VALUE!</v>
      </c>
    </row>
    <row r="336" spans="1:28" x14ac:dyDescent="0.25">
      <c r="A336">
        <v>8</v>
      </c>
      <c r="B336" t="s">
        <v>24</v>
      </c>
      <c r="C336">
        <v>6</v>
      </c>
      <c r="D336" t="s">
        <v>18</v>
      </c>
      <c r="E336">
        <v>1999</v>
      </c>
      <c r="F336">
        <v>450</v>
      </c>
      <c r="G336" t="s">
        <v>10</v>
      </c>
      <c r="H336" s="54">
        <v>0.22700000000000001</v>
      </c>
      <c r="I336" s="54">
        <v>0.20966666666666667</v>
      </c>
      <c r="J336" s="54">
        <v>0.12016666666666667</v>
      </c>
      <c r="K336">
        <v>0.20599999999999999</v>
      </c>
      <c r="L336" s="2">
        <f t="shared" si="75"/>
        <v>582.14747736093148</v>
      </c>
      <c r="M336" s="2">
        <f t="shared" si="76"/>
        <v>569.38000843525936</v>
      </c>
      <c r="N336" s="2">
        <f t="shared" si="77"/>
        <v>511.46050388331122</v>
      </c>
      <c r="O336" s="2">
        <f t="shared" si="78"/>
        <v>566.75062972292187</v>
      </c>
      <c r="P336" s="79" t="e">
        <f t="shared" si="79"/>
        <v>#VALUE!</v>
      </c>
      <c r="Q336" s="78">
        <v>0.71359223300999997</v>
      </c>
      <c r="R336" s="78">
        <v>0.28640776698999998</v>
      </c>
      <c r="S336" s="79">
        <f t="shared" si="80"/>
        <v>2612.7245987819133</v>
      </c>
      <c r="T336" s="2">
        <f t="shared" si="81"/>
        <v>2669.3791618587466</v>
      </c>
      <c r="U336" s="2">
        <f t="shared" si="82"/>
        <v>2438.6420039551954</v>
      </c>
      <c r="V336" s="2">
        <f t="shared" si="83"/>
        <v>2509.5168666379786</v>
      </c>
      <c r="W336" s="2" t="e">
        <f t="shared" si="84"/>
        <v>#VALUE!</v>
      </c>
      <c r="X336">
        <f t="shared" si="85"/>
        <v>5.8060546639598076</v>
      </c>
      <c r="Y336">
        <f t="shared" si="86"/>
        <v>5.9319536930194365</v>
      </c>
      <c r="Z336">
        <f t="shared" si="87"/>
        <v>5.4192044532337675</v>
      </c>
      <c r="AA336">
        <f t="shared" si="88"/>
        <v>5.5767041480843966</v>
      </c>
      <c r="AB336" t="e">
        <f t="shared" si="89"/>
        <v>#VALUE!</v>
      </c>
    </row>
    <row r="337" spans="1:28" x14ac:dyDescent="0.25">
      <c r="A337">
        <v>8</v>
      </c>
      <c r="B337" t="s">
        <v>24</v>
      </c>
      <c r="C337">
        <v>6</v>
      </c>
      <c r="D337" t="s">
        <v>18</v>
      </c>
      <c r="E337">
        <v>2000</v>
      </c>
      <c r="F337">
        <v>2000</v>
      </c>
      <c r="G337" t="s">
        <v>10</v>
      </c>
      <c r="H337" s="54">
        <v>0.28900000000000003</v>
      </c>
      <c r="I337" s="54">
        <v>0.34600000000000003</v>
      </c>
      <c r="J337" s="54">
        <v>0.21150000000000002</v>
      </c>
      <c r="K337">
        <v>0.28199999999999997</v>
      </c>
      <c r="L337" s="2">
        <f t="shared" si="75"/>
        <v>2812.9395218002815</v>
      </c>
      <c r="M337" s="2">
        <f t="shared" si="76"/>
        <v>3058.1039755351685</v>
      </c>
      <c r="N337" s="2">
        <f t="shared" si="77"/>
        <v>2536.4616360177552</v>
      </c>
      <c r="O337" s="2">
        <f t="shared" si="78"/>
        <v>2785.515320334262</v>
      </c>
      <c r="P337" s="79" t="e">
        <f t="shared" si="79"/>
        <v>#VALUE!</v>
      </c>
      <c r="Q337" s="78">
        <v>0.71359223300999997</v>
      </c>
      <c r="R337" s="78">
        <v>0.28640776698999998</v>
      </c>
      <c r="S337" s="79">
        <f t="shared" si="80"/>
        <v>2520.546751897999</v>
      </c>
      <c r="T337" s="2">
        <f t="shared" si="81"/>
        <v>2948.6767448497021</v>
      </c>
      <c r="U337" s="2">
        <f t="shared" si="82"/>
        <v>2541.2350689471768</v>
      </c>
      <c r="V337" s="2">
        <f t="shared" si="83"/>
        <v>2833.3173123132956</v>
      </c>
      <c r="W337" s="2" t="e">
        <f t="shared" si="84"/>
        <v>#VALUE!</v>
      </c>
      <c r="X337">
        <f t="shared" si="85"/>
        <v>1.2602733759489995</v>
      </c>
      <c r="Y337">
        <f t="shared" si="86"/>
        <v>1.4743383724248511</v>
      </c>
      <c r="Z337">
        <f t="shared" si="87"/>
        <v>1.2706175344735884</v>
      </c>
      <c r="AA337">
        <f t="shared" si="88"/>
        <v>1.4166586561566479</v>
      </c>
      <c r="AB337" t="e">
        <f t="shared" si="89"/>
        <v>#VALUE!</v>
      </c>
    </row>
    <row r="338" spans="1:28" x14ac:dyDescent="0.25">
      <c r="A338">
        <v>8</v>
      </c>
      <c r="B338" t="s">
        <v>24</v>
      </c>
      <c r="C338">
        <v>6</v>
      </c>
      <c r="D338" t="s">
        <v>18</v>
      </c>
      <c r="E338">
        <v>2001</v>
      </c>
      <c r="F338">
        <v>2600</v>
      </c>
      <c r="G338" t="s">
        <v>10</v>
      </c>
      <c r="H338" s="54">
        <v>0.27599999999999997</v>
      </c>
      <c r="I338" s="54">
        <v>0.29633333333333334</v>
      </c>
      <c r="J338" s="54">
        <v>0.17783333333333332</v>
      </c>
      <c r="K338">
        <v>0.25700000000000001</v>
      </c>
      <c r="L338" s="2">
        <f t="shared" si="75"/>
        <v>3591.1602209944754</v>
      </c>
      <c r="M338" s="2">
        <f t="shared" si="76"/>
        <v>3694.9313121743248</v>
      </c>
      <c r="N338" s="2">
        <f t="shared" si="77"/>
        <v>3162.375836205149</v>
      </c>
      <c r="O338" s="2">
        <f t="shared" si="78"/>
        <v>3499.3270524899058</v>
      </c>
      <c r="P338" s="79" t="e">
        <f t="shared" si="79"/>
        <v>#VALUE!</v>
      </c>
      <c r="Q338" s="78">
        <v>0.71359223300999997</v>
      </c>
      <c r="R338" s="78">
        <v>0.28640776698999998</v>
      </c>
      <c r="S338" s="79">
        <f t="shared" si="80"/>
        <v>2623.4310818510903</v>
      </c>
      <c r="T338" s="2">
        <f t="shared" si="81"/>
        <v>3651.4949488722609</v>
      </c>
      <c r="U338" s="2">
        <f t="shared" si="82"/>
        <v>3112.9955386304418</v>
      </c>
      <c r="V338" s="2">
        <f t="shared" si="83"/>
        <v>3533.2875250851971</v>
      </c>
      <c r="W338" s="2" t="e">
        <f t="shared" si="84"/>
        <v>#VALUE!</v>
      </c>
      <c r="X338">
        <f t="shared" si="85"/>
        <v>1.0090119545581118</v>
      </c>
      <c r="Y338">
        <f t="shared" si="86"/>
        <v>1.4044211341816388</v>
      </c>
      <c r="Z338">
        <f t="shared" si="87"/>
        <v>1.1973059763963239</v>
      </c>
      <c r="AA338">
        <f t="shared" si="88"/>
        <v>1.3589567404173835</v>
      </c>
      <c r="AB338" t="e">
        <f t="shared" si="89"/>
        <v>#VALUE!</v>
      </c>
    </row>
    <row r="339" spans="1:28" x14ac:dyDescent="0.25">
      <c r="A339">
        <v>8</v>
      </c>
      <c r="B339" t="s">
        <v>24</v>
      </c>
      <c r="C339">
        <v>6</v>
      </c>
      <c r="D339" t="s">
        <v>18</v>
      </c>
      <c r="E339">
        <v>2002</v>
      </c>
      <c r="F339">
        <v>2200</v>
      </c>
      <c r="G339" t="s">
        <v>10</v>
      </c>
      <c r="H339" s="54">
        <v>0.185</v>
      </c>
      <c r="I339" s="54">
        <v>0.19900000000000001</v>
      </c>
      <c r="J339" s="54">
        <v>0.13250000000000001</v>
      </c>
      <c r="K339">
        <v>0.14099999999999999</v>
      </c>
      <c r="L339" s="2">
        <f t="shared" si="75"/>
        <v>2699.3865030674847</v>
      </c>
      <c r="M339" s="2">
        <f t="shared" si="76"/>
        <v>2746.5667915106119</v>
      </c>
      <c r="N339" s="2">
        <f t="shared" si="77"/>
        <v>2536.0230547550436</v>
      </c>
      <c r="O339" s="2">
        <f t="shared" si="78"/>
        <v>2561.1175785797441</v>
      </c>
      <c r="P339" s="79" t="e">
        <f t="shared" si="79"/>
        <v>#VALUE!</v>
      </c>
      <c r="Q339" s="78">
        <v>0.71359223300999997</v>
      </c>
      <c r="R339" s="78">
        <v>0.28640776698999998</v>
      </c>
      <c r="S339" s="79">
        <f t="shared" si="80"/>
        <v>1661.8557630116397</v>
      </c>
      <c r="T339" s="2">
        <f t="shared" si="81"/>
        <v>1933.0297443227712</v>
      </c>
      <c r="U339" s="2">
        <f t="shared" si="82"/>
        <v>1858.7983959435778</v>
      </c>
      <c r="V339" s="2">
        <f t="shared" si="83"/>
        <v>1930.1838941722958</v>
      </c>
      <c r="W339" s="2" t="e">
        <f t="shared" si="84"/>
        <v>#VALUE!</v>
      </c>
      <c r="X339">
        <f t="shared" si="85"/>
        <v>0.75538898318710901</v>
      </c>
      <c r="Y339">
        <f t="shared" si="86"/>
        <v>0.87864988378307785</v>
      </c>
      <c r="Z339">
        <f t="shared" si="87"/>
        <v>0.84490836179253537</v>
      </c>
      <c r="AA339">
        <f t="shared" si="88"/>
        <v>0.87735631553286175</v>
      </c>
      <c r="AB339" t="e">
        <f t="shared" si="89"/>
        <v>#VALUE!</v>
      </c>
    </row>
    <row r="340" spans="1:28" x14ac:dyDescent="0.25">
      <c r="A340">
        <v>8</v>
      </c>
      <c r="B340" t="s">
        <v>24</v>
      </c>
      <c r="C340">
        <v>6</v>
      </c>
      <c r="D340" t="s">
        <v>18</v>
      </c>
      <c r="E340">
        <v>2003</v>
      </c>
      <c r="F340">
        <v>1800</v>
      </c>
      <c r="G340" t="s">
        <v>10</v>
      </c>
      <c r="H340" s="54">
        <v>0.249</v>
      </c>
      <c r="I340" s="54">
        <v>0.27333333333333332</v>
      </c>
      <c r="J340" s="54">
        <v>0.18033333333333335</v>
      </c>
      <c r="K340">
        <v>0.24399999999999999</v>
      </c>
      <c r="L340" s="2">
        <f t="shared" si="75"/>
        <v>2396.8042609853528</v>
      </c>
      <c r="M340" s="2">
        <f t="shared" si="76"/>
        <v>2477.0642201834862</v>
      </c>
      <c r="N340" s="2">
        <f t="shared" si="77"/>
        <v>2196.0146400976005</v>
      </c>
      <c r="O340" s="2">
        <f t="shared" si="78"/>
        <v>2380.9523809523807</v>
      </c>
      <c r="P340" s="79" t="e">
        <f t="shared" si="79"/>
        <v>#VALUE!</v>
      </c>
      <c r="Q340" s="78">
        <v>0.71359223300999997</v>
      </c>
      <c r="R340" s="78">
        <v>0.28640776698999998</v>
      </c>
      <c r="S340" s="79">
        <f t="shared" si="80"/>
        <v>671.70373359027417</v>
      </c>
      <c r="T340" s="2">
        <f t="shared" si="81"/>
        <v>725.1452193091859</v>
      </c>
      <c r="U340" s="2">
        <f t="shared" si="82"/>
        <v>622.02621931705323</v>
      </c>
      <c r="V340" s="2">
        <f t="shared" si="83"/>
        <v>729.33266651592726</v>
      </c>
      <c r="W340" s="2" t="e">
        <f t="shared" si="84"/>
        <v>#VALUE!</v>
      </c>
      <c r="X340">
        <f t="shared" si="85"/>
        <v>0.37316874088348567</v>
      </c>
      <c r="Y340">
        <f t="shared" si="86"/>
        <v>0.40285845517176994</v>
      </c>
      <c r="Z340">
        <f t="shared" si="87"/>
        <v>0.34557012184280733</v>
      </c>
      <c r="AA340">
        <f t="shared" si="88"/>
        <v>0.40518481473107071</v>
      </c>
      <c r="AB340" t="e">
        <f t="shared" si="89"/>
        <v>#VALUE!</v>
      </c>
    </row>
    <row r="341" spans="1:28" x14ac:dyDescent="0.25">
      <c r="A341">
        <v>8</v>
      </c>
      <c r="B341" t="s">
        <v>24</v>
      </c>
      <c r="C341">
        <v>6</v>
      </c>
      <c r="D341" t="s">
        <v>18</v>
      </c>
      <c r="E341">
        <v>2004</v>
      </c>
      <c r="F341">
        <v>2000</v>
      </c>
      <c r="G341" t="s">
        <v>10</v>
      </c>
      <c r="H341" s="54">
        <v>0.29299999999999998</v>
      </c>
      <c r="I341" s="54">
        <v>0.51500000000000001</v>
      </c>
      <c r="J341" s="54">
        <v>0.41199999999999998</v>
      </c>
      <c r="K341">
        <v>0.495</v>
      </c>
      <c r="L341" s="2">
        <f t="shared" si="75"/>
        <v>2828.8543140028287</v>
      </c>
      <c r="M341" s="2">
        <f t="shared" si="76"/>
        <v>4123.7113402061859</v>
      </c>
      <c r="N341" s="2">
        <f t="shared" si="77"/>
        <v>3401.3605442176868</v>
      </c>
      <c r="O341" s="2">
        <f t="shared" si="78"/>
        <v>3960.3960396039602</v>
      </c>
      <c r="P341" s="79" t="e">
        <f t="shared" si="79"/>
        <v>#VALUE!</v>
      </c>
      <c r="Q341" s="78">
        <v>0.71359223300999997</v>
      </c>
      <c r="R341" s="78">
        <v>0.28640776698999998</v>
      </c>
      <c r="S341" s="79">
        <f t="shared" si="80"/>
        <v>1034.0370286746063</v>
      </c>
      <c r="T341" s="2">
        <f t="shared" si="81"/>
        <v>1109.8268694622277</v>
      </c>
      <c r="U341" s="2">
        <f t="shared" si="82"/>
        <v>883.63886867084921</v>
      </c>
      <c r="V341" s="2">
        <f t="shared" si="83"/>
        <v>1111.7424438498331</v>
      </c>
      <c r="W341" s="2" t="e">
        <f t="shared" si="84"/>
        <v>#VALUE!</v>
      </c>
      <c r="X341">
        <f t="shared" si="85"/>
        <v>0.51701851433730317</v>
      </c>
      <c r="Y341">
        <f t="shared" si="86"/>
        <v>0.55491343473111387</v>
      </c>
      <c r="Z341">
        <f t="shared" si="87"/>
        <v>0.44181943433542459</v>
      </c>
      <c r="AA341">
        <f t="shared" si="88"/>
        <v>0.55587122192491656</v>
      </c>
      <c r="AB341" t="e">
        <f t="shared" si="89"/>
        <v>#VALUE!</v>
      </c>
    </row>
    <row r="342" spans="1:28" x14ac:dyDescent="0.25">
      <c r="A342">
        <v>8</v>
      </c>
      <c r="B342" t="s">
        <v>24</v>
      </c>
      <c r="C342">
        <v>6</v>
      </c>
      <c r="D342" t="s">
        <v>18</v>
      </c>
      <c r="E342">
        <v>2005</v>
      </c>
      <c r="F342">
        <v>1400</v>
      </c>
      <c r="G342" t="s">
        <v>10</v>
      </c>
      <c r="H342" s="54">
        <v>0.33700000000000002</v>
      </c>
      <c r="I342" s="54">
        <v>0.43433333333333335</v>
      </c>
      <c r="J342" s="54">
        <v>0.41533333333333339</v>
      </c>
      <c r="K342">
        <v>0.433</v>
      </c>
      <c r="L342" s="2">
        <f t="shared" si="75"/>
        <v>2111.6138763197587</v>
      </c>
      <c r="M342" s="2">
        <f t="shared" si="76"/>
        <v>2474.9558043606366</v>
      </c>
      <c r="N342" s="2">
        <f t="shared" si="77"/>
        <v>2394.5267958950967</v>
      </c>
      <c r="O342" s="2">
        <f t="shared" si="78"/>
        <v>2469.1358024691363</v>
      </c>
      <c r="P342" s="79" t="e">
        <f t="shared" si="79"/>
        <v>#VALUE!</v>
      </c>
      <c r="Q342" s="78">
        <v>0.71359223300999997</v>
      </c>
      <c r="R342" s="78">
        <v>0.28640776698999998</v>
      </c>
      <c r="S342" s="79">
        <f t="shared" si="80"/>
        <v>2679.5310656929087</v>
      </c>
      <c r="T342" s="2">
        <f t="shared" si="81"/>
        <v>2613.0886417906363</v>
      </c>
      <c r="U342" s="2">
        <f t="shared" si="82"/>
        <v>2086.7560712937689</v>
      </c>
      <c r="V342" s="2">
        <f t="shared" si="83"/>
        <v>2612.0858209460284</v>
      </c>
      <c r="W342" s="2" t="e">
        <f t="shared" si="84"/>
        <v>#VALUE!</v>
      </c>
      <c r="X342">
        <f t="shared" si="85"/>
        <v>1.9139507612092206</v>
      </c>
      <c r="Y342">
        <f t="shared" si="86"/>
        <v>1.8664918869933116</v>
      </c>
      <c r="Z342">
        <f t="shared" si="87"/>
        <v>1.4905400509241207</v>
      </c>
      <c r="AA342">
        <f t="shared" si="88"/>
        <v>1.8657755863900203</v>
      </c>
      <c r="AB342" t="e">
        <f t="shared" si="89"/>
        <v>#VALUE!</v>
      </c>
    </row>
    <row r="343" spans="1:28" x14ac:dyDescent="0.25">
      <c r="A343">
        <v>8</v>
      </c>
      <c r="B343" t="s">
        <v>24</v>
      </c>
      <c r="C343">
        <v>6</v>
      </c>
      <c r="D343" t="s">
        <v>18</v>
      </c>
      <c r="E343">
        <v>2006</v>
      </c>
      <c r="F343">
        <v>400</v>
      </c>
      <c r="G343" t="s">
        <v>10</v>
      </c>
      <c r="H343" s="54">
        <v>0.26100000000000001</v>
      </c>
      <c r="I343" s="54">
        <v>0.3136666666666667</v>
      </c>
      <c r="J343" s="54">
        <v>0.23666666666666669</v>
      </c>
      <c r="K343">
        <v>0.31900000000000001</v>
      </c>
      <c r="L343" s="2">
        <f t="shared" si="75"/>
        <v>541.27198917456019</v>
      </c>
      <c r="M343" s="2">
        <f t="shared" si="76"/>
        <v>582.80718795531823</v>
      </c>
      <c r="N343" s="2">
        <f t="shared" si="77"/>
        <v>524.01746724890836</v>
      </c>
      <c r="O343" s="2">
        <f t="shared" si="78"/>
        <v>587.37151248164457</v>
      </c>
      <c r="P343" s="79" t="e">
        <f t="shared" si="79"/>
        <v>#VALUE!</v>
      </c>
      <c r="Q343" s="78">
        <v>0.71359223300999997</v>
      </c>
      <c r="R343" s="78">
        <v>0.28640776698999998</v>
      </c>
      <c r="S343" s="79">
        <f t="shared" si="80"/>
        <v>5002.8018354489695</v>
      </c>
      <c r="T343" s="2">
        <f t="shared" si="81"/>
        <v>4780.8300459060965</v>
      </c>
      <c r="U343" s="2">
        <f t="shared" si="82"/>
        <v>3877.5935253052467</v>
      </c>
      <c r="V343" s="2">
        <f t="shared" si="83"/>
        <v>4779.8386452469858</v>
      </c>
      <c r="W343" s="2" t="e">
        <f t="shared" si="84"/>
        <v>#VALUE!</v>
      </c>
      <c r="X343">
        <f t="shared" si="85"/>
        <v>12.507004588622424</v>
      </c>
      <c r="Y343">
        <f t="shared" si="86"/>
        <v>11.952075114765242</v>
      </c>
      <c r="Z343">
        <f t="shared" si="87"/>
        <v>9.6939838132631166</v>
      </c>
      <c r="AA343">
        <f t="shared" si="88"/>
        <v>11.949596613117464</v>
      </c>
      <c r="AB343" t="e">
        <f t="shared" si="89"/>
        <v>#VALUE!</v>
      </c>
    </row>
    <row r="344" spans="1:28" x14ac:dyDescent="0.25">
      <c r="A344">
        <v>8</v>
      </c>
      <c r="B344" t="s">
        <v>24</v>
      </c>
      <c r="C344">
        <v>6</v>
      </c>
      <c r="D344" t="s">
        <v>18</v>
      </c>
      <c r="E344">
        <v>2007</v>
      </c>
      <c r="F344">
        <v>600</v>
      </c>
      <c r="G344" t="s">
        <v>10</v>
      </c>
      <c r="H344" s="54">
        <v>0.39800000000000002</v>
      </c>
      <c r="I344" s="54">
        <v>0.44433333333333336</v>
      </c>
      <c r="J344" s="54">
        <v>0.30733333333333335</v>
      </c>
      <c r="K344">
        <v>0.44600000000000001</v>
      </c>
      <c r="L344" s="2">
        <f t="shared" si="75"/>
        <v>996.67774086378745</v>
      </c>
      <c r="M344" s="2">
        <f t="shared" si="76"/>
        <v>1079.7840431913619</v>
      </c>
      <c r="N344" s="2">
        <f t="shared" si="77"/>
        <v>866.21751684311835</v>
      </c>
      <c r="O344" s="2">
        <f t="shared" si="78"/>
        <v>1083.0324909747292</v>
      </c>
      <c r="P344" s="79" t="e">
        <f t="shared" si="79"/>
        <v>#VALUE!</v>
      </c>
      <c r="Q344" s="78">
        <v>0.71359223300999997</v>
      </c>
      <c r="R344" s="78">
        <v>0.28640776698999998</v>
      </c>
      <c r="S344" s="79">
        <f t="shared" si="80"/>
        <v>1231.4906554710076</v>
      </c>
      <c r="T344" s="2">
        <f t="shared" si="81"/>
        <v>1293.0875906035935</v>
      </c>
      <c r="U344" s="2">
        <f t="shared" si="82"/>
        <v>1122.9143632635753</v>
      </c>
      <c r="V344" s="2">
        <f t="shared" si="83"/>
        <v>1289.3701987816207</v>
      </c>
      <c r="W344" s="2" t="e">
        <f t="shared" si="84"/>
        <v>#VALUE!</v>
      </c>
      <c r="X344">
        <f t="shared" si="85"/>
        <v>2.0524844257850128</v>
      </c>
      <c r="Y344">
        <f t="shared" si="86"/>
        <v>2.1551459843393226</v>
      </c>
      <c r="Z344">
        <f t="shared" si="87"/>
        <v>1.8715239387726255</v>
      </c>
      <c r="AA344">
        <f t="shared" si="88"/>
        <v>2.1489503313027014</v>
      </c>
      <c r="AB344" t="e">
        <f t="shared" si="89"/>
        <v>#VALUE!</v>
      </c>
    </row>
    <row r="345" spans="1:28" x14ac:dyDescent="0.25">
      <c r="A345">
        <v>8</v>
      </c>
      <c r="B345" t="s">
        <v>24</v>
      </c>
      <c r="C345">
        <v>6</v>
      </c>
      <c r="D345" t="s">
        <v>18</v>
      </c>
      <c r="E345">
        <v>2008</v>
      </c>
      <c r="F345">
        <v>665</v>
      </c>
      <c r="G345" t="s">
        <v>10</v>
      </c>
      <c r="H345" s="54">
        <v>0.41000000000000003</v>
      </c>
      <c r="I345" s="54">
        <v>0.4386666666666667</v>
      </c>
      <c r="J345" s="54">
        <v>0.28266666666666668</v>
      </c>
      <c r="K345">
        <v>0.438</v>
      </c>
      <c r="L345" s="2">
        <f t="shared" si="75"/>
        <v>1127.1186440677966</v>
      </c>
      <c r="M345" s="2">
        <f t="shared" si="76"/>
        <v>1184.6793349168647</v>
      </c>
      <c r="N345" s="2">
        <f t="shared" si="77"/>
        <v>927.0446096654274</v>
      </c>
      <c r="O345" s="2">
        <f t="shared" si="78"/>
        <v>1183.274021352313</v>
      </c>
      <c r="P345" s="79" t="e">
        <f t="shared" si="79"/>
        <v>#VALUE!</v>
      </c>
      <c r="Q345" s="78">
        <v>0.71359223300999997</v>
      </c>
      <c r="R345" s="78">
        <v>0.28640776698999998</v>
      </c>
      <c r="S345" s="79">
        <f t="shared" si="80"/>
        <v>2203.8436827299538</v>
      </c>
      <c r="T345" s="2">
        <f t="shared" si="81"/>
        <v>2148.5908216302269</v>
      </c>
      <c r="U345" s="2">
        <f t="shared" si="82"/>
        <v>1829.6090811108575</v>
      </c>
      <c r="V345" s="2">
        <f t="shared" si="83"/>
        <v>2137.4178369062406</v>
      </c>
      <c r="W345" s="2" t="e">
        <f t="shared" si="84"/>
        <v>#VALUE!</v>
      </c>
      <c r="X345">
        <f t="shared" si="85"/>
        <v>3.3140506507217351</v>
      </c>
      <c r="Y345">
        <f t="shared" si="86"/>
        <v>3.2309636415492133</v>
      </c>
      <c r="Z345">
        <f t="shared" si="87"/>
        <v>2.7512918512945226</v>
      </c>
      <c r="AA345">
        <f t="shared" si="88"/>
        <v>3.2141621607612643</v>
      </c>
      <c r="AB345" t="e">
        <f t="shared" si="89"/>
        <v>#VALUE!</v>
      </c>
    </row>
    <row r="346" spans="1:28" x14ac:dyDescent="0.25">
      <c r="A346">
        <v>8</v>
      </c>
      <c r="B346" t="s">
        <v>24</v>
      </c>
      <c r="C346">
        <v>6</v>
      </c>
      <c r="D346" t="s">
        <v>18</v>
      </c>
      <c r="E346">
        <v>2009</v>
      </c>
      <c r="F346">
        <v>3660</v>
      </c>
      <c r="G346" t="s">
        <v>10</v>
      </c>
      <c r="H346" s="54">
        <v>0.44099999999999995</v>
      </c>
      <c r="I346" s="54">
        <v>0.40699999999999997</v>
      </c>
      <c r="J346" s="54">
        <v>0.26449999999999996</v>
      </c>
      <c r="K346">
        <v>0.40699999999999997</v>
      </c>
      <c r="L346" s="2">
        <f t="shared" si="75"/>
        <v>6547.4060822898027</v>
      </c>
      <c r="M346" s="2">
        <f t="shared" si="76"/>
        <v>6172.0067453625634</v>
      </c>
      <c r="N346" s="2">
        <f t="shared" si="77"/>
        <v>4976.2066621346021</v>
      </c>
      <c r="O346" s="2">
        <f t="shared" si="78"/>
        <v>6172.0067453625634</v>
      </c>
      <c r="P346" s="79" t="e">
        <f t="shared" si="79"/>
        <v>#VALUE!</v>
      </c>
      <c r="Q346" s="78">
        <v>0.71359223300999997</v>
      </c>
      <c r="R346" s="78">
        <v>0.28640776698999998</v>
      </c>
      <c r="S346" s="79">
        <f t="shared" si="80"/>
        <v>3492.8065572835558</v>
      </c>
      <c r="T346" s="2">
        <f t="shared" si="81"/>
        <v>3708.4534610383334</v>
      </c>
      <c r="U346" s="2">
        <f t="shared" si="82"/>
        <v>3096.4131472283871</v>
      </c>
      <c r="V346" s="2">
        <f t="shared" si="83"/>
        <v>3681.4972494912272</v>
      </c>
      <c r="W346" s="2" t="e">
        <f t="shared" si="84"/>
        <v>#VALUE!</v>
      </c>
      <c r="X346">
        <f t="shared" si="85"/>
        <v>0.95431873149823931</v>
      </c>
      <c r="Y346">
        <f t="shared" si="86"/>
        <v>1.0132386505569217</v>
      </c>
      <c r="Z346">
        <f t="shared" si="87"/>
        <v>0.84601452110065223</v>
      </c>
      <c r="AA346">
        <f t="shared" si="88"/>
        <v>1.0058735654347615</v>
      </c>
      <c r="AB346" t="e">
        <f t="shared" si="89"/>
        <v>#VALUE!</v>
      </c>
    </row>
    <row r="347" spans="1:28" x14ac:dyDescent="0.25">
      <c r="A347">
        <v>8</v>
      </c>
      <c r="B347" t="s">
        <v>24</v>
      </c>
      <c r="C347">
        <v>6</v>
      </c>
      <c r="D347" t="s">
        <v>18</v>
      </c>
      <c r="E347">
        <v>2010</v>
      </c>
      <c r="F347">
        <v>830</v>
      </c>
      <c r="G347" t="s">
        <v>10</v>
      </c>
      <c r="H347" s="54">
        <v>0.28100000000000003</v>
      </c>
      <c r="I347" s="54">
        <v>0.3686666666666667</v>
      </c>
      <c r="J347" s="54">
        <v>0.27216666666666667</v>
      </c>
      <c r="K347">
        <v>0.36699999999999999</v>
      </c>
      <c r="L347" s="2">
        <f t="shared" si="75"/>
        <v>1154.3810848400556</v>
      </c>
      <c r="M347" s="2">
        <f t="shared" si="76"/>
        <v>1314.6779303062303</v>
      </c>
      <c r="N347" s="2">
        <f t="shared" si="77"/>
        <v>1140.3709640485458</v>
      </c>
      <c r="O347" s="2">
        <f t="shared" si="78"/>
        <v>1311.2164296998419</v>
      </c>
      <c r="P347" s="79" t="e">
        <f t="shared" si="79"/>
        <v>#VALUE!</v>
      </c>
      <c r="Q347" s="78">
        <v>0.71359223300999997</v>
      </c>
      <c r="R347" s="78">
        <v>0.28640776698999998</v>
      </c>
      <c r="S347" s="79">
        <f t="shared" si="80"/>
        <v>1522.7300715367737</v>
      </c>
      <c r="T347" s="2">
        <f t="shared" si="81"/>
        <v>1594.9477475357801</v>
      </c>
      <c r="U347" s="2">
        <f t="shared" si="82"/>
        <v>1323.162865061711</v>
      </c>
      <c r="V347" s="2">
        <f t="shared" si="83"/>
        <v>1573.9157279447245</v>
      </c>
      <c r="W347" s="2" t="e">
        <f t="shared" si="84"/>
        <v>#VALUE!</v>
      </c>
      <c r="X347">
        <f t="shared" si="85"/>
        <v>1.8346145440202093</v>
      </c>
      <c r="Y347">
        <f t="shared" si="86"/>
        <v>1.9216237922117831</v>
      </c>
      <c r="Z347">
        <f t="shared" si="87"/>
        <v>1.5941721265803748</v>
      </c>
      <c r="AA347">
        <f t="shared" si="88"/>
        <v>1.8962840095719573</v>
      </c>
      <c r="AB347" t="e">
        <f t="shared" si="89"/>
        <v>#VALUE!</v>
      </c>
    </row>
    <row r="348" spans="1:28" x14ac:dyDescent="0.25">
      <c r="A348">
        <v>8</v>
      </c>
      <c r="B348" t="s">
        <v>24</v>
      </c>
      <c r="C348">
        <v>6</v>
      </c>
      <c r="D348" t="s">
        <v>18</v>
      </c>
      <c r="E348">
        <v>2011</v>
      </c>
      <c r="F348">
        <v>820</v>
      </c>
      <c r="G348" t="s">
        <v>10</v>
      </c>
      <c r="H348" s="54">
        <v>0.42400000000000004</v>
      </c>
      <c r="I348" s="54">
        <v>0.33833333333333337</v>
      </c>
      <c r="J348" s="54">
        <v>0.24033333333333334</v>
      </c>
      <c r="K348">
        <v>0.33600000000000002</v>
      </c>
      <c r="L348" s="2">
        <f t="shared" si="75"/>
        <v>1423.6111111111113</v>
      </c>
      <c r="M348" s="2">
        <f t="shared" si="76"/>
        <v>1239.294710327456</v>
      </c>
      <c r="N348" s="2">
        <f t="shared" si="77"/>
        <v>1079.4207985958753</v>
      </c>
      <c r="O348" s="2">
        <f t="shared" si="78"/>
        <v>1234.9397590361448</v>
      </c>
      <c r="P348" s="79" t="e">
        <f t="shared" si="79"/>
        <v>#VALUE!</v>
      </c>
      <c r="Q348" s="78">
        <v>0.71359223300999997</v>
      </c>
      <c r="R348" s="78">
        <v>0.28640776698999998</v>
      </c>
      <c r="S348" s="79">
        <f t="shared" si="80"/>
        <v>795.74403731290067</v>
      </c>
      <c r="T348" s="2">
        <f t="shared" si="81"/>
        <v>813.63391856922442</v>
      </c>
      <c r="U348" s="2">
        <f t="shared" si="82"/>
        <v>720.66753588666688</v>
      </c>
      <c r="V348" s="2">
        <f t="shared" si="83"/>
        <v>822.0849932013698</v>
      </c>
      <c r="W348" s="2" t="e">
        <f t="shared" si="84"/>
        <v>#VALUE!</v>
      </c>
      <c r="X348">
        <f t="shared" si="85"/>
        <v>0.9704195576986594</v>
      </c>
      <c r="Y348">
        <f t="shared" si="86"/>
        <v>0.99223648606002979</v>
      </c>
      <c r="Z348">
        <f t="shared" si="87"/>
        <v>0.87886284864227671</v>
      </c>
      <c r="AA348">
        <f t="shared" si="88"/>
        <v>1.0025426746358168</v>
      </c>
      <c r="AB348" t="e">
        <f t="shared" si="89"/>
        <v>#VALUE!</v>
      </c>
    </row>
    <row r="349" spans="1:28" x14ac:dyDescent="0.25">
      <c r="A349">
        <v>8</v>
      </c>
      <c r="B349" t="s">
        <v>24</v>
      </c>
      <c r="C349">
        <v>6</v>
      </c>
      <c r="D349" t="s">
        <v>18</v>
      </c>
      <c r="E349">
        <v>2012</v>
      </c>
      <c r="F349">
        <v>2750</v>
      </c>
      <c r="G349" t="s">
        <v>10</v>
      </c>
      <c r="H349" s="54">
        <v>0.33699999999999997</v>
      </c>
      <c r="I349" s="54">
        <v>0.377</v>
      </c>
      <c r="J349" s="54">
        <v>0.25650000000000001</v>
      </c>
      <c r="K349">
        <v>0.373</v>
      </c>
      <c r="L349" s="2">
        <f t="shared" si="75"/>
        <v>4147.8129713423832</v>
      </c>
      <c r="M349" s="2">
        <f t="shared" si="76"/>
        <v>4414.1252006420546</v>
      </c>
      <c r="N349" s="2">
        <f t="shared" si="77"/>
        <v>3698.7222595830531</v>
      </c>
      <c r="O349" s="2">
        <f t="shared" si="78"/>
        <v>4385.9649122807014</v>
      </c>
      <c r="P349" s="79" t="e">
        <f t="shared" si="79"/>
        <v>#VALUE!</v>
      </c>
      <c r="Q349" s="78">
        <v>0.71359223300999997</v>
      </c>
      <c r="R349" s="78">
        <v>0.28640776698999998</v>
      </c>
      <c r="S349" s="79">
        <f t="shared" si="80"/>
        <v>1823.8717319983193</v>
      </c>
      <c r="T349" s="2">
        <f t="shared" si="81"/>
        <v>1773.2220483414421</v>
      </c>
      <c r="U349" s="2">
        <f t="shared" si="82"/>
        <v>1504.5991258195957</v>
      </c>
      <c r="V349" s="2">
        <f t="shared" si="83"/>
        <v>1810.5377632069803</v>
      </c>
      <c r="W349" s="2" t="e">
        <f t="shared" si="84"/>
        <v>#VALUE!</v>
      </c>
      <c r="X349">
        <f t="shared" si="85"/>
        <v>0.66322608436302521</v>
      </c>
      <c r="Y349">
        <f t="shared" si="86"/>
        <v>0.64480801757870621</v>
      </c>
      <c r="Z349">
        <f t="shared" si="87"/>
        <v>0.54712695484348928</v>
      </c>
      <c r="AA349">
        <f t="shared" si="88"/>
        <v>0.65837736843890193</v>
      </c>
      <c r="AB349" t="e">
        <f t="shared" si="89"/>
        <v>#VALUE!</v>
      </c>
    </row>
    <row r="350" spans="1:28" x14ac:dyDescent="0.25">
      <c r="A350">
        <v>8</v>
      </c>
      <c r="B350" t="s">
        <v>24</v>
      </c>
      <c r="C350">
        <v>6</v>
      </c>
      <c r="D350" t="s">
        <v>18</v>
      </c>
      <c r="E350">
        <v>2013</v>
      </c>
      <c r="F350">
        <v>1150</v>
      </c>
      <c r="G350" t="s">
        <v>10</v>
      </c>
      <c r="H350" s="54">
        <v>0.38200000000000001</v>
      </c>
      <c r="I350" s="54">
        <v>0.41033333333333333</v>
      </c>
      <c r="J350" s="54">
        <v>0.27933333333333332</v>
      </c>
      <c r="K350">
        <v>0.40300000000000002</v>
      </c>
      <c r="L350" s="2">
        <f t="shared" si="75"/>
        <v>1860.8414239482202</v>
      </c>
      <c r="M350" s="2">
        <f t="shared" si="76"/>
        <v>1950.2543810062182</v>
      </c>
      <c r="N350" s="2">
        <f t="shared" si="77"/>
        <v>1595.7446808510638</v>
      </c>
      <c r="O350" s="2">
        <f t="shared" si="78"/>
        <v>1926.2981574539365</v>
      </c>
      <c r="P350" s="79" t="e">
        <f t="shared" si="79"/>
        <v>#VALUE!</v>
      </c>
      <c r="Q350" s="78">
        <v>0.71359223300999997</v>
      </c>
      <c r="R350" s="78">
        <v>0.28640776698999998</v>
      </c>
      <c r="S350" s="79">
        <f t="shared" si="80"/>
        <v>3769.6023459916269</v>
      </c>
      <c r="T350" s="2">
        <f t="shared" si="81"/>
        <v>3660.5923152329478</v>
      </c>
      <c r="U350" s="2">
        <f t="shared" si="82"/>
        <v>3065.5143413031965</v>
      </c>
      <c r="V350" s="2">
        <f t="shared" si="83"/>
        <v>3623.1661359097857</v>
      </c>
      <c r="W350" s="2" t="e">
        <f t="shared" si="84"/>
        <v>#VALUE!</v>
      </c>
      <c r="X350">
        <f t="shared" si="85"/>
        <v>3.27791508347098</v>
      </c>
      <c r="Y350">
        <f t="shared" si="86"/>
        <v>3.1831237523764764</v>
      </c>
      <c r="Z350">
        <f t="shared" si="87"/>
        <v>2.6656646446114753</v>
      </c>
      <c r="AA350">
        <f t="shared" si="88"/>
        <v>3.1505792486172051</v>
      </c>
      <c r="AB350" t="e">
        <f t="shared" si="89"/>
        <v>#VALUE!</v>
      </c>
    </row>
    <row r="351" spans="1:28" x14ac:dyDescent="0.25">
      <c r="A351">
        <v>8</v>
      </c>
      <c r="B351" t="s">
        <v>24</v>
      </c>
      <c r="C351">
        <v>6</v>
      </c>
      <c r="D351" t="s">
        <v>18</v>
      </c>
      <c r="E351">
        <v>2014</v>
      </c>
      <c r="F351">
        <v>515</v>
      </c>
      <c r="G351" t="s">
        <v>10</v>
      </c>
      <c r="H351" s="54">
        <v>0.24299999999999999</v>
      </c>
      <c r="I351" s="54">
        <v>0.27433333333333332</v>
      </c>
      <c r="J351" s="54">
        <v>0.20033333333333331</v>
      </c>
      <c r="K351">
        <v>0.26</v>
      </c>
      <c r="L351" s="2">
        <f t="shared" si="75"/>
        <v>680.31704095112286</v>
      </c>
      <c r="M351" s="2">
        <f t="shared" si="76"/>
        <v>709.69223702342674</v>
      </c>
      <c r="N351" s="2">
        <f t="shared" si="77"/>
        <v>644.01834097540632</v>
      </c>
      <c r="O351" s="2">
        <f t="shared" si="78"/>
        <v>695.94594594594594</v>
      </c>
      <c r="P351" s="79" t="e">
        <f t="shared" si="79"/>
        <v>#VALUE!</v>
      </c>
      <c r="Q351" s="78">
        <v>0.71359223300999997</v>
      </c>
      <c r="R351" s="78">
        <v>0.28640776698999998</v>
      </c>
      <c r="S351" s="79">
        <f t="shared" si="80"/>
        <v>3191.0971549265669</v>
      </c>
      <c r="T351" s="2">
        <f t="shared" si="81"/>
        <v>3178.2549126877561</v>
      </c>
      <c r="U351" s="2">
        <f t="shared" si="82"/>
        <v>2620.306740101089</v>
      </c>
      <c r="V351" s="2">
        <f t="shared" si="83"/>
        <v>3090.3983392602754</v>
      </c>
      <c r="W351" s="2" t="e">
        <f t="shared" si="84"/>
        <v>#VALUE!</v>
      </c>
      <c r="X351">
        <f t="shared" si="85"/>
        <v>6.1963051551972175</v>
      </c>
      <c r="Y351">
        <f t="shared" si="86"/>
        <v>6.1713687625004976</v>
      </c>
      <c r="Z351">
        <f t="shared" si="87"/>
        <v>5.0879742526234741</v>
      </c>
      <c r="AA351">
        <f t="shared" si="88"/>
        <v>6.0007734742917966</v>
      </c>
      <c r="AB351" t="e">
        <f t="shared" si="89"/>
        <v>#VALUE!</v>
      </c>
    </row>
    <row r="352" spans="1:28" x14ac:dyDescent="0.25">
      <c r="A352">
        <v>8</v>
      </c>
      <c r="B352" t="s">
        <v>24</v>
      </c>
      <c r="C352">
        <v>6</v>
      </c>
      <c r="D352" t="s">
        <v>18</v>
      </c>
      <c r="E352">
        <v>2015</v>
      </c>
      <c r="F352">
        <v>650</v>
      </c>
      <c r="G352" t="s">
        <v>10</v>
      </c>
      <c r="H352" s="54">
        <v>0.4</v>
      </c>
      <c r="I352" s="54">
        <v>0.39400000000000002</v>
      </c>
      <c r="J352" s="54">
        <v>0.28700000000000003</v>
      </c>
      <c r="K352">
        <v>0.42799999999999999</v>
      </c>
      <c r="L352" s="2">
        <f t="shared" si="75"/>
        <v>1083.3333333333335</v>
      </c>
      <c r="M352" s="2">
        <f t="shared" si="76"/>
        <v>1072.6072607260726</v>
      </c>
      <c r="N352" s="2">
        <f t="shared" si="77"/>
        <v>911.64095371669009</v>
      </c>
      <c r="O352" s="2">
        <f t="shared" si="78"/>
        <v>1136.3636363636363</v>
      </c>
      <c r="P352" s="79" t="e">
        <f t="shared" si="79"/>
        <v>#VALUE!</v>
      </c>
      <c r="Q352" s="78">
        <v>0.71359223300999997</v>
      </c>
      <c r="R352" s="78">
        <v>0.28640776698999998</v>
      </c>
      <c r="S352" s="79">
        <f t="shared" si="80"/>
        <v>1117.6329223839334</v>
      </c>
      <c r="T352" s="2">
        <f t="shared" si="81"/>
        <v>1096.5225236033268</v>
      </c>
      <c r="U352" s="2">
        <f t="shared" si="82"/>
        <v>988.37791706571602</v>
      </c>
      <c r="V352" s="2">
        <f t="shared" si="83"/>
        <v>959.62192315171012</v>
      </c>
      <c r="W352" s="2" t="e">
        <f t="shared" si="84"/>
        <v>#VALUE!</v>
      </c>
      <c r="X352">
        <f t="shared" si="85"/>
        <v>1.7194352652060514</v>
      </c>
      <c r="Y352">
        <f t="shared" si="86"/>
        <v>1.6869577286205029</v>
      </c>
      <c r="Z352">
        <f t="shared" si="87"/>
        <v>1.5205814108703324</v>
      </c>
      <c r="AA352">
        <f t="shared" si="88"/>
        <v>1.4763414202334002</v>
      </c>
      <c r="AB352" t="e">
        <f t="shared" si="89"/>
        <v>#VALUE!</v>
      </c>
    </row>
    <row r="353" spans="1:28" x14ac:dyDescent="0.25">
      <c r="A353">
        <v>8</v>
      </c>
      <c r="B353" t="s">
        <v>24</v>
      </c>
      <c r="C353">
        <v>6</v>
      </c>
      <c r="D353" t="s">
        <v>18</v>
      </c>
      <c r="E353">
        <v>2016</v>
      </c>
      <c r="F353">
        <v>2150</v>
      </c>
      <c r="G353" t="s">
        <v>10</v>
      </c>
      <c r="H353" s="54">
        <v>0.41400000000000003</v>
      </c>
      <c r="I353" s="54">
        <v>0.38900000000000001</v>
      </c>
      <c r="J353" s="54">
        <v>0.27900000000000003</v>
      </c>
      <c r="K353">
        <v>0.38400000000000001</v>
      </c>
      <c r="L353" s="2">
        <f t="shared" si="75"/>
        <v>3668.9419795221847</v>
      </c>
      <c r="M353" s="2">
        <f t="shared" si="76"/>
        <v>3518.8216039279869</v>
      </c>
      <c r="N353" s="2">
        <f t="shared" si="77"/>
        <v>2981.9694868238557</v>
      </c>
      <c r="O353" s="2">
        <f t="shared" si="78"/>
        <v>3490.2597402597403</v>
      </c>
      <c r="P353" s="79" t="e">
        <f t="shared" si="79"/>
        <v>#VALUE!</v>
      </c>
      <c r="Q353" s="78">
        <v>0.71359223300999997</v>
      </c>
      <c r="R353" s="78">
        <v>0.28640776698999998</v>
      </c>
      <c r="S353" s="79">
        <f t="shared" si="80"/>
        <v>1322.1176081399235</v>
      </c>
      <c r="T353" s="2">
        <f t="shared" si="81"/>
        <v>1400.7126355680352</v>
      </c>
      <c r="U353" s="2">
        <f t="shared" si="82"/>
        <v>1289.5320300567867</v>
      </c>
      <c r="V353" s="2">
        <f t="shared" si="83"/>
        <v>1250.2712314159214</v>
      </c>
      <c r="W353" s="2" t="e">
        <f t="shared" si="84"/>
        <v>#VALUE!</v>
      </c>
      <c r="X353">
        <f t="shared" si="85"/>
        <v>0.6149384223906621</v>
      </c>
      <c r="Y353">
        <f t="shared" si="86"/>
        <v>0.65149424910141174</v>
      </c>
      <c r="Z353">
        <f t="shared" si="87"/>
        <v>0.59978233956129612</v>
      </c>
      <c r="AA353">
        <f t="shared" si="88"/>
        <v>0.58152150298414951</v>
      </c>
      <c r="AB353" t="e">
        <f t="shared" si="89"/>
        <v>#VALUE!</v>
      </c>
    </row>
    <row r="354" spans="1:28" x14ac:dyDescent="0.25">
      <c r="A354">
        <v>8</v>
      </c>
      <c r="B354" t="s">
        <v>24</v>
      </c>
      <c r="C354">
        <v>6</v>
      </c>
      <c r="D354" t="s">
        <v>18</v>
      </c>
      <c r="E354">
        <v>2017</v>
      </c>
      <c r="F354">
        <v>2250</v>
      </c>
      <c r="G354" t="s">
        <v>10</v>
      </c>
      <c r="H354" s="54">
        <v>0.44035422259606583</v>
      </c>
      <c r="I354" s="54">
        <v>0.43943641739691974</v>
      </c>
      <c r="J354" s="54">
        <v>0.31269765999824639</v>
      </c>
      <c r="K354">
        <v>0.43099999999999999</v>
      </c>
      <c r="L354" s="2">
        <f t="shared" si="75"/>
        <v>4020.4002082124584</v>
      </c>
      <c r="M354" s="2">
        <f t="shared" si="76"/>
        <v>4013.8176467898797</v>
      </c>
      <c r="N354" s="2">
        <f t="shared" si="77"/>
        <v>3273.6684702604957</v>
      </c>
      <c r="O354" s="2">
        <f t="shared" si="78"/>
        <v>3954.3057996485063</v>
      </c>
      <c r="P354" s="79" t="e">
        <f t="shared" si="79"/>
        <v>#VALUE!</v>
      </c>
      <c r="Q354" s="78">
        <v>0.71359223300999997</v>
      </c>
      <c r="R354" s="78">
        <v>0.28640776698999998</v>
      </c>
      <c r="S354" s="79" t="e">
        <f t="shared" si="80"/>
        <v>#VALUE!</v>
      </c>
      <c r="T354" s="2" t="e">
        <f t="shared" si="81"/>
        <v>#VALUE!</v>
      </c>
      <c r="U354" s="2" t="e">
        <f t="shared" si="82"/>
        <v>#VALUE!</v>
      </c>
      <c r="V354" s="2">
        <f t="shared" si="83"/>
        <v>1891.1536849876379</v>
      </c>
      <c r="W354" s="2" t="e">
        <f t="shared" si="84"/>
        <v>#VALUE!</v>
      </c>
      <c r="X354" t="e">
        <f t="shared" si="85"/>
        <v>#VALUE!</v>
      </c>
      <c r="Y354" t="e">
        <f t="shared" si="86"/>
        <v>#VALUE!</v>
      </c>
      <c r="Z354" t="e">
        <f t="shared" si="87"/>
        <v>#VALUE!</v>
      </c>
      <c r="AA354">
        <f t="shared" si="88"/>
        <v>0.84051274888339467</v>
      </c>
      <c r="AB354" t="e">
        <f t="shared" si="89"/>
        <v>#VALUE!</v>
      </c>
    </row>
    <row r="355" spans="1:28" x14ac:dyDescent="0.25">
      <c r="A355">
        <v>8</v>
      </c>
      <c r="B355" t="s">
        <v>24</v>
      </c>
      <c r="C355">
        <v>6</v>
      </c>
      <c r="D355" t="s">
        <v>18</v>
      </c>
      <c r="E355">
        <v>2018</v>
      </c>
      <c r="F355">
        <v>650</v>
      </c>
      <c r="G355" t="s">
        <v>10</v>
      </c>
      <c r="H355" s="54">
        <v>0.42215417185431725</v>
      </c>
      <c r="I355" s="54">
        <v>0.4071664190631491</v>
      </c>
      <c r="J355" s="54">
        <v>0.34504815702446495</v>
      </c>
      <c r="K355">
        <v>0.307</v>
      </c>
      <c r="L355" s="2">
        <f t="shared" si="75"/>
        <v>1124.8675136858931</v>
      </c>
      <c r="M355" s="2">
        <f t="shared" si="76"/>
        <v>1096.4291175489914</v>
      </c>
      <c r="N355" s="2">
        <f t="shared" si="77"/>
        <v>992.43937851516216</v>
      </c>
      <c r="O355" s="2">
        <f t="shared" si="78"/>
        <v>937.95093795093783</v>
      </c>
      <c r="P355" s="79" t="e">
        <f t="shared" si="79"/>
        <v>#VALUE!</v>
      </c>
      <c r="Q355" s="78">
        <v>0.71359223300999997</v>
      </c>
      <c r="R355" s="78">
        <v>0.28640776698999998</v>
      </c>
      <c r="S355" s="79" t="e">
        <f t="shared" si="80"/>
        <v>#VALUE!</v>
      </c>
      <c r="T355" s="2" t="e">
        <f t="shared" si="81"/>
        <v>#VALUE!</v>
      </c>
      <c r="U355" s="2" t="e">
        <f t="shared" si="82"/>
        <v>#VALUE!</v>
      </c>
      <c r="V355" s="2">
        <f t="shared" si="83"/>
        <v>1706.6922093253013</v>
      </c>
      <c r="W355" s="2" t="e">
        <f t="shared" si="84"/>
        <v>#VALUE!</v>
      </c>
      <c r="X355" t="e">
        <f t="shared" si="85"/>
        <v>#VALUE!</v>
      </c>
      <c r="Y355" t="e">
        <f t="shared" si="86"/>
        <v>#VALUE!</v>
      </c>
      <c r="Z355" t="e">
        <f t="shared" si="87"/>
        <v>#VALUE!</v>
      </c>
      <c r="AA355">
        <f t="shared" si="88"/>
        <v>2.6256803220389249</v>
      </c>
      <c r="AB355" t="e">
        <f t="shared" si="89"/>
        <v>#VALUE!</v>
      </c>
    </row>
    <row r="356" spans="1:28" x14ac:dyDescent="0.25">
      <c r="A356">
        <v>8</v>
      </c>
      <c r="B356" t="s">
        <v>24</v>
      </c>
      <c r="C356">
        <v>6</v>
      </c>
      <c r="D356" t="s">
        <v>18</v>
      </c>
      <c r="E356">
        <v>2019</v>
      </c>
      <c r="F356">
        <v>670</v>
      </c>
      <c r="G356" t="s">
        <v>10</v>
      </c>
      <c r="H356" s="54">
        <v>0.39069181949126658</v>
      </c>
      <c r="I356" s="54">
        <v>0.38910709410012068</v>
      </c>
      <c r="J356" s="54">
        <v>0.31510957999927913</v>
      </c>
      <c r="K356">
        <v>0.33900000000000002</v>
      </c>
      <c r="L356" s="2">
        <f t="shared" si="75"/>
        <v>1099.6077542247876</v>
      </c>
      <c r="M356" s="2">
        <f t="shared" si="76"/>
        <v>1096.7552471624344</v>
      </c>
      <c r="N356" s="2">
        <f t="shared" si="77"/>
        <v>978.2586826069122</v>
      </c>
      <c r="O356" s="2">
        <f t="shared" si="78"/>
        <v>1013.6157337367624</v>
      </c>
      <c r="P356" s="79" t="e">
        <f t="shared" si="79"/>
        <v>#VALUE!</v>
      </c>
      <c r="Q356" s="78">
        <v>0.71359223300999997</v>
      </c>
      <c r="R356" s="78">
        <v>0.28640776698999998</v>
      </c>
      <c r="S356" s="79" t="e">
        <f t="shared" si="80"/>
        <v>#VALUE!</v>
      </c>
      <c r="T356" s="2" t="e">
        <f t="shared" si="81"/>
        <v>#VALUE!</v>
      </c>
      <c r="U356" s="2" t="e">
        <f t="shared" si="82"/>
        <v>#VALUE!</v>
      </c>
      <c r="V356" s="2">
        <f t="shared" si="83"/>
        <v>959.69550204966436</v>
      </c>
      <c r="W356" s="2" t="e">
        <f t="shared" si="84"/>
        <v>#VALUE!</v>
      </c>
      <c r="X356" t="e">
        <f t="shared" si="85"/>
        <v>#VALUE!</v>
      </c>
      <c r="Y356" t="e">
        <f t="shared" si="86"/>
        <v>#VALUE!</v>
      </c>
      <c r="Z356" t="e">
        <f t="shared" si="87"/>
        <v>#VALUE!</v>
      </c>
      <c r="AA356">
        <f t="shared" si="88"/>
        <v>1.4323813463427826</v>
      </c>
      <c r="AB356" t="e">
        <f t="shared" si="89"/>
        <v>#VALUE!</v>
      </c>
    </row>
    <row r="357" spans="1:28" x14ac:dyDescent="0.25">
      <c r="A357">
        <v>8</v>
      </c>
      <c r="B357" t="s">
        <v>24</v>
      </c>
      <c r="C357">
        <v>6</v>
      </c>
      <c r="D357" t="s">
        <v>18</v>
      </c>
      <c r="E357">
        <v>2020</v>
      </c>
      <c r="F357">
        <v>1540</v>
      </c>
      <c r="G357" t="s">
        <v>10</v>
      </c>
      <c r="H357" s="54">
        <v>0.1793260797812265</v>
      </c>
      <c r="I357" s="54">
        <v>0.28638625979878868</v>
      </c>
      <c r="J357" s="54">
        <v>0.25426527177111524</v>
      </c>
      <c r="K357">
        <v>0.16300000000000001</v>
      </c>
      <c r="L357" s="2">
        <f t="shared" si="75"/>
        <v>1876.5065662004588</v>
      </c>
      <c r="M357" s="2">
        <f t="shared" si="76"/>
        <v>2158.0301965118833</v>
      </c>
      <c r="N357" s="2">
        <f t="shared" si="77"/>
        <v>2065.0774889584268</v>
      </c>
      <c r="O357" s="2">
        <f t="shared" si="78"/>
        <v>1839.9044205495818</v>
      </c>
      <c r="P357" s="79" t="e">
        <f t="shared" si="79"/>
        <v>#VALUE!</v>
      </c>
      <c r="Q357" s="78">
        <v>0.71359223300999997</v>
      </c>
      <c r="R357" s="78">
        <v>0.28640776698999998</v>
      </c>
      <c r="S357" s="79" t="e">
        <f t="shared" si="80"/>
        <v>#VALUE!</v>
      </c>
      <c r="T357" s="2" t="e">
        <f t="shared" si="81"/>
        <v>#VALUE!</v>
      </c>
      <c r="U357" s="2" t="e">
        <f t="shared" si="82"/>
        <v>#VALUE!</v>
      </c>
      <c r="V357" s="2">
        <f t="shared" si="83"/>
        <v>1065.1924535596931</v>
      </c>
      <c r="W357" s="2" t="e">
        <f t="shared" si="84"/>
        <v>#VALUE!</v>
      </c>
      <c r="X357" t="e">
        <f t="shared" si="85"/>
        <v>#VALUE!</v>
      </c>
      <c r="Y357" t="e">
        <f t="shared" si="86"/>
        <v>#VALUE!</v>
      </c>
      <c r="Z357" t="e">
        <f t="shared" si="87"/>
        <v>#VALUE!</v>
      </c>
      <c r="AA357">
        <f t="shared" si="88"/>
        <v>0.6916834114023982</v>
      </c>
      <c r="AB357" t="e">
        <f t="shared" si="89"/>
        <v>#VALUE!</v>
      </c>
    </row>
    <row r="358" spans="1:28" x14ac:dyDescent="0.25">
      <c r="A358">
        <v>8</v>
      </c>
      <c r="B358" t="s">
        <v>24</v>
      </c>
      <c r="C358">
        <v>6</v>
      </c>
      <c r="D358" t="s">
        <v>18</v>
      </c>
      <c r="E358">
        <v>2021</v>
      </c>
      <c r="F358">
        <v>1500</v>
      </c>
      <c r="G358" t="s">
        <v>10</v>
      </c>
      <c r="H358" s="78" t="s">
        <v>10</v>
      </c>
      <c r="I358" t="s">
        <v>10</v>
      </c>
      <c r="J358" t="s">
        <v>10</v>
      </c>
      <c r="K358">
        <v>0.25700000000000001</v>
      </c>
      <c r="L358" s="2" t="e">
        <f t="shared" si="75"/>
        <v>#VALUE!</v>
      </c>
      <c r="M358" s="2" t="e">
        <f t="shared" si="76"/>
        <v>#VALUE!</v>
      </c>
      <c r="N358" s="2" t="e">
        <f t="shared" si="77"/>
        <v>#VALUE!</v>
      </c>
      <c r="O358" s="2">
        <f t="shared" si="78"/>
        <v>2018.8425302826379</v>
      </c>
      <c r="P358" s="79" t="e">
        <f t="shared" si="79"/>
        <v>#VALUE!</v>
      </c>
      <c r="Q358" s="78">
        <v>0.71359223300999997</v>
      </c>
      <c r="R358" s="78">
        <v>0.28640776698999998</v>
      </c>
      <c r="S358" s="79" t="e">
        <f t="shared" si="80"/>
        <v>#VALUE!</v>
      </c>
      <c r="T358" s="2" t="e">
        <f t="shared" si="81"/>
        <v>#VALUE!</v>
      </c>
      <c r="U358" s="2" t="e">
        <f t="shared" si="82"/>
        <v>#VALUE!</v>
      </c>
      <c r="V358" s="2">
        <f t="shared" si="83"/>
        <v>2423.5874863238478</v>
      </c>
      <c r="W358" s="2" t="e">
        <f t="shared" si="84"/>
        <v>#VALUE!</v>
      </c>
      <c r="X358" t="e">
        <f t="shared" si="85"/>
        <v>#VALUE!</v>
      </c>
      <c r="Y358" t="e">
        <f t="shared" si="86"/>
        <v>#VALUE!</v>
      </c>
      <c r="Z358" t="e">
        <f t="shared" si="87"/>
        <v>#VALUE!</v>
      </c>
      <c r="AA358">
        <f t="shared" si="88"/>
        <v>1.6157249908825653</v>
      </c>
      <c r="AB358" t="e">
        <f t="shared" si="89"/>
        <v>#VALUE!</v>
      </c>
    </row>
    <row r="359" spans="1:28" x14ac:dyDescent="0.25">
      <c r="A359">
        <v>8</v>
      </c>
      <c r="B359" t="s">
        <v>24</v>
      </c>
      <c r="C359">
        <v>6</v>
      </c>
      <c r="D359" t="s">
        <v>18</v>
      </c>
      <c r="E359">
        <v>2022</v>
      </c>
      <c r="F359">
        <v>680</v>
      </c>
      <c r="G359" t="s">
        <v>10</v>
      </c>
      <c r="H359" s="78" t="s">
        <v>10</v>
      </c>
      <c r="I359" t="s">
        <v>10</v>
      </c>
      <c r="J359" t="s">
        <v>10</v>
      </c>
      <c r="K359">
        <v>0.26800000000000002</v>
      </c>
      <c r="L359" s="2" t="e">
        <f t="shared" si="75"/>
        <v>#VALUE!</v>
      </c>
      <c r="M359" s="2" t="e">
        <f t="shared" si="76"/>
        <v>#VALUE!</v>
      </c>
      <c r="N359" s="2" t="e">
        <f t="shared" si="77"/>
        <v>#VALUE!</v>
      </c>
      <c r="O359" s="2">
        <f t="shared" si="78"/>
        <v>928.96174863387978</v>
      </c>
      <c r="P359" s="79" t="e">
        <f t="shared" si="79"/>
        <v>#VALUE!</v>
      </c>
      <c r="Q359" s="78">
        <v>0.71359223300999997</v>
      </c>
      <c r="R359" s="78">
        <v>0.28640776698999998</v>
      </c>
      <c r="S359" s="79">
        <f t="shared" si="80"/>
        <v>4833.9207871922135</v>
      </c>
      <c r="T359" s="2">
        <f t="shared" si="81"/>
        <v>5040.648645678345</v>
      </c>
      <c r="U359" s="2">
        <f t="shared" si="82"/>
        <v>4985.957826300727</v>
      </c>
      <c r="V359" s="2">
        <f t="shared" si="83"/>
        <v>5037.528160204306</v>
      </c>
      <c r="W359" s="2" t="e">
        <f t="shared" si="84"/>
        <v>#VALUE!</v>
      </c>
      <c r="X359">
        <f t="shared" si="85"/>
        <v>7.1087070399885492</v>
      </c>
      <c r="Y359">
        <f t="shared" si="86"/>
        <v>7.4127185965858011</v>
      </c>
      <c r="Z359">
        <f t="shared" si="87"/>
        <v>7.3322909210304807</v>
      </c>
      <c r="AA359">
        <f t="shared" si="88"/>
        <v>7.4081296473592735</v>
      </c>
      <c r="AB359" t="e">
        <f t="shared" si="89"/>
        <v>#VALUE!</v>
      </c>
    </row>
    <row r="360" spans="1:28" x14ac:dyDescent="0.25">
      <c r="A360">
        <v>8</v>
      </c>
      <c r="B360" t="s">
        <v>24</v>
      </c>
      <c r="C360">
        <v>6</v>
      </c>
      <c r="D360" t="s">
        <v>18</v>
      </c>
      <c r="E360">
        <v>2023</v>
      </c>
      <c r="F360">
        <v>800</v>
      </c>
      <c r="G360" t="s">
        <v>10</v>
      </c>
      <c r="H360" s="78" t="s">
        <v>10</v>
      </c>
      <c r="I360" t="s">
        <v>10</v>
      </c>
      <c r="J360" t="s">
        <v>10</v>
      </c>
      <c r="K360">
        <v>0.22800000000000001</v>
      </c>
      <c r="L360" s="2" t="e">
        <f t="shared" si="75"/>
        <v>#VALUE!</v>
      </c>
      <c r="M360" s="2" t="e">
        <f t="shared" si="76"/>
        <v>#VALUE!</v>
      </c>
      <c r="N360" s="2" t="e">
        <f t="shared" si="77"/>
        <v>#VALUE!</v>
      </c>
      <c r="O360" s="2">
        <f t="shared" si="78"/>
        <v>1036.2694300518135</v>
      </c>
      <c r="P360" s="79" t="e">
        <f t="shared" si="79"/>
        <v>#VALUE!</v>
      </c>
      <c r="Q360" s="78">
        <v>0.71359223300999997</v>
      </c>
      <c r="R360" s="78">
        <v>0.28640776698999998</v>
      </c>
      <c r="S360" s="79">
        <f t="shared" si="80"/>
        <v>3722.548154301071</v>
      </c>
      <c r="T360" s="2">
        <f t="shared" si="81"/>
        <v>3989.5860910652982</v>
      </c>
      <c r="U360" s="2">
        <f t="shared" si="82"/>
        <v>3952.8238794363106</v>
      </c>
      <c r="V360" s="2">
        <f t="shared" si="83"/>
        <v>3988.073605434683</v>
      </c>
      <c r="W360" s="2" t="e">
        <f t="shared" si="84"/>
        <v>#VALUE!</v>
      </c>
      <c r="X360">
        <f t="shared" si="85"/>
        <v>4.6531851928763386</v>
      </c>
      <c r="Y360">
        <f t="shared" si="86"/>
        <v>4.9869826138316231</v>
      </c>
      <c r="Z360">
        <f t="shared" si="87"/>
        <v>4.9410298492953881</v>
      </c>
      <c r="AA360">
        <f t="shared" si="88"/>
        <v>4.9850920067933542</v>
      </c>
      <c r="AB360" t="e">
        <f t="shared" si="89"/>
        <v>#VALUE!</v>
      </c>
    </row>
    <row r="361" spans="1:28" x14ac:dyDescent="0.25">
      <c r="A361">
        <v>8</v>
      </c>
      <c r="B361" t="s">
        <v>24</v>
      </c>
      <c r="C361">
        <v>6</v>
      </c>
      <c r="D361" t="s">
        <v>18</v>
      </c>
      <c r="E361">
        <v>2024</v>
      </c>
      <c r="F361">
        <v>870</v>
      </c>
      <c r="G361" t="s">
        <v>10</v>
      </c>
      <c r="H361" s="78" t="s">
        <v>10</v>
      </c>
      <c r="I361" t="s">
        <v>10</v>
      </c>
      <c r="J361" t="s">
        <v>10</v>
      </c>
      <c r="K361">
        <v>0.23499999999999999</v>
      </c>
      <c r="L361" s="2" t="e">
        <f t="shared" si="75"/>
        <v>#VALUE!</v>
      </c>
      <c r="M361" s="2" t="e">
        <f t="shared" si="76"/>
        <v>#VALUE!</v>
      </c>
      <c r="N361" s="2" t="e">
        <f t="shared" si="77"/>
        <v>#VALUE!</v>
      </c>
      <c r="O361" s="2">
        <f t="shared" si="78"/>
        <v>1137.2549019607843</v>
      </c>
      <c r="P361" s="79" t="e">
        <f t="shared" si="79"/>
        <v>#VALUE!</v>
      </c>
      <c r="Q361" s="78">
        <v>0.71359223300999997</v>
      </c>
      <c r="R361" s="78">
        <v>0.28640776698999998</v>
      </c>
      <c r="S361" s="79">
        <f t="shared" si="80"/>
        <v>4983.3289188036797</v>
      </c>
      <c r="T361" s="2">
        <f t="shared" si="81"/>
        <v>5336.089617222573</v>
      </c>
      <c r="U361" s="2">
        <f t="shared" si="82"/>
        <v>5281.8374302827124</v>
      </c>
      <c r="V361" s="2">
        <f t="shared" si="83"/>
        <v>5337.262454999387</v>
      </c>
      <c r="W361" s="2" t="e">
        <f t="shared" si="84"/>
        <v>#VALUE!</v>
      </c>
      <c r="X361">
        <f t="shared" si="85"/>
        <v>5.7279642744869879</v>
      </c>
      <c r="Y361">
        <f t="shared" si="86"/>
        <v>6.1334363416351412</v>
      </c>
      <c r="Z361">
        <f t="shared" si="87"/>
        <v>6.0710775060720836</v>
      </c>
      <c r="AA361">
        <f t="shared" si="88"/>
        <v>6.1347844310337782</v>
      </c>
      <c r="AB361" t="e">
        <f t="shared" si="89"/>
        <v>#VALUE!</v>
      </c>
    </row>
    <row r="362" spans="1:28" x14ac:dyDescent="0.25">
      <c r="A362">
        <v>9</v>
      </c>
      <c r="B362" t="s">
        <v>25</v>
      </c>
      <c r="C362">
        <v>6</v>
      </c>
      <c r="D362" t="s">
        <v>21</v>
      </c>
      <c r="E362">
        <v>1980</v>
      </c>
      <c r="F362">
        <v>3000</v>
      </c>
      <c r="G362" t="s">
        <v>10</v>
      </c>
      <c r="H362" s="54">
        <v>0.44700000000000001</v>
      </c>
      <c r="I362" s="54">
        <v>0.46733333333333338</v>
      </c>
      <c r="J362" s="54">
        <v>0.46133333333333337</v>
      </c>
      <c r="K362">
        <v>0.46700000000000003</v>
      </c>
      <c r="L362" s="2">
        <f t="shared" si="75"/>
        <v>5424.9547920434006</v>
      </c>
      <c r="M362" s="2">
        <f t="shared" si="76"/>
        <v>5632.0400500625783</v>
      </c>
      <c r="N362" s="2">
        <f t="shared" si="77"/>
        <v>5569.3069306930702</v>
      </c>
      <c r="O362" s="2">
        <f t="shared" si="78"/>
        <v>5628.517823639776</v>
      </c>
      <c r="P362" s="79" t="e">
        <f t="shared" si="79"/>
        <v>#VALUE!</v>
      </c>
      <c r="Q362" s="80">
        <v>0.71359223300999997</v>
      </c>
      <c r="R362" s="78">
        <v>0.28640776698999998</v>
      </c>
      <c r="S362" s="79">
        <f t="shared" si="80"/>
        <v>5211.4341741514836</v>
      </c>
      <c r="T362" s="2">
        <f t="shared" si="81"/>
        <v>5394.0290902399056</v>
      </c>
      <c r="U362" s="2">
        <f t="shared" si="82"/>
        <v>5321.8471948988008</v>
      </c>
      <c r="V362" s="2">
        <f t="shared" si="83"/>
        <v>5396.2936107625083</v>
      </c>
      <c r="W362" s="2" t="e">
        <f t="shared" si="84"/>
        <v>#VALUE!</v>
      </c>
      <c r="X362">
        <f t="shared" si="85"/>
        <v>1.7371447247171612</v>
      </c>
      <c r="Y362">
        <f t="shared" si="86"/>
        <v>1.7980096967466352</v>
      </c>
      <c r="Z362">
        <f t="shared" si="87"/>
        <v>1.773949064966267</v>
      </c>
      <c r="AA362">
        <f t="shared" si="88"/>
        <v>1.798764536920836</v>
      </c>
      <c r="AB362" t="e">
        <f t="shared" si="89"/>
        <v>#VALUE!</v>
      </c>
    </row>
    <row r="363" spans="1:28" x14ac:dyDescent="0.25">
      <c r="A363">
        <v>9</v>
      </c>
      <c r="B363" t="s">
        <v>25</v>
      </c>
      <c r="C363">
        <v>6</v>
      </c>
      <c r="D363" t="s">
        <v>21</v>
      </c>
      <c r="E363">
        <v>1981</v>
      </c>
      <c r="F363">
        <v>2000</v>
      </c>
      <c r="G363" t="s">
        <v>10</v>
      </c>
      <c r="H363" s="54">
        <v>0.40500000000000003</v>
      </c>
      <c r="I363" s="54">
        <v>0.4393333333333333</v>
      </c>
      <c r="J363" s="54">
        <v>0.43383333333333329</v>
      </c>
      <c r="K363">
        <v>0.439</v>
      </c>
      <c r="L363" s="2">
        <f t="shared" si="75"/>
        <v>3361.3445378151264</v>
      </c>
      <c r="M363" s="2">
        <f t="shared" si="76"/>
        <v>3567.1819262782401</v>
      </c>
      <c r="N363" s="2">
        <f t="shared" si="77"/>
        <v>3532.5287017957016</v>
      </c>
      <c r="O363" s="2">
        <f t="shared" si="78"/>
        <v>3565.0623885918008</v>
      </c>
      <c r="P363" s="79" t="e">
        <f t="shared" si="79"/>
        <v>#VALUE!</v>
      </c>
      <c r="Q363" s="80">
        <v>0.71359223300999997</v>
      </c>
      <c r="R363" s="78">
        <v>0.28640776698999998</v>
      </c>
      <c r="S363" s="79">
        <f t="shared" si="80"/>
        <v>4620.3797262957723</v>
      </c>
      <c r="T363" s="2">
        <f t="shared" si="81"/>
        <v>4830.2459120771346</v>
      </c>
      <c r="U363" s="2">
        <f t="shared" si="82"/>
        <v>4776.433508938645</v>
      </c>
      <c r="V363" s="2">
        <f t="shared" si="83"/>
        <v>4829.992014456895</v>
      </c>
      <c r="W363" s="2" t="e">
        <f t="shared" si="84"/>
        <v>#VALUE!</v>
      </c>
      <c r="X363">
        <f t="shared" si="85"/>
        <v>2.3101898631478863</v>
      </c>
      <c r="Y363">
        <f t="shared" si="86"/>
        <v>2.4151229560385672</v>
      </c>
      <c r="Z363">
        <f t="shared" si="87"/>
        <v>2.3882167544693225</v>
      </c>
      <c r="AA363">
        <f t="shared" si="88"/>
        <v>2.4149960072284475</v>
      </c>
      <c r="AB363" t="e">
        <f t="shared" si="89"/>
        <v>#VALUE!</v>
      </c>
    </row>
    <row r="364" spans="1:28" x14ac:dyDescent="0.25">
      <c r="A364">
        <v>9</v>
      </c>
      <c r="B364" t="s">
        <v>25</v>
      </c>
      <c r="C364">
        <v>6</v>
      </c>
      <c r="D364" t="s">
        <v>21</v>
      </c>
      <c r="E364">
        <v>1982</v>
      </c>
      <c r="F364">
        <v>3000</v>
      </c>
      <c r="G364" t="s">
        <v>10</v>
      </c>
      <c r="H364" s="54">
        <v>0.35099999999999998</v>
      </c>
      <c r="I364" s="54">
        <v>0.40499999999999997</v>
      </c>
      <c r="J364" s="54">
        <v>0.39999999999999997</v>
      </c>
      <c r="K364">
        <v>0.40500000000000003</v>
      </c>
      <c r="L364" s="2">
        <f t="shared" si="75"/>
        <v>4622.4961479198764</v>
      </c>
      <c r="M364" s="2">
        <f t="shared" si="76"/>
        <v>5042.0168067226896</v>
      </c>
      <c r="N364" s="2">
        <f t="shared" si="77"/>
        <v>4999.9999999999991</v>
      </c>
      <c r="O364" s="2">
        <f t="shared" si="78"/>
        <v>5042.0168067226896</v>
      </c>
      <c r="P364" s="79" t="e">
        <f t="shared" si="79"/>
        <v>#VALUE!</v>
      </c>
      <c r="Q364" s="80">
        <v>0.71359223300999997</v>
      </c>
      <c r="R364" s="78">
        <v>0.28640776698999998</v>
      </c>
      <c r="S364" s="79">
        <f t="shared" si="80"/>
        <v>7518.6887305347173</v>
      </c>
      <c r="T364" s="2">
        <f t="shared" si="81"/>
        <v>7760.3853104558048</v>
      </c>
      <c r="U364" s="2">
        <f t="shared" si="82"/>
        <v>7666.4083049974106</v>
      </c>
      <c r="V364" s="2">
        <f t="shared" si="83"/>
        <v>7765.4116346987212</v>
      </c>
      <c r="W364" s="2" t="e">
        <f t="shared" si="84"/>
        <v>#VALUE!</v>
      </c>
      <c r="X364">
        <f t="shared" si="85"/>
        <v>2.5062295768449059</v>
      </c>
      <c r="Y364">
        <f t="shared" si="86"/>
        <v>2.5867951034852683</v>
      </c>
      <c r="Z364">
        <f t="shared" si="87"/>
        <v>2.5554694349991367</v>
      </c>
      <c r="AA364">
        <f t="shared" si="88"/>
        <v>2.5884705448995735</v>
      </c>
      <c r="AB364" t="e">
        <f t="shared" si="89"/>
        <v>#VALUE!</v>
      </c>
    </row>
    <row r="365" spans="1:28" x14ac:dyDescent="0.25">
      <c r="A365">
        <v>9</v>
      </c>
      <c r="B365" t="s">
        <v>25</v>
      </c>
      <c r="C365">
        <v>6</v>
      </c>
      <c r="D365" t="s">
        <v>21</v>
      </c>
      <c r="E365">
        <v>1983</v>
      </c>
      <c r="F365">
        <v>3000</v>
      </c>
      <c r="G365" t="s">
        <v>10</v>
      </c>
      <c r="H365" s="54">
        <v>0.49</v>
      </c>
      <c r="I365" s="54">
        <v>0.50566666666666671</v>
      </c>
      <c r="J365" s="54">
        <v>0.4986666666666667</v>
      </c>
      <c r="K365">
        <v>0.50600000000000001</v>
      </c>
      <c r="L365" s="2">
        <f t="shared" si="75"/>
        <v>5882.3529411764703</v>
      </c>
      <c r="M365" s="2">
        <f t="shared" si="76"/>
        <v>6068.7795010114642</v>
      </c>
      <c r="N365" s="2">
        <f t="shared" si="77"/>
        <v>5984.0425531914898</v>
      </c>
      <c r="O365" s="2">
        <f t="shared" si="78"/>
        <v>6072.8744939271255</v>
      </c>
      <c r="P365" s="79" t="e">
        <f t="shared" si="79"/>
        <v>#VALUE!</v>
      </c>
      <c r="Q365" s="80">
        <v>0.71359223300999997</v>
      </c>
      <c r="R365" s="78">
        <v>0.28640776698999998</v>
      </c>
      <c r="S365" s="79">
        <f t="shared" si="80"/>
        <v>6666.1107439957541</v>
      </c>
      <c r="T365" s="2">
        <f t="shared" si="81"/>
        <v>6788.0940696183279</v>
      </c>
      <c r="U365" s="2">
        <f t="shared" si="82"/>
        <v>6698.3291638054998</v>
      </c>
      <c r="V365" s="2">
        <f t="shared" si="83"/>
        <v>6792.5932056055362</v>
      </c>
      <c r="W365" s="2" t="e">
        <f t="shared" si="84"/>
        <v>#VALUE!</v>
      </c>
      <c r="X365">
        <f t="shared" si="85"/>
        <v>2.2220369146652512</v>
      </c>
      <c r="Y365">
        <f t="shared" si="86"/>
        <v>2.2626980232061094</v>
      </c>
      <c r="Z365">
        <f t="shared" si="87"/>
        <v>2.2327763879351665</v>
      </c>
      <c r="AA365">
        <f t="shared" si="88"/>
        <v>2.2641977352018454</v>
      </c>
      <c r="AB365" t="e">
        <f t="shared" si="89"/>
        <v>#VALUE!</v>
      </c>
    </row>
    <row r="366" spans="1:28" x14ac:dyDescent="0.25">
      <c r="A366">
        <v>9</v>
      </c>
      <c r="B366" t="s">
        <v>25</v>
      </c>
      <c r="C366">
        <v>6</v>
      </c>
      <c r="D366" t="s">
        <v>21</v>
      </c>
      <c r="E366">
        <v>1984</v>
      </c>
      <c r="F366">
        <v>2000</v>
      </c>
      <c r="G366" t="s">
        <v>10</v>
      </c>
      <c r="H366" s="54">
        <v>0.435</v>
      </c>
      <c r="I366" s="54">
        <v>0.46133333333333326</v>
      </c>
      <c r="J366" s="54">
        <v>0.45533333333333326</v>
      </c>
      <c r="K366">
        <v>0.46100000000000002</v>
      </c>
      <c r="L366" s="2">
        <f t="shared" si="75"/>
        <v>3539.8230088495579</v>
      </c>
      <c r="M366" s="2">
        <f t="shared" si="76"/>
        <v>3712.8712871287125</v>
      </c>
      <c r="N366" s="2">
        <f t="shared" si="77"/>
        <v>3671.9706242350057</v>
      </c>
      <c r="O366" s="2">
        <f t="shared" si="78"/>
        <v>3710.5751391465683</v>
      </c>
      <c r="P366" s="79" t="e">
        <f t="shared" si="79"/>
        <v>#VALUE!</v>
      </c>
      <c r="Q366" s="80">
        <v>0.71359223300999997</v>
      </c>
      <c r="R366" s="78">
        <v>0.28640776698999998</v>
      </c>
      <c r="S366" s="79">
        <f t="shared" si="80"/>
        <v>2790.8908111837754</v>
      </c>
      <c r="T366" s="2">
        <f t="shared" si="81"/>
        <v>2956.7827488151534</v>
      </c>
      <c r="U366" s="2">
        <f t="shared" si="82"/>
        <v>2931.9017446121693</v>
      </c>
      <c r="V366" s="2">
        <f t="shared" si="83"/>
        <v>2903.7869384445339</v>
      </c>
      <c r="W366" s="2" t="e">
        <f t="shared" si="84"/>
        <v>#VALUE!</v>
      </c>
      <c r="X366">
        <f t="shared" si="85"/>
        <v>1.3954454055918877</v>
      </c>
      <c r="Y366">
        <f t="shared" si="86"/>
        <v>1.4783913744075767</v>
      </c>
      <c r="Z366">
        <f t="shared" si="87"/>
        <v>1.4659508723060846</v>
      </c>
      <c r="AA366">
        <f t="shared" si="88"/>
        <v>1.4518934692222669</v>
      </c>
      <c r="AB366" t="e">
        <f t="shared" si="89"/>
        <v>#VALUE!</v>
      </c>
    </row>
    <row r="367" spans="1:28" x14ac:dyDescent="0.25">
      <c r="A367">
        <v>9</v>
      </c>
      <c r="B367" t="s">
        <v>25</v>
      </c>
      <c r="C367">
        <v>6</v>
      </c>
      <c r="D367" t="s">
        <v>21</v>
      </c>
      <c r="E367">
        <v>1985</v>
      </c>
      <c r="F367">
        <v>4000</v>
      </c>
      <c r="G367" t="s">
        <v>10</v>
      </c>
      <c r="H367" s="54">
        <v>0.45300000000000001</v>
      </c>
      <c r="I367" s="54">
        <v>0.47466666666666668</v>
      </c>
      <c r="J367" s="54">
        <v>0.46866666666666668</v>
      </c>
      <c r="K367">
        <v>0.47499999999999998</v>
      </c>
      <c r="L367" s="2">
        <f t="shared" si="75"/>
        <v>7312.6142595978072</v>
      </c>
      <c r="M367" s="2">
        <f t="shared" si="76"/>
        <v>7614.2131979695432</v>
      </c>
      <c r="N367" s="2">
        <f t="shared" si="77"/>
        <v>7528.2308657465501</v>
      </c>
      <c r="O367" s="2">
        <f t="shared" si="78"/>
        <v>7619.0476190476184</v>
      </c>
      <c r="P367" s="79" t="e">
        <f t="shared" si="79"/>
        <v>#VALUE!</v>
      </c>
      <c r="Q367" s="80">
        <v>0.71359223300999997</v>
      </c>
      <c r="R367" s="78">
        <v>0.28640776698999998</v>
      </c>
      <c r="S367" s="79">
        <f t="shared" si="80"/>
        <v>2064.941239372884</v>
      </c>
      <c r="T367" s="2">
        <f t="shared" si="81"/>
        <v>2190.3993217477928</v>
      </c>
      <c r="U367" s="2">
        <f t="shared" si="82"/>
        <v>2172.9318625530495</v>
      </c>
      <c r="V367" s="2">
        <f t="shared" si="83"/>
        <v>2053.7148076662634</v>
      </c>
      <c r="W367" s="2" t="e">
        <f t="shared" si="84"/>
        <v>#VALUE!</v>
      </c>
      <c r="X367">
        <f t="shared" si="85"/>
        <v>0.51623530984322097</v>
      </c>
      <c r="Y367">
        <f t="shared" si="86"/>
        <v>0.54759983043694815</v>
      </c>
      <c r="Z367">
        <f t="shared" si="87"/>
        <v>0.5432329656382624</v>
      </c>
      <c r="AA367">
        <f t="shared" si="88"/>
        <v>0.51342870191656587</v>
      </c>
      <c r="AB367" t="e">
        <f t="shared" si="89"/>
        <v>#VALUE!</v>
      </c>
    </row>
    <row r="368" spans="1:28" x14ac:dyDescent="0.25">
      <c r="A368">
        <v>9</v>
      </c>
      <c r="B368" t="s">
        <v>25</v>
      </c>
      <c r="C368">
        <v>6</v>
      </c>
      <c r="D368" t="s">
        <v>21</v>
      </c>
      <c r="E368">
        <v>1986</v>
      </c>
      <c r="F368">
        <v>4000</v>
      </c>
      <c r="G368" t="s">
        <v>10</v>
      </c>
      <c r="H368" s="54">
        <v>0.502</v>
      </c>
      <c r="I368" s="54">
        <v>0.50766666666666671</v>
      </c>
      <c r="J368" s="54">
        <v>0.50066666666666659</v>
      </c>
      <c r="K368">
        <v>0.50800000000000001</v>
      </c>
      <c r="L368" s="2">
        <f t="shared" si="75"/>
        <v>8032.128514056225</v>
      </c>
      <c r="M368" s="2">
        <f t="shared" si="76"/>
        <v>8124.5768449559928</v>
      </c>
      <c r="N368" s="2">
        <f t="shared" si="77"/>
        <v>8010.6809078771685</v>
      </c>
      <c r="O368" s="2">
        <f t="shared" si="78"/>
        <v>8130.0813008130081</v>
      </c>
      <c r="P368" s="79" t="e">
        <f t="shared" si="79"/>
        <v>#VALUE!</v>
      </c>
      <c r="Q368" s="80">
        <v>0.71359223300999997</v>
      </c>
      <c r="R368" s="78">
        <v>0.28640776698999998</v>
      </c>
      <c r="S368" s="79">
        <f t="shared" si="80"/>
        <v>3756.5647966369093</v>
      </c>
      <c r="T368" s="2">
        <f t="shared" si="81"/>
        <v>4025.719173689803</v>
      </c>
      <c r="U368" s="2">
        <f t="shared" si="82"/>
        <v>3989.0439023446252</v>
      </c>
      <c r="V368" s="2">
        <f t="shared" si="83"/>
        <v>4016.0260547257881</v>
      </c>
      <c r="W368" s="2" t="e">
        <f t="shared" si="84"/>
        <v>#VALUE!</v>
      </c>
      <c r="X368">
        <f t="shared" si="85"/>
        <v>0.93914119915922734</v>
      </c>
      <c r="Y368">
        <f t="shared" si="86"/>
        <v>1.0064297934224506</v>
      </c>
      <c r="Z368">
        <f t="shared" si="87"/>
        <v>0.99726097558615634</v>
      </c>
      <c r="AA368">
        <f t="shared" si="88"/>
        <v>1.0040065136814471</v>
      </c>
      <c r="AB368" t="e">
        <f t="shared" si="89"/>
        <v>#VALUE!</v>
      </c>
    </row>
    <row r="369" spans="1:28" x14ac:dyDescent="0.25">
      <c r="A369">
        <v>9</v>
      </c>
      <c r="B369" t="s">
        <v>25</v>
      </c>
      <c r="C369">
        <v>6</v>
      </c>
      <c r="D369" t="s">
        <v>21</v>
      </c>
      <c r="E369">
        <v>1987</v>
      </c>
      <c r="F369">
        <v>2000</v>
      </c>
      <c r="G369" t="s">
        <v>10</v>
      </c>
      <c r="H369" s="54">
        <v>0.38700000000000001</v>
      </c>
      <c r="I369" s="54">
        <v>0.42166666666666669</v>
      </c>
      <c r="J369" s="54">
        <v>0.41666666666666669</v>
      </c>
      <c r="K369">
        <v>0.42199999999999999</v>
      </c>
      <c r="L369" s="2">
        <f t="shared" si="75"/>
        <v>3262.6427406199023</v>
      </c>
      <c r="M369" s="2">
        <f t="shared" si="76"/>
        <v>3458.2132564841495</v>
      </c>
      <c r="N369" s="2">
        <f t="shared" si="77"/>
        <v>3428.5714285714289</v>
      </c>
      <c r="O369" s="2">
        <f t="shared" si="78"/>
        <v>3460.207612456747</v>
      </c>
      <c r="P369" s="79" t="e">
        <f t="shared" si="79"/>
        <v>#VALUE!</v>
      </c>
      <c r="Q369" s="80">
        <v>0.71359223300999997</v>
      </c>
      <c r="R369" s="78">
        <v>0.28640776698999998</v>
      </c>
      <c r="S369" s="79">
        <f t="shared" si="80"/>
        <v>4385.8492920639446</v>
      </c>
      <c r="T369" s="2">
        <f t="shared" si="81"/>
        <v>4724.6270865941315</v>
      </c>
      <c r="U369" s="2">
        <f t="shared" si="82"/>
        <v>4664.200367538182</v>
      </c>
      <c r="V369" s="2">
        <f t="shared" si="83"/>
        <v>4699.9637627018092</v>
      </c>
      <c r="W369" s="2" t="e">
        <f t="shared" si="84"/>
        <v>#VALUE!</v>
      </c>
      <c r="X369">
        <f t="shared" si="85"/>
        <v>2.1929246460319725</v>
      </c>
      <c r="Y369">
        <f t="shared" si="86"/>
        <v>2.3623135432970659</v>
      </c>
      <c r="Z369">
        <f t="shared" si="87"/>
        <v>2.3321001837690911</v>
      </c>
      <c r="AA369">
        <f t="shared" si="88"/>
        <v>2.3499818813509048</v>
      </c>
      <c r="AB369" t="e">
        <f t="shared" si="89"/>
        <v>#VALUE!</v>
      </c>
    </row>
    <row r="370" spans="1:28" x14ac:dyDescent="0.25">
      <c r="A370">
        <v>9</v>
      </c>
      <c r="B370" t="s">
        <v>25</v>
      </c>
      <c r="C370">
        <v>6</v>
      </c>
      <c r="D370" t="s">
        <v>21</v>
      </c>
      <c r="E370">
        <v>1988</v>
      </c>
      <c r="F370">
        <v>1000</v>
      </c>
      <c r="G370" t="s">
        <v>10</v>
      </c>
      <c r="H370" s="54">
        <v>0.38100000000000001</v>
      </c>
      <c r="I370" s="54">
        <v>0.41433333333333339</v>
      </c>
      <c r="J370" s="54">
        <v>0.40983333333333338</v>
      </c>
      <c r="K370">
        <v>0.34100000000000003</v>
      </c>
      <c r="L370" s="2">
        <f t="shared" si="75"/>
        <v>1615.5088852988692</v>
      </c>
      <c r="M370" s="2">
        <f t="shared" si="76"/>
        <v>1707.4558907228234</v>
      </c>
      <c r="N370" s="2">
        <f t="shared" si="77"/>
        <v>1694.4365998305566</v>
      </c>
      <c r="O370" s="2">
        <f t="shared" si="78"/>
        <v>1517.4506828528072</v>
      </c>
      <c r="P370" s="79" t="e">
        <f t="shared" si="79"/>
        <v>#VALUE!</v>
      </c>
      <c r="Q370" s="80">
        <v>0.71359223300999997</v>
      </c>
      <c r="R370" s="78">
        <v>0.28640776698999998</v>
      </c>
      <c r="S370" s="79" t="e">
        <f t="shared" si="80"/>
        <v>#VALUE!</v>
      </c>
      <c r="T370" s="2" t="e">
        <f t="shared" si="81"/>
        <v>#VALUE!</v>
      </c>
      <c r="U370" s="2" t="e">
        <f t="shared" si="82"/>
        <v>#VALUE!</v>
      </c>
      <c r="V370" s="2" t="e">
        <f t="shared" si="83"/>
        <v>#VALUE!</v>
      </c>
      <c r="W370" s="2" t="e">
        <f t="shared" si="84"/>
        <v>#VALUE!</v>
      </c>
      <c r="X370" t="e">
        <f t="shared" si="85"/>
        <v>#VALUE!</v>
      </c>
      <c r="Y370" t="e">
        <f t="shared" si="86"/>
        <v>#VALUE!</v>
      </c>
      <c r="Z370" t="e">
        <f t="shared" si="87"/>
        <v>#VALUE!</v>
      </c>
      <c r="AA370" t="e">
        <f t="shared" si="88"/>
        <v>#VALUE!</v>
      </c>
      <c r="AB370" t="e">
        <f t="shared" si="89"/>
        <v>#VALUE!</v>
      </c>
    </row>
    <row r="371" spans="1:28" x14ac:dyDescent="0.25">
      <c r="A371">
        <v>9</v>
      </c>
      <c r="B371" t="s">
        <v>25</v>
      </c>
      <c r="C371">
        <v>6</v>
      </c>
      <c r="D371" t="s">
        <v>21</v>
      </c>
      <c r="E371">
        <v>1989</v>
      </c>
      <c r="F371">
        <v>2000</v>
      </c>
      <c r="G371" t="s">
        <v>10</v>
      </c>
      <c r="H371" s="54">
        <v>0.372</v>
      </c>
      <c r="I371" s="54">
        <v>0.41066666666666668</v>
      </c>
      <c r="J371" s="54">
        <v>0.40566666666666668</v>
      </c>
      <c r="K371">
        <v>0.41</v>
      </c>
      <c r="L371" s="2">
        <f t="shared" si="75"/>
        <v>3184.7133757961783</v>
      </c>
      <c r="M371" s="2">
        <f t="shared" si="76"/>
        <v>3393.6651583710413</v>
      </c>
      <c r="N371" s="2">
        <f t="shared" si="77"/>
        <v>3365.1149747616373</v>
      </c>
      <c r="O371" s="2">
        <f t="shared" si="78"/>
        <v>3389.8305084745757</v>
      </c>
      <c r="P371" s="79" t="e">
        <f t="shared" si="79"/>
        <v>#VALUE!</v>
      </c>
      <c r="Q371" s="80">
        <v>0.71359223300999997</v>
      </c>
      <c r="R371" s="78">
        <v>0.28640776698999998</v>
      </c>
      <c r="S371" s="79" t="e">
        <f t="shared" si="80"/>
        <v>#VALUE!</v>
      </c>
      <c r="T371" s="2" t="e">
        <f t="shared" si="81"/>
        <v>#VALUE!</v>
      </c>
      <c r="U371" s="2" t="e">
        <f t="shared" si="82"/>
        <v>#VALUE!</v>
      </c>
      <c r="V371" s="2" t="e">
        <f t="shared" si="83"/>
        <v>#VALUE!</v>
      </c>
      <c r="W371" s="2" t="e">
        <f t="shared" si="84"/>
        <v>#VALUE!</v>
      </c>
      <c r="X371" t="e">
        <f t="shared" si="85"/>
        <v>#VALUE!</v>
      </c>
      <c r="Y371" t="e">
        <f t="shared" si="86"/>
        <v>#VALUE!</v>
      </c>
      <c r="Z371" t="e">
        <f t="shared" si="87"/>
        <v>#VALUE!</v>
      </c>
      <c r="AA371" t="e">
        <f t="shared" si="88"/>
        <v>#VALUE!</v>
      </c>
      <c r="AB371" t="e">
        <f t="shared" si="89"/>
        <v>#VALUE!</v>
      </c>
    </row>
    <row r="372" spans="1:28" x14ac:dyDescent="0.25">
      <c r="A372">
        <v>9</v>
      </c>
      <c r="B372" t="s">
        <v>25</v>
      </c>
      <c r="C372">
        <v>6</v>
      </c>
      <c r="D372" t="s">
        <v>21</v>
      </c>
      <c r="E372">
        <v>1990</v>
      </c>
      <c r="F372">
        <v>3000</v>
      </c>
      <c r="G372" t="s">
        <v>10</v>
      </c>
      <c r="H372" s="54">
        <v>0.42099999999999999</v>
      </c>
      <c r="I372" s="54">
        <v>0.46433333333333326</v>
      </c>
      <c r="J372" s="54">
        <v>0.45883333333333332</v>
      </c>
      <c r="K372">
        <v>0.46200000000000002</v>
      </c>
      <c r="L372" s="2">
        <f t="shared" si="75"/>
        <v>5181.3471502590673</v>
      </c>
      <c r="M372" s="2">
        <f t="shared" si="76"/>
        <v>5600.4978220286239</v>
      </c>
      <c r="N372" s="2">
        <f t="shared" si="77"/>
        <v>5543.5786880197102</v>
      </c>
      <c r="O372" s="2">
        <f t="shared" si="78"/>
        <v>5576.208178438661</v>
      </c>
      <c r="P372" s="79" t="e">
        <f t="shared" si="79"/>
        <v>#VALUE!</v>
      </c>
      <c r="Q372" s="80">
        <v>0.71359223300999997</v>
      </c>
      <c r="R372" s="78">
        <v>0.28640776698999998</v>
      </c>
      <c r="S372" s="79" t="e">
        <f t="shared" si="80"/>
        <v>#VALUE!</v>
      </c>
      <c r="T372" s="2" t="e">
        <f t="shared" si="81"/>
        <v>#VALUE!</v>
      </c>
      <c r="U372" s="2" t="e">
        <f t="shared" si="82"/>
        <v>#VALUE!</v>
      </c>
      <c r="V372" s="2" t="e">
        <f t="shared" si="83"/>
        <v>#VALUE!</v>
      </c>
      <c r="W372" s="2" t="e">
        <f t="shared" si="84"/>
        <v>#VALUE!</v>
      </c>
      <c r="X372" t="e">
        <f t="shared" si="85"/>
        <v>#VALUE!</v>
      </c>
      <c r="Y372" t="e">
        <f t="shared" si="86"/>
        <v>#VALUE!</v>
      </c>
      <c r="Z372" t="e">
        <f t="shared" si="87"/>
        <v>#VALUE!</v>
      </c>
      <c r="AA372" t="e">
        <f t="shared" si="88"/>
        <v>#VALUE!</v>
      </c>
      <c r="AB372" t="e">
        <f t="shared" si="89"/>
        <v>#VALUE!</v>
      </c>
    </row>
    <row r="373" spans="1:28" x14ac:dyDescent="0.25">
      <c r="A373">
        <v>9</v>
      </c>
      <c r="B373" t="s">
        <v>25</v>
      </c>
      <c r="C373">
        <v>6</v>
      </c>
      <c r="D373" t="s">
        <v>21</v>
      </c>
      <c r="E373">
        <v>1991</v>
      </c>
      <c r="F373">
        <v>1500</v>
      </c>
      <c r="G373" t="s">
        <v>10</v>
      </c>
      <c r="H373" s="54">
        <v>0.376</v>
      </c>
      <c r="I373" s="54">
        <v>0.41</v>
      </c>
      <c r="J373" s="54">
        <v>0.39349999999999996</v>
      </c>
      <c r="K373">
        <v>0.40400000000000003</v>
      </c>
      <c r="L373" s="2">
        <f t="shared" si="75"/>
        <v>2403.8461538461538</v>
      </c>
      <c r="M373" s="2">
        <f t="shared" si="76"/>
        <v>2542.3728813559319</v>
      </c>
      <c r="N373" s="2">
        <f t="shared" si="77"/>
        <v>2473.2069249793899</v>
      </c>
      <c r="O373" s="2">
        <f t="shared" si="78"/>
        <v>2516.7785234899329</v>
      </c>
      <c r="P373" s="79" t="e">
        <f t="shared" si="79"/>
        <v>#VALUE!</v>
      </c>
      <c r="Q373" s="80">
        <v>0.71359223300999997</v>
      </c>
      <c r="R373" s="78">
        <v>0.28640776698999998</v>
      </c>
      <c r="S373" s="79" t="e">
        <f t="shared" si="80"/>
        <v>#VALUE!</v>
      </c>
      <c r="T373" s="2" t="e">
        <f t="shared" si="81"/>
        <v>#VALUE!</v>
      </c>
      <c r="U373" s="2" t="e">
        <f t="shared" si="82"/>
        <v>#VALUE!</v>
      </c>
      <c r="V373" s="2" t="e">
        <f t="shared" si="83"/>
        <v>#VALUE!</v>
      </c>
      <c r="W373" s="2" t="e">
        <f t="shared" si="84"/>
        <v>#VALUE!</v>
      </c>
      <c r="X373" t="e">
        <f t="shared" si="85"/>
        <v>#VALUE!</v>
      </c>
      <c r="Y373" t="e">
        <f t="shared" si="86"/>
        <v>#VALUE!</v>
      </c>
      <c r="Z373" t="e">
        <f t="shared" si="87"/>
        <v>#VALUE!</v>
      </c>
      <c r="AA373" t="e">
        <f t="shared" si="88"/>
        <v>#VALUE!</v>
      </c>
      <c r="AB373" t="e">
        <f t="shared" si="89"/>
        <v>#VALUE!</v>
      </c>
    </row>
    <row r="374" spans="1:28" x14ac:dyDescent="0.25">
      <c r="A374">
        <v>9</v>
      </c>
      <c r="B374" t="s">
        <v>25</v>
      </c>
      <c r="C374">
        <v>6</v>
      </c>
      <c r="D374" t="s">
        <v>21</v>
      </c>
      <c r="E374">
        <v>1992</v>
      </c>
      <c r="F374" t="s">
        <v>10</v>
      </c>
      <c r="G374" t="s">
        <v>10</v>
      </c>
      <c r="H374" s="54">
        <v>0.39400000000000002</v>
      </c>
      <c r="I374" s="54">
        <v>0.42699999999999999</v>
      </c>
      <c r="J374" s="54">
        <v>0.40249999999999997</v>
      </c>
      <c r="K374">
        <v>0.42799999999999999</v>
      </c>
      <c r="L374" s="2" t="e">
        <f t="shared" si="75"/>
        <v>#VALUE!</v>
      </c>
      <c r="M374" s="2" t="e">
        <f t="shared" si="76"/>
        <v>#VALUE!</v>
      </c>
      <c r="N374" s="2" t="e">
        <f t="shared" si="77"/>
        <v>#VALUE!</v>
      </c>
      <c r="O374" s="2" t="e">
        <f t="shared" si="78"/>
        <v>#VALUE!</v>
      </c>
      <c r="P374" s="79" t="e">
        <f t="shared" si="79"/>
        <v>#VALUE!</v>
      </c>
      <c r="Q374" s="80">
        <v>0.71359223300999997</v>
      </c>
      <c r="R374" s="78">
        <v>0.28640776698999998</v>
      </c>
      <c r="S374" s="79" t="e">
        <f t="shared" si="80"/>
        <v>#VALUE!</v>
      </c>
      <c r="T374" s="2" t="e">
        <f t="shared" si="81"/>
        <v>#VALUE!</v>
      </c>
      <c r="U374" s="2" t="e">
        <f t="shared" si="82"/>
        <v>#VALUE!</v>
      </c>
      <c r="V374" s="2" t="e">
        <f t="shared" si="83"/>
        <v>#VALUE!</v>
      </c>
      <c r="W374" s="2" t="e">
        <f t="shared" si="84"/>
        <v>#VALUE!</v>
      </c>
      <c r="X374" t="e">
        <f t="shared" si="85"/>
        <v>#VALUE!</v>
      </c>
      <c r="Y374" t="e">
        <f t="shared" si="86"/>
        <v>#VALUE!</v>
      </c>
      <c r="Z374" t="e">
        <f t="shared" si="87"/>
        <v>#VALUE!</v>
      </c>
      <c r="AA374" t="e">
        <f t="shared" si="88"/>
        <v>#VALUE!</v>
      </c>
      <c r="AB374" t="e">
        <f t="shared" si="89"/>
        <v>#VALUE!</v>
      </c>
    </row>
    <row r="375" spans="1:28" x14ac:dyDescent="0.25">
      <c r="A375">
        <v>9</v>
      </c>
      <c r="B375" t="s">
        <v>25</v>
      </c>
      <c r="C375">
        <v>6</v>
      </c>
      <c r="D375" t="s">
        <v>21</v>
      </c>
      <c r="E375">
        <v>1993</v>
      </c>
      <c r="F375" t="s">
        <v>10</v>
      </c>
      <c r="G375" t="s">
        <v>10</v>
      </c>
      <c r="H375" s="54">
        <v>0.34200000000000003</v>
      </c>
      <c r="I375" s="54">
        <v>0.372</v>
      </c>
      <c r="J375" s="54">
        <v>0.35550000000000004</v>
      </c>
      <c r="K375">
        <v>0.27200000000000002</v>
      </c>
      <c r="L375" s="2" t="e">
        <f t="shared" si="75"/>
        <v>#VALUE!</v>
      </c>
      <c r="M375" s="2" t="e">
        <f t="shared" si="76"/>
        <v>#VALUE!</v>
      </c>
      <c r="N375" s="2" t="e">
        <f t="shared" si="77"/>
        <v>#VALUE!</v>
      </c>
      <c r="O375" s="2" t="e">
        <f t="shared" si="78"/>
        <v>#VALUE!</v>
      </c>
      <c r="P375" s="79" t="e">
        <f t="shared" si="79"/>
        <v>#VALUE!</v>
      </c>
      <c r="Q375" s="80">
        <v>0.71359223300999997</v>
      </c>
      <c r="R375" s="78">
        <v>0.28640776698999998</v>
      </c>
      <c r="S375" s="79" t="e">
        <f t="shared" si="80"/>
        <v>#VALUE!</v>
      </c>
      <c r="T375" s="2" t="e">
        <f t="shared" si="81"/>
        <v>#VALUE!</v>
      </c>
      <c r="U375" s="2" t="e">
        <f t="shared" si="82"/>
        <v>#VALUE!</v>
      </c>
      <c r="V375" s="2" t="e">
        <f t="shared" si="83"/>
        <v>#VALUE!</v>
      </c>
      <c r="W375" s="2" t="e">
        <f t="shared" si="84"/>
        <v>#VALUE!</v>
      </c>
      <c r="X375" t="e">
        <f t="shared" si="85"/>
        <v>#VALUE!</v>
      </c>
      <c r="Y375" t="e">
        <f t="shared" si="86"/>
        <v>#VALUE!</v>
      </c>
      <c r="Z375" t="e">
        <f t="shared" si="87"/>
        <v>#VALUE!</v>
      </c>
      <c r="AA375" t="e">
        <f t="shared" si="88"/>
        <v>#VALUE!</v>
      </c>
      <c r="AB375" t="e">
        <f t="shared" si="89"/>
        <v>#VALUE!</v>
      </c>
    </row>
    <row r="376" spans="1:28" x14ac:dyDescent="0.25">
      <c r="A376">
        <v>9</v>
      </c>
      <c r="B376" t="s">
        <v>25</v>
      </c>
      <c r="C376">
        <v>6</v>
      </c>
      <c r="D376" t="s">
        <v>21</v>
      </c>
      <c r="E376">
        <v>1994</v>
      </c>
      <c r="F376" t="s">
        <v>10</v>
      </c>
      <c r="G376" t="s">
        <v>10</v>
      </c>
      <c r="H376" s="54">
        <v>0.40200000000000002</v>
      </c>
      <c r="I376" s="54">
        <v>0.4413333333333333</v>
      </c>
      <c r="J376" s="54">
        <v>0.42083333333333328</v>
      </c>
      <c r="K376">
        <v>0.436</v>
      </c>
      <c r="L376" s="2" t="e">
        <f t="shared" si="75"/>
        <v>#VALUE!</v>
      </c>
      <c r="M376" s="2" t="e">
        <f t="shared" si="76"/>
        <v>#VALUE!</v>
      </c>
      <c r="N376" s="2" t="e">
        <f t="shared" si="77"/>
        <v>#VALUE!</v>
      </c>
      <c r="O376" s="2" t="e">
        <f t="shared" si="78"/>
        <v>#VALUE!</v>
      </c>
      <c r="P376" s="79" t="e">
        <f t="shared" si="79"/>
        <v>#VALUE!</v>
      </c>
      <c r="Q376" s="80">
        <v>0.71359223300999997</v>
      </c>
      <c r="R376" s="78">
        <v>0.28640776698999998</v>
      </c>
      <c r="S376" s="79" t="e">
        <f t="shared" si="80"/>
        <v>#VALUE!</v>
      </c>
      <c r="T376" s="2" t="e">
        <f t="shared" si="81"/>
        <v>#VALUE!</v>
      </c>
      <c r="U376" s="2" t="e">
        <f t="shared" si="82"/>
        <v>#VALUE!</v>
      </c>
      <c r="V376" s="2" t="e">
        <f t="shared" si="83"/>
        <v>#VALUE!</v>
      </c>
      <c r="W376" s="2" t="e">
        <f t="shared" si="84"/>
        <v>#VALUE!</v>
      </c>
      <c r="X376" t="e">
        <f t="shared" si="85"/>
        <v>#VALUE!</v>
      </c>
      <c r="Y376" t="e">
        <f t="shared" si="86"/>
        <v>#VALUE!</v>
      </c>
      <c r="Z376" t="e">
        <f t="shared" si="87"/>
        <v>#VALUE!</v>
      </c>
      <c r="AA376" t="e">
        <f t="shared" si="88"/>
        <v>#VALUE!</v>
      </c>
      <c r="AB376" t="e">
        <f t="shared" si="89"/>
        <v>#VALUE!</v>
      </c>
    </row>
    <row r="377" spans="1:28" x14ac:dyDescent="0.25">
      <c r="A377">
        <v>9</v>
      </c>
      <c r="B377" t="s">
        <v>25</v>
      </c>
      <c r="C377">
        <v>6</v>
      </c>
      <c r="D377" t="s">
        <v>21</v>
      </c>
      <c r="E377">
        <v>1995</v>
      </c>
      <c r="F377" t="s">
        <v>10</v>
      </c>
      <c r="G377" t="s">
        <v>10</v>
      </c>
      <c r="H377" s="54">
        <v>0.245</v>
      </c>
      <c r="I377" s="54">
        <v>0.27800000000000002</v>
      </c>
      <c r="J377" s="54">
        <v>0.26950000000000002</v>
      </c>
      <c r="K377">
        <v>0.26800000000000002</v>
      </c>
      <c r="L377" s="2" t="e">
        <f t="shared" si="75"/>
        <v>#VALUE!</v>
      </c>
      <c r="M377" s="2" t="e">
        <f t="shared" si="76"/>
        <v>#VALUE!</v>
      </c>
      <c r="N377" s="2" t="e">
        <f t="shared" si="77"/>
        <v>#VALUE!</v>
      </c>
      <c r="O377" s="2" t="e">
        <f t="shared" si="78"/>
        <v>#VALUE!</v>
      </c>
      <c r="P377" s="79" t="e">
        <f t="shared" si="79"/>
        <v>#VALUE!</v>
      </c>
      <c r="Q377" s="80">
        <v>0.71359223300999997</v>
      </c>
      <c r="R377" s="78">
        <v>0.28640776698999998</v>
      </c>
      <c r="S377" s="79" t="e">
        <f t="shared" si="80"/>
        <v>#VALUE!</v>
      </c>
      <c r="T377" s="2" t="e">
        <f t="shared" si="81"/>
        <v>#VALUE!</v>
      </c>
      <c r="U377" s="2" t="e">
        <f t="shared" si="82"/>
        <v>#VALUE!</v>
      </c>
      <c r="V377" s="2" t="e">
        <f t="shared" si="83"/>
        <v>#VALUE!</v>
      </c>
      <c r="W377" s="2" t="e">
        <f t="shared" si="84"/>
        <v>#VALUE!</v>
      </c>
      <c r="X377" t="e">
        <f t="shared" si="85"/>
        <v>#VALUE!</v>
      </c>
      <c r="Y377" t="e">
        <f t="shared" si="86"/>
        <v>#VALUE!</v>
      </c>
      <c r="Z377" t="e">
        <f t="shared" si="87"/>
        <v>#VALUE!</v>
      </c>
      <c r="AA377" t="e">
        <f t="shared" si="88"/>
        <v>#VALUE!</v>
      </c>
      <c r="AB377" t="e">
        <f t="shared" si="89"/>
        <v>#VALUE!</v>
      </c>
    </row>
    <row r="378" spans="1:28" x14ac:dyDescent="0.25">
      <c r="A378">
        <v>9</v>
      </c>
      <c r="B378" t="s">
        <v>25</v>
      </c>
      <c r="C378">
        <v>6</v>
      </c>
      <c r="D378" t="s">
        <v>21</v>
      </c>
      <c r="E378">
        <v>1996</v>
      </c>
      <c r="F378" t="s">
        <v>10</v>
      </c>
      <c r="G378" t="s">
        <v>10</v>
      </c>
      <c r="H378" s="54">
        <v>0.44700000000000001</v>
      </c>
      <c r="I378" s="54">
        <v>0.47199999999999998</v>
      </c>
      <c r="J378" s="54">
        <v>0.46100000000000002</v>
      </c>
      <c r="K378">
        <v>0.441</v>
      </c>
      <c r="L378" s="2" t="e">
        <f t="shared" si="75"/>
        <v>#VALUE!</v>
      </c>
      <c r="M378" s="2" t="e">
        <f t="shared" si="76"/>
        <v>#VALUE!</v>
      </c>
      <c r="N378" s="2" t="e">
        <f t="shared" si="77"/>
        <v>#VALUE!</v>
      </c>
      <c r="O378" s="2" t="e">
        <f t="shared" si="78"/>
        <v>#VALUE!</v>
      </c>
      <c r="P378" s="79" t="e">
        <f t="shared" si="79"/>
        <v>#VALUE!</v>
      </c>
      <c r="Q378" s="80">
        <v>0.71359223300999997</v>
      </c>
      <c r="R378" s="78">
        <v>0.28640776698999998</v>
      </c>
      <c r="S378" s="79">
        <f t="shared" si="80"/>
        <v>2089.1946119367185</v>
      </c>
      <c r="T378" s="2">
        <f t="shared" si="81"/>
        <v>2137.1567308229178</v>
      </c>
      <c r="U378" s="2">
        <f t="shared" si="82"/>
        <v>2082.3629216206314</v>
      </c>
      <c r="V378" s="2">
        <f t="shared" si="83"/>
        <v>2015.0453209552402</v>
      </c>
      <c r="W378" s="2" t="e">
        <f t="shared" si="84"/>
        <v>#VALUE!</v>
      </c>
      <c r="X378" t="e">
        <f t="shared" si="85"/>
        <v>#VALUE!</v>
      </c>
      <c r="Y378" t="e">
        <f t="shared" si="86"/>
        <v>#VALUE!</v>
      </c>
      <c r="Z378" t="e">
        <f t="shared" si="87"/>
        <v>#VALUE!</v>
      </c>
      <c r="AA378" t="e">
        <f t="shared" si="88"/>
        <v>#VALUE!</v>
      </c>
      <c r="AB378" t="e">
        <f t="shared" si="89"/>
        <v>#VALUE!</v>
      </c>
    </row>
    <row r="379" spans="1:28" x14ac:dyDescent="0.25">
      <c r="A379">
        <v>9</v>
      </c>
      <c r="B379" t="s">
        <v>25</v>
      </c>
      <c r="C379">
        <v>6</v>
      </c>
      <c r="D379" t="s">
        <v>21</v>
      </c>
      <c r="E379">
        <v>1997</v>
      </c>
      <c r="F379" t="s">
        <v>10</v>
      </c>
      <c r="G379" t="s">
        <v>10</v>
      </c>
      <c r="H379" s="54">
        <v>0.437</v>
      </c>
      <c r="I379" s="54">
        <v>0.36633333333333334</v>
      </c>
      <c r="J379" s="54">
        <v>0.34783333333333333</v>
      </c>
      <c r="K379">
        <v>0.33700000000000002</v>
      </c>
      <c r="L379" s="2" t="e">
        <f t="shared" si="75"/>
        <v>#VALUE!</v>
      </c>
      <c r="M379" s="2" t="e">
        <f t="shared" si="76"/>
        <v>#VALUE!</v>
      </c>
      <c r="N379" s="2" t="e">
        <f t="shared" si="77"/>
        <v>#VALUE!</v>
      </c>
      <c r="O379" s="2" t="e">
        <f t="shared" si="78"/>
        <v>#VALUE!</v>
      </c>
      <c r="P379" s="79" t="e">
        <f t="shared" si="79"/>
        <v>#VALUE!</v>
      </c>
      <c r="Q379" s="80">
        <v>0.71359223300999997</v>
      </c>
      <c r="R379" s="78">
        <v>0.28640776698999998</v>
      </c>
      <c r="S379" s="79">
        <f t="shared" si="80"/>
        <v>4237.2409246278421</v>
      </c>
      <c r="T379" s="2">
        <f t="shared" si="81"/>
        <v>4429.5052905433731</v>
      </c>
      <c r="U379" s="2">
        <f t="shared" si="82"/>
        <v>4282.2422015050279</v>
      </c>
      <c r="V379" s="2">
        <f t="shared" si="83"/>
        <v>4076.3356207749753</v>
      </c>
      <c r="W379" s="2" t="e">
        <f t="shared" si="84"/>
        <v>#VALUE!</v>
      </c>
      <c r="X379" t="e">
        <f t="shared" si="85"/>
        <v>#VALUE!</v>
      </c>
      <c r="Y379" t="e">
        <f t="shared" si="86"/>
        <v>#VALUE!</v>
      </c>
      <c r="Z379" t="e">
        <f t="shared" si="87"/>
        <v>#VALUE!</v>
      </c>
      <c r="AA379" t="e">
        <f t="shared" si="88"/>
        <v>#VALUE!</v>
      </c>
      <c r="AB379" t="e">
        <f t="shared" si="89"/>
        <v>#VALUE!</v>
      </c>
    </row>
    <row r="380" spans="1:28" x14ac:dyDescent="0.25">
      <c r="A380">
        <v>9</v>
      </c>
      <c r="B380" t="s">
        <v>25</v>
      </c>
      <c r="C380">
        <v>6</v>
      </c>
      <c r="D380" t="s">
        <v>21</v>
      </c>
      <c r="E380">
        <v>1998</v>
      </c>
      <c r="F380" t="s">
        <v>10</v>
      </c>
      <c r="G380" t="s">
        <v>10</v>
      </c>
      <c r="H380" s="54">
        <v>0.154</v>
      </c>
      <c r="I380" s="54">
        <v>0.11366666666666667</v>
      </c>
      <c r="J380" s="54">
        <v>0.11716666666666666</v>
      </c>
      <c r="K380">
        <v>0.113</v>
      </c>
      <c r="L380" s="2" t="e">
        <f t="shared" si="75"/>
        <v>#VALUE!</v>
      </c>
      <c r="M380" s="2" t="e">
        <f t="shared" si="76"/>
        <v>#VALUE!</v>
      </c>
      <c r="N380" s="2" t="e">
        <f t="shared" si="77"/>
        <v>#VALUE!</v>
      </c>
      <c r="O380" s="2" t="e">
        <f t="shared" si="78"/>
        <v>#VALUE!</v>
      </c>
      <c r="P380" s="79" t="e">
        <f t="shared" si="79"/>
        <v>#VALUE!</v>
      </c>
      <c r="Q380" s="80">
        <v>0.71359223300999997</v>
      </c>
      <c r="R380" s="78">
        <v>0.28640776698999998</v>
      </c>
      <c r="S380" s="79">
        <f t="shared" si="80"/>
        <v>3764.8132514111858</v>
      </c>
      <c r="T380" s="2">
        <f t="shared" si="81"/>
        <v>3798.1760146163278</v>
      </c>
      <c r="U380" s="2">
        <f t="shared" si="82"/>
        <v>3701.8400161675931</v>
      </c>
      <c r="V380" s="2">
        <f t="shared" si="83"/>
        <v>3617.7110041264182</v>
      </c>
      <c r="W380" s="2" t="e">
        <f t="shared" si="84"/>
        <v>#VALUE!</v>
      </c>
      <c r="X380" t="e">
        <f t="shared" si="85"/>
        <v>#VALUE!</v>
      </c>
      <c r="Y380" t="e">
        <f t="shared" si="86"/>
        <v>#VALUE!</v>
      </c>
      <c r="Z380" t="e">
        <f t="shared" si="87"/>
        <v>#VALUE!</v>
      </c>
      <c r="AA380" t="e">
        <f t="shared" si="88"/>
        <v>#VALUE!</v>
      </c>
      <c r="AB380" t="e">
        <f t="shared" si="89"/>
        <v>#VALUE!</v>
      </c>
    </row>
    <row r="381" spans="1:28" x14ac:dyDescent="0.25">
      <c r="A381">
        <v>9</v>
      </c>
      <c r="B381" t="s">
        <v>25</v>
      </c>
      <c r="C381">
        <v>6</v>
      </c>
      <c r="D381" t="s">
        <v>21</v>
      </c>
      <c r="E381">
        <v>1999</v>
      </c>
      <c r="F381">
        <v>1000</v>
      </c>
      <c r="G381" t="s">
        <v>10</v>
      </c>
      <c r="H381" s="54">
        <v>0.156</v>
      </c>
      <c r="I381" s="54">
        <v>0.12966666666666665</v>
      </c>
      <c r="J381" s="54">
        <v>0.12016666666666667</v>
      </c>
      <c r="K381">
        <v>0.127</v>
      </c>
      <c r="L381" s="2">
        <f t="shared" si="75"/>
        <v>1184.8341232227488</v>
      </c>
      <c r="M381" s="2">
        <f t="shared" si="76"/>
        <v>1148.9850631941783</v>
      </c>
      <c r="N381" s="2">
        <f t="shared" si="77"/>
        <v>1136.5788975184694</v>
      </c>
      <c r="O381" s="2">
        <f t="shared" si="78"/>
        <v>1145.475372279496</v>
      </c>
      <c r="P381" s="79" t="e">
        <f t="shared" si="79"/>
        <v>#VALUE!</v>
      </c>
      <c r="Q381" s="80">
        <v>0.71359223300999997</v>
      </c>
      <c r="R381" s="78">
        <v>0.28640776698999998</v>
      </c>
      <c r="S381" s="79">
        <f t="shared" si="80"/>
        <v>3157.0129264304874</v>
      </c>
      <c r="T381" s="2">
        <f t="shared" si="81"/>
        <v>3197.0836395475135</v>
      </c>
      <c r="U381" s="2">
        <f t="shared" si="82"/>
        <v>3141.8447110549573</v>
      </c>
      <c r="V381" s="2">
        <f t="shared" si="83"/>
        <v>3050.7752268343174</v>
      </c>
      <c r="W381" s="2" t="e">
        <f t="shared" si="84"/>
        <v>#VALUE!</v>
      </c>
      <c r="X381">
        <f t="shared" si="85"/>
        <v>3.1570129264304874</v>
      </c>
      <c r="Y381">
        <f t="shared" si="86"/>
        <v>3.1970836395475133</v>
      </c>
      <c r="Z381">
        <f t="shared" si="87"/>
        <v>3.1418447110549574</v>
      </c>
      <c r="AA381">
        <f t="shared" si="88"/>
        <v>3.0507752268343173</v>
      </c>
      <c r="AB381" t="e">
        <f t="shared" si="89"/>
        <v>#VALUE!</v>
      </c>
    </row>
    <row r="382" spans="1:28" x14ac:dyDescent="0.25">
      <c r="A382">
        <v>9</v>
      </c>
      <c r="B382" t="s">
        <v>25</v>
      </c>
      <c r="C382">
        <v>6</v>
      </c>
      <c r="D382" t="s">
        <v>21</v>
      </c>
      <c r="E382">
        <v>2000</v>
      </c>
      <c r="F382">
        <v>3500</v>
      </c>
      <c r="G382" t="s">
        <v>10</v>
      </c>
      <c r="H382" s="54">
        <v>0.19400000000000001</v>
      </c>
      <c r="I382" s="54">
        <v>0.23899999999999999</v>
      </c>
      <c r="J382" s="54">
        <v>0.21150000000000002</v>
      </c>
      <c r="K382">
        <v>0.16300000000000001</v>
      </c>
      <c r="L382" s="2">
        <f t="shared" si="75"/>
        <v>4342.4317617866</v>
      </c>
      <c r="M382" s="2">
        <f t="shared" si="76"/>
        <v>4599.2115637319312</v>
      </c>
      <c r="N382" s="2">
        <f t="shared" si="77"/>
        <v>4438.807863031072</v>
      </c>
      <c r="O382" s="2">
        <f t="shared" si="78"/>
        <v>4181.6009557945044</v>
      </c>
      <c r="P382" s="79" t="e">
        <f t="shared" si="79"/>
        <v>#VALUE!</v>
      </c>
      <c r="Q382" s="80">
        <v>0.71359223300999997</v>
      </c>
      <c r="R382" s="78">
        <v>0.28640776698999998</v>
      </c>
      <c r="S382" s="79" t="e">
        <f t="shared" si="80"/>
        <v>#VALUE!</v>
      </c>
      <c r="T382" s="2" t="e">
        <f t="shared" si="81"/>
        <v>#VALUE!</v>
      </c>
      <c r="U382" s="2" t="e">
        <f t="shared" si="82"/>
        <v>#VALUE!</v>
      </c>
      <c r="V382" s="2" t="e">
        <f t="shared" si="83"/>
        <v>#VALUE!</v>
      </c>
      <c r="W382" s="2" t="e">
        <f t="shared" si="84"/>
        <v>#VALUE!</v>
      </c>
      <c r="X382" t="e">
        <f t="shared" si="85"/>
        <v>#VALUE!</v>
      </c>
      <c r="Y382" t="e">
        <f t="shared" si="86"/>
        <v>#VALUE!</v>
      </c>
      <c r="Z382" t="e">
        <f t="shared" si="87"/>
        <v>#VALUE!</v>
      </c>
      <c r="AA382" t="e">
        <f t="shared" si="88"/>
        <v>#VALUE!</v>
      </c>
      <c r="AB382" t="e">
        <f t="shared" si="89"/>
        <v>#VALUE!</v>
      </c>
    </row>
    <row r="383" spans="1:28" x14ac:dyDescent="0.25">
      <c r="A383">
        <v>9</v>
      </c>
      <c r="B383" t="s">
        <v>25</v>
      </c>
      <c r="C383">
        <v>6</v>
      </c>
      <c r="D383" t="s">
        <v>21</v>
      </c>
      <c r="E383">
        <v>2001</v>
      </c>
      <c r="F383">
        <v>3200</v>
      </c>
      <c r="G383" t="s">
        <v>10</v>
      </c>
      <c r="H383" s="54">
        <v>0.19499999999999998</v>
      </c>
      <c r="I383" s="54">
        <v>0.20133333333333331</v>
      </c>
      <c r="J383" s="54">
        <v>0.17783333333333332</v>
      </c>
      <c r="K383">
        <v>0.161</v>
      </c>
      <c r="L383" s="2">
        <f t="shared" si="75"/>
        <v>3975.1552795031052</v>
      </c>
      <c r="M383" s="2">
        <f t="shared" si="76"/>
        <v>4006.677796327212</v>
      </c>
      <c r="N383" s="2">
        <f t="shared" si="77"/>
        <v>3892.1548753294142</v>
      </c>
      <c r="O383" s="2">
        <f t="shared" si="78"/>
        <v>3814.0643623361148</v>
      </c>
      <c r="P383" s="79" t="e">
        <f t="shared" si="79"/>
        <v>#VALUE!</v>
      </c>
      <c r="Q383" s="80">
        <v>0.71359223300999997</v>
      </c>
      <c r="R383" s="78">
        <v>0.28640776698999998</v>
      </c>
      <c r="S383" s="79" t="e">
        <f t="shared" si="80"/>
        <v>#VALUE!</v>
      </c>
      <c r="T383" s="2" t="e">
        <f t="shared" si="81"/>
        <v>#VALUE!</v>
      </c>
      <c r="U383" s="2" t="e">
        <f t="shared" si="82"/>
        <v>#VALUE!</v>
      </c>
      <c r="V383" s="2" t="e">
        <f t="shared" si="83"/>
        <v>#VALUE!</v>
      </c>
      <c r="W383" s="2" t="e">
        <f t="shared" si="84"/>
        <v>#VALUE!</v>
      </c>
      <c r="X383" t="e">
        <f t="shared" si="85"/>
        <v>#VALUE!</v>
      </c>
      <c r="Y383" t="e">
        <f t="shared" si="86"/>
        <v>#VALUE!</v>
      </c>
      <c r="Z383" t="e">
        <f t="shared" si="87"/>
        <v>#VALUE!</v>
      </c>
      <c r="AA383" t="e">
        <f t="shared" si="88"/>
        <v>#VALUE!</v>
      </c>
      <c r="AB383" t="e">
        <f t="shared" si="89"/>
        <v>#VALUE!</v>
      </c>
    </row>
    <row r="384" spans="1:28" x14ac:dyDescent="0.25">
      <c r="A384">
        <v>9</v>
      </c>
      <c r="B384" t="s">
        <v>25</v>
      </c>
      <c r="C384">
        <v>6</v>
      </c>
      <c r="D384" t="s">
        <v>21</v>
      </c>
      <c r="E384">
        <v>2002</v>
      </c>
      <c r="F384">
        <v>2800</v>
      </c>
      <c r="G384" t="s">
        <v>10</v>
      </c>
      <c r="H384" s="54">
        <v>0.13600000000000001</v>
      </c>
      <c r="I384" s="54">
        <v>0.14600000000000002</v>
      </c>
      <c r="J384" s="54">
        <v>0.13250000000000001</v>
      </c>
      <c r="K384">
        <v>0.105</v>
      </c>
      <c r="L384" s="2">
        <f t="shared" si="75"/>
        <v>3240.7407407407409</v>
      </c>
      <c r="M384" s="2">
        <f t="shared" si="76"/>
        <v>3278.688524590164</v>
      </c>
      <c r="N384" s="2">
        <f t="shared" si="77"/>
        <v>3227.6657060518733</v>
      </c>
      <c r="O384" s="2">
        <f t="shared" si="78"/>
        <v>3128.4916201117317</v>
      </c>
      <c r="P384" s="79" t="e">
        <f t="shared" si="79"/>
        <v>#VALUE!</v>
      </c>
      <c r="Q384" s="80">
        <v>0.71359223300999997</v>
      </c>
      <c r="R384" s="78">
        <v>0.28640776698999998</v>
      </c>
      <c r="S384" s="79">
        <f t="shared" si="80"/>
        <v>5575.8804143009966</v>
      </c>
      <c r="T384" s="2">
        <f t="shared" si="81"/>
        <v>6642.906244837859</v>
      </c>
      <c r="U384" s="2">
        <f t="shared" si="82"/>
        <v>7350.6631288471508</v>
      </c>
      <c r="V384" s="2">
        <f t="shared" si="83"/>
        <v>6569.7519227428911</v>
      </c>
      <c r="W384" s="2" t="e">
        <f t="shared" si="84"/>
        <v>#VALUE!</v>
      </c>
      <c r="X384">
        <f t="shared" si="85"/>
        <v>1.991385862250356</v>
      </c>
      <c r="Y384">
        <f t="shared" si="86"/>
        <v>2.372466516013521</v>
      </c>
      <c r="Z384">
        <f t="shared" si="87"/>
        <v>2.6252368317311254</v>
      </c>
      <c r="AA384">
        <f t="shared" si="88"/>
        <v>2.3463399724081753</v>
      </c>
      <c r="AB384" t="e">
        <f t="shared" si="89"/>
        <v>#VALUE!</v>
      </c>
    </row>
    <row r="385" spans="1:28" x14ac:dyDescent="0.25">
      <c r="A385">
        <v>9</v>
      </c>
      <c r="B385" t="s">
        <v>25</v>
      </c>
      <c r="C385">
        <v>6</v>
      </c>
      <c r="D385" t="s">
        <v>21</v>
      </c>
      <c r="E385">
        <v>2003</v>
      </c>
      <c r="F385">
        <v>2400</v>
      </c>
      <c r="G385" t="s">
        <v>10</v>
      </c>
      <c r="H385" s="54">
        <v>0.186</v>
      </c>
      <c r="I385" s="54">
        <v>0.19833333333333333</v>
      </c>
      <c r="J385" s="54">
        <v>0.18033333333333335</v>
      </c>
      <c r="K385">
        <v>0.16</v>
      </c>
      <c r="L385" s="2">
        <f t="shared" si="75"/>
        <v>2948.4029484029484</v>
      </c>
      <c r="M385" s="2">
        <f t="shared" si="76"/>
        <v>2993.762993762994</v>
      </c>
      <c r="N385" s="2">
        <f t="shared" si="77"/>
        <v>2928.0195201301344</v>
      </c>
      <c r="O385" s="2">
        <f t="shared" si="78"/>
        <v>2857.1428571428573</v>
      </c>
      <c r="P385" s="79" t="e">
        <f t="shared" si="79"/>
        <v>#VALUE!</v>
      </c>
      <c r="Q385" s="80">
        <v>0.71359223300999997</v>
      </c>
      <c r="R385" s="78">
        <v>0.28640776698999998</v>
      </c>
      <c r="S385" s="79">
        <f t="shared" si="80"/>
        <v>2047.5513205532657</v>
      </c>
      <c r="T385" s="2">
        <f t="shared" si="81"/>
        <v>2228.0837211874668</v>
      </c>
      <c r="U385" s="2">
        <f t="shared" si="82"/>
        <v>2209.4514388258208</v>
      </c>
      <c r="V385" s="2">
        <f t="shared" si="83"/>
        <v>2261.8051229552466</v>
      </c>
      <c r="W385" s="2" t="e">
        <f t="shared" si="84"/>
        <v>#VALUE!</v>
      </c>
      <c r="X385">
        <f t="shared" si="85"/>
        <v>0.85314638356386074</v>
      </c>
      <c r="Y385">
        <f t="shared" si="86"/>
        <v>0.92836821716144446</v>
      </c>
      <c r="Z385">
        <f t="shared" si="87"/>
        <v>0.92060476617742537</v>
      </c>
      <c r="AA385">
        <f t="shared" si="88"/>
        <v>0.9424188012313528</v>
      </c>
      <c r="AB385" t="e">
        <f t="shared" si="89"/>
        <v>#VALUE!</v>
      </c>
    </row>
    <row r="386" spans="1:28" x14ac:dyDescent="0.25">
      <c r="A386">
        <v>9</v>
      </c>
      <c r="B386" t="s">
        <v>25</v>
      </c>
      <c r="C386">
        <v>6</v>
      </c>
      <c r="D386" t="s">
        <v>21</v>
      </c>
      <c r="E386">
        <v>2004</v>
      </c>
      <c r="F386" t="s">
        <v>10</v>
      </c>
      <c r="G386" t="s">
        <v>10</v>
      </c>
      <c r="H386" s="54">
        <v>0.255</v>
      </c>
      <c r="I386" s="54">
        <v>0.42799999999999999</v>
      </c>
      <c r="J386" s="54">
        <v>0.41199999999999998</v>
      </c>
      <c r="K386">
        <v>0.41299999999999998</v>
      </c>
      <c r="L386" s="2" t="e">
        <f t="shared" ref="L386:L449" si="90">$F386/(1-H386)</f>
        <v>#VALUE!</v>
      </c>
      <c r="M386" s="2" t="e">
        <f t="shared" ref="M386:M449" si="91">$F386/(1-I386)</f>
        <v>#VALUE!</v>
      </c>
      <c r="N386" s="2" t="e">
        <f t="shared" ref="N386:N449" si="92">$F386/(1-J386)</f>
        <v>#VALUE!</v>
      </c>
      <c r="O386" s="2" t="e">
        <f t="shared" ref="O386:O449" si="93">$F386/(1-K386)</f>
        <v>#VALUE!</v>
      </c>
      <c r="P386" s="79" t="e">
        <f t="shared" ref="P386:P449" si="94">$G386/(1-K386)</f>
        <v>#VALUE!</v>
      </c>
      <c r="Q386" s="80">
        <v>0.71359223300999997</v>
      </c>
      <c r="R386" s="78">
        <v>0.28640776698999998</v>
      </c>
      <c r="S386" s="79">
        <f t="shared" ref="S386:S449" si="95">(L389*$Q386)+(L390*$R386)</f>
        <v>1754.4186773956174</v>
      </c>
      <c r="T386" s="2">
        <f t="shared" ref="T386:T449" si="96">(M389*$Q386)+(M390*$R386)</f>
        <v>1957.2539535904293</v>
      </c>
      <c r="U386" s="2">
        <f t="shared" ref="U386:U449" si="97">(N389*$Q386)+(N390*$R386)</f>
        <v>1904.6558301391935</v>
      </c>
      <c r="V386" s="2">
        <f t="shared" ref="V386:V449" si="98">(O389*$Q386)+(O390*$R386)</f>
        <v>1974.1001328163775</v>
      </c>
      <c r="W386" s="2" t="e">
        <f t="shared" ref="W386:W449" si="99">(P389*$Q386)+(P390*$R386)</f>
        <v>#VALUE!</v>
      </c>
      <c r="X386" t="e">
        <f t="shared" ref="X386:X449" si="100">S386/$F386</f>
        <v>#VALUE!</v>
      </c>
      <c r="Y386" t="e">
        <f t="shared" ref="Y386:Y449" si="101">T386/$F386</f>
        <v>#VALUE!</v>
      </c>
      <c r="Z386" t="e">
        <f t="shared" ref="Z386:Z449" si="102">U386/$F386</f>
        <v>#VALUE!</v>
      </c>
      <c r="AA386" t="e">
        <f t="shared" ref="AA386:AA449" si="103">V386/$F386</f>
        <v>#VALUE!</v>
      </c>
      <c r="AB386" t="e">
        <f t="shared" ref="AB386:AB449" si="104">W386/$G386</f>
        <v>#VALUE!</v>
      </c>
    </row>
    <row r="387" spans="1:28" x14ac:dyDescent="0.25">
      <c r="A387">
        <v>9</v>
      </c>
      <c r="B387" t="s">
        <v>25</v>
      </c>
      <c r="C387">
        <v>6</v>
      </c>
      <c r="D387" t="s">
        <v>21</v>
      </c>
      <c r="E387">
        <v>2005</v>
      </c>
      <c r="F387">
        <v>5500</v>
      </c>
      <c r="G387" t="s">
        <v>10</v>
      </c>
      <c r="H387" s="54">
        <v>0.21200000000000002</v>
      </c>
      <c r="I387" s="54">
        <v>0.34633333333333338</v>
      </c>
      <c r="J387" s="54">
        <v>0.41533333333333339</v>
      </c>
      <c r="K387">
        <v>0.33700000000000002</v>
      </c>
      <c r="L387" s="2">
        <f t="shared" si="90"/>
        <v>6979.6954314720806</v>
      </c>
      <c r="M387" s="2">
        <f t="shared" si="91"/>
        <v>8414.074451810302</v>
      </c>
      <c r="N387" s="2">
        <f t="shared" si="92"/>
        <v>9407.0695553021669</v>
      </c>
      <c r="O387" s="2">
        <f t="shared" si="93"/>
        <v>8295.6259426847664</v>
      </c>
      <c r="P387" s="79" t="e">
        <f t="shared" si="94"/>
        <v>#VALUE!</v>
      </c>
      <c r="Q387" s="80">
        <v>0.71359223300999997</v>
      </c>
      <c r="R387" s="78">
        <v>0.28640776698999998</v>
      </c>
      <c r="S387" s="79">
        <f t="shared" si="95"/>
        <v>2855.9710035018406</v>
      </c>
      <c r="T387" s="2">
        <f t="shared" si="96"/>
        <v>3027.4431448356795</v>
      </c>
      <c r="U387" s="2">
        <f t="shared" si="97"/>
        <v>2931.8971598896374</v>
      </c>
      <c r="V387" s="2">
        <f t="shared" si="98"/>
        <v>3035.9332427477193</v>
      </c>
      <c r="W387" s="2" t="e">
        <f t="shared" si="99"/>
        <v>#VALUE!</v>
      </c>
      <c r="X387">
        <f t="shared" si="100"/>
        <v>0.51926745518215289</v>
      </c>
      <c r="Y387">
        <f t="shared" si="101"/>
        <v>0.55044420815194173</v>
      </c>
      <c r="Z387">
        <f t="shared" si="102"/>
        <v>0.53307221088902501</v>
      </c>
      <c r="AA387">
        <f t="shared" si="103"/>
        <v>0.5519878623177672</v>
      </c>
      <c r="AB387" t="e">
        <f t="shared" si="104"/>
        <v>#VALUE!</v>
      </c>
    </row>
    <row r="388" spans="1:28" x14ac:dyDescent="0.25">
      <c r="A388">
        <v>9</v>
      </c>
      <c r="B388" t="s">
        <v>25</v>
      </c>
      <c r="C388">
        <v>6</v>
      </c>
      <c r="D388" t="s">
        <v>21</v>
      </c>
      <c r="E388">
        <v>2006</v>
      </c>
      <c r="F388">
        <v>1700</v>
      </c>
      <c r="G388" t="s">
        <v>10</v>
      </c>
      <c r="H388" s="54">
        <v>0.182</v>
      </c>
      <c r="I388" s="54">
        <v>0.23766666666666669</v>
      </c>
      <c r="J388" s="54">
        <v>0.23666666666666669</v>
      </c>
      <c r="K388">
        <v>0.251</v>
      </c>
      <c r="L388" s="2">
        <f t="shared" si="90"/>
        <v>2078.2396088019559</v>
      </c>
      <c r="M388" s="2">
        <f t="shared" si="91"/>
        <v>2229.9956274595543</v>
      </c>
      <c r="N388" s="2">
        <f t="shared" si="92"/>
        <v>2227.0742358078605</v>
      </c>
      <c r="O388" s="2">
        <f t="shared" si="93"/>
        <v>2269.6929238985313</v>
      </c>
      <c r="P388" s="79" t="e">
        <f t="shared" si="94"/>
        <v>#VALUE!</v>
      </c>
      <c r="Q388" s="80">
        <v>0.71359223300999997</v>
      </c>
      <c r="R388" s="78">
        <v>0.28640776698999998</v>
      </c>
      <c r="S388" s="79">
        <f t="shared" si="95"/>
        <v>5305.8300837701372</v>
      </c>
      <c r="T388" s="2">
        <f t="shared" si="96"/>
        <v>5637.3906977562692</v>
      </c>
      <c r="U388" s="2">
        <f t="shared" si="97"/>
        <v>5459.8552579060379</v>
      </c>
      <c r="V388" s="2">
        <f t="shared" si="98"/>
        <v>5635.3558009102671</v>
      </c>
      <c r="W388" s="2" t="e">
        <f t="shared" si="99"/>
        <v>#VALUE!</v>
      </c>
      <c r="X388">
        <f t="shared" si="100"/>
        <v>3.1210765198647867</v>
      </c>
      <c r="Y388">
        <f t="shared" si="101"/>
        <v>3.3161121751507467</v>
      </c>
      <c r="Z388">
        <f t="shared" si="102"/>
        <v>3.21167956347414</v>
      </c>
      <c r="AA388">
        <f t="shared" si="103"/>
        <v>3.3149151770060397</v>
      </c>
      <c r="AB388" t="e">
        <f t="shared" si="104"/>
        <v>#VALUE!</v>
      </c>
    </row>
    <row r="389" spans="1:28" x14ac:dyDescent="0.25">
      <c r="A389">
        <v>9</v>
      </c>
      <c r="B389" t="s">
        <v>25</v>
      </c>
      <c r="C389">
        <v>6</v>
      </c>
      <c r="D389" t="s">
        <v>21</v>
      </c>
      <c r="E389">
        <v>2007</v>
      </c>
      <c r="F389">
        <v>1500</v>
      </c>
      <c r="G389" t="s">
        <v>10</v>
      </c>
      <c r="H389" s="54">
        <v>0.23899999999999999</v>
      </c>
      <c r="I389" s="54">
        <v>0.32533333333333336</v>
      </c>
      <c r="J389" s="54">
        <v>0.30733333333333335</v>
      </c>
      <c r="K389">
        <v>0.33100000000000002</v>
      </c>
      <c r="L389" s="2">
        <f t="shared" si="90"/>
        <v>1971.0906701708279</v>
      </c>
      <c r="M389" s="2">
        <f t="shared" si="91"/>
        <v>2223.320158102767</v>
      </c>
      <c r="N389" s="2">
        <f t="shared" si="92"/>
        <v>2165.543792107796</v>
      </c>
      <c r="O389" s="2">
        <f t="shared" si="93"/>
        <v>2242.1524663677128</v>
      </c>
      <c r="P389" s="79" t="e">
        <f t="shared" si="94"/>
        <v>#VALUE!</v>
      </c>
      <c r="Q389" s="80">
        <v>0.71359223300999997</v>
      </c>
      <c r="R389" s="78">
        <v>0.28640776698999998</v>
      </c>
      <c r="S389" s="79">
        <f t="shared" si="95"/>
        <v>1961.2305905217793</v>
      </c>
      <c r="T389" s="2">
        <f t="shared" si="96"/>
        <v>2082.6004891681018</v>
      </c>
      <c r="U389" s="2">
        <f t="shared" si="97"/>
        <v>2031.5551196028309</v>
      </c>
      <c r="V389" s="2">
        <f t="shared" si="98"/>
        <v>2099.6559047126275</v>
      </c>
      <c r="W389" s="2" t="e">
        <f t="shared" si="99"/>
        <v>#VALUE!</v>
      </c>
      <c r="X389">
        <f t="shared" si="100"/>
        <v>1.3074870603478528</v>
      </c>
      <c r="Y389">
        <f t="shared" si="101"/>
        <v>1.3884003261120679</v>
      </c>
      <c r="Z389">
        <f t="shared" si="102"/>
        <v>1.3543700797352207</v>
      </c>
      <c r="AA389">
        <f t="shared" si="103"/>
        <v>1.3997706031417516</v>
      </c>
      <c r="AB389" t="e">
        <f t="shared" si="104"/>
        <v>#VALUE!</v>
      </c>
    </row>
    <row r="390" spans="1:28" x14ac:dyDescent="0.25">
      <c r="A390">
        <v>9</v>
      </c>
      <c r="B390" t="s">
        <v>25</v>
      </c>
      <c r="C390">
        <v>6</v>
      </c>
      <c r="D390" t="s">
        <v>21</v>
      </c>
      <c r="E390">
        <v>2008</v>
      </c>
      <c r="F390">
        <v>900</v>
      </c>
      <c r="G390" t="s">
        <v>10</v>
      </c>
      <c r="H390" s="54">
        <v>0.25900000000000001</v>
      </c>
      <c r="I390" s="54">
        <v>0.3046666666666667</v>
      </c>
      <c r="J390" s="54">
        <v>0.28266666666666668</v>
      </c>
      <c r="K390">
        <v>0.311</v>
      </c>
      <c r="L390" s="2">
        <f t="shared" si="90"/>
        <v>1214.5748987854251</v>
      </c>
      <c r="M390" s="2">
        <f t="shared" si="91"/>
        <v>1294.3432406519655</v>
      </c>
      <c r="N390" s="2">
        <f t="shared" si="92"/>
        <v>1254.6468401486989</v>
      </c>
      <c r="O390" s="2">
        <f t="shared" si="93"/>
        <v>1306.2409288824383</v>
      </c>
      <c r="P390" s="79" t="e">
        <f t="shared" si="94"/>
        <v>#VALUE!</v>
      </c>
      <c r="Q390" s="80">
        <v>0.71359223300999997</v>
      </c>
      <c r="R390" s="78">
        <v>0.28640776698999998</v>
      </c>
      <c r="S390" s="79">
        <f t="shared" si="95"/>
        <v>3025.2845863071343</v>
      </c>
      <c r="T390" s="2">
        <f t="shared" si="96"/>
        <v>3074.1206888916167</v>
      </c>
      <c r="U390" s="2">
        <f t="shared" si="97"/>
        <v>2999.0369482150472</v>
      </c>
      <c r="V390" s="2">
        <f t="shared" si="98"/>
        <v>3138.4929425161058</v>
      </c>
      <c r="W390" s="2" t="e">
        <f t="shared" si="99"/>
        <v>#VALUE!</v>
      </c>
      <c r="X390">
        <f t="shared" si="100"/>
        <v>3.3614273181190382</v>
      </c>
      <c r="Y390">
        <f t="shared" si="101"/>
        <v>3.4156896543240185</v>
      </c>
      <c r="Z390">
        <f t="shared" si="102"/>
        <v>3.3322632757944968</v>
      </c>
      <c r="AA390">
        <f t="shared" si="103"/>
        <v>3.4872143805734508</v>
      </c>
      <c r="AB390" t="e">
        <f t="shared" si="104"/>
        <v>#VALUE!</v>
      </c>
    </row>
    <row r="391" spans="1:28" x14ac:dyDescent="0.25">
      <c r="A391">
        <v>9</v>
      </c>
      <c r="B391" t="s">
        <v>25</v>
      </c>
      <c r="C391">
        <v>6</v>
      </c>
      <c r="D391" t="s">
        <v>21</v>
      </c>
      <c r="E391">
        <v>2009</v>
      </c>
      <c r="F391">
        <v>5230</v>
      </c>
      <c r="G391" t="s">
        <v>10</v>
      </c>
      <c r="H391" s="54">
        <v>0.247</v>
      </c>
      <c r="I391" s="54">
        <v>0.28799999999999998</v>
      </c>
      <c r="J391" s="54">
        <v>0.26449999999999996</v>
      </c>
      <c r="K391">
        <v>0.28799999999999998</v>
      </c>
      <c r="L391" s="2">
        <f t="shared" si="90"/>
        <v>6945.5511288180614</v>
      </c>
      <c r="M391" s="2">
        <f t="shared" si="91"/>
        <v>7345.5056179775283</v>
      </c>
      <c r="N391" s="2">
        <f t="shared" si="92"/>
        <v>7110.8089734874229</v>
      </c>
      <c r="O391" s="2">
        <f t="shared" si="93"/>
        <v>7345.5056179775283</v>
      </c>
      <c r="P391" s="79" t="e">
        <f t="shared" si="94"/>
        <v>#VALUE!</v>
      </c>
      <c r="Q391" s="80">
        <v>0.71359223300999997</v>
      </c>
      <c r="R391" s="78">
        <v>0.28640776698999998</v>
      </c>
      <c r="S391" s="79">
        <f t="shared" si="95"/>
        <v>1749.7300919171848</v>
      </c>
      <c r="T391" s="2">
        <f t="shared" si="96"/>
        <v>1936.4988019102327</v>
      </c>
      <c r="U391" s="2">
        <f t="shared" si="97"/>
        <v>1874.5962851379286</v>
      </c>
      <c r="V391" s="2">
        <f t="shared" si="98"/>
        <v>1943.6730294167951</v>
      </c>
      <c r="W391" s="2" t="e">
        <f t="shared" si="99"/>
        <v>#VALUE!</v>
      </c>
      <c r="X391">
        <f t="shared" si="100"/>
        <v>0.33455642292871601</v>
      </c>
      <c r="Y391">
        <f t="shared" si="101"/>
        <v>0.37026745734421274</v>
      </c>
      <c r="Z391">
        <f t="shared" si="102"/>
        <v>0.3584314120722617</v>
      </c>
      <c r="AA391">
        <f t="shared" si="103"/>
        <v>0.37163920256535277</v>
      </c>
      <c r="AB391" t="e">
        <f t="shared" si="104"/>
        <v>#VALUE!</v>
      </c>
    </row>
    <row r="392" spans="1:28" x14ac:dyDescent="0.25">
      <c r="A392">
        <v>9</v>
      </c>
      <c r="B392" t="s">
        <v>25</v>
      </c>
      <c r="C392">
        <v>6</v>
      </c>
      <c r="D392" t="s">
        <v>21</v>
      </c>
      <c r="E392">
        <v>2010</v>
      </c>
      <c r="F392">
        <v>980</v>
      </c>
      <c r="G392" t="s">
        <v>10</v>
      </c>
      <c r="H392" s="54">
        <v>0.19700000000000001</v>
      </c>
      <c r="I392" s="54">
        <v>0.29066666666666668</v>
      </c>
      <c r="J392" s="54">
        <v>0.27216666666666667</v>
      </c>
      <c r="K392">
        <v>0.28699999999999998</v>
      </c>
      <c r="L392" s="2">
        <f t="shared" si="90"/>
        <v>1220.4234122042342</v>
      </c>
      <c r="M392" s="2">
        <f t="shared" si="91"/>
        <v>1381.578947368421</v>
      </c>
      <c r="N392" s="2">
        <f t="shared" si="92"/>
        <v>1346.4621021296084</v>
      </c>
      <c r="O392" s="2">
        <f t="shared" si="93"/>
        <v>1374.4740532959324</v>
      </c>
      <c r="P392" s="79" t="e">
        <f t="shared" si="94"/>
        <v>#VALUE!</v>
      </c>
      <c r="Q392" s="80">
        <v>0.71359223300999997</v>
      </c>
      <c r="R392" s="78">
        <v>0.28640776698999998</v>
      </c>
      <c r="S392" s="79">
        <f t="shared" si="95"/>
        <v>2962.6474166481921</v>
      </c>
      <c r="T392" s="2">
        <f t="shared" si="96"/>
        <v>3262.0761966704986</v>
      </c>
      <c r="U392" s="2">
        <f t="shared" si="97"/>
        <v>3169.2307653723292</v>
      </c>
      <c r="V392" s="2">
        <f t="shared" si="98"/>
        <v>3209.3178643023011</v>
      </c>
      <c r="W392" s="2" t="e">
        <f t="shared" si="99"/>
        <v>#VALUE!</v>
      </c>
      <c r="X392">
        <f t="shared" si="100"/>
        <v>3.023109608824686</v>
      </c>
      <c r="Y392">
        <f t="shared" si="101"/>
        <v>3.328649180276019</v>
      </c>
      <c r="Z392">
        <f t="shared" si="102"/>
        <v>3.2339089442574789</v>
      </c>
      <c r="AA392">
        <f t="shared" si="103"/>
        <v>3.2748141472472461</v>
      </c>
      <c r="AB392" t="e">
        <f t="shared" si="104"/>
        <v>#VALUE!</v>
      </c>
    </row>
    <row r="393" spans="1:28" x14ac:dyDescent="0.25">
      <c r="A393">
        <v>9</v>
      </c>
      <c r="B393" t="s">
        <v>25</v>
      </c>
      <c r="C393">
        <v>6</v>
      </c>
      <c r="D393" t="s">
        <v>21</v>
      </c>
      <c r="E393">
        <v>2011</v>
      </c>
      <c r="F393">
        <v>2840</v>
      </c>
      <c r="G393" t="s">
        <v>10</v>
      </c>
      <c r="H393" s="54">
        <v>0.254</v>
      </c>
      <c r="I393" s="54">
        <v>0.2583333333333333</v>
      </c>
      <c r="J393" s="54">
        <v>0.24033333333333334</v>
      </c>
      <c r="K393">
        <v>0.27300000000000002</v>
      </c>
      <c r="L393" s="2">
        <f t="shared" si="90"/>
        <v>3806.9705093833782</v>
      </c>
      <c r="M393" s="2">
        <f t="shared" si="91"/>
        <v>3829.2134831460671</v>
      </c>
      <c r="N393" s="2">
        <f t="shared" si="92"/>
        <v>3738.4817902588852</v>
      </c>
      <c r="O393" s="2">
        <f t="shared" si="93"/>
        <v>3906.4649243466301</v>
      </c>
      <c r="P393" s="79" t="e">
        <f t="shared" si="94"/>
        <v>#VALUE!</v>
      </c>
      <c r="Q393" s="80">
        <v>0.71359223300999997</v>
      </c>
      <c r="R393" s="78">
        <v>0.28640776698999998</v>
      </c>
      <c r="S393" s="79">
        <f t="shared" si="95"/>
        <v>1723.258388690263</v>
      </c>
      <c r="T393" s="2">
        <f t="shared" si="96"/>
        <v>1859.2309096996976</v>
      </c>
      <c r="U393" s="2">
        <f t="shared" si="97"/>
        <v>1841.0923406978686</v>
      </c>
      <c r="V393" s="2">
        <f t="shared" si="98"/>
        <v>1854.1018513155027</v>
      </c>
      <c r="W393" s="2" t="e">
        <f t="shared" si="99"/>
        <v>#VALUE!</v>
      </c>
      <c r="X393">
        <f t="shared" si="100"/>
        <v>0.60678112277826157</v>
      </c>
      <c r="Y393">
        <f t="shared" si="101"/>
        <v>0.65465877102102032</v>
      </c>
      <c r="Z393">
        <f t="shared" si="102"/>
        <v>0.64827195094995371</v>
      </c>
      <c r="AA393">
        <f t="shared" si="103"/>
        <v>0.65285276454771224</v>
      </c>
      <c r="AB393" t="e">
        <f t="shared" si="104"/>
        <v>#VALUE!</v>
      </c>
    </row>
    <row r="394" spans="1:28" x14ac:dyDescent="0.25">
      <c r="A394">
        <v>9</v>
      </c>
      <c r="B394" t="s">
        <v>25</v>
      </c>
      <c r="C394">
        <v>6</v>
      </c>
      <c r="D394" t="s">
        <v>21</v>
      </c>
      <c r="E394">
        <v>2012</v>
      </c>
      <c r="F394">
        <v>860</v>
      </c>
      <c r="G394" t="s">
        <v>10</v>
      </c>
      <c r="H394" s="54">
        <v>0.20199999999999999</v>
      </c>
      <c r="I394" s="54">
        <v>0.27900000000000003</v>
      </c>
      <c r="J394" s="54">
        <v>0.25650000000000001</v>
      </c>
      <c r="K394">
        <v>0.29799999999999999</v>
      </c>
      <c r="L394" s="2">
        <f t="shared" si="90"/>
        <v>1077.6942355889723</v>
      </c>
      <c r="M394" s="2">
        <f t="shared" si="91"/>
        <v>1192.7877947295424</v>
      </c>
      <c r="N394" s="2">
        <f t="shared" si="92"/>
        <v>1156.6913248150638</v>
      </c>
      <c r="O394" s="2">
        <f t="shared" si="93"/>
        <v>1225.0712250712252</v>
      </c>
      <c r="P394" s="79" t="e">
        <f t="shared" si="94"/>
        <v>#VALUE!</v>
      </c>
      <c r="Q394" s="80">
        <v>0.71359223300999997</v>
      </c>
      <c r="R394" s="78">
        <v>0.28640776698999998</v>
      </c>
      <c r="S394" s="79">
        <f t="shared" si="95"/>
        <v>2242.0564872013633</v>
      </c>
      <c r="T394" s="2">
        <f t="shared" si="96"/>
        <v>2415.4830962612955</v>
      </c>
      <c r="U394" s="2">
        <f t="shared" si="97"/>
        <v>2356.4916614248978</v>
      </c>
      <c r="V394" s="2">
        <f t="shared" si="98"/>
        <v>2476.0606463617946</v>
      </c>
      <c r="W394" s="2" t="e">
        <f t="shared" si="99"/>
        <v>#VALUE!</v>
      </c>
      <c r="X394">
        <f t="shared" si="100"/>
        <v>2.6070424269783294</v>
      </c>
      <c r="Y394">
        <f t="shared" si="101"/>
        <v>2.8087012747224365</v>
      </c>
      <c r="Z394">
        <f t="shared" si="102"/>
        <v>2.7401065830522069</v>
      </c>
      <c r="AA394">
        <f t="shared" si="103"/>
        <v>2.8791402864672029</v>
      </c>
      <c r="AB394" t="e">
        <f t="shared" si="104"/>
        <v>#VALUE!</v>
      </c>
    </row>
    <row r="395" spans="1:28" x14ac:dyDescent="0.25">
      <c r="A395">
        <v>9</v>
      </c>
      <c r="B395" t="s">
        <v>25</v>
      </c>
      <c r="C395">
        <v>6</v>
      </c>
      <c r="D395" t="s">
        <v>21</v>
      </c>
      <c r="E395">
        <v>2013</v>
      </c>
      <c r="F395">
        <v>2640</v>
      </c>
      <c r="G395" t="s">
        <v>10</v>
      </c>
      <c r="H395" s="54">
        <v>0.22900000000000001</v>
      </c>
      <c r="I395" s="54">
        <v>0.30333333333333334</v>
      </c>
      <c r="J395" s="54">
        <v>0.27933333333333332</v>
      </c>
      <c r="K395">
        <v>0.29299999999999998</v>
      </c>
      <c r="L395" s="2">
        <f t="shared" si="90"/>
        <v>3424.1245136186772</v>
      </c>
      <c r="M395" s="2">
        <f t="shared" si="91"/>
        <v>3789.4736842105262</v>
      </c>
      <c r="N395" s="2">
        <f t="shared" si="92"/>
        <v>3663.2747456059205</v>
      </c>
      <c r="O395" s="2">
        <f t="shared" si="93"/>
        <v>3734.0876944837337</v>
      </c>
      <c r="P395" s="79" t="e">
        <f t="shared" si="94"/>
        <v>#VALUE!</v>
      </c>
      <c r="Q395" s="80">
        <v>0.71359223300999997</v>
      </c>
      <c r="R395" s="78">
        <v>0.28640776698999998</v>
      </c>
      <c r="S395" s="79">
        <f t="shared" si="95"/>
        <v>4413.9739779089468</v>
      </c>
      <c r="T395" s="2">
        <f t="shared" si="96"/>
        <v>4757.5782989008849</v>
      </c>
      <c r="U395" s="2">
        <f t="shared" si="97"/>
        <v>4628.7382798267663</v>
      </c>
      <c r="V395" s="2">
        <f t="shared" si="98"/>
        <v>4715.9292052678948</v>
      </c>
      <c r="W395" s="2" t="e">
        <f t="shared" si="99"/>
        <v>#VALUE!</v>
      </c>
      <c r="X395">
        <f t="shared" si="100"/>
        <v>1.6719598401170253</v>
      </c>
      <c r="Y395">
        <f t="shared" si="101"/>
        <v>1.8021129920079109</v>
      </c>
      <c r="Z395">
        <f t="shared" si="102"/>
        <v>1.7533099544798356</v>
      </c>
      <c r="AA395">
        <f t="shared" si="103"/>
        <v>1.7863368201772329</v>
      </c>
      <c r="AB395" t="e">
        <f t="shared" si="104"/>
        <v>#VALUE!</v>
      </c>
    </row>
    <row r="396" spans="1:28" x14ac:dyDescent="0.25">
      <c r="A396">
        <v>9</v>
      </c>
      <c r="B396" t="s">
        <v>25</v>
      </c>
      <c r="C396">
        <v>6</v>
      </c>
      <c r="D396" t="s">
        <v>21</v>
      </c>
      <c r="E396">
        <v>2014</v>
      </c>
      <c r="F396">
        <v>1550</v>
      </c>
      <c r="G396" t="s">
        <v>10</v>
      </c>
      <c r="H396" s="54">
        <v>0.14499999999999999</v>
      </c>
      <c r="I396" s="54">
        <v>0.20433333333333331</v>
      </c>
      <c r="J396" s="54">
        <v>0.20033333333333331</v>
      </c>
      <c r="K396">
        <v>0.185</v>
      </c>
      <c r="L396" s="2">
        <f t="shared" si="90"/>
        <v>1812.8654970760235</v>
      </c>
      <c r="M396" s="2">
        <f t="shared" si="91"/>
        <v>1948.0519480519479</v>
      </c>
      <c r="N396" s="2">
        <f t="shared" si="92"/>
        <v>1938.3076281784074</v>
      </c>
      <c r="O396" s="2">
        <f t="shared" si="93"/>
        <v>1901.8404907975462</v>
      </c>
      <c r="P396" s="79" t="e">
        <f t="shared" si="94"/>
        <v>#VALUE!</v>
      </c>
      <c r="Q396" s="80">
        <v>0.71359223300999997</v>
      </c>
      <c r="R396" s="78">
        <v>0.28640776698999998</v>
      </c>
      <c r="S396" s="79">
        <f t="shared" si="95"/>
        <v>4472.1090026874017</v>
      </c>
      <c r="T396" s="2">
        <f t="shared" si="96"/>
        <v>4978.5234970406491</v>
      </c>
      <c r="U396" s="2">
        <f t="shared" si="97"/>
        <v>4839.6102709528805</v>
      </c>
      <c r="V396" s="2">
        <f t="shared" si="98"/>
        <v>4813.2207895865995</v>
      </c>
      <c r="W396" s="2" t="e">
        <f t="shared" si="99"/>
        <v>#VALUE!</v>
      </c>
      <c r="X396">
        <f t="shared" si="100"/>
        <v>2.8852316146370334</v>
      </c>
      <c r="Y396">
        <f t="shared" si="101"/>
        <v>3.2119506432520315</v>
      </c>
      <c r="Z396">
        <f t="shared" si="102"/>
        <v>3.1223292070663744</v>
      </c>
      <c r="AA396">
        <f t="shared" si="103"/>
        <v>3.1053037352171611</v>
      </c>
      <c r="AB396" t="e">
        <f t="shared" si="104"/>
        <v>#VALUE!</v>
      </c>
    </row>
    <row r="397" spans="1:28" x14ac:dyDescent="0.25">
      <c r="A397">
        <v>9</v>
      </c>
      <c r="B397" t="s">
        <v>25</v>
      </c>
      <c r="C397">
        <v>6</v>
      </c>
      <c r="D397" t="s">
        <v>21</v>
      </c>
      <c r="E397">
        <v>2015</v>
      </c>
      <c r="F397">
        <v>1140</v>
      </c>
      <c r="G397" t="s">
        <v>10</v>
      </c>
      <c r="H397" s="54">
        <v>0.24</v>
      </c>
      <c r="I397" s="54">
        <v>0.30400000000000005</v>
      </c>
      <c r="J397" s="54">
        <v>0.28700000000000003</v>
      </c>
      <c r="K397">
        <v>0.34300000000000003</v>
      </c>
      <c r="L397" s="2">
        <f t="shared" si="90"/>
        <v>1500</v>
      </c>
      <c r="M397" s="2">
        <f t="shared" si="91"/>
        <v>1637.9310344827588</v>
      </c>
      <c r="N397" s="2">
        <f t="shared" si="92"/>
        <v>1598.8779803646564</v>
      </c>
      <c r="O397" s="2">
        <f t="shared" si="93"/>
        <v>1735.1598173515981</v>
      </c>
      <c r="P397" s="79" t="e">
        <f t="shared" si="94"/>
        <v>#VALUE!</v>
      </c>
      <c r="Q397" s="80">
        <v>0.71359223300999997</v>
      </c>
      <c r="R397" s="78">
        <v>0.28640776698999998</v>
      </c>
      <c r="S397" s="79">
        <f t="shared" si="95"/>
        <v>2312.4445138769888</v>
      </c>
      <c r="T397" s="2">
        <f t="shared" si="96"/>
        <v>2662.128546657887</v>
      </c>
      <c r="U397" s="2">
        <f t="shared" si="97"/>
        <v>2626.4076068576551</v>
      </c>
      <c r="V397" s="2">
        <f t="shared" si="98"/>
        <v>2337.4999757655928</v>
      </c>
      <c r="W397" s="2" t="e">
        <f t="shared" si="99"/>
        <v>#VALUE!</v>
      </c>
      <c r="X397">
        <f t="shared" si="100"/>
        <v>2.0284600998920954</v>
      </c>
      <c r="Y397">
        <f t="shared" si="101"/>
        <v>2.3352004795244623</v>
      </c>
      <c r="Z397">
        <f t="shared" si="102"/>
        <v>2.3038663218049606</v>
      </c>
      <c r="AA397">
        <f t="shared" si="103"/>
        <v>2.0504385752329761</v>
      </c>
      <c r="AB397" t="e">
        <f t="shared" si="104"/>
        <v>#VALUE!</v>
      </c>
    </row>
    <row r="398" spans="1:28" x14ac:dyDescent="0.25">
      <c r="A398">
        <v>9</v>
      </c>
      <c r="B398" t="s">
        <v>25</v>
      </c>
      <c r="C398">
        <v>6</v>
      </c>
      <c r="D398" t="s">
        <v>21</v>
      </c>
      <c r="E398">
        <v>2016</v>
      </c>
      <c r="F398">
        <v>3060</v>
      </c>
      <c r="G398" t="s">
        <v>10</v>
      </c>
      <c r="H398" s="54">
        <v>0.252</v>
      </c>
      <c r="I398" s="54">
        <v>0.29700000000000004</v>
      </c>
      <c r="J398" s="54">
        <v>0.27900000000000003</v>
      </c>
      <c r="K398">
        <v>0.29199999999999998</v>
      </c>
      <c r="L398" s="2">
        <f t="shared" si="90"/>
        <v>4090.909090909091</v>
      </c>
      <c r="M398" s="2">
        <f t="shared" si="91"/>
        <v>4352.7738264580375</v>
      </c>
      <c r="N398" s="2">
        <f t="shared" si="92"/>
        <v>4244.1054091539527</v>
      </c>
      <c r="O398" s="2">
        <f t="shared" si="93"/>
        <v>4322.0338983050851</v>
      </c>
      <c r="P398" s="79" t="e">
        <f t="shared" si="94"/>
        <v>#VALUE!</v>
      </c>
      <c r="Q398" s="80">
        <v>0.71359223300999997</v>
      </c>
      <c r="R398" s="78">
        <v>0.28640776698999998</v>
      </c>
      <c r="S398" s="79">
        <f t="shared" si="95"/>
        <v>1872.7128928584866</v>
      </c>
      <c r="T398" s="2">
        <f t="shared" si="96"/>
        <v>2175.8065761198845</v>
      </c>
      <c r="U398" s="2">
        <f t="shared" si="97"/>
        <v>2152.8323890463562</v>
      </c>
      <c r="V398" s="2">
        <f t="shared" si="98"/>
        <v>1959.0566536994747</v>
      </c>
      <c r="W398" s="2" t="e">
        <f t="shared" si="99"/>
        <v>#VALUE!</v>
      </c>
      <c r="X398">
        <f t="shared" si="100"/>
        <v>0.61199767740473421</v>
      </c>
      <c r="Y398">
        <f t="shared" si="101"/>
        <v>0.71104790069277268</v>
      </c>
      <c r="Z398">
        <f t="shared" si="102"/>
        <v>0.70353999642037779</v>
      </c>
      <c r="AA398">
        <f t="shared" si="103"/>
        <v>0.64021459271224668</v>
      </c>
      <c r="AB398" t="e">
        <f t="shared" si="104"/>
        <v>#VALUE!</v>
      </c>
    </row>
    <row r="399" spans="1:28" x14ac:dyDescent="0.25">
      <c r="A399">
        <v>9</v>
      </c>
      <c r="B399" t="s">
        <v>25</v>
      </c>
      <c r="C399">
        <v>6</v>
      </c>
      <c r="D399" t="s">
        <v>21</v>
      </c>
      <c r="E399">
        <v>2017</v>
      </c>
      <c r="F399">
        <v>3840</v>
      </c>
      <c r="G399" t="s">
        <v>10</v>
      </c>
      <c r="H399" s="54">
        <v>0.26421253355763952</v>
      </c>
      <c r="I399" s="54">
        <v>0.33404541147798106</v>
      </c>
      <c r="J399" s="54">
        <v>0.31269765999824639</v>
      </c>
      <c r="K399">
        <v>0.32600000000000001</v>
      </c>
      <c r="L399" s="2">
        <f t="shared" si="90"/>
        <v>5218.8983573843125</v>
      </c>
      <c r="M399" s="2">
        <f t="shared" si="91"/>
        <v>5766.1589336328079</v>
      </c>
      <c r="N399" s="2">
        <f t="shared" si="92"/>
        <v>5587.0608559112461</v>
      </c>
      <c r="O399" s="2">
        <f t="shared" si="93"/>
        <v>5697.3293768546</v>
      </c>
      <c r="P399" s="79" t="e">
        <f t="shared" si="94"/>
        <v>#VALUE!</v>
      </c>
      <c r="Q399" s="80">
        <v>0.71359223300999997</v>
      </c>
      <c r="R399" s="78">
        <v>0.28640776698999998</v>
      </c>
      <c r="S399" s="79" t="e">
        <f t="shared" si="95"/>
        <v>#VALUE!</v>
      </c>
      <c r="T399" s="2" t="e">
        <f t="shared" si="96"/>
        <v>#VALUE!</v>
      </c>
      <c r="U399" s="2" t="e">
        <f t="shared" si="97"/>
        <v>#VALUE!</v>
      </c>
      <c r="V399" s="2">
        <f t="shared" si="98"/>
        <v>3360.7964546551511</v>
      </c>
      <c r="W399" s="2" t="e">
        <f t="shared" si="99"/>
        <v>#VALUE!</v>
      </c>
      <c r="X399" t="e">
        <f t="shared" si="100"/>
        <v>#VALUE!</v>
      </c>
      <c r="Y399" t="e">
        <f t="shared" si="101"/>
        <v>#VALUE!</v>
      </c>
      <c r="Z399" t="e">
        <f t="shared" si="102"/>
        <v>#VALUE!</v>
      </c>
      <c r="AA399">
        <f t="shared" si="103"/>
        <v>0.87520741006644565</v>
      </c>
      <c r="AB399" t="e">
        <f t="shared" si="104"/>
        <v>#VALUE!</v>
      </c>
    </row>
    <row r="400" spans="1:28" x14ac:dyDescent="0.25">
      <c r="A400">
        <v>9</v>
      </c>
      <c r="B400" t="s">
        <v>25</v>
      </c>
      <c r="C400">
        <v>6</v>
      </c>
      <c r="D400" t="s">
        <v>21</v>
      </c>
      <c r="E400">
        <v>2018</v>
      </c>
      <c r="F400">
        <v>1950</v>
      </c>
      <c r="G400" t="s">
        <v>10</v>
      </c>
      <c r="H400" s="54">
        <v>0.25329250311259038</v>
      </c>
      <c r="I400" s="54">
        <v>0.35347180943220174</v>
      </c>
      <c r="J400" s="54">
        <v>0.34504815702446495</v>
      </c>
      <c r="K400">
        <v>0.253</v>
      </c>
      <c r="L400" s="2">
        <f t="shared" si="90"/>
        <v>2611.4643392873631</v>
      </c>
      <c r="M400" s="2">
        <f t="shared" si="91"/>
        <v>3016.1097821387466</v>
      </c>
      <c r="N400" s="2">
        <f t="shared" si="92"/>
        <v>2977.3181355454863</v>
      </c>
      <c r="O400" s="2">
        <f t="shared" si="93"/>
        <v>2610.4417670682733</v>
      </c>
      <c r="P400" s="79" t="e">
        <f t="shared" si="94"/>
        <v>#VALUE!</v>
      </c>
      <c r="Q400" s="80">
        <v>0.71359223300999997</v>
      </c>
      <c r="R400" s="78">
        <v>0.28640776698999998</v>
      </c>
      <c r="S400" s="79" t="e">
        <f t="shared" si="95"/>
        <v>#VALUE!</v>
      </c>
      <c r="T400" s="2" t="e">
        <f t="shared" si="96"/>
        <v>#VALUE!</v>
      </c>
      <c r="U400" s="2" t="e">
        <f t="shared" si="97"/>
        <v>#VALUE!</v>
      </c>
      <c r="V400" s="2">
        <f t="shared" si="98"/>
        <v>4207.8308244512946</v>
      </c>
      <c r="W400" s="2" t="e">
        <f t="shared" si="99"/>
        <v>#VALUE!</v>
      </c>
      <c r="X400" t="e">
        <f t="shared" si="100"/>
        <v>#VALUE!</v>
      </c>
      <c r="Y400" t="e">
        <f t="shared" si="101"/>
        <v>#VALUE!</v>
      </c>
      <c r="Z400" t="e">
        <f t="shared" si="102"/>
        <v>#VALUE!</v>
      </c>
      <c r="AA400">
        <f t="shared" si="103"/>
        <v>2.157861961257074</v>
      </c>
      <c r="AB400" t="e">
        <f t="shared" si="104"/>
        <v>#VALUE!</v>
      </c>
    </row>
    <row r="401" spans="1:28" x14ac:dyDescent="0.25">
      <c r="A401">
        <v>9</v>
      </c>
      <c r="B401" t="s">
        <v>25</v>
      </c>
      <c r="C401">
        <v>6</v>
      </c>
      <c r="D401" t="s">
        <v>21</v>
      </c>
      <c r="E401">
        <v>2019</v>
      </c>
      <c r="F401">
        <v>1200</v>
      </c>
      <c r="G401" t="s">
        <v>10</v>
      </c>
      <c r="H401" s="54">
        <v>0.23441509169475994</v>
      </c>
      <c r="I401" s="54">
        <v>0.32590908281944742</v>
      </c>
      <c r="J401" s="54">
        <v>0.31510957999927913</v>
      </c>
      <c r="K401">
        <v>0.27600000000000002</v>
      </c>
      <c r="L401" s="2">
        <f t="shared" si="90"/>
        <v>1567.4290166670289</v>
      </c>
      <c r="M401" s="2">
        <f t="shared" si="91"/>
        <v>1780.175298933133</v>
      </c>
      <c r="N401" s="2">
        <f t="shared" si="92"/>
        <v>1752.1051031765592</v>
      </c>
      <c r="O401" s="2">
        <f t="shared" si="93"/>
        <v>1657.4585635359117</v>
      </c>
      <c r="P401" s="79" t="e">
        <f t="shared" si="94"/>
        <v>#VALUE!</v>
      </c>
      <c r="Q401" s="80">
        <v>0.71359223300999997</v>
      </c>
      <c r="R401" s="78">
        <v>0.28640776698999998</v>
      </c>
      <c r="S401" s="79" t="e">
        <f t="shared" si="95"/>
        <v>#VALUE!</v>
      </c>
      <c r="T401" s="2" t="e">
        <f t="shared" si="96"/>
        <v>#VALUE!</v>
      </c>
      <c r="U401" s="2" t="e">
        <f t="shared" si="97"/>
        <v>#VALUE!</v>
      </c>
      <c r="V401" s="2">
        <f t="shared" si="98"/>
        <v>2394.5085403353869</v>
      </c>
      <c r="W401" s="2" t="e">
        <f t="shared" si="99"/>
        <v>#VALUE!</v>
      </c>
      <c r="X401" t="e">
        <f t="shared" si="100"/>
        <v>#VALUE!</v>
      </c>
      <c r="Y401" t="e">
        <f t="shared" si="101"/>
        <v>#VALUE!</v>
      </c>
      <c r="Z401" t="e">
        <f t="shared" si="102"/>
        <v>#VALUE!</v>
      </c>
      <c r="AA401">
        <f t="shared" si="103"/>
        <v>1.9954237836128224</v>
      </c>
      <c r="AB401" t="e">
        <f t="shared" si="104"/>
        <v>#VALUE!</v>
      </c>
    </row>
    <row r="402" spans="1:28" x14ac:dyDescent="0.25">
      <c r="A402">
        <v>9</v>
      </c>
      <c r="B402" t="s">
        <v>25</v>
      </c>
      <c r="C402">
        <v>6</v>
      </c>
      <c r="D402" t="s">
        <v>21</v>
      </c>
      <c r="E402">
        <v>2020</v>
      </c>
      <c r="F402">
        <v>2350</v>
      </c>
      <c r="G402" t="s">
        <v>10</v>
      </c>
      <c r="H402" s="54">
        <v>0.10759564786873591</v>
      </c>
      <c r="I402" s="54">
        <v>0.25668946937664994</v>
      </c>
      <c r="J402" s="54">
        <v>0.25426527177111524</v>
      </c>
      <c r="K402">
        <v>0.13300000000000001</v>
      </c>
      <c r="L402" s="2">
        <f t="shared" si="90"/>
        <v>2633.3354318450674</v>
      </c>
      <c r="M402" s="2">
        <f t="shared" si="91"/>
        <v>3161.5319616543825</v>
      </c>
      <c r="N402" s="2">
        <f t="shared" si="92"/>
        <v>3151.2546097742224</v>
      </c>
      <c r="O402" s="2">
        <f t="shared" si="93"/>
        <v>2710.4959630911189</v>
      </c>
      <c r="P402" s="79" t="e">
        <f t="shared" si="94"/>
        <v>#VALUE!</v>
      </c>
      <c r="Q402" s="80">
        <v>0.71359223300999997</v>
      </c>
      <c r="R402" s="78">
        <v>0.28640776698999998</v>
      </c>
      <c r="S402" s="79" t="e">
        <f t="shared" si="95"/>
        <v>#VALUE!</v>
      </c>
      <c r="T402" s="2" t="e">
        <f t="shared" si="96"/>
        <v>#VALUE!</v>
      </c>
      <c r="U402" s="2" t="e">
        <f t="shared" si="97"/>
        <v>#VALUE!</v>
      </c>
      <c r="V402" s="2">
        <f t="shared" si="98"/>
        <v>2786.6160283118575</v>
      </c>
      <c r="W402" s="2" t="e">
        <f t="shared" si="99"/>
        <v>#VALUE!</v>
      </c>
      <c r="X402" t="e">
        <f t="shared" si="100"/>
        <v>#VALUE!</v>
      </c>
      <c r="Y402" t="e">
        <f t="shared" si="101"/>
        <v>#VALUE!</v>
      </c>
      <c r="Z402" t="e">
        <f t="shared" si="102"/>
        <v>#VALUE!</v>
      </c>
      <c r="AA402">
        <f t="shared" si="103"/>
        <v>1.1857940546007903</v>
      </c>
      <c r="AB402" t="e">
        <f t="shared" si="104"/>
        <v>#VALUE!</v>
      </c>
    </row>
    <row r="403" spans="1:28" x14ac:dyDescent="0.25">
      <c r="A403">
        <v>9</v>
      </c>
      <c r="B403" t="s">
        <v>25</v>
      </c>
      <c r="C403">
        <v>6</v>
      </c>
      <c r="D403" t="s">
        <v>21</v>
      </c>
      <c r="E403">
        <v>2021</v>
      </c>
      <c r="F403">
        <v>3940</v>
      </c>
      <c r="G403" t="s">
        <v>10</v>
      </c>
      <c r="H403" t="s">
        <v>10</v>
      </c>
      <c r="I403" t="s">
        <v>10</v>
      </c>
      <c r="J403" t="s">
        <v>10</v>
      </c>
      <c r="K403">
        <v>0.20899999999999999</v>
      </c>
      <c r="L403" s="2" t="e">
        <f t="shared" si="90"/>
        <v>#VALUE!</v>
      </c>
      <c r="M403" s="2" t="e">
        <f t="shared" si="91"/>
        <v>#VALUE!</v>
      </c>
      <c r="N403" s="2" t="e">
        <f t="shared" si="92"/>
        <v>#VALUE!</v>
      </c>
      <c r="O403" s="2">
        <f t="shared" si="93"/>
        <v>4981.0366624525914</v>
      </c>
      <c r="P403" s="79" t="e">
        <f t="shared" si="94"/>
        <v>#VALUE!</v>
      </c>
      <c r="Q403" s="80">
        <v>0.71359223300999997</v>
      </c>
      <c r="R403" s="78">
        <v>0.28640776698999998</v>
      </c>
      <c r="S403" s="79" t="e">
        <f t="shared" si="95"/>
        <v>#VALUE!</v>
      </c>
      <c r="T403" s="2" t="e">
        <f t="shared" si="96"/>
        <v>#VALUE!</v>
      </c>
      <c r="U403" s="2" t="e">
        <f t="shared" si="97"/>
        <v>#VALUE!</v>
      </c>
      <c r="V403" s="2">
        <f t="shared" si="98"/>
        <v>3796.5172407504497</v>
      </c>
      <c r="W403" s="2" t="e">
        <f t="shared" si="99"/>
        <v>#VALUE!</v>
      </c>
      <c r="X403" t="e">
        <f t="shared" si="100"/>
        <v>#VALUE!</v>
      </c>
      <c r="Y403" t="e">
        <f t="shared" si="101"/>
        <v>#VALUE!</v>
      </c>
      <c r="Z403" t="e">
        <f t="shared" si="102"/>
        <v>#VALUE!</v>
      </c>
      <c r="AA403">
        <f t="shared" si="103"/>
        <v>0.96358305602803296</v>
      </c>
      <c r="AB403" t="e">
        <f t="shared" si="104"/>
        <v>#VALUE!</v>
      </c>
    </row>
    <row r="404" spans="1:28" x14ac:dyDescent="0.25">
      <c r="A404">
        <v>9</v>
      </c>
      <c r="B404" t="s">
        <v>25</v>
      </c>
      <c r="C404">
        <v>6</v>
      </c>
      <c r="D404" t="s">
        <v>21</v>
      </c>
      <c r="E404">
        <v>2022</v>
      </c>
      <c r="F404">
        <v>1800</v>
      </c>
      <c r="G404" t="s">
        <v>10</v>
      </c>
      <c r="H404" t="s">
        <v>10</v>
      </c>
      <c r="I404" t="s">
        <v>10</v>
      </c>
      <c r="J404" t="s">
        <v>10</v>
      </c>
      <c r="K404">
        <v>0.21099999999999999</v>
      </c>
      <c r="L404" s="2" t="e">
        <f t="shared" si="90"/>
        <v>#VALUE!</v>
      </c>
      <c r="M404" s="2" t="e">
        <f t="shared" si="91"/>
        <v>#VALUE!</v>
      </c>
      <c r="N404" s="2" t="e">
        <f t="shared" si="92"/>
        <v>#VALUE!</v>
      </c>
      <c r="O404" s="2">
        <f t="shared" si="93"/>
        <v>2281.3688212927755</v>
      </c>
      <c r="P404" s="79" t="e">
        <f t="shared" si="94"/>
        <v>#VALUE!</v>
      </c>
      <c r="Q404" s="80">
        <v>0.71359223300999997</v>
      </c>
      <c r="R404" s="78">
        <v>0.28640776698999998</v>
      </c>
      <c r="S404" s="79">
        <f t="shared" si="95"/>
        <v>4833.9207871922135</v>
      </c>
      <c r="T404" s="2">
        <f t="shared" si="96"/>
        <v>5040.648645678345</v>
      </c>
      <c r="U404" s="2">
        <f t="shared" si="97"/>
        <v>4985.957826300727</v>
      </c>
      <c r="V404" s="2">
        <f t="shared" si="98"/>
        <v>5037.528160204306</v>
      </c>
      <c r="W404" s="2" t="e">
        <f t="shared" si="99"/>
        <v>#VALUE!</v>
      </c>
      <c r="X404">
        <f t="shared" si="100"/>
        <v>2.6855115484401186</v>
      </c>
      <c r="Y404">
        <f t="shared" si="101"/>
        <v>2.8003603587101917</v>
      </c>
      <c r="Z404">
        <f t="shared" si="102"/>
        <v>2.7699765701670707</v>
      </c>
      <c r="AA404">
        <f t="shared" si="103"/>
        <v>2.7986267556690589</v>
      </c>
      <c r="AB404" t="e">
        <f t="shared" si="104"/>
        <v>#VALUE!</v>
      </c>
    </row>
    <row r="405" spans="1:28" x14ac:dyDescent="0.25">
      <c r="A405">
        <v>9</v>
      </c>
      <c r="B405" t="s">
        <v>25</v>
      </c>
      <c r="C405">
        <v>6</v>
      </c>
      <c r="D405" t="s">
        <v>21</v>
      </c>
      <c r="E405">
        <v>2023</v>
      </c>
      <c r="F405">
        <v>2200</v>
      </c>
      <c r="G405" t="s">
        <v>10</v>
      </c>
      <c r="H405" t="s">
        <v>10</v>
      </c>
      <c r="I405" t="s">
        <v>10</v>
      </c>
      <c r="J405" t="s">
        <v>10</v>
      </c>
      <c r="K405">
        <v>0.17799999999999999</v>
      </c>
      <c r="L405" s="2" t="e">
        <f t="shared" si="90"/>
        <v>#VALUE!</v>
      </c>
      <c r="M405" s="2" t="e">
        <f t="shared" si="91"/>
        <v>#VALUE!</v>
      </c>
      <c r="N405" s="2" t="e">
        <f t="shared" si="92"/>
        <v>#VALUE!</v>
      </c>
      <c r="O405" s="2">
        <f t="shared" si="93"/>
        <v>2676.3990267639902</v>
      </c>
      <c r="P405" s="79" t="e">
        <f t="shared" si="94"/>
        <v>#VALUE!</v>
      </c>
      <c r="Q405" s="80">
        <v>0.71359223300999997</v>
      </c>
      <c r="R405" s="78">
        <v>0.28640776698999998</v>
      </c>
      <c r="S405" s="79">
        <f t="shared" si="95"/>
        <v>3501.8950210268031</v>
      </c>
      <c r="T405" s="2">
        <f t="shared" si="96"/>
        <v>3748.9072952753822</v>
      </c>
      <c r="U405" s="2">
        <f t="shared" si="97"/>
        <v>3714.1507402779775</v>
      </c>
      <c r="V405" s="2">
        <f t="shared" si="98"/>
        <v>3747.3948096447671</v>
      </c>
      <c r="W405" s="2" t="e">
        <f t="shared" si="99"/>
        <v>#VALUE!</v>
      </c>
      <c r="X405">
        <f t="shared" si="100"/>
        <v>1.5917704641030923</v>
      </c>
      <c r="Y405">
        <f t="shared" si="101"/>
        <v>1.7040487705797192</v>
      </c>
      <c r="Z405">
        <f t="shared" si="102"/>
        <v>1.6882503364899899</v>
      </c>
      <c r="AA405">
        <f t="shared" si="103"/>
        <v>1.7033612771112578</v>
      </c>
      <c r="AB405" t="e">
        <f t="shared" si="104"/>
        <v>#VALUE!</v>
      </c>
    </row>
    <row r="406" spans="1:28" x14ac:dyDescent="0.25">
      <c r="A406">
        <v>9</v>
      </c>
      <c r="B406" t="s">
        <v>25</v>
      </c>
      <c r="C406">
        <v>6</v>
      </c>
      <c r="D406" t="s">
        <v>21</v>
      </c>
      <c r="E406">
        <v>2024</v>
      </c>
      <c r="F406">
        <v>2400</v>
      </c>
      <c r="G406" t="s">
        <v>10</v>
      </c>
      <c r="H406" t="s">
        <v>10</v>
      </c>
      <c r="I406" t="s">
        <v>10</v>
      </c>
      <c r="J406" t="s">
        <v>10</v>
      </c>
      <c r="K406">
        <v>0.216</v>
      </c>
      <c r="L406" s="2" t="e">
        <f t="shared" si="90"/>
        <v>#VALUE!</v>
      </c>
      <c r="M406" s="2" t="e">
        <f t="shared" si="91"/>
        <v>#VALUE!</v>
      </c>
      <c r="N406" s="2" t="e">
        <f t="shared" si="92"/>
        <v>#VALUE!</v>
      </c>
      <c r="O406" s="2">
        <f t="shared" si="93"/>
        <v>3061.2244897959181</v>
      </c>
      <c r="P406" s="79" t="e">
        <f t="shared" si="94"/>
        <v>#VALUE!</v>
      </c>
      <c r="Q406" s="80">
        <v>0.71359223300999997</v>
      </c>
      <c r="R406" s="78">
        <v>0.28640776698999998</v>
      </c>
      <c r="S406" s="79">
        <f t="shared" si="95"/>
        <v>3871.9821705814979</v>
      </c>
      <c r="T406" s="2">
        <f t="shared" si="96"/>
        <v>4157.0504168122479</v>
      </c>
      <c r="U406" s="2">
        <f t="shared" si="97"/>
        <v>4115.8851476968084</v>
      </c>
      <c r="V406" s="2">
        <f t="shared" si="98"/>
        <v>4157.8323086634573</v>
      </c>
      <c r="W406" s="2" t="e">
        <f t="shared" si="99"/>
        <v>#VALUE!</v>
      </c>
      <c r="X406">
        <f t="shared" si="100"/>
        <v>1.6133259044089574</v>
      </c>
      <c r="Y406">
        <f t="shared" si="101"/>
        <v>1.7321043403384366</v>
      </c>
      <c r="Z406">
        <f t="shared" si="102"/>
        <v>1.7149521448736702</v>
      </c>
      <c r="AA406">
        <f t="shared" si="103"/>
        <v>1.7324301286097739</v>
      </c>
      <c r="AB406" t="e">
        <f t="shared" si="104"/>
        <v>#VALUE!</v>
      </c>
    </row>
    <row r="407" spans="1:28" x14ac:dyDescent="0.25">
      <c r="A407">
        <v>10</v>
      </c>
      <c r="B407" t="s">
        <v>26</v>
      </c>
      <c r="C407">
        <v>6</v>
      </c>
      <c r="D407" t="s">
        <v>21</v>
      </c>
      <c r="E407">
        <v>1980</v>
      </c>
      <c r="F407">
        <v>3000</v>
      </c>
      <c r="G407" t="s">
        <v>10</v>
      </c>
      <c r="H407" s="54">
        <v>0.44700000000000001</v>
      </c>
      <c r="I407" s="54">
        <v>0.46733333333333338</v>
      </c>
      <c r="J407" s="54">
        <v>0.46133333333333337</v>
      </c>
      <c r="K407">
        <v>0.46700000000000003</v>
      </c>
      <c r="L407" s="2">
        <f t="shared" si="90"/>
        <v>5424.9547920434006</v>
      </c>
      <c r="M407" s="2">
        <f t="shared" si="91"/>
        <v>5632.0400500625783</v>
      </c>
      <c r="N407" s="2">
        <f t="shared" si="92"/>
        <v>5569.3069306930702</v>
      </c>
      <c r="O407" s="2">
        <f t="shared" si="93"/>
        <v>5628.517823639776</v>
      </c>
      <c r="P407" s="79" t="e">
        <f t="shared" si="94"/>
        <v>#VALUE!</v>
      </c>
      <c r="Q407" s="80">
        <v>0.71359223300999997</v>
      </c>
      <c r="R407" s="78">
        <v>0.28640776698999998</v>
      </c>
      <c r="S407" s="79">
        <f t="shared" si="95"/>
        <v>3812.2337172691305</v>
      </c>
      <c r="T407" s="2">
        <f t="shared" si="96"/>
        <v>3950.4844516492108</v>
      </c>
      <c r="U407" s="2">
        <f t="shared" si="97"/>
        <v>3898.4584322458754</v>
      </c>
      <c r="V407" s="2">
        <f t="shared" si="98"/>
        <v>3951.7749204588645</v>
      </c>
      <c r="W407" s="2" t="e">
        <f t="shared" si="99"/>
        <v>#VALUE!</v>
      </c>
      <c r="X407">
        <f t="shared" si="100"/>
        <v>1.2707445724230435</v>
      </c>
      <c r="Y407">
        <f t="shared" si="101"/>
        <v>1.316828150549737</v>
      </c>
      <c r="Z407">
        <f t="shared" si="102"/>
        <v>1.2994861440819585</v>
      </c>
      <c r="AA407">
        <f t="shared" si="103"/>
        <v>1.3172583068196215</v>
      </c>
      <c r="AB407" t="e">
        <f t="shared" si="104"/>
        <v>#VALUE!</v>
      </c>
    </row>
    <row r="408" spans="1:28" x14ac:dyDescent="0.25">
      <c r="A408">
        <v>10</v>
      </c>
      <c r="B408" t="s">
        <v>26</v>
      </c>
      <c r="C408">
        <v>6</v>
      </c>
      <c r="D408" t="s">
        <v>21</v>
      </c>
      <c r="E408">
        <v>1981</v>
      </c>
      <c r="F408">
        <v>2000</v>
      </c>
      <c r="G408" t="s">
        <v>10</v>
      </c>
      <c r="H408" s="54">
        <v>0.40500000000000003</v>
      </c>
      <c r="I408" s="54">
        <v>0.4393333333333333</v>
      </c>
      <c r="J408" s="54">
        <v>0.43383333333333329</v>
      </c>
      <c r="K408">
        <v>0.439</v>
      </c>
      <c r="L408" s="2">
        <f t="shared" si="90"/>
        <v>3361.3445378151264</v>
      </c>
      <c r="M408" s="2">
        <f t="shared" si="91"/>
        <v>3567.1819262782401</v>
      </c>
      <c r="N408" s="2">
        <f t="shared" si="92"/>
        <v>3532.5287017957016</v>
      </c>
      <c r="O408" s="2">
        <f t="shared" si="93"/>
        <v>3565.0623885918008</v>
      </c>
      <c r="P408" s="79" t="e">
        <f t="shared" si="94"/>
        <v>#VALUE!</v>
      </c>
      <c r="Q408" s="80">
        <v>0.71359223300999997</v>
      </c>
      <c r="R408" s="78">
        <v>0.28640776698999998</v>
      </c>
      <c r="S408" s="79">
        <f t="shared" si="95"/>
        <v>3834.9836559392829</v>
      </c>
      <c r="T408" s="2">
        <f t="shared" si="96"/>
        <v>4012.4572372960429</v>
      </c>
      <c r="U408" s="2">
        <f t="shared" si="97"/>
        <v>3967.8795870722706</v>
      </c>
      <c r="V408" s="2">
        <f t="shared" si="98"/>
        <v>4011.6841087711809</v>
      </c>
      <c r="W408" s="2" t="e">
        <f t="shared" si="99"/>
        <v>#VALUE!</v>
      </c>
      <c r="X408">
        <f t="shared" si="100"/>
        <v>1.9174918279696416</v>
      </c>
      <c r="Y408">
        <f t="shared" si="101"/>
        <v>2.0062286186480214</v>
      </c>
      <c r="Z408">
        <f t="shared" si="102"/>
        <v>1.9839397935361354</v>
      </c>
      <c r="AA408">
        <f t="shared" si="103"/>
        <v>2.0058420543855906</v>
      </c>
      <c r="AB408" t="e">
        <f t="shared" si="104"/>
        <v>#VALUE!</v>
      </c>
    </row>
    <row r="409" spans="1:28" x14ac:dyDescent="0.25">
      <c r="A409">
        <v>10</v>
      </c>
      <c r="B409" t="s">
        <v>26</v>
      </c>
      <c r="C409">
        <v>6</v>
      </c>
      <c r="D409" t="s">
        <v>21</v>
      </c>
      <c r="E409">
        <v>1982</v>
      </c>
      <c r="F409">
        <v>2500</v>
      </c>
      <c r="G409" t="s">
        <v>10</v>
      </c>
      <c r="H409" s="54">
        <v>0.35099999999999998</v>
      </c>
      <c r="I409" s="54">
        <v>0.40499999999999997</v>
      </c>
      <c r="J409" s="54">
        <v>0.39999999999999997</v>
      </c>
      <c r="K409">
        <v>0.40500000000000003</v>
      </c>
      <c r="L409" s="2">
        <f t="shared" si="90"/>
        <v>3852.080123266564</v>
      </c>
      <c r="M409" s="2">
        <f t="shared" si="91"/>
        <v>4201.680672268908</v>
      </c>
      <c r="N409" s="2">
        <f t="shared" si="92"/>
        <v>4166.6666666666661</v>
      </c>
      <c r="O409" s="2">
        <f t="shared" si="93"/>
        <v>4201.680672268908</v>
      </c>
      <c r="P409" s="79" t="e">
        <f t="shared" si="94"/>
        <v>#VALUE!</v>
      </c>
      <c r="Q409" s="80">
        <v>0.71359223300999997</v>
      </c>
      <c r="R409" s="78">
        <v>0.28640776698999998</v>
      </c>
      <c r="S409" s="79">
        <f t="shared" si="95"/>
        <v>4986.7384555701419</v>
      </c>
      <c r="T409" s="2">
        <f t="shared" si="96"/>
        <v>5141.1085580226909</v>
      </c>
      <c r="U409" s="2">
        <f t="shared" si="97"/>
        <v>5078.2953444851983</v>
      </c>
      <c r="V409" s="2">
        <f t="shared" si="98"/>
        <v>5144.4470755383272</v>
      </c>
      <c r="W409" s="2" t="e">
        <f t="shared" si="99"/>
        <v>#VALUE!</v>
      </c>
      <c r="X409">
        <f t="shared" si="100"/>
        <v>1.9946953822280569</v>
      </c>
      <c r="Y409">
        <f t="shared" si="101"/>
        <v>2.0564434232090765</v>
      </c>
      <c r="Z409">
        <f t="shared" si="102"/>
        <v>2.0313181377940794</v>
      </c>
      <c r="AA409">
        <f t="shared" si="103"/>
        <v>2.057778830215331</v>
      </c>
      <c r="AB409" t="e">
        <f t="shared" si="104"/>
        <v>#VALUE!</v>
      </c>
    </row>
    <row r="410" spans="1:28" x14ac:dyDescent="0.25">
      <c r="A410">
        <v>10</v>
      </c>
      <c r="B410" t="s">
        <v>26</v>
      </c>
      <c r="C410">
        <v>6</v>
      </c>
      <c r="D410" t="s">
        <v>21</v>
      </c>
      <c r="E410">
        <v>1983</v>
      </c>
      <c r="F410">
        <v>2000</v>
      </c>
      <c r="G410" t="s">
        <v>10</v>
      </c>
      <c r="H410" s="54">
        <v>0.49</v>
      </c>
      <c r="I410" s="54">
        <v>0.50566666666666671</v>
      </c>
      <c r="J410" s="54">
        <v>0.4986666666666667</v>
      </c>
      <c r="K410">
        <v>0.50600000000000001</v>
      </c>
      <c r="L410" s="2">
        <f t="shared" si="90"/>
        <v>3921.5686274509803</v>
      </c>
      <c r="M410" s="2">
        <f t="shared" si="91"/>
        <v>4045.853000674309</v>
      </c>
      <c r="N410" s="2">
        <f t="shared" si="92"/>
        <v>3989.36170212766</v>
      </c>
      <c r="O410" s="2">
        <f t="shared" si="93"/>
        <v>4048.5829959514172</v>
      </c>
      <c r="P410" s="79" t="e">
        <f t="shared" si="94"/>
        <v>#VALUE!</v>
      </c>
      <c r="Q410" s="80">
        <v>0.71359223300999997</v>
      </c>
      <c r="R410" s="78">
        <v>0.28640776698999998</v>
      </c>
      <c r="S410" s="79">
        <f t="shared" si="95"/>
        <v>5233.1946134535856</v>
      </c>
      <c r="T410" s="2">
        <f t="shared" si="96"/>
        <v>5338.6853363549562</v>
      </c>
      <c r="U410" s="2">
        <f t="shared" si="97"/>
        <v>5269.2392445598389</v>
      </c>
      <c r="V410" s="2">
        <f t="shared" si="98"/>
        <v>5342.2024881055368</v>
      </c>
      <c r="W410" s="2" t="e">
        <f t="shared" si="99"/>
        <v>#VALUE!</v>
      </c>
      <c r="X410">
        <f t="shared" si="100"/>
        <v>2.6165973067267929</v>
      </c>
      <c r="Y410">
        <f t="shared" si="101"/>
        <v>2.6693426681774781</v>
      </c>
      <c r="Z410">
        <f t="shared" si="102"/>
        <v>2.6346196222799194</v>
      </c>
      <c r="AA410">
        <f t="shared" si="103"/>
        <v>2.6711012440527684</v>
      </c>
      <c r="AB410" t="e">
        <f t="shared" si="104"/>
        <v>#VALUE!</v>
      </c>
    </row>
    <row r="411" spans="1:28" x14ac:dyDescent="0.25">
      <c r="A411">
        <v>10</v>
      </c>
      <c r="B411" t="s">
        <v>26</v>
      </c>
      <c r="C411">
        <v>6</v>
      </c>
      <c r="D411" t="s">
        <v>21</v>
      </c>
      <c r="E411">
        <v>1984</v>
      </c>
      <c r="F411">
        <v>2000</v>
      </c>
      <c r="G411" t="s">
        <v>10</v>
      </c>
      <c r="H411" s="54">
        <v>0.435</v>
      </c>
      <c r="I411" s="54">
        <v>0.46133333333333326</v>
      </c>
      <c r="J411" s="54">
        <v>0.45533333333333326</v>
      </c>
      <c r="K411">
        <v>0.46100000000000002</v>
      </c>
      <c r="L411" s="2">
        <f t="shared" si="90"/>
        <v>3539.8230088495579</v>
      </c>
      <c r="M411" s="2">
        <f t="shared" si="91"/>
        <v>3712.8712871287125</v>
      </c>
      <c r="N411" s="2">
        <f t="shared" si="92"/>
        <v>3671.9706242350057</v>
      </c>
      <c r="O411" s="2">
        <f t="shared" si="93"/>
        <v>3710.5751391465683</v>
      </c>
      <c r="P411" s="79" t="e">
        <f t="shared" si="94"/>
        <v>#VALUE!</v>
      </c>
      <c r="Q411" s="80">
        <v>0.71359223300999997</v>
      </c>
      <c r="R411" s="78">
        <v>0.28640776698999998</v>
      </c>
      <c r="S411" s="79">
        <f t="shared" si="95"/>
        <v>2790.8908111837754</v>
      </c>
      <c r="T411" s="2">
        <f t="shared" si="96"/>
        <v>2956.7827488151534</v>
      </c>
      <c r="U411" s="2">
        <f t="shared" si="97"/>
        <v>2931.9017446121693</v>
      </c>
      <c r="V411" s="2">
        <f t="shared" si="98"/>
        <v>2903.7869384445339</v>
      </c>
      <c r="W411" s="2" t="e">
        <f t="shared" si="99"/>
        <v>#VALUE!</v>
      </c>
      <c r="X411">
        <f t="shared" si="100"/>
        <v>1.3954454055918877</v>
      </c>
      <c r="Y411">
        <f t="shared" si="101"/>
        <v>1.4783913744075767</v>
      </c>
      <c r="Z411">
        <f t="shared" si="102"/>
        <v>1.4659508723060846</v>
      </c>
      <c r="AA411">
        <f t="shared" si="103"/>
        <v>1.4518934692222669</v>
      </c>
      <c r="AB411" t="e">
        <f t="shared" si="104"/>
        <v>#VALUE!</v>
      </c>
    </row>
    <row r="412" spans="1:28" x14ac:dyDescent="0.25">
      <c r="A412">
        <v>10</v>
      </c>
      <c r="B412" t="s">
        <v>26</v>
      </c>
      <c r="C412">
        <v>6</v>
      </c>
      <c r="D412" t="s">
        <v>21</v>
      </c>
      <c r="E412">
        <v>1985</v>
      </c>
      <c r="F412">
        <v>2500</v>
      </c>
      <c r="G412" t="s">
        <v>10</v>
      </c>
      <c r="H412" s="54">
        <v>0.45300000000000001</v>
      </c>
      <c r="I412" s="54">
        <v>0.47466666666666668</v>
      </c>
      <c r="J412" s="54">
        <v>0.46866666666666668</v>
      </c>
      <c r="K412">
        <v>0.47499999999999998</v>
      </c>
      <c r="L412" s="2">
        <f t="shared" si="90"/>
        <v>4570.3839122486297</v>
      </c>
      <c r="M412" s="2">
        <f t="shared" si="91"/>
        <v>4758.8832487309646</v>
      </c>
      <c r="N412" s="2">
        <f t="shared" si="92"/>
        <v>4705.1442910915939</v>
      </c>
      <c r="O412" s="2">
        <f t="shared" si="93"/>
        <v>4761.9047619047615</v>
      </c>
      <c r="P412" s="79" t="e">
        <f t="shared" si="94"/>
        <v>#VALUE!</v>
      </c>
      <c r="Q412" s="80">
        <v>0.71359223300999997</v>
      </c>
      <c r="R412" s="78">
        <v>0.28640776698999998</v>
      </c>
      <c r="S412" s="79">
        <f t="shared" si="95"/>
        <v>2064.941239372884</v>
      </c>
      <c r="T412" s="2">
        <f t="shared" si="96"/>
        <v>2190.3993217477928</v>
      </c>
      <c r="U412" s="2">
        <f t="shared" si="97"/>
        <v>2172.9318625530495</v>
      </c>
      <c r="V412" s="2">
        <f t="shared" si="98"/>
        <v>2053.7148076662634</v>
      </c>
      <c r="W412" s="2" t="e">
        <f t="shared" si="99"/>
        <v>#VALUE!</v>
      </c>
      <c r="X412">
        <f t="shared" si="100"/>
        <v>0.82597649574915355</v>
      </c>
      <c r="Y412">
        <f t="shared" si="101"/>
        <v>0.87615972869911707</v>
      </c>
      <c r="Z412">
        <f t="shared" si="102"/>
        <v>0.86917274502121977</v>
      </c>
      <c r="AA412">
        <f t="shared" si="103"/>
        <v>0.82148592306650536</v>
      </c>
      <c r="AB412" t="e">
        <f t="shared" si="104"/>
        <v>#VALUE!</v>
      </c>
    </row>
    <row r="413" spans="1:28" x14ac:dyDescent="0.25">
      <c r="A413">
        <v>10</v>
      </c>
      <c r="B413" t="s">
        <v>26</v>
      </c>
      <c r="C413">
        <v>6</v>
      </c>
      <c r="D413" t="s">
        <v>21</v>
      </c>
      <c r="E413">
        <v>1986</v>
      </c>
      <c r="F413">
        <v>3000</v>
      </c>
      <c r="G413" t="s">
        <v>10</v>
      </c>
      <c r="H413" s="54">
        <v>0.502</v>
      </c>
      <c r="I413" s="54">
        <v>0.50766666666666671</v>
      </c>
      <c r="J413" s="54">
        <v>0.50066666666666659</v>
      </c>
      <c r="K413">
        <v>0.50800000000000001</v>
      </c>
      <c r="L413" s="2">
        <f t="shared" si="90"/>
        <v>6024.0963855421687</v>
      </c>
      <c r="M413" s="2">
        <f t="shared" si="91"/>
        <v>6093.4326337169941</v>
      </c>
      <c r="N413" s="2">
        <f t="shared" si="92"/>
        <v>6008.0106809078761</v>
      </c>
      <c r="O413" s="2">
        <f t="shared" si="93"/>
        <v>6097.5609756097565</v>
      </c>
      <c r="P413" s="79" t="e">
        <f t="shared" si="94"/>
        <v>#VALUE!</v>
      </c>
      <c r="Q413" s="80">
        <v>0.71359223300999997</v>
      </c>
      <c r="R413" s="78">
        <v>0.28640776698999998</v>
      </c>
      <c r="S413" s="79">
        <f t="shared" si="95"/>
        <v>4003.8944745211929</v>
      </c>
      <c r="T413" s="2">
        <f t="shared" si="96"/>
        <v>4293.0568528963995</v>
      </c>
      <c r="U413" s="2">
        <f t="shared" si="97"/>
        <v>4253.6645678728055</v>
      </c>
      <c r="V413" s="2">
        <f t="shared" si="98"/>
        <v>4282.2042768354531</v>
      </c>
      <c r="W413" s="2" t="e">
        <f t="shared" si="99"/>
        <v>#VALUE!</v>
      </c>
      <c r="X413">
        <f t="shared" si="100"/>
        <v>1.3346314915070643</v>
      </c>
      <c r="Y413">
        <f t="shared" si="101"/>
        <v>1.4310189509654665</v>
      </c>
      <c r="Z413">
        <f t="shared" si="102"/>
        <v>1.4178881892909352</v>
      </c>
      <c r="AA413">
        <f t="shared" si="103"/>
        <v>1.4274014256118177</v>
      </c>
      <c r="AB413" t="e">
        <f t="shared" si="104"/>
        <v>#VALUE!</v>
      </c>
    </row>
    <row r="414" spans="1:28" x14ac:dyDescent="0.25">
      <c r="A414">
        <v>10</v>
      </c>
      <c r="B414" t="s">
        <v>26</v>
      </c>
      <c r="C414">
        <v>6</v>
      </c>
      <c r="D414" t="s">
        <v>21</v>
      </c>
      <c r="E414">
        <v>1987</v>
      </c>
      <c r="F414">
        <v>2000</v>
      </c>
      <c r="G414" t="s">
        <v>10</v>
      </c>
      <c r="H414" s="54">
        <v>0.38700000000000001</v>
      </c>
      <c r="I414" s="54">
        <v>0.42166666666666669</v>
      </c>
      <c r="J414" s="54">
        <v>0.41666666666666669</v>
      </c>
      <c r="K414">
        <v>0.42199999999999999</v>
      </c>
      <c r="L414" s="2">
        <f t="shared" si="90"/>
        <v>3262.6427406199023</v>
      </c>
      <c r="M414" s="2">
        <f t="shared" si="91"/>
        <v>3458.2132564841495</v>
      </c>
      <c r="N414" s="2">
        <f t="shared" si="92"/>
        <v>3428.5714285714289</v>
      </c>
      <c r="O414" s="2">
        <f t="shared" si="93"/>
        <v>3460.207612456747</v>
      </c>
      <c r="P414" s="79" t="e">
        <f t="shared" si="94"/>
        <v>#VALUE!</v>
      </c>
      <c r="Q414" s="80">
        <v>0.71359223300999997</v>
      </c>
      <c r="R414" s="78">
        <v>0.28640776698999998</v>
      </c>
      <c r="S414" s="79" t="e">
        <f t="shared" si="95"/>
        <v>#VALUE!</v>
      </c>
      <c r="T414" s="2" t="e">
        <f t="shared" si="96"/>
        <v>#VALUE!</v>
      </c>
      <c r="U414" s="2" t="e">
        <f t="shared" si="97"/>
        <v>#VALUE!</v>
      </c>
      <c r="V414" s="2" t="e">
        <f t="shared" si="98"/>
        <v>#VALUE!</v>
      </c>
      <c r="W414" s="2" t="e">
        <f t="shared" si="99"/>
        <v>#VALUE!</v>
      </c>
      <c r="X414" t="e">
        <f t="shared" si="100"/>
        <v>#VALUE!</v>
      </c>
      <c r="Y414" t="e">
        <f t="shared" si="101"/>
        <v>#VALUE!</v>
      </c>
      <c r="Z414" t="e">
        <f t="shared" si="102"/>
        <v>#VALUE!</v>
      </c>
      <c r="AA414" t="e">
        <f t="shared" si="103"/>
        <v>#VALUE!</v>
      </c>
      <c r="AB414" t="e">
        <f t="shared" si="104"/>
        <v>#VALUE!</v>
      </c>
    </row>
    <row r="415" spans="1:28" x14ac:dyDescent="0.25">
      <c r="A415">
        <v>10</v>
      </c>
      <c r="B415" t="s">
        <v>26</v>
      </c>
      <c r="C415">
        <v>6</v>
      </c>
      <c r="D415" t="s">
        <v>21</v>
      </c>
      <c r="E415">
        <v>1988</v>
      </c>
      <c r="F415">
        <v>1000</v>
      </c>
      <c r="G415" t="s">
        <v>10</v>
      </c>
      <c r="H415" s="54">
        <v>0.38100000000000001</v>
      </c>
      <c r="I415" s="54">
        <v>0.41433333333333339</v>
      </c>
      <c r="J415" s="54">
        <v>0.40983333333333338</v>
      </c>
      <c r="K415">
        <v>0.34100000000000003</v>
      </c>
      <c r="L415" s="2">
        <f t="shared" si="90"/>
        <v>1615.5088852988692</v>
      </c>
      <c r="M415" s="2">
        <f t="shared" si="91"/>
        <v>1707.4558907228234</v>
      </c>
      <c r="N415" s="2">
        <f t="shared" si="92"/>
        <v>1694.4365998305566</v>
      </c>
      <c r="O415" s="2">
        <f t="shared" si="93"/>
        <v>1517.4506828528072</v>
      </c>
      <c r="P415" s="79" t="e">
        <f t="shared" si="94"/>
        <v>#VALUE!</v>
      </c>
      <c r="Q415" s="80">
        <v>0.71359223300999997</v>
      </c>
      <c r="R415" s="78">
        <v>0.28640776698999998</v>
      </c>
      <c r="S415" s="79" t="e">
        <f t="shared" si="95"/>
        <v>#VALUE!</v>
      </c>
      <c r="T415" s="2" t="e">
        <f t="shared" si="96"/>
        <v>#VALUE!</v>
      </c>
      <c r="U415" s="2" t="e">
        <f t="shared" si="97"/>
        <v>#VALUE!</v>
      </c>
      <c r="V415" s="2" t="e">
        <f t="shared" si="98"/>
        <v>#VALUE!</v>
      </c>
      <c r="W415" s="2" t="e">
        <f t="shared" si="99"/>
        <v>#VALUE!</v>
      </c>
      <c r="X415" t="e">
        <f t="shared" si="100"/>
        <v>#VALUE!</v>
      </c>
      <c r="Y415" t="e">
        <f t="shared" si="101"/>
        <v>#VALUE!</v>
      </c>
      <c r="Z415" t="e">
        <f t="shared" si="102"/>
        <v>#VALUE!</v>
      </c>
      <c r="AA415" t="e">
        <f t="shared" si="103"/>
        <v>#VALUE!</v>
      </c>
      <c r="AB415" t="e">
        <f t="shared" si="104"/>
        <v>#VALUE!</v>
      </c>
    </row>
    <row r="416" spans="1:28" x14ac:dyDescent="0.25">
      <c r="A416">
        <v>10</v>
      </c>
      <c r="B416" t="s">
        <v>26</v>
      </c>
      <c r="C416">
        <v>6</v>
      </c>
      <c r="D416" t="s">
        <v>21</v>
      </c>
      <c r="E416">
        <v>1989</v>
      </c>
      <c r="F416">
        <v>2000</v>
      </c>
      <c r="G416" t="s">
        <v>10</v>
      </c>
      <c r="H416" s="54">
        <v>0.372</v>
      </c>
      <c r="I416" s="54">
        <v>0.41066666666666668</v>
      </c>
      <c r="J416" s="54">
        <v>0.40566666666666668</v>
      </c>
      <c r="K416">
        <v>0.41</v>
      </c>
      <c r="L416" s="2">
        <f t="shared" si="90"/>
        <v>3184.7133757961783</v>
      </c>
      <c r="M416" s="2">
        <f t="shared" si="91"/>
        <v>3393.6651583710413</v>
      </c>
      <c r="N416" s="2">
        <f t="shared" si="92"/>
        <v>3365.1149747616373</v>
      </c>
      <c r="O416" s="2">
        <f t="shared" si="93"/>
        <v>3389.8305084745757</v>
      </c>
      <c r="P416" s="79" t="e">
        <f t="shared" si="94"/>
        <v>#VALUE!</v>
      </c>
      <c r="Q416" s="80">
        <v>0.71359223300999997</v>
      </c>
      <c r="R416" s="78">
        <v>0.28640776698999998</v>
      </c>
      <c r="S416" s="79" t="e">
        <f t="shared" si="95"/>
        <v>#VALUE!</v>
      </c>
      <c r="T416" s="2" t="e">
        <f t="shared" si="96"/>
        <v>#VALUE!</v>
      </c>
      <c r="U416" s="2" t="e">
        <f t="shared" si="97"/>
        <v>#VALUE!</v>
      </c>
      <c r="V416" s="2" t="e">
        <f t="shared" si="98"/>
        <v>#VALUE!</v>
      </c>
      <c r="W416" s="2" t="e">
        <f t="shared" si="99"/>
        <v>#VALUE!</v>
      </c>
      <c r="X416" t="e">
        <f t="shared" si="100"/>
        <v>#VALUE!</v>
      </c>
      <c r="Y416" t="e">
        <f t="shared" si="101"/>
        <v>#VALUE!</v>
      </c>
      <c r="Z416" t="e">
        <f t="shared" si="102"/>
        <v>#VALUE!</v>
      </c>
      <c r="AA416" t="e">
        <f t="shared" si="103"/>
        <v>#VALUE!</v>
      </c>
      <c r="AB416" t="e">
        <f t="shared" si="104"/>
        <v>#VALUE!</v>
      </c>
    </row>
    <row r="417" spans="1:28" x14ac:dyDescent="0.25">
      <c r="A417">
        <v>10</v>
      </c>
      <c r="B417" t="s">
        <v>26</v>
      </c>
      <c r="C417">
        <v>6</v>
      </c>
      <c r="D417" t="s">
        <v>21</v>
      </c>
      <c r="E417">
        <v>1990</v>
      </c>
      <c r="F417">
        <v>3500</v>
      </c>
      <c r="G417" t="s">
        <v>10</v>
      </c>
      <c r="H417" s="54">
        <v>0.42099999999999999</v>
      </c>
      <c r="I417" s="54">
        <v>0.46433333333333326</v>
      </c>
      <c r="J417" s="54">
        <v>0.45883333333333332</v>
      </c>
      <c r="K417">
        <v>0.46200000000000002</v>
      </c>
      <c r="L417" s="2">
        <f t="shared" si="90"/>
        <v>6044.9050086355792</v>
      </c>
      <c r="M417" s="2">
        <f t="shared" si="91"/>
        <v>6533.914125700061</v>
      </c>
      <c r="N417" s="2">
        <f t="shared" si="92"/>
        <v>6467.5084693563285</v>
      </c>
      <c r="O417" s="2">
        <f t="shared" si="93"/>
        <v>6505.5762081784378</v>
      </c>
      <c r="P417" s="79" t="e">
        <f t="shared" si="94"/>
        <v>#VALUE!</v>
      </c>
      <c r="Q417" s="80">
        <v>0.71359223300999997</v>
      </c>
      <c r="R417" s="78">
        <v>0.28640776698999998</v>
      </c>
      <c r="S417" s="79" t="e">
        <f t="shared" si="95"/>
        <v>#VALUE!</v>
      </c>
      <c r="T417" s="2" t="e">
        <f t="shared" si="96"/>
        <v>#VALUE!</v>
      </c>
      <c r="U417" s="2" t="e">
        <f t="shared" si="97"/>
        <v>#VALUE!</v>
      </c>
      <c r="V417" s="2" t="e">
        <f t="shared" si="98"/>
        <v>#VALUE!</v>
      </c>
      <c r="W417" s="2" t="e">
        <f t="shared" si="99"/>
        <v>#VALUE!</v>
      </c>
      <c r="X417" t="e">
        <f t="shared" si="100"/>
        <v>#VALUE!</v>
      </c>
      <c r="Y417" t="e">
        <f t="shared" si="101"/>
        <v>#VALUE!</v>
      </c>
      <c r="Z417" t="e">
        <f t="shared" si="102"/>
        <v>#VALUE!</v>
      </c>
      <c r="AA417" t="e">
        <f t="shared" si="103"/>
        <v>#VALUE!</v>
      </c>
      <c r="AB417" t="e">
        <f t="shared" si="104"/>
        <v>#VALUE!</v>
      </c>
    </row>
    <row r="418" spans="1:28" x14ac:dyDescent="0.25">
      <c r="A418">
        <v>10</v>
      </c>
      <c r="B418" t="s">
        <v>26</v>
      </c>
      <c r="C418">
        <v>6</v>
      </c>
      <c r="D418" t="s">
        <v>21</v>
      </c>
      <c r="E418">
        <v>1991</v>
      </c>
      <c r="F418" t="s">
        <v>10</v>
      </c>
      <c r="G418" t="s">
        <v>10</v>
      </c>
      <c r="H418" s="54">
        <v>0.376</v>
      </c>
      <c r="I418" s="54">
        <v>0.41</v>
      </c>
      <c r="J418" s="54">
        <v>0.39349999999999996</v>
      </c>
      <c r="K418">
        <v>0.40400000000000003</v>
      </c>
      <c r="L418" s="2" t="e">
        <f t="shared" si="90"/>
        <v>#VALUE!</v>
      </c>
      <c r="M418" s="2" t="e">
        <f t="shared" si="91"/>
        <v>#VALUE!</v>
      </c>
      <c r="N418" s="2" t="e">
        <f t="shared" si="92"/>
        <v>#VALUE!</v>
      </c>
      <c r="O418" s="2" t="e">
        <f t="shared" si="93"/>
        <v>#VALUE!</v>
      </c>
      <c r="P418" s="79" t="e">
        <f t="shared" si="94"/>
        <v>#VALUE!</v>
      </c>
      <c r="Q418" s="80">
        <v>0.71359223300999997</v>
      </c>
      <c r="R418" s="78">
        <v>0.28640776698999998</v>
      </c>
      <c r="S418" s="79" t="e">
        <f t="shared" si="95"/>
        <v>#VALUE!</v>
      </c>
      <c r="T418" s="2" t="e">
        <f t="shared" si="96"/>
        <v>#VALUE!</v>
      </c>
      <c r="U418" s="2" t="e">
        <f t="shared" si="97"/>
        <v>#VALUE!</v>
      </c>
      <c r="V418" s="2" t="e">
        <f t="shared" si="98"/>
        <v>#VALUE!</v>
      </c>
      <c r="W418" s="2" t="e">
        <f t="shared" si="99"/>
        <v>#VALUE!</v>
      </c>
      <c r="X418" t="e">
        <f t="shared" si="100"/>
        <v>#VALUE!</v>
      </c>
      <c r="Y418" t="e">
        <f t="shared" si="101"/>
        <v>#VALUE!</v>
      </c>
      <c r="Z418" t="e">
        <f t="shared" si="102"/>
        <v>#VALUE!</v>
      </c>
      <c r="AA418" t="e">
        <f t="shared" si="103"/>
        <v>#VALUE!</v>
      </c>
      <c r="AB418" t="e">
        <f t="shared" si="104"/>
        <v>#VALUE!</v>
      </c>
    </row>
    <row r="419" spans="1:28" x14ac:dyDescent="0.25">
      <c r="A419">
        <v>10</v>
      </c>
      <c r="B419" t="s">
        <v>26</v>
      </c>
      <c r="C419">
        <v>6</v>
      </c>
      <c r="D419" t="s">
        <v>21</v>
      </c>
      <c r="E419">
        <v>1992</v>
      </c>
      <c r="F419" t="s">
        <v>10</v>
      </c>
      <c r="G419" t="s">
        <v>10</v>
      </c>
      <c r="H419" s="54">
        <v>0.39400000000000002</v>
      </c>
      <c r="I419" s="54">
        <v>0.42699999999999999</v>
      </c>
      <c r="J419" s="54">
        <v>0.40249999999999997</v>
      </c>
      <c r="K419">
        <v>0.42799999999999999</v>
      </c>
      <c r="L419" s="2" t="e">
        <f t="shared" si="90"/>
        <v>#VALUE!</v>
      </c>
      <c r="M419" s="2" t="e">
        <f t="shared" si="91"/>
        <v>#VALUE!</v>
      </c>
      <c r="N419" s="2" t="e">
        <f t="shared" si="92"/>
        <v>#VALUE!</v>
      </c>
      <c r="O419" s="2" t="e">
        <f t="shared" si="93"/>
        <v>#VALUE!</v>
      </c>
      <c r="P419" s="79" t="e">
        <f t="shared" si="94"/>
        <v>#VALUE!</v>
      </c>
      <c r="Q419" s="80">
        <v>0.71359223300999997</v>
      </c>
      <c r="R419" s="78">
        <v>0.28640776698999998</v>
      </c>
      <c r="S419" s="79" t="e">
        <f t="shared" si="95"/>
        <v>#VALUE!</v>
      </c>
      <c r="T419" s="2" t="e">
        <f t="shared" si="96"/>
        <v>#VALUE!</v>
      </c>
      <c r="U419" s="2" t="e">
        <f t="shared" si="97"/>
        <v>#VALUE!</v>
      </c>
      <c r="V419" s="2" t="e">
        <f t="shared" si="98"/>
        <v>#VALUE!</v>
      </c>
      <c r="W419" s="2" t="e">
        <f t="shared" si="99"/>
        <v>#VALUE!</v>
      </c>
      <c r="X419" t="e">
        <f t="shared" si="100"/>
        <v>#VALUE!</v>
      </c>
      <c r="Y419" t="e">
        <f t="shared" si="101"/>
        <v>#VALUE!</v>
      </c>
      <c r="Z419" t="e">
        <f t="shared" si="102"/>
        <v>#VALUE!</v>
      </c>
      <c r="AA419" t="e">
        <f t="shared" si="103"/>
        <v>#VALUE!</v>
      </c>
      <c r="AB419" t="e">
        <f t="shared" si="104"/>
        <v>#VALUE!</v>
      </c>
    </row>
    <row r="420" spans="1:28" x14ac:dyDescent="0.25">
      <c r="A420">
        <v>10</v>
      </c>
      <c r="B420" t="s">
        <v>26</v>
      </c>
      <c r="C420">
        <v>6</v>
      </c>
      <c r="D420" t="s">
        <v>21</v>
      </c>
      <c r="E420">
        <v>1993</v>
      </c>
      <c r="F420" t="s">
        <v>10</v>
      </c>
      <c r="G420" t="s">
        <v>10</v>
      </c>
      <c r="H420" s="54">
        <v>0.34200000000000003</v>
      </c>
      <c r="I420" s="54">
        <v>0.372</v>
      </c>
      <c r="J420" s="54">
        <v>0.35550000000000004</v>
      </c>
      <c r="K420">
        <v>0.27200000000000002</v>
      </c>
      <c r="L420" s="2" t="e">
        <f t="shared" si="90"/>
        <v>#VALUE!</v>
      </c>
      <c r="M420" s="2" t="e">
        <f t="shared" si="91"/>
        <v>#VALUE!</v>
      </c>
      <c r="N420" s="2" t="e">
        <f t="shared" si="92"/>
        <v>#VALUE!</v>
      </c>
      <c r="O420" s="2" t="e">
        <f t="shared" si="93"/>
        <v>#VALUE!</v>
      </c>
      <c r="P420" s="79" t="e">
        <f t="shared" si="94"/>
        <v>#VALUE!</v>
      </c>
      <c r="Q420" s="80">
        <v>0.71359223300999997</v>
      </c>
      <c r="R420" s="78">
        <v>0.28640776698999998</v>
      </c>
      <c r="S420" s="79" t="e">
        <f t="shared" si="95"/>
        <v>#VALUE!</v>
      </c>
      <c r="T420" s="2" t="e">
        <f t="shared" si="96"/>
        <v>#VALUE!</v>
      </c>
      <c r="U420" s="2" t="e">
        <f t="shared" si="97"/>
        <v>#VALUE!</v>
      </c>
      <c r="V420" s="2" t="e">
        <f t="shared" si="98"/>
        <v>#VALUE!</v>
      </c>
      <c r="W420" s="2" t="e">
        <f t="shared" si="99"/>
        <v>#VALUE!</v>
      </c>
      <c r="X420" t="e">
        <f t="shared" si="100"/>
        <v>#VALUE!</v>
      </c>
      <c r="Y420" t="e">
        <f t="shared" si="101"/>
        <v>#VALUE!</v>
      </c>
      <c r="Z420" t="e">
        <f t="shared" si="102"/>
        <v>#VALUE!</v>
      </c>
      <c r="AA420" t="e">
        <f t="shared" si="103"/>
        <v>#VALUE!</v>
      </c>
      <c r="AB420" t="e">
        <f t="shared" si="104"/>
        <v>#VALUE!</v>
      </c>
    </row>
    <row r="421" spans="1:28" x14ac:dyDescent="0.25">
      <c r="A421">
        <v>10</v>
      </c>
      <c r="B421" t="s">
        <v>26</v>
      </c>
      <c r="C421">
        <v>6</v>
      </c>
      <c r="D421" t="s">
        <v>21</v>
      </c>
      <c r="E421">
        <v>1994</v>
      </c>
      <c r="F421" t="s">
        <v>10</v>
      </c>
      <c r="G421" t="s">
        <v>10</v>
      </c>
      <c r="H421" s="54">
        <v>0.40200000000000002</v>
      </c>
      <c r="I421" s="54">
        <v>0.4413333333333333</v>
      </c>
      <c r="J421" s="54">
        <v>0.42083333333333328</v>
      </c>
      <c r="K421">
        <v>0.436</v>
      </c>
      <c r="L421" s="2" t="e">
        <f t="shared" si="90"/>
        <v>#VALUE!</v>
      </c>
      <c r="M421" s="2" t="e">
        <f t="shared" si="91"/>
        <v>#VALUE!</v>
      </c>
      <c r="N421" s="2" t="e">
        <f t="shared" si="92"/>
        <v>#VALUE!</v>
      </c>
      <c r="O421" s="2" t="e">
        <f t="shared" si="93"/>
        <v>#VALUE!</v>
      </c>
      <c r="P421" s="79" t="e">
        <f t="shared" si="94"/>
        <v>#VALUE!</v>
      </c>
      <c r="Q421" s="80">
        <v>0.71359223300999997</v>
      </c>
      <c r="R421" s="78">
        <v>0.28640776698999998</v>
      </c>
      <c r="S421" s="79" t="e">
        <f t="shared" si="95"/>
        <v>#VALUE!</v>
      </c>
      <c r="T421" s="2" t="e">
        <f t="shared" si="96"/>
        <v>#VALUE!</v>
      </c>
      <c r="U421" s="2" t="e">
        <f t="shared" si="97"/>
        <v>#VALUE!</v>
      </c>
      <c r="V421" s="2" t="e">
        <f t="shared" si="98"/>
        <v>#VALUE!</v>
      </c>
      <c r="W421" s="2" t="e">
        <f t="shared" si="99"/>
        <v>#VALUE!</v>
      </c>
      <c r="X421" t="e">
        <f t="shared" si="100"/>
        <v>#VALUE!</v>
      </c>
      <c r="Y421" t="e">
        <f t="shared" si="101"/>
        <v>#VALUE!</v>
      </c>
      <c r="Z421" t="e">
        <f t="shared" si="102"/>
        <v>#VALUE!</v>
      </c>
      <c r="AA421" t="e">
        <f t="shared" si="103"/>
        <v>#VALUE!</v>
      </c>
      <c r="AB421" t="e">
        <f t="shared" si="104"/>
        <v>#VALUE!</v>
      </c>
    </row>
    <row r="422" spans="1:28" x14ac:dyDescent="0.25">
      <c r="A422">
        <v>10</v>
      </c>
      <c r="B422" t="s">
        <v>26</v>
      </c>
      <c r="C422">
        <v>6</v>
      </c>
      <c r="D422" t="s">
        <v>21</v>
      </c>
      <c r="E422">
        <v>1995</v>
      </c>
      <c r="F422" t="s">
        <v>10</v>
      </c>
      <c r="G422" t="s">
        <v>10</v>
      </c>
      <c r="H422" s="54">
        <v>0.245</v>
      </c>
      <c r="I422" s="54">
        <v>0.27800000000000002</v>
      </c>
      <c r="J422" s="54">
        <v>0.26950000000000002</v>
      </c>
      <c r="K422">
        <v>0.26800000000000002</v>
      </c>
      <c r="L422" s="2" t="e">
        <f t="shared" si="90"/>
        <v>#VALUE!</v>
      </c>
      <c r="M422" s="2" t="e">
        <f t="shared" si="91"/>
        <v>#VALUE!</v>
      </c>
      <c r="N422" s="2" t="e">
        <f t="shared" si="92"/>
        <v>#VALUE!</v>
      </c>
      <c r="O422" s="2" t="e">
        <f t="shared" si="93"/>
        <v>#VALUE!</v>
      </c>
      <c r="P422" s="79" t="e">
        <f t="shared" si="94"/>
        <v>#VALUE!</v>
      </c>
      <c r="Q422" s="80">
        <v>0.71359223300999997</v>
      </c>
      <c r="R422" s="78">
        <v>0.28640776698999998</v>
      </c>
      <c r="S422" s="79" t="e">
        <f t="shared" si="95"/>
        <v>#VALUE!</v>
      </c>
      <c r="T422" s="2" t="e">
        <f t="shared" si="96"/>
        <v>#VALUE!</v>
      </c>
      <c r="U422" s="2" t="e">
        <f t="shared" si="97"/>
        <v>#VALUE!</v>
      </c>
      <c r="V422" s="2" t="e">
        <f t="shared" si="98"/>
        <v>#VALUE!</v>
      </c>
      <c r="W422" s="2" t="e">
        <f t="shared" si="99"/>
        <v>#VALUE!</v>
      </c>
      <c r="X422" t="e">
        <f t="shared" si="100"/>
        <v>#VALUE!</v>
      </c>
      <c r="Y422" t="e">
        <f t="shared" si="101"/>
        <v>#VALUE!</v>
      </c>
      <c r="Z422" t="e">
        <f t="shared" si="102"/>
        <v>#VALUE!</v>
      </c>
      <c r="AA422" t="e">
        <f t="shared" si="103"/>
        <v>#VALUE!</v>
      </c>
      <c r="AB422" t="e">
        <f t="shared" si="104"/>
        <v>#VALUE!</v>
      </c>
    </row>
    <row r="423" spans="1:28" x14ac:dyDescent="0.25">
      <c r="A423">
        <v>10</v>
      </c>
      <c r="B423" t="s">
        <v>26</v>
      </c>
      <c r="C423">
        <v>6</v>
      </c>
      <c r="D423" t="s">
        <v>21</v>
      </c>
      <c r="E423">
        <v>1996</v>
      </c>
      <c r="F423" t="s">
        <v>10</v>
      </c>
      <c r="G423" t="s">
        <v>10</v>
      </c>
      <c r="H423" s="54">
        <v>0.44700000000000001</v>
      </c>
      <c r="I423" s="54">
        <v>0.47199999999999998</v>
      </c>
      <c r="J423" s="54">
        <v>0.46100000000000002</v>
      </c>
      <c r="K423">
        <v>0.441</v>
      </c>
      <c r="L423" s="2" t="e">
        <f t="shared" si="90"/>
        <v>#VALUE!</v>
      </c>
      <c r="M423" s="2" t="e">
        <f t="shared" si="91"/>
        <v>#VALUE!</v>
      </c>
      <c r="N423" s="2" t="e">
        <f t="shared" si="92"/>
        <v>#VALUE!</v>
      </c>
      <c r="O423" s="2" t="e">
        <f t="shared" si="93"/>
        <v>#VALUE!</v>
      </c>
      <c r="P423" s="79" t="e">
        <f t="shared" si="94"/>
        <v>#VALUE!</v>
      </c>
      <c r="Q423" s="80">
        <v>0.71359223300999997</v>
      </c>
      <c r="R423" s="78">
        <v>0.28640776698999998</v>
      </c>
      <c r="S423" s="79" t="e">
        <f t="shared" si="95"/>
        <v>#VALUE!</v>
      </c>
      <c r="T423" s="2" t="e">
        <f t="shared" si="96"/>
        <v>#VALUE!</v>
      </c>
      <c r="U423" s="2" t="e">
        <f t="shared" si="97"/>
        <v>#VALUE!</v>
      </c>
      <c r="V423" s="2" t="e">
        <f t="shared" si="98"/>
        <v>#VALUE!</v>
      </c>
      <c r="W423" s="2" t="e">
        <f t="shared" si="99"/>
        <v>#VALUE!</v>
      </c>
      <c r="X423" t="e">
        <f t="shared" si="100"/>
        <v>#VALUE!</v>
      </c>
      <c r="Y423" t="e">
        <f t="shared" si="101"/>
        <v>#VALUE!</v>
      </c>
      <c r="Z423" t="e">
        <f t="shared" si="102"/>
        <v>#VALUE!</v>
      </c>
      <c r="AA423" t="e">
        <f t="shared" si="103"/>
        <v>#VALUE!</v>
      </c>
      <c r="AB423" t="e">
        <f t="shared" si="104"/>
        <v>#VALUE!</v>
      </c>
    </row>
    <row r="424" spans="1:28" x14ac:dyDescent="0.25">
      <c r="A424">
        <v>10</v>
      </c>
      <c r="B424" t="s">
        <v>26</v>
      </c>
      <c r="C424">
        <v>6</v>
      </c>
      <c r="D424" t="s">
        <v>21</v>
      </c>
      <c r="E424">
        <v>1997</v>
      </c>
      <c r="F424" t="s">
        <v>10</v>
      </c>
      <c r="G424" t="s">
        <v>10</v>
      </c>
      <c r="H424" s="54">
        <v>0.437</v>
      </c>
      <c r="I424" s="54">
        <v>0.36633333333333334</v>
      </c>
      <c r="J424" s="54">
        <v>0.34783333333333333</v>
      </c>
      <c r="K424">
        <v>0.33700000000000002</v>
      </c>
      <c r="L424" s="2" t="e">
        <f t="shared" si="90"/>
        <v>#VALUE!</v>
      </c>
      <c r="M424" s="2" t="e">
        <f t="shared" si="91"/>
        <v>#VALUE!</v>
      </c>
      <c r="N424" s="2" t="e">
        <f t="shared" si="92"/>
        <v>#VALUE!</v>
      </c>
      <c r="O424" s="2" t="e">
        <f t="shared" si="93"/>
        <v>#VALUE!</v>
      </c>
      <c r="P424" s="79" t="e">
        <f t="shared" si="94"/>
        <v>#VALUE!</v>
      </c>
      <c r="Q424" s="80">
        <v>0.71359223300999997</v>
      </c>
      <c r="R424" s="78">
        <v>0.28640776698999998</v>
      </c>
      <c r="S424" s="79" t="e">
        <f t="shared" si="95"/>
        <v>#VALUE!</v>
      </c>
      <c r="T424" s="2" t="e">
        <f t="shared" si="96"/>
        <v>#VALUE!</v>
      </c>
      <c r="U424" s="2" t="e">
        <f t="shared" si="97"/>
        <v>#VALUE!</v>
      </c>
      <c r="V424" s="2" t="e">
        <f t="shared" si="98"/>
        <v>#VALUE!</v>
      </c>
      <c r="W424" s="2" t="e">
        <f t="shared" si="99"/>
        <v>#VALUE!</v>
      </c>
      <c r="X424" t="e">
        <f t="shared" si="100"/>
        <v>#VALUE!</v>
      </c>
      <c r="Y424" t="e">
        <f t="shared" si="101"/>
        <v>#VALUE!</v>
      </c>
      <c r="Z424" t="e">
        <f t="shared" si="102"/>
        <v>#VALUE!</v>
      </c>
      <c r="AA424" t="e">
        <f t="shared" si="103"/>
        <v>#VALUE!</v>
      </c>
      <c r="AB424" t="e">
        <f t="shared" si="104"/>
        <v>#VALUE!</v>
      </c>
    </row>
    <row r="425" spans="1:28" x14ac:dyDescent="0.25">
      <c r="A425">
        <v>10</v>
      </c>
      <c r="B425" t="s">
        <v>26</v>
      </c>
      <c r="C425">
        <v>6</v>
      </c>
      <c r="D425" t="s">
        <v>21</v>
      </c>
      <c r="E425">
        <v>1998</v>
      </c>
      <c r="F425" t="s">
        <v>10</v>
      </c>
      <c r="G425" t="s">
        <v>10</v>
      </c>
      <c r="H425" s="54">
        <v>0.154</v>
      </c>
      <c r="I425" s="54">
        <v>0.11366666666666667</v>
      </c>
      <c r="J425" s="54">
        <v>0.11716666666666666</v>
      </c>
      <c r="K425">
        <v>0.113</v>
      </c>
      <c r="L425" s="2" t="e">
        <f t="shared" si="90"/>
        <v>#VALUE!</v>
      </c>
      <c r="M425" s="2" t="e">
        <f t="shared" si="91"/>
        <v>#VALUE!</v>
      </c>
      <c r="N425" s="2" t="e">
        <f t="shared" si="92"/>
        <v>#VALUE!</v>
      </c>
      <c r="O425" s="2" t="e">
        <f t="shared" si="93"/>
        <v>#VALUE!</v>
      </c>
      <c r="P425" s="79" t="e">
        <f t="shared" si="94"/>
        <v>#VALUE!</v>
      </c>
      <c r="Q425" s="80">
        <v>0.71359223300999997</v>
      </c>
      <c r="R425" s="78">
        <v>0.28640776698999998</v>
      </c>
      <c r="S425" s="79" t="e">
        <f t="shared" si="95"/>
        <v>#VALUE!</v>
      </c>
      <c r="T425" s="2" t="e">
        <f t="shared" si="96"/>
        <v>#VALUE!</v>
      </c>
      <c r="U425" s="2" t="e">
        <f t="shared" si="97"/>
        <v>#VALUE!</v>
      </c>
      <c r="V425" s="2" t="e">
        <f t="shared" si="98"/>
        <v>#VALUE!</v>
      </c>
      <c r="W425" s="2" t="e">
        <f t="shared" si="99"/>
        <v>#VALUE!</v>
      </c>
      <c r="X425" t="e">
        <f t="shared" si="100"/>
        <v>#VALUE!</v>
      </c>
      <c r="Y425" t="e">
        <f t="shared" si="101"/>
        <v>#VALUE!</v>
      </c>
      <c r="Z425" t="e">
        <f t="shared" si="102"/>
        <v>#VALUE!</v>
      </c>
      <c r="AA425" t="e">
        <f t="shared" si="103"/>
        <v>#VALUE!</v>
      </c>
      <c r="AB425" t="e">
        <f t="shared" si="104"/>
        <v>#VALUE!</v>
      </c>
    </row>
    <row r="426" spans="1:28" x14ac:dyDescent="0.25">
      <c r="A426">
        <v>10</v>
      </c>
      <c r="B426" t="s">
        <v>26</v>
      </c>
      <c r="C426">
        <v>6</v>
      </c>
      <c r="D426" t="s">
        <v>21</v>
      </c>
      <c r="E426">
        <v>1999</v>
      </c>
      <c r="F426" t="s">
        <v>10</v>
      </c>
      <c r="G426" t="s">
        <v>10</v>
      </c>
      <c r="H426" s="54">
        <v>0.156</v>
      </c>
      <c r="I426" s="54">
        <v>0.12966666666666665</v>
      </c>
      <c r="J426" s="54">
        <v>0.12016666666666667</v>
      </c>
      <c r="K426">
        <v>0.127</v>
      </c>
      <c r="L426" s="2" t="e">
        <f t="shared" si="90"/>
        <v>#VALUE!</v>
      </c>
      <c r="M426" s="2" t="e">
        <f t="shared" si="91"/>
        <v>#VALUE!</v>
      </c>
      <c r="N426" s="2" t="e">
        <f t="shared" si="92"/>
        <v>#VALUE!</v>
      </c>
      <c r="O426" s="2" t="e">
        <f t="shared" si="93"/>
        <v>#VALUE!</v>
      </c>
      <c r="P426" s="79" t="e">
        <f t="shared" si="94"/>
        <v>#VALUE!</v>
      </c>
      <c r="Q426" s="80">
        <v>0.71359223300999997</v>
      </c>
      <c r="R426" s="78">
        <v>0.28640776698999998</v>
      </c>
      <c r="S426" s="79">
        <f t="shared" si="95"/>
        <v>2768.4969280844339</v>
      </c>
      <c r="T426" s="2">
        <f t="shared" si="96"/>
        <v>2803.5010487661757</v>
      </c>
      <c r="U426" s="2">
        <f t="shared" si="97"/>
        <v>2755.3013769857598</v>
      </c>
      <c r="V426" s="2">
        <f t="shared" si="98"/>
        <v>2675.1976486207768</v>
      </c>
      <c r="W426" s="2" t="e">
        <f t="shared" si="99"/>
        <v>#VALUE!</v>
      </c>
      <c r="X426" t="e">
        <f t="shared" si="100"/>
        <v>#VALUE!</v>
      </c>
      <c r="Y426" t="e">
        <f t="shared" si="101"/>
        <v>#VALUE!</v>
      </c>
      <c r="Z426" t="e">
        <f t="shared" si="102"/>
        <v>#VALUE!</v>
      </c>
      <c r="AA426" t="e">
        <f t="shared" si="103"/>
        <v>#VALUE!</v>
      </c>
      <c r="AB426" t="e">
        <f t="shared" si="104"/>
        <v>#VALUE!</v>
      </c>
    </row>
    <row r="427" spans="1:28" x14ac:dyDescent="0.25">
      <c r="A427">
        <v>10</v>
      </c>
      <c r="B427" t="s">
        <v>26</v>
      </c>
      <c r="C427">
        <v>6</v>
      </c>
      <c r="D427" t="s">
        <v>21</v>
      </c>
      <c r="E427">
        <v>2000</v>
      </c>
      <c r="F427" t="s">
        <v>10</v>
      </c>
      <c r="G427" t="s">
        <v>10</v>
      </c>
      <c r="H427" s="54">
        <v>0.19400000000000001</v>
      </c>
      <c r="I427" s="54">
        <v>0.23899999999999999</v>
      </c>
      <c r="J427" s="54">
        <v>0.21150000000000002</v>
      </c>
      <c r="K427">
        <v>0.16300000000000001</v>
      </c>
      <c r="L427" s="2" t="e">
        <f t="shared" si="90"/>
        <v>#VALUE!</v>
      </c>
      <c r="M427" s="2" t="e">
        <f t="shared" si="91"/>
        <v>#VALUE!</v>
      </c>
      <c r="N427" s="2" t="e">
        <f t="shared" si="92"/>
        <v>#VALUE!</v>
      </c>
      <c r="O427" s="2" t="e">
        <f t="shared" si="93"/>
        <v>#VALUE!</v>
      </c>
      <c r="P427" s="79" t="e">
        <f t="shared" si="94"/>
        <v>#VALUE!</v>
      </c>
      <c r="Q427" s="80">
        <v>0.71359223300999997</v>
      </c>
      <c r="R427" s="78">
        <v>0.28640776698999998</v>
      </c>
      <c r="S427" s="79" t="e">
        <f t="shared" si="95"/>
        <v>#VALUE!</v>
      </c>
      <c r="T427" s="2" t="e">
        <f t="shared" si="96"/>
        <v>#VALUE!</v>
      </c>
      <c r="U427" s="2" t="e">
        <f t="shared" si="97"/>
        <v>#VALUE!</v>
      </c>
      <c r="V427" s="2" t="e">
        <f t="shared" si="98"/>
        <v>#VALUE!</v>
      </c>
      <c r="W427" s="2" t="e">
        <f t="shared" si="99"/>
        <v>#VALUE!</v>
      </c>
      <c r="X427" t="e">
        <f t="shared" si="100"/>
        <v>#VALUE!</v>
      </c>
      <c r="Y427" t="e">
        <f t="shared" si="101"/>
        <v>#VALUE!</v>
      </c>
      <c r="Z427" t="e">
        <f t="shared" si="102"/>
        <v>#VALUE!</v>
      </c>
      <c r="AA427" t="e">
        <f t="shared" si="103"/>
        <v>#VALUE!</v>
      </c>
      <c r="AB427" t="e">
        <f t="shared" si="104"/>
        <v>#VALUE!</v>
      </c>
    </row>
    <row r="428" spans="1:28" x14ac:dyDescent="0.25">
      <c r="A428">
        <v>10</v>
      </c>
      <c r="B428" t="s">
        <v>26</v>
      </c>
      <c r="C428">
        <v>6</v>
      </c>
      <c r="D428" t="s">
        <v>21</v>
      </c>
      <c r="E428">
        <v>2001</v>
      </c>
      <c r="F428" t="s">
        <v>10</v>
      </c>
      <c r="G428" t="s">
        <v>10</v>
      </c>
      <c r="H428" s="54">
        <v>0.19499999999999998</v>
      </c>
      <c r="I428" s="54">
        <v>0.20133333333333331</v>
      </c>
      <c r="J428" s="54">
        <v>0.17783333333333332</v>
      </c>
      <c r="K428">
        <v>0.161</v>
      </c>
      <c r="L428" s="2" t="e">
        <f t="shared" si="90"/>
        <v>#VALUE!</v>
      </c>
      <c r="M428" s="2" t="e">
        <f t="shared" si="91"/>
        <v>#VALUE!</v>
      </c>
      <c r="N428" s="2" t="e">
        <f t="shared" si="92"/>
        <v>#VALUE!</v>
      </c>
      <c r="O428" s="2" t="e">
        <f t="shared" si="93"/>
        <v>#VALUE!</v>
      </c>
      <c r="P428" s="79" t="e">
        <f t="shared" si="94"/>
        <v>#VALUE!</v>
      </c>
      <c r="Q428" s="80">
        <v>0.71359223300999997</v>
      </c>
      <c r="R428" s="78">
        <v>0.28640776698999998</v>
      </c>
      <c r="S428" s="79" t="e">
        <f t="shared" si="95"/>
        <v>#VALUE!</v>
      </c>
      <c r="T428" s="2" t="e">
        <f t="shared" si="96"/>
        <v>#VALUE!</v>
      </c>
      <c r="U428" s="2" t="e">
        <f t="shared" si="97"/>
        <v>#VALUE!</v>
      </c>
      <c r="V428" s="2" t="e">
        <f t="shared" si="98"/>
        <v>#VALUE!</v>
      </c>
      <c r="W428" s="2" t="e">
        <f t="shared" si="99"/>
        <v>#VALUE!</v>
      </c>
      <c r="X428" t="e">
        <f t="shared" si="100"/>
        <v>#VALUE!</v>
      </c>
      <c r="Y428" t="e">
        <f t="shared" si="101"/>
        <v>#VALUE!</v>
      </c>
      <c r="Z428" t="e">
        <f t="shared" si="102"/>
        <v>#VALUE!</v>
      </c>
      <c r="AA428" t="e">
        <f t="shared" si="103"/>
        <v>#VALUE!</v>
      </c>
      <c r="AB428" t="e">
        <f t="shared" si="104"/>
        <v>#VALUE!</v>
      </c>
    </row>
    <row r="429" spans="1:28" x14ac:dyDescent="0.25">
      <c r="A429">
        <v>10</v>
      </c>
      <c r="B429" t="s">
        <v>26</v>
      </c>
      <c r="C429">
        <v>6</v>
      </c>
      <c r="D429" t="s">
        <v>21</v>
      </c>
      <c r="E429">
        <v>2002</v>
      </c>
      <c r="F429">
        <v>2500</v>
      </c>
      <c r="G429" t="s">
        <v>10</v>
      </c>
      <c r="H429" s="54">
        <v>0.13600000000000001</v>
      </c>
      <c r="I429" s="54">
        <v>0.14600000000000002</v>
      </c>
      <c r="J429" s="54">
        <v>0.13250000000000001</v>
      </c>
      <c r="K429">
        <v>0.105</v>
      </c>
      <c r="L429" s="2">
        <f t="shared" si="90"/>
        <v>2893.5185185185187</v>
      </c>
      <c r="M429" s="2">
        <f t="shared" si="91"/>
        <v>2927.4004683840749</v>
      </c>
      <c r="N429" s="2">
        <f t="shared" si="92"/>
        <v>2881.8443804034582</v>
      </c>
      <c r="O429" s="2">
        <f t="shared" si="93"/>
        <v>2793.2960893854747</v>
      </c>
      <c r="P429" s="79" t="e">
        <f t="shared" si="94"/>
        <v>#VALUE!</v>
      </c>
      <c r="Q429" s="80">
        <v>0.71359223300999997</v>
      </c>
      <c r="R429" s="78">
        <v>0.28640776698999998</v>
      </c>
      <c r="S429" s="79">
        <f t="shared" si="95"/>
        <v>3136.879792660513</v>
      </c>
      <c r="T429" s="2">
        <f t="shared" si="96"/>
        <v>3725.8667327016378</v>
      </c>
      <c r="U429" s="2">
        <f t="shared" si="97"/>
        <v>4111.7817107292512</v>
      </c>
      <c r="V429" s="2">
        <f t="shared" si="98"/>
        <v>3687.7883774458733</v>
      </c>
      <c r="W429" s="2" t="e">
        <f t="shared" si="99"/>
        <v>#VALUE!</v>
      </c>
      <c r="X429">
        <f t="shared" si="100"/>
        <v>1.2547519170642052</v>
      </c>
      <c r="Y429">
        <f t="shared" si="101"/>
        <v>1.490346693080655</v>
      </c>
      <c r="Z429">
        <f t="shared" si="102"/>
        <v>1.6447126842917006</v>
      </c>
      <c r="AA429">
        <f t="shared" si="103"/>
        <v>1.4751153509783492</v>
      </c>
      <c r="AB429" t="e">
        <f t="shared" si="104"/>
        <v>#VALUE!</v>
      </c>
    </row>
    <row r="430" spans="1:28" x14ac:dyDescent="0.25">
      <c r="A430">
        <v>10</v>
      </c>
      <c r="B430" t="s">
        <v>26</v>
      </c>
      <c r="C430">
        <v>6</v>
      </c>
      <c r="D430" t="s">
        <v>21</v>
      </c>
      <c r="E430">
        <v>2003</v>
      </c>
      <c r="F430">
        <v>2000</v>
      </c>
      <c r="G430" t="s">
        <v>10</v>
      </c>
      <c r="H430" s="54">
        <v>0.186</v>
      </c>
      <c r="I430" s="54">
        <v>0.19833333333333333</v>
      </c>
      <c r="J430" s="54">
        <v>0.18033333333333335</v>
      </c>
      <c r="K430">
        <v>0.16</v>
      </c>
      <c r="L430" s="2">
        <f t="shared" si="90"/>
        <v>2457.002457002457</v>
      </c>
      <c r="M430" s="2">
        <f t="shared" si="91"/>
        <v>2494.8024948024949</v>
      </c>
      <c r="N430" s="2">
        <f t="shared" si="92"/>
        <v>2440.0162667751119</v>
      </c>
      <c r="O430" s="2">
        <f t="shared" si="93"/>
        <v>2380.9523809523812</v>
      </c>
      <c r="P430" s="79" t="e">
        <f t="shared" si="94"/>
        <v>#VALUE!</v>
      </c>
      <c r="Q430" s="80">
        <v>0.71359223300999997</v>
      </c>
      <c r="R430" s="78">
        <v>0.28640776698999998</v>
      </c>
      <c r="S430" s="79">
        <f t="shared" si="95"/>
        <v>1460.8274017303411</v>
      </c>
      <c r="T430" s="2">
        <f t="shared" si="96"/>
        <v>1590.2451095931233</v>
      </c>
      <c r="U430" s="2">
        <f t="shared" si="97"/>
        <v>1576.6386624367226</v>
      </c>
      <c r="V430" s="2">
        <f t="shared" si="98"/>
        <v>1614.1965149017603</v>
      </c>
      <c r="W430" s="2" t="e">
        <f t="shared" si="99"/>
        <v>#VALUE!</v>
      </c>
      <c r="X430">
        <f t="shared" si="100"/>
        <v>0.73041370086517055</v>
      </c>
      <c r="Y430">
        <f t="shared" si="101"/>
        <v>0.79512255479656169</v>
      </c>
      <c r="Z430">
        <f t="shared" si="102"/>
        <v>0.78831933121836129</v>
      </c>
      <c r="AA430">
        <f t="shared" si="103"/>
        <v>0.80709825745088015</v>
      </c>
      <c r="AB430" t="e">
        <f t="shared" si="104"/>
        <v>#VALUE!</v>
      </c>
    </row>
    <row r="431" spans="1:28" x14ac:dyDescent="0.25">
      <c r="A431">
        <v>10</v>
      </c>
      <c r="B431" t="s">
        <v>26</v>
      </c>
      <c r="C431">
        <v>6</v>
      </c>
      <c r="D431" t="s">
        <v>21</v>
      </c>
      <c r="E431">
        <v>2004</v>
      </c>
      <c r="F431" t="s">
        <v>10</v>
      </c>
      <c r="G431" t="s">
        <v>10</v>
      </c>
      <c r="H431" s="54">
        <v>0.255</v>
      </c>
      <c r="I431" s="54">
        <v>0.42799999999999999</v>
      </c>
      <c r="J431" s="54">
        <v>0.41199999999999998</v>
      </c>
      <c r="K431">
        <v>0.41299999999999998</v>
      </c>
      <c r="L431" s="2" t="e">
        <f t="shared" si="90"/>
        <v>#VALUE!</v>
      </c>
      <c r="M431" s="2" t="e">
        <f t="shared" si="91"/>
        <v>#VALUE!</v>
      </c>
      <c r="N431" s="2" t="e">
        <f t="shared" si="92"/>
        <v>#VALUE!</v>
      </c>
      <c r="O431" s="2" t="e">
        <f t="shared" si="93"/>
        <v>#VALUE!</v>
      </c>
      <c r="P431" s="79" t="e">
        <f t="shared" si="94"/>
        <v>#VALUE!</v>
      </c>
      <c r="Q431" s="80">
        <v>0.71359223300999997</v>
      </c>
      <c r="R431" s="78">
        <v>0.28640776698999998</v>
      </c>
      <c r="S431" s="79">
        <f t="shared" si="95"/>
        <v>1688.5495100760843</v>
      </c>
      <c r="T431" s="2">
        <f t="shared" si="96"/>
        <v>1863.6955165937356</v>
      </c>
      <c r="U431" s="2">
        <f t="shared" si="97"/>
        <v>1811.9856352598199</v>
      </c>
      <c r="V431" s="2">
        <f t="shared" si="98"/>
        <v>1879.9870412829534</v>
      </c>
      <c r="W431" s="2" t="e">
        <f t="shared" si="99"/>
        <v>#VALUE!</v>
      </c>
      <c r="X431" t="e">
        <f t="shared" si="100"/>
        <v>#VALUE!</v>
      </c>
      <c r="Y431" t="e">
        <f t="shared" si="101"/>
        <v>#VALUE!</v>
      </c>
      <c r="Z431" t="e">
        <f t="shared" si="102"/>
        <v>#VALUE!</v>
      </c>
      <c r="AA431" t="e">
        <f t="shared" si="103"/>
        <v>#VALUE!</v>
      </c>
      <c r="AB431" t="e">
        <f t="shared" si="104"/>
        <v>#VALUE!</v>
      </c>
    </row>
    <row r="432" spans="1:28" x14ac:dyDescent="0.25">
      <c r="A432">
        <v>10</v>
      </c>
      <c r="B432" t="s">
        <v>26</v>
      </c>
      <c r="C432">
        <v>6</v>
      </c>
      <c r="D432" t="s">
        <v>21</v>
      </c>
      <c r="E432">
        <v>2005</v>
      </c>
      <c r="F432">
        <v>3000</v>
      </c>
      <c r="G432" t="s">
        <v>10</v>
      </c>
      <c r="H432" s="54">
        <v>0.21200000000000002</v>
      </c>
      <c r="I432" s="54">
        <v>0.34633333333333338</v>
      </c>
      <c r="J432" s="54">
        <v>0.41533333333333339</v>
      </c>
      <c r="K432">
        <v>0.33700000000000002</v>
      </c>
      <c r="L432" s="2">
        <f t="shared" si="90"/>
        <v>3807.1065989847716</v>
      </c>
      <c r="M432" s="2">
        <f t="shared" si="91"/>
        <v>4589.4951555328917</v>
      </c>
      <c r="N432" s="2">
        <f t="shared" si="92"/>
        <v>5131.128848346636</v>
      </c>
      <c r="O432" s="2">
        <f t="shared" si="93"/>
        <v>4524.8868778280539</v>
      </c>
      <c r="P432" s="79" t="e">
        <f t="shared" si="94"/>
        <v>#VALUE!</v>
      </c>
      <c r="Q432" s="80">
        <v>0.71359223300999997</v>
      </c>
      <c r="R432" s="78">
        <v>0.28640776698999998</v>
      </c>
      <c r="S432" s="79">
        <f t="shared" si="95"/>
        <v>4771.2513284232791</v>
      </c>
      <c r="T432" s="2">
        <f t="shared" si="96"/>
        <v>5059.2473879507743</v>
      </c>
      <c r="U432" s="2">
        <f t="shared" si="97"/>
        <v>4899.8355730157227</v>
      </c>
      <c r="V432" s="2">
        <f t="shared" si="98"/>
        <v>5075.2842395624048</v>
      </c>
      <c r="W432" s="2" t="e">
        <f t="shared" si="99"/>
        <v>#VALUE!</v>
      </c>
      <c r="X432">
        <f t="shared" si="100"/>
        <v>1.5904171094744264</v>
      </c>
      <c r="Y432">
        <f t="shared" si="101"/>
        <v>1.6864157959835915</v>
      </c>
      <c r="Z432">
        <f t="shared" si="102"/>
        <v>1.6332785243385743</v>
      </c>
      <c r="AA432">
        <f t="shared" si="103"/>
        <v>1.6917614131874683</v>
      </c>
      <c r="AB432" t="e">
        <f t="shared" si="104"/>
        <v>#VALUE!</v>
      </c>
    </row>
    <row r="433" spans="1:28" x14ac:dyDescent="0.25">
      <c r="A433">
        <v>10</v>
      </c>
      <c r="B433" t="s">
        <v>26</v>
      </c>
      <c r="C433">
        <v>6</v>
      </c>
      <c r="D433" t="s">
        <v>21</v>
      </c>
      <c r="E433">
        <v>2006</v>
      </c>
      <c r="F433">
        <v>1200</v>
      </c>
      <c r="G433" t="s">
        <v>10</v>
      </c>
      <c r="H433" s="54">
        <v>0.182</v>
      </c>
      <c r="I433" s="54">
        <v>0.23766666666666669</v>
      </c>
      <c r="J433" s="54">
        <v>0.23666666666666669</v>
      </c>
      <c r="K433">
        <v>0.251</v>
      </c>
      <c r="L433" s="2">
        <f t="shared" si="90"/>
        <v>1466.9926650366747</v>
      </c>
      <c r="M433" s="2">
        <f t="shared" si="91"/>
        <v>1574.1145605596853</v>
      </c>
      <c r="N433" s="2">
        <f t="shared" si="92"/>
        <v>1572.0524017467249</v>
      </c>
      <c r="O433" s="2">
        <f t="shared" si="93"/>
        <v>1602.136181575434</v>
      </c>
      <c r="P433" s="79" t="e">
        <f t="shared" si="94"/>
        <v>#VALUE!</v>
      </c>
      <c r="Q433" s="80">
        <v>0.71359223300999997</v>
      </c>
      <c r="R433" s="78">
        <v>0.28640776698999998</v>
      </c>
      <c r="S433" s="79">
        <f t="shared" si="95"/>
        <v>8062.0021937452202</v>
      </c>
      <c r="T433" s="2">
        <f t="shared" si="96"/>
        <v>8545.1039135176379</v>
      </c>
      <c r="U433" s="2">
        <f t="shared" si="97"/>
        <v>8273.9517420068823</v>
      </c>
      <c r="V433" s="2">
        <f t="shared" si="98"/>
        <v>8543.6296515169633</v>
      </c>
      <c r="W433" s="2" t="e">
        <f t="shared" si="99"/>
        <v>#VALUE!</v>
      </c>
      <c r="X433">
        <f t="shared" si="100"/>
        <v>6.7183351614543501</v>
      </c>
      <c r="Y433">
        <f t="shared" si="101"/>
        <v>7.1209199279313653</v>
      </c>
      <c r="Z433">
        <f t="shared" si="102"/>
        <v>6.8949597850057351</v>
      </c>
      <c r="AA433">
        <f t="shared" si="103"/>
        <v>7.1196913762641358</v>
      </c>
      <c r="AB433" t="e">
        <f t="shared" si="104"/>
        <v>#VALUE!</v>
      </c>
    </row>
    <row r="434" spans="1:28" x14ac:dyDescent="0.25">
      <c r="A434">
        <v>10</v>
      </c>
      <c r="B434" t="s">
        <v>26</v>
      </c>
      <c r="C434">
        <v>6</v>
      </c>
      <c r="D434" t="s">
        <v>21</v>
      </c>
      <c r="E434">
        <v>2007</v>
      </c>
      <c r="F434">
        <v>1100</v>
      </c>
      <c r="G434" t="s">
        <v>10</v>
      </c>
      <c r="H434" s="54">
        <v>0.23899999999999999</v>
      </c>
      <c r="I434" s="54">
        <v>0.32533333333333336</v>
      </c>
      <c r="J434" s="54">
        <v>0.30733333333333335</v>
      </c>
      <c r="K434">
        <v>0.33100000000000002</v>
      </c>
      <c r="L434" s="2">
        <f t="shared" si="90"/>
        <v>1445.4664914586072</v>
      </c>
      <c r="M434" s="2">
        <f t="shared" si="91"/>
        <v>1630.4347826086957</v>
      </c>
      <c r="N434" s="2">
        <f t="shared" si="92"/>
        <v>1588.065447545717</v>
      </c>
      <c r="O434" s="2">
        <f t="shared" si="93"/>
        <v>1644.2451420029895</v>
      </c>
      <c r="P434" s="79" t="e">
        <f t="shared" si="94"/>
        <v>#VALUE!</v>
      </c>
      <c r="Q434" s="80">
        <v>0.71359223300999997</v>
      </c>
      <c r="R434" s="78">
        <v>0.28640776698999998</v>
      </c>
      <c r="S434" s="79">
        <f t="shared" si="95"/>
        <v>1552.3661448509185</v>
      </c>
      <c r="T434" s="2">
        <f t="shared" si="96"/>
        <v>1641.0655641223761</v>
      </c>
      <c r="U434" s="2">
        <f t="shared" si="97"/>
        <v>1600.9502750417191</v>
      </c>
      <c r="V434" s="2">
        <f t="shared" si="98"/>
        <v>1656.0899347856175</v>
      </c>
      <c r="W434" s="2" t="e">
        <f t="shared" si="99"/>
        <v>#VALUE!</v>
      </c>
      <c r="X434">
        <f t="shared" si="100"/>
        <v>1.4112419498644715</v>
      </c>
      <c r="Y434">
        <f t="shared" si="101"/>
        <v>1.4918777855657965</v>
      </c>
      <c r="Z434">
        <f t="shared" si="102"/>
        <v>1.4554093409470175</v>
      </c>
      <c r="AA434">
        <f t="shared" si="103"/>
        <v>1.5055363043505614</v>
      </c>
      <c r="AB434" t="e">
        <f t="shared" si="104"/>
        <v>#VALUE!</v>
      </c>
    </row>
    <row r="435" spans="1:28" x14ac:dyDescent="0.25">
      <c r="A435">
        <v>10</v>
      </c>
      <c r="B435" t="s">
        <v>26</v>
      </c>
      <c r="C435">
        <v>6</v>
      </c>
      <c r="D435" t="s">
        <v>21</v>
      </c>
      <c r="E435">
        <v>2008</v>
      </c>
      <c r="F435">
        <v>1700</v>
      </c>
      <c r="G435" t="s">
        <v>10</v>
      </c>
      <c r="H435" s="54">
        <v>0.25900000000000001</v>
      </c>
      <c r="I435" s="54">
        <v>0.3046666666666667</v>
      </c>
      <c r="J435" s="54">
        <v>0.28266666666666668</v>
      </c>
      <c r="K435">
        <v>0.311</v>
      </c>
      <c r="L435" s="2">
        <f t="shared" si="90"/>
        <v>2294.1970310391362</v>
      </c>
      <c r="M435" s="2">
        <f t="shared" si="91"/>
        <v>2444.8705656759348</v>
      </c>
      <c r="N435" s="2">
        <f t="shared" si="92"/>
        <v>2369.8884758364311</v>
      </c>
      <c r="O435" s="2">
        <f t="shared" si="93"/>
        <v>2467.3439767779387</v>
      </c>
      <c r="P435" s="79" t="e">
        <f t="shared" si="94"/>
        <v>#VALUE!</v>
      </c>
      <c r="Q435" s="80">
        <v>0.71359223300999997</v>
      </c>
      <c r="R435" s="78">
        <v>0.28640776698999998</v>
      </c>
      <c r="S435" s="79">
        <f t="shared" si="95"/>
        <v>3343.747457871234</v>
      </c>
      <c r="T435" s="2">
        <f t="shared" si="96"/>
        <v>3469.0839889264544</v>
      </c>
      <c r="U435" s="2">
        <f t="shared" si="97"/>
        <v>3379.2673733020647</v>
      </c>
      <c r="V435" s="2">
        <f t="shared" si="98"/>
        <v>3547.0635250283131</v>
      </c>
      <c r="W435" s="2" t="e">
        <f t="shared" si="99"/>
        <v>#VALUE!</v>
      </c>
      <c r="X435">
        <f t="shared" si="100"/>
        <v>1.9669102693360201</v>
      </c>
      <c r="Y435">
        <f t="shared" si="101"/>
        <v>2.0406376405449733</v>
      </c>
      <c r="Z435">
        <f t="shared" si="102"/>
        <v>1.9878043372365086</v>
      </c>
      <c r="AA435">
        <f t="shared" si="103"/>
        <v>2.0865079558990076</v>
      </c>
      <c r="AB435" t="e">
        <f t="shared" si="104"/>
        <v>#VALUE!</v>
      </c>
    </row>
    <row r="436" spans="1:28" x14ac:dyDescent="0.25">
      <c r="A436">
        <v>10</v>
      </c>
      <c r="B436" t="s">
        <v>26</v>
      </c>
      <c r="C436">
        <v>6</v>
      </c>
      <c r="D436" t="s">
        <v>21</v>
      </c>
      <c r="E436">
        <v>2009</v>
      </c>
      <c r="F436">
        <v>8240</v>
      </c>
      <c r="G436" t="s">
        <v>10</v>
      </c>
      <c r="H436" s="54">
        <v>0.247</v>
      </c>
      <c r="I436" s="54">
        <v>0.28799999999999998</v>
      </c>
      <c r="J436" s="54">
        <v>0.26449999999999996</v>
      </c>
      <c r="K436">
        <v>0.28799999999999998</v>
      </c>
      <c r="L436" s="2">
        <f t="shared" si="90"/>
        <v>10942.895086321381</v>
      </c>
      <c r="M436" s="2">
        <f t="shared" si="91"/>
        <v>11573.033707865168</v>
      </c>
      <c r="N436" s="2">
        <f t="shared" si="92"/>
        <v>11203.263086335824</v>
      </c>
      <c r="O436" s="2">
        <f t="shared" si="93"/>
        <v>11573.033707865168</v>
      </c>
      <c r="P436" s="79" t="e">
        <f t="shared" si="94"/>
        <v>#VALUE!</v>
      </c>
      <c r="Q436" s="80">
        <v>0.71359223300999997</v>
      </c>
      <c r="R436" s="78">
        <v>0.28640776698999998</v>
      </c>
      <c r="S436" s="79">
        <f t="shared" si="95"/>
        <v>3177.6399462640934</v>
      </c>
      <c r="T436" s="2">
        <f t="shared" si="96"/>
        <v>3516.9442889742895</v>
      </c>
      <c r="U436" s="2">
        <f t="shared" si="97"/>
        <v>3408.6075063097087</v>
      </c>
      <c r="V436" s="2">
        <f t="shared" si="98"/>
        <v>3586.0003636131742</v>
      </c>
      <c r="W436" s="2" t="e">
        <f t="shared" si="99"/>
        <v>#VALUE!</v>
      </c>
      <c r="X436">
        <f t="shared" si="100"/>
        <v>0.38563591580874917</v>
      </c>
      <c r="Y436">
        <f t="shared" si="101"/>
        <v>0.42681362730270506</v>
      </c>
      <c r="Z436">
        <f t="shared" si="102"/>
        <v>0.41366595950360541</v>
      </c>
      <c r="AA436">
        <f t="shared" si="103"/>
        <v>0.43519421888509396</v>
      </c>
      <c r="AB436" t="e">
        <f t="shared" si="104"/>
        <v>#VALUE!</v>
      </c>
    </row>
    <row r="437" spans="1:28" x14ac:dyDescent="0.25">
      <c r="A437">
        <v>10</v>
      </c>
      <c r="B437" t="s">
        <v>26</v>
      </c>
      <c r="C437">
        <v>6</v>
      </c>
      <c r="D437" t="s">
        <v>21</v>
      </c>
      <c r="E437">
        <v>2010</v>
      </c>
      <c r="F437">
        <v>710</v>
      </c>
      <c r="G437" t="s">
        <v>10</v>
      </c>
      <c r="H437" s="54">
        <v>0.19700000000000001</v>
      </c>
      <c r="I437" s="54">
        <v>0.29066666666666668</v>
      </c>
      <c r="J437" s="54">
        <v>0.27216666666666667</v>
      </c>
      <c r="K437">
        <v>0.28699999999999998</v>
      </c>
      <c r="L437" s="2">
        <f t="shared" si="90"/>
        <v>884.18430884184318</v>
      </c>
      <c r="M437" s="2">
        <f t="shared" si="91"/>
        <v>1000.9398496240601</v>
      </c>
      <c r="N437" s="2">
        <f t="shared" si="92"/>
        <v>975.49805358369588</v>
      </c>
      <c r="O437" s="2">
        <f t="shared" si="93"/>
        <v>995.7924263674613</v>
      </c>
      <c r="P437" s="79" t="e">
        <f t="shared" si="94"/>
        <v>#VALUE!</v>
      </c>
      <c r="Q437" s="80">
        <v>0.71359223300999997</v>
      </c>
      <c r="R437" s="78">
        <v>0.28640776698999998</v>
      </c>
      <c r="S437" s="79">
        <f t="shared" si="95"/>
        <v>2148.4059240818133</v>
      </c>
      <c r="T437" s="2">
        <f t="shared" si="96"/>
        <v>2353.9608602120315</v>
      </c>
      <c r="U437" s="2">
        <f t="shared" si="97"/>
        <v>2297.9794893565904</v>
      </c>
      <c r="V437" s="2">
        <f t="shared" si="98"/>
        <v>2312.3447165133061</v>
      </c>
      <c r="W437" s="2" t="e">
        <f t="shared" si="99"/>
        <v>#VALUE!</v>
      </c>
      <c r="X437">
        <f t="shared" si="100"/>
        <v>3.0259238367349481</v>
      </c>
      <c r="Y437">
        <f t="shared" si="101"/>
        <v>3.3154378312845516</v>
      </c>
      <c r="Z437">
        <f t="shared" si="102"/>
        <v>3.2365908300797046</v>
      </c>
      <c r="AA437">
        <f t="shared" si="103"/>
        <v>3.2568235443849383</v>
      </c>
      <c r="AB437" t="e">
        <f t="shared" si="104"/>
        <v>#VALUE!</v>
      </c>
    </row>
    <row r="438" spans="1:28" x14ac:dyDescent="0.25">
      <c r="A438">
        <v>10</v>
      </c>
      <c r="B438" t="s">
        <v>26</v>
      </c>
      <c r="C438">
        <v>6</v>
      </c>
      <c r="D438" t="s">
        <v>21</v>
      </c>
      <c r="E438">
        <v>2011</v>
      </c>
      <c r="F438">
        <v>2400</v>
      </c>
      <c r="G438" t="s">
        <v>10</v>
      </c>
      <c r="H438" s="54">
        <v>0.254</v>
      </c>
      <c r="I438" s="54">
        <v>0.2583333333333333</v>
      </c>
      <c r="J438" s="54">
        <v>0.24033333333333334</v>
      </c>
      <c r="K438">
        <v>0.27300000000000002</v>
      </c>
      <c r="L438" s="2">
        <f t="shared" si="90"/>
        <v>3217.1581769436998</v>
      </c>
      <c r="M438" s="2">
        <f t="shared" si="91"/>
        <v>3235.9550561797751</v>
      </c>
      <c r="N438" s="2">
        <f t="shared" si="92"/>
        <v>3159.2803861342691</v>
      </c>
      <c r="O438" s="2">
        <f t="shared" si="93"/>
        <v>3301.2379642365886</v>
      </c>
      <c r="P438" s="79" t="e">
        <f t="shared" si="94"/>
        <v>#VALUE!</v>
      </c>
      <c r="Q438" s="80">
        <v>0.71359223300999997</v>
      </c>
      <c r="R438" s="78">
        <v>0.28640776698999998</v>
      </c>
      <c r="S438" s="79">
        <f t="shared" si="95"/>
        <v>2646.376256174342</v>
      </c>
      <c r="T438" s="2">
        <f t="shared" si="96"/>
        <v>2857.8027185905003</v>
      </c>
      <c r="U438" s="2">
        <f t="shared" si="97"/>
        <v>2826.8385734985586</v>
      </c>
      <c r="V438" s="2">
        <f t="shared" si="98"/>
        <v>2863.5164921438427</v>
      </c>
      <c r="W438" s="2" t="e">
        <f t="shared" si="99"/>
        <v>#VALUE!</v>
      </c>
      <c r="X438">
        <f t="shared" si="100"/>
        <v>1.1026567734059758</v>
      </c>
      <c r="Y438">
        <f t="shared" si="101"/>
        <v>1.1907511327460418</v>
      </c>
      <c r="Z438">
        <f t="shared" si="102"/>
        <v>1.1778494056243993</v>
      </c>
      <c r="AA438">
        <f t="shared" si="103"/>
        <v>1.1931318717266011</v>
      </c>
      <c r="AB438" t="e">
        <f t="shared" si="104"/>
        <v>#VALUE!</v>
      </c>
    </row>
    <row r="439" spans="1:28" x14ac:dyDescent="0.25">
      <c r="A439">
        <v>10</v>
      </c>
      <c r="B439" t="s">
        <v>26</v>
      </c>
      <c r="C439">
        <v>6</v>
      </c>
      <c r="D439" t="s">
        <v>21</v>
      </c>
      <c r="E439">
        <v>2012</v>
      </c>
      <c r="F439">
        <v>2920</v>
      </c>
      <c r="G439" t="s">
        <v>10</v>
      </c>
      <c r="H439" s="54">
        <v>0.20199999999999999</v>
      </c>
      <c r="I439" s="54">
        <v>0.27900000000000003</v>
      </c>
      <c r="J439" s="54">
        <v>0.25650000000000001</v>
      </c>
      <c r="K439">
        <v>0.29799999999999999</v>
      </c>
      <c r="L439" s="2">
        <f t="shared" si="90"/>
        <v>3659.1478696741851</v>
      </c>
      <c r="M439" s="2">
        <f t="shared" si="91"/>
        <v>4049.9306518723997</v>
      </c>
      <c r="N439" s="2">
        <f t="shared" si="92"/>
        <v>3927.3705447209145</v>
      </c>
      <c r="O439" s="2">
        <f t="shared" si="93"/>
        <v>4159.5441595441598</v>
      </c>
      <c r="P439" s="79" t="e">
        <f t="shared" si="94"/>
        <v>#VALUE!</v>
      </c>
      <c r="Q439" s="80">
        <v>0.71359223300999997</v>
      </c>
      <c r="R439" s="78">
        <v>0.28640776698999998</v>
      </c>
      <c r="S439" s="79">
        <f t="shared" si="95"/>
        <v>3052.5396970696629</v>
      </c>
      <c r="T439" s="2">
        <f t="shared" si="96"/>
        <v>3304.345204277588</v>
      </c>
      <c r="U439" s="2">
        <f t="shared" si="97"/>
        <v>3224.3253238993302</v>
      </c>
      <c r="V439" s="2">
        <f t="shared" si="98"/>
        <v>3427.4282927692707</v>
      </c>
      <c r="W439" s="2" t="e">
        <f t="shared" si="99"/>
        <v>#VALUE!</v>
      </c>
      <c r="X439">
        <f t="shared" si="100"/>
        <v>1.0453903072156381</v>
      </c>
      <c r="Y439">
        <f t="shared" si="101"/>
        <v>1.1316250699580781</v>
      </c>
      <c r="Z439">
        <f t="shared" si="102"/>
        <v>1.104221001335387</v>
      </c>
      <c r="AA439">
        <f t="shared" si="103"/>
        <v>1.1737768125922159</v>
      </c>
      <c r="AB439" t="e">
        <f t="shared" si="104"/>
        <v>#VALUE!</v>
      </c>
    </row>
    <row r="440" spans="1:28" x14ac:dyDescent="0.25">
      <c r="A440">
        <v>10</v>
      </c>
      <c r="B440" t="s">
        <v>26</v>
      </c>
      <c r="C440">
        <v>6</v>
      </c>
      <c r="D440" t="s">
        <v>21</v>
      </c>
      <c r="E440">
        <v>2013</v>
      </c>
      <c r="F440">
        <v>1525</v>
      </c>
      <c r="G440" t="s">
        <v>10</v>
      </c>
      <c r="H440" s="54">
        <v>0.22900000000000001</v>
      </c>
      <c r="I440" s="54">
        <v>0.30333333333333334</v>
      </c>
      <c r="J440" s="54">
        <v>0.27933333333333332</v>
      </c>
      <c r="K440">
        <v>0.29299999999999998</v>
      </c>
      <c r="L440" s="2">
        <f t="shared" si="90"/>
        <v>1977.9507133592735</v>
      </c>
      <c r="M440" s="2">
        <f t="shared" si="91"/>
        <v>2188.9952153110048</v>
      </c>
      <c r="N440" s="2">
        <f t="shared" si="92"/>
        <v>2116.0962072155412</v>
      </c>
      <c r="O440" s="2">
        <f t="shared" si="93"/>
        <v>2157.0014144271568</v>
      </c>
      <c r="P440" s="79" t="e">
        <f t="shared" si="94"/>
        <v>#VALUE!</v>
      </c>
      <c r="Q440" s="80">
        <v>0.71359223300999997</v>
      </c>
      <c r="R440" s="78">
        <v>0.28640776698999998</v>
      </c>
      <c r="S440" s="79">
        <f t="shared" si="95"/>
        <v>4288.5157651985037</v>
      </c>
      <c r="T440" s="2">
        <f t="shared" si="96"/>
        <v>4632.993880675549</v>
      </c>
      <c r="U440" s="2">
        <f t="shared" si="97"/>
        <v>4505.7962629751346</v>
      </c>
      <c r="V440" s="2">
        <f t="shared" si="98"/>
        <v>4591.050607216479</v>
      </c>
      <c r="W440" s="2" t="e">
        <f t="shared" si="99"/>
        <v>#VALUE!</v>
      </c>
      <c r="X440">
        <f t="shared" si="100"/>
        <v>2.8121414853760678</v>
      </c>
      <c r="Y440">
        <f t="shared" si="101"/>
        <v>3.0380287742134748</v>
      </c>
      <c r="Z440">
        <f t="shared" si="102"/>
        <v>2.9546205003115635</v>
      </c>
      <c r="AA440">
        <f t="shared" si="103"/>
        <v>3.0105249883386747</v>
      </c>
      <c r="AB440" t="e">
        <f t="shared" si="104"/>
        <v>#VALUE!</v>
      </c>
    </row>
    <row r="441" spans="1:28" x14ac:dyDescent="0.25">
      <c r="A441">
        <v>10</v>
      </c>
      <c r="B441" t="s">
        <v>26</v>
      </c>
      <c r="C441">
        <v>6</v>
      </c>
      <c r="D441" t="s">
        <v>21</v>
      </c>
      <c r="E441">
        <v>2014</v>
      </c>
      <c r="F441">
        <v>2200</v>
      </c>
      <c r="G441" t="s">
        <v>10</v>
      </c>
      <c r="H441" s="54">
        <v>0.14499999999999999</v>
      </c>
      <c r="I441" s="54">
        <v>0.20433333333333331</v>
      </c>
      <c r="J441" s="54">
        <v>0.20033333333333331</v>
      </c>
      <c r="K441">
        <v>0.185</v>
      </c>
      <c r="L441" s="2">
        <f t="shared" si="90"/>
        <v>2573.0994152046783</v>
      </c>
      <c r="M441" s="2">
        <f t="shared" si="91"/>
        <v>2764.9769585253453</v>
      </c>
      <c r="N441" s="2">
        <f t="shared" si="92"/>
        <v>2751.1463109629008</v>
      </c>
      <c r="O441" s="2">
        <f t="shared" si="93"/>
        <v>2699.3865030674847</v>
      </c>
      <c r="P441" s="79" t="e">
        <f t="shared" si="94"/>
        <v>#VALUE!</v>
      </c>
      <c r="Q441" s="80">
        <v>0.71359223300999997</v>
      </c>
      <c r="R441" s="78">
        <v>0.28640776698999998</v>
      </c>
      <c r="S441" s="79">
        <f t="shared" si="95"/>
        <v>4842.6140616570574</v>
      </c>
      <c r="T441" s="2">
        <f t="shared" si="96"/>
        <v>5379.2348437095934</v>
      </c>
      <c r="U441" s="2">
        <f t="shared" si="97"/>
        <v>5224.2475795008213</v>
      </c>
      <c r="V441" s="2">
        <f t="shared" si="98"/>
        <v>5233.5816140609086</v>
      </c>
      <c r="W441" s="2" t="e">
        <f t="shared" si="99"/>
        <v>#VALUE!</v>
      </c>
      <c r="X441">
        <f t="shared" si="100"/>
        <v>2.2011882098441169</v>
      </c>
      <c r="Y441">
        <f t="shared" si="101"/>
        <v>2.4451067471407244</v>
      </c>
      <c r="Z441">
        <f t="shared" si="102"/>
        <v>2.3746579906821914</v>
      </c>
      <c r="AA441">
        <f t="shared" si="103"/>
        <v>2.3789007336640493</v>
      </c>
      <c r="AB441" t="e">
        <f t="shared" si="104"/>
        <v>#VALUE!</v>
      </c>
    </row>
    <row r="442" spans="1:28" x14ac:dyDescent="0.25">
      <c r="A442">
        <v>10</v>
      </c>
      <c r="B442" t="s">
        <v>26</v>
      </c>
      <c r="C442">
        <v>6</v>
      </c>
      <c r="D442" t="s">
        <v>21</v>
      </c>
      <c r="E442">
        <v>2015</v>
      </c>
      <c r="F442">
        <v>2150</v>
      </c>
      <c r="G442" t="s">
        <v>10</v>
      </c>
      <c r="H442" s="54">
        <v>0.24</v>
      </c>
      <c r="I442" s="54">
        <v>0.30400000000000005</v>
      </c>
      <c r="J442" s="54">
        <v>0.28700000000000003</v>
      </c>
      <c r="K442">
        <v>0.34300000000000003</v>
      </c>
      <c r="L442" s="2">
        <f t="shared" si="90"/>
        <v>2828.9473684210525</v>
      </c>
      <c r="M442" s="2">
        <f t="shared" si="91"/>
        <v>3089.0804597701153</v>
      </c>
      <c r="N442" s="2">
        <f t="shared" si="92"/>
        <v>3015.4277699859749</v>
      </c>
      <c r="O442" s="2">
        <f t="shared" si="93"/>
        <v>3272.4505327245051</v>
      </c>
      <c r="P442" s="79" t="e">
        <f t="shared" si="94"/>
        <v>#VALUE!</v>
      </c>
      <c r="Q442" s="80">
        <v>0.71359223300999997</v>
      </c>
      <c r="R442" s="78">
        <v>0.28640776698999998</v>
      </c>
      <c r="S442" s="79">
        <f t="shared" si="95"/>
        <v>1813.1921897945956</v>
      </c>
      <c r="T442" s="2">
        <f t="shared" si="96"/>
        <v>2086.8474691279093</v>
      </c>
      <c r="U442" s="2">
        <f t="shared" si="97"/>
        <v>2058.7539751218137</v>
      </c>
      <c r="V442" s="2">
        <f t="shared" si="98"/>
        <v>1834.4408315019061</v>
      </c>
      <c r="W442" s="2" t="e">
        <f t="shared" si="99"/>
        <v>#VALUE!</v>
      </c>
      <c r="X442">
        <f t="shared" si="100"/>
        <v>0.84334520455562589</v>
      </c>
      <c r="Y442">
        <f t="shared" si="101"/>
        <v>0.97062672982693454</v>
      </c>
      <c r="Z442">
        <f t="shared" si="102"/>
        <v>0.95755998842875056</v>
      </c>
      <c r="AA442">
        <f t="shared" si="103"/>
        <v>0.85322829372181686</v>
      </c>
      <c r="AB442" t="e">
        <f t="shared" si="104"/>
        <v>#VALUE!</v>
      </c>
    </row>
    <row r="443" spans="1:28" x14ac:dyDescent="0.25">
      <c r="A443">
        <v>10</v>
      </c>
      <c r="B443" t="s">
        <v>26</v>
      </c>
      <c r="C443">
        <v>6</v>
      </c>
      <c r="D443" t="s">
        <v>21</v>
      </c>
      <c r="E443">
        <v>2016</v>
      </c>
      <c r="F443">
        <v>2700</v>
      </c>
      <c r="G443" t="s">
        <v>10</v>
      </c>
      <c r="H443" s="54">
        <v>0.252</v>
      </c>
      <c r="I443" s="54">
        <v>0.29700000000000004</v>
      </c>
      <c r="J443" s="54">
        <v>0.27900000000000003</v>
      </c>
      <c r="K443">
        <v>0.29199999999999998</v>
      </c>
      <c r="L443" s="2">
        <f t="shared" si="90"/>
        <v>3609.6256684491977</v>
      </c>
      <c r="M443" s="2">
        <f t="shared" si="91"/>
        <v>3840.6827880512092</v>
      </c>
      <c r="N443" s="2">
        <f t="shared" si="92"/>
        <v>3744.7988904299586</v>
      </c>
      <c r="O443" s="2">
        <f t="shared" si="93"/>
        <v>3813.5593220338983</v>
      </c>
      <c r="P443" s="79" t="e">
        <f t="shared" si="94"/>
        <v>#VALUE!</v>
      </c>
      <c r="Q443" s="80">
        <v>0.71359223300999997</v>
      </c>
      <c r="R443" s="78">
        <v>0.28640776698999998</v>
      </c>
      <c r="S443" s="79">
        <f t="shared" si="95"/>
        <v>1687.4391006023598</v>
      </c>
      <c r="T443" s="2">
        <f t="shared" si="96"/>
        <v>1964.5531392206799</v>
      </c>
      <c r="U443" s="2">
        <f t="shared" si="97"/>
        <v>1944.7171166938797</v>
      </c>
      <c r="V443" s="2">
        <f t="shared" si="98"/>
        <v>1763.5023591139839</v>
      </c>
      <c r="W443" s="2" t="e">
        <f t="shared" si="99"/>
        <v>#VALUE!</v>
      </c>
      <c r="X443">
        <f t="shared" si="100"/>
        <v>0.62497744466754068</v>
      </c>
      <c r="Y443">
        <f t="shared" si="101"/>
        <v>0.72761227378543702</v>
      </c>
      <c r="Z443">
        <f t="shared" si="102"/>
        <v>0.720265598775511</v>
      </c>
      <c r="AA443">
        <f t="shared" si="103"/>
        <v>0.65314902189406809</v>
      </c>
      <c r="AB443" t="e">
        <f t="shared" si="104"/>
        <v>#VALUE!</v>
      </c>
    </row>
    <row r="444" spans="1:28" x14ac:dyDescent="0.25">
      <c r="A444">
        <v>10</v>
      </c>
      <c r="B444" t="s">
        <v>26</v>
      </c>
      <c r="C444">
        <v>6</v>
      </c>
      <c r="D444" t="s">
        <v>21</v>
      </c>
      <c r="E444">
        <v>2017</v>
      </c>
      <c r="F444">
        <v>4400</v>
      </c>
      <c r="G444" t="s">
        <v>10</v>
      </c>
      <c r="H444" s="54">
        <v>0.26421253355763952</v>
      </c>
      <c r="I444" s="54">
        <v>0.33404541147798106</v>
      </c>
      <c r="J444" s="54">
        <v>0.31269765999824639</v>
      </c>
      <c r="K444">
        <v>0.32600000000000001</v>
      </c>
      <c r="L444" s="2">
        <f t="shared" si="90"/>
        <v>5979.9877011695244</v>
      </c>
      <c r="M444" s="2">
        <f t="shared" si="91"/>
        <v>6607.057111454259</v>
      </c>
      <c r="N444" s="2">
        <f t="shared" si="92"/>
        <v>6401.8405640649698</v>
      </c>
      <c r="O444" s="2">
        <f t="shared" si="93"/>
        <v>6528.1899109792294</v>
      </c>
      <c r="P444" s="79" t="e">
        <f t="shared" si="94"/>
        <v>#VALUE!</v>
      </c>
      <c r="Q444" s="80">
        <v>0.71359223300999997</v>
      </c>
      <c r="R444" s="78">
        <v>0.28640776698999998</v>
      </c>
      <c r="S444" s="79" t="e">
        <f t="shared" si="95"/>
        <v>#VALUE!</v>
      </c>
      <c r="T444" s="2" t="e">
        <f t="shared" si="96"/>
        <v>#VALUE!</v>
      </c>
      <c r="U444" s="2" t="e">
        <f t="shared" si="97"/>
        <v>#VALUE!</v>
      </c>
      <c r="V444" s="2">
        <f t="shared" si="98"/>
        <v>2813.7160263294145</v>
      </c>
      <c r="W444" s="2" t="e">
        <f t="shared" si="99"/>
        <v>#VALUE!</v>
      </c>
      <c r="X444" t="e">
        <f t="shared" si="100"/>
        <v>#VALUE!</v>
      </c>
      <c r="Y444" t="e">
        <f t="shared" si="101"/>
        <v>#VALUE!</v>
      </c>
      <c r="Z444" t="e">
        <f t="shared" si="102"/>
        <v>#VALUE!</v>
      </c>
      <c r="AA444">
        <f t="shared" si="103"/>
        <v>0.63948091507486693</v>
      </c>
      <c r="AB444" t="e">
        <f t="shared" si="104"/>
        <v>#VALUE!</v>
      </c>
    </row>
    <row r="445" spans="1:28" x14ac:dyDescent="0.25">
      <c r="A445">
        <v>10</v>
      </c>
      <c r="B445" t="s">
        <v>26</v>
      </c>
      <c r="C445">
        <v>6</v>
      </c>
      <c r="D445" t="s">
        <v>21</v>
      </c>
      <c r="E445">
        <v>2018</v>
      </c>
      <c r="F445">
        <v>1500</v>
      </c>
      <c r="G445" t="s">
        <v>10</v>
      </c>
      <c r="H445" s="54">
        <v>0.25329250311259038</v>
      </c>
      <c r="I445" s="54">
        <v>0.35347180943220174</v>
      </c>
      <c r="J445" s="54">
        <v>0.34504815702446495</v>
      </c>
      <c r="K445">
        <v>0.253</v>
      </c>
      <c r="L445" s="2">
        <f t="shared" si="90"/>
        <v>2008.8187225287409</v>
      </c>
      <c r="M445" s="2">
        <f t="shared" si="91"/>
        <v>2320.0844477990358</v>
      </c>
      <c r="N445" s="2">
        <f t="shared" si="92"/>
        <v>2290.244719650374</v>
      </c>
      <c r="O445" s="2">
        <f t="shared" si="93"/>
        <v>2008.0321285140562</v>
      </c>
      <c r="P445" s="79" t="e">
        <f t="shared" si="94"/>
        <v>#VALUE!</v>
      </c>
      <c r="Q445" s="80">
        <v>0.71359223300999997</v>
      </c>
      <c r="R445" s="78">
        <v>0.28640776698999998</v>
      </c>
      <c r="S445" s="79" t="e">
        <f t="shared" si="95"/>
        <v>#VALUE!</v>
      </c>
      <c r="T445" s="2" t="e">
        <f t="shared" si="96"/>
        <v>#VALUE!</v>
      </c>
      <c r="U445" s="2" t="e">
        <f t="shared" si="97"/>
        <v>#VALUE!</v>
      </c>
      <c r="V445" s="2">
        <f t="shared" si="98"/>
        <v>3507.594489963978</v>
      </c>
      <c r="W445" s="2" t="e">
        <f t="shared" si="99"/>
        <v>#VALUE!</v>
      </c>
      <c r="X445" t="e">
        <f t="shared" si="100"/>
        <v>#VALUE!</v>
      </c>
      <c r="Y445" t="e">
        <f t="shared" si="101"/>
        <v>#VALUE!</v>
      </c>
      <c r="Z445" t="e">
        <f t="shared" si="102"/>
        <v>#VALUE!</v>
      </c>
      <c r="AA445">
        <f t="shared" si="103"/>
        <v>2.338396326642652</v>
      </c>
      <c r="AB445" t="e">
        <f t="shared" si="104"/>
        <v>#VALUE!</v>
      </c>
    </row>
    <row r="446" spans="1:28" x14ac:dyDescent="0.25">
      <c r="A446">
        <v>10</v>
      </c>
      <c r="B446" t="s">
        <v>26</v>
      </c>
      <c r="C446">
        <v>6</v>
      </c>
      <c r="D446" t="s">
        <v>21</v>
      </c>
      <c r="E446">
        <v>2019</v>
      </c>
      <c r="F446">
        <v>1015</v>
      </c>
      <c r="G446" t="s">
        <v>10</v>
      </c>
      <c r="H446" s="54">
        <v>0.23441509169475994</v>
      </c>
      <c r="I446" s="54">
        <v>0.32590908281944742</v>
      </c>
      <c r="J446" s="54">
        <v>0.31510957999927913</v>
      </c>
      <c r="K446">
        <v>0.27600000000000002</v>
      </c>
      <c r="L446" s="2">
        <f t="shared" si="90"/>
        <v>1325.783709930862</v>
      </c>
      <c r="M446" s="2">
        <f t="shared" si="91"/>
        <v>1505.7316070142749</v>
      </c>
      <c r="N446" s="2">
        <f t="shared" si="92"/>
        <v>1481.988899770173</v>
      </c>
      <c r="O446" s="2">
        <f t="shared" si="93"/>
        <v>1401.9337016574586</v>
      </c>
      <c r="P446" s="79" t="e">
        <f t="shared" si="94"/>
        <v>#VALUE!</v>
      </c>
      <c r="Q446" s="80">
        <v>0.71359223300999997</v>
      </c>
      <c r="R446" s="78">
        <v>0.28640776698999998</v>
      </c>
      <c r="S446" s="79" t="e">
        <f t="shared" si="95"/>
        <v>#VALUE!</v>
      </c>
      <c r="T446" s="2" t="e">
        <f t="shared" si="96"/>
        <v>#VALUE!</v>
      </c>
      <c r="U446" s="2" t="e">
        <f t="shared" si="97"/>
        <v>#VALUE!</v>
      </c>
      <c r="V446" s="2">
        <f t="shared" si="98"/>
        <v>4538.4462624280477</v>
      </c>
      <c r="W446" s="2" t="e">
        <f t="shared" si="99"/>
        <v>#VALUE!</v>
      </c>
      <c r="X446" t="e">
        <f t="shared" si="100"/>
        <v>#VALUE!</v>
      </c>
      <c r="Y446" t="e">
        <f t="shared" si="101"/>
        <v>#VALUE!</v>
      </c>
      <c r="Z446" t="e">
        <f t="shared" si="102"/>
        <v>#VALUE!</v>
      </c>
      <c r="AA446">
        <f t="shared" si="103"/>
        <v>4.4713756280079284</v>
      </c>
      <c r="AB446" t="e">
        <f t="shared" si="104"/>
        <v>#VALUE!</v>
      </c>
    </row>
    <row r="447" spans="1:28" x14ac:dyDescent="0.25">
      <c r="A447">
        <v>10</v>
      </c>
      <c r="B447" t="s">
        <v>26</v>
      </c>
      <c r="C447">
        <v>6</v>
      </c>
      <c r="D447" t="s">
        <v>21</v>
      </c>
      <c r="E447">
        <v>2020</v>
      </c>
      <c r="F447">
        <v>2310</v>
      </c>
      <c r="G447" t="s">
        <v>10</v>
      </c>
      <c r="H447" s="54">
        <v>0.10759564786873591</v>
      </c>
      <c r="I447" s="54">
        <v>0.25668946937664994</v>
      </c>
      <c r="J447" s="54">
        <v>0.25426527177111524</v>
      </c>
      <c r="K447">
        <v>0.13300000000000001</v>
      </c>
      <c r="L447" s="2">
        <f t="shared" si="90"/>
        <v>2588.5127010902579</v>
      </c>
      <c r="M447" s="2">
        <f t="shared" si="91"/>
        <v>3107.7186516687761</v>
      </c>
      <c r="N447" s="2">
        <f t="shared" si="92"/>
        <v>3097.6162334376399</v>
      </c>
      <c r="O447" s="2">
        <f t="shared" si="93"/>
        <v>2664.3598615916953</v>
      </c>
      <c r="P447" s="79" t="e">
        <f t="shared" si="94"/>
        <v>#VALUE!</v>
      </c>
      <c r="Q447" s="80">
        <v>0.71359223300999997</v>
      </c>
      <c r="R447" s="78">
        <v>0.28640776698999998</v>
      </c>
      <c r="S447" s="79" t="e">
        <f t="shared" si="95"/>
        <v>#VALUE!</v>
      </c>
      <c r="T447" s="2" t="e">
        <f t="shared" si="96"/>
        <v>#VALUE!</v>
      </c>
      <c r="U447" s="2" t="e">
        <f t="shared" si="97"/>
        <v>#VALUE!</v>
      </c>
      <c r="V447" s="2">
        <f t="shared" si="98"/>
        <v>4815.1029953476827</v>
      </c>
      <c r="W447" s="2" t="e">
        <f t="shared" si="99"/>
        <v>#VALUE!</v>
      </c>
      <c r="X447" t="e">
        <f t="shared" si="100"/>
        <v>#VALUE!</v>
      </c>
      <c r="Y447" t="e">
        <f t="shared" si="101"/>
        <v>#VALUE!</v>
      </c>
      <c r="Z447" t="e">
        <f t="shared" si="102"/>
        <v>#VALUE!</v>
      </c>
      <c r="AA447">
        <f t="shared" si="103"/>
        <v>2.084460171146183</v>
      </c>
      <c r="AB447" t="e">
        <f t="shared" si="104"/>
        <v>#VALUE!</v>
      </c>
    </row>
    <row r="448" spans="1:28" x14ac:dyDescent="0.25">
      <c r="A448">
        <v>10</v>
      </c>
      <c r="B448" t="s">
        <v>26</v>
      </c>
      <c r="C448">
        <v>6</v>
      </c>
      <c r="D448" t="s">
        <v>21</v>
      </c>
      <c r="E448">
        <v>2021</v>
      </c>
      <c r="F448">
        <v>2520</v>
      </c>
      <c r="G448" t="s">
        <v>10</v>
      </c>
      <c r="H448" t="s">
        <v>10</v>
      </c>
      <c r="I448" t="s">
        <v>10</v>
      </c>
      <c r="J448" t="s">
        <v>10</v>
      </c>
      <c r="K448">
        <v>0.20899999999999999</v>
      </c>
      <c r="L448" s="2" t="e">
        <f t="shared" si="90"/>
        <v>#VALUE!</v>
      </c>
      <c r="M448" s="2" t="e">
        <f t="shared" si="91"/>
        <v>#VALUE!</v>
      </c>
      <c r="N448" s="2" t="e">
        <f t="shared" si="92"/>
        <v>#VALUE!</v>
      </c>
      <c r="O448" s="2">
        <f t="shared" si="93"/>
        <v>3185.8407079646017</v>
      </c>
      <c r="P448" s="79" t="e">
        <f t="shared" si="94"/>
        <v>#VALUE!</v>
      </c>
      <c r="Q448" s="80">
        <v>0.71359223300999997</v>
      </c>
      <c r="R448" s="78">
        <v>0.28640776698999998</v>
      </c>
      <c r="S448" s="79" t="e">
        <f t="shared" si="95"/>
        <v>#VALUE!</v>
      </c>
      <c r="T448" s="2" t="e">
        <f t="shared" si="96"/>
        <v>#VALUE!</v>
      </c>
      <c r="U448" s="2" t="e">
        <f t="shared" si="97"/>
        <v>#VALUE!</v>
      </c>
      <c r="V448" s="2">
        <f t="shared" si="98"/>
        <v>2939.4888795800243</v>
      </c>
      <c r="W448" s="2" t="e">
        <f t="shared" si="99"/>
        <v>#VALUE!</v>
      </c>
      <c r="X448" t="e">
        <f t="shared" si="100"/>
        <v>#VALUE!</v>
      </c>
      <c r="Y448" t="e">
        <f t="shared" si="101"/>
        <v>#VALUE!</v>
      </c>
      <c r="Z448" t="e">
        <f t="shared" si="102"/>
        <v>#VALUE!</v>
      </c>
      <c r="AA448">
        <f t="shared" si="103"/>
        <v>1.1664638411031842</v>
      </c>
      <c r="AB448" t="e">
        <f t="shared" si="104"/>
        <v>#VALUE!</v>
      </c>
    </row>
    <row r="449" spans="1:28" x14ac:dyDescent="0.25">
      <c r="A449">
        <v>10</v>
      </c>
      <c r="B449" t="s">
        <v>26</v>
      </c>
      <c r="C449">
        <v>6</v>
      </c>
      <c r="D449" t="s">
        <v>21</v>
      </c>
      <c r="E449">
        <v>2022</v>
      </c>
      <c r="F449">
        <v>3400</v>
      </c>
      <c r="G449" t="s">
        <v>10</v>
      </c>
      <c r="H449" t="s">
        <v>10</v>
      </c>
      <c r="I449" t="s">
        <v>10</v>
      </c>
      <c r="J449" t="s">
        <v>10</v>
      </c>
      <c r="K449">
        <v>0.21099999999999999</v>
      </c>
      <c r="L449" s="2" t="e">
        <f t="shared" si="90"/>
        <v>#VALUE!</v>
      </c>
      <c r="M449" s="2" t="e">
        <f t="shared" si="91"/>
        <v>#VALUE!</v>
      </c>
      <c r="N449" s="2" t="e">
        <f t="shared" si="92"/>
        <v>#VALUE!</v>
      </c>
      <c r="O449" s="2">
        <f t="shared" si="93"/>
        <v>4309.2522179974649</v>
      </c>
      <c r="P449" s="79" t="e">
        <f t="shared" si="94"/>
        <v>#VALUE!</v>
      </c>
      <c r="Q449" s="80">
        <v>0.71359223300999997</v>
      </c>
      <c r="R449" s="78">
        <v>0.28640776698999998</v>
      </c>
      <c r="S449" s="79">
        <f t="shared" si="95"/>
        <v>160.7916117165089</v>
      </c>
      <c r="T449" s="2">
        <f t="shared" si="96"/>
        <v>169.14986159067553</v>
      </c>
      <c r="U449" s="2">
        <f t="shared" si="97"/>
        <v>167.41126854746133</v>
      </c>
      <c r="V449" s="2">
        <f t="shared" si="98"/>
        <v>169.04726582812287</v>
      </c>
      <c r="W449" s="2">
        <f t="shared" si="99"/>
        <v>0</v>
      </c>
      <c r="X449">
        <f t="shared" si="100"/>
        <v>4.7291650504855558E-2</v>
      </c>
      <c r="Y449">
        <f t="shared" si="101"/>
        <v>4.9749959291375156E-2</v>
      </c>
      <c r="Z449">
        <f t="shared" si="102"/>
        <v>4.923860839631216E-2</v>
      </c>
      <c r="AA449">
        <f t="shared" si="103"/>
        <v>4.9719784067094965E-2</v>
      </c>
      <c r="AB449" t="e">
        <f t="shared" si="104"/>
        <v>#VALUE!</v>
      </c>
    </row>
    <row r="450" spans="1:28" x14ac:dyDescent="0.25">
      <c r="A450">
        <v>10</v>
      </c>
      <c r="B450" t="s">
        <v>26</v>
      </c>
      <c r="C450">
        <v>6</v>
      </c>
      <c r="D450" t="s">
        <v>21</v>
      </c>
      <c r="E450">
        <v>2023</v>
      </c>
      <c r="F450">
        <v>4200</v>
      </c>
      <c r="G450" t="s">
        <v>10</v>
      </c>
      <c r="H450" t="s">
        <v>10</v>
      </c>
      <c r="I450" t="s">
        <v>10</v>
      </c>
      <c r="J450" t="s">
        <v>10</v>
      </c>
      <c r="K450">
        <v>0.17799999999999999</v>
      </c>
      <c r="L450" s="2" t="e">
        <f t="shared" ref="L450:L513" si="105">$F450/(1-H450)</f>
        <v>#VALUE!</v>
      </c>
      <c r="M450" s="2" t="e">
        <f t="shared" ref="M450:M513" si="106">$F450/(1-I450)</f>
        <v>#VALUE!</v>
      </c>
      <c r="N450" s="2" t="e">
        <f t="shared" ref="N450:N513" si="107">$F450/(1-J450)</f>
        <v>#VALUE!</v>
      </c>
      <c r="O450" s="2">
        <f t="shared" ref="O450:O513" si="108">$F450/(1-K450)</f>
        <v>5109.4890510948899</v>
      </c>
      <c r="P450" s="79" t="e">
        <f t="shared" ref="P450:P513" si="109">$G450/(1-K450)</f>
        <v>#VALUE!</v>
      </c>
      <c r="Q450" s="80">
        <v>0.71359223300999997</v>
      </c>
      <c r="R450" s="78">
        <v>0.28640776698999998</v>
      </c>
      <c r="S450" s="79">
        <f t="shared" ref="S450:S513" si="110">(L453*$Q450)+(L454*$R450)</f>
        <v>328.12418877525346</v>
      </c>
      <c r="T450" s="2">
        <f t="shared" ref="T450:T513" si="111">(M453*$Q450)+(M454*$R450)</f>
        <v>350.8228499485466</v>
      </c>
      <c r="U450" s="2">
        <f t="shared" ref="U450:U513" si="112">(N453*$Q450)+(N454*$R450)</f>
        <v>347.54776011196441</v>
      </c>
      <c r="V450" s="2">
        <f t="shared" ref="V450:V513" si="113">(O453*$Q450)+(O454*$R450)</f>
        <v>350.67160138548513</v>
      </c>
      <c r="W450" s="2">
        <f t="shared" ref="W450:W513" si="114">(P453*$Q450)+(P454*$R450)</f>
        <v>0</v>
      </c>
      <c r="X450">
        <f t="shared" ref="X450:X513" si="115">S450/$F450</f>
        <v>7.8124806851250825E-2</v>
      </c>
      <c r="Y450">
        <f t="shared" ref="Y450:Y513" si="116">T450/$F450</f>
        <v>8.3529249987749188E-2</v>
      </c>
      <c r="Z450">
        <f t="shared" ref="Z450:Z513" si="117">U450/$F450</f>
        <v>8.2749466693324863E-2</v>
      </c>
      <c r="AA450">
        <f t="shared" ref="AA450:AA513" si="118">V450/$F450</f>
        <v>8.349323842511551E-2</v>
      </c>
      <c r="AB450" t="e">
        <f t="shared" ref="AB450:AB513" si="119">W450/$G450</f>
        <v>#VALUE!</v>
      </c>
    </row>
    <row r="451" spans="1:28" x14ac:dyDescent="0.25">
      <c r="A451">
        <v>10</v>
      </c>
      <c r="B451" t="s">
        <v>26</v>
      </c>
      <c r="C451">
        <v>6</v>
      </c>
      <c r="D451" t="s">
        <v>21</v>
      </c>
      <c r="E451">
        <v>2024</v>
      </c>
      <c r="F451">
        <v>3200</v>
      </c>
      <c r="G451" t="s">
        <v>10</v>
      </c>
      <c r="H451" t="s">
        <v>10</v>
      </c>
      <c r="I451" t="s">
        <v>10</v>
      </c>
      <c r="J451" t="s">
        <v>10</v>
      </c>
      <c r="K451">
        <v>0.216</v>
      </c>
      <c r="L451" s="2" t="e">
        <f t="shared" si="105"/>
        <v>#VALUE!</v>
      </c>
      <c r="M451" s="2" t="e">
        <f t="shared" si="106"/>
        <v>#VALUE!</v>
      </c>
      <c r="N451" s="2" t="e">
        <f t="shared" si="107"/>
        <v>#VALUE!</v>
      </c>
      <c r="O451" s="2">
        <f t="shared" si="108"/>
        <v>4081.6326530612241</v>
      </c>
      <c r="P451" s="79" t="e">
        <f t="shared" si="109"/>
        <v>#VALUE!</v>
      </c>
      <c r="Q451" s="80">
        <v>0.71359223300999997</v>
      </c>
      <c r="R451" s="78">
        <v>0.28640776698999998</v>
      </c>
      <c r="S451" s="79">
        <f t="shared" si="110"/>
        <v>332.22192792024532</v>
      </c>
      <c r="T451" s="2">
        <f t="shared" si="111"/>
        <v>355.73930781483818</v>
      </c>
      <c r="U451" s="2">
        <f t="shared" si="112"/>
        <v>352.12249535218081</v>
      </c>
      <c r="V451" s="2">
        <f t="shared" si="113"/>
        <v>355.81749699995913</v>
      </c>
      <c r="W451" s="2">
        <f t="shared" si="114"/>
        <v>0</v>
      </c>
      <c r="X451">
        <f t="shared" si="115"/>
        <v>0.10381935247507666</v>
      </c>
      <c r="Y451">
        <f t="shared" si="116"/>
        <v>0.11116853369213693</v>
      </c>
      <c r="Z451">
        <f t="shared" si="117"/>
        <v>0.1100382797975565</v>
      </c>
      <c r="AA451">
        <f t="shared" si="118"/>
        <v>0.11119296781248723</v>
      </c>
      <c r="AB451" t="e">
        <f t="shared" si="119"/>
        <v>#VALUE!</v>
      </c>
    </row>
    <row r="452" spans="1:28" x14ac:dyDescent="0.25">
      <c r="A452">
        <v>11</v>
      </c>
      <c r="B452" t="s">
        <v>27</v>
      </c>
      <c r="C452">
        <v>6</v>
      </c>
      <c r="D452" t="s">
        <v>21</v>
      </c>
      <c r="E452">
        <v>1980</v>
      </c>
      <c r="F452">
        <v>50</v>
      </c>
      <c r="H452" s="54">
        <v>0.44700000000000001</v>
      </c>
      <c r="I452" s="54">
        <v>0.46733333333333338</v>
      </c>
      <c r="J452" s="54">
        <v>0.46133333333333337</v>
      </c>
      <c r="K452">
        <v>0.46700000000000003</v>
      </c>
      <c r="L452" s="2">
        <f t="shared" si="105"/>
        <v>90.415913200723338</v>
      </c>
      <c r="M452" s="2">
        <f t="shared" si="106"/>
        <v>93.867334167709643</v>
      </c>
      <c r="N452" s="2">
        <f t="shared" si="107"/>
        <v>92.821782178217831</v>
      </c>
      <c r="O452" s="2">
        <f t="shared" si="108"/>
        <v>93.808630393996268</v>
      </c>
      <c r="P452" s="79">
        <f t="shared" si="109"/>
        <v>0</v>
      </c>
      <c r="Q452" s="80">
        <v>0.71359223300999997</v>
      </c>
      <c r="R452" s="78">
        <v>0.28640776698999998</v>
      </c>
      <c r="S452" s="79">
        <f t="shared" si="110"/>
        <v>431.91501190213432</v>
      </c>
      <c r="T452" s="2">
        <f t="shared" si="111"/>
        <v>448.21820388831213</v>
      </c>
      <c r="U452" s="2">
        <f t="shared" si="112"/>
        <v>442.42988857158878</v>
      </c>
      <c r="V452" s="2">
        <f t="shared" si="113"/>
        <v>448.31436903846532</v>
      </c>
      <c r="W452" s="2">
        <f t="shared" si="114"/>
        <v>0</v>
      </c>
      <c r="X452">
        <f t="shared" si="115"/>
        <v>8.638300238042687</v>
      </c>
      <c r="Y452">
        <f t="shared" si="116"/>
        <v>8.964364077766243</v>
      </c>
      <c r="Z452">
        <f t="shared" si="117"/>
        <v>8.8485977714317752</v>
      </c>
      <c r="AA452">
        <f t="shared" si="118"/>
        <v>8.9662873807693071</v>
      </c>
      <c r="AB452" t="e">
        <f t="shared" si="119"/>
        <v>#DIV/0!</v>
      </c>
    </row>
    <row r="453" spans="1:28" x14ac:dyDescent="0.25">
      <c r="A453">
        <v>11</v>
      </c>
      <c r="B453" t="s">
        <v>27</v>
      </c>
      <c r="C453">
        <v>6</v>
      </c>
      <c r="D453" t="s">
        <v>21</v>
      </c>
      <c r="E453">
        <v>1981</v>
      </c>
      <c r="F453">
        <v>200</v>
      </c>
      <c r="H453" s="54">
        <v>0.40500000000000003</v>
      </c>
      <c r="I453" s="54">
        <v>0.4393333333333333</v>
      </c>
      <c r="J453" s="54">
        <v>0.43383333333333329</v>
      </c>
      <c r="K453">
        <v>0.439</v>
      </c>
      <c r="L453" s="2">
        <f t="shared" si="105"/>
        <v>336.1344537815126</v>
      </c>
      <c r="M453" s="2">
        <f t="shared" si="106"/>
        <v>356.71819262782401</v>
      </c>
      <c r="N453" s="2">
        <f t="shared" si="107"/>
        <v>353.25287017957021</v>
      </c>
      <c r="O453" s="2">
        <f t="shared" si="108"/>
        <v>356.50623885918009</v>
      </c>
      <c r="P453" s="79">
        <f t="shared" si="109"/>
        <v>0</v>
      </c>
      <c r="Q453" s="80">
        <v>0.71359223300999997</v>
      </c>
      <c r="R453" s="78">
        <v>0.28640776698999998</v>
      </c>
      <c r="S453" s="79">
        <f t="shared" si="110"/>
        <v>535.97774487306788</v>
      </c>
      <c r="T453" s="2">
        <f t="shared" si="111"/>
        <v>560.9791518553518</v>
      </c>
      <c r="U453" s="2">
        <f t="shared" si="112"/>
        <v>554.75424196752192</v>
      </c>
      <c r="V453" s="2">
        <f t="shared" si="113"/>
        <v>560.83722103139155</v>
      </c>
      <c r="W453" s="2">
        <f t="shared" si="114"/>
        <v>0</v>
      </c>
      <c r="X453">
        <f t="shared" si="115"/>
        <v>2.6798887243653393</v>
      </c>
      <c r="Y453">
        <f t="shared" si="116"/>
        <v>2.8048957592767589</v>
      </c>
      <c r="Z453">
        <f t="shared" si="117"/>
        <v>2.7737712098376095</v>
      </c>
      <c r="AA453">
        <f t="shared" si="118"/>
        <v>2.8041861051569579</v>
      </c>
      <c r="AB453" t="e">
        <f t="shared" si="119"/>
        <v>#DIV/0!</v>
      </c>
    </row>
    <row r="454" spans="1:28" x14ac:dyDescent="0.25">
      <c r="A454">
        <v>11</v>
      </c>
      <c r="B454" t="s">
        <v>27</v>
      </c>
      <c r="C454">
        <v>6</v>
      </c>
      <c r="D454" t="s">
        <v>21</v>
      </c>
      <c r="E454">
        <v>1982</v>
      </c>
      <c r="F454">
        <v>200</v>
      </c>
      <c r="H454" s="54">
        <v>0.35099999999999998</v>
      </c>
      <c r="I454" s="54">
        <v>0.40499999999999997</v>
      </c>
      <c r="J454" s="54">
        <v>0.39999999999999997</v>
      </c>
      <c r="K454">
        <v>0.40500000000000003</v>
      </c>
      <c r="L454" s="2">
        <f t="shared" si="105"/>
        <v>308.16640986132512</v>
      </c>
      <c r="M454" s="2">
        <f t="shared" si="106"/>
        <v>336.1344537815126</v>
      </c>
      <c r="N454" s="2">
        <f t="shared" si="107"/>
        <v>333.33333333333326</v>
      </c>
      <c r="O454" s="2">
        <f t="shared" si="108"/>
        <v>336.1344537815126</v>
      </c>
      <c r="P454" s="79">
        <f t="shared" si="109"/>
        <v>0</v>
      </c>
      <c r="Q454" s="80">
        <v>0.71359223300999997</v>
      </c>
      <c r="R454" s="78">
        <v>0.28640776698999998</v>
      </c>
      <c r="S454" s="79">
        <f t="shared" si="110"/>
        <v>506.390054992915</v>
      </c>
      <c r="T454" s="2">
        <f t="shared" si="111"/>
        <v>523.85535048662268</v>
      </c>
      <c r="U454" s="2">
        <f t="shared" si="112"/>
        <v>517.6225921024427</v>
      </c>
      <c r="V454" s="2">
        <f t="shared" si="113"/>
        <v>524.19291183207895</v>
      </c>
      <c r="W454" s="2">
        <f t="shared" si="114"/>
        <v>0</v>
      </c>
      <c r="X454">
        <f t="shared" si="115"/>
        <v>2.5319502749645748</v>
      </c>
      <c r="Y454">
        <f t="shared" si="116"/>
        <v>2.6192767524331133</v>
      </c>
      <c r="Z454">
        <f t="shared" si="117"/>
        <v>2.5881129605122135</v>
      </c>
      <c r="AA454">
        <f t="shared" si="118"/>
        <v>2.6209645591603947</v>
      </c>
      <c r="AB454" t="e">
        <f t="shared" si="119"/>
        <v>#DIV/0!</v>
      </c>
    </row>
    <row r="455" spans="1:28" x14ac:dyDescent="0.25">
      <c r="A455">
        <v>11</v>
      </c>
      <c r="B455" t="s">
        <v>27</v>
      </c>
      <c r="C455">
        <v>6</v>
      </c>
      <c r="D455" t="s">
        <v>21</v>
      </c>
      <c r="E455">
        <v>1983</v>
      </c>
      <c r="F455">
        <v>200</v>
      </c>
      <c r="H455" s="54">
        <v>0.49</v>
      </c>
      <c r="I455" s="54">
        <v>0.50566666666666671</v>
      </c>
      <c r="J455" s="54">
        <v>0.4986666666666667</v>
      </c>
      <c r="K455">
        <v>0.50600000000000001</v>
      </c>
      <c r="L455" s="2">
        <f t="shared" si="105"/>
        <v>392.15686274509801</v>
      </c>
      <c r="M455" s="2">
        <f t="shared" si="106"/>
        <v>404.58530006743092</v>
      </c>
      <c r="N455" s="2">
        <f t="shared" si="107"/>
        <v>398.936170212766</v>
      </c>
      <c r="O455" s="2">
        <f t="shared" si="108"/>
        <v>404.85829959514172</v>
      </c>
      <c r="P455" s="79">
        <f t="shared" si="109"/>
        <v>0</v>
      </c>
      <c r="Q455" s="80">
        <v>0.71359223300999997</v>
      </c>
      <c r="R455" s="78">
        <v>0.28640776698999998</v>
      </c>
      <c r="S455" s="79">
        <f t="shared" si="110"/>
        <v>380.02784829114171</v>
      </c>
      <c r="T455" s="2">
        <f t="shared" si="111"/>
        <v>388.92766030915845</v>
      </c>
      <c r="U455" s="2">
        <f t="shared" si="112"/>
        <v>384.01493253141786</v>
      </c>
      <c r="V455" s="2">
        <f t="shared" si="113"/>
        <v>389.18117706055364</v>
      </c>
      <c r="W455" s="2">
        <f t="shared" si="114"/>
        <v>0</v>
      </c>
      <c r="X455">
        <f t="shared" si="115"/>
        <v>1.9001392414557086</v>
      </c>
      <c r="Y455">
        <f t="shared" si="116"/>
        <v>1.9446383015457922</v>
      </c>
      <c r="Z455">
        <f t="shared" si="117"/>
        <v>1.9200746626570893</v>
      </c>
      <c r="AA455">
        <f t="shared" si="118"/>
        <v>1.9459058853027682</v>
      </c>
      <c r="AB455" t="e">
        <f t="shared" si="119"/>
        <v>#DIV/0!</v>
      </c>
    </row>
    <row r="456" spans="1:28" x14ac:dyDescent="0.25">
      <c r="A456">
        <v>11</v>
      </c>
      <c r="B456" t="s">
        <v>27</v>
      </c>
      <c r="C456">
        <v>6</v>
      </c>
      <c r="D456" t="s">
        <v>21</v>
      </c>
      <c r="E456">
        <v>1984</v>
      </c>
      <c r="F456">
        <v>300</v>
      </c>
      <c r="H456" s="54">
        <v>0.435</v>
      </c>
      <c r="I456" s="54">
        <v>0.46133333333333326</v>
      </c>
      <c r="J456" s="54">
        <v>0.45533333333333326</v>
      </c>
      <c r="K456">
        <v>0.46100000000000002</v>
      </c>
      <c r="L456" s="2">
        <f t="shared" si="105"/>
        <v>530.97345132743362</v>
      </c>
      <c r="M456" s="2">
        <f t="shared" si="106"/>
        <v>556.93069306930681</v>
      </c>
      <c r="N456" s="2">
        <f t="shared" si="107"/>
        <v>550.79559363525084</v>
      </c>
      <c r="O456" s="2">
        <f t="shared" si="108"/>
        <v>556.58627087198522</v>
      </c>
      <c r="P456" s="79">
        <f t="shared" si="109"/>
        <v>0</v>
      </c>
      <c r="Q456" s="80">
        <v>0.71359223300999997</v>
      </c>
      <c r="R456" s="78">
        <v>0.28640776698999998</v>
      </c>
      <c r="S456" s="79">
        <f t="shared" si="110"/>
        <v>371.62793959656813</v>
      </c>
      <c r="T456" s="2">
        <f t="shared" si="111"/>
        <v>393.48400066068439</v>
      </c>
      <c r="U456" s="2">
        <f t="shared" si="112"/>
        <v>390.25013503393654</v>
      </c>
      <c r="V456" s="2">
        <f t="shared" si="113"/>
        <v>377.30062616311801</v>
      </c>
      <c r="W456" s="2">
        <f t="shared" si="114"/>
        <v>0</v>
      </c>
      <c r="X456">
        <f t="shared" si="115"/>
        <v>1.238759798655227</v>
      </c>
      <c r="Y456">
        <f t="shared" si="116"/>
        <v>1.3116133355356145</v>
      </c>
      <c r="Z456">
        <f t="shared" si="117"/>
        <v>1.3008337834464552</v>
      </c>
      <c r="AA456">
        <f t="shared" si="118"/>
        <v>1.2576687538770601</v>
      </c>
      <c r="AB456" t="e">
        <f t="shared" si="119"/>
        <v>#DIV/0!</v>
      </c>
    </row>
    <row r="457" spans="1:28" x14ac:dyDescent="0.25">
      <c r="A457">
        <v>11</v>
      </c>
      <c r="B457" t="s">
        <v>27</v>
      </c>
      <c r="C457">
        <v>6</v>
      </c>
      <c r="D457" t="s">
        <v>21</v>
      </c>
      <c r="E457">
        <v>1985</v>
      </c>
      <c r="F457">
        <v>300</v>
      </c>
      <c r="H457" s="54">
        <v>0.45300000000000001</v>
      </c>
      <c r="I457" s="54">
        <v>0.47466666666666668</v>
      </c>
      <c r="J457" s="54">
        <v>0.46866666666666668</v>
      </c>
      <c r="K457">
        <v>0.47499999999999998</v>
      </c>
      <c r="L457" s="2">
        <f t="shared" si="105"/>
        <v>548.44606946983549</v>
      </c>
      <c r="M457" s="2">
        <f t="shared" si="106"/>
        <v>571.06598984771574</v>
      </c>
      <c r="N457" s="2">
        <f t="shared" si="107"/>
        <v>564.61731493099126</v>
      </c>
      <c r="O457" s="2">
        <f t="shared" si="108"/>
        <v>571.42857142857144</v>
      </c>
      <c r="P457" s="79">
        <f t="shared" si="109"/>
        <v>0</v>
      </c>
      <c r="Q457" s="80">
        <v>0.71359223300999997</v>
      </c>
      <c r="R457" s="78">
        <v>0.28640776698999998</v>
      </c>
      <c r="S457" s="79">
        <f t="shared" si="110"/>
        <v>391.45071019562317</v>
      </c>
      <c r="T457" s="2">
        <f t="shared" si="111"/>
        <v>414.12678154413408</v>
      </c>
      <c r="U457" s="2">
        <f t="shared" si="112"/>
        <v>410.93079236939207</v>
      </c>
      <c r="V457" s="2">
        <f t="shared" si="113"/>
        <v>373.39599569818415</v>
      </c>
      <c r="W457" s="2">
        <f t="shared" si="114"/>
        <v>0</v>
      </c>
      <c r="X457">
        <f t="shared" si="115"/>
        <v>1.3048357006520772</v>
      </c>
      <c r="Y457">
        <f t="shared" si="116"/>
        <v>1.3804226051471136</v>
      </c>
      <c r="Z457">
        <f t="shared" si="117"/>
        <v>1.3697693078979736</v>
      </c>
      <c r="AA457">
        <f t="shared" si="118"/>
        <v>1.2446533189939473</v>
      </c>
      <c r="AB457" t="e">
        <f t="shared" si="119"/>
        <v>#DIV/0!</v>
      </c>
    </row>
    <row r="458" spans="1:28" x14ac:dyDescent="0.25">
      <c r="A458">
        <v>11</v>
      </c>
      <c r="B458" t="s">
        <v>27</v>
      </c>
      <c r="C458">
        <v>6</v>
      </c>
      <c r="D458" t="s">
        <v>21</v>
      </c>
      <c r="E458">
        <v>1986</v>
      </c>
      <c r="F458">
        <v>200</v>
      </c>
      <c r="H458" s="54">
        <v>0.502</v>
      </c>
      <c r="I458" s="54">
        <v>0.50766666666666671</v>
      </c>
      <c r="J458" s="54">
        <v>0.50066666666666659</v>
      </c>
      <c r="K458">
        <v>0.50800000000000001</v>
      </c>
      <c r="L458" s="2">
        <f t="shared" si="105"/>
        <v>401.60642570281124</v>
      </c>
      <c r="M458" s="2">
        <f t="shared" si="106"/>
        <v>406.22884224779961</v>
      </c>
      <c r="N458" s="2">
        <f t="shared" si="107"/>
        <v>400.53404539385843</v>
      </c>
      <c r="O458" s="2">
        <f t="shared" si="108"/>
        <v>406.5040650406504</v>
      </c>
      <c r="P458" s="79">
        <f t="shared" si="109"/>
        <v>0</v>
      </c>
      <c r="Q458" s="80">
        <v>0.71359223300999997</v>
      </c>
      <c r="R458" s="78">
        <v>0.28640776698999998</v>
      </c>
      <c r="S458" s="79" t="e">
        <f t="shared" si="110"/>
        <v>#VALUE!</v>
      </c>
      <c r="T458" s="2" t="e">
        <f t="shared" si="111"/>
        <v>#VALUE!</v>
      </c>
      <c r="U458" s="2" t="e">
        <f t="shared" si="112"/>
        <v>#VALUE!</v>
      </c>
      <c r="V458" s="2" t="e">
        <f t="shared" si="113"/>
        <v>#VALUE!</v>
      </c>
      <c r="W458" s="2">
        <f t="shared" si="114"/>
        <v>0</v>
      </c>
      <c r="X458" t="e">
        <f t="shared" si="115"/>
        <v>#VALUE!</v>
      </c>
      <c r="Y458" t="e">
        <f t="shared" si="116"/>
        <v>#VALUE!</v>
      </c>
      <c r="Z458" t="e">
        <f t="shared" si="117"/>
        <v>#VALUE!</v>
      </c>
      <c r="AA458" t="e">
        <f t="shared" si="118"/>
        <v>#VALUE!</v>
      </c>
      <c r="AB458" t="e">
        <f t="shared" si="119"/>
        <v>#DIV/0!</v>
      </c>
    </row>
    <row r="459" spans="1:28" x14ac:dyDescent="0.25">
      <c r="A459">
        <v>11</v>
      </c>
      <c r="B459" t="s">
        <v>27</v>
      </c>
      <c r="C459">
        <v>6</v>
      </c>
      <c r="D459" t="s">
        <v>21</v>
      </c>
      <c r="E459">
        <v>1987</v>
      </c>
      <c r="F459">
        <v>200</v>
      </c>
      <c r="H459" s="54">
        <v>0.38700000000000001</v>
      </c>
      <c r="I459" s="54">
        <v>0.42166666666666669</v>
      </c>
      <c r="J459" s="54">
        <v>0.41666666666666669</v>
      </c>
      <c r="K459">
        <v>0.42199999999999999</v>
      </c>
      <c r="L459" s="2">
        <f t="shared" si="105"/>
        <v>326.26427406199019</v>
      </c>
      <c r="M459" s="2">
        <f t="shared" si="106"/>
        <v>345.82132564841498</v>
      </c>
      <c r="N459" s="2">
        <f t="shared" si="107"/>
        <v>342.85714285714289</v>
      </c>
      <c r="O459" s="2">
        <f t="shared" si="108"/>
        <v>346.02076124567469</v>
      </c>
      <c r="P459" s="79">
        <f t="shared" si="109"/>
        <v>0</v>
      </c>
      <c r="Q459" s="80">
        <v>0.71359223300999997</v>
      </c>
      <c r="R459" s="78">
        <v>0.28640776698999998</v>
      </c>
      <c r="S459" s="79" t="e">
        <f t="shared" si="110"/>
        <v>#VALUE!</v>
      </c>
      <c r="T459" s="2" t="e">
        <f t="shared" si="111"/>
        <v>#VALUE!</v>
      </c>
      <c r="U459" s="2" t="e">
        <f t="shared" si="112"/>
        <v>#VALUE!</v>
      </c>
      <c r="V459" s="2" t="e">
        <f t="shared" si="113"/>
        <v>#VALUE!</v>
      </c>
      <c r="W459" s="2">
        <f t="shared" si="114"/>
        <v>0</v>
      </c>
      <c r="X459" t="e">
        <f t="shared" si="115"/>
        <v>#VALUE!</v>
      </c>
      <c r="Y459" t="e">
        <f t="shared" si="116"/>
        <v>#VALUE!</v>
      </c>
      <c r="Z459" t="e">
        <f t="shared" si="117"/>
        <v>#VALUE!</v>
      </c>
      <c r="AA459" t="e">
        <f t="shared" si="118"/>
        <v>#VALUE!</v>
      </c>
      <c r="AB459" t="e">
        <f t="shared" si="119"/>
        <v>#DIV/0!</v>
      </c>
    </row>
    <row r="460" spans="1:28" x14ac:dyDescent="0.25">
      <c r="A460">
        <v>11</v>
      </c>
      <c r="B460" t="s">
        <v>27</v>
      </c>
      <c r="C460">
        <v>6</v>
      </c>
      <c r="D460" t="s">
        <v>21</v>
      </c>
      <c r="E460">
        <v>1988</v>
      </c>
      <c r="F460">
        <v>300</v>
      </c>
      <c r="H460" s="54">
        <v>0.38100000000000001</v>
      </c>
      <c r="I460" s="54">
        <v>0.41433333333333339</v>
      </c>
      <c r="J460" s="54">
        <v>0.40983333333333338</v>
      </c>
      <c r="K460">
        <v>0.34100000000000003</v>
      </c>
      <c r="L460" s="2">
        <f t="shared" si="105"/>
        <v>484.65266558966073</v>
      </c>
      <c r="M460" s="2">
        <f t="shared" si="106"/>
        <v>512.23676721684694</v>
      </c>
      <c r="N460" s="2">
        <f t="shared" si="107"/>
        <v>508.33097994916693</v>
      </c>
      <c r="O460" s="2">
        <f t="shared" si="108"/>
        <v>455.23520485584214</v>
      </c>
      <c r="P460" s="79">
        <f t="shared" si="109"/>
        <v>0</v>
      </c>
      <c r="Q460" s="80">
        <v>0.71359223300999997</v>
      </c>
      <c r="R460" s="78">
        <v>0.28640776698999998</v>
      </c>
      <c r="S460" s="79" t="e">
        <f t="shared" si="110"/>
        <v>#VALUE!</v>
      </c>
      <c r="T460" s="2" t="e">
        <f t="shared" si="111"/>
        <v>#VALUE!</v>
      </c>
      <c r="U460" s="2" t="e">
        <f t="shared" si="112"/>
        <v>#VALUE!</v>
      </c>
      <c r="V460" s="2" t="e">
        <f t="shared" si="113"/>
        <v>#VALUE!</v>
      </c>
      <c r="W460" s="2">
        <f t="shared" si="114"/>
        <v>0</v>
      </c>
      <c r="X460" t="e">
        <f t="shared" si="115"/>
        <v>#VALUE!</v>
      </c>
      <c r="Y460" t="e">
        <f t="shared" si="116"/>
        <v>#VALUE!</v>
      </c>
      <c r="Z460" t="e">
        <f t="shared" si="117"/>
        <v>#VALUE!</v>
      </c>
      <c r="AA460" t="e">
        <f t="shared" si="118"/>
        <v>#VALUE!</v>
      </c>
      <c r="AB460" t="e">
        <f t="shared" si="119"/>
        <v>#DIV/0!</v>
      </c>
    </row>
    <row r="461" spans="1:28" x14ac:dyDescent="0.25">
      <c r="A461">
        <v>11</v>
      </c>
      <c r="B461" t="s">
        <v>27</v>
      </c>
      <c r="C461">
        <v>6</v>
      </c>
      <c r="D461" t="s">
        <v>21</v>
      </c>
      <c r="E461">
        <v>1989</v>
      </c>
      <c r="F461">
        <v>100</v>
      </c>
      <c r="H461" s="54">
        <v>0.372</v>
      </c>
      <c r="I461" s="54">
        <v>0.41066666666666668</v>
      </c>
      <c r="J461" s="54">
        <v>0.40566666666666668</v>
      </c>
      <c r="K461">
        <v>0.41</v>
      </c>
      <c r="L461" s="2">
        <f t="shared" si="105"/>
        <v>159.23566878980893</v>
      </c>
      <c r="M461" s="2">
        <f t="shared" si="106"/>
        <v>169.68325791855204</v>
      </c>
      <c r="N461" s="2">
        <f t="shared" si="107"/>
        <v>168.25574873808188</v>
      </c>
      <c r="O461" s="2">
        <f t="shared" si="108"/>
        <v>169.4915254237288</v>
      </c>
      <c r="P461" s="79">
        <f t="shared" si="109"/>
        <v>0</v>
      </c>
      <c r="Q461" s="80">
        <v>0.71359223300999997</v>
      </c>
      <c r="R461" s="78">
        <v>0.28640776698999998</v>
      </c>
      <c r="S461" s="79" t="e">
        <f t="shared" si="110"/>
        <v>#VALUE!</v>
      </c>
      <c r="T461" s="2" t="e">
        <f t="shared" si="111"/>
        <v>#VALUE!</v>
      </c>
      <c r="U461" s="2" t="e">
        <f t="shared" si="112"/>
        <v>#VALUE!</v>
      </c>
      <c r="V461" s="2" t="e">
        <f t="shared" si="113"/>
        <v>#VALUE!</v>
      </c>
      <c r="W461" s="2">
        <f t="shared" si="114"/>
        <v>0</v>
      </c>
      <c r="X461" t="e">
        <f t="shared" si="115"/>
        <v>#VALUE!</v>
      </c>
      <c r="Y461" t="e">
        <f t="shared" si="116"/>
        <v>#VALUE!</v>
      </c>
      <c r="Z461" t="e">
        <f t="shared" si="117"/>
        <v>#VALUE!</v>
      </c>
      <c r="AA461" t="e">
        <f t="shared" si="118"/>
        <v>#VALUE!</v>
      </c>
      <c r="AB461" t="e">
        <f t="shared" si="119"/>
        <v>#DIV/0!</v>
      </c>
    </row>
    <row r="462" spans="1:28" x14ac:dyDescent="0.25">
      <c r="A462">
        <v>11</v>
      </c>
      <c r="B462" t="s">
        <v>27</v>
      </c>
      <c r="C462">
        <v>6</v>
      </c>
      <c r="D462" t="s">
        <v>21</v>
      </c>
      <c r="E462">
        <v>1990</v>
      </c>
      <c r="F462" t="s">
        <v>10</v>
      </c>
      <c r="H462" s="54">
        <v>0.42099999999999999</v>
      </c>
      <c r="I462" s="54">
        <v>0.46433333333333326</v>
      </c>
      <c r="J462" s="54">
        <v>0.45883333333333332</v>
      </c>
      <c r="K462">
        <v>0.46200000000000002</v>
      </c>
      <c r="L462" s="2" t="e">
        <f t="shared" si="105"/>
        <v>#VALUE!</v>
      </c>
      <c r="M462" s="2" t="e">
        <f t="shared" si="106"/>
        <v>#VALUE!</v>
      </c>
      <c r="N462" s="2" t="e">
        <f t="shared" si="107"/>
        <v>#VALUE!</v>
      </c>
      <c r="O462" s="2" t="e">
        <f t="shared" si="108"/>
        <v>#VALUE!</v>
      </c>
      <c r="P462" s="79">
        <f t="shared" si="109"/>
        <v>0</v>
      </c>
      <c r="Q462" s="80">
        <v>0.71359223300999997</v>
      </c>
      <c r="R462" s="78">
        <v>0.28640776698999998</v>
      </c>
      <c r="S462" s="79">
        <f t="shared" si="110"/>
        <v>144.36937419299005</v>
      </c>
      <c r="T462" s="2">
        <f t="shared" si="111"/>
        <v>152.07906652190061</v>
      </c>
      <c r="U462" s="2">
        <f t="shared" si="112"/>
        <v>147.80905998950712</v>
      </c>
      <c r="V462" s="2">
        <f t="shared" si="113"/>
        <v>136.10705035514087</v>
      </c>
      <c r="W462" s="2">
        <f t="shared" si="114"/>
        <v>0</v>
      </c>
      <c r="X462" t="e">
        <f t="shared" si="115"/>
        <v>#VALUE!</v>
      </c>
      <c r="Y462" t="e">
        <f t="shared" si="116"/>
        <v>#VALUE!</v>
      </c>
      <c r="Z462" t="e">
        <f t="shared" si="117"/>
        <v>#VALUE!</v>
      </c>
      <c r="AA462" t="e">
        <f t="shared" si="118"/>
        <v>#VALUE!</v>
      </c>
      <c r="AB462" t="e">
        <f t="shared" si="119"/>
        <v>#DIV/0!</v>
      </c>
    </row>
    <row r="463" spans="1:28" x14ac:dyDescent="0.25">
      <c r="A463">
        <v>11</v>
      </c>
      <c r="B463" t="s">
        <v>27</v>
      </c>
      <c r="C463">
        <v>6</v>
      </c>
      <c r="D463" t="s">
        <v>21</v>
      </c>
      <c r="E463">
        <v>1991</v>
      </c>
      <c r="F463">
        <v>250</v>
      </c>
      <c r="H463" s="54">
        <v>0.376</v>
      </c>
      <c r="I463" s="54">
        <v>0.41</v>
      </c>
      <c r="J463" s="54">
        <v>0.39349999999999996</v>
      </c>
      <c r="K463">
        <v>0.40400000000000003</v>
      </c>
      <c r="L463" s="2">
        <f t="shared" si="105"/>
        <v>400.64102564102564</v>
      </c>
      <c r="M463" s="2">
        <f t="shared" si="106"/>
        <v>423.72881355932196</v>
      </c>
      <c r="N463" s="2">
        <f t="shared" si="107"/>
        <v>412.20115416323165</v>
      </c>
      <c r="O463" s="2">
        <f t="shared" si="108"/>
        <v>419.46308724832215</v>
      </c>
      <c r="P463" s="79">
        <f t="shared" si="109"/>
        <v>0</v>
      </c>
      <c r="Q463" s="80">
        <v>0.71359223300999997</v>
      </c>
      <c r="R463" s="78">
        <v>0.28640776698999998</v>
      </c>
      <c r="S463" s="79" t="e">
        <f t="shared" si="110"/>
        <v>#VALUE!</v>
      </c>
      <c r="T463" s="2" t="e">
        <f t="shared" si="111"/>
        <v>#VALUE!</v>
      </c>
      <c r="U463" s="2" t="e">
        <f t="shared" si="112"/>
        <v>#VALUE!</v>
      </c>
      <c r="V463" s="2" t="e">
        <f t="shared" si="113"/>
        <v>#VALUE!</v>
      </c>
      <c r="W463" s="2">
        <f t="shared" si="114"/>
        <v>0</v>
      </c>
      <c r="X463" t="e">
        <f t="shared" si="115"/>
        <v>#VALUE!</v>
      </c>
      <c r="Y463" t="e">
        <f t="shared" si="116"/>
        <v>#VALUE!</v>
      </c>
      <c r="Z463" t="e">
        <f t="shared" si="117"/>
        <v>#VALUE!</v>
      </c>
      <c r="AA463" t="e">
        <f t="shared" si="118"/>
        <v>#VALUE!</v>
      </c>
      <c r="AB463" t="e">
        <f t="shared" si="119"/>
        <v>#DIV/0!</v>
      </c>
    </row>
    <row r="464" spans="1:28" x14ac:dyDescent="0.25">
      <c r="A464">
        <v>11</v>
      </c>
      <c r="B464" t="s">
        <v>27</v>
      </c>
      <c r="C464">
        <v>6</v>
      </c>
      <c r="D464" t="s">
        <v>21</v>
      </c>
      <c r="E464">
        <v>1992</v>
      </c>
      <c r="F464" t="s">
        <v>10</v>
      </c>
      <c r="H464" s="54">
        <v>0.39400000000000002</v>
      </c>
      <c r="I464" s="54">
        <v>0.42699999999999999</v>
      </c>
      <c r="J464" s="54">
        <v>0.40249999999999997</v>
      </c>
      <c r="K464">
        <v>0.42799999999999999</v>
      </c>
      <c r="L464" s="2" t="e">
        <f t="shared" si="105"/>
        <v>#VALUE!</v>
      </c>
      <c r="M464" s="2" t="e">
        <f t="shared" si="106"/>
        <v>#VALUE!</v>
      </c>
      <c r="N464" s="2" t="e">
        <f t="shared" si="107"/>
        <v>#VALUE!</v>
      </c>
      <c r="O464" s="2" t="e">
        <f t="shared" si="108"/>
        <v>#VALUE!</v>
      </c>
      <c r="P464" s="79">
        <f t="shared" si="109"/>
        <v>0</v>
      </c>
      <c r="Q464" s="80">
        <v>0.71359223300999997</v>
      </c>
      <c r="R464" s="78">
        <v>0.28640776698999998</v>
      </c>
      <c r="S464" s="79" t="e">
        <f t="shared" si="110"/>
        <v>#VALUE!</v>
      </c>
      <c r="T464" s="2" t="e">
        <f t="shared" si="111"/>
        <v>#VALUE!</v>
      </c>
      <c r="U464" s="2" t="e">
        <f t="shared" si="112"/>
        <v>#VALUE!</v>
      </c>
      <c r="V464" s="2" t="e">
        <f t="shared" si="113"/>
        <v>#VALUE!</v>
      </c>
      <c r="W464" s="2">
        <f t="shared" si="114"/>
        <v>0</v>
      </c>
      <c r="X464" t="e">
        <f t="shared" si="115"/>
        <v>#VALUE!</v>
      </c>
      <c r="Y464" t="e">
        <f t="shared" si="116"/>
        <v>#VALUE!</v>
      </c>
      <c r="Z464" t="e">
        <f t="shared" si="117"/>
        <v>#VALUE!</v>
      </c>
      <c r="AA464" t="e">
        <f t="shared" si="118"/>
        <v>#VALUE!</v>
      </c>
      <c r="AB464" t="e">
        <f t="shared" si="119"/>
        <v>#DIV/0!</v>
      </c>
    </row>
    <row r="465" spans="1:28" x14ac:dyDescent="0.25">
      <c r="A465">
        <v>11</v>
      </c>
      <c r="B465" t="s">
        <v>27</v>
      </c>
      <c r="C465">
        <v>6</v>
      </c>
      <c r="D465" t="s">
        <v>21</v>
      </c>
      <c r="E465">
        <v>1993</v>
      </c>
      <c r="F465">
        <v>100</v>
      </c>
      <c r="H465" s="54">
        <v>0.34200000000000003</v>
      </c>
      <c r="I465" s="54">
        <v>0.372</v>
      </c>
      <c r="J465" s="54">
        <v>0.35550000000000004</v>
      </c>
      <c r="K465">
        <v>0.27200000000000002</v>
      </c>
      <c r="L465" s="2">
        <f t="shared" si="105"/>
        <v>151.97568389057753</v>
      </c>
      <c r="M465" s="2">
        <f t="shared" si="106"/>
        <v>159.23566878980893</v>
      </c>
      <c r="N465" s="2">
        <f t="shared" si="107"/>
        <v>155.15903801396433</v>
      </c>
      <c r="O465" s="2">
        <f t="shared" si="108"/>
        <v>137.36263736263737</v>
      </c>
      <c r="P465" s="79">
        <f t="shared" si="109"/>
        <v>0</v>
      </c>
      <c r="Q465" s="80">
        <v>0.71359223300999997</v>
      </c>
      <c r="R465" s="78">
        <v>0.28640776698999998</v>
      </c>
      <c r="S465" s="79">
        <f t="shared" si="110"/>
        <v>105.77573529335467</v>
      </c>
      <c r="T465" s="2">
        <f t="shared" si="111"/>
        <v>110.37995982051072</v>
      </c>
      <c r="U465" s="2">
        <f t="shared" si="112"/>
        <v>108.10932125002606</v>
      </c>
      <c r="V465" s="2">
        <f t="shared" si="113"/>
        <v>104.28404996961136</v>
      </c>
      <c r="W465" s="2">
        <f t="shared" si="114"/>
        <v>0</v>
      </c>
      <c r="X465">
        <f t="shared" si="115"/>
        <v>1.0577573529335467</v>
      </c>
      <c r="Y465">
        <f t="shared" si="116"/>
        <v>1.1037995982051072</v>
      </c>
      <c r="Z465">
        <f t="shared" si="117"/>
        <v>1.0810932125002606</v>
      </c>
      <c r="AA465">
        <f t="shared" si="118"/>
        <v>1.0428404996961136</v>
      </c>
      <c r="AB465" t="e">
        <f t="shared" si="119"/>
        <v>#DIV/0!</v>
      </c>
    </row>
    <row r="466" spans="1:28" x14ac:dyDescent="0.25">
      <c r="A466">
        <v>11</v>
      </c>
      <c r="B466" t="s">
        <v>27</v>
      </c>
      <c r="C466">
        <v>6</v>
      </c>
      <c r="D466" t="s">
        <v>21</v>
      </c>
      <c r="E466">
        <v>1994</v>
      </c>
      <c r="F466">
        <v>75</v>
      </c>
      <c r="H466" s="54">
        <v>0.40200000000000002</v>
      </c>
      <c r="I466" s="54">
        <v>0.4413333333333333</v>
      </c>
      <c r="J466" s="54">
        <v>0.42083333333333328</v>
      </c>
      <c r="K466">
        <v>0.436</v>
      </c>
      <c r="L466" s="2">
        <f t="shared" si="105"/>
        <v>125.4180602006689</v>
      </c>
      <c r="M466" s="2">
        <f t="shared" si="106"/>
        <v>134.24821002386636</v>
      </c>
      <c r="N466" s="2">
        <f t="shared" si="107"/>
        <v>129.49640287769782</v>
      </c>
      <c r="O466" s="2">
        <f t="shared" si="108"/>
        <v>132.97872340425531</v>
      </c>
      <c r="P466" s="79">
        <f t="shared" si="109"/>
        <v>0</v>
      </c>
      <c r="Q466" s="80">
        <v>0.71359223300999997</v>
      </c>
      <c r="R466" s="78">
        <v>0.28640776698999998</v>
      </c>
      <c r="S466" s="79">
        <f t="shared" si="110"/>
        <v>148.52566193451935</v>
      </c>
      <c r="T466" s="2">
        <f t="shared" si="111"/>
        <v>141.34851813391523</v>
      </c>
      <c r="U466" s="2">
        <f t="shared" si="112"/>
        <v>141.7268478867864</v>
      </c>
      <c r="V466" s="2">
        <f t="shared" si="113"/>
        <v>140.99739381043551</v>
      </c>
      <c r="W466" s="2" t="e">
        <f t="shared" si="114"/>
        <v>#VALUE!</v>
      </c>
      <c r="X466">
        <f t="shared" si="115"/>
        <v>1.9803421591269246</v>
      </c>
      <c r="Y466">
        <f t="shared" si="116"/>
        <v>1.8846469084522031</v>
      </c>
      <c r="Z466">
        <f t="shared" si="117"/>
        <v>1.889691305157152</v>
      </c>
      <c r="AA466">
        <f t="shared" si="118"/>
        <v>1.8799652508058069</v>
      </c>
      <c r="AB466" t="e">
        <f t="shared" si="119"/>
        <v>#VALUE!</v>
      </c>
    </row>
    <row r="467" spans="1:28" x14ac:dyDescent="0.25">
      <c r="A467">
        <v>11</v>
      </c>
      <c r="B467" t="s">
        <v>27</v>
      </c>
      <c r="C467">
        <v>6</v>
      </c>
      <c r="D467" t="s">
        <v>21</v>
      </c>
      <c r="E467">
        <v>1995</v>
      </c>
      <c r="F467" t="s">
        <v>10</v>
      </c>
      <c r="H467" s="54">
        <v>0.245</v>
      </c>
      <c r="I467" s="54">
        <v>0.27800000000000002</v>
      </c>
      <c r="J467" s="54">
        <v>0.26950000000000002</v>
      </c>
      <c r="K467">
        <v>0.26800000000000002</v>
      </c>
      <c r="L467" s="2" t="e">
        <f t="shared" si="105"/>
        <v>#VALUE!</v>
      </c>
      <c r="M467" s="2" t="e">
        <f t="shared" si="106"/>
        <v>#VALUE!</v>
      </c>
      <c r="N467" s="2" t="e">
        <f t="shared" si="107"/>
        <v>#VALUE!</v>
      </c>
      <c r="O467" s="2" t="e">
        <f t="shared" si="108"/>
        <v>#VALUE!</v>
      </c>
      <c r="P467" s="79">
        <f t="shared" si="109"/>
        <v>0</v>
      </c>
      <c r="Q467" s="80">
        <v>0.71359223300999997</v>
      </c>
      <c r="R467" s="78">
        <v>0.28640776698999998</v>
      </c>
      <c r="S467" s="79">
        <f t="shared" si="110"/>
        <v>401.77404496162649</v>
      </c>
      <c r="T467" s="2">
        <f t="shared" si="111"/>
        <v>384.21544999745356</v>
      </c>
      <c r="U467" s="2">
        <f t="shared" si="112"/>
        <v>385.0585755177263</v>
      </c>
      <c r="V467" s="2">
        <f t="shared" si="113"/>
        <v>383.82057317710542</v>
      </c>
      <c r="W467" s="2" t="e">
        <f t="shared" si="114"/>
        <v>#VALUE!</v>
      </c>
      <c r="X467" t="e">
        <f t="shared" si="115"/>
        <v>#VALUE!</v>
      </c>
      <c r="Y467" t="e">
        <f t="shared" si="116"/>
        <v>#VALUE!</v>
      </c>
      <c r="Z467" t="e">
        <f t="shared" si="117"/>
        <v>#VALUE!</v>
      </c>
      <c r="AA467" t="e">
        <f t="shared" si="118"/>
        <v>#VALUE!</v>
      </c>
      <c r="AB467" t="e">
        <f t="shared" si="119"/>
        <v>#VALUE!</v>
      </c>
    </row>
    <row r="468" spans="1:28" x14ac:dyDescent="0.25">
      <c r="A468">
        <v>11</v>
      </c>
      <c r="B468" t="s">
        <v>27</v>
      </c>
      <c r="C468">
        <v>6</v>
      </c>
      <c r="D468" t="s">
        <v>21</v>
      </c>
      <c r="E468">
        <v>1996</v>
      </c>
      <c r="F468">
        <v>80</v>
      </c>
      <c r="H468" s="54">
        <v>0.44700000000000001</v>
      </c>
      <c r="I468" s="54">
        <v>0.47199999999999998</v>
      </c>
      <c r="J468" s="54">
        <v>0.46100000000000002</v>
      </c>
      <c r="K468">
        <v>0.441</v>
      </c>
      <c r="L468" s="2">
        <f t="shared" si="105"/>
        <v>144.66546112115734</v>
      </c>
      <c r="M468" s="2">
        <f t="shared" si="106"/>
        <v>151.5151515151515</v>
      </c>
      <c r="N468" s="2">
        <f t="shared" si="107"/>
        <v>148.42300556586272</v>
      </c>
      <c r="O468" s="2">
        <f t="shared" si="108"/>
        <v>143.11270125223615</v>
      </c>
      <c r="P468" s="79">
        <f t="shared" si="109"/>
        <v>0</v>
      </c>
      <c r="Q468" s="80">
        <v>0.71359223300999997</v>
      </c>
      <c r="R468" s="78">
        <v>0.28640776698999998</v>
      </c>
      <c r="S468" s="79">
        <f t="shared" si="110"/>
        <v>198.32092029601654</v>
      </c>
      <c r="T468" s="2">
        <f t="shared" si="111"/>
        <v>199.46730597834915</v>
      </c>
      <c r="U468" s="2">
        <f t="shared" si="112"/>
        <v>195.2745525242251</v>
      </c>
      <c r="V468" s="2">
        <f t="shared" si="113"/>
        <v>191.42766123916971</v>
      </c>
      <c r="W468" s="2" t="e">
        <f t="shared" si="114"/>
        <v>#VALUE!</v>
      </c>
      <c r="X468">
        <f t="shared" si="115"/>
        <v>2.4790115037002067</v>
      </c>
      <c r="Y468">
        <f t="shared" si="116"/>
        <v>2.4933413247293643</v>
      </c>
      <c r="Z468">
        <f t="shared" si="117"/>
        <v>2.4409319065528137</v>
      </c>
      <c r="AA468">
        <f t="shared" si="118"/>
        <v>2.3928457654896214</v>
      </c>
      <c r="AB468" t="e">
        <f t="shared" si="119"/>
        <v>#VALUE!</v>
      </c>
    </row>
    <row r="469" spans="1:28" x14ac:dyDescent="0.25">
      <c r="A469" s="1">
        <v>11</v>
      </c>
      <c r="B469" s="1" t="s">
        <v>27</v>
      </c>
      <c r="C469" s="1">
        <v>6</v>
      </c>
      <c r="D469" s="1" t="s">
        <v>21</v>
      </c>
      <c r="E469" s="1">
        <v>1997</v>
      </c>
      <c r="F469" s="1">
        <v>5</v>
      </c>
      <c r="G469" s="1"/>
      <c r="H469" s="71">
        <v>0.437</v>
      </c>
      <c r="I469" s="71">
        <v>0.36633333333333334</v>
      </c>
      <c r="J469" s="71">
        <v>0.34783333333333333</v>
      </c>
      <c r="K469">
        <v>0.33700000000000002</v>
      </c>
      <c r="L469" s="2">
        <f t="shared" si="105"/>
        <v>8.8809946714031973</v>
      </c>
      <c r="M469" s="2">
        <f t="shared" si="106"/>
        <v>7.8905839032088378</v>
      </c>
      <c r="N469" s="2">
        <f t="shared" si="107"/>
        <v>7.666751852798364</v>
      </c>
      <c r="O469" s="2">
        <f t="shared" si="108"/>
        <v>7.5414781297134237</v>
      </c>
      <c r="P469" s="79">
        <f t="shared" si="109"/>
        <v>0</v>
      </c>
      <c r="Q469" s="82">
        <v>0.71359223300999997</v>
      </c>
      <c r="R469" s="78">
        <v>0.28640776698999998</v>
      </c>
      <c r="S469" s="79">
        <f t="shared" si="110"/>
        <v>412.67541470076941</v>
      </c>
      <c r="T469" s="2">
        <f t="shared" si="111"/>
        <v>426.14768154907375</v>
      </c>
      <c r="U469" s="2">
        <f t="shared" si="112"/>
        <v>412.63930880557575</v>
      </c>
      <c r="V469" s="2">
        <f t="shared" si="113"/>
        <v>396.64667980861429</v>
      </c>
      <c r="W469" s="2" t="e">
        <f t="shared" si="114"/>
        <v>#VALUE!</v>
      </c>
      <c r="X469">
        <f t="shared" si="115"/>
        <v>82.535082940153885</v>
      </c>
      <c r="Y469">
        <f t="shared" si="116"/>
        <v>85.229536309814748</v>
      </c>
      <c r="Z469">
        <f t="shared" si="117"/>
        <v>82.527861761115147</v>
      </c>
      <c r="AA469">
        <f t="shared" si="118"/>
        <v>79.329335961722862</v>
      </c>
      <c r="AB469" t="e">
        <f t="shared" si="119"/>
        <v>#VALUE!</v>
      </c>
    </row>
    <row r="470" spans="1:28" x14ac:dyDescent="0.25">
      <c r="A470">
        <v>11</v>
      </c>
      <c r="B470" t="s">
        <v>27</v>
      </c>
      <c r="C470">
        <v>6</v>
      </c>
      <c r="D470" t="s">
        <v>21</v>
      </c>
      <c r="E470">
        <v>1998</v>
      </c>
      <c r="F470">
        <v>420</v>
      </c>
      <c r="G470" t="s">
        <v>10</v>
      </c>
      <c r="H470" s="54">
        <v>0.154</v>
      </c>
      <c r="I470" s="54">
        <v>0.11366666666666667</v>
      </c>
      <c r="J470" s="54">
        <v>0.11716666666666666</v>
      </c>
      <c r="K470">
        <v>0.113</v>
      </c>
      <c r="L470" s="2">
        <f t="shared" si="105"/>
        <v>496.45390070921985</v>
      </c>
      <c r="M470" s="2">
        <f t="shared" si="106"/>
        <v>473.86235426852204</v>
      </c>
      <c r="N470" s="2">
        <f t="shared" si="107"/>
        <v>475.74098546346988</v>
      </c>
      <c r="O470" s="2">
        <f t="shared" si="108"/>
        <v>473.5062006764374</v>
      </c>
      <c r="P470" s="79" t="e">
        <f t="shared" si="109"/>
        <v>#VALUE!</v>
      </c>
      <c r="Q470" s="80">
        <v>0.71359223300999997</v>
      </c>
      <c r="R470" s="78">
        <v>0.28640776698999998</v>
      </c>
      <c r="S470" s="79">
        <f t="shared" si="110"/>
        <v>697.61522286326624</v>
      </c>
      <c r="T470" s="2">
        <f t="shared" si="111"/>
        <v>703.7737004282078</v>
      </c>
      <c r="U470" s="2">
        <f t="shared" si="112"/>
        <v>685.84117689338336</v>
      </c>
      <c r="V470" s="2">
        <f t="shared" si="113"/>
        <v>670.32059631867537</v>
      </c>
      <c r="W470" s="2" t="e">
        <f t="shared" si="114"/>
        <v>#VALUE!</v>
      </c>
      <c r="X470">
        <f t="shared" si="115"/>
        <v>1.6609886258649196</v>
      </c>
      <c r="Y470">
        <f t="shared" si="116"/>
        <v>1.675651667686209</v>
      </c>
      <c r="Z470">
        <f t="shared" si="117"/>
        <v>1.6329551830794842</v>
      </c>
      <c r="AA470">
        <f t="shared" si="118"/>
        <v>1.5960014198063699</v>
      </c>
      <c r="AB470" t="e">
        <f t="shared" si="119"/>
        <v>#VALUE!</v>
      </c>
    </row>
    <row r="471" spans="1:28" x14ac:dyDescent="0.25">
      <c r="A471">
        <v>11</v>
      </c>
      <c r="B471" t="s">
        <v>27</v>
      </c>
      <c r="C471">
        <v>6</v>
      </c>
      <c r="D471" t="s">
        <v>21</v>
      </c>
      <c r="E471">
        <v>1999</v>
      </c>
      <c r="F471">
        <v>140</v>
      </c>
      <c r="G471" t="s">
        <v>10</v>
      </c>
      <c r="H471" s="54">
        <v>0.156</v>
      </c>
      <c r="I471" s="54">
        <v>0.12966666666666665</v>
      </c>
      <c r="J471" s="54">
        <v>0.12016666666666667</v>
      </c>
      <c r="K471">
        <v>0.127</v>
      </c>
      <c r="L471" s="2">
        <f t="shared" si="105"/>
        <v>165.87677725118485</v>
      </c>
      <c r="M471" s="2">
        <f t="shared" si="106"/>
        <v>160.85790884718497</v>
      </c>
      <c r="N471" s="2">
        <f t="shared" si="107"/>
        <v>159.12104565258571</v>
      </c>
      <c r="O471" s="2">
        <f t="shared" si="108"/>
        <v>160.36655211912944</v>
      </c>
      <c r="P471" s="79" t="e">
        <f t="shared" si="109"/>
        <v>#VALUE!</v>
      </c>
      <c r="Q471" s="80">
        <v>0.71359223300999997</v>
      </c>
      <c r="R471" s="78">
        <v>0.28640776698999998</v>
      </c>
      <c r="S471" s="79">
        <f t="shared" si="110"/>
        <v>500.92154157696046</v>
      </c>
      <c r="T471" s="2">
        <f t="shared" si="111"/>
        <v>507.11039888192539</v>
      </c>
      <c r="U471" s="2">
        <f t="shared" si="112"/>
        <v>498.6473046181768</v>
      </c>
      <c r="V471" s="2">
        <f t="shared" si="113"/>
        <v>483.8952856187982</v>
      </c>
      <c r="W471" s="2" t="e">
        <f t="shared" si="114"/>
        <v>#VALUE!</v>
      </c>
      <c r="X471">
        <f t="shared" si="115"/>
        <v>3.5780110112640031</v>
      </c>
      <c r="Y471">
        <f t="shared" si="116"/>
        <v>3.6222171348708958</v>
      </c>
      <c r="Z471">
        <f t="shared" si="117"/>
        <v>3.5617664615584057</v>
      </c>
      <c r="AA471">
        <f t="shared" si="118"/>
        <v>3.4563948972771299</v>
      </c>
      <c r="AB471" t="e">
        <f t="shared" si="119"/>
        <v>#VALUE!</v>
      </c>
    </row>
    <row r="472" spans="1:28" x14ac:dyDescent="0.25">
      <c r="A472">
        <v>11</v>
      </c>
      <c r="B472" t="s">
        <v>27</v>
      </c>
      <c r="C472">
        <v>6</v>
      </c>
      <c r="D472" t="s">
        <v>21</v>
      </c>
      <c r="E472">
        <v>2000</v>
      </c>
      <c r="F472">
        <v>225</v>
      </c>
      <c r="G472" t="s">
        <v>10</v>
      </c>
      <c r="H472" s="54">
        <v>0.19400000000000001</v>
      </c>
      <c r="I472" s="54">
        <v>0.23899999999999999</v>
      </c>
      <c r="J472" s="54">
        <v>0.21150000000000002</v>
      </c>
      <c r="K472">
        <v>0.16300000000000001</v>
      </c>
      <c r="L472" s="2">
        <f t="shared" si="105"/>
        <v>279.15632754342431</v>
      </c>
      <c r="M472" s="2">
        <f t="shared" si="106"/>
        <v>295.66360052562419</v>
      </c>
      <c r="N472" s="2">
        <f t="shared" si="107"/>
        <v>285.35193405199749</v>
      </c>
      <c r="O472" s="2">
        <f t="shared" si="108"/>
        <v>268.81720430107526</v>
      </c>
      <c r="P472" s="79" t="e">
        <f t="shared" si="109"/>
        <v>#VALUE!</v>
      </c>
      <c r="Q472" s="80">
        <v>0.71359223300999997</v>
      </c>
      <c r="R472" s="78">
        <v>0.28640776698999998</v>
      </c>
      <c r="S472" s="79">
        <f t="shared" si="110"/>
        <v>372.93821600194002</v>
      </c>
      <c r="T472" s="2">
        <f t="shared" si="111"/>
        <v>422.81911213938758</v>
      </c>
      <c r="U472" s="2">
        <f t="shared" si="112"/>
        <v>412.48229768805277</v>
      </c>
      <c r="V472" s="2">
        <f t="shared" si="113"/>
        <v>407.54577330830193</v>
      </c>
      <c r="W472" s="2" t="e">
        <f t="shared" si="114"/>
        <v>#VALUE!</v>
      </c>
      <c r="X472">
        <f t="shared" si="115"/>
        <v>1.6575031822308446</v>
      </c>
      <c r="Y472">
        <f t="shared" si="116"/>
        <v>1.8791960539528336</v>
      </c>
      <c r="Z472">
        <f t="shared" si="117"/>
        <v>1.8332546563913457</v>
      </c>
      <c r="AA472">
        <f t="shared" si="118"/>
        <v>1.8113145480368975</v>
      </c>
      <c r="AB472" t="e">
        <f t="shared" si="119"/>
        <v>#VALUE!</v>
      </c>
    </row>
    <row r="473" spans="1:28" x14ac:dyDescent="0.25">
      <c r="A473">
        <v>11</v>
      </c>
      <c r="B473" t="s">
        <v>27</v>
      </c>
      <c r="C473">
        <v>6</v>
      </c>
      <c r="D473" t="s">
        <v>21</v>
      </c>
      <c r="E473">
        <v>2001</v>
      </c>
      <c r="F473">
        <v>600</v>
      </c>
      <c r="G473" t="s">
        <v>10</v>
      </c>
      <c r="H473" s="54">
        <v>0.19499999999999998</v>
      </c>
      <c r="I473" s="54">
        <v>0.20133333333333331</v>
      </c>
      <c r="J473" s="54">
        <v>0.17783333333333332</v>
      </c>
      <c r="K473">
        <v>0.161</v>
      </c>
      <c r="L473" s="2">
        <f t="shared" si="105"/>
        <v>745.34161490683221</v>
      </c>
      <c r="M473" s="2">
        <f t="shared" si="106"/>
        <v>751.25208681135223</v>
      </c>
      <c r="N473" s="2">
        <f t="shared" si="107"/>
        <v>729.77903912426507</v>
      </c>
      <c r="O473" s="2">
        <f t="shared" si="108"/>
        <v>715.13706793802146</v>
      </c>
      <c r="P473" s="79" t="e">
        <f t="shared" si="109"/>
        <v>#VALUE!</v>
      </c>
      <c r="Q473" s="80">
        <v>0.71359223300999997</v>
      </c>
      <c r="R473" s="78">
        <v>0.28640776698999998</v>
      </c>
      <c r="S473" s="79">
        <f t="shared" si="110"/>
        <v>619.38683100476874</v>
      </c>
      <c r="T473" s="2">
        <f t="shared" si="111"/>
        <v>783.81674369942004</v>
      </c>
      <c r="U473" s="2">
        <f t="shared" si="112"/>
        <v>803.84917691588316</v>
      </c>
      <c r="V473" s="2">
        <f t="shared" si="113"/>
        <v>767.05580100078498</v>
      </c>
      <c r="W473" s="2" t="e">
        <f t="shared" si="114"/>
        <v>#VALUE!</v>
      </c>
      <c r="X473">
        <f t="shared" si="115"/>
        <v>1.0323113850079479</v>
      </c>
      <c r="Y473">
        <f t="shared" si="116"/>
        <v>1.3063612394990334</v>
      </c>
      <c r="Z473">
        <f t="shared" si="117"/>
        <v>1.3397486281931386</v>
      </c>
      <c r="AA473">
        <f t="shared" si="118"/>
        <v>1.2784263350013083</v>
      </c>
      <c r="AB473" t="e">
        <f t="shared" si="119"/>
        <v>#VALUE!</v>
      </c>
    </row>
    <row r="474" spans="1:28" x14ac:dyDescent="0.25">
      <c r="A474">
        <v>11</v>
      </c>
      <c r="B474" t="s">
        <v>27</v>
      </c>
      <c r="C474">
        <v>6</v>
      </c>
      <c r="D474" t="s">
        <v>21</v>
      </c>
      <c r="E474">
        <v>2002</v>
      </c>
      <c r="F474">
        <v>500</v>
      </c>
      <c r="G474" t="s">
        <v>10</v>
      </c>
      <c r="H474" s="54">
        <v>0.13600000000000001</v>
      </c>
      <c r="I474" s="54">
        <v>0.14600000000000002</v>
      </c>
      <c r="J474" s="54">
        <v>0.13250000000000001</v>
      </c>
      <c r="K474">
        <v>0.105</v>
      </c>
      <c r="L474" s="2">
        <f t="shared" si="105"/>
        <v>578.7037037037037</v>
      </c>
      <c r="M474" s="2">
        <f t="shared" si="106"/>
        <v>585.48009367681505</v>
      </c>
      <c r="N474" s="2">
        <f t="shared" si="107"/>
        <v>576.36887608069173</v>
      </c>
      <c r="O474" s="2">
        <f t="shared" si="108"/>
        <v>558.65921787709499</v>
      </c>
      <c r="P474" s="79" t="e">
        <f t="shared" si="109"/>
        <v>#VALUE!</v>
      </c>
      <c r="Q474" s="80">
        <v>0.71359223300999997</v>
      </c>
      <c r="R474" s="78">
        <v>0.28640776698999998</v>
      </c>
      <c r="S474" s="79">
        <f t="shared" si="110"/>
        <v>732.17705008276062</v>
      </c>
      <c r="T474" s="2">
        <f t="shared" si="111"/>
        <v>863.62595495323126</v>
      </c>
      <c r="U474" s="2">
        <f t="shared" si="112"/>
        <v>947.1670395716144</v>
      </c>
      <c r="V474" s="2">
        <f t="shared" si="113"/>
        <v>856.37884588563566</v>
      </c>
      <c r="W474" s="2" t="e">
        <f t="shared" si="114"/>
        <v>#VALUE!</v>
      </c>
      <c r="X474">
        <f t="shared" si="115"/>
        <v>1.4643541001655211</v>
      </c>
      <c r="Y474">
        <f t="shared" si="116"/>
        <v>1.7272519099064625</v>
      </c>
      <c r="Z474">
        <f t="shared" si="117"/>
        <v>1.8943340791432288</v>
      </c>
      <c r="AA474">
        <f t="shared" si="118"/>
        <v>1.7127576917712712</v>
      </c>
      <c r="AB474" t="e">
        <f t="shared" si="119"/>
        <v>#VALUE!</v>
      </c>
    </row>
    <row r="475" spans="1:28" x14ac:dyDescent="0.25">
      <c r="A475">
        <v>11</v>
      </c>
      <c r="B475" t="s">
        <v>27</v>
      </c>
      <c r="C475">
        <v>6</v>
      </c>
      <c r="D475" t="s">
        <v>21</v>
      </c>
      <c r="E475">
        <v>2003</v>
      </c>
      <c r="F475">
        <v>250</v>
      </c>
      <c r="G475" t="s">
        <v>10</v>
      </c>
      <c r="H475" s="54">
        <v>0.186</v>
      </c>
      <c r="I475" s="54">
        <v>0.19833333333333333</v>
      </c>
      <c r="J475" s="54">
        <v>0.18033333333333335</v>
      </c>
      <c r="K475">
        <v>0.16</v>
      </c>
      <c r="L475" s="2">
        <f t="shared" si="105"/>
        <v>307.12530712530713</v>
      </c>
      <c r="M475" s="2">
        <f t="shared" si="106"/>
        <v>311.85031185031187</v>
      </c>
      <c r="N475" s="2">
        <f t="shared" si="107"/>
        <v>305.00203334688899</v>
      </c>
      <c r="O475" s="2">
        <f t="shared" si="108"/>
        <v>297.61904761904765</v>
      </c>
      <c r="P475" s="79" t="e">
        <f t="shared" si="109"/>
        <v>#VALUE!</v>
      </c>
      <c r="Q475" s="80">
        <v>0.71359223300999997</v>
      </c>
      <c r="R475" s="78">
        <v>0.28640776698999998</v>
      </c>
      <c r="S475" s="79">
        <f t="shared" si="110"/>
        <v>440.46704466354987</v>
      </c>
      <c r="T475" s="2">
        <f t="shared" si="111"/>
        <v>477.17977785876451</v>
      </c>
      <c r="U475" s="2">
        <f t="shared" si="112"/>
        <v>474.2500201882616</v>
      </c>
      <c r="V475" s="2">
        <f t="shared" si="113"/>
        <v>484.80282716152692</v>
      </c>
      <c r="W475" s="2" t="e">
        <f t="shared" si="114"/>
        <v>#VALUE!</v>
      </c>
      <c r="X475">
        <f t="shared" si="115"/>
        <v>1.7618681786541994</v>
      </c>
      <c r="Y475">
        <f t="shared" si="116"/>
        <v>1.9087191114350581</v>
      </c>
      <c r="Z475">
        <f t="shared" si="117"/>
        <v>1.8970000807530465</v>
      </c>
      <c r="AA475">
        <f t="shared" si="118"/>
        <v>1.9392113086461076</v>
      </c>
      <c r="AB475" t="e">
        <f t="shared" si="119"/>
        <v>#VALUE!</v>
      </c>
    </row>
    <row r="476" spans="1:28" x14ac:dyDescent="0.25">
      <c r="A476">
        <v>11</v>
      </c>
      <c r="B476" t="s">
        <v>27</v>
      </c>
      <c r="C476">
        <v>6</v>
      </c>
      <c r="D476" t="s">
        <v>21</v>
      </c>
      <c r="E476">
        <v>2004</v>
      </c>
      <c r="F476">
        <v>400</v>
      </c>
      <c r="G476" t="s">
        <v>10</v>
      </c>
      <c r="H476" s="54">
        <v>0.255</v>
      </c>
      <c r="I476" s="54">
        <v>0.42799999999999999</v>
      </c>
      <c r="J476" s="54">
        <v>0.41199999999999998</v>
      </c>
      <c r="K476">
        <v>0.41299999999999998</v>
      </c>
      <c r="L476" s="2">
        <f t="shared" si="105"/>
        <v>536.91275167785238</v>
      </c>
      <c r="M476" s="2">
        <f t="shared" si="106"/>
        <v>699.30069930069919</v>
      </c>
      <c r="N476" s="2">
        <f t="shared" si="107"/>
        <v>680.27210884353735</v>
      </c>
      <c r="O476" s="2">
        <f t="shared" si="108"/>
        <v>681.4310051107326</v>
      </c>
      <c r="P476" s="79" t="e">
        <f t="shared" si="109"/>
        <v>#VALUE!</v>
      </c>
      <c r="Q476" s="80">
        <v>0.71359223300999997</v>
      </c>
      <c r="R476" s="78">
        <v>0.28640776698999998</v>
      </c>
      <c r="S476" s="79">
        <f t="shared" si="110"/>
        <v>302.92353355489297</v>
      </c>
      <c r="T476" s="2">
        <f t="shared" si="111"/>
        <v>335.66810759137411</v>
      </c>
      <c r="U476" s="2">
        <f t="shared" si="112"/>
        <v>326.46306706715916</v>
      </c>
      <c r="V476" s="2">
        <f t="shared" si="113"/>
        <v>338.58565349737444</v>
      </c>
      <c r="W476" s="2" t="e">
        <f t="shared" si="114"/>
        <v>#VALUE!</v>
      </c>
      <c r="X476">
        <f t="shared" si="115"/>
        <v>0.75730883388723247</v>
      </c>
      <c r="Y476">
        <f t="shared" si="116"/>
        <v>0.83917026897843527</v>
      </c>
      <c r="Z476">
        <f t="shared" si="117"/>
        <v>0.81615766766789788</v>
      </c>
      <c r="AA476">
        <f t="shared" si="118"/>
        <v>0.8464641337434361</v>
      </c>
      <c r="AB476" t="e">
        <f t="shared" si="119"/>
        <v>#VALUE!</v>
      </c>
    </row>
    <row r="477" spans="1:28" x14ac:dyDescent="0.25">
      <c r="A477">
        <v>11</v>
      </c>
      <c r="B477" t="s">
        <v>27</v>
      </c>
      <c r="C477">
        <v>6</v>
      </c>
      <c r="D477" t="s">
        <v>21</v>
      </c>
      <c r="E477">
        <v>2005</v>
      </c>
      <c r="F477">
        <v>650</v>
      </c>
      <c r="G477" t="s">
        <v>10</v>
      </c>
      <c r="H477" s="54">
        <v>0.21200000000000002</v>
      </c>
      <c r="I477" s="54">
        <v>0.34633333333333338</v>
      </c>
      <c r="J477" s="54">
        <v>0.41533333333333339</v>
      </c>
      <c r="K477">
        <v>0.33700000000000002</v>
      </c>
      <c r="L477" s="2">
        <f t="shared" si="105"/>
        <v>824.87309644670052</v>
      </c>
      <c r="M477" s="2">
        <f t="shared" si="106"/>
        <v>994.39061703212656</v>
      </c>
      <c r="N477" s="2">
        <f t="shared" si="107"/>
        <v>1111.7445838084379</v>
      </c>
      <c r="O477" s="2">
        <f t="shared" si="108"/>
        <v>980.39215686274508</v>
      </c>
      <c r="P477" s="79" t="e">
        <f t="shared" si="109"/>
        <v>#VALUE!</v>
      </c>
      <c r="Q477" s="80">
        <v>0.71359223300999997</v>
      </c>
      <c r="R477" s="78">
        <v>0.28640776698999998</v>
      </c>
      <c r="S477" s="79">
        <f t="shared" si="110"/>
        <v>545.03759525246642</v>
      </c>
      <c r="T477" s="2">
        <f t="shared" si="111"/>
        <v>578.37128070244376</v>
      </c>
      <c r="U477" s="2">
        <f t="shared" si="112"/>
        <v>560.22060150779066</v>
      </c>
      <c r="V477" s="2">
        <f t="shared" si="113"/>
        <v>580.72964123356587</v>
      </c>
      <c r="W477" s="2" t="e">
        <f t="shared" si="114"/>
        <v>#VALUE!</v>
      </c>
      <c r="X477">
        <f t="shared" si="115"/>
        <v>0.83851937731148685</v>
      </c>
      <c r="Y477">
        <f t="shared" si="116"/>
        <v>0.88980197031145192</v>
      </c>
      <c r="Z477">
        <f t="shared" si="117"/>
        <v>0.86187784847352411</v>
      </c>
      <c r="AA477">
        <f t="shared" si="118"/>
        <v>0.89343021728240901</v>
      </c>
      <c r="AB477" t="e">
        <f t="shared" si="119"/>
        <v>#VALUE!</v>
      </c>
    </row>
    <row r="478" spans="1:28" x14ac:dyDescent="0.25">
      <c r="A478">
        <v>11</v>
      </c>
      <c r="B478" t="s">
        <v>27</v>
      </c>
      <c r="C478">
        <v>6</v>
      </c>
      <c r="D478" t="s">
        <v>21</v>
      </c>
      <c r="E478">
        <v>2006</v>
      </c>
      <c r="F478">
        <v>410</v>
      </c>
      <c r="G478" t="s">
        <v>10</v>
      </c>
      <c r="H478" s="54">
        <v>0.182</v>
      </c>
      <c r="I478" s="54">
        <v>0.23766666666666669</v>
      </c>
      <c r="J478" s="54">
        <v>0.23666666666666669</v>
      </c>
      <c r="K478">
        <v>0.251</v>
      </c>
      <c r="L478" s="2">
        <f t="shared" si="105"/>
        <v>501.2224938875305</v>
      </c>
      <c r="M478" s="2">
        <f t="shared" si="106"/>
        <v>537.82247485789242</v>
      </c>
      <c r="N478" s="2">
        <f t="shared" si="107"/>
        <v>537.11790393013098</v>
      </c>
      <c r="O478" s="2">
        <f t="shared" si="108"/>
        <v>547.3965287049399</v>
      </c>
      <c r="P478" s="79" t="e">
        <f t="shared" si="109"/>
        <v>#VALUE!</v>
      </c>
      <c r="Q478" s="80">
        <v>0.71359223300999997</v>
      </c>
      <c r="R478" s="78">
        <v>0.28640776698999998</v>
      </c>
      <c r="S478" s="79">
        <f t="shared" si="110"/>
        <v>815.20006855529994</v>
      </c>
      <c r="T478" s="2">
        <f t="shared" si="111"/>
        <v>866.39228156596266</v>
      </c>
      <c r="U478" s="2">
        <f t="shared" si="112"/>
        <v>839.13219779333031</v>
      </c>
      <c r="V478" s="2">
        <f t="shared" si="113"/>
        <v>866.06005350947248</v>
      </c>
      <c r="W478" s="2" t="e">
        <f t="shared" si="114"/>
        <v>#VALUE!</v>
      </c>
      <c r="X478">
        <f t="shared" si="115"/>
        <v>1.988292850134878</v>
      </c>
      <c r="Y478">
        <f t="shared" si="116"/>
        <v>2.1131519062584454</v>
      </c>
      <c r="Z478">
        <f t="shared" si="117"/>
        <v>2.0466638970569031</v>
      </c>
      <c r="AA478">
        <f t="shared" si="118"/>
        <v>2.1123415939255428</v>
      </c>
      <c r="AB478" t="e">
        <f t="shared" si="119"/>
        <v>#VALUE!</v>
      </c>
    </row>
    <row r="479" spans="1:28" x14ac:dyDescent="0.25">
      <c r="A479">
        <v>11</v>
      </c>
      <c r="B479" t="s">
        <v>27</v>
      </c>
      <c r="C479">
        <v>6</v>
      </c>
      <c r="D479" t="s">
        <v>21</v>
      </c>
      <c r="E479">
        <v>2007</v>
      </c>
      <c r="F479">
        <v>220</v>
      </c>
      <c r="G479" t="s">
        <v>10</v>
      </c>
      <c r="H479" s="54">
        <v>0.23899999999999999</v>
      </c>
      <c r="I479" s="54">
        <v>0.32533333333333336</v>
      </c>
      <c r="J479" s="54">
        <v>0.30733333333333335</v>
      </c>
      <c r="K479">
        <v>0.33100000000000002</v>
      </c>
      <c r="L479" s="2">
        <f t="shared" si="105"/>
        <v>289.0932982917214</v>
      </c>
      <c r="M479" s="2">
        <f t="shared" si="106"/>
        <v>326.08695652173913</v>
      </c>
      <c r="N479" s="2">
        <f t="shared" si="107"/>
        <v>317.61308950914344</v>
      </c>
      <c r="O479" s="2">
        <f t="shared" si="108"/>
        <v>328.84902840059789</v>
      </c>
      <c r="P479" s="79" t="e">
        <f t="shared" si="109"/>
        <v>#VALUE!</v>
      </c>
      <c r="Q479" s="80">
        <v>0.71359223300999997</v>
      </c>
      <c r="R479" s="78">
        <v>0.28640776698999998</v>
      </c>
      <c r="S479" s="79">
        <f t="shared" si="110"/>
        <v>261.2018843026558</v>
      </c>
      <c r="T479" s="2">
        <f t="shared" si="111"/>
        <v>280.67266453463071</v>
      </c>
      <c r="U479" s="2">
        <f t="shared" si="112"/>
        <v>273.74485304416282</v>
      </c>
      <c r="V479" s="2">
        <f t="shared" si="113"/>
        <v>282.26000775830062</v>
      </c>
      <c r="W479" s="2" t="e">
        <f t="shared" si="114"/>
        <v>#VALUE!</v>
      </c>
      <c r="X479">
        <f t="shared" si="115"/>
        <v>1.1872812922847991</v>
      </c>
      <c r="Y479">
        <f t="shared" si="116"/>
        <v>1.275784838793776</v>
      </c>
      <c r="Z479">
        <f t="shared" si="117"/>
        <v>1.2442947865643765</v>
      </c>
      <c r="AA479">
        <f t="shared" si="118"/>
        <v>1.2830000352650028</v>
      </c>
      <c r="AB479" t="e">
        <f t="shared" si="119"/>
        <v>#VALUE!</v>
      </c>
    </row>
    <row r="480" spans="1:28" x14ac:dyDescent="0.25">
      <c r="A480">
        <v>11</v>
      </c>
      <c r="B480" t="s">
        <v>27</v>
      </c>
      <c r="C480">
        <v>6</v>
      </c>
      <c r="D480" t="s">
        <v>21</v>
      </c>
      <c r="E480">
        <v>2008</v>
      </c>
      <c r="F480">
        <v>250</v>
      </c>
      <c r="G480" t="s">
        <v>10</v>
      </c>
      <c r="H480" s="54">
        <v>0.25900000000000001</v>
      </c>
      <c r="I480" s="54">
        <v>0.3046666666666667</v>
      </c>
      <c r="J480" s="54">
        <v>0.28266666666666668</v>
      </c>
      <c r="K480">
        <v>0.311</v>
      </c>
      <c r="L480" s="2">
        <f t="shared" si="105"/>
        <v>337.38191632928476</v>
      </c>
      <c r="M480" s="2">
        <f t="shared" si="106"/>
        <v>359.53978906999038</v>
      </c>
      <c r="N480" s="2">
        <f t="shared" si="107"/>
        <v>348.51301115241631</v>
      </c>
      <c r="O480" s="2">
        <f t="shared" si="108"/>
        <v>362.84470246734395</v>
      </c>
      <c r="P480" s="79" t="e">
        <f t="shared" si="109"/>
        <v>#VALUE!</v>
      </c>
      <c r="Q480" s="80">
        <v>0.71359223300999997</v>
      </c>
      <c r="R480" s="78">
        <v>0.28640776698999998</v>
      </c>
      <c r="S480" s="79">
        <f t="shared" si="110"/>
        <v>368.31436069550853</v>
      </c>
      <c r="T480" s="2">
        <f t="shared" si="111"/>
        <v>377.71288710171285</v>
      </c>
      <c r="U480" s="2">
        <f t="shared" si="112"/>
        <v>368.24134611711418</v>
      </c>
      <c r="V480" s="2">
        <f t="shared" si="113"/>
        <v>385.88044978188123</v>
      </c>
      <c r="W480" s="2" t="e">
        <f t="shared" si="114"/>
        <v>#VALUE!</v>
      </c>
      <c r="X480">
        <f t="shared" si="115"/>
        <v>1.4732574427820342</v>
      </c>
      <c r="Y480">
        <f t="shared" si="116"/>
        <v>1.5108515484068514</v>
      </c>
      <c r="Z480">
        <f t="shared" si="117"/>
        <v>1.4729653844684567</v>
      </c>
      <c r="AA480">
        <f t="shared" si="118"/>
        <v>1.543521799127525</v>
      </c>
      <c r="AB480" t="e">
        <f t="shared" si="119"/>
        <v>#VALUE!</v>
      </c>
    </row>
    <row r="481" spans="1:28" x14ac:dyDescent="0.25">
      <c r="A481">
        <v>11</v>
      </c>
      <c r="B481" t="s">
        <v>27</v>
      </c>
      <c r="C481">
        <v>6</v>
      </c>
      <c r="D481" t="s">
        <v>21</v>
      </c>
      <c r="E481">
        <v>2009</v>
      </c>
      <c r="F481">
        <v>800</v>
      </c>
      <c r="G481" t="s">
        <v>10</v>
      </c>
      <c r="H481" s="54">
        <v>0.247</v>
      </c>
      <c r="I481" s="54">
        <v>0.28799999999999998</v>
      </c>
      <c r="J481" s="54">
        <v>0.26449999999999996</v>
      </c>
      <c r="K481">
        <v>0.28799999999999998</v>
      </c>
      <c r="L481" s="2">
        <f t="shared" si="105"/>
        <v>1062.4169986719787</v>
      </c>
      <c r="M481" s="2">
        <f t="shared" si="106"/>
        <v>1123.5955056179776</v>
      </c>
      <c r="N481" s="2">
        <f t="shared" si="107"/>
        <v>1087.6954452753228</v>
      </c>
      <c r="O481" s="2">
        <f t="shared" si="108"/>
        <v>1123.5955056179776</v>
      </c>
      <c r="P481" s="79" t="e">
        <f t="shared" si="109"/>
        <v>#VALUE!</v>
      </c>
      <c r="Q481" s="80">
        <v>0.71359223300999997</v>
      </c>
      <c r="R481" s="78">
        <v>0.28640776698999998</v>
      </c>
      <c r="S481" s="79">
        <f t="shared" si="110"/>
        <v>295.86001761605422</v>
      </c>
      <c r="T481" s="2">
        <f t="shared" si="111"/>
        <v>327.44530350455676</v>
      </c>
      <c r="U481" s="2">
        <f t="shared" si="112"/>
        <v>317.14235473950333</v>
      </c>
      <c r="V481" s="2">
        <f t="shared" si="113"/>
        <v>330.91005142331812</v>
      </c>
      <c r="W481" s="2" t="e">
        <f t="shared" si="114"/>
        <v>#VALUE!</v>
      </c>
      <c r="X481">
        <f t="shared" si="115"/>
        <v>0.36982502202006778</v>
      </c>
      <c r="Y481">
        <f t="shared" si="116"/>
        <v>0.40930662938069595</v>
      </c>
      <c r="Z481">
        <f t="shared" si="117"/>
        <v>0.39642794342437915</v>
      </c>
      <c r="AA481">
        <f t="shared" si="118"/>
        <v>0.41363756427914766</v>
      </c>
      <c r="AB481" t="e">
        <f t="shared" si="119"/>
        <v>#VALUE!</v>
      </c>
    </row>
    <row r="482" spans="1:28" x14ac:dyDescent="0.25">
      <c r="A482">
        <v>11</v>
      </c>
      <c r="B482" t="s">
        <v>27</v>
      </c>
      <c r="C482">
        <v>6</v>
      </c>
      <c r="D482" t="s">
        <v>21</v>
      </c>
      <c r="E482">
        <v>2010</v>
      </c>
      <c r="F482">
        <v>160</v>
      </c>
      <c r="G482" t="s">
        <v>10</v>
      </c>
      <c r="H482" s="54">
        <v>0.19700000000000001</v>
      </c>
      <c r="I482" s="54">
        <v>0.29066666666666668</v>
      </c>
      <c r="J482" s="54">
        <v>0.27216666666666667</v>
      </c>
      <c r="K482">
        <v>0.28699999999999998</v>
      </c>
      <c r="L482" s="2">
        <f t="shared" si="105"/>
        <v>199.25280199252805</v>
      </c>
      <c r="M482" s="2">
        <f t="shared" si="106"/>
        <v>225.56390977443607</v>
      </c>
      <c r="N482" s="2">
        <f t="shared" si="107"/>
        <v>219.83054728646667</v>
      </c>
      <c r="O482" s="2">
        <f t="shared" si="108"/>
        <v>224.40392706872368</v>
      </c>
      <c r="P482" s="79" t="e">
        <f t="shared" si="109"/>
        <v>#VALUE!</v>
      </c>
      <c r="Q482" s="80">
        <v>0.71359223300999997</v>
      </c>
      <c r="R482" s="78">
        <v>0.28640776698999998</v>
      </c>
      <c r="S482" s="79">
        <f t="shared" si="110"/>
        <v>492.53337150809267</v>
      </c>
      <c r="T482" s="2">
        <f t="shared" si="111"/>
        <v>538.62864104419907</v>
      </c>
      <c r="U482" s="2">
        <f t="shared" si="112"/>
        <v>526.80316340272248</v>
      </c>
      <c r="V482" s="2">
        <f t="shared" si="113"/>
        <v>528.78947731562585</v>
      </c>
      <c r="W482" s="2" t="e">
        <f t="shared" si="114"/>
        <v>#VALUE!</v>
      </c>
      <c r="X482">
        <f t="shared" si="115"/>
        <v>3.0783335719255791</v>
      </c>
      <c r="Y482">
        <f t="shared" si="116"/>
        <v>3.3664290065262441</v>
      </c>
      <c r="Z482">
        <f t="shared" si="117"/>
        <v>3.2925197712670156</v>
      </c>
      <c r="AA482">
        <f t="shared" si="118"/>
        <v>3.3049342332226614</v>
      </c>
      <c r="AB482" t="e">
        <f t="shared" si="119"/>
        <v>#VALUE!</v>
      </c>
    </row>
    <row r="483" spans="1:28" x14ac:dyDescent="0.25">
      <c r="A483">
        <v>11</v>
      </c>
      <c r="B483" t="s">
        <v>27</v>
      </c>
      <c r="C483">
        <v>6</v>
      </c>
      <c r="D483" t="s">
        <v>21</v>
      </c>
      <c r="E483">
        <v>2011</v>
      </c>
      <c r="F483">
        <v>310</v>
      </c>
      <c r="G483" t="s">
        <v>10</v>
      </c>
      <c r="H483" s="54">
        <v>0.254</v>
      </c>
      <c r="I483" s="54">
        <v>0.2583333333333333</v>
      </c>
      <c r="J483" s="54">
        <v>0.24033333333333334</v>
      </c>
      <c r="K483">
        <v>0.27300000000000002</v>
      </c>
      <c r="L483" s="2">
        <f t="shared" si="105"/>
        <v>415.54959785522789</v>
      </c>
      <c r="M483" s="2">
        <f t="shared" si="106"/>
        <v>417.97752808988764</v>
      </c>
      <c r="N483" s="2">
        <f t="shared" si="107"/>
        <v>408.07371654234311</v>
      </c>
      <c r="O483" s="2">
        <f t="shared" si="108"/>
        <v>426.40990371389273</v>
      </c>
      <c r="P483" s="79" t="e">
        <f t="shared" si="109"/>
        <v>#VALUE!</v>
      </c>
      <c r="Q483" s="80">
        <v>0.71359223300999997</v>
      </c>
      <c r="R483" s="78">
        <v>0.28640776698999998</v>
      </c>
      <c r="S483" s="79">
        <f t="shared" si="110"/>
        <v>651.50740929999995</v>
      </c>
      <c r="T483" s="2">
        <f t="shared" si="111"/>
        <v>702.71109640640873</v>
      </c>
      <c r="U483" s="2">
        <f t="shared" si="112"/>
        <v>696.09483442355179</v>
      </c>
      <c r="V483" s="2">
        <f t="shared" si="113"/>
        <v>699.71704492680442</v>
      </c>
      <c r="W483" s="2" t="e">
        <f t="shared" si="114"/>
        <v>#VALUE!</v>
      </c>
      <c r="X483">
        <f t="shared" si="115"/>
        <v>2.1016368041935483</v>
      </c>
      <c r="Y483">
        <f t="shared" si="116"/>
        <v>2.2668099884077701</v>
      </c>
      <c r="Z483">
        <f t="shared" si="117"/>
        <v>2.2454672078179092</v>
      </c>
      <c r="AA483">
        <f t="shared" si="118"/>
        <v>2.2571517578284013</v>
      </c>
      <c r="AB483" t="e">
        <f t="shared" si="119"/>
        <v>#VALUE!</v>
      </c>
    </row>
    <row r="484" spans="1:28" x14ac:dyDescent="0.25">
      <c r="A484">
        <v>11</v>
      </c>
      <c r="B484" t="s">
        <v>27</v>
      </c>
      <c r="C484">
        <v>6</v>
      </c>
      <c r="D484" t="s">
        <v>21</v>
      </c>
      <c r="E484">
        <v>2012</v>
      </c>
      <c r="F484">
        <v>200</v>
      </c>
      <c r="G484" t="s">
        <v>10</v>
      </c>
      <c r="H484" s="54">
        <v>0.20199999999999999</v>
      </c>
      <c r="I484" s="54">
        <v>0.27900000000000003</v>
      </c>
      <c r="J484" s="54">
        <v>0.25650000000000001</v>
      </c>
      <c r="K484">
        <v>0.29799999999999999</v>
      </c>
      <c r="L484" s="2">
        <f t="shared" si="105"/>
        <v>250.62656641604008</v>
      </c>
      <c r="M484" s="2">
        <f t="shared" si="106"/>
        <v>277.39251040221916</v>
      </c>
      <c r="N484" s="2">
        <f t="shared" si="107"/>
        <v>268.99798251513113</v>
      </c>
      <c r="O484" s="2">
        <f t="shared" si="108"/>
        <v>284.90028490028493</v>
      </c>
      <c r="P484" s="79" t="e">
        <f t="shared" si="109"/>
        <v>#VALUE!</v>
      </c>
      <c r="Q484" s="80">
        <v>0.71359223300999997</v>
      </c>
      <c r="R484" s="78">
        <v>0.28640776698999998</v>
      </c>
      <c r="S484" s="79">
        <f t="shared" si="110"/>
        <v>452.15447632119327</v>
      </c>
      <c r="T484" s="2">
        <f t="shared" si="111"/>
        <v>491.59206252231814</v>
      </c>
      <c r="U484" s="2">
        <f t="shared" si="112"/>
        <v>479.77961801700928</v>
      </c>
      <c r="V484" s="2">
        <f t="shared" si="113"/>
        <v>515.36108525079328</v>
      </c>
      <c r="W484" s="2" t="e">
        <f t="shared" si="114"/>
        <v>#VALUE!</v>
      </c>
      <c r="X484">
        <f t="shared" si="115"/>
        <v>2.2607723816059662</v>
      </c>
      <c r="Y484">
        <f t="shared" si="116"/>
        <v>2.4579603126115908</v>
      </c>
      <c r="Z484">
        <f t="shared" si="117"/>
        <v>2.3988980900850465</v>
      </c>
      <c r="AA484">
        <f t="shared" si="118"/>
        <v>2.5768054262539666</v>
      </c>
      <c r="AB484" t="e">
        <f t="shared" si="119"/>
        <v>#VALUE!</v>
      </c>
    </row>
    <row r="485" spans="1:28" x14ac:dyDescent="0.25">
      <c r="A485">
        <v>11</v>
      </c>
      <c r="B485" t="s">
        <v>27</v>
      </c>
      <c r="C485">
        <v>6</v>
      </c>
      <c r="D485" t="s">
        <v>21</v>
      </c>
      <c r="E485">
        <v>2013</v>
      </c>
      <c r="F485">
        <v>315</v>
      </c>
      <c r="G485" t="s">
        <v>10</v>
      </c>
      <c r="H485" s="54">
        <v>0.22900000000000001</v>
      </c>
      <c r="I485" s="54">
        <v>0.30333333333333334</v>
      </c>
      <c r="J485" s="54">
        <v>0.27933333333333332</v>
      </c>
      <c r="K485">
        <v>0.29299999999999998</v>
      </c>
      <c r="L485" s="2">
        <f t="shared" si="105"/>
        <v>408.56031128404669</v>
      </c>
      <c r="M485" s="2">
        <f t="shared" si="106"/>
        <v>452.15311004784689</v>
      </c>
      <c r="N485" s="2">
        <f t="shared" si="107"/>
        <v>437.09528214616097</v>
      </c>
      <c r="O485" s="2">
        <f t="shared" si="108"/>
        <v>445.54455445544551</v>
      </c>
      <c r="P485" s="79" t="e">
        <f t="shared" si="109"/>
        <v>#VALUE!</v>
      </c>
      <c r="Q485" s="80">
        <v>0.71359223300999997</v>
      </c>
      <c r="R485" s="78">
        <v>0.28640776698999998</v>
      </c>
      <c r="S485" s="79">
        <f t="shared" si="110"/>
        <v>268.65074067121299</v>
      </c>
      <c r="T485" s="2">
        <f t="shared" si="111"/>
        <v>289.02764090468838</v>
      </c>
      <c r="U485" s="2">
        <f t="shared" si="112"/>
        <v>281.28772548998057</v>
      </c>
      <c r="V485" s="2">
        <f t="shared" si="113"/>
        <v>286.56719478853796</v>
      </c>
      <c r="W485" s="2" t="e">
        <f t="shared" si="114"/>
        <v>#VALUE!</v>
      </c>
      <c r="X485">
        <f t="shared" si="115"/>
        <v>0.85285949419432694</v>
      </c>
      <c r="Y485">
        <f t="shared" si="116"/>
        <v>0.91754806636409014</v>
      </c>
      <c r="Z485">
        <f t="shared" si="117"/>
        <v>0.89297690631739868</v>
      </c>
      <c r="AA485">
        <f t="shared" si="118"/>
        <v>0.90973712631281889</v>
      </c>
      <c r="AB485" t="e">
        <f t="shared" si="119"/>
        <v>#VALUE!</v>
      </c>
    </row>
    <row r="486" spans="1:28" x14ac:dyDescent="0.25">
      <c r="A486">
        <v>11</v>
      </c>
      <c r="B486" t="s">
        <v>27</v>
      </c>
      <c r="C486">
        <v>6</v>
      </c>
      <c r="D486" t="s">
        <v>21</v>
      </c>
      <c r="E486">
        <v>2014</v>
      </c>
      <c r="F486">
        <v>600</v>
      </c>
      <c r="G486" t="s">
        <v>10</v>
      </c>
      <c r="H486" s="54">
        <v>0.14499999999999999</v>
      </c>
      <c r="I486" s="54">
        <v>0.20433333333333331</v>
      </c>
      <c r="J486" s="54">
        <v>0.20033333333333331</v>
      </c>
      <c r="K486">
        <v>0.185</v>
      </c>
      <c r="L486" s="2">
        <f t="shared" si="105"/>
        <v>701.75438596491233</v>
      </c>
      <c r="M486" s="2">
        <f t="shared" si="106"/>
        <v>754.08462505236696</v>
      </c>
      <c r="N486" s="2">
        <f t="shared" si="107"/>
        <v>750.31263026260933</v>
      </c>
      <c r="O486" s="2">
        <f t="shared" si="108"/>
        <v>736.19631901840501</v>
      </c>
      <c r="P486" s="79" t="e">
        <f t="shared" si="109"/>
        <v>#VALUE!</v>
      </c>
      <c r="Q486" s="80">
        <v>0.71359223300999997</v>
      </c>
      <c r="R486" s="78">
        <v>0.28640776698999998</v>
      </c>
      <c r="S486" s="79">
        <f t="shared" si="110"/>
        <v>243.82985574397961</v>
      </c>
      <c r="T486" s="2">
        <f t="shared" si="111"/>
        <v>271.89572562481169</v>
      </c>
      <c r="U486" s="2">
        <f t="shared" si="112"/>
        <v>264.49863759492689</v>
      </c>
      <c r="V486" s="2">
        <f t="shared" si="113"/>
        <v>261.59182358585241</v>
      </c>
      <c r="W486" s="2" t="e">
        <f t="shared" si="114"/>
        <v>#VALUE!</v>
      </c>
      <c r="X486">
        <f t="shared" si="115"/>
        <v>0.40638309290663266</v>
      </c>
      <c r="Y486">
        <f t="shared" si="116"/>
        <v>0.4531595427080195</v>
      </c>
      <c r="Z486">
        <f t="shared" si="117"/>
        <v>0.44083106265821148</v>
      </c>
      <c r="AA486">
        <f t="shared" si="118"/>
        <v>0.43598637264308737</v>
      </c>
      <c r="AB486" t="e">
        <f t="shared" si="119"/>
        <v>#VALUE!</v>
      </c>
    </row>
    <row r="487" spans="1:28" x14ac:dyDescent="0.25">
      <c r="A487">
        <v>11</v>
      </c>
      <c r="B487" t="s">
        <v>27</v>
      </c>
      <c r="C487">
        <v>6</v>
      </c>
      <c r="D487" t="s">
        <v>21</v>
      </c>
      <c r="E487">
        <v>2015</v>
      </c>
      <c r="F487">
        <v>400</v>
      </c>
      <c r="G487" t="s">
        <v>10</v>
      </c>
      <c r="H487" s="54">
        <v>0.24</v>
      </c>
      <c r="I487" s="54">
        <v>0.30400000000000005</v>
      </c>
      <c r="J487" s="54">
        <v>0.28700000000000003</v>
      </c>
      <c r="K487">
        <v>0.34300000000000003</v>
      </c>
      <c r="L487" s="2">
        <f t="shared" si="105"/>
        <v>526.31578947368416</v>
      </c>
      <c r="M487" s="2">
        <f t="shared" si="106"/>
        <v>574.71264367816093</v>
      </c>
      <c r="N487" s="2">
        <f t="shared" si="107"/>
        <v>561.00981767180929</v>
      </c>
      <c r="O487" s="2">
        <f t="shared" si="108"/>
        <v>608.82800608828006</v>
      </c>
      <c r="P487" s="79" t="e">
        <f t="shared" si="109"/>
        <v>#VALUE!</v>
      </c>
      <c r="Q487" s="80">
        <v>0.71359223300999997</v>
      </c>
      <c r="R487" s="78">
        <v>0.28640776698999998</v>
      </c>
      <c r="S487" s="79">
        <f t="shared" si="110"/>
        <v>236.46567243127072</v>
      </c>
      <c r="T487" s="2">
        <f t="shared" si="111"/>
        <v>270.94884235052814</v>
      </c>
      <c r="U487" s="2">
        <f t="shared" si="112"/>
        <v>267.09353398148369</v>
      </c>
      <c r="V487" s="2">
        <f t="shared" si="113"/>
        <v>242.86331616218132</v>
      </c>
      <c r="W487" s="2" t="e">
        <f t="shared" si="114"/>
        <v>#VALUE!</v>
      </c>
      <c r="X487">
        <f t="shared" si="115"/>
        <v>0.59116418107817681</v>
      </c>
      <c r="Y487">
        <f t="shared" si="116"/>
        <v>0.67737210587632035</v>
      </c>
      <c r="Z487">
        <f t="shared" si="117"/>
        <v>0.66773383495370919</v>
      </c>
      <c r="AA487">
        <f t="shared" si="118"/>
        <v>0.60715829040545333</v>
      </c>
      <c r="AB487" t="e">
        <f t="shared" si="119"/>
        <v>#VALUE!</v>
      </c>
    </row>
    <row r="488" spans="1:28" x14ac:dyDescent="0.25">
      <c r="A488">
        <v>11</v>
      </c>
      <c r="B488" t="s">
        <v>27</v>
      </c>
      <c r="C488">
        <v>6</v>
      </c>
      <c r="D488" t="s">
        <v>21</v>
      </c>
      <c r="E488">
        <v>2016</v>
      </c>
      <c r="F488">
        <v>200</v>
      </c>
      <c r="G488" t="s">
        <v>10</v>
      </c>
      <c r="H488" s="54">
        <v>0.252</v>
      </c>
      <c r="I488" s="54">
        <v>0.29700000000000004</v>
      </c>
      <c r="J488" s="54">
        <v>0.27900000000000003</v>
      </c>
      <c r="K488">
        <v>0.29199999999999998</v>
      </c>
      <c r="L488" s="2">
        <f t="shared" si="105"/>
        <v>267.37967914438502</v>
      </c>
      <c r="M488" s="2">
        <f t="shared" si="106"/>
        <v>284.49502133712662</v>
      </c>
      <c r="N488" s="2">
        <f t="shared" si="107"/>
        <v>277.39251040221916</v>
      </c>
      <c r="O488" s="2">
        <f t="shared" si="108"/>
        <v>282.4858757062147</v>
      </c>
      <c r="P488" s="79" t="e">
        <f t="shared" si="109"/>
        <v>#VALUE!</v>
      </c>
      <c r="Q488" s="80">
        <v>0.71359223300999997</v>
      </c>
      <c r="R488" s="78">
        <v>0.28640776698999998</v>
      </c>
      <c r="S488" s="79">
        <f t="shared" si="110"/>
        <v>322.9531195343651</v>
      </c>
      <c r="T488" s="2">
        <f t="shared" si="111"/>
        <v>369.59717275093368</v>
      </c>
      <c r="U488" s="2">
        <f t="shared" si="112"/>
        <v>364.42040888240757</v>
      </c>
      <c r="V488" s="2">
        <f t="shared" si="113"/>
        <v>340.28375447103366</v>
      </c>
      <c r="W488" s="2" t="e">
        <f t="shared" si="114"/>
        <v>#VALUE!</v>
      </c>
      <c r="X488">
        <f t="shared" si="115"/>
        <v>1.6147655976718256</v>
      </c>
      <c r="Y488">
        <f t="shared" si="116"/>
        <v>1.8479858637546684</v>
      </c>
      <c r="Z488">
        <f t="shared" si="117"/>
        <v>1.8221020444120379</v>
      </c>
      <c r="AA488">
        <f t="shared" si="118"/>
        <v>1.7014187723551684</v>
      </c>
      <c r="AB488" t="e">
        <f t="shared" si="119"/>
        <v>#VALUE!</v>
      </c>
    </row>
    <row r="489" spans="1:28" x14ac:dyDescent="0.25">
      <c r="A489">
        <v>11</v>
      </c>
      <c r="B489" t="s">
        <v>27</v>
      </c>
      <c r="C489">
        <v>6</v>
      </c>
      <c r="D489" t="s">
        <v>21</v>
      </c>
      <c r="E489">
        <v>2017</v>
      </c>
      <c r="F489">
        <v>200</v>
      </c>
      <c r="G489" t="s">
        <v>10</v>
      </c>
      <c r="H489" s="54">
        <v>0.26421253355763952</v>
      </c>
      <c r="I489" s="54">
        <v>0.33404541147798106</v>
      </c>
      <c r="J489" s="54">
        <v>0.31269765999824639</v>
      </c>
      <c r="K489">
        <v>0.32600000000000001</v>
      </c>
      <c r="L489" s="2">
        <f t="shared" si="105"/>
        <v>271.81762278043294</v>
      </c>
      <c r="M489" s="2">
        <f t="shared" si="106"/>
        <v>300.32077779337538</v>
      </c>
      <c r="N489" s="2">
        <f t="shared" si="107"/>
        <v>290.99275291204407</v>
      </c>
      <c r="O489" s="2">
        <f t="shared" si="108"/>
        <v>296.73590504451039</v>
      </c>
      <c r="P489" s="79" t="e">
        <f t="shared" si="109"/>
        <v>#VALUE!</v>
      </c>
      <c r="Q489" s="80">
        <v>0.71359223300999997</v>
      </c>
      <c r="R489" s="78">
        <v>0.28640776698999998</v>
      </c>
      <c r="S489" s="79" t="e">
        <f t="shared" si="110"/>
        <v>#VALUE!</v>
      </c>
      <c r="T489" s="2" t="e">
        <f t="shared" si="111"/>
        <v>#VALUE!</v>
      </c>
      <c r="U489" s="2" t="e">
        <f t="shared" si="112"/>
        <v>#VALUE!</v>
      </c>
      <c r="V489" s="2">
        <f t="shared" si="113"/>
        <v>152.75253903080767</v>
      </c>
      <c r="W489" s="2" t="e">
        <f t="shared" si="114"/>
        <v>#VALUE!</v>
      </c>
      <c r="X489" t="e">
        <f t="shared" si="115"/>
        <v>#VALUE!</v>
      </c>
      <c r="Y489" t="e">
        <f t="shared" si="116"/>
        <v>#VALUE!</v>
      </c>
      <c r="Z489" t="e">
        <f t="shared" si="117"/>
        <v>#VALUE!</v>
      </c>
      <c r="AA489">
        <f t="shared" si="118"/>
        <v>0.76376269515403838</v>
      </c>
      <c r="AB489" t="e">
        <f t="shared" si="119"/>
        <v>#VALUE!</v>
      </c>
    </row>
    <row r="490" spans="1:28" x14ac:dyDescent="0.25">
      <c r="A490">
        <v>11</v>
      </c>
      <c r="B490" t="s">
        <v>27</v>
      </c>
      <c r="C490">
        <v>6</v>
      </c>
      <c r="D490" t="s">
        <v>21</v>
      </c>
      <c r="E490">
        <v>2018</v>
      </c>
      <c r="F490">
        <v>130</v>
      </c>
      <c r="G490" t="s">
        <v>10</v>
      </c>
      <c r="H490" s="54">
        <v>0.25329250311259038</v>
      </c>
      <c r="I490" s="54">
        <v>0.35347180943220174</v>
      </c>
      <c r="J490" s="54">
        <v>0.34504815702446495</v>
      </c>
      <c r="K490">
        <v>0.253</v>
      </c>
      <c r="L490" s="2">
        <f t="shared" si="105"/>
        <v>174.09762261915753</v>
      </c>
      <c r="M490" s="2">
        <f t="shared" si="106"/>
        <v>201.07398547591646</v>
      </c>
      <c r="N490" s="2">
        <f t="shared" si="107"/>
        <v>198.48787570303242</v>
      </c>
      <c r="O490" s="2">
        <f t="shared" si="108"/>
        <v>174.02945113788488</v>
      </c>
      <c r="P490" s="79" t="e">
        <f t="shared" si="109"/>
        <v>#VALUE!</v>
      </c>
      <c r="Q490" s="80">
        <v>0.71359223300999997</v>
      </c>
      <c r="R490" s="78">
        <v>0.28640776698999998</v>
      </c>
      <c r="S490" s="79" t="e">
        <f t="shared" si="110"/>
        <v>#VALUE!</v>
      </c>
      <c r="T490" s="2" t="e">
        <f t="shared" si="111"/>
        <v>#VALUE!</v>
      </c>
      <c r="U490" s="2" t="e">
        <f t="shared" si="112"/>
        <v>#VALUE!</v>
      </c>
      <c r="V490" s="2">
        <f t="shared" si="113"/>
        <v>194.49626931694303</v>
      </c>
      <c r="W490" s="2" t="e">
        <f t="shared" si="114"/>
        <v>#VALUE!</v>
      </c>
      <c r="X490" t="e">
        <f t="shared" si="115"/>
        <v>#VALUE!</v>
      </c>
      <c r="Y490" t="e">
        <f t="shared" si="116"/>
        <v>#VALUE!</v>
      </c>
      <c r="Z490" t="e">
        <f t="shared" si="117"/>
        <v>#VALUE!</v>
      </c>
      <c r="AA490">
        <f t="shared" si="118"/>
        <v>1.4961251485918694</v>
      </c>
      <c r="AB490" t="e">
        <f t="shared" si="119"/>
        <v>#VALUE!</v>
      </c>
    </row>
    <row r="491" spans="1:28" x14ac:dyDescent="0.25">
      <c r="A491">
        <v>11</v>
      </c>
      <c r="B491" t="s">
        <v>27</v>
      </c>
      <c r="C491">
        <v>6</v>
      </c>
      <c r="D491" t="s">
        <v>21</v>
      </c>
      <c r="E491">
        <v>2019</v>
      </c>
      <c r="F491">
        <v>300</v>
      </c>
      <c r="G491" t="s">
        <v>10</v>
      </c>
      <c r="H491" s="54">
        <v>0.23441509169475994</v>
      </c>
      <c r="I491" s="54">
        <v>0.32590908281944742</v>
      </c>
      <c r="J491" s="54">
        <v>0.31510957999927913</v>
      </c>
      <c r="K491">
        <v>0.27600000000000002</v>
      </c>
      <c r="L491" s="2">
        <f t="shared" si="105"/>
        <v>391.85725416675723</v>
      </c>
      <c r="M491" s="2">
        <f t="shared" si="106"/>
        <v>445.04382473328326</v>
      </c>
      <c r="N491" s="2">
        <f t="shared" si="107"/>
        <v>438.02627579413979</v>
      </c>
      <c r="O491" s="2">
        <f t="shared" si="108"/>
        <v>414.36464088397793</v>
      </c>
      <c r="P491" s="79" t="e">
        <f t="shared" si="109"/>
        <v>#VALUE!</v>
      </c>
      <c r="Q491" s="80">
        <v>0.71359223300999997</v>
      </c>
      <c r="R491" s="78">
        <v>0.28640776698999998</v>
      </c>
      <c r="S491" s="79" t="e">
        <f t="shared" si="110"/>
        <v>#VALUE!</v>
      </c>
      <c r="T491" s="2" t="e">
        <f t="shared" si="111"/>
        <v>#VALUE!</v>
      </c>
      <c r="U491" s="2" t="e">
        <f t="shared" si="112"/>
        <v>#VALUE!</v>
      </c>
      <c r="V491" s="2">
        <f t="shared" si="113"/>
        <v>281.85500816946603</v>
      </c>
      <c r="W491" s="2" t="e">
        <f t="shared" si="114"/>
        <v>#VALUE!</v>
      </c>
      <c r="X491" t="e">
        <f t="shared" si="115"/>
        <v>#VALUE!</v>
      </c>
      <c r="Y491" t="e">
        <f t="shared" si="116"/>
        <v>#VALUE!</v>
      </c>
      <c r="Z491" t="e">
        <f t="shared" si="117"/>
        <v>#VALUE!</v>
      </c>
      <c r="AA491">
        <f t="shared" si="118"/>
        <v>0.93951669389822012</v>
      </c>
      <c r="AB491" t="e">
        <f t="shared" si="119"/>
        <v>#VALUE!</v>
      </c>
    </row>
    <row r="492" spans="1:28" x14ac:dyDescent="0.25">
      <c r="A492">
        <v>11</v>
      </c>
      <c r="B492" t="s">
        <v>27</v>
      </c>
      <c r="C492">
        <v>6</v>
      </c>
      <c r="D492" t="s">
        <v>21</v>
      </c>
      <c r="E492">
        <v>2020</v>
      </c>
      <c r="F492">
        <v>135</v>
      </c>
      <c r="G492" t="s">
        <v>10</v>
      </c>
      <c r="H492" s="54">
        <v>0.10759564786873591</v>
      </c>
      <c r="I492" s="54">
        <v>0.25668946937664994</v>
      </c>
      <c r="J492" s="54">
        <v>0.25426527177111524</v>
      </c>
      <c r="K492">
        <v>0.13300000000000001</v>
      </c>
      <c r="L492" s="2">
        <f t="shared" si="105"/>
        <v>151.27671629748261</v>
      </c>
      <c r="M492" s="2">
        <f t="shared" si="106"/>
        <v>181.61992120142199</v>
      </c>
      <c r="N492" s="2">
        <f t="shared" si="107"/>
        <v>181.02952013596595</v>
      </c>
      <c r="O492" s="2">
        <f t="shared" si="108"/>
        <v>155.70934256055364</v>
      </c>
      <c r="P492" s="79" t="e">
        <f t="shared" si="109"/>
        <v>#VALUE!</v>
      </c>
      <c r="Q492" s="80">
        <v>0.71359223300999997</v>
      </c>
      <c r="R492" s="78">
        <v>0.28640776698999998</v>
      </c>
      <c r="S492" s="79" t="e">
        <f t="shared" si="110"/>
        <v>#VALUE!</v>
      </c>
      <c r="T492" s="2" t="e">
        <f t="shared" si="111"/>
        <v>#VALUE!</v>
      </c>
      <c r="U492" s="2" t="e">
        <f t="shared" si="112"/>
        <v>#VALUE!</v>
      </c>
      <c r="V492" s="2" t="e">
        <f t="shared" si="113"/>
        <v>#VALUE!</v>
      </c>
      <c r="W492" s="2" t="e">
        <f t="shared" si="114"/>
        <v>#VALUE!</v>
      </c>
      <c r="X492" t="e">
        <f t="shared" si="115"/>
        <v>#VALUE!</v>
      </c>
      <c r="Y492" t="e">
        <f t="shared" si="116"/>
        <v>#VALUE!</v>
      </c>
      <c r="Z492" t="e">
        <f t="shared" si="117"/>
        <v>#VALUE!</v>
      </c>
      <c r="AA492" t="e">
        <f t="shared" si="118"/>
        <v>#VALUE!</v>
      </c>
      <c r="AB492" t="e">
        <f t="shared" si="119"/>
        <v>#VALUE!</v>
      </c>
    </row>
    <row r="493" spans="1:28" x14ac:dyDescent="0.25">
      <c r="A493">
        <v>11</v>
      </c>
      <c r="B493" t="s">
        <v>27</v>
      </c>
      <c r="C493">
        <v>6</v>
      </c>
      <c r="D493" t="s">
        <v>21</v>
      </c>
      <c r="E493">
        <v>2021</v>
      </c>
      <c r="F493">
        <v>115</v>
      </c>
      <c r="G493" t="s">
        <v>10</v>
      </c>
      <c r="H493" t="s">
        <v>10</v>
      </c>
      <c r="I493" t="s">
        <v>10</v>
      </c>
      <c r="J493" t="s">
        <v>10</v>
      </c>
      <c r="K493">
        <v>0.20899999999999999</v>
      </c>
      <c r="L493" s="2" t="e">
        <f t="shared" si="105"/>
        <v>#VALUE!</v>
      </c>
      <c r="M493" s="2" t="e">
        <f t="shared" si="106"/>
        <v>#VALUE!</v>
      </c>
      <c r="N493" s="2" t="e">
        <f t="shared" si="107"/>
        <v>#VALUE!</v>
      </c>
      <c r="O493" s="2">
        <f t="shared" si="108"/>
        <v>145.38558786346397</v>
      </c>
      <c r="P493" s="79" t="e">
        <f t="shared" si="109"/>
        <v>#VALUE!</v>
      </c>
      <c r="Q493" s="80">
        <v>0.71359223300999997</v>
      </c>
      <c r="R493" s="78">
        <v>0.28640776698999998</v>
      </c>
      <c r="S493" s="79" t="e">
        <f t="shared" si="110"/>
        <v>#VALUE!</v>
      </c>
      <c r="T493" s="2" t="e">
        <f t="shared" si="111"/>
        <v>#VALUE!</v>
      </c>
      <c r="U493" s="2" t="e">
        <f t="shared" si="112"/>
        <v>#VALUE!</v>
      </c>
      <c r="V493" s="2" t="e">
        <f t="shared" si="113"/>
        <v>#VALUE!</v>
      </c>
      <c r="W493" s="2" t="e">
        <f t="shared" si="114"/>
        <v>#VALUE!</v>
      </c>
      <c r="X493" t="e">
        <f t="shared" si="115"/>
        <v>#VALUE!</v>
      </c>
      <c r="Y493" t="e">
        <f t="shared" si="116"/>
        <v>#VALUE!</v>
      </c>
      <c r="Z493" t="e">
        <f t="shared" si="117"/>
        <v>#VALUE!</v>
      </c>
      <c r="AA493" t="e">
        <f t="shared" si="118"/>
        <v>#VALUE!</v>
      </c>
      <c r="AB493" t="e">
        <f t="shared" si="119"/>
        <v>#VALUE!</v>
      </c>
    </row>
    <row r="494" spans="1:28" x14ac:dyDescent="0.25">
      <c r="A494">
        <v>11</v>
      </c>
      <c r="B494" t="s">
        <v>27</v>
      </c>
      <c r="C494">
        <v>6</v>
      </c>
      <c r="D494" t="s">
        <v>21</v>
      </c>
      <c r="E494">
        <v>2022</v>
      </c>
      <c r="F494">
        <v>250</v>
      </c>
      <c r="G494" t="s">
        <v>10</v>
      </c>
      <c r="H494" t="s">
        <v>10</v>
      </c>
      <c r="I494" t="s">
        <v>10</v>
      </c>
      <c r="J494" t="s">
        <v>10</v>
      </c>
      <c r="K494">
        <v>0.21099999999999999</v>
      </c>
      <c r="L494" s="2" t="e">
        <f t="shared" si="105"/>
        <v>#VALUE!</v>
      </c>
      <c r="M494" s="2" t="e">
        <f t="shared" si="106"/>
        <v>#VALUE!</v>
      </c>
      <c r="N494" s="2" t="e">
        <f t="shared" si="107"/>
        <v>#VALUE!</v>
      </c>
      <c r="O494" s="2">
        <f t="shared" si="108"/>
        <v>316.85678073510769</v>
      </c>
      <c r="P494" s="79" t="e">
        <f t="shared" si="109"/>
        <v>#VALUE!</v>
      </c>
      <c r="Q494" s="80">
        <v>0.71359223300999997</v>
      </c>
      <c r="R494" s="78">
        <v>0.28640776698999998</v>
      </c>
      <c r="S494" s="79">
        <f t="shared" si="110"/>
        <v>1594.429613002311</v>
      </c>
      <c r="T494" s="2">
        <f t="shared" si="111"/>
        <v>1634.8527147392997</v>
      </c>
      <c r="U494" s="2">
        <f t="shared" si="112"/>
        <v>1312.7263593917039</v>
      </c>
      <c r="V494" s="2">
        <f t="shared" si="113"/>
        <v>1633.6046608119359</v>
      </c>
      <c r="W494" s="2" t="e">
        <f t="shared" si="114"/>
        <v>#VALUE!</v>
      </c>
      <c r="X494">
        <f t="shared" si="115"/>
        <v>6.377718452009244</v>
      </c>
      <c r="Y494">
        <f t="shared" si="116"/>
        <v>6.5394108589571989</v>
      </c>
      <c r="Z494">
        <f t="shared" si="117"/>
        <v>5.250905437566816</v>
      </c>
      <c r="AA494">
        <f t="shared" si="118"/>
        <v>6.5344186432477436</v>
      </c>
      <c r="AB494" t="e">
        <f t="shared" si="119"/>
        <v>#VALUE!</v>
      </c>
    </row>
    <row r="495" spans="1:28" x14ac:dyDescent="0.25">
      <c r="A495">
        <v>11</v>
      </c>
      <c r="B495" t="s">
        <v>27</v>
      </c>
      <c r="C495">
        <v>6</v>
      </c>
      <c r="D495" t="s">
        <v>21</v>
      </c>
      <c r="E495">
        <v>2023</v>
      </c>
      <c r="F495">
        <v>160</v>
      </c>
      <c r="G495" t="s">
        <v>10</v>
      </c>
      <c r="H495" t="s">
        <v>10</v>
      </c>
      <c r="I495" t="s">
        <v>10</v>
      </c>
      <c r="J495" t="s">
        <v>10</v>
      </c>
      <c r="K495">
        <v>0.17799999999999999</v>
      </c>
      <c r="L495" s="2" t="e">
        <f t="shared" si="105"/>
        <v>#VALUE!</v>
      </c>
      <c r="M495" s="2" t="e">
        <f t="shared" si="106"/>
        <v>#VALUE!</v>
      </c>
      <c r="N495" s="2" t="e">
        <f t="shared" si="107"/>
        <v>#VALUE!</v>
      </c>
      <c r="O495" s="2">
        <f t="shared" si="108"/>
        <v>194.64720194647199</v>
      </c>
      <c r="P495" s="79" t="e">
        <f t="shared" si="109"/>
        <v>#VALUE!</v>
      </c>
      <c r="Q495" s="80">
        <v>0.71359223300999997</v>
      </c>
      <c r="R495" s="78">
        <v>0.28640776698999998</v>
      </c>
      <c r="S495" s="79">
        <f t="shared" si="110"/>
        <v>980.91657927678568</v>
      </c>
      <c r="T495" s="2">
        <f t="shared" si="111"/>
        <v>1040.9940537180521</v>
      </c>
      <c r="U495" s="2">
        <f t="shared" si="112"/>
        <v>868.86940027991113</v>
      </c>
      <c r="V495" s="2">
        <f t="shared" si="113"/>
        <v>1040.4506575210976</v>
      </c>
      <c r="W495" s="2" t="e">
        <f t="shared" si="114"/>
        <v>#VALUE!</v>
      </c>
      <c r="X495">
        <f t="shared" si="115"/>
        <v>6.1307286204799105</v>
      </c>
      <c r="Y495">
        <f t="shared" si="116"/>
        <v>6.5062128357378253</v>
      </c>
      <c r="Z495">
        <f t="shared" si="117"/>
        <v>5.4304337517494448</v>
      </c>
      <c r="AA495">
        <f t="shared" si="118"/>
        <v>6.5028166095068602</v>
      </c>
      <c r="AB495" t="e">
        <f t="shared" si="119"/>
        <v>#VALUE!</v>
      </c>
    </row>
    <row r="496" spans="1:28" x14ac:dyDescent="0.25">
      <c r="A496">
        <v>11</v>
      </c>
      <c r="B496" t="s">
        <v>27</v>
      </c>
      <c r="C496">
        <v>6</v>
      </c>
      <c r="D496" t="s">
        <v>21</v>
      </c>
      <c r="E496">
        <v>2024</v>
      </c>
      <c r="F496" t="s">
        <v>10</v>
      </c>
      <c r="G496" t="s">
        <v>10</v>
      </c>
      <c r="H496" t="s">
        <v>10</v>
      </c>
      <c r="I496" t="s">
        <v>10</v>
      </c>
      <c r="J496" t="s">
        <v>10</v>
      </c>
      <c r="K496">
        <v>0.216</v>
      </c>
      <c r="L496" s="2" t="e">
        <f t="shared" si="105"/>
        <v>#VALUE!</v>
      </c>
      <c r="M496" s="2" t="e">
        <f t="shared" si="106"/>
        <v>#VALUE!</v>
      </c>
      <c r="N496" s="2" t="e">
        <f t="shared" si="107"/>
        <v>#VALUE!</v>
      </c>
      <c r="O496" s="2" t="e">
        <f t="shared" si="108"/>
        <v>#VALUE!</v>
      </c>
      <c r="P496" s="79" t="e">
        <f t="shared" si="109"/>
        <v>#VALUE!</v>
      </c>
      <c r="Q496" s="80">
        <v>0.71359223300999997</v>
      </c>
      <c r="R496" s="78">
        <v>0.28640776698999998</v>
      </c>
      <c r="S496" s="79">
        <f t="shared" si="110"/>
        <v>934.70243348879853</v>
      </c>
      <c r="T496" s="2">
        <f t="shared" si="111"/>
        <v>992.4499464725285</v>
      </c>
      <c r="U496" s="2">
        <f t="shared" si="112"/>
        <v>823.17702953936157</v>
      </c>
      <c r="V496" s="2">
        <f t="shared" si="113"/>
        <v>992.71141414552926</v>
      </c>
      <c r="W496" s="2" t="e">
        <f t="shared" si="114"/>
        <v>#VALUE!</v>
      </c>
      <c r="X496" t="e">
        <f t="shared" si="115"/>
        <v>#VALUE!</v>
      </c>
      <c r="Y496" t="e">
        <f t="shared" si="116"/>
        <v>#VALUE!</v>
      </c>
      <c r="Z496" t="e">
        <f t="shared" si="117"/>
        <v>#VALUE!</v>
      </c>
      <c r="AA496" t="e">
        <f t="shared" si="118"/>
        <v>#VALUE!</v>
      </c>
      <c r="AB496" t="e">
        <f t="shared" si="119"/>
        <v>#VALUE!</v>
      </c>
    </row>
    <row r="497" spans="1:28" x14ac:dyDescent="0.25">
      <c r="A497">
        <v>12</v>
      </c>
      <c r="B497" t="s">
        <v>28</v>
      </c>
      <c r="C497">
        <v>6</v>
      </c>
      <c r="D497" t="s">
        <v>29</v>
      </c>
      <c r="E497">
        <v>1980</v>
      </c>
      <c r="F497">
        <v>800</v>
      </c>
      <c r="G497" t="s">
        <v>10</v>
      </c>
      <c r="H497" s="54">
        <v>0.56200000000000006</v>
      </c>
      <c r="I497" s="54">
        <v>0.57033333333333336</v>
      </c>
      <c r="J497" s="54">
        <v>0.46133333333333337</v>
      </c>
      <c r="K497">
        <v>0.56999999999999995</v>
      </c>
      <c r="L497" s="2">
        <f t="shared" si="105"/>
        <v>1826.4840182648404</v>
      </c>
      <c r="M497" s="2">
        <f t="shared" si="106"/>
        <v>1861.9084561675718</v>
      </c>
      <c r="N497" s="2">
        <f t="shared" si="107"/>
        <v>1485.1485148514853</v>
      </c>
      <c r="O497" s="2">
        <f t="shared" si="108"/>
        <v>1860.4651162790697</v>
      </c>
      <c r="P497" s="79" t="e">
        <f t="shared" si="109"/>
        <v>#VALUE!</v>
      </c>
      <c r="Q497" s="80">
        <v>0.71359223300999997</v>
      </c>
      <c r="R497" s="78">
        <v>0.28640776698999998</v>
      </c>
      <c r="S497" s="79">
        <f t="shared" si="110"/>
        <v>1119.9069951902625</v>
      </c>
      <c r="T497" s="2">
        <f t="shared" si="111"/>
        <v>1138.3086909003705</v>
      </c>
      <c r="U497" s="2">
        <f t="shared" si="112"/>
        <v>884.85977714317755</v>
      </c>
      <c r="V497" s="2">
        <f t="shared" si="113"/>
        <v>1138.6626931189639</v>
      </c>
      <c r="W497" s="2" t="e">
        <f t="shared" si="114"/>
        <v>#VALUE!</v>
      </c>
      <c r="X497">
        <f t="shared" si="115"/>
        <v>1.399883743987828</v>
      </c>
      <c r="Y497">
        <f t="shared" si="116"/>
        <v>1.4228858636254631</v>
      </c>
      <c r="Z497">
        <f t="shared" si="117"/>
        <v>1.1060747214289719</v>
      </c>
      <c r="AA497">
        <f t="shared" si="118"/>
        <v>1.4233283663987049</v>
      </c>
      <c r="AB497" t="e">
        <f t="shared" si="119"/>
        <v>#VALUE!</v>
      </c>
    </row>
    <row r="498" spans="1:28" x14ac:dyDescent="0.25">
      <c r="A498">
        <v>12</v>
      </c>
      <c r="B498" t="s">
        <v>28</v>
      </c>
      <c r="C498">
        <v>6</v>
      </c>
      <c r="D498" t="s">
        <v>29</v>
      </c>
      <c r="E498">
        <v>1981</v>
      </c>
      <c r="F498">
        <v>500</v>
      </c>
      <c r="G498" t="s">
        <v>10</v>
      </c>
      <c r="H498" s="54">
        <v>0.50800000000000001</v>
      </c>
      <c r="I498" s="54">
        <v>0.53233333333333333</v>
      </c>
      <c r="J498" s="54">
        <v>0.43383333333333329</v>
      </c>
      <c r="K498">
        <v>0.53200000000000003</v>
      </c>
      <c r="L498" s="2">
        <f t="shared" si="105"/>
        <v>1016.260162601626</v>
      </c>
      <c r="M498" s="2">
        <f t="shared" si="106"/>
        <v>1069.1375623663578</v>
      </c>
      <c r="N498" s="2">
        <f t="shared" si="107"/>
        <v>883.13217544892541</v>
      </c>
      <c r="O498" s="2">
        <f t="shared" si="108"/>
        <v>1068.3760683760684</v>
      </c>
      <c r="P498" s="79" t="e">
        <f t="shared" si="109"/>
        <v>#VALUE!</v>
      </c>
      <c r="Q498" s="80">
        <v>0.71359223300999997</v>
      </c>
      <c r="R498" s="78">
        <v>0.28640776698999998</v>
      </c>
      <c r="S498" s="79">
        <f t="shared" si="110"/>
        <v>1275.3330261716731</v>
      </c>
      <c r="T498" s="2">
        <f t="shared" si="111"/>
        <v>1315.9206435536651</v>
      </c>
      <c r="U498" s="2">
        <f t="shared" si="112"/>
        <v>1055.6048891439523</v>
      </c>
      <c r="V498" s="2">
        <f t="shared" si="113"/>
        <v>1315.4486438766089</v>
      </c>
      <c r="W498" s="2" t="e">
        <f t="shared" si="114"/>
        <v>#VALUE!</v>
      </c>
      <c r="X498">
        <f t="shared" si="115"/>
        <v>2.5506660523433462</v>
      </c>
      <c r="Y498">
        <f t="shared" si="116"/>
        <v>2.63184128710733</v>
      </c>
      <c r="Z498">
        <f t="shared" si="117"/>
        <v>2.1112097782879045</v>
      </c>
      <c r="AA498">
        <f t="shared" si="118"/>
        <v>2.6308972877532177</v>
      </c>
      <c r="AB498" t="e">
        <f t="shared" si="119"/>
        <v>#VALUE!</v>
      </c>
    </row>
    <row r="499" spans="1:28" x14ac:dyDescent="0.25">
      <c r="A499">
        <v>12</v>
      </c>
      <c r="B499" t="s">
        <v>28</v>
      </c>
      <c r="C499">
        <v>6</v>
      </c>
      <c r="D499" t="s">
        <v>29</v>
      </c>
      <c r="E499">
        <v>1982</v>
      </c>
      <c r="F499">
        <v>500</v>
      </c>
      <c r="G499" t="s">
        <v>10</v>
      </c>
      <c r="H499" s="54">
        <v>0.44</v>
      </c>
      <c r="I499" s="54">
        <v>0.48499999999999999</v>
      </c>
      <c r="J499" s="54">
        <v>0.39999999999999997</v>
      </c>
      <c r="K499">
        <v>0.48499999999999999</v>
      </c>
      <c r="L499" s="2">
        <f t="shared" si="105"/>
        <v>892.85714285714278</v>
      </c>
      <c r="M499" s="2">
        <f t="shared" si="106"/>
        <v>970.87378640776694</v>
      </c>
      <c r="N499" s="2">
        <f t="shared" si="107"/>
        <v>833.33333333333326</v>
      </c>
      <c r="O499" s="2">
        <f t="shared" si="108"/>
        <v>970.87378640776694</v>
      </c>
      <c r="P499" s="79" t="e">
        <f t="shared" si="109"/>
        <v>#VALUE!</v>
      </c>
      <c r="Q499" s="80">
        <v>0.71359223300999997</v>
      </c>
      <c r="R499" s="78">
        <v>0.28640776698999998</v>
      </c>
      <c r="S499" s="79">
        <f t="shared" si="110"/>
        <v>1021.3519784286855</v>
      </c>
      <c r="T499" s="2">
        <f t="shared" si="111"/>
        <v>1036.5840220327386</v>
      </c>
      <c r="U499" s="2">
        <f t="shared" si="112"/>
        <v>814.90596119376858</v>
      </c>
      <c r="V499" s="2">
        <f t="shared" si="113"/>
        <v>1037.4222887156541</v>
      </c>
      <c r="W499" s="2" t="e">
        <f t="shared" si="114"/>
        <v>#VALUE!</v>
      </c>
      <c r="X499">
        <f t="shared" si="115"/>
        <v>2.0427039568573711</v>
      </c>
      <c r="Y499">
        <f t="shared" si="116"/>
        <v>2.0731680440654774</v>
      </c>
      <c r="Z499">
        <f t="shared" si="117"/>
        <v>1.6298119223875371</v>
      </c>
      <c r="AA499">
        <f t="shared" si="118"/>
        <v>2.0748445774313082</v>
      </c>
      <c r="AB499" t="e">
        <f t="shared" si="119"/>
        <v>#VALUE!</v>
      </c>
    </row>
    <row r="500" spans="1:28" x14ac:dyDescent="0.25">
      <c r="A500">
        <v>12</v>
      </c>
      <c r="B500" t="s">
        <v>28</v>
      </c>
      <c r="C500">
        <v>6</v>
      </c>
      <c r="D500" t="s">
        <v>29</v>
      </c>
      <c r="E500">
        <v>1983</v>
      </c>
      <c r="F500">
        <v>400</v>
      </c>
      <c r="G500" t="s">
        <v>10</v>
      </c>
      <c r="H500" s="54">
        <v>0.61499999999999999</v>
      </c>
      <c r="I500" s="54">
        <v>0.6176666666666667</v>
      </c>
      <c r="J500" s="54">
        <v>0.4986666666666667</v>
      </c>
      <c r="K500">
        <v>0.61799999999999999</v>
      </c>
      <c r="L500" s="2">
        <f t="shared" si="105"/>
        <v>1038.9610389610389</v>
      </c>
      <c r="M500" s="2">
        <f t="shared" si="106"/>
        <v>1046.2074978204012</v>
      </c>
      <c r="N500" s="2">
        <f t="shared" si="107"/>
        <v>797.872340425532</v>
      </c>
      <c r="O500" s="2">
        <f t="shared" si="108"/>
        <v>1047.1204188481674</v>
      </c>
      <c r="P500" s="79" t="e">
        <f t="shared" si="109"/>
        <v>#VALUE!</v>
      </c>
      <c r="Q500" s="80">
        <v>0.71359223300999997</v>
      </c>
      <c r="R500" s="78">
        <v>0.28640776698999998</v>
      </c>
      <c r="S500" s="79">
        <f t="shared" si="110"/>
        <v>649.32098053252184</v>
      </c>
      <c r="T500" s="2">
        <f t="shared" si="111"/>
        <v>648.37696630196967</v>
      </c>
      <c r="U500" s="2">
        <f t="shared" si="112"/>
        <v>504.56790283484372</v>
      </c>
      <c r="V500" s="2">
        <f t="shared" si="113"/>
        <v>648.91468504467787</v>
      </c>
      <c r="W500" s="2" t="e">
        <f t="shared" si="114"/>
        <v>#VALUE!</v>
      </c>
      <c r="X500">
        <f t="shared" si="115"/>
        <v>1.6233024513313046</v>
      </c>
      <c r="Y500">
        <f t="shared" si="116"/>
        <v>1.6209424157549241</v>
      </c>
      <c r="Z500">
        <f t="shared" si="117"/>
        <v>1.2614197570871093</v>
      </c>
      <c r="AA500">
        <f t="shared" si="118"/>
        <v>1.6222867126116947</v>
      </c>
      <c r="AB500" t="e">
        <f t="shared" si="119"/>
        <v>#VALUE!</v>
      </c>
    </row>
    <row r="501" spans="1:28" x14ac:dyDescent="0.25">
      <c r="A501">
        <v>12</v>
      </c>
      <c r="B501" t="s">
        <v>28</v>
      </c>
      <c r="C501">
        <v>6</v>
      </c>
      <c r="D501" t="s">
        <v>29</v>
      </c>
      <c r="E501">
        <v>1984</v>
      </c>
      <c r="F501">
        <v>600</v>
      </c>
      <c r="G501" t="s">
        <v>10</v>
      </c>
      <c r="H501" s="54">
        <v>0.54600000000000004</v>
      </c>
      <c r="I501" s="54">
        <v>0.56133333333333324</v>
      </c>
      <c r="J501" s="54">
        <v>0.45533333333333326</v>
      </c>
      <c r="K501">
        <v>0.56100000000000005</v>
      </c>
      <c r="L501" s="2">
        <f t="shared" si="105"/>
        <v>1321.5859030837005</v>
      </c>
      <c r="M501" s="2">
        <f t="shared" si="106"/>
        <v>1367.7811550151973</v>
      </c>
      <c r="N501" s="2">
        <f t="shared" si="107"/>
        <v>1101.5911872705017</v>
      </c>
      <c r="O501" s="2">
        <f t="shared" si="108"/>
        <v>1366.7425968109342</v>
      </c>
      <c r="P501" s="79" t="e">
        <f t="shared" si="109"/>
        <v>#VALUE!</v>
      </c>
      <c r="Q501" s="80">
        <v>0.71359223300999997</v>
      </c>
      <c r="R501" s="78">
        <v>0.28640776698999998</v>
      </c>
      <c r="S501" s="79">
        <f t="shared" si="110"/>
        <v>800.56523939788599</v>
      </c>
      <c r="T501" s="2">
        <f t="shared" si="111"/>
        <v>840.33927062545695</v>
      </c>
      <c r="U501" s="2">
        <f t="shared" si="112"/>
        <v>706.70015326680414</v>
      </c>
      <c r="V501" s="2">
        <f t="shared" si="113"/>
        <v>724.19441300840492</v>
      </c>
      <c r="W501" s="2" t="e">
        <f t="shared" si="114"/>
        <v>#VALUE!</v>
      </c>
      <c r="X501">
        <f t="shared" si="115"/>
        <v>1.3342753989964766</v>
      </c>
      <c r="Y501">
        <f t="shared" si="116"/>
        <v>1.4005654510424284</v>
      </c>
      <c r="Z501">
        <f t="shared" si="117"/>
        <v>1.1778335887780069</v>
      </c>
      <c r="AA501">
        <f t="shared" si="118"/>
        <v>1.2069906883473416</v>
      </c>
      <c r="AB501" t="e">
        <f t="shared" si="119"/>
        <v>#VALUE!</v>
      </c>
    </row>
    <row r="502" spans="1:28" x14ac:dyDescent="0.25">
      <c r="A502">
        <v>12</v>
      </c>
      <c r="B502" t="s">
        <v>28</v>
      </c>
      <c r="C502">
        <v>6</v>
      </c>
      <c r="D502" t="s">
        <v>29</v>
      </c>
      <c r="E502">
        <v>1985</v>
      </c>
      <c r="F502">
        <v>500</v>
      </c>
      <c r="G502" t="s">
        <v>10</v>
      </c>
      <c r="H502" s="54">
        <v>0.56899999999999995</v>
      </c>
      <c r="I502" s="54">
        <v>0.57866666666666666</v>
      </c>
      <c r="J502" s="54">
        <v>0.46866666666666668</v>
      </c>
      <c r="K502">
        <v>0.57899999999999996</v>
      </c>
      <c r="L502" s="2">
        <f t="shared" si="105"/>
        <v>1160.0928074245937</v>
      </c>
      <c r="M502" s="2">
        <f t="shared" si="106"/>
        <v>1186.7088607594937</v>
      </c>
      <c r="N502" s="2">
        <f t="shared" si="107"/>
        <v>941.02885821831876</v>
      </c>
      <c r="O502" s="2">
        <f t="shared" si="108"/>
        <v>1187.648456057007</v>
      </c>
      <c r="P502" s="79" t="e">
        <f t="shared" si="109"/>
        <v>#VALUE!</v>
      </c>
      <c r="Q502" s="80">
        <v>0.71359223300999997</v>
      </c>
      <c r="R502" s="78">
        <v>0.28640776698999998</v>
      </c>
      <c r="S502" s="79">
        <f t="shared" si="110"/>
        <v>1064.1932769845666</v>
      </c>
      <c r="T502" s="2">
        <f t="shared" si="111"/>
        <v>1117.2918783414095</v>
      </c>
      <c r="U502" s="2">
        <f t="shared" si="112"/>
        <v>942.77526443548004</v>
      </c>
      <c r="V502" s="2">
        <f t="shared" si="113"/>
        <v>829.07923582854846</v>
      </c>
      <c r="W502" s="2" t="e">
        <f t="shared" si="114"/>
        <v>#VALUE!</v>
      </c>
      <c r="X502">
        <f t="shared" si="115"/>
        <v>2.1283865539691331</v>
      </c>
      <c r="Y502">
        <f t="shared" si="116"/>
        <v>2.2345837566828193</v>
      </c>
      <c r="Z502">
        <f t="shared" si="117"/>
        <v>1.88555052887096</v>
      </c>
      <c r="AA502">
        <f t="shared" si="118"/>
        <v>1.658158471657097</v>
      </c>
      <c r="AB502" t="e">
        <f t="shared" si="119"/>
        <v>#VALUE!</v>
      </c>
    </row>
    <row r="503" spans="1:28" x14ac:dyDescent="0.25">
      <c r="A503">
        <v>12</v>
      </c>
      <c r="B503" t="s">
        <v>28</v>
      </c>
      <c r="C503">
        <v>6</v>
      </c>
      <c r="D503" t="s">
        <v>29</v>
      </c>
      <c r="E503">
        <v>1986</v>
      </c>
      <c r="F503">
        <v>250</v>
      </c>
      <c r="G503" t="s">
        <v>10</v>
      </c>
      <c r="H503" s="54">
        <v>0.63</v>
      </c>
      <c r="I503" s="54">
        <v>0.6226666666666667</v>
      </c>
      <c r="J503" s="54">
        <v>0.50066666666666659</v>
      </c>
      <c r="K503">
        <v>0.623</v>
      </c>
      <c r="L503" s="2">
        <f t="shared" si="105"/>
        <v>675.67567567567573</v>
      </c>
      <c r="M503" s="2">
        <f t="shared" si="106"/>
        <v>662.54416961130744</v>
      </c>
      <c r="N503" s="2">
        <f t="shared" si="107"/>
        <v>500.66755674232303</v>
      </c>
      <c r="O503" s="2">
        <f t="shared" si="108"/>
        <v>663.12997347480109</v>
      </c>
      <c r="P503" s="79" t="e">
        <f t="shared" si="109"/>
        <v>#VALUE!</v>
      </c>
      <c r="Q503" s="80">
        <v>0.71359223300999997</v>
      </c>
      <c r="R503" s="78">
        <v>0.28640776698999998</v>
      </c>
      <c r="S503" s="79" t="e">
        <f t="shared" si="110"/>
        <v>#VALUE!</v>
      </c>
      <c r="T503" s="2" t="e">
        <f t="shared" si="111"/>
        <v>#VALUE!</v>
      </c>
      <c r="U503" s="2" t="e">
        <f t="shared" si="112"/>
        <v>#VALUE!</v>
      </c>
      <c r="V503" s="2" t="e">
        <f t="shared" si="113"/>
        <v>#VALUE!</v>
      </c>
      <c r="W503" s="2" t="e">
        <f t="shared" si="114"/>
        <v>#VALUE!</v>
      </c>
      <c r="X503" t="e">
        <f t="shared" si="115"/>
        <v>#VALUE!</v>
      </c>
      <c r="Y503" t="e">
        <f t="shared" si="116"/>
        <v>#VALUE!</v>
      </c>
      <c r="Z503" t="e">
        <f t="shared" si="117"/>
        <v>#VALUE!</v>
      </c>
      <c r="AA503" t="e">
        <f t="shared" si="118"/>
        <v>#VALUE!</v>
      </c>
      <c r="AB503" t="e">
        <f t="shared" si="119"/>
        <v>#VALUE!</v>
      </c>
    </row>
    <row r="504" spans="1:28" x14ac:dyDescent="0.25">
      <c r="A504">
        <v>12</v>
      </c>
      <c r="B504" t="s">
        <v>28</v>
      </c>
      <c r="C504">
        <v>6</v>
      </c>
      <c r="D504" t="s">
        <v>29</v>
      </c>
      <c r="E504">
        <v>1987</v>
      </c>
      <c r="F504">
        <v>300</v>
      </c>
      <c r="G504" t="s">
        <v>10</v>
      </c>
      <c r="H504" s="54">
        <v>0.48599999999999999</v>
      </c>
      <c r="I504" s="54">
        <v>0.51066666666666671</v>
      </c>
      <c r="J504" s="54">
        <v>0.41666666666666669</v>
      </c>
      <c r="K504">
        <v>0.51100000000000001</v>
      </c>
      <c r="L504" s="2">
        <f t="shared" si="105"/>
        <v>583.65758754863816</v>
      </c>
      <c r="M504" s="2">
        <f t="shared" si="106"/>
        <v>613.0790190735695</v>
      </c>
      <c r="N504" s="2">
        <f t="shared" si="107"/>
        <v>514.28571428571433</v>
      </c>
      <c r="O504" s="2">
        <f t="shared" si="108"/>
        <v>613.49693251533745</v>
      </c>
      <c r="P504" s="79" t="e">
        <f t="shared" si="109"/>
        <v>#VALUE!</v>
      </c>
      <c r="Q504" s="80">
        <v>0.71359223300999997</v>
      </c>
      <c r="R504" s="78">
        <v>0.28640776698999998</v>
      </c>
      <c r="S504" s="79" t="e">
        <f t="shared" si="110"/>
        <v>#VALUE!</v>
      </c>
      <c r="T504" s="2" t="e">
        <f t="shared" si="111"/>
        <v>#VALUE!</v>
      </c>
      <c r="U504" s="2" t="e">
        <f t="shared" si="112"/>
        <v>#VALUE!</v>
      </c>
      <c r="V504" s="2" t="e">
        <f t="shared" si="113"/>
        <v>#VALUE!</v>
      </c>
      <c r="W504" s="2" t="e">
        <f t="shared" si="114"/>
        <v>#VALUE!</v>
      </c>
      <c r="X504" t="e">
        <f t="shared" si="115"/>
        <v>#VALUE!</v>
      </c>
      <c r="Y504" t="e">
        <f t="shared" si="116"/>
        <v>#VALUE!</v>
      </c>
      <c r="Z504" t="e">
        <f t="shared" si="117"/>
        <v>#VALUE!</v>
      </c>
      <c r="AA504" t="e">
        <f t="shared" si="118"/>
        <v>#VALUE!</v>
      </c>
      <c r="AB504" t="e">
        <f t="shared" si="119"/>
        <v>#VALUE!</v>
      </c>
    </row>
    <row r="505" spans="1:28" x14ac:dyDescent="0.25">
      <c r="A505">
        <v>12</v>
      </c>
      <c r="B505" t="s">
        <v>28</v>
      </c>
      <c r="C505">
        <v>6</v>
      </c>
      <c r="D505" t="s">
        <v>29</v>
      </c>
      <c r="E505">
        <v>1988</v>
      </c>
      <c r="F505">
        <v>700</v>
      </c>
      <c r="G505" t="s">
        <v>10</v>
      </c>
      <c r="H505" s="54">
        <v>0.47799999999999998</v>
      </c>
      <c r="I505" s="54">
        <v>0.50233333333333341</v>
      </c>
      <c r="J505" s="54">
        <v>0.40983333333333338</v>
      </c>
      <c r="K505">
        <v>0.3</v>
      </c>
      <c r="L505" s="2">
        <f t="shared" si="105"/>
        <v>1340.9961685823755</v>
      </c>
      <c r="M505" s="2">
        <f t="shared" si="106"/>
        <v>1406.5639651707972</v>
      </c>
      <c r="N505" s="2">
        <f t="shared" si="107"/>
        <v>1186.1056198813894</v>
      </c>
      <c r="O505" s="2">
        <f t="shared" si="108"/>
        <v>1000.0000000000001</v>
      </c>
      <c r="P505" s="79" t="e">
        <f t="shared" si="109"/>
        <v>#VALUE!</v>
      </c>
      <c r="Q505" s="80">
        <v>0.71359223300999997</v>
      </c>
      <c r="R505" s="78">
        <v>0.28640776698999998</v>
      </c>
      <c r="S505" s="79">
        <f t="shared" si="110"/>
        <v>728.75773093685018</v>
      </c>
      <c r="T505" s="2">
        <f t="shared" si="111"/>
        <v>771.8905197502778</v>
      </c>
      <c r="U505" s="2">
        <f t="shared" si="112"/>
        <v>570.85531379456029</v>
      </c>
      <c r="V505" s="2">
        <f t="shared" si="113"/>
        <v>773.16659261867949</v>
      </c>
      <c r="W505" s="2" t="e">
        <f t="shared" si="114"/>
        <v>#VALUE!</v>
      </c>
      <c r="X505">
        <f t="shared" si="115"/>
        <v>1.0410824727669288</v>
      </c>
      <c r="Y505">
        <f t="shared" si="116"/>
        <v>1.102700742500397</v>
      </c>
      <c r="Z505">
        <f t="shared" si="117"/>
        <v>0.81550759113508609</v>
      </c>
      <c r="AA505">
        <f t="shared" si="118"/>
        <v>1.1045237037409708</v>
      </c>
      <c r="AB505" t="e">
        <f t="shared" si="119"/>
        <v>#VALUE!</v>
      </c>
    </row>
    <row r="506" spans="1:28" x14ac:dyDescent="0.25">
      <c r="A506">
        <v>12</v>
      </c>
      <c r="B506" t="s">
        <v>28</v>
      </c>
      <c r="C506">
        <v>6</v>
      </c>
      <c r="D506" t="s">
        <v>29</v>
      </c>
      <c r="E506">
        <v>1989</v>
      </c>
      <c r="F506">
        <v>200</v>
      </c>
      <c r="G506" t="s">
        <v>10</v>
      </c>
      <c r="H506" s="54">
        <v>0.46600000000000003</v>
      </c>
      <c r="I506" s="54">
        <v>0.4956666666666667</v>
      </c>
      <c r="J506" s="54">
        <v>0.40566666666666668</v>
      </c>
      <c r="K506">
        <v>0.504</v>
      </c>
      <c r="L506" s="2">
        <f t="shared" si="105"/>
        <v>374.53183520599248</v>
      </c>
      <c r="M506" s="2">
        <f t="shared" si="106"/>
        <v>396.56311962987445</v>
      </c>
      <c r="N506" s="2">
        <f t="shared" si="107"/>
        <v>336.51149747616375</v>
      </c>
      <c r="O506" s="2">
        <f t="shared" si="108"/>
        <v>403.22580645161293</v>
      </c>
      <c r="P506" s="79" t="e">
        <f t="shared" si="109"/>
        <v>#VALUE!</v>
      </c>
      <c r="Q506" s="80">
        <v>0.71359223300999997</v>
      </c>
      <c r="R506" s="78">
        <v>0.28640776698999998</v>
      </c>
      <c r="S506" s="79">
        <f t="shared" si="110"/>
        <v>1312.7998496156899</v>
      </c>
      <c r="T506" s="2">
        <f t="shared" si="111"/>
        <v>1391.8448576017279</v>
      </c>
      <c r="U506" s="2">
        <f t="shared" si="112"/>
        <v>1013.7626514227474</v>
      </c>
      <c r="V506" s="2">
        <f t="shared" si="113"/>
        <v>1349.470146464163</v>
      </c>
      <c r="W506" s="2" t="e">
        <f t="shared" si="114"/>
        <v>#VALUE!</v>
      </c>
      <c r="X506">
        <f t="shared" si="115"/>
        <v>6.5639992480784493</v>
      </c>
      <c r="Y506">
        <f t="shared" si="116"/>
        <v>6.959224288008639</v>
      </c>
      <c r="Z506">
        <f t="shared" si="117"/>
        <v>5.068813257113737</v>
      </c>
      <c r="AA506">
        <f t="shared" si="118"/>
        <v>6.7473507323208146</v>
      </c>
      <c r="AB506" t="e">
        <f t="shared" si="119"/>
        <v>#VALUE!</v>
      </c>
    </row>
    <row r="507" spans="1:28" x14ac:dyDescent="0.25">
      <c r="A507">
        <v>12</v>
      </c>
      <c r="B507" t="s">
        <v>28</v>
      </c>
      <c r="C507">
        <v>6</v>
      </c>
      <c r="D507" t="s">
        <v>29</v>
      </c>
      <c r="E507">
        <v>1990</v>
      </c>
      <c r="F507" t="s">
        <v>10</v>
      </c>
      <c r="G507" t="s">
        <v>10</v>
      </c>
      <c r="H507" s="54">
        <v>0.52900000000000003</v>
      </c>
      <c r="I507" s="54">
        <v>0.56133333333333324</v>
      </c>
      <c r="J507" s="54">
        <v>0.45883333333333332</v>
      </c>
      <c r="K507">
        <v>0.56899999999999995</v>
      </c>
      <c r="L507" s="2" t="e">
        <f t="shared" si="105"/>
        <v>#VALUE!</v>
      </c>
      <c r="M507" s="2" t="e">
        <f t="shared" si="106"/>
        <v>#VALUE!</v>
      </c>
      <c r="N507" s="2" t="e">
        <f t="shared" si="107"/>
        <v>#VALUE!</v>
      </c>
      <c r="O507" s="2" t="e">
        <f t="shared" si="108"/>
        <v>#VALUE!</v>
      </c>
      <c r="P507" s="79" t="e">
        <f t="shared" si="109"/>
        <v>#VALUE!</v>
      </c>
      <c r="Q507" s="80">
        <v>0.71359223300999997</v>
      </c>
      <c r="R507" s="78">
        <v>0.28640776698999998</v>
      </c>
      <c r="S507" s="79">
        <f t="shared" si="110"/>
        <v>720.0826641982444</v>
      </c>
      <c r="T507" s="2">
        <f t="shared" si="111"/>
        <v>757.91174171391094</v>
      </c>
      <c r="U507" s="2">
        <f t="shared" si="112"/>
        <v>591.23623995802848</v>
      </c>
      <c r="V507" s="2">
        <f t="shared" si="113"/>
        <v>672.99456008312529</v>
      </c>
      <c r="W507" s="2" t="e">
        <f t="shared" si="114"/>
        <v>#VALUE!</v>
      </c>
      <c r="X507" t="e">
        <f t="shared" si="115"/>
        <v>#VALUE!</v>
      </c>
      <c r="Y507" t="e">
        <f t="shared" si="116"/>
        <v>#VALUE!</v>
      </c>
      <c r="Z507" t="e">
        <f t="shared" si="117"/>
        <v>#VALUE!</v>
      </c>
      <c r="AA507" t="e">
        <f t="shared" si="118"/>
        <v>#VALUE!</v>
      </c>
      <c r="AB507" t="e">
        <f t="shared" si="119"/>
        <v>#VALUE!</v>
      </c>
    </row>
    <row r="508" spans="1:28" x14ac:dyDescent="0.25">
      <c r="A508">
        <v>12</v>
      </c>
      <c r="B508" t="s">
        <v>28</v>
      </c>
      <c r="C508">
        <v>6</v>
      </c>
      <c r="D508" t="s">
        <v>29</v>
      </c>
      <c r="E508">
        <v>1991</v>
      </c>
      <c r="F508">
        <v>200</v>
      </c>
      <c r="G508" t="s">
        <v>10</v>
      </c>
      <c r="H508" s="54">
        <v>0.503</v>
      </c>
      <c r="I508" s="54">
        <v>0.52800000000000002</v>
      </c>
      <c r="J508" s="54">
        <v>0.39349999999999996</v>
      </c>
      <c r="K508">
        <v>0.53500000000000003</v>
      </c>
      <c r="L508" s="2">
        <f t="shared" si="105"/>
        <v>402.4144869215292</v>
      </c>
      <c r="M508" s="2">
        <f t="shared" si="106"/>
        <v>423.72881355932208</v>
      </c>
      <c r="N508" s="2">
        <f t="shared" si="107"/>
        <v>329.76092333058529</v>
      </c>
      <c r="O508" s="2">
        <f t="shared" si="108"/>
        <v>430.10752688172045</v>
      </c>
      <c r="P508" s="79" t="e">
        <f t="shared" si="109"/>
        <v>#VALUE!</v>
      </c>
      <c r="Q508" s="80">
        <v>0.71359223300999997</v>
      </c>
      <c r="R508" s="78">
        <v>0.28640776698999998</v>
      </c>
      <c r="S508" s="79">
        <f t="shared" si="110"/>
        <v>508.6179499631246</v>
      </c>
      <c r="T508" s="2">
        <f t="shared" si="111"/>
        <v>545.52722416892743</v>
      </c>
      <c r="U508" s="2">
        <f t="shared" si="112"/>
        <v>400.9961783968086</v>
      </c>
      <c r="V508" s="2">
        <f t="shared" si="113"/>
        <v>546.0672837981931</v>
      </c>
      <c r="W508" s="2" t="e">
        <f t="shared" si="114"/>
        <v>#VALUE!</v>
      </c>
      <c r="X508">
        <f t="shared" si="115"/>
        <v>2.5430897498156231</v>
      </c>
      <c r="Y508">
        <f t="shared" si="116"/>
        <v>2.7276361208446374</v>
      </c>
      <c r="Z508">
        <f t="shared" si="117"/>
        <v>2.0049808919840428</v>
      </c>
      <c r="AA508">
        <f t="shared" si="118"/>
        <v>2.7303364189909654</v>
      </c>
      <c r="AB508" t="e">
        <f t="shared" si="119"/>
        <v>#VALUE!</v>
      </c>
    </row>
    <row r="509" spans="1:28" x14ac:dyDescent="0.25">
      <c r="A509">
        <v>12</v>
      </c>
      <c r="B509" t="s">
        <v>28</v>
      </c>
      <c r="C509">
        <v>6</v>
      </c>
      <c r="D509" t="s">
        <v>29</v>
      </c>
      <c r="E509">
        <v>1992</v>
      </c>
      <c r="F509">
        <v>700</v>
      </c>
      <c r="G509" t="s">
        <v>10</v>
      </c>
      <c r="H509" s="54">
        <v>0.54600000000000004</v>
      </c>
      <c r="I509" s="54">
        <v>0.57299999999999995</v>
      </c>
      <c r="J509" s="54">
        <v>0.40249999999999997</v>
      </c>
      <c r="K509">
        <v>0.56999999999999995</v>
      </c>
      <c r="L509" s="2">
        <f t="shared" si="105"/>
        <v>1541.8502202643174</v>
      </c>
      <c r="M509" s="2">
        <f t="shared" si="106"/>
        <v>1639.3442622950818</v>
      </c>
      <c r="N509" s="2">
        <f t="shared" si="107"/>
        <v>1171.5481171548117</v>
      </c>
      <c r="O509" s="2">
        <f t="shared" si="108"/>
        <v>1627.9069767441858</v>
      </c>
      <c r="P509" s="79" t="e">
        <f t="shared" si="109"/>
        <v>#VALUE!</v>
      </c>
      <c r="Q509" s="80">
        <v>0.71359223300999997</v>
      </c>
      <c r="R509" s="78">
        <v>0.28640776698999998</v>
      </c>
      <c r="S509" s="79">
        <f t="shared" si="110"/>
        <v>174.49261182603874</v>
      </c>
      <c r="T509" s="2">
        <f t="shared" si="111"/>
        <v>181.402761749962</v>
      </c>
      <c r="U509" s="2">
        <f t="shared" si="112"/>
        <v>149.88314621349275</v>
      </c>
      <c r="V509" s="2">
        <f t="shared" si="113"/>
        <v>179.83668133649718</v>
      </c>
      <c r="W509" s="2" t="e">
        <f t="shared" si="114"/>
        <v>#VALUE!</v>
      </c>
      <c r="X509">
        <f t="shared" si="115"/>
        <v>0.24927515975148393</v>
      </c>
      <c r="Y509">
        <f t="shared" si="116"/>
        <v>0.25914680249994571</v>
      </c>
      <c r="Z509">
        <f t="shared" si="117"/>
        <v>0.21411878030498965</v>
      </c>
      <c r="AA509">
        <f t="shared" si="118"/>
        <v>0.25690954476642452</v>
      </c>
      <c r="AB509" t="e">
        <f t="shared" si="119"/>
        <v>#VALUE!</v>
      </c>
    </row>
    <row r="510" spans="1:28" x14ac:dyDescent="0.25">
      <c r="A510">
        <v>12</v>
      </c>
      <c r="B510" t="s">
        <v>28</v>
      </c>
      <c r="C510">
        <v>6</v>
      </c>
      <c r="D510" t="s">
        <v>29</v>
      </c>
      <c r="E510">
        <v>1993</v>
      </c>
      <c r="F510">
        <v>400</v>
      </c>
      <c r="G510" t="s">
        <v>10</v>
      </c>
      <c r="H510" s="54">
        <v>0.46100000000000002</v>
      </c>
      <c r="I510" s="54">
        <v>0.48399999999999999</v>
      </c>
      <c r="J510" s="54">
        <v>0.35550000000000004</v>
      </c>
      <c r="K510">
        <v>0.39</v>
      </c>
      <c r="L510" s="2">
        <f t="shared" si="105"/>
        <v>742.1150278293137</v>
      </c>
      <c r="M510" s="2">
        <f t="shared" si="106"/>
        <v>775.19379844961236</v>
      </c>
      <c r="N510" s="2">
        <f t="shared" si="107"/>
        <v>620.63615205585734</v>
      </c>
      <c r="O510" s="2">
        <f t="shared" si="108"/>
        <v>655.73770491803282</v>
      </c>
      <c r="P510" s="79" t="e">
        <f t="shared" si="109"/>
        <v>#VALUE!</v>
      </c>
      <c r="Q510" s="80">
        <v>0.71359223300999997</v>
      </c>
      <c r="R510" s="78">
        <v>0.28640776698999998</v>
      </c>
      <c r="S510" s="79">
        <f t="shared" si="110"/>
        <v>254.96433529848332</v>
      </c>
      <c r="T510" s="2">
        <f t="shared" si="111"/>
        <v>261.25862674003469</v>
      </c>
      <c r="U510" s="2">
        <f t="shared" si="112"/>
        <v>200.68721073467614</v>
      </c>
      <c r="V510" s="2">
        <f t="shared" si="113"/>
        <v>258.44302194338729</v>
      </c>
      <c r="W510" s="2" t="e">
        <f t="shared" si="114"/>
        <v>#VALUE!</v>
      </c>
      <c r="X510">
        <f t="shared" si="115"/>
        <v>0.63741083824620826</v>
      </c>
      <c r="Y510">
        <f t="shared" si="116"/>
        <v>0.65314656685008676</v>
      </c>
      <c r="Z510">
        <f t="shared" si="117"/>
        <v>0.50171802683669031</v>
      </c>
      <c r="AA510">
        <f t="shared" si="118"/>
        <v>0.64610755485846827</v>
      </c>
      <c r="AB510" t="e">
        <f t="shared" si="119"/>
        <v>#VALUE!</v>
      </c>
    </row>
    <row r="511" spans="1:28" x14ac:dyDescent="0.25">
      <c r="A511">
        <v>12</v>
      </c>
      <c r="B511" t="s">
        <v>28</v>
      </c>
      <c r="C511">
        <v>6</v>
      </c>
      <c r="D511" t="s">
        <v>29</v>
      </c>
      <c r="E511">
        <v>1994</v>
      </c>
      <c r="F511">
        <v>300</v>
      </c>
      <c r="G511" t="s">
        <v>10</v>
      </c>
      <c r="H511" s="54">
        <v>0.54900000000000004</v>
      </c>
      <c r="I511" s="54">
        <v>0.58033333333333326</v>
      </c>
      <c r="J511" s="54">
        <v>0.42083333333333328</v>
      </c>
      <c r="K511">
        <v>0.58099999999999996</v>
      </c>
      <c r="L511" s="2">
        <f t="shared" si="105"/>
        <v>665.1884700665189</v>
      </c>
      <c r="M511" s="2">
        <f t="shared" si="106"/>
        <v>714.85305798252568</v>
      </c>
      <c r="N511" s="2">
        <f t="shared" si="107"/>
        <v>517.98561151079127</v>
      </c>
      <c r="O511" s="2">
        <f t="shared" si="108"/>
        <v>715.99045346062042</v>
      </c>
      <c r="P511" s="79" t="e">
        <f t="shared" si="109"/>
        <v>#VALUE!</v>
      </c>
      <c r="Q511" s="80">
        <v>0.71359223300999997</v>
      </c>
      <c r="R511" s="78">
        <v>0.28640776698999998</v>
      </c>
      <c r="S511" s="79">
        <f t="shared" si="110"/>
        <v>113.50044342112781</v>
      </c>
      <c r="T511" s="2">
        <f t="shared" si="111"/>
        <v>107.73952855397003</v>
      </c>
      <c r="U511" s="2">
        <f t="shared" si="112"/>
        <v>87.151229867675227</v>
      </c>
      <c r="V511" s="2">
        <f t="shared" si="113"/>
        <v>106.13095383790785</v>
      </c>
      <c r="W511" s="2" t="e">
        <f t="shared" si="114"/>
        <v>#VALUE!</v>
      </c>
      <c r="X511">
        <f t="shared" si="115"/>
        <v>0.37833481140375935</v>
      </c>
      <c r="Y511">
        <f t="shared" si="116"/>
        <v>0.35913176184656675</v>
      </c>
      <c r="Z511">
        <f t="shared" si="117"/>
        <v>0.29050409955891743</v>
      </c>
      <c r="AA511">
        <f t="shared" si="118"/>
        <v>0.35376984612635953</v>
      </c>
      <c r="AB511" t="e">
        <f t="shared" si="119"/>
        <v>#VALUE!</v>
      </c>
    </row>
    <row r="512" spans="1:28" x14ac:dyDescent="0.25">
      <c r="A512">
        <v>12</v>
      </c>
      <c r="B512" t="s">
        <v>28</v>
      </c>
      <c r="C512">
        <v>6</v>
      </c>
      <c r="D512" t="s">
        <v>29</v>
      </c>
      <c r="E512">
        <v>1995</v>
      </c>
      <c r="F512">
        <v>80</v>
      </c>
      <c r="G512" t="s">
        <v>10</v>
      </c>
      <c r="H512" s="54">
        <v>0.32500000000000001</v>
      </c>
      <c r="I512" s="54">
        <v>0.35299999999999998</v>
      </c>
      <c r="J512" s="54">
        <v>0.26950000000000002</v>
      </c>
      <c r="K512">
        <v>0.34799999999999998</v>
      </c>
      <c r="L512" s="2">
        <f t="shared" si="105"/>
        <v>118.5185185185185</v>
      </c>
      <c r="M512" s="2">
        <f t="shared" si="106"/>
        <v>123.64760432766614</v>
      </c>
      <c r="N512" s="2">
        <f t="shared" si="107"/>
        <v>109.51403148528406</v>
      </c>
      <c r="O512" s="2">
        <f t="shared" si="108"/>
        <v>122.69938650306749</v>
      </c>
      <c r="P512" s="79" t="e">
        <f t="shared" si="109"/>
        <v>#VALUE!</v>
      </c>
      <c r="Q512" s="80">
        <v>0.71359223300999997</v>
      </c>
      <c r="R512" s="78">
        <v>0.28640776698999998</v>
      </c>
      <c r="S512" s="79" t="e">
        <f t="shared" si="110"/>
        <v>#VALUE!</v>
      </c>
      <c r="T512" s="2" t="e">
        <f t="shared" si="111"/>
        <v>#VALUE!</v>
      </c>
      <c r="U512" s="2" t="e">
        <f t="shared" si="112"/>
        <v>#VALUE!</v>
      </c>
      <c r="V512" s="2" t="e">
        <f t="shared" si="113"/>
        <v>#VALUE!</v>
      </c>
      <c r="W512" s="2" t="e">
        <f t="shared" si="114"/>
        <v>#VALUE!</v>
      </c>
      <c r="X512" t="e">
        <f t="shared" si="115"/>
        <v>#VALUE!</v>
      </c>
      <c r="Y512" t="e">
        <f t="shared" si="116"/>
        <v>#VALUE!</v>
      </c>
      <c r="Z512" t="e">
        <f t="shared" si="117"/>
        <v>#VALUE!</v>
      </c>
      <c r="AA512" t="e">
        <f t="shared" si="118"/>
        <v>#VALUE!</v>
      </c>
      <c r="AB512" t="e">
        <f t="shared" si="119"/>
        <v>#VALUE!</v>
      </c>
    </row>
    <row r="513" spans="1:28" x14ac:dyDescent="0.25">
      <c r="A513">
        <v>12</v>
      </c>
      <c r="B513" t="s">
        <v>28</v>
      </c>
      <c r="C513">
        <v>6</v>
      </c>
      <c r="D513" t="s">
        <v>29</v>
      </c>
      <c r="E513">
        <v>1996</v>
      </c>
      <c r="F513">
        <v>135</v>
      </c>
      <c r="G513" t="s">
        <v>10</v>
      </c>
      <c r="H513" s="54">
        <v>0.56999999999999995</v>
      </c>
      <c r="I513" s="54">
        <v>0.58499999999999996</v>
      </c>
      <c r="J513" s="54">
        <v>0.46100000000000002</v>
      </c>
      <c r="K513">
        <v>0.58099999999999996</v>
      </c>
      <c r="L513" s="2">
        <f t="shared" si="105"/>
        <v>313.95348837209298</v>
      </c>
      <c r="M513" s="2">
        <f t="shared" si="106"/>
        <v>325.30120481927707</v>
      </c>
      <c r="N513" s="2">
        <f t="shared" si="107"/>
        <v>250.46382189239336</v>
      </c>
      <c r="O513" s="2">
        <f t="shared" si="108"/>
        <v>322.19570405727922</v>
      </c>
      <c r="P513" s="79" t="e">
        <f t="shared" si="109"/>
        <v>#VALUE!</v>
      </c>
      <c r="Q513" s="80">
        <v>0.71359223300999997</v>
      </c>
      <c r="R513" s="78">
        <v>0.28640776698999998</v>
      </c>
      <c r="S513" s="79" t="e">
        <f t="shared" si="110"/>
        <v>#VALUE!</v>
      </c>
      <c r="T513" s="2" t="e">
        <f t="shared" si="111"/>
        <v>#VALUE!</v>
      </c>
      <c r="U513" s="2" t="e">
        <f t="shared" si="112"/>
        <v>#VALUE!</v>
      </c>
      <c r="V513" s="2" t="e">
        <f t="shared" si="113"/>
        <v>#VALUE!</v>
      </c>
      <c r="W513" s="2" t="e">
        <f t="shared" si="114"/>
        <v>#VALUE!</v>
      </c>
      <c r="X513" t="e">
        <f t="shared" si="115"/>
        <v>#VALUE!</v>
      </c>
      <c r="Y513" t="e">
        <f t="shared" si="116"/>
        <v>#VALUE!</v>
      </c>
      <c r="Z513" t="e">
        <f t="shared" si="117"/>
        <v>#VALUE!</v>
      </c>
      <c r="AA513" t="e">
        <f t="shared" si="118"/>
        <v>#VALUE!</v>
      </c>
      <c r="AB513" t="e">
        <f t="shared" si="119"/>
        <v>#VALUE!</v>
      </c>
    </row>
    <row r="514" spans="1:28" x14ac:dyDescent="0.25">
      <c r="A514">
        <v>12</v>
      </c>
      <c r="B514" t="s">
        <v>28</v>
      </c>
      <c r="C514">
        <v>6</v>
      </c>
      <c r="D514" t="s">
        <v>29</v>
      </c>
      <c r="E514">
        <v>1997</v>
      </c>
      <c r="F514">
        <v>50</v>
      </c>
      <c r="G514" t="s">
        <v>10</v>
      </c>
      <c r="H514" s="54">
        <v>0.53699999999999992</v>
      </c>
      <c r="I514" s="54">
        <v>0.5083333333333333</v>
      </c>
      <c r="J514" s="54">
        <v>0.34783333333333333</v>
      </c>
      <c r="K514">
        <v>0.498</v>
      </c>
      <c r="L514" s="2">
        <f t="shared" ref="L514:L577" si="120">$F514/(1-H514)</f>
        <v>107.99136069114469</v>
      </c>
      <c r="M514" s="2">
        <f t="shared" ref="M514:M577" si="121">$F514/(1-I514)</f>
        <v>101.69491525423729</v>
      </c>
      <c r="N514" s="2">
        <f t="shared" ref="N514:N577" si="122">$F514/(1-J514)</f>
        <v>76.667518527983646</v>
      </c>
      <c r="O514" s="2">
        <f t="shared" ref="O514:O577" si="123">$F514/(1-K514)</f>
        <v>99.601593625498012</v>
      </c>
      <c r="P514" s="79" t="e">
        <f t="shared" ref="P514:P577" si="124">$G514/(1-K514)</f>
        <v>#VALUE!</v>
      </c>
      <c r="Q514" s="80">
        <v>0.71359223300999997</v>
      </c>
      <c r="R514" s="78">
        <v>0.28640776698999998</v>
      </c>
      <c r="S514" s="79" t="e">
        <f t="shared" ref="S514:S577" si="125">(L517*$Q514)+(L518*$R514)</f>
        <v>#VALUE!</v>
      </c>
      <c r="T514" s="2" t="e">
        <f t="shared" ref="T514:T577" si="126">(M517*$Q514)+(M518*$R514)</f>
        <v>#VALUE!</v>
      </c>
      <c r="U514" s="2" t="e">
        <f t="shared" ref="U514:U577" si="127">(N517*$Q514)+(N518*$R514)</f>
        <v>#VALUE!</v>
      </c>
      <c r="V514" s="2" t="e">
        <f t="shared" ref="V514:V577" si="128">(O517*$Q514)+(O518*$R514)</f>
        <v>#VALUE!</v>
      </c>
      <c r="W514" s="2" t="e">
        <f t="shared" ref="W514:W577" si="129">(P517*$Q514)+(P518*$R514)</f>
        <v>#VALUE!</v>
      </c>
      <c r="X514" t="e">
        <f t="shared" ref="X514:X577" si="130">S514/$F514</f>
        <v>#VALUE!</v>
      </c>
      <c r="Y514" t="e">
        <f t="shared" ref="Y514:Y577" si="131">T514/$F514</f>
        <v>#VALUE!</v>
      </c>
      <c r="Z514" t="e">
        <f t="shared" ref="Z514:Z577" si="132">U514/$F514</f>
        <v>#VALUE!</v>
      </c>
      <c r="AA514" t="e">
        <f t="shared" ref="AA514:AA577" si="133">V514/$F514</f>
        <v>#VALUE!</v>
      </c>
      <c r="AB514" t="e">
        <f t="shared" ref="AB514:AB577" si="134">W514/$G514</f>
        <v>#VALUE!</v>
      </c>
    </row>
    <row r="515" spans="1:28" x14ac:dyDescent="0.25">
      <c r="A515">
        <v>12</v>
      </c>
      <c r="B515" t="s">
        <v>28</v>
      </c>
      <c r="C515">
        <v>6</v>
      </c>
      <c r="D515" t="s">
        <v>29</v>
      </c>
      <c r="E515">
        <v>1998</v>
      </c>
      <c r="F515">
        <v>100</v>
      </c>
      <c r="G515" t="s">
        <v>10</v>
      </c>
      <c r="H515" s="54">
        <v>0.214</v>
      </c>
      <c r="I515" s="54">
        <v>0.18566666666666665</v>
      </c>
      <c r="J515" s="54">
        <v>0.11716666666666666</v>
      </c>
      <c r="K515">
        <v>0.183</v>
      </c>
      <c r="L515" s="2">
        <f t="shared" si="120"/>
        <v>127.22646310432569</v>
      </c>
      <c r="M515" s="2">
        <f t="shared" si="121"/>
        <v>122.79983626688498</v>
      </c>
      <c r="N515" s="2">
        <f t="shared" si="122"/>
        <v>113.27166320558807</v>
      </c>
      <c r="O515" s="2">
        <f t="shared" si="123"/>
        <v>122.39902080783355</v>
      </c>
      <c r="P515" s="79" t="e">
        <f t="shared" si="124"/>
        <v>#VALUE!</v>
      </c>
      <c r="Q515" s="80">
        <v>0.71359223300999997</v>
      </c>
      <c r="R515" s="78">
        <v>0.28640776698999998</v>
      </c>
      <c r="S515" s="79" t="e">
        <f t="shared" si="125"/>
        <v>#VALUE!</v>
      </c>
      <c r="T515" s="2" t="e">
        <f t="shared" si="126"/>
        <v>#VALUE!</v>
      </c>
      <c r="U515" s="2" t="e">
        <f t="shared" si="127"/>
        <v>#VALUE!</v>
      </c>
      <c r="V515" s="2" t="e">
        <f t="shared" si="128"/>
        <v>#VALUE!</v>
      </c>
      <c r="W515" s="2" t="e">
        <f t="shared" si="129"/>
        <v>#VALUE!</v>
      </c>
      <c r="X515" t="e">
        <f t="shared" si="130"/>
        <v>#VALUE!</v>
      </c>
      <c r="Y515" t="e">
        <f t="shared" si="131"/>
        <v>#VALUE!</v>
      </c>
      <c r="Z515" t="e">
        <f t="shared" si="132"/>
        <v>#VALUE!</v>
      </c>
      <c r="AA515" t="e">
        <f t="shared" si="133"/>
        <v>#VALUE!</v>
      </c>
      <c r="AB515" t="e">
        <f t="shared" si="134"/>
        <v>#VALUE!</v>
      </c>
    </row>
    <row r="516" spans="1:28" x14ac:dyDescent="0.25">
      <c r="A516">
        <v>12</v>
      </c>
      <c r="B516" t="s">
        <v>28</v>
      </c>
      <c r="C516">
        <v>6</v>
      </c>
      <c r="D516" t="s">
        <v>29</v>
      </c>
      <c r="E516">
        <v>1999</v>
      </c>
      <c r="F516" t="s">
        <v>10</v>
      </c>
      <c r="G516" t="s">
        <v>10</v>
      </c>
      <c r="H516" s="54">
        <v>0.22700000000000001</v>
      </c>
      <c r="I516" s="54">
        <v>0.20966666666666667</v>
      </c>
      <c r="J516" s="54">
        <v>0.12016666666666667</v>
      </c>
      <c r="K516">
        <v>0.20599999999999999</v>
      </c>
      <c r="L516" s="2" t="e">
        <f t="shared" si="120"/>
        <v>#VALUE!</v>
      </c>
      <c r="M516" s="2" t="e">
        <f t="shared" si="121"/>
        <v>#VALUE!</v>
      </c>
      <c r="N516" s="2" t="e">
        <f t="shared" si="122"/>
        <v>#VALUE!</v>
      </c>
      <c r="O516" s="2" t="e">
        <f t="shared" si="123"/>
        <v>#VALUE!</v>
      </c>
      <c r="P516" s="79" t="e">
        <f t="shared" si="124"/>
        <v>#VALUE!</v>
      </c>
      <c r="Q516" s="80">
        <v>0.71359223300999997</v>
      </c>
      <c r="R516" s="78">
        <v>0.28640776698999998</v>
      </c>
      <c r="S516" s="79" t="e">
        <f t="shared" si="125"/>
        <v>#VALUE!</v>
      </c>
      <c r="T516" s="2" t="e">
        <f t="shared" si="126"/>
        <v>#VALUE!</v>
      </c>
      <c r="U516" s="2" t="e">
        <f t="shared" si="127"/>
        <v>#VALUE!</v>
      </c>
      <c r="V516" s="2" t="e">
        <f t="shared" si="128"/>
        <v>#VALUE!</v>
      </c>
      <c r="W516" s="2" t="e">
        <f t="shared" si="129"/>
        <v>#VALUE!</v>
      </c>
      <c r="X516" t="e">
        <f t="shared" si="130"/>
        <v>#VALUE!</v>
      </c>
      <c r="Y516" t="e">
        <f t="shared" si="131"/>
        <v>#VALUE!</v>
      </c>
      <c r="Z516" t="e">
        <f t="shared" si="132"/>
        <v>#VALUE!</v>
      </c>
      <c r="AA516" t="e">
        <f t="shared" si="133"/>
        <v>#VALUE!</v>
      </c>
      <c r="AB516" t="e">
        <f t="shared" si="134"/>
        <v>#VALUE!</v>
      </c>
    </row>
    <row r="517" spans="1:28" x14ac:dyDescent="0.25">
      <c r="A517">
        <v>12</v>
      </c>
      <c r="B517" t="s">
        <v>28</v>
      </c>
      <c r="C517">
        <v>6</v>
      </c>
      <c r="D517" t="s">
        <v>29</v>
      </c>
      <c r="E517">
        <v>2000</v>
      </c>
      <c r="F517" t="s">
        <v>10</v>
      </c>
      <c r="G517" t="s">
        <v>10</v>
      </c>
      <c r="H517" s="54">
        <v>0.28900000000000003</v>
      </c>
      <c r="I517" s="54">
        <v>0.34600000000000003</v>
      </c>
      <c r="J517" s="54">
        <v>0.21150000000000002</v>
      </c>
      <c r="K517">
        <v>0.28199999999999997</v>
      </c>
      <c r="L517" s="2" t="e">
        <f t="shared" si="120"/>
        <v>#VALUE!</v>
      </c>
      <c r="M517" s="2" t="e">
        <f t="shared" si="121"/>
        <v>#VALUE!</v>
      </c>
      <c r="N517" s="2" t="e">
        <f t="shared" si="122"/>
        <v>#VALUE!</v>
      </c>
      <c r="O517" s="2" t="e">
        <f t="shared" si="123"/>
        <v>#VALUE!</v>
      </c>
      <c r="P517" s="79" t="e">
        <f t="shared" si="124"/>
        <v>#VALUE!</v>
      </c>
      <c r="Q517" s="80">
        <v>0.71359223300999997</v>
      </c>
      <c r="R517" s="78">
        <v>0.28640776698999998</v>
      </c>
      <c r="S517" s="79" t="e">
        <f t="shared" si="125"/>
        <v>#VALUE!</v>
      </c>
      <c r="T517" s="2" t="e">
        <f t="shared" si="126"/>
        <v>#VALUE!</v>
      </c>
      <c r="U517" s="2" t="e">
        <f t="shared" si="127"/>
        <v>#VALUE!</v>
      </c>
      <c r="V517" s="2" t="e">
        <f t="shared" si="128"/>
        <v>#VALUE!</v>
      </c>
      <c r="W517" s="2" t="e">
        <f t="shared" si="129"/>
        <v>#VALUE!</v>
      </c>
      <c r="X517" t="e">
        <f t="shared" si="130"/>
        <v>#VALUE!</v>
      </c>
      <c r="Y517" t="e">
        <f t="shared" si="131"/>
        <v>#VALUE!</v>
      </c>
      <c r="Z517" t="e">
        <f t="shared" si="132"/>
        <v>#VALUE!</v>
      </c>
      <c r="AA517" t="e">
        <f t="shared" si="133"/>
        <v>#VALUE!</v>
      </c>
      <c r="AB517" t="e">
        <f t="shared" si="134"/>
        <v>#VALUE!</v>
      </c>
    </row>
    <row r="518" spans="1:28" x14ac:dyDescent="0.25">
      <c r="A518">
        <v>12</v>
      </c>
      <c r="B518" t="s">
        <v>28</v>
      </c>
      <c r="C518">
        <v>6</v>
      </c>
      <c r="D518" t="s">
        <v>29</v>
      </c>
      <c r="E518">
        <v>2001</v>
      </c>
      <c r="F518" t="s">
        <v>10</v>
      </c>
      <c r="G518" t="s">
        <v>10</v>
      </c>
      <c r="H518" s="54">
        <v>0.27599999999999997</v>
      </c>
      <c r="I518" s="54">
        <v>0.29633333333333334</v>
      </c>
      <c r="J518" s="54">
        <v>0.17783333333333332</v>
      </c>
      <c r="K518">
        <v>0.25700000000000001</v>
      </c>
      <c r="L518" s="2" t="e">
        <f t="shared" si="120"/>
        <v>#VALUE!</v>
      </c>
      <c r="M518" s="2" t="e">
        <f t="shared" si="121"/>
        <v>#VALUE!</v>
      </c>
      <c r="N518" s="2" t="e">
        <f t="shared" si="122"/>
        <v>#VALUE!</v>
      </c>
      <c r="O518" s="2" t="e">
        <f t="shared" si="123"/>
        <v>#VALUE!</v>
      </c>
      <c r="P518" s="79" t="e">
        <f t="shared" si="124"/>
        <v>#VALUE!</v>
      </c>
      <c r="Q518" s="80">
        <v>0.71359223300999997</v>
      </c>
      <c r="R518" s="78">
        <v>0.28640776698999998</v>
      </c>
      <c r="S518" s="79" t="e">
        <f t="shared" si="125"/>
        <v>#VALUE!</v>
      </c>
      <c r="T518" s="2" t="e">
        <f t="shared" si="126"/>
        <v>#VALUE!</v>
      </c>
      <c r="U518" s="2" t="e">
        <f t="shared" si="127"/>
        <v>#VALUE!</v>
      </c>
      <c r="V518" s="2" t="e">
        <f t="shared" si="128"/>
        <v>#VALUE!</v>
      </c>
      <c r="W518" s="2" t="e">
        <f t="shared" si="129"/>
        <v>#VALUE!</v>
      </c>
      <c r="X518" t="e">
        <f t="shared" si="130"/>
        <v>#VALUE!</v>
      </c>
      <c r="Y518" t="e">
        <f t="shared" si="131"/>
        <v>#VALUE!</v>
      </c>
      <c r="Z518" t="e">
        <f t="shared" si="132"/>
        <v>#VALUE!</v>
      </c>
      <c r="AA518" t="e">
        <f t="shared" si="133"/>
        <v>#VALUE!</v>
      </c>
      <c r="AB518" t="e">
        <f t="shared" si="134"/>
        <v>#VALUE!</v>
      </c>
    </row>
    <row r="519" spans="1:28" x14ac:dyDescent="0.25">
      <c r="A519">
        <v>12</v>
      </c>
      <c r="B519" t="s">
        <v>28</v>
      </c>
      <c r="C519">
        <v>6</v>
      </c>
      <c r="D519" t="s">
        <v>29</v>
      </c>
      <c r="E519">
        <v>2002</v>
      </c>
      <c r="F519">
        <v>400</v>
      </c>
      <c r="G519" t="s">
        <v>10</v>
      </c>
      <c r="H519" s="54">
        <v>0.185</v>
      </c>
      <c r="I519" s="54">
        <v>0.19900000000000001</v>
      </c>
      <c r="J519" s="54">
        <v>0.13250000000000001</v>
      </c>
      <c r="K519">
        <v>0.14099999999999999</v>
      </c>
      <c r="L519" s="2">
        <f t="shared" si="120"/>
        <v>490.79754601226995</v>
      </c>
      <c r="M519" s="2">
        <f t="shared" si="121"/>
        <v>499.37578027465673</v>
      </c>
      <c r="N519" s="2">
        <f t="shared" si="122"/>
        <v>461.09510086455333</v>
      </c>
      <c r="O519" s="2">
        <f t="shared" si="123"/>
        <v>465.65774155995342</v>
      </c>
      <c r="P519" s="79" t="e">
        <f t="shared" si="124"/>
        <v>#VALUE!</v>
      </c>
      <c r="Q519" s="80">
        <v>0.71359223300999997</v>
      </c>
      <c r="R519" s="78">
        <v>0.28640776698999998</v>
      </c>
      <c r="S519" s="79">
        <f t="shared" si="125"/>
        <v>1093.5831876351067</v>
      </c>
      <c r="T519" s="2">
        <f t="shared" si="126"/>
        <v>1259.5860373804442</v>
      </c>
      <c r="U519" s="2">
        <f t="shared" si="127"/>
        <v>1201.5329937220945</v>
      </c>
      <c r="V519" s="2">
        <f t="shared" si="128"/>
        <v>1259.173719718761</v>
      </c>
      <c r="W519" s="2" t="e">
        <f t="shared" si="129"/>
        <v>#VALUE!</v>
      </c>
      <c r="X519">
        <f t="shared" si="130"/>
        <v>2.7339579690877667</v>
      </c>
      <c r="Y519">
        <f t="shared" si="131"/>
        <v>3.1489650934511104</v>
      </c>
      <c r="Z519">
        <f t="shared" si="132"/>
        <v>3.0038324843052364</v>
      </c>
      <c r="AA519">
        <f t="shared" si="133"/>
        <v>3.1479342992969026</v>
      </c>
      <c r="AB519" t="e">
        <f t="shared" si="134"/>
        <v>#VALUE!</v>
      </c>
    </row>
    <row r="520" spans="1:28" x14ac:dyDescent="0.25">
      <c r="A520">
        <v>12</v>
      </c>
      <c r="B520" t="s">
        <v>28</v>
      </c>
      <c r="C520">
        <v>6</v>
      </c>
      <c r="D520" t="s">
        <v>29</v>
      </c>
      <c r="E520">
        <v>2003</v>
      </c>
      <c r="F520" t="s">
        <v>10</v>
      </c>
      <c r="G520" t="s">
        <v>10</v>
      </c>
      <c r="H520" s="54">
        <v>0.249</v>
      </c>
      <c r="I520" s="54">
        <v>0.27333333333333332</v>
      </c>
      <c r="J520" s="54">
        <v>0.18033333333333335</v>
      </c>
      <c r="K520">
        <v>0.24399999999999999</v>
      </c>
      <c r="L520" s="2" t="e">
        <f t="shared" si="120"/>
        <v>#VALUE!</v>
      </c>
      <c r="M520" s="2" t="e">
        <f t="shared" si="121"/>
        <v>#VALUE!</v>
      </c>
      <c r="N520" s="2" t="e">
        <f t="shared" si="122"/>
        <v>#VALUE!</v>
      </c>
      <c r="O520" s="2" t="e">
        <f t="shared" si="123"/>
        <v>#VALUE!</v>
      </c>
      <c r="P520" s="79" t="e">
        <f t="shared" si="124"/>
        <v>#VALUE!</v>
      </c>
      <c r="Q520" s="80">
        <v>0.71359223300999997</v>
      </c>
      <c r="R520" s="78">
        <v>0.28640776698999998</v>
      </c>
      <c r="S520" s="79">
        <f t="shared" si="125"/>
        <v>698.31133370185648</v>
      </c>
      <c r="T520" s="2">
        <f t="shared" si="126"/>
        <v>752.68774760175131</v>
      </c>
      <c r="U520" s="2">
        <f t="shared" si="127"/>
        <v>664.27361885503126</v>
      </c>
      <c r="V520" s="2">
        <f t="shared" si="128"/>
        <v>757.9610060130608</v>
      </c>
      <c r="W520" s="2" t="e">
        <f t="shared" si="129"/>
        <v>#VALUE!</v>
      </c>
      <c r="X520" t="e">
        <f t="shared" si="130"/>
        <v>#VALUE!</v>
      </c>
      <c r="Y520" t="e">
        <f t="shared" si="131"/>
        <v>#VALUE!</v>
      </c>
      <c r="Z520" t="e">
        <f t="shared" si="132"/>
        <v>#VALUE!</v>
      </c>
      <c r="AA520" t="e">
        <f t="shared" si="133"/>
        <v>#VALUE!</v>
      </c>
      <c r="AB520" t="e">
        <f t="shared" si="134"/>
        <v>#VALUE!</v>
      </c>
    </row>
    <row r="521" spans="1:28" x14ac:dyDescent="0.25">
      <c r="A521">
        <v>12</v>
      </c>
      <c r="B521" t="s">
        <v>28</v>
      </c>
      <c r="C521">
        <v>6</v>
      </c>
      <c r="D521" t="s">
        <v>29</v>
      </c>
      <c r="E521">
        <v>2004</v>
      </c>
      <c r="F521" t="s">
        <v>10</v>
      </c>
      <c r="G521" t="s">
        <v>10</v>
      </c>
      <c r="H521" s="54">
        <v>0.29299999999999998</v>
      </c>
      <c r="I521" s="54">
        <v>0.51500000000000001</v>
      </c>
      <c r="J521" s="54">
        <v>0.41199999999999998</v>
      </c>
      <c r="K521">
        <v>0.495</v>
      </c>
      <c r="L521" s="2" t="e">
        <f t="shared" si="120"/>
        <v>#VALUE!</v>
      </c>
      <c r="M521" s="2" t="e">
        <f t="shared" si="121"/>
        <v>#VALUE!</v>
      </c>
      <c r="N521" s="2" t="e">
        <f t="shared" si="122"/>
        <v>#VALUE!</v>
      </c>
      <c r="O521" s="2" t="e">
        <f t="shared" si="123"/>
        <v>#VALUE!</v>
      </c>
      <c r="P521" s="79" t="e">
        <f t="shared" si="124"/>
        <v>#VALUE!</v>
      </c>
      <c r="Q521" s="80">
        <v>0.71359223300999997</v>
      </c>
      <c r="R521" s="78">
        <v>0.28640776698999998</v>
      </c>
      <c r="S521" s="79">
        <f t="shared" si="125"/>
        <v>393.42966809665802</v>
      </c>
      <c r="T521" s="2">
        <f t="shared" si="126"/>
        <v>423.09781707614349</v>
      </c>
      <c r="U521" s="2">
        <f t="shared" si="127"/>
        <v>337.40600501475717</v>
      </c>
      <c r="V521" s="2">
        <f t="shared" si="128"/>
        <v>423.9426279288673</v>
      </c>
      <c r="W521" s="2" t="e">
        <f t="shared" si="129"/>
        <v>#VALUE!</v>
      </c>
      <c r="X521" t="e">
        <f t="shared" si="130"/>
        <v>#VALUE!</v>
      </c>
      <c r="Y521" t="e">
        <f t="shared" si="131"/>
        <v>#VALUE!</v>
      </c>
      <c r="Z521" t="e">
        <f t="shared" si="132"/>
        <v>#VALUE!</v>
      </c>
      <c r="AA521" t="e">
        <f t="shared" si="133"/>
        <v>#VALUE!</v>
      </c>
      <c r="AB521" t="e">
        <f t="shared" si="134"/>
        <v>#VALUE!</v>
      </c>
    </row>
    <row r="522" spans="1:28" x14ac:dyDescent="0.25">
      <c r="A522">
        <v>12</v>
      </c>
      <c r="B522" t="s">
        <v>28</v>
      </c>
      <c r="C522">
        <v>6</v>
      </c>
      <c r="D522" t="s">
        <v>29</v>
      </c>
      <c r="E522">
        <v>2005</v>
      </c>
      <c r="F522">
        <v>800</v>
      </c>
      <c r="G522" t="s">
        <v>10</v>
      </c>
      <c r="H522" s="54">
        <v>0.33700000000000002</v>
      </c>
      <c r="I522" s="54">
        <v>0.43433333333333335</v>
      </c>
      <c r="J522" s="54">
        <v>0.41533333333333339</v>
      </c>
      <c r="K522">
        <v>0.433</v>
      </c>
      <c r="L522" s="2">
        <f t="shared" si="120"/>
        <v>1206.6365007541478</v>
      </c>
      <c r="M522" s="2">
        <f t="shared" si="121"/>
        <v>1414.2604596346494</v>
      </c>
      <c r="N522" s="2">
        <f t="shared" si="122"/>
        <v>1368.3010262257696</v>
      </c>
      <c r="O522" s="2">
        <f t="shared" si="123"/>
        <v>1410.9347442680778</v>
      </c>
      <c r="P522" s="79" t="e">
        <f t="shared" si="124"/>
        <v>#VALUE!</v>
      </c>
      <c r="Q522" s="80">
        <v>0.71359223300999997</v>
      </c>
      <c r="R522" s="78">
        <v>0.28640776698999998</v>
      </c>
      <c r="S522" s="79" t="e">
        <f t="shared" si="125"/>
        <v>#VALUE!</v>
      </c>
      <c r="T522" s="2" t="e">
        <f t="shared" si="126"/>
        <v>#VALUE!</v>
      </c>
      <c r="U522" s="2" t="e">
        <f t="shared" si="127"/>
        <v>#VALUE!</v>
      </c>
      <c r="V522" s="2" t="e">
        <f t="shared" si="128"/>
        <v>#VALUE!</v>
      </c>
      <c r="W522" s="2" t="e">
        <f t="shared" si="129"/>
        <v>#VALUE!</v>
      </c>
      <c r="X522" t="e">
        <f t="shared" si="130"/>
        <v>#VALUE!</v>
      </c>
      <c r="Y522" t="e">
        <f t="shared" si="131"/>
        <v>#VALUE!</v>
      </c>
      <c r="Z522" t="e">
        <f t="shared" si="132"/>
        <v>#VALUE!</v>
      </c>
      <c r="AA522" t="e">
        <f t="shared" si="133"/>
        <v>#VALUE!</v>
      </c>
      <c r="AB522" t="e">
        <f t="shared" si="134"/>
        <v>#VALUE!</v>
      </c>
    </row>
    <row r="523" spans="1:28" x14ac:dyDescent="0.25">
      <c r="A523">
        <v>12</v>
      </c>
      <c r="B523" t="s">
        <v>28</v>
      </c>
      <c r="C523">
        <v>6</v>
      </c>
      <c r="D523" t="s">
        <v>29</v>
      </c>
      <c r="E523">
        <v>2006</v>
      </c>
      <c r="F523">
        <v>600</v>
      </c>
      <c r="G523" t="s">
        <v>10</v>
      </c>
      <c r="H523" s="54">
        <v>0.26100000000000001</v>
      </c>
      <c r="I523" s="54">
        <v>0.3136666666666667</v>
      </c>
      <c r="J523" s="54">
        <v>0.23666666666666669</v>
      </c>
      <c r="K523">
        <v>0.31900000000000001</v>
      </c>
      <c r="L523" s="2">
        <f t="shared" si="120"/>
        <v>811.90798376184034</v>
      </c>
      <c r="M523" s="2">
        <f t="shared" si="121"/>
        <v>874.21078193297728</v>
      </c>
      <c r="N523" s="2">
        <f t="shared" si="122"/>
        <v>786.02620087336243</v>
      </c>
      <c r="O523" s="2">
        <f t="shared" si="123"/>
        <v>881.05726872246692</v>
      </c>
      <c r="P523" s="79" t="e">
        <f t="shared" si="124"/>
        <v>#VALUE!</v>
      </c>
      <c r="Q523" s="80">
        <v>0.71359223300999997</v>
      </c>
      <c r="R523" s="78">
        <v>0.28640776698999998</v>
      </c>
      <c r="S523" s="79" t="e">
        <f t="shared" si="125"/>
        <v>#VALUE!</v>
      </c>
      <c r="T523" s="2" t="e">
        <f t="shared" si="126"/>
        <v>#VALUE!</v>
      </c>
      <c r="U523" s="2" t="e">
        <f t="shared" si="127"/>
        <v>#VALUE!</v>
      </c>
      <c r="V523" s="2" t="e">
        <f t="shared" si="128"/>
        <v>#VALUE!</v>
      </c>
      <c r="W523" s="2" t="e">
        <f t="shared" si="129"/>
        <v>#VALUE!</v>
      </c>
      <c r="X523" t="e">
        <f t="shared" si="130"/>
        <v>#VALUE!</v>
      </c>
      <c r="Y523" t="e">
        <f t="shared" si="131"/>
        <v>#VALUE!</v>
      </c>
      <c r="Z523" t="e">
        <f t="shared" si="132"/>
        <v>#VALUE!</v>
      </c>
      <c r="AA523" t="e">
        <f t="shared" si="133"/>
        <v>#VALUE!</v>
      </c>
      <c r="AB523" t="e">
        <f t="shared" si="134"/>
        <v>#VALUE!</v>
      </c>
    </row>
    <row r="524" spans="1:28" x14ac:dyDescent="0.25">
      <c r="A524">
        <v>12</v>
      </c>
      <c r="B524" t="s">
        <v>28</v>
      </c>
      <c r="C524">
        <v>6</v>
      </c>
      <c r="D524" t="s">
        <v>29</v>
      </c>
      <c r="E524">
        <v>2007</v>
      </c>
      <c r="F524">
        <v>250</v>
      </c>
      <c r="G524" t="s">
        <v>10</v>
      </c>
      <c r="H524" s="54">
        <v>0.39800000000000002</v>
      </c>
      <c r="I524" s="54">
        <v>0.44433333333333336</v>
      </c>
      <c r="J524" s="54">
        <v>0.30733333333333335</v>
      </c>
      <c r="K524">
        <v>0.44600000000000001</v>
      </c>
      <c r="L524" s="2">
        <f t="shared" si="120"/>
        <v>415.28239202657807</v>
      </c>
      <c r="M524" s="2">
        <f t="shared" si="121"/>
        <v>449.91001799640077</v>
      </c>
      <c r="N524" s="2">
        <f t="shared" si="122"/>
        <v>360.92396535129933</v>
      </c>
      <c r="O524" s="2">
        <f t="shared" si="123"/>
        <v>451.26353790613712</v>
      </c>
      <c r="P524" s="79" t="e">
        <f t="shared" si="124"/>
        <v>#VALUE!</v>
      </c>
      <c r="Q524" s="80">
        <v>0.71359223300999997</v>
      </c>
      <c r="R524" s="78">
        <v>0.28640776698999998</v>
      </c>
      <c r="S524" s="79" t="e">
        <f t="shared" si="125"/>
        <v>#VALUE!</v>
      </c>
      <c r="T524" s="2" t="e">
        <f t="shared" si="126"/>
        <v>#VALUE!</v>
      </c>
      <c r="U524" s="2" t="e">
        <f t="shared" si="127"/>
        <v>#VALUE!</v>
      </c>
      <c r="V524" s="2" t="e">
        <f t="shared" si="128"/>
        <v>#VALUE!</v>
      </c>
      <c r="W524" s="2" t="e">
        <f t="shared" si="129"/>
        <v>#VALUE!</v>
      </c>
      <c r="X524" t="e">
        <f t="shared" si="130"/>
        <v>#VALUE!</v>
      </c>
      <c r="Y524" t="e">
        <f t="shared" si="131"/>
        <v>#VALUE!</v>
      </c>
      <c r="Z524" t="e">
        <f t="shared" si="132"/>
        <v>#VALUE!</v>
      </c>
      <c r="AA524" t="e">
        <f t="shared" si="133"/>
        <v>#VALUE!</v>
      </c>
      <c r="AB524" t="e">
        <f t="shared" si="134"/>
        <v>#VALUE!</v>
      </c>
    </row>
    <row r="525" spans="1:28" x14ac:dyDescent="0.25">
      <c r="A525">
        <v>12</v>
      </c>
      <c r="B525" t="s">
        <v>28</v>
      </c>
      <c r="C525">
        <v>6</v>
      </c>
      <c r="D525" t="s">
        <v>29</v>
      </c>
      <c r="E525">
        <v>2008</v>
      </c>
      <c r="F525">
        <v>200</v>
      </c>
      <c r="G525" t="s">
        <v>10</v>
      </c>
      <c r="H525" s="54">
        <v>0.41000000000000003</v>
      </c>
      <c r="I525" s="54">
        <v>0.4386666666666667</v>
      </c>
      <c r="J525" s="54">
        <v>0.28266666666666668</v>
      </c>
      <c r="K525">
        <v>0.438</v>
      </c>
      <c r="L525" s="2">
        <f t="shared" si="120"/>
        <v>338.98305084745766</v>
      </c>
      <c r="M525" s="2">
        <f t="shared" si="121"/>
        <v>356.2945368171022</v>
      </c>
      <c r="N525" s="2">
        <f t="shared" si="122"/>
        <v>278.81040892193306</v>
      </c>
      <c r="O525" s="2">
        <f t="shared" si="123"/>
        <v>355.87188612099641</v>
      </c>
      <c r="P525" s="79" t="e">
        <f t="shared" si="124"/>
        <v>#VALUE!</v>
      </c>
      <c r="Q525" s="80">
        <v>0.71359223300999997</v>
      </c>
      <c r="R525" s="78">
        <v>0.28640776698999998</v>
      </c>
      <c r="S525" s="79" t="e">
        <f t="shared" si="125"/>
        <v>#VALUE!</v>
      </c>
      <c r="T525" s="2" t="e">
        <f t="shared" si="126"/>
        <v>#VALUE!</v>
      </c>
      <c r="U525" s="2" t="e">
        <f t="shared" si="127"/>
        <v>#VALUE!</v>
      </c>
      <c r="V525" s="2" t="e">
        <f t="shared" si="128"/>
        <v>#VALUE!</v>
      </c>
      <c r="W525" s="2" t="e">
        <f t="shared" si="129"/>
        <v>#VALUE!</v>
      </c>
      <c r="X525" t="e">
        <f t="shared" si="130"/>
        <v>#VALUE!</v>
      </c>
      <c r="Y525" t="e">
        <f t="shared" si="131"/>
        <v>#VALUE!</v>
      </c>
      <c r="Z525" t="e">
        <f t="shared" si="132"/>
        <v>#VALUE!</v>
      </c>
      <c r="AA525" t="e">
        <f t="shared" si="133"/>
        <v>#VALUE!</v>
      </c>
      <c r="AB525" t="e">
        <f t="shared" si="134"/>
        <v>#VALUE!</v>
      </c>
    </row>
    <row r="526" spans="1:28" x14ac:dyDescent="0.25">
      <c r="A526">
        <v>12</v>
      </c>
      <c r="B526" t="s">
        <v>28</v>
      </c>
      <c r="C526">
        <v>6</v>
      </c>
      <c r="D526" t="s">
        <v>29</v>
      </c>
      <c r="E526">
        <v>2009</v>
      </c>
      <c r="F526" t="s">
        <v>10</v>
      </c>
      <c r="G526" t="s">
        <v>10</v>
      </c>
      <c r="H526" s="54">
        <v>0.44099999999999995</v>
      </c>
      <c r="I526" s="54">
        <v>0.40699999999999997</v>
      </c>
      <c r="J526" s="54">
        <v>0.26449999999999996</v>
      </c>
      <c r="K526">
        <v>0.40699999999999997</v>
      </c>
      <c r="L526" s="2" t="e">
        <f t="shared" si="120"/>
        <v>#VALUE!</v>
      </c>
      <c r="M526" s="2" t="e">
        <f t="shared" si="121"/>
        <v>#VALUE!</v>
      </c>
      <c r="N526" s="2" t="e">
        <f t="shared" si="122"/>
        <v>#VALUE!</v>
      </c>
      <c r="O526" s="2" t="e">
        <f t="shared" si="123"/>
        <v>#VALUE!</v>
      </c>
      <c r="P526" s="79" t="e">
        <f t="shared" si="124"/>
        <v>#VALUE!</v>
      </c>
      <c r="Q526" s="80">
        <v>0.71359223300999997</v>
      </c>
      <c r="R526" s="78">
        <v>0.28640776698999998</v>
      </c>
      <c r="S526" s="79" t="e">
        <f t="shared" si="125"/>
        <v>#VALUE!</v>
      </c>
      <c r="T526" s="2" t="e">
        <f t="shared" si="126"/>
        <v>#VALUE!</v>
      </c>
      <c r="U526" s="2" t="e">
        <f t="shared" si="127"/>
        <v>#VALUE!</v>
      </c>
      <c r="V526" s="2" t="e">
        <f t="shared" si="128"/>
        <v>#VALUE!</v>
      </c>
      <c r="W526" s="2" t="e">
        <f t="shared" si="129"/>
        <v>#VALUE!</v>
      </c>
      <c r="X526" t="e">
        <f t="shared" si="130"/>
        <v>#VALUE!</v>
      </c>
      <c r="Y526" t="e">
        <f t="shared" si="131"/>
        <v>#VALUE!</v>
      </c>
      <c r="Z526" t="e">
        <f t="shared" si="132"/>
        <v>#VALUE!</v>
      </c>
      <c r="AA526" t="e">
        <f t="shared" si="133"/>
        <v>#VALUE!</v>
      </c>
      <c r="AB526" t="e">
        <f t="shared" si="134"/>
        <v>#VALUE!</v>
      </c>
    </row>
    <row r="527" spans="1:28" x14ac:dyDescent="0.25">
      <c r="A527">
        <v>12</v>
      </c>
      <c r="B527" t="s">
        <v>28</v>
      </c>
      <c r="C527">
        <v>6</v>
      </c>
      <c r="D527" t="s">
        <v>29</v>
      </c>
      <c r="E527">
        <v>2010</v>
      </c>
      <c r="F527" t="s">
        <v>10</v>
      </c>
      <c r="G527" t="s">
        <v>10</v>
      </c>
      <c r="H527" s="54">
        <v>0.28100000000000003</v>
      </c>
      <c r="I527" s="54">
        <v>0.3686666666666667</v>
      </c>
      <c r="J527" s="54">
        <v>0.27216666666666667</v>
      </c>
      <c r="K527">
        <v>0.36699999999999999</v>
      </c>
      <c r="L527" s="2" t="e">
        <f t="shared" si="120"/>
        <v>#VALUE!</v>
      </c>
      <c r="M527" s="2" t="e">
        <f t="shared" si="121"/>
        <v>#VALUE!</v>
      </c>
      <c r="N527" s="2" t="e">
        <f t="shared" si="122"/>
        <v>#VALUE!</v>
      </c>
      <c r="O527" s="2" t="e">
        <f t="shared" si="123"/>
        <v>#VALUE!</v>
      </c>
      <c r="P527" s="79" t="e">
        <f t="shared" si="124"/>
        <v>#VALUE!</v>
      </c>
      <c r="Q527" s="80">
        <v>0.71359223300999997</v>
      </c>
      <c r="R527" s="78">
        <v>0.28640776698999998</v>
      </c>
      <c r="S527" s="79" t="e">
        <f t="shared" si="125"/>
        <v>#VALUE!</v>
      </c>
      <c r="T527" s="2" t="e">
        <f t="shared" si="126"/>
        <v>#VALUE!</v>
      </c>
      <c r="U527" s="2" t="e">
        <f t="shared" si="127"/>
        <v>#VALUE!</v>
      </c>
      <c r="V527" s="2" t="e">
        <f t="shared" si="128"/>
        <v>#VALUE!</v>
      </c>
      <c r="W527" s="2" t="e">
        <f t="shared" si="129"/>
        <v>#VALUE!</v>
      </c>
      <c r="X527" t="e">
        <f t="shared" si="130"/>
        <v>#VALUE!</v>
      </c>
      <c r="Y527" t="e">
        <f t="shared" si="131"/>
        <v>#VALUE!</v>
      </c>
      <c r="Z527" t="e">
        <f t="shared" si="132"/>
        <v>#VALUE!</v>
      </c>
      <c r="AA527" t="e">
        <f t="shared" si="133"/>
        <v>#VALUE!</v>
      </c>
      <c r="AB527" t="e">
        <f t="shared" si="134"/>
        <v>#VALUE!</v>
      </c>
    </row>
    <row r="528" spans="1:28" x14ac:dyDescent="0.25">
      <c r="A528">
        <v>12</v>
      </c>
      <c r="B528" t="s">
        <v>28</v>
      </c>
      <c r="C528">
        <v>6</v>
      </c>
      <c r="D528" t="s">
        <v>29</v>
      </c>
      <c r="E528">
        <v>2011</v>
      </c>
      <c r="F528" t="s">
        <v>10</v>
      </c>
      <c r="G528" t="s">
        <v>10</v>
      </c>
      <c r="H528" s="54">
        <v>0.42400000000000004</v>
      </c>
      <c r="I528" s="54">
        <v>0.33833333333333337</v>
      </c>
      <c r="J528" s="54">
        <v>0.24033333333333334</v>
      </c>
      <c r="K528">
        <v>0.33600000000000002</v>
      </c>
      <c r="L528" s="2" t="e">
        <f t="shared" si="120"/>
        <v>#VALUE!</v>
      </c>
      <c r="M528" s="2" t="e">
        <f t="shared" si="121"/>
        <v>#VALUE!</v>
      </c>
      <c r="N528" s="2" t="e">
        <f t="shared" si="122"/>
        <v>#VALUE!</v>
      </c>
      <c r="O528" s="2" t="e">
        <f t="shared" si="123"/>
        <v>#VALUE!</v>
      </c>
      <c r="P528" s="79" t="e">
        <f t="shared" si="124"/>
        <v>#VALUE!</v>
      </c>
      <c r="Q528" s="80">
        <v>0.71359223300999997</v>
      </c>
      <c r="R528" s="78">
        <v>0.28640776698999998</v>
      </c>
      <c r="S528" s="79" t="e">
        <f t="shared" si="125"/>
        <v>#VALUE!</v>
      </c>
      <c r="T528" s="2" t="e">
        <f t="shared" si="126"/>
        <v>#VALUE!</v>
      </c>
      <c r="U528" s="2" t="e">
        <f t="shared" si="127"/>
        <v>#VALUE!</v>
      </c>
      <c r="V528" s="2" t="e">
        <f t="shared" si="128"/>
        <v>#VALUE!</v>
      </c>
      <c r="W528" s="2" t="e">
        <f t="shared" si="129"/>
        <v>#VALUE!</v>
      </c>
      <c r="X528" t="e">
        <f t="shared" si="130"/>
        <v>#VALUE!</v>
      </c>
      <c r="Y528" t="e">
        <f t="shared" si="131"/>
        <v>#VALUE!</v>
      </c>
      <c r="Z528" t="e">
        <f t="shared" si="132"/>
        <v>#VALUE!</v>
      </c>
      <c r="AA528" t="e">
        <f t="shared" si="133"/>
        <v>#VALUE!</v>
      </c>
      <c r="AB528" t="e">
        <f t="shared" si="134"/>
        <v>#VALUE!</v>
      </c>
    </row>
    <row r="529" spans="1:28" x14ac:dyDescent="0.25">
      <c r="A529">
        <v>12</v>
      </c>
      <c r="B529" t="s">
        <v>28</v>
      </c>
      <c r="C529">
        <v>6</v>
      </c>
      <c r="D529" t="s">
        <v>29</v>
      </c>
      <c r="E529">
        <v>2012</v>
      </c>
      <c r="F529" t="s">
        <v>10</v>
      </c>
      <c r="G529" t="s">
        <v>10</v>
      </c>
      <c r="H529" s="54">
        <v>0.33699999999999997</v>
      </c>
      <c r="I529" s="54">
        <v>0.377</v>
      </c>
      <c r="J529" s="54">
        <v>0.25650000000000001</v>
      </c>
      <c r="K529">
        <v>0.373</v>
      </c>
      <c r="L529" s="2" t="e">
        <f t="shared" si="120"/>
        <v>#VALUE!</v>
      </c>
      <c r="M529" s="2" t="e">
        <f t="shared" si="121"/>
        <v>#VALUE!</v>
      </c>
      <c r="N529" s="2" t="e">
        <f t="shared" si="122"/>
        <v>#VALUE!</v>
      </c>
      <c r="O529" s="2" t="e">
        <f t="shared" si="123"/>
        <v>#VALUE!</v>
      </c>
      <c r="P529" s="79" t="e">
        <f t="shared" si="124"/>
        <v>#VALUE!</v>
      </c>
      <c r="Q529" s="80">
        <v>0.71359223300999997</v>
      </c>
      <c r="R529" s="78">
        <v>0.28640776698999998</v>
      </c>
      <c r="S529" s="79" t="e">
        <f t="shared" si="125"/>
        <v>#VALUE!</v>
      </c>
      <c r="T529" s="2" t="e">
        <f t="shared" si="126"/>
        <v>#VALUE!</v>
      </c>
      <c r="U529" s="2" t="e">
        <f t="shared" si="127"/>
        <v>#VALUE!</v>
      </c>
      <c r="V529" s="2" t="e">
        <f t="shared" si="128"/>
        <v>#VALUE!</v>
      </c>
      <c r="W529" s="2" t="e">
        <f t="shared" si="129"/>
        <v>#VALUE!</v>
      </c>
      <c r="X529" t="e">
        <f t="shared" si="130"/>
        <v>#VALUE!</v>
      </c>
      <c r="Y529" t="e">
        <f t="shared" si="131"/>
        <v>#VALUE!</v>
      </c>
      <c r="Z529" t="e">
        <f t="shared" si="132"/>
        <v>#VALUE!</v>
      </c>
      <c r="AA529" t="e">
        <f t="shared" si="133"/>
        <v>#VALUE!</v>
      </c>
      <c r="AB529" t="e">
        <f t="shared" si="134"/>
        <v>#VALUE!</v>
      </c>
    </row>
    <row r="530" spans="1:28" x14ac:dyDescent="0.25">
      <c r="A530">
        <v>12</v>
      </c>
      <c r="B530" t="s">
        <v>28</v>
      </c>
      <c r="C530">
        <v>6</v>
      </c>
      <c r="D530" t="s">
        <v>29</v>
      </c>
      <c r="E530">
        <v>2013</v>
      </c>
      <c r="F530">
        <v>485</v>
      </c>
      <c r="G530" t="s">
        <v>10</v>
      </c>
      <c r="H530" s="54">
        <v>0.38200000000000001</v>
      </c>
      <c r="I530" s="54">
        <v>0.41033333333333333</v>
      </c>
      <c r="J530" s="54">
        <v>0.27933333333333332</v>
      </c>
      <c r="K530">
        <v>0.40300000000000002</v>
      </c>
      <c r="L530" s="2">
        <f t="shared" si="120"/>
        <v>784.78964401294502</v>
      </c>
      <c r="M530" s="2">
        <f t="shared" si="121"/>
        <v>822.49858677218765</v>
      </c>
      <c r="N530" s="2">
        <f t="shared" si="122"/>
        <v>672.98797409805729</v>
      </c>
      <c r="O530" s="2">
        <f t="shared" si="123"/>
        <v>812.39530988274714</v>
      </c>
      <c r="P530" s="79" t="e">
        <f t="shared" si="124"/>
        <v>#VALUE!</v>
      </c>
      <c r="Q530" s="80">
        <v>0.71359223300999997</v>
      </c>
      <c r="R530" s="78">
        <v>0.28640776698999998</v>
      </c>
      <c r="S530" s="79">
        <f t="shared" si="125"/>
        <v>1335.9656305511812</v>
      </c>
      <c r="T530" s="2">
        <f t="shared" si="126"/>
        <v>1288.3381773641868</v>
      </c>
      <c r="U530" s="2">
        <f t="shared" si="127"/>
        <v>1086.0889423619737</v>
      </c>
      <c r="V530" s="2">
        <f t="shared" si="128"/>
        <v>1276.6809968405482</v>
      </c>
      <c r="W530" s="2" t="e">
        <f t="shared" si="129"/>
        <v>#VALUE!</v>
      </c>
      <c r="X530">
        <f t="shared" si="130"/>
        <v>2.7545683104148067</v>
      </c>
      <c r="Y530">
        <f t="shared" si="131"/>
        <v>2.6563673760086326</v>
      </c>
      <c r="Z530">
        <f t="shared" si="132"/>
        <v>2.2393586440453066</v>
      </c>
      <c r="AA530">
        <f t="shared" si="133"/>
        <v>2.6323319522485531</v>
      </c>
      <c r="AB530" t="e">
        <f t="shared" si="134"/>
        <v>#VALUE!</v>
      </c>
    </row>
    <row r="531" spans="1:28" x14ac:dyDescent="0.25">
      <c r="A531">
        <v>12</v>
      </c>
      <c r="B531" t="s">
        <v>28</v>
      </c>
      <c r="C531">
        <v>6</v>
      </c>
      <c r="D531" t="s">
        <v>29</v>
      </c>
      <c r="E531">
        <v>2014</v>
      </c>
      <c r="F531" t="s">
        <v>10</v>
      </c>
      <c r="G531" t="s">
        <v>10</v>
      </c>
      <c r="H531" s="54">
        <v>0.24299999999999999</v>
      </c>
      <c r="I531" s="54">
        <v>0.27433333333333332</v>
      </c>
      <c r="J531" s="54">
        <v>0.20033333333333331</v>
      </c>
      <c r="K531">
        <v>0.26</v>
      </c>
      <c r="L531" s="2" t="e">
        <f t="shared" si="120"/>
        <v>#VALUE!</v>
      </c>
      <c r="M531" s="2" t="e">
        <f t="shared" si="121"/>
        <v>#VALUE!</v>
      </c>
      <c r="N531" s="2" t="e">
        <f t="shared" si="122"/>
        <v>#VALUE!</v>
      </c>
      <c r="O531" s="2" t="e">
        <f t="shared" si="123"/>
        <v>#VALUE!</v>
      </c>
      <c r="P531" s="79" t="e">
        <f t="shared" si="124"/>
        <v>#VALUE!</v>
      </c>
      <c r="Q531" s="80">
        <v>0.71359223300999997</v>
      </c>
      <c r="R531" s="78">
        <v>0.28640776698999998</v>
      </c>
      <c r="S531" s="79">
        <f t="shared" si="125"/>
        <v>659.40580470702741</v>
      </c>
      <c r="T531" s="2">
        <f t="shared" si="126"/>
        <v>653.28690317899589</v>
      </c>
      <c r="U531" s="2">
        <f t="shared" si="127"/>
        <v>551.42503905324179</v>
      </c>
      <c r="V531" s="2">
        <f t="shared" si="128"/>
        <v>616.65407392026918</v>
      </c>
      <c r="W531" s="2" t="e">
        <f t="shared" si="129"/>
        <v>#VALUE!</v>
      </c>
      <c r="X531" t="e">
        <f t="shared" si="130"/>
        <v>#VALUE!</v>
      </c>
      <c r="Y531" t="e">
        <f t="shared" si="131"/>
        <v>#VALUE!</v>
      </c>
      <c r="Z531" t="e">
        <f t="shared" si="132"/>
        <v>#VALUE!</v>
      </c>
      <c r="AA531" t="e">
        <f t="shared" si="133"/>
        <v>#VALUE!</v>
      </c>
      <c r="AB531" t="e">
        <f t="shared" si="134"/>
        <v>#VALUE!</v>
      </c>
    </row>
    <row r="532" spans="1:28" x14ac:dyDescent="0.25">
      <c r="A532">
        <v>12</v>
      </c>
      <c r="B532" t="s">
        <v>28</v>
      </c>
      <c r="C532">
        <v>6</v>
      </c>
      <c r="D532" t="s">
        <v>29</v>
      </c>
      <c r="E532">
        <v>2015</v>
      </c>
      <c r="F532" t="s">
        <v>10</v>
      </c>
      <c r="G532" t="s">
        <v>10</v>
      </c>
      <c r="H532" s="54">
        <v>0.4</v>
      </c>
      <c r="I532" s="54">
        <v>0.39400000000000002</v>
      </c>
      <c r="J532" s="54">
        <v>0.28700000000000003</v>
      </c>
      <c r="K532">
        <v>0.42799999999999999</v>
      </c>
      <c r="L532" s="2" t="e">
        <f t="shared" si="120"/>
        <v>#VALUE!</v>
      </c>
      <c r="M532" s="2" t="e">
        <f t="shared" si="121"/>
        <v>#VALUE!</v>
      </c>
      <c r="N532" s="2" t="e">
        <f t="shared" si="122"/>
        <v>#VALUE!</v>
      </c>
      <c r="O532" s="2" t="e">
        <f t="shared" si="123"/>
        <v>#VALUE!</v>
      </c>
      <c r="P532" s="79" t="e">
        <f t="shared" si="124"/>
        <v>#VALUE!</v>
      </c>
      <c r="Q532" s="80">
        <v>0.71359223300999997</v>
      </c>
      <c r="R532" s="78">
        <v>0.28640776698999998</v>
      </c>
      <c r="S532" s="79">
        <f t="shared" si="125"/>
        <v>660.27961265210126</v>
      </c>
      <c r="T532" s="2">
        <f t="shared" si="126"/>
        <v>646.51940804539015</v>
      </c>
      <c r="U532" s="2">
        <f t="shared" si="127"/>
        <v>583.49919208065592</v>
      </c>
      <c r="V532" s="2">
        <f t="shared" si="128"/>
        <v>561.93331757722353</v>
      </c>
      <c r="W532" s="2" t="e">
        <f t="shared" si="129"/>
        <v>#VALUE!</v>
      </c>
      <c r="X532" t="e">
        <f t="shared" si="130"/>
        <v>#VALUE!</v>
      </c>
      <c r="Y532" t="e">
        <f t="shared" si="131"/>
        <v>#VALUE!</v>
      </c>
      <c r="Z532" t="e">
        <f t="shared" si="132"/>
        <v>#VALUE!</v>
      </c>
      <c r="AA532" t="e">
        <f t="shared" si="133"/>
        <v>#VALUE!</v>
      </c>
      <c r="AB532" t="e">
        <f t="shared" si="134"/>
        <v>#VALUE!</v>
      </c>
    </row>
    <row r="533" spans="1:28" x14ac:dyDescent="0.25">
      <c r="A533">
        <v>12</v>
      </c>
      <c r="B533" t="s">
        <v>28</v>
      </c>
      <c r="C533">
        <v>6</v>
      </c>
      <c r="D533" t="s">
        <v>29</v>
      </c>
      <c r="E533">
        <v>2016</v>
      </c>
      <c r="F533">
        <v>950</v>
      </c>
      <c r="G533" t="s">
        <v>10</v>
      </c>
      <c r="H533" s="54">
        <v>0.41400000000000003</v>
      </c>
      <c r="I533" s="54">
        <v>0.38900000000000001</v>
      </c>
      <c r="J533" s="54">
        <v>0.27900000000000003</v>
      </c>
      <c r="K533">
        <v>0.38400000000000001</v>
      </c>
      <c r="L533" s="2">
        <f t="shared" si="120"/>
        <v>1621.1604095563141</v>
      </c>
      <c r="M533" s="2">
        <f t="shared" si="121"/>
        <v>1554.8281505728314</v>
      </c>
      <c r="N533" s="2">
        <f t="shared" si="122"/>
        <v>1317.614424410541</v>
      </c>
      <c r="O533" s="2">
        <f t="shared" si="123"/>
        <v>1542.2077922077922</v>
      </c>
      <c r="P533" s="79" t="e">
        <f t="shared" si="124"/>
        <v>#VALUE!</v>
      </c>
      <c r="Q533" s="80">
        <v>0.71359223300999997</v>
      </c>
      <c r="R533" s="78">
        <v>0.28640776698999998</v>
      </c>
      <c r="S533" s="79">
        <f t="shared" si="125"/>
        <v>589.04475506661902</v>
      </c>
      <c r="T533" s="2">
        <f t="shared" si="126"/>
        <v>628.2627672563126</v>
      </c>
      <c r="U533" s="2">
        <f t="shared" si="127"/>
        <v>580.33127942725332</v>
      </c>
      <c r="V533" s="2">
        <f t="shared" si="128"/>
        <v>558.65081820577973</v>
      </c>
      <c r="W533" s="2" t="e">
        <f t="shared" si="129"/>
        <v>#VALUE!</v>
      </c>
      <c r="X533">
        <f t="shared" si="130"/>
        <v>0.62004711059644102</v>
      </c>
      <c r="Y533">
        <f t="shared" si="131"/>
        <v>0.66132922869085542</v>
      </c>
      <c r="Z533">
        <f t="shared" si="132"/>
        <v>0.61087503097605611</v>
      </c>
      <c r="AA533">
        <f t="shared" si="133"/>
        <v>0.5880534928481892</v>
      </c>
      <c r="AB533" t="e">
        <f t="shared" si="134"/>
        <v>#VALUE!</v>
      </c>
    </row>
    <row r="534" spans="1:28" x14ac:dyDescent="0.25">
      <c r="A534">
        <v>12</v>
      </c>
      <c r="B534" t="s">
        <v>28</v>
      </c>
      <c r="C534">
        <v>6</v>
      </c>
      <c r="D534" t="s">
        <v>29</v>
      </c>
      <c r="E534">
        <v>2017</v>
      </c>
      <c r="F534">
        <v>350</v>
      </c>
      <c r="G534" t="s">
        <v>10</v>
      </c>
      <c r="H534" s="54">
        <v>0.44035422259606583</v>
      </c>
      <c r="I534" s="54">
        <v>0.43943641739691974</v>
      </c>
      <c r="J534" s="54">
        <v>0.31269765999824639</v>
      </c>
      <c r="K534">
        <v>0.43099999999999999</v>
      </c>
      <c r="L534" s="2">
        <f t="shared" si="120"/>
        <v>625.39558794416018</v>
      </c>
      <c r="M534" s="2">
        <f t="shared" si="121"/>
        <v>624.37163394509241</v>
      </c>
      <c r="N534" s="2">
        <f t="shared" si="122"/>
        <v>509.23731759607716</v>
      </c>
      <c r="O534" s="2">
        <f t="shared" si="123"/>
        <v>615.11423550087875</v>
      </c>
      <c r="P534" s="79" t="e">
        <f t="shared" si="124"/>
        <v>#VALUE!</v>
      </c>
      <c r="Q534" s="80">
        <v>0.71359223300999997</v>
      </c>
      <c r="R534" s="78">
        <v>0.28640776698999998</v>
      </c>
      <c r="S534" s="79" t="e">
        <f t="shared" si="125"/>
        <v>#VALUE!</v>
      </c>
      <c r="T534" s="2" t="e">
        <f t="shared" si="126"/>
        <v>#VALUE!</v>
      </c>
      <c r="U534" s="2" t="e">
        <f t="shared" si="127"/>
        <v>#VALUE!</v>
      </c>
      <c r="V534" s="2">
        <f t="shared" si="128"/>
        <v>1211.1463965375483</v>
      </c>
      <c r="W534" s="2" t="e">
        <f t="shared" si="129"/>
        <v>#VALUE!</v>
      </c>
      <c r="X534" t="e">
        <f t="shared" si="130"/>
        <v>#VALUE!</v>
      </c>
      <c r="Y534" t="e">
        <f t="shared" si="131"/>
        <v>#VALUE!</v>
      </c>
      <c r="Z534" t="e">
        <f t="shared" si="132"/>
        <v>#VALUE!</v>
      </c>
      <c r="AA534">
        <f t="shared" si="133"/>
        <v>3.4604182758215667</v>
      </c>
      <c r="AB534" t="e">
        <f t="shared" si="134"/>
        <v>#VALUE!</v>
      </c>
    </row>
    <row r="535" spans="1:28" x14ac:dyDescent="0.25">
      <c r="A535">
        <v>12</v>
      </c>
      <c r="B535" t="s">
        <v>28</v>
      </c>
      <c r="C535">
        <v>6</v>
      </c>
      <c r="D535" t="s">
        <v>29</v>
      </c>
      <c r="E535">
        <v>2018</v>
      </c>
      <c r="F535">
        <v>430</v>
      </c>
      <c r="G535" t="s">
        <v>10</v>
      </c>
      <c r="H535" s="54">
        <v>0.42215417185431725</v>
      </c>
      <c r="I535" s="54">
        <v>0.4071664190631491</v>
      </c>
      <c r="J535" s="54">
        <v>0.34504815702446495</v>
      </c>
      <c r="K535">
        <v>0.307</v>
      </c>
      <c r="L535" s="2">
        <f t="shared" si="120"/>
        <v>744.14312443836002</v>
      </c>
      <c r="M535" s="2">
        <f t="shared" si="121"/>
        <v>725.33003160933276</v>
      </c>
      <c r="N535" s="2">
        <f t="shared" si="122"/>
        <v>656.53681963310726</v>
      </c>
      <c r="O535" s="2">
        <f t="shared" si="123"/>
        <v>620.49062049062047</v>
      </c>
      <c r="P535" s="79" t="e">
        <f t="shared" si="124"/>
        <v>#VALUE!</v>
      </c>
      <c r="Q535" s="80">
        <v>0.71359223300999997</v>
      </c>
      <c r="R535" s="78">
        <v>0.28640776698999998</v>
      </c>
      <c r="S535" s="79" t="e">
        <f t="shared" si="125"/>
        <v>#VALUE!</v>
      </c>
      <c r="T535" s="2" t="e">
        <f t="shared" si="126"/>
        <v>#VALUE!</v>
      </c>
      <c r="U535" s="2" t="e">
        <f t="shared" si="127"/>
        <v>#VALUE!</v>
      </c>
      <c r="V535" s="2">
        <f t="shared" si="128"/>
        <v>1936.4710809652865</v>
      </c>
      <c r="W535" s="2" t="e">
        <f t="shared" si="129"/>
        <v>#VALUE!</v>
      </c>
      <c r="X535" t="e">
        <f t="shared" si="130"/>
        <v>#VALUE!</v>
      </c>
      <c r="Y535" t="e">
        <f t="shared" si="131"/>
        <v>#VALUE!</v>
      </c>
      <c r="Z535" t="e">
        <f t="shared" si="132"/>
        <v>#VALUE!</v>
      </c>
      <c r="AA535">
        <f t="shared" si="133"/>
        <v>4.5034211185239226</v>
      </c>
      <c r="AB535" t="e">
        <f t="shared" si="134"/>
        <v>#VALUE!</v>
      </c>
    </row>
    <row r="536" spans="1:28" x14ac:dyDescent="0.25">
      <c r="A536">
        <v>12</v>
      </c>
      <c r="B536" t="s">
        <v>28</v>
      </c>
      <c r="C536">
        <v>6</v>
      </c>
      <c r="D536" t="s">
        <v>29</v>
      </c>
      <c r="E536">
        <v>2019</v>
      </c>
      <c r="F536">
        <v>275</v>
      </c>
      <c r="G536" t="s">
        <v>10</v>
      </c>
      <c r="H536" s="54">
        <v>0.39069181949126658</v>
      </c>
      <c r="I536" s="54">
        <v>0.38910709410012068</v>
      </c>
      <c r="J536" s="54">
        <v>0.31510957999927913</v>
      </c>
      <c r="K536">
        <v>0.33900000000000002</v>
      </c>
      <c r="L536" s="2">
        <f t="shared" si="120"/>
        <v>451.33154091315913</v>
      </c>
      <c r="M536" s="2">
        <f t="shared" si="121"/>
        <v>450.16073577562611</v>
      </c>
      <c r="N536" s="2">
        <f t="shared" si="122"/>
        <v>401.52408614462814</v>
      </c>
      <c r="O536" s="2">
        <f t="shared" si="123"/>
        <v>416.036308623298</v>
      </c>
      <c r="P536" s="79" t="e">
        <f t="shared" si="124"/>
        <v>#VALUE!</v>
      </c>
      <c r="Q536" s="80">
        <v>0.71359223300999997</v>
      </c>
      <c r="R536" s="78">
        <v>0.28640776698999998</v>
      </c>
      <c r="S536" s="79" t="e">
        <f t="shared" si="125"/>
        <v>#VALUE!</v>
      </c>
      <c r="T536" s="2" t="e">
        <f t="shared" si="126"/>
        <v>#VALUE!</v>
      </c>
      <c r="U536" s="2" t="e">
        <f t="shared" si="127"/>
        <v>#VALUE!</v>
      </c>
      <c r="V536" s="2">
        <f t="shared" si="128"/>
        <v>1874.4376840541258</v>
      </c>
      <c r="W536" s="2" t="e">
        <f t="shared" si="129"/>
        <v>#VALUE!</v>
      </c>
      <c r="X536" t="e">
        <f t="shared" si="130"/>
        <v>#VALUE!</v>
      </c>
      <c r="Y536" t="e">
        <f t="shared" si="131"/>
        <v>#VALUE!</v>
      </c>
      <c r="Z536" t="e">
        <f t="shared" si="132"/>
        <v>#VALUE!</v>
      </c>
      <c r="AA536">
        <f t="shared" si="133"/>
        <v>6.816137032924094</v>
      </c>
      <c r="AB536" t="e">
        <f t="shared" si="134"/>
        <v>#VALUE!</v>
      </c>
    </row>
    <row r="537" spans="1:28" x14ac:dyDescent="0.25">
      <c r="A537">
        <v>12</v>
      </c>
      <c r="B537" t="s">
        <v>28</v>
      </c>
      <c r="C537">
        <v>6</v>
      </c>
      <c r="D537" t="s">
        <v>29</v>
      </c>
      <c r="E537">
        <v>2020</v>
      </c>
      <c r="F537">
        <v>765</v>
      </c>
      <c r="G537" t="s">
        <v>10</v>
      </c>
      <c r="H537" s="54">
        <v>0.1793260797812265</v>
      </c>
      <c r="I537" s="54">
        <v>0.28638625979878868</v>
      </c>
      <c r="J537" s="54">
        <v>0.25426527177111524</v>
      </c>
      <c r="K537">
        <v>0.16300000000000001</v>
      </c>
      <c r="L537" s="2">
        <f t="shared" si="120"/>
        <v>932.16072931386429</v>
      </c>
      <c r="M537" s="2">
        <f t="shared" si="121"/>
        <v>1072.0085067088251</v>
      </c>
      <c r="N537" s="2">
        <f t="shared" si="122"/>
        <v>1025.8339474371405</v>
      </c>
      <c r="O537" s="2">
        <f t="shared" si="123"/>
        <v>913.97849462365593</v>
      </c>
      <c r="P537" s="79" t="e">
        <f t="shared" si="124"/>
        <v>#VALUE!</v>
      </c>
      <c r="Q537" s="80">
        <v>0.71359223300999997</v>
      </c>
      <c r="R537" s="78">
        <v>0.28640776698999998</v>
      </c>
      <c r="S537" s="79" t="e">
        <f t="shared" si="125"/>
        <v>#VALUE!</v>
      </c>
      <c r="T537" s="2" t="e">
        <f t="shared" si="126"/>
        <v>#VALUE!</v>
      </c>
      <c r="U537" s="2" t="e">
        <f t="shared" si="127"/>
        <v>#VALUE!</v>
      </c>
      <c r="V537" s="2" t="e">
        <f t="shared" si="128"/>
        <v>#VALUE!</v>
      </c>
      <c r="W537" s="2" t="e">
        <f t="shared" si="129"/>
        <v>#VALUE!</v>
      </c>
      <c r="X537" t="e">
        <f t="shared" si="130"/>
        <v>#VALUE!</v>
      </c>
      <c r="Y537" t="e">
        <f t="shared" si="131"/>
        <v>#VALUE!</v>
      </c>
      <c r="Z537" t="e">
        <f t="shared" si="132"/>
        <v>#VALUE!</v>
      </c>
      <c r="AA537" t="e">
        <f t="shared" si="133"/>
        <v>#VALUE!</v>
      </c>
      <c r="AB537" t="e">
        <f t="shared" si="134"/>
        <v>#VALUE!</v>
      </c>
    </row>
    <row r="538" spans="1:28" x14ac:dyDescent="0.25">
      <c r="A538">
        <v>12</v>
      </c>
      <c r="B538" t="s">
        <v>28</v>
      </c>
      <c r="C538">
        <v>6</v>
      </c>
      <c r="D538" t="s">
        <v>29</v>
      </c>
      <c r="E538">
        <v>2021</v>
      </c>
      <c r="F538">
        <v>1450</v>
      </c>
      <c r="G538" t="s">
        <v>10</v>
      </c>
      <c r="H538" s="78" t="s">
        <v>10</v>
      </c>
      <c r="I538" t="s">
        <v>10</v>
      </c>
      <c r="J538" t="s">
        <v>10</v>
      </c>
      <c r="K538">
        <v>0.25700000000000001</v>
      </c>
      <c r="L538" s="2" t="e">
        <f t="shared" si="120"/>
        <v>#VALUE!</v>
      </c>
      <c r="M538" s="2" t="e">
        <f t="shared" si="121"/>
        <v>#VALUE!</v>
      </c>
      <c r="N538" s="2" t="e">
        <f t="shared" si="122"/>
        <v>#VALUE!</v>
      </c>
      <c r="O538" s="2">
        <f t="shared" si="123"/>
        <v>1951.5477792732167</v>
      </c>
      <c r="P538" s="79" t="e">
        <f t="shared" si="124"/>
        <v>#VALUE!</v>
      </c>
      <c r="Q538" s="80">
        <v>0.71359223300999997</v>
      </c>
      <c r="R538" s="78">
        <v>0.28640776698999998</v>
      </c>
      <c r="S538" s="79" t="e">
        <f t="shared" si="125"/>
        <v>#VALUE!</v>
      </c>
      <c r="T538" s="2" t="e">
        <f t="shared" si="126"/>
        <v>#VALUE!</v>
      </c>
      <c r="U538" s="2" t="e">
        <f t="shared" si="127"/>
        <v>#VALUE!</v>
      </c>
      <c r="V538" s="2" t="e">
        <f t="shared" si="128"/>
        <v>#VALUE!</v>
      </c>
      <c r="W538" s="2" t="e">
        <f t="shared" si="129"/>
        <v>#VALUE!</v>
      </c>
      <c r="X538" t="e">
        <f t="shared" si="130"/>
        <v>#VALUE!</v>
      </c>
      <c r="Y538" t="e">
        <f t="shared" si="131"/>
        <v>#VALUE!</v>
      </c>
      <c r="Z538" t="e">
        <f t="shared" si="132"/>
        <v>#VALUE!</v>
      </c>
      <c r="AA538" t="e">
        <f t="shared" si="133"/>
        <v>#VALUE!</v>
      </c>
      <c r="AB538" t="e">
        <f t="shared" si="134"/>
        <v>#VALUE!</v>
      </c>
    </row>
    <row r="539" spans="1:28" x14ac:dyDescent="0.25">
      <c r="A539">
        <v>12</v>
      </c>
      <c r="B539" t="s">
        <v>28</v>
      </c>
      <c r="C539">
        <v>6</v>
      </c>
      <c r="D539" t="s">
        <v>29</v>
      </c>
      <c r="E539">
        <v>2022</v>
      </c>
      <c r="F539">
        <v>1390</v>
      </c>
      <c r="G539" t="s">
        <v>10</v>
      </c>
      <c r="H539" s="78" t="s">
        <v>10</v>
      </c>
      <c r="I539" t="s">
        <v>10</v>
      </c>
      <c r="J539" t="s">
        <v>10</v>
      </c>
      <c r="K539">
        <v>0.26800000000000002</v>
      </c>
      <c r="L539" s="2" t="e">
        <f t="shared" si="120"/>
        <v>#VALUE!</v>
      </c>
      <c r="M539" s="2" t="e">
        <f t="shared" si="121"/>
        <v>#VALUE!</v>
      </c>
      <c r="N539" s="2" t="e">
        <f t="shared" si="122"/>
        <v>#VALUE!</v>
      </c>
      <c r="O539" s="2">
        <f t="shared" si="123"/>
        <v>1898.9071038251366</v>
      </c>
      <c r="P539" s="79" t="e">
        <f t="shared" si="124"/>
        <v>#VALUE!</v>
      </c>
      <c r="Q539" s="80">
        <v>0.71359223300999997</v>
      </c>
      <c r="R539" s="78">
        <v>0.28640776698999998</v>
      </c>
      <c r="S539" s="79">
        <f t="shared" si="125"/>
        <v>331.20508896749624</v>
      </c>
      <c r="T539" s="2">
        <f t="shared" si="126"/>
        <v>338.78522968178731</v>
      </c>
      <c r="U539" s="2">
        <f t="shared" si="127"/>
        <v>366.12197699702813</v>
      </c>
      <c r="V539" s="2">
        <f t="shared" si="128"/>
        <v>338.59398296246388</v>
      </c>
      <c r="W539" s="2" t="e">
        <f t="shared" si="129"/>
        <v>#VALUE!</v>
      </c>
      <c r="X539">
        <f t="shared" si="130"/>
        <v>0.23827704242265915</v>
      </c>
      <c r="Y539">
        <f t="shared" si="131"/>
        <v>0.24373038106603404</v>
      </c>
      <c r="Z539">
        <f t="shared" si="132"/>
        <v>0.26339710575325764</v>
      </c>
      <c r="AA539">
        <f t="shared" si="133"/>
        <v>0.24359279349817545</v>
      </c>
      <c r="AB539" t="e">
        <f t="shared" si="134"/>
        <v>#VALUE!</v>
      </c>
    </row>
    <row r="540" spans="1:28" x14ac:dyDescent="0.25">
      <c r="A540">
        <v>12</v>
      </c>
      <c r="B540" t="s">
        <v>28</v>
      </c>
      <c r="C540">
        <v>6</v>
      </c>
      <c r="D540" t="s">
        <v>29</v>
      </c>
      <c r="E540">
        <v>2023</v>
      </c>
      <c r="F540">
        <v>1400</v>
      </c>
      <c r="G540" t="s">
        <v>10</v>
      </c>
      <c r="H540" s="78" t="s">
        <v>10</v>
      </c>
      <c r="I540" t="s">
        <v>10</v>
      </c>
      <c r="J540" t="s">
        <v>10</v>
      </c>
      <c r="K540">
        <v>0.22800000000000001</v>
      </c>
      <c r="L540" s="2" t="e">
        <f t="shared" si="120"/>
        <v>#VALUE!</v>
      </c>
      <c r="M540" s="2" t="e">
        <f t="shared" si="121"/>
        <v>#VALUE!</v>
      </c>
      <c r="N540" s="2" t="e">
        <f t="shared" si="122"/>
        <v>#VALUE!</v>
      </c>
      <c r="O540" s="2">
        <f t="shared" si="123"/>
        <v>1813.4715025906735</v>
      </c>
      <c r="P540" s="79" t="e">
        <f t="shared" si="124"/>
        <v>#VALUE!</v>
      </c>
      <c r="Q540" s="80">
        <v>0.71359223300999997</v>
      </c>
      <c r="R540" s="78">
        <v>0.28640776698999998</v>
      </c>
      <c r="S540" s="79">
        <f t="shared" si="125"/>
        <v>309.97638833685579</v>
      </c>
      <c r="T540" s="2">
        <f t="shared" si="126"/>
        <v>325.07022051681184</v>
      </c>
      <c r="U540" s="2">
        <f t="shared" si="127"/>
        <v>347.54776011196441</v>
      </c>
      <c r="V540" s="2">
        <f t="shared" si="128"/>
        <v>324.94145787985394</v>
      </c>
      <c r="W540" s="2" t="e">
        <f t="shared" si="129"/>
        <v>#VALUE!</v>
      </c>
      <c r="X540">
        <f t="shared" si="130"/>
        <v>0.22141170595489698</v>
      </c>
      <c r="Y540">
        <f t="shared" si="131"/>
        <v>0.23219301465486561</v>
      </c>
      <c r="Z540">
        <f t="shared" si="132"/>
        <v>0.24824840007997459</v>
      </c>
      <c r="AA540">
        <f t="shared" si="133"/>
        <v>0.23210104134275281</v>
      </c>
      <c r="AB540" t="e">
        <f t="shared" si="134"/>
        <v>#VALUE!</v>
      </c>
    </row>
    <row r="541" spans="1:28" x14ac:dyDescent="0.25">
      <c r="A541">
        <v>12</v>
      </c>
      <c r="B541" t="s">
        <v>28</v>
      </c>
      <c r="C541">
        <v>6</v>
      </c>
      <c r="D541" t="s">
        <v>29</v>
      </c>
      <c r="E541">
        <v>2024</v>
      </c>
      <c r="F541" t="s">
        <v>10</v>
      </c>
      <c r="G541" t="s">
        <v>10</v>
      </c>
      <c r="H541" s="78" t="s">
        <v>10</v>
      </c>
      <c r="I541" t="s">
        <v>10</v>
      </c>
      <c r="J541" t="s">
        <v>10</v>
      </c>
      <c r="K541">
        <v>0.23499999999999999</v>
      </c>
      <c r="L541" s="2" t="e">
        <f t="shared" si="120"/>
        <v>#VALUE!</v>
      </c>
      <c r="M541" s="2" t="e">
        <f t="shared" si="121"/>
        <v>#VALUE!</v>
      </c>
      <c r="N541" s="2" t="e">
        <f t="shared" si="122"/>
        <v>#VALUE!</v>
      </c>
      <c r="O541" s="2" t="e">
        <f t="shared" si="123"/>
        <v>#VALUE!</v>
      </c>
      <c r="P541" s="79" t="e">
        <f t="shared" si="124"/>
        <v>#VALUE!</v>
      </c>
      <c r="Q541" s="80">
        <v>0.71359223300999997</v>
      </c>
      <c r="R541" s="78">
        <v>0.28640776698999998</v>
      </c>
      <c r="S541" s="79">
        <f t="shared" si="125"/>
        <v>312.73045088325591</v>
      </c>
      <c r="T541" s="2">
        <f t="shared" si="126"/>
        <v>328.83865618364626</v>
      </c>
      <c r="U541" s="2">
        <f t="shared" si="127"/>
        <v>352.12249535218081</v>
      </c>
      <c r="V541" s="2">
        <f t="shared" si="128"/>
        <v>328.90173812120258</v>
      </c>
      <c r="W541" s="2" t="e">
        <f t="shared" si="129"/>
        <v>#VALUE!</v>
      </c>
      <c r="X541" t="e">
        <f t="shared" si="130"/>
        <v>#VALUE!</v>
      </c>
      <c r="Y541" t="e">
        <f t="shared" si="131"/>
        <v>#VALUE!</v>
      </c>
      <c r="Z541" t="e">
        <f t="shared" si="132"/>
        <v>#VALUE!</v>
      </c>
      <c r="AA541" t="e">
        <f t="shared" si="133"/>
        <v>#VALUE!</v>
      </c>
      <c r="AB541" t="e">
        <f t="shared" si="134"/>
        <v>#VALUE!</v>
      </c>
    </row>
    <row r="542" spans="1:28" x14ac:dyDescent="0.25">
      <c r="A542">
        <v>13</v>
      </c>
      <c r="B542" t="s">
        <v>30</v>
      </c>
      <c r="C542">
        <v>6</v>
      </c>
      <c r="D542" t="s">
        <v>9</v>
      </c>
      <c r="E542">
        <v>1980</v>
      </c>
      <c r="F542">
        <v>200</v>
      </c>
      <c r="G542" t="s">
        <v>10</v>
      </c>
      <c r="H542" s="54">
        <v>0.40667522081402602</v>
      </c>
      <c r="I542" s="54">
        <v>0.41633333333333333</v>
      </c>
      <c r="J542" s="54">
        <v>0.46133333333333337</v>
      </c>
      <c r="K542">
        <v>0.41599999999999998</v>
      </c>
      <c r="L542" s="2">
        <f t="shared" si="120"/>
        <v>337.08351145285854</v>
      </c>
      <c r="M542" s="2">
        <f t="shared" si="121"/>
        <v>342.66133637921189</v>
      </c>
      <c r="N542" s="2">
        <f t="shared" si="122"/>
        <v>371.28712871287132</v>
      </c>
      <c r="O542" s="2">
        <f t="shared" si="123"/>
        <v>342.46575342465746</v>
      </c>
      <c r="P542" s="79" t="e">
        <f t="shared" si="124"/>
        <v>#VALUE!</v>
      </c>
      <c r="Q542" s="78">
        <v>0.85441176471000002</v>
      </c>
      <c r="R542" s="78">
        <v>0.14558823529589998</v>
      </c>
      <c r="S542" s="79">
        <f t="shared" si="125"/>
        <v>404.34194858527798</v>
      </c>
      <c r="T542" s="2">
        <f t="shared" si="126"/>
        <v>409.43445430819338</v>
      </c>
      <c r="U542" s="2">
        <f t="shared" si="127"/>
        <v>447.77490184629011</v>
      </c>
      <c r="V542" s="2">
        <f t="shared" si="128"/>
        <v>409.5666542612625</v>
      </c>
      <c r="W542" s="2" t="e">
        <f t="shared" si="129"/>
        <v>#VALUE!</v>
      </c>
      <c r="X542">
        <f t="shared" si="130"/>
        <v>2.0217097429263897</v>
      </c>
      <c r="Y542">
        <f t="shared" si="131"/>
        <v>2.0471722715409668</v>
      </c>
      <c r="Z542">
        <f t="shared" si="132"/>
        <v>2.2388745092314504</v>
      </c>
      <c r="AA542">
        <f t="shared" si="133"/>
        <v>2.0478332713063123</v>
      </c>
      <c r="AB542" t="e">
        <f t="shared" si="134"/>
        <v>#VALUE!</v>
      </c>
    </row>
    <row r="543" spans="1:28" x14ac:dyDescent="0.25">
      <c r="A543">
        <v>13</v>
      </c>
      <c r="B543" t="s">
        <v>30</v>
      </c>
      <c r="C543">
        <v>6</v>
      </c>
      <c r="D543" t="s">
        <v>9</v>
      </c>
      <c r="E543">
        <v>1981</v>
      </c>
      <c r="F543">
        <v>200</v>
      </c>
      <c r="G543" t="s">
        <v>10</v>
      </c>
      <c r="H543" s="54">
        <v>0.36820594316945598</v>
      </c>
      <c r="I543" s="54">
        <v>0.39233333333333331</v>
      </c>
      <c r="J543" s="54">
        <v>0.43383333333333329</v>
      </c>
      <c r="K543">
        <v>0.39200000000000002</v>
      </c>
      <c r="L543" s="2">
        <f t="shared" si="120"/>
        <v>316.55884989377603</v>
      </c>
      <c r="M543" s="2">
        <f t="shared" si="121"/>
        <v>329.12781130005482</v>
      </c>
      <c r="N543" s="2">
        <f t="shared" si="122"/>
        <v>353.25287017957021</v>
      </c>
      <c r="O543" s="2">
        <f t="shared" si="123"/>
        <v>328.94736842105266</v>
      </c>
      <c r="P543" s="79" t="e">
        <f t="shared" si="124"/>
        <v>#VALUE!</v>
      </c>
      <c r="Q543" s="78">
        <v>0.85441176471000002</v>
      </c>
      <c r="R543" s="78">
        <v>0.14558823529589998</v>
      </c>
      <c r="S543" s="79">
        <f t="shared" si="125"/>
        <v>937.04621946354723</v>
      </c>
      <c r="T543" s="2">
        <f t="shared" si="126"/>
        <v>958.83467213316612</v>
      </c>
      <c r="U543" s="2">
        <f t="shared" si="127"/>
        <v>1038.4831726947443</v>
      </c>
      <c r="V543" s="2">
        <f t="shared" si="128"/>
        <v>958.72462852761532</v>
      </c>
      <c r="W543" s="2" t="e">
        <f t="shared" si="129"/>
        <v>#VALUE!</v>
      </c>
      <c r="X543">
        <f t="shared" si="130"/>
        <v>4.685231097317736</v>
      </c>
      <c r="Y543">
        <f t="shared" si="131"/>
        <v>4.7941733606658303</v>
      </c>
      <c r="Z543">
        <f t="shared" si="132"/>
        <v>5.1924158634737214</v>
      </c>
      <c r="AA543">
        <f t="shared" si="133"/>
        <v>4.7936231426380767</v>
      </c>
      <c r="AB543" t="e">
        <f t="shared" si="134"/>
        <v>#VALUE!</v>
      </c>
    </row>
    <row r="544" spans="1:28" x14ac:dyDescent="0.25">
      <c r="A544">
        <v>13</v>
      </c>
      <c r="B544" t="s">
        <v>30</v>
      </c>
      <c r="C544">
        <v>6</v>
      </c>
      <c r="D544" t="s">
        <v>9</v>
      </c>
      <c r="E544">
        <v>1982</v>
      </c>
      <c r="F544">
        <v>200</v>
      </c>
      <c r="G544" t="s">
        <v>10</v>
      </c>
      <c r="H544" s="54">
        <v>0.31874544334072302</v>
      </c>
      <c r="I544" s="54">
        <v>0.36499999999999999</v>
      </c>
      <c r="J544" s="54">
        <v>0.39999999999999997</v>
      </c>
      <c r="K544">
        <v>0.36499999999999999</v>
      </c>
      <c r="L544" s="2">
        <f t="shared" si="120"/>
        <v>293.57601801704811</v>
      </c>
      <c r="M544" s="2">
        <f t="shared" si="121"/>
        <v>314.96062992125985</v>
      </c>
      <c r="N544" s="2">
        <f t="shared" si="122"/>
        <v>333.33333333333326</v>
      </c>
      <c r="O544" s="2">
        <f t="shared" si="123"/>
        <v>314.96062992125985</v>
      </c>
      <c r="P544" s="79" t="e">
        <f t="shared" si="124"/>
        <v>#VALUE!</v>
      </c>
      <c r="Q544" s="78">
        <v>0.85441176471000002</v>
      </c>
      <c r="R544" s="78">
        <v>0.14558823529589998</v>
      </c>
      <c r="S544" s="79">
        <f t="shared" si="125"/>
        <v>2394.4090537968291</v>
      </c>
      <c r="T544" s="2">
        <f t="shared" si="126"/>
        <v>2431.528439755506</v>
      </c>
      <c r="U544" s="2">
        <f t="shared" si="127"/>
        <v>2645.3305615593295</v>
      </c>
      <c r="V544" s="2">
        <f t="shared" si="128"/>
        <v>2432.9391375400583</v>
      </c>
      <c r="W544" s="2" t="e">
        <f t="shared" si="129"/>
        <v>#VALUE!</v>
      </c>
      <c r="X544">
        <f t="shared" si="130"/>
        <v>11.972045268984145</v>
      </c>
      <c r="Y544">
        <f t="shared" si="131"/>
        <v>12.15764219877753</v>
      </c>
      <c r="Z544">
        <f t="shared" si="132"/>
        <v>13.226652807796647</v>
      </c>
      <c r="AA544">
        <f t="shared" si="133"/>
        <v>12.164695687700291</v>
      </c>
      <c r="AB544" t="e">
        <f t="shared" si="134"/>
        <v>#VALUE!</v>
      </c>
    </row>
    <row r="545" spans="1:28" x14ac:dyDescent="0.25">
      <c r="A545">
        <v>13</v>
      </c>
      <c r="B545" t="s">
        <v>30</v>
      </c>
      <c r="C545">
        <v>6</v>
      </c>
      <c r="D545" t="s">
        <v>9</v>
      </c>
      <c r="E545">
        <v>1983</v>
      </c>
      <c r="F545">
        <v>200</v>
      </c>
      <c r="G545" t="s">
        <v>10</v>
      </c>
      <c r="H545" s="54">
        <v>0.44514449845859599</v>
      </c>
      <c r="I545" s="54">
        <v>0.44966666666666666</v>
      </c>
      <c r="J545" s="54">
        <v>0.4986666666666667</v>
      </c>
      <c r="K545">
        <v>0.45</v>
      </c>
      <c r="L545" s="2">
        <f t="shared" si="120"/>
        <v>360.4542073465874</v>
      </c>
      <c r="M545" s="2">
        <f t="shared" si="121"/>
        <v>363.41611144760748</v>
      </c>
      <c r="N545" s="2">
        <f t="shared" si="122"/>
        <v>398.936170212766</v>
      </c>
      <c r="O545" s="2">
        <f t="shared" si="123"/>
        <v>363.63636363636363</v>
      </c>
      <c r="P545" s="79" t="e">
        <f t="shared" si="124"/>
        <v>#VALUE!</v>
      </c>
      <c r="Q545" s="78">
        <v>0.85441176471000002</v>
      </c>
      <c r="R545" s="78">
        <v>0.14558823529589998</v>
      </c>
      <c r="S545" s="79">
        <f t="shared" si="125"/>
        <v>1526.292470464479</v>
      </c>
      <c r="T545" s="2">
        <f t="shared" si="126"/>
        <v>1522.7551854980293</v>
      </c>
      <c r="U545" s="2">
        <f t="shared" si="127"/>
        <v>1668.3798005286017</v>
      </c>
      <c r="V545" s="2">
        <f t="shared" si="128"/>
        <v>1523.6583730341713</v>
      </c>
      <c r="W545" s="2" t="e">
        <f t="shared" si="129"/>
        <v>#VALUE!</v>
      </c>
      <c r="X545">
        <f t="shared" si="130"/>
        <v>7.6314623523223952</v>
      </c>
      <c r="Y545">
        <f t="shared" si="131"/>
        <v>7.6137759274901464</v>
      </c>
      <c r="Z545">
        <f t="shared" si="132"/>
        <v>8.3418990026430091</v>
      </c>
      <c r="AA545">
        <f t="shared" si="133"/>
        <v>7.6182918651708569</v>
      </c>
      <c r="AB545" t="e">
        <f t="shared" si="134"/>
        <v>#VALUE!</v>
      </c>
    </row>
    <row r="546" spans="1:28" x14ac:dyDescent="0.25">
      <c r="A546">
        <v>13</v>
      </c>
      <c r="B546" t="s">
        <v>30</v>
      </c>
      <c r="C546">
        <v>6</v>
      </c>
      <c r="D546" t="s">
        <v>9</v>
      </c>
      <c r="E546">
        <v>1984</v>
      </c>
      <c r="F546">
        <v>400</v>
      </c>
      <c r="G546" t="s">
        <v>10</v>
      </c>
      <c r="H546" s="54">
        <v>0.39568399862986298</v>
      </c>
      <c r="I546" s="54">
        <v>0.41133333333333333</v>
      </c>
      <c r="J546" s="54">
        <v>0.45533333333333326</v>
      </c>
      <c r="K546">
        <v>0.41099999999999998</v>
      </c>
      <c r="L546" s="2">
        <f t="shared" si="120"/>
        <v>661.90535927081032</v>
      </c>
      <c r="M546" s="2">
        <f t="shared" si="121"/>
        <v>679.50169875424683</v>
      </c>
      <c r="N546" s="2">
        <f t="shared" si="122"/>
        <v>734.39412484700108</v>
      </c>
      <c r="O546" s="2">
        <f t="shared" si="123"/>
        <v>679.11714770797971</v>
      </c>
      <c r="P546" s="79" t="e">
        <f t="shared" si="124"/>
        <v>#VALUE!</v>
      </c>
      <c r="Q546" s="78">
        <v>0.85441176471000002</v>
      </c>
      <c r="R546" s="78">
        <v>0.14558823529589998</v>
      </c>
      <c r="S546" s="79" t="e">
        <f t="shared" si="125"/>
        <v>#VALUE!</v>
      </c>
      <c r="T546" s="2" t="e">
        <f t="shared" si="126"/>
        <v>#VALUE!</v>
      </c>
      <c r="U546" s="2" t="e">
        <f t="shared" si="127"/>
        <v>#VALUE!</v>
      </c>
      <c r="V546" s="2" t="e">
        <f t="shared" si="128"/>
        <v>#VALUE!</v>
      </c>
      <c r="W546" s="2" t="e">
        <f t="shared" si="129"/>
        <v>#VALUE!</v>
      </c>
      <c r="X546" t="e">
        <f t="shared" si="130"/>
        <v>#VALUE!</v>
      </c>
      <c r="Y546" t="e">
        <f t="shared" si="131"/>
        <v>#VALUE!</v>
      </c>
      <c r="Z546" t="e">
        <f t="shared" si="132"/>
        <v>#VALUE!</v>
      </c>
      <c r="AA546" t="e">
        <f t="shared" si="133"/>
        <v>#VALUE!</v>
      </c>
      <c r="AB546" t="e">
        <f t="shared" si="134"/>
        <v>#VALUE!</v>
      </c>
    </row>
    <row r="547" spans="1:28" x14ac:dyDescent="0.25">
      <c r="A547">
        <v>13</v>
      </c>
      <c r="B547" t="s">
        <v>30</v>
      </c>
      <c r="C547">
        <v>6</v>
      </c>
      <c r="D547" t="s">
        <v>9</v>
      </c>
      <c r="E547">
        <v>1985</v>
      </c>
      <c r="F547">
        <v>1500</v>
      </c>
      <c r="G547" t="s">
        <v>10</v>
      </c>
      <c r="H547" s="54">
        <v>0.41217083190610698</v>
      </c>
      <c r="I547" s="54">
        <v>0.42266666666666663</v>
      </c>
      <c r="J547" s="54">
        <v>0.46866666666666668</v>
      </c>
      <c r="K547">
        <v>0.42299999999999999</v>
      </c>
      <c r="L547" s="2">
        <f t="shared" si="120"/>
        <v>2551.7617726659109</v>
      </c>
      <c r="M547" s="2">
        <f t="shared" si="121"/>
        <v>2598.1524249422632</v>
      </c>
      <c r="N547" s="2">
        <f t="shared" si="122"/>
        <v>2823.0865746549562</v>
      </c>
      <c r="O547" s="2">
        <f t="shared" si="123"/>
        <v>2599.6533795493938</v>
      </c>
      <c r="P547" s="79" t="e">
        <f t="shared" si="124"/>
        <v>#VALUE!</v>
      </c>
      <c r="Q547" s="78">
        <v>0.85441176471000002</v>
      </c>
      <c r="R547" s="78">
        <v>0.14558823529589998</v>
      </c>
      <c r="S547" s="79" t="e">
        <f t="shared" si="125"/>
        <v>#VALUE!</v>
      </c>
      <c r="T547" s="2" t="e">
        <f t="shared" si="126"/>
        <v>#VALUE!</v>
      </c>
      <c r="U547" s="2" t="e">
        <f t="shared" si="127"/>
        <v>#VALUE!</v>
      </c>
      <c r="V547" s="2" t="e">
        <f t="shared" si="128"/>
        <v>#VALUE!</v>
      </c>
      <c r="W547" s="2" t="e">
        <f t="shared" si="129"/>
        <v>#VALUE!</v>
      </c>
      <c r="X547" t="e">
        <f t="shared" si="130"/>
        <v>#VALUE!</v>
      </c>
      <c r="Y547" t="e">
        <f t="shared" si="131"/>
        <v>#VALUE!</v>
      </c>
      <c r="Z547" t="e">
        <f t="shared" si="132"/>
        <v>#VALUE!</v>
      </c>
      <c r="AA547" t="e">
        <f t="shared" si="133"/>
        <v>#VALUE!</v>
      </c>
      <c r="AB547" t="e">
        <f t="shared" si="134"/>
        <v>#VALUE!</v>
      </c>
    </row>
    <row r="548" spans="1:28" x14ac:dyDescent="0.25">
      <c r="A548">
        <v>13</v>
      </c>
      <c r="B548" t="s">
        <v>30</v>
      </c>
      <c r="C548">
        <v>6</v>
      </c>
      <c r="D548" t="s">
        <v>9</v>
      </c>
      <c r="E548">
        <v>1986</v>
      </c>
      <c r="F548">
        <v>800</v>
      </c>
      <c r="G548" t="s">
        <v>10</v>
      </c>
      <c r="H548" s="54">
        <v>0.45613572064275898</v>
      </c>
      <c r="I548" s="54">
        <v>0.44966666666666666</v>
      </c>
      <c r="J548" s="54">
        <v>0.50066666666666659</v>
      </c>
      <c r="K548">
        <v>0.45</v>
      </c>
      <c r="L548" s="2">
        <f t="shared" si="120"/>
        <v>1470.9552187274915</v>
      </c>
      <c r="M548" s="2">
        <f t="shared" si="121"/>
        <v>1453.6644457904299</v>
      </c>
      <c r="N548" s="2">
        <f t="shared" si="122"/>
        <v>1602.1361815754337</v>
      </c>
      <c r="O548" s="2">
        <f t="shared" si="123"/>
        <v>1454.5454545454545</v>
      </c>
      <c r="P548" s="79" t="e">
        <f t="shared" si="124"/>
        <v>#VALUE!</v>
      </c>
      <c r="Q548" s="78">
        <v>0.85441176471000002</v>
      </c>
      <c r="R548" s="78">
        <v>0.14558823529589998</v>
      </c>
      <c r="S548" s="79" t="e">
        <f t="shared" si="125"/>
        <v>#VALUE!</v>
      </c>
      <c r="T548" s="2" t="e">
        <f t="shared" si="126"/>
        <v>#VALUE!</v>
      </c>
      <c r="U548" s="2" t="e">
        <f t="shared" si="127"/>
        <v>#VALUE!</v>
      </c>
      <c r="V548" s="2" t="e">
        <f t="shared" si="128"/>
        <v>#VALUE!</v>
      </c>
      <c r="W548" s="2" t="e">
        <f t="shared" si="129"/>
        <v>#VALUE!</v>
      </c>
      <c r="X548" t="e">
        <f t="shared" si="130"/>
        <v>#VALUE!</v>
      </c>
      <c r="Y548" t="e">
        <f t="shared" si="131"/>
        <v>#VALUE!</v>
      </c>
      <c r="Z548" t="e">
        <f t="shared" si="132"/>
        <v>#VALUE!</v>
      </c>
      <c r="AA548" t="e">
        <f t="shared" si="133"/>
        <v>#VALUE!</v>
      </c>
      <c r="AB548" t="e">
        <f t="shared" si="134"/>
        <v>#VALUE!</v>
      </c>
    </row>
    <row r="549" spans="1:28" x14ac:dyDescent="0.25">
      <c r="A549">
        <v>13</v>
      </c>
      <c r="B549" t="s">
        <v>30</v>
      </c>
      <c r="C549">
        <v>6</v>
      </c>
      <c r="D549" t="s">
        <v>9</v>
      </c>
      <c r="E549">
        <v>1987</v>
      </c>
      <c r="F549">
        <v>1200</v>
      </c>
      <c r="G549" t="s">
        <v>10</v>
      </c>
      <c r="H549" s="54">
        <v>0.35171910989321198</v>
      </c>
      <c r="I549" s="54">
        <v>0.37766666666666671</v>
      </c>
      <c r="J549" s="54">
        <v>0.41666666666666669</v>
      </c>
      <c r="K549">
        <v>0.378</v>
      </c>
      <c r="L549" s="2">
        <f t="shared" si="120"/>
        <v>1851.0494730182932</v>
      </c>
      <c r="M549" s="2">
        <f t="shared" si="121"/>
        <v>1928.2271023031603</v>
      </c>
      <c r="N549" s="2">
        <f t="shared" si="122"/>
        <v>2057.1428571428573</v>
      </c>
      <c r="O549" s="2">
        <f t="shared" si="123"/>
        <v>1929.2604501607718</v>
      </c>
      <c r="P549" s="79" t="e">
        <f t="shared" si="124"/>
        <v>#VALUE!</v>
      </c>
      <c r="Q549" s="78">
        <v>0.85441176471000002</v>
      </c>
      <c r="R549" s="78">
        <v>0.14558823529589998</v>
      </c>
      <c r="S549" s="79" t="e">
        <f t="shared" si="125"/>
        <v>#VALUE!</v>
      </c>
      <c r="T549" s="2" t="e">
        <f t="shared" si="126"/>
        <v>#VALUE!</v>
      </c>
      <c r="U549" s="2" t="e">
        <f t="shared" si="127"/>
        <v>#VALUE!</v>
      </c>
      <c r="V549" s="2" t="e">
        <f t="shared" si="128"/>
        <v>#VALUE!</v>
      </c>
      <c r="W549" s="2" t="e">
        <f t="shared" si="129"/>
        <v>#VALUE!</v>
      </c>
      <c r="X549" t="e">
        <f t="shared" si="130"/>
        <v>#VALUE!</v>
      </c>
      <c r="Y549" t="e">
        <f t="shared" si="131"/>
        <v>#VALUE!</v>
      </c>
      <c r="Z549" t="e">
        <f t="shared" si="132"/>
        <v>#VALUE!</v>
      </c>
      <c r="AA549" t="e">
        <f t="shared" si="133"/>
        <v>#VALUE!</v>
      </c>
      <c r="AB549" t="e">
        <f t="shared" si="134"/>
        <v>#VALUE!</v>
      </c>
    </row>
    <row r="550" spans="1:28" x14ac:dyDescent="0.25">
      <c r="A550">
        <v>13</v>
      </c>
      <c r="B550" t="s">
        <v>30</v>
      </c>
      <c r="C550">
        <v>6</v>
      </c>
      <c r="D550" t="s">
        <v>9</v>
      </c>
      <c r="E550">
        <v>1988</v>
      </c>
      <c r="F550" t="s">
        <v>10</v>
      </c>
      <c r="G550" t="s">
        <v>10</v>
      </c>
      <c r="H550" s="54">
        <v>0.34622349880113001</v>
      </c>
      <c r="I550" s="54">
        <v>0.3713333333333334</v>
      </c>
      <c r="J550" s="54">
        <v>0.40983333333333338</v>
      </c>
      <c r="K550">
        <v>0.29799999999999999</v>
      </c>
      <c r="L550" s="2" t="e">
        <f t="shared" si="120"/>
        <v>#VALUE!</v>
      </c>
      <c r="M550" s="2" t="e">
        <f t="shared" si="121"/>
        <v>#VALUE!</v>
      </c>
      <c r="N550" s="2" t="e">
        <f t="shared" si="122"/>
        <v>#VALUE!</v>
      </c>
      <c r="O550" s="2" t="e">
        <f t="shared" si="123"/>
        <v>#VALUE!</v>
      </c>
      <c r="P550" s="79" t="e">
        <f t="shared" si="124"/>
        <v>#VALUE!</v>
      </c>
      <c r="Q550" s="78">
        <v>0.85441176471000002</v>
      </c>
      <c r="R550" s="78">
        <v>0.14558823529589998</v>
      </c>
      <c r="S550" s="79">
        <f t="shared" si="125"/>
        <v>1741.7246386535419</v>
      </c>
      <c r="T550" s="2">
        <f t="shared" si="126"/>
        <v>1810.2909656484806</v>
      </c>
      <c r="U550" s="2">
        <f t="shared" si="127"/>
        <v>1944.8151628475182</v>
      </c>
      <c r="V550" s="2">
        <f t="shared" si="128"/>
        <v>1799.0369857652506</v>
      </c>
      <c r="W550" s="2" t="e">
        <f t="shared" si="129"/>
        <v>#VALUE!</v>
      </c>
      <c r="X550" t="e">
        <f t="shared" si="130"/>
        <v>#VALUE!</v>
      </c>
      <c r="Y550" t="e">
        <f t="shared" si="131"/>
        <v>#VALUE!</v>
      </c>
      <c r="Z550" t="e">
        <f t="shared" si="132"/>
        <v>#VALUE!</v>
      </c>
      <c r="AA550" t="e">
        <f t="shared" si="133"/>
        <v>#VALUE!</v>
      </c>
      <c r="AB550" t="e">
        <f t="shared" si="134"/>
        <v>#VALUE!</v>
      </c>
    </row>
    <row r="551" spans="1:28" x14ac:dyDescent="0.25">
      <c r="A551">
        <v>13</v>
      </c>
      <c r="B551" t="s">
        <v>30</v>
      </c>
      <c r="C551">
        <v>6</v>
      </c>
      <c r="D551" t="s">
        <v>9</v>
      </c>
      <c r="E551">
        <v>1989</v>
      </c>
      <c r="F551">
        <v>300</v>
      </c>
      <c r="G551" t="s">
        <v>10</v>
      </c>
      <c r="H551" s="54">
        <v>0.337919300105678</v>
      </c>
      <c r="I551" s="54">
        <v>0.3676666666666667</v>
      </c>
      <c r="J551" s="54">
        <v>0.40566666666666668</v>
      </c>
      <c r="K551">
        <v>0.36699999999999999</v>
      </c>
      <c r="L551" s="2">
        <f t="shared" si="120"/>
        <v>453.11696904604599</v>
      </c>
      <c r="M551" s="2">
        <f t="shared" si="121"/>
        <v>474.43331576172909</v>
      </c>
      <c r="N551" s="2">
        <f t="shared" si="122"/>
        <v>504.76724621424563</v>
      </c>
      <c r="O551" s="2">
        <f t="shared" si="123"/>
        <v>473.93364928909955</v>
      </c>
      <c r="P551" s="79" t="e">
        <f t="shared" si="124"/>
        <v>#VALUE!</v>
      </c>
      <c r="Q551" s="78">
        <v>0.85441176471000002</v>
      </c>
      <c r="R551" s="78">
        <v>0.14558823529589998</v>
      </c>
      <c r="S551" s="79">
        <f t="shared" si="125"/>
        <v>3040.4422841515648</v>
      </c>
      <c r="T551" s="2">
        <f t="shared" si="126"/>
        <v>3165.1793844644271</v>
      </c>
      <c r="U551" s="2">
        <f t="shared" si="127"/>
        <v>3417.0232339674149</v>
      </c>
      <c r="V551" s="2">
        <f t="shared" si="128"/>
        <v>3137.1118214895478</v>
      </c>
      <c r="W551" s="2" t="e">
        <f t="shared" si="129"/>
        <v>#VALUE!</v>
      </c>
      <c r="X551">
        <f t="shared" si="130"/>
        <v>10.134807613838548</v>
      </c>
      <c r="Y551">
        <f t="shared" si="131"/>
        <v>10.550597948214756</v>
      </c>
      <c r="Z551">
        <f t="shared" si="132"/>
        <v>11.390077446558049</v>
      </c>
      <c r="AA551">
        <f t="shared" si="133"/>
        <v>10.45703940496516</v>
      </c>
      <c r="AB551" t="e">
        <f t="shared" si="134"/>
        <v>#VALUE!</v>
      </c>
    </row>
    <row r="552" spans="1:28" x14ac:dyDescent="0.25">
      <c r="A552">
        <v>13</v>
      </c>
      <c r="B552" t="s">
        <v>30</v>
      </c>
      <c r="C552">
        <v>6</v>
      </c>
      <c r="D552" t="s">
        <v>9</v>
      </c>
      <c r="E552">
        <v>1990</v>
      </c>
      <c r="F552" t="s">
        <v>10</v>
      </c>
      <c r="G552" t="s">
        <v>10</v>
      </c>
      <c r="H552" s="54">
        <v>0.38326529978520901</v>
      </c>
      <c r="I552" s="54">
        <v>0.41633333333333333</v>
      </c>
      <c r="J552" s="54">
        <v>0.45883333333333332</v>
      </c>
      <c r="K552">
        <v>0.41399999999999998</v>
      </c>
      <c r="L552" s="2" t="e">
        <f t="shared" si="120"/>
        <v>#VALUE!</v>
      </c>
      <c r="M552" s="2" t="e">
        <f t="shared" si="121"/>
        <v>#VALUE!</v>
      </c>
      <c r="N552" s="2" t="e">
        <f t="shared" si="122"/>
        <v>#VALUE!</v>
      </c>
      <c r="O552" s="2" t="e">
        <f t="shared" si="123"/>
        <v>#VALUE!</v>
      </c>
      <c r="P552" s="79" t="e">
        <f t="shared" si="124"/>
        <v>#VALUE!</v>
      </c>
      <c r="Q552" s="78">
        <v>0.85441176471000002</v>
      </c>
      <c r="R552" s="78">
        <v>0.14558823529589998</v>
      </c>
      <c r="S552" s="79" t="e">
        <f t="shared" si="125"/>
        <v>#VALUE!</v>
      </c>
      <c r="T552" s="2" t="e">
        <f t="shared" si="126"/>
        <v>#VALUE!</v>
      </c>
      <c r="U552" s="2" t="e">
        <f t="shared" si="127"/>
        <v>#VALUE!</v>
      </c>
      <c r="V552" s="2" t="e">
        <f t="shared" si="128"/>
        <v>#VALUE!</v>
      </c>
      <c r="W552" s="2" t="e">
        <f t="shared" si="129"/>
        <v>#VALUE!</v>
      </c>
      <c r="X552" t="e">
        <f t="shared" si="130"/>
        <v>#VALUE!</v>
      </c>
      <c r="Y552" t="e">
        <f t="shared" si="131"/>
        <v>#VALUE!</v>
      </c>
      <c r="Z552" t="e">
        <f t="shared" si="132"/>
        <v>#VALUE!</v>
      </c>
      <c r="AA552" t="e">
        <f t="shared" si="133"/>
        <v>#VALUE!</v>
      </c>
      <c r="AB552" t="e">
        <f t="shared" si="134"/>
        <v>#VALUE!</v>
      </c>
    </row>
    <row r="553" spans="1:28" x14ac:dyDescent="0.25">
      <c r="A553">
        <v>13</v>
      </c>
      <c r="B553" t="s">
        <v>30</v>
      </c>
      <c r="C553">
        <v>6</v>
      </c>
      <c r="D553" t="s">
        <v>9</v>
      </c>
      <c r="E553">
        <v>1991</v>
      </c>
      <c r="F553">
        <v>1000</v>
      </c>
      <c r="G553" t="s">
        <v>10</v>
      </c>
      <c r="H553" s="54">
        <v>0.32495642920263801</v>
      </c>
      <c r="I553" s="54">
        <v>0.35</v>
      </c>
      <c r="J553" s="54">
        <v>0.39349999999999996</v>
      </c>
      <c r="K553">
        <v>0.34399999999999997</v>
      </c>
      <c r="L553" s="2">
        <f t="shared" si="120"/>
        <v>1481.3858590176619</v>
      </c>
      <c r="M553" s="2">
        <f t="shared" si="121"/>
        <v>1538.4615384615383</v>
      </c>
      <c r="N553" s="2">
        <f t="shared" si="122"/>
        <v>1648.8046166529266</v>
      </c>
      <c r="O553" s="2">
        <f t="shared" si="123"/>
        <v>1524.3902439024389</v>
      </c>
      <c r="P553" s="79" t="e">
        <f t="shared" si="124"/>
        <v>#VALUE!</v>
      </c>
      <c r="Q553" s="78">
        <v>0.85441176471000002</v>
      </c>
      <c r="R553" s="78">
        <v>0.14558823529589998</v>
      </c>
      <c r="S553" s="79" t="e">
        <f t="shared" si="125"/>
        <v>#VALUE!</v>
      </c>
      <c r="T553" s="2" t="e">
        <f t="shared" si="126"/>
        <v>#VALUE!</v>
      </c>
      <c r="U553" s="2" t="e">
        <f t="shared" si="127"/>
        <v>#VALUE!</v>
      </c>
      <c r="V553" s="2" t="e">
        <f t="shared" si="128"/>
        <v>#VALUE!</v>
      </c>
      <c r="W553" s="2" t="e">
        <f t="shared" si="129"/>
        <v>#VALUE!</v>
      </c>
      <c r="X553" t="e">
        <f t="shared" si="130"/>
        <v>#VALUE!</v>
      </c>
      <c r="Y553" t="e">
        <f t="shared" si="131"/>
        <v>#VALUE!</v>
      </c>
      <c r="Z553" t="e">
        <f t="shared" si="132"/>
        <v>#VALUE!</v>
      </c>
      <c r="AA553" t="e">
        <f t="shared" si="133"/>
        <v>#VALUE!</v>
      </c>
      <c r="AB553" t="e">
        <f t="shared" si="134"/>
        <v>#VALUE!</v>
      </c>
    </row>
    <row r="554" spans="1:28" x14ac:dyDescent="0.25">
      <c r="A554">
        <v>13</v>
      </c>
      <c r="B554" t="s">
        <v>30</v>
      </c>
      <c r="C554">
        <v>6</v>
      </c>
      <c r="D554" t="s">
        <v>9</v>
      </c>
      <c r="E554">
        <v>1992</v>
      </c>
      <c r="F554">
        <v>2200</v>
      </c>
      <c r="G554" t="s">
        <v>10</v>
      </c>
      <c r="H554" s="54">
        <v>0.32712893524410402</v>
      </c>
      <c r="I554" s="54">
        <v>0.35399999999999998</v>
      </c>
      <c r="J554" s="54">
        <v>0.40249999999999997</v>
      </c>
      <c r="K554">
        <v>0.35499999999999998</v>
      </c>
      <c r="L554" s="2">
        <f t="shared" si="120"/>
        <v>3269.5714160306707</v>
      </c>
      <c r="M554" s="2">
        <f t="shared" si="121"/>
        <v>3405.5727554179566</v>
      </c>
      <c r="N554" s="2">
        <f t="shared" si="122"/>
        <v>3682.0083682008367</v>
      </c>
      <c r="O554" s="2">
        <f t="shared" si="123"/>
        <v>3410.8527131782944</v>
      </c>
      <c r="P554" s="79" t="e">
        <f t="shared" si="124"/>
        <v>#VALUE!</v>
      </c>
      <c r="Q554" s="78">
        <v>0.85441176471000002</v>
      </c>
      <c r="R554" s="78">
        <v>0.14558823529589998</v>
      </c>
      <c r="S554" s="79" t="e">
        <f t="shared" si="125"/>
        <v>#VALUE!</v>
      </c>
      <c r="T554" s="2" t="e">
        <f t="shared" si="126"/>
        <v>#VALUE!</v>
      </c>
      <c r="U554" s="2" t="e">
        <f t="shared" si="127"/>
        <v>#VALUE!</v>
      </c>
      <c r="V554" s="2" t="e">
        <f t="shared" si="128"/>
        <v>#VALUE!</v>
      </c>
      <c r="W554" s="2" t="e">
        <f t="shared" si="129"/>
        <v>#VALUE!</v>
      </c>
      <c r="X554" t="e">
        <f t="shared" si="130"/>
        <v>#VALUE!</v>
      </c>
      <c r="Y554" t="e">
        <f t="shared" si="131"/>
        <v>#VALUE!</v>
      </c>
      <c r="Z554" t="e">
        <f t="shared" si="132"/>
        <v>#VALUE!</v>
      </c>
      <c r="AA554" t="e">
        <f t="shared" si="133"/>
        <v>#VALUE!</v>
      </c>
      <c r="AB554" t="e">
        <f t="shared" si="134"/>
        <v>#VALUE!</v>
      </c>
    </row>
    <row r="555" spans="1:28" x14ac:dyDescent="0.25">
      <c r="A555">
        <v>13</v>
      </c>
      <c r="B555" t="s">
        <v>30</v>
      </c>
      <c r="C555">
        <v>6</v>
      </c>
      <c r="D555" t="s">
        <v>9</v>
      </c>
      <c r="E555">
        <v>1993</v>
      </c>
      <c r="F555">
        <v>1200</v>
      </c>
      <c r="G555" t="s">
        <v>10</v>
      </c>
      <c r="H555" s="54">
        <v>0.29235067022036199</v>
      </c>
      <c r="I555" s="54">
        <v>0.316</v>
      </c>
      <c r="J555" s="54">
        <v>0.35550000000000004</v>
      </c>
      <c r="K555">
        <v>0.216</v>
      </c>
      <c r="L555" s="2">
        <f t="shared" si="120"/>
        <v>1695.7551565457993</v>
      </c>
      <c r="M555" s="2">
        <f t="shared" si="121"/>
        <v>1754.3859649122808</v>
      </c>
      <c r="N555" s="2">
        <f t="shared" si="122"/>
        <v>1861.9084561675718</v>
      </c>
      <c r="O555" s="2">
        <f t="shared" si="123"/>
        <v>1530.612244897959</v>
      </c>
      <c r="P555" s="79" t="e">
        <f t="shared" si="124"/>
        <v>#VALUE!</v>
      </c>
      <c r="Q555" s="78">
        <v>0.85441176471000002</v>
      </c>
      <c r="R555" s="78">
        <v>0.14558823529589998</v>
      </c>
      <c r="S555" s="79" t="e">
        <f t="shared" si="125"/>
        <v>#VALUE!</v>
      </c>
      <c r="T555" s="2" t="e">
        <f t="shared" si="126"/>
        <v>#VALUE!</v>
      </c>
      <c r="U555" s="2" t="e">
        <f t="shared" si="127"/>
        <v>#VALUE!</v>
      </c>
      <c r="V555" s="2" t="e">
        <f t="shared" si="128"/>
        <v>#VALUE!</v>
      </c>
      <c r="W555" s="2" t="e">
        <f t="shared" si="129"/>
        <v>#VALUE!</v>
      </c>
      <c r="X555" t="e">
        <f t="shared" si="130"/>
        <v>#VALUE!</v>
      </c>
      <c r="Y555" t="e">
        <f t="shared" si="131"/>
        <v>#VALUE!</v>
      </c>
      <c r="Z555" t="e">
        <f t="shared" si="132"/>
        <v>#VALUE!</v>
      </c>
      <c r="AA555" t="e">
        <f t="shared" si="133"/>
        <v>#VALUE!</v>
      </c>
      <c r="AB555" t="e">
        <f t="shared" si="134"/>
        <v>#VALUE!</v>
      </c>
    </row>
    <row r="556" spans="1:28" x14ac:dyDescent="0.25">
      <c r="A556">
        <v>13</v>
      </c>
      <c r="B556" t="s">
        <v>30</v>
      </c>
      <c r="C556">
        <v>6</v>
      </c>
      <c r="D556" t="s">
        <v>9</v>
      </c>
      <c r="E556">
        <v>1994</v>
      </c>
      <c r="F556" t="s">
        <v>10</v>
      </c>
      <c r="G556" t="s">
        <v>10</v>
      </c>
      <c r="H556" s="54">
        <v>0.33047368103241698</v>
      </c>
      <c r="I556" s="54">
        <v>0.37233333333333329</v>
      </c>
      <c r="J556" s="54">
        <v>0.42083333333333328</v>
      </c>
      <c r="K556">
        <v>0.36699999999999999</v>
      </c>
      <c r="L556" s="2" t="e">
        <f t="shared" si="120"/>
        <v>#VALUE!</v>
      </c>
      <c r="M556" s="2" t="e">
        <f t="shared" si="121"/>
        <v>#VALUE!</v>
      </c>
      <c r="N556" s="2" t="e">
        <f t="shared" si="122"/>
        <v>#VALUE!</v>
      </c>
      <c r="O556" s="2" t="e">
        <f t="shared" si="123"/>
        <v>#VALUE!</v>
      </c>
      <c r="P556" s="79" t="e">
        <f t="shared" si="124"/>
        <v>#VALUE!</v>
      </c>
      <c r="Q556" s="78">
        <v>0.85441176471000002</v>
      </c>
      <c r="R556" s="78">
        <v>0.14558823529589998</v>
      </c>
      <c r="S556" s="79" t="e">
        <f t="shared" si="125"/>
        <v>#VALUE!</v>
      </c>
      <c r="T556" s="2" t="e">
        <f t="shared" si="126"/>
        <v>#VALUE!</v>
      </c>
      <c r="U556" s="2" t="e">
        <f t="shared" si="127"/>
        <v>#VALUE!</v>
      </c>
      <c r="V556" s="2" t="e">
        <f t="shared" si="128"/>
        <v>#VALUE!</v>
      </c>
      <c r="W556" s="2" t="e">
        <f t="shared" si="129"/>
        <v>#VALUE!</v>
      </c>
      <c r="X556" t="e">
        <f t="shared" si="130"/>
        <v>#VALUE!</v>
      </c>
      <c r="Y556" t="e">
        <f t="shared" si="131"/>
        <v>#VALUE!</v>
      </c>
      <c r="Z556" t="e">
        <f t="shared" si="132"/>
        <v>#VALUE!</v>
      </c>
      <c r="AA556" t="e">
        <f t="shared" si="133"/>
        <v>#VALUE!</v>
      </c>
      <c r="AB556" t="e">
        <f t="shared" si="134"/>
        <v>#VALUE!</v>
      </c>
    </row>
    <row r="557" spans="1:28" x14ac:dyDescent="0.25">
      <c r="A557">
        <v>13</v>
      </c>
      <c r="B557" t="s">
        <v>30</v>
      </c>
      <c r="C557">
        <v>6</v>
      </c>
      <c r="D557" t="s">
        <v>9</v>
      </c>
      <c r="E557">
        <v>1995</v>
      </c>
      <c r="F557" t="s">
        <v>10</v>
      </c>
      <c r="G557" t="s">
        <v>10</v>
      </c>
      <c r="H557" s="54">
        <v>0.197903485305433</v>
      </c>
      <c r="I557" s="54">
        <v>0.24099999999999999</v>
      </c>
      <c r="J557" s="54">
        <v>0.26950000000000002</v>
      </c>
      <c r="K557">
        <v>0.23100000000000001</v>
      </c>
      <c r="L557" s="2" t="e">
        <f t="shared" si="120"/>
        <v>#VALUE!</v>
      </c>
      <c r="M557" s="2" t="e">
        <f t="shared" si="121"/>
        <v>#VALUE!</v>
      </c>
      <c r="N557" s="2" t="e">
        <f t="shared" si="122"/>
        <v>#VALUE!</v>
      </c>
      <c r="O557" s="2" t="e">
        <f t="shared" si="123"/>
        <v>#VALUE!</v>
      </c>
      <c r="P557" s="79" t="e">
        <f t="shared" si="124"/>
        <v>#VALUE!</v>
      </c>
      <c r="Q557" s="78">
        <v>0.85441176471000002</v>
      </c>
      <c r="R557" s="78">
        <v>0.14558823529589998</v>
      </c>
      <c r="S557" s="79" t="e">
        <f t="shared" si="125"/>
        <v>#VALUE!</v>
      </c>
      <c r="T557" s="2" t="e">
        <f t="shared" si="126"/>
        <v>#VALUE!</v>
      </c>
      <c r="U557" s="2" t="e">
        <f t="shared" si="127"/>
        <v>#VALUE!</v>
      </c>
      <c r="V557" s="2" t="e">
        <f t="shared" si="128"/>
        <v>#VALUE!</v>
      </c>
      <c r="W557" s="2" t="e">
        <f t="shared" si="129"/>
        <v>#VALUE!</v>
      </c>
      <c r="X557" t="e">
        <f t="shared" si="130"/>
        <v>#VALUE!</v>
      </c>
      <c r="Y557" t="e">
        <f t="shared" si="131"/>
        <v>#VALUE!</v>
      </c>
      <c r="Z557" t="e">
        <f t="shared" si="132"/>
        <v>#VALUE!</v>
      </c>
      <c r="AA557" t="e">
        <f t="shared" si="133"/>
        <v>#VALUE!</v>
      </c>
      <c r="AB557" t="e">
        <f t="shared" si="134"/>
        <v>#VALUE!</v>
      </c>
    </row>
    <row r="558" spans="1:28" x14ac:dyDescent="0.25">
      <c r="A558">
        <v>13</v>
      </c>
      <c r="B558" t="s">
        <v>30</v>
      </c>
      <c r="C558">
        <v>6</v>
      </c>
      <c r="D558" t="s">
        <v>9</v>
      </c>
      <c r="E558">
        <v>1996</v>
      </c>
      <c r="F558">
        <v>42</v>
      </c>
      <c r="G558" t="s">
        <v>10</v>
      </c>
      <c r="H558" s="54">
        <v>0.40303950660207699</v>
      </c>
      <c r="I558" s="54">
        <v>0.41599999999999998</v>
      </c>
      <c r="J558" s="54">
        <v>0.46100000000000002</v>
      </c>
      <c r="K558">
        <v>0.38500000000000001</v>
      </c>
      <c r="L558" s="2">
        <f t="shared" si="120"/>
        <v>70.356414644684975</v>
      </c>
      <c r="M558" s="2">
        <f t="shared" si="121"/>
        <v>71.91780821917807</v>
      </c>
      <c r="N558" s="2">
        <f t="shared" si="122"/>
        <v>77.922077922077932</v>
      </c>
      <c r="O558" s="2">
        <f t="shared" si="123"/>
        <v>68.292682926829272</v>
      </c>
      <c r="P558" s="79" t="e">
        <f t="shared" si="124"/>
        <v>#VALUE!</v>
      </c>
      <c r="Q558" s="78">
        <v>0.85441176471000002</v>
      </c>
      <c r="R558" s="78">
        <v>0.14558823529589998</v>
      </c>
      <c r="S558" s="79" t="e">
        <f t="shared" si="125"/>
        <v>#VALUE!</v>
      </c>
      <c r="T558" s="2" t="e">
        <f t="shared" si="126"/>
        <v>#VALUE!</v>
      </c>
      <c r="U558" s="2" t="e">
        <f t="shared" si="127"/>
        <v>#VALUE!</v>
      </c>
      <c r="V558" s="2" t="e">
        <f t="shared" si="128"/>
        <v>#VALUE!</v>
      </c>
      <c r="W558" s="2" t="e">
        <f t="shared" si="129"/>
        <v>#VALUE!</v>
      </c>
      <c r="X558" t="e">
        <f t="shared" si="130"/>
        <v>#VALUE!</v>
      </c>
      <c r="Y558" t="e">
        <f t="shared" si="131"/>
        <v>#VALUE!</v>
      </c>
      <c r="Z558" t="e">
        <f t="shared" si="132"/>
        <v>#VALUE!</v>
      </c>
      <c r="AA558" t="e">
        <f t="shared" si="133"/>
        <v>#VALUE!</v>
      </c>
      <c r="AB558" t="e">
        <f t="shared" si="134"/>
        <v>#VALUE!</v>
      </c>
    </row>
    <row r="559" spans="1:28" x14ac:dyDescent="0.25">
      <c r="A559">
        <v>13</v>
      </c>
      <c r="B559" t="s">
        <v>30</v>
      </c>
      <c r="C559">
        <v>6</v>
      </c>
      <c r="D559" t="s">
        <v>9</v>
      </c>
      <c r="E559">
        <v>1997</v>
      </c>
      <c r="F559" t="s">
        <v>10</v>
      </c>
      <c r="G559" t="s">
        <v>10</v>
      </c>
      <c r="H559" s="54">
        <v>0.375</v>
      </c>
      <c r="I559" s="54">
        <v>0.29633333333333334</v>
      </c>
      <c r="J559" s="54">
        <v>0.34783333333333333</v>
      </c>
      <c r="K559">
        <v>0.26700000000000002</v>
      </c>
      <c r="L559" s="2" t="e">
        <f t="shared" si="120"/>
        <v>#VALUE!</v>
      </c>
      <c r="M559" s="2" t="e">
        <f t="shared" si="121"/>
        <v>#VALUE!</v>
      </c>
      <c r="N559" s="2" t="e">
        <f t="shared" si="122"/>
        <v>#VALUE!</v>
      </c>
      <c r="O559" s="2" t="e">
        <f t="shared" si="123"/>
        <v>#VALUE!</v>
      </c>
      <c r="P559" s="79" t="e">
        <f t="shared" si="124"/>
        <v>#VALUE!</v>
      </c>
      <c r="Q559" s="78">
        <v>0.85441176471000002</v>
      </c>
      <c r="R559" s="78">
        <v>0.14558823529589998</v>
      </c>
      <c r="S559" s="79">
        <f t="shared" si="125"/>
        <v>341.94905198930405</v>
      </c>
      <c r="T559" s="2">
        <f t="shared" si="126"/>
        <v>345.5722514150068</v>
      </c>
      <c r="U559" s="2">
        <f t="shared" si="127"/>
        <v>356.26936553888225</v>
      </c>
      <c r="V559" s="2">
        <f t="shared" si="128"/>
        <v>325.68335014669128</v>
      </c>
      <c r="W559" s="2" t="e">
        <f t="shared" si="129"/>
        <v>#VALUE!</v>
      </c>
      <c r="X559" t="e">
        <f t="shared" si="130"/>
        <v>#VALUE!</v>
      </c>
      <c r="Y559" t="e">
        <f t="shared" si="131"/>
        <v>#VALUE!</v>
      </c>
      <c r="Z559" t="e">
        <f t="shared" si="132"/>
        <v>#VALUE!</v>
      </c>
      <c r="AA559" t="e">
        <f t="shared" si="133"/>
        <v>#VALUE!</v>
      </c>
      <c r="AB559" t="e">
        <f t="shared" si="134"/>
        <v>#VALUE!</v>
      </c>
    </row>
    <row r="560" spans="1:28" x14ac:dyDescent="0.25">
      <c r="A560">
        <v>13</v>
      </c>
      <c r="B560" t="s">
        <v>30</v>
      </c>
      <c r="C560">
        <v>6</v>
      </c>
      <c r="D560" t="s">
        <v>9</v>
      </c>
      <c r="E560">
        <v>1998</v>
      </c>
      <c r="F560">
        <v>175</v>
      </c>
      <c r="G560" t="s">
        <v>10</v>
      </c>
      <c r="H560" s="54">
        <v>0.125</v>
      </c>
      <c r="I560" s="54">
        <v>7.7666666666666662E-2</v>
      </c>
      <c r="J560" s="54">
        <v>0.11716666666666666</v>
      </c>
      <c r="K560">
        <v>7.6999999999999999E-2</v>
      </c>
      <c r="L560" s="2">
        <f t="shared" si="120"/>
        <v>200</v>
      </c>
      <c r="M560" s="2">
        <f t="shared" si="121"/>
        <v>189.73617636429347</v>
      </c>
      <c r="N560" s="2">
        <f t="shared" si="122"/>
        <v>198.22541060977912</v>
      </c>
      <c r="O560" s="2">
        <f t="shared" si="123"/>
        <v>189.5991332611051</v>
      </c>
      <c r="P560" s="79" t="e">
        <f t="shared" si="124"/>
        <v>#VALUE!</v>
      </c>
      <c r="Q560" s="78">
        <v>0.85441176471000002</v>
      </c>
      <c r="R560" s="78">
        <v>0.14558823529589998</v>
      </c>
      <c r="S560" s="79">
        <f t="shared" si="125"/>
        <v>1782.0971805204986</v>
      </c>
      <c r="T560" s="2">
        <f t="shared" si="126"/>
        <v>1776.3643098007055</v>
      </c>
      <c r="U560" s="2">
        <f t="shared" si="127"/>
        <v>1824.1226467667445</v>
      </c>
      <c r="V560" s="2">
        <f t="shared" si="128"/>
        <v>1695.9548115391606</v>
      </c>
      <c r="W560" s="2" t="e">
        <f t="shared" si="129"/>
        <v>#VALUE!</v>
      </c>
      <c r="X560">
        <f t="shared" si="130"/>
        <v>10.183412460117134</v>
      </c>
      <c r="Y560">
        <f t="shared" si="131"/>
        <v>10.150653198861175</v>
      </c>
      <c r="Z560">
        <f t="shared" si="132"/>
        <v>10.423557981524255</v>
      </c>
      <c r="AA560">
        <f t="shared" si="133"/>
        <v>9.691170351652346</v>
      </c>
      <c r="AB560" t="e">
        <f t="shared" si="134"/>
        <v>#VALUE!</v>
      </c>
    </row>
    <row r="561" spans="1:28" x14ac:dyDescent="0.25">
      <c r="A561">
        <v>13</v>
      </c>
      <c r="B561" t="s">
        <v>30</v>
      </c>
      <c r="C561">
        <v>6</v>
      </c>
      <c r="D561" t="s">
        <v>9</v>
      </c>
      <c r="E561">
        <v>1999</v>
      </c>
      <c r="F561" t="s">
        <v>10</v>
      </c>
      <c r="G561" t="s">
        <v>10</v>
      </c>
      <c r="H561" s="54">
        <v>0.123</v>
      </c>
      <c r="I561" s="54">
        <v>8.9666666666666672E-2</v>
      </c>
      <c r="J561" s="54">
        <v>0.12016666666666667</v>
      </c>
      <c r="K561">
        <v>8.6999999999999994E-2</v>
      </c>
      <c r="L561" s="2" t="e">
        <f t="shared" si="120"/>
        <v>#VALUE!</v>
      </c>
      <c r="M561" s="2" t="e">
        <f t="shared" si="121"/>
        <v>#VALUE!</v>
      </c>
      <c r="N561" s="2" t="e">
        <f t="shared" si="122"/>
        <v>#VALUE!</v>
      </c>
      <c r="O561" s="2" t="e">
        <f t="shared" si="123"/>
        <v>#VALUE!</v>
      </c>
      <c r="P561" s="79" t="e">
        <f t="shared" si="124"/>
        <v>#VALUE!</v>
      </c>
      <c r="Q561" s="78">
        <v>0.85441176471000002</v>
      </c>
      <c r="R561" s="78">
        <v>0.14558823529589998</v>
      </c>
      <c r="S561" s="79">
        <f t="shared" si="125"/>
        <v>2217.7424279377133</v>
      </c>
      <c r="T561" s="2">
        <f t="shared" si="126"/>
        <v>2220.4022983738687</v>
      </c>
      <c r="U561" s="2">
        <f t="shared" si="127"/>
        <v>2255.6173491517711</v>
      </c>
      <c r="V561" s="2">
        <f t="shared" si="128"/>
        <v>2121.7301084387018</v>
      </c>
      <c r="W561" s="2" t="e">
        <f t="shared" si="129"/>
        <v>#VALUE!</v>
      </c>
      <c r="X561" t="e">
        <f t="shared" si="130"/>
        <v>#VALUE!</v>
      </c>
      <c r="Y561" t="e">
        <f t="shared" si="131"/>
        <v>#VALUE!</v>
      </c>
      <c r="Z561" t="e">
        <f t="shared" si="132"/>
        <v>#VALUE!</v>
      </c>
      <c r="AA561" t="e">
        <f t="shared" si="133"/>
        <v>#VALUE!</v>
      </c>
      <c r="AB561" t="e">
        <f t="shared" si="134"/>
        <v>#VALUE!</v>
      </c>
    </row>
    <row r="562" spans="1:28" x14ac:dyDescent="0.25">
      <c r="A562">
        <v>13</v>
      </c>
      <c r="B562" t="s">
        <v>30</v>
      </c>
      <c r="C562">
        <v>6</v>
      </c>
      <c r="D562" t="s">
        <v>9</v>
      </c>
      <c r="E562">
        <v>2000</v>
      </c>
      <c r="F562">
        <v>100</v>
      </c>
      <c r="G562" t="s">
        <v>10</v>
      </c>
      <c r="H562" s="54">
        <v>0.14699999999999999</v>
      </c>
      <c r="I562" s="54">
        <v>0.185</v>
      </c>
      <c r="J562" s="54">
        <v>0.21150000000000002</v>
      </c>
      <c r="K562">
        <v>0.109</v>
      </c>
      <c r="L562" s="2">
        <f t="shared" si="120"/>
        <v>117.23329425556858</v>
      </c>
      <c r="M562" s="2">
        <f t="shared" si="121"/>
        <v>122.69938650306749</v>
      </c>
      <c r="N562" s="2">
        <f t="shared" si="122"/>
        <v>126.82308180088776</v>
      </c>
      <c r="O562" s="2">
        <f t="shared" si="123"/>
        <v>112.2334455667789</v>
      </c>
      <c r="P562" s="79" t="e">
        <f t="shared" si="124"/>
        <v>#VALUE!</v>
      </c>
      <c r="Q562" s="78">
        <v>0.85441176471000002</v>
      </c>
      <c r="R562" s="78">
        <v>0.14558823529589998</v>
      </c>
      <c r="S562" s="79">
        <f t="shared" si="125"/>
        <v>657.2949677489886</v>
      </c>
      <c r="T562" s="2">
        <f t="shared" si="126"/>
        <v>698.46261239471767</v>
      </c>
      <c r="U562" s="2">
        <f t="shared" si="127"/>
        <v>719.27388279920933</v>
      </c>
      <c r="V562" s="2">
        <f t="shared" si="128"/>
        <v>671.70283662176462</v>
      </c>
      <c r="W562" s="2" t="e">
        <f t="shared" si="129"/>
        <v>#VALUE!</v>
      </c>
      <c r="X562">
        <f t="shared" si="130"/>
        <v>6.5729496774898859</v>
      </c>
      <c r="Y562">
        <f t="shared" si="131"/>
        <v>6.9846261239471765</v>
      </c>
      <c r="Z562">
        <f t="shared" si="132"/>
        <v>7.192738827992093</v>
      </c>
      <c r="AA562">
        <f t="shared" si="133"/>
        <v>6.7170283662176464</v>
      </c>
      <c r="AB562" t="e">
        <f t="shared" si="134"/>
        <v>#VALUE!</v>
      </c>
    </row>
    <row r="563" spans="1:28" x14ac:dyDescent="0.25">
      <c r="A563">
        <v>13</v>
      </c>
      <c r="B563" t="s">
        <v>30</v>
      </c>
      <c r="C563">
        <v>6</v>
      </c>
      <c r="D563" t="s">
        <v>9</v>
      </c>
      <c r="E563">
        <v>2001</v>
      </c>
      <c r="F563">
        <v>1400</v>
      </c>
      <c r="G563" t="s">
        <v>10</v>
      </c>
      <c r="H563" s="54">
        <v>0.157</v>
      </c>
      <c r="I563" s="54">
        <v>0.15333333333333332</v>
      </c>
      <c r="J563" s="54">
        <v>0.17783333333333332</v>
      </c>
      <c r="K563">
        <v>0.113</v>
      </c>
      <c r="L563" s="2">
        <f t="shared" si="120"/>
        <v>1660.7354685646501</v>
      </c>
      <c r="M563" s="2">
        <f t="shared" si="121"/>
        <v>1653.543307086614</v>
      </c>
      <c r="N563" s="2">
        <f t="shared" si="122"/>
        <v>1702.8177579566186</v>
      </c>
      <c r="O563" s="2">
        <f t="shared" si="123"/>
        <v>1578.3540022547913</v>
      </c>
      <c r="P563" s="79" t="e">
        <f t="shared" si="124"/>
        <v>#VALUE!</v>
      </c>
      <c r="Q563" s="78">
        <v>0.85441176471000002</v>
      </c>
      <c r="R563" s="78">
        <v>0.14558823529589998</v>
      </c>
      <c r="S563" s="79">
        <f t="shared" si="125"/>
        <v>1159.358855242464</v>
      </c>
      <c r="T563" s="2">
        <f t="shared" si="126"/>
        <v>1443.0338408879043</v>
      </c>
      <c r="U563" s="2">
        <f t="shared" si="127"/>
        <v>1560.8820495235575</v>
      </c>
      <c r="V563" s="2">
        <f t="shared" si="128"/>
        <v>1412.2608403092672</v>
      </c>
      <c r="W563" s="2" t="e">
        <f t="shared" si="129"/>
        <v>#VALUE!</v>
      </c>
      <c r="X563">
        <f t="shared" si="130"/>
        <v>0.82811346803033137</v>
      </c>
      <c r="Y563">
        <f t="shared" si="131"/>
        <v>1.0307384577770744</v>
      </c>
      <c r="Z563">
        <f t="shared" si="132"/>
        <v>1.114915749659684</v>
      </c>
      <c r="AA563">
        <f t="shared" si="133"/>
        <v>1.0087577430780481</v>
      </c>
      <c r="AB563" t="e">
        <f t="shared" si="134"/>
        <v>#VALUE!</v>
      </c>
    </row>
    <row r="564" spans="1:28" x14ac:dyDescent="0.25">
      <c r="A564">
        <v>13</v>
      </c>
      <c r="B564" t="s">
        <v>30</v>
      </c>
      <c r="C564">
        <v>6</v>
      </c>
      <c r="D564" t="s">
        <v>9</v>
      </c>
      <c r="E564">
        <v>2002</v>
      </c>
      <c r="F564">
        <v>2200</v>
      </c>
      <c r="G564" t="s">
        <v>10</v>
      </c>
      <c r="H564" s="54">
        <v>0.11799999999999999</v>
      </c>
      <c r="I564" s="54">
        <v>0.11899999999999999</v>
      </c>
      <c r="J564" s="54">
        <v>0.13250000000000001</v>
      </c>
      <c r="K564">
        <v>7.8E-2</v>
      </c>
      <c r="L564" s="2">
        <f t="shared" si="120"/>
        <v>2494.3310657596371</v>
      </c>
      <c r="M564" s="2">
        <f t="shared" si="121"/>
        <v>2497.1623155505108</v>
      </c>
      <c r="N564" s="2">
        <f t="shared" si="122"/>
        <v>2536.0230547550436</v>
      </c>
      <c r="O564" s="2">
        <f t="shared" si="123"/>
        <v>2386.1171366594358</v>
      </c>
      <c r="P564" s="79" t="e">
        <f t="shared" si="124"/>
        <v>#VALUE!</v>
      </c>
      <c r="Q564" s="78">
        <v>0.85441176471000002</v>
      </c>
      <c r="R564" s="78">
        <v>0.14558823529589998</v>
      </c>
      <c r="S564" s="79">
        <f t="shared" si="125"/>
        <v>1698.8829553777362</v>
      </c>
      <c r="T564" s="2">
        <f t="shared" si="126"/>
        <v>1996.6882531270257</v>
      </c>
      <c r="U564" s="2">
        <f t="shared" si="127"/>
        <v>2380.1449170206752</v>
      </c>
      <c r="V564" s="2">
        <f t="shared" si="128"/>
        <v>1971.5721535196258</v>
      </c>
      <c r="W564" s="2" t="e">
        <f t="shared" si="129"/>
        <v>#VALUE!</v>
      </c>
      <c r="X564">
        <f t="shared" si="130"/>
        <v>0.77221952517169823</v>
      </c>
      <c r="Y564">
        <f t="shared" si="131"/>
        <v>0.90758556960319348</v>
      </c>
      <c r="Z564">
        <f t="shared" si="132"/>
        <v>1.0818840531912159</v>
      </c>
      <c r="AA564">
        <f t="shared" si="133"/>
        <v>0.89616916069073904</v>
      </c>
      <c r="AB564" t="e">
        <f t="shared" si="134"/>
        <v>#VALUE!</v>
      </c>
    </row>
    <row r="565" spans="1:28" x14ac:dyDescent="0.25">
      <c r="A565">
        <v>13</v>
      </c>
      <c r="B565" t="s">
        <v>30</v>
      </c>
      <c r="C565">
        <v>6</v>
      </c>
      <c r="D565" t="s">
        <v>9</v>
      </c>
      <c r="E565">
        <v>2003</v>
      </c>
      <c r="F565">
        <v>500</v>
      </c>
      <c r="G565" t="s">
        <v>10</v>
      </c>
      <c r="H565" s="54">
        <v>0.159</v>
      </c>
      <c r="I565" s="54">
        <v>0.16133333333333333</v>
      </c>
      <c r="J565" s="54">
        <v>0.18033333333333335</v>
      </c>
      <c r="K565">
        <v>0.123</v>
      </c>
      <c r="L565" s="2">
        <f t="shared" si="120"/>
        <v>594.53032104637339</v>
      </c>
      <c r="M565" s="2">
        <f t="shared" si="121"/>
        <v>596.18441971383152</v>
      </c>
      <c r="N565" s="2">
        <f t="shared" si="122"/>
        <v>610.00406669377799</v>
      </c>
      <c r="O565" s="2">
        <f t="shared" si="123"/>
        <v>570.12542759407074</v>
      </c>
      <c r="P565" s="79" t="e">
        <f t="shared" si="124"/>
        <v>#VALUE!</v>
      </c>
      <c r="Q565" s="78">
        <v>0.85441176471000002</v>
      </c>
      <c r="R565" s="78">
        <v>0.14558823529589998</v>
      </c>
      <c r="S565" s="79">
        <f t="shared" si="125"/>
        <v>263.16318063432908</v>
      </c>
      <c r="T565" s="2">
        <f t="shared" si="126"/>
        <v>280.44426871254473</v>
      </c>
      <c r="U565" s="2">
        <f t="shared" si="127"/>
        <v>294.59225944822708</v>
      </c>
      <c r="V565" s="2">
        <f t="shared" si="128"/>
        <v>284.7776458240312</v>
      </c>
      <c r="W565" s="2" t="e">
        <f t="shared" si="129"/>
        <v>#VALUE!</v>
      </c>
      <c r="X565">
        <f t="shared" si="130"/>
        <v>0.52632636126865817</v>
      </c>
      <c r="Y565">
        <f t="shared" si="131"/>
        <v>0.56088853742508948</v>
      </c>
      <c r="Z565">
        <f t="shared" si="132"/>
        <v>0.58918451889645418</v>
      </c>
      <c r="AA565">
        <f t="shared" si="133"/>
        <v>0.5695552916480624</v>
      </c>
      <c r="AB565" t="e">
        <f t="shared" si="134"/>
        <v>#VALUE!</v>
      </c>
    </row>
    <row r="566" spans="1:28" x14ac:dyDescent="0.25">
      <c r="A566">
        <v>13</v>
      </c>
      <c r="B566" t="s">
        <v>30</v>
      </c>
      <c r="C566">
        <v>6</v>
      </c>
      <c r="D566" t="s">
        <v>9</v>
      </c>
      <c r="E566">
        <v>2004</v>
      </c>
      <c r="F566">
        <v>800</v>
      </c>
      <c r="G566" t="s">
        <v>10</v>
      </c>
      <c r="H566" s="54">
        <v>0.22</v>
      </c>
      <c r="I566" s="54">
        <v>0.38400000000000001</v>
      </c>
      <c r="J566" s="54">
        <v>0.41199999999999998</v>
      </c>
      <c r="K566">
        <v>0.36899999999999999</v>
      </c>
      <c r="L566" s="2">
        <f t="shared" si="120"/>
        <v>1025.6410256410256</v>
      </c>
      <c r="M566" s="2">
        <f t="shared" si="121"/>
        <v>1298.7012987012988</v>
      </c>
      <c r="N566" s="2">
        <f t="shared" si="122"/>
        <v>1360.5442176870747</v>
      </c>
      <c r="O566" s="2">
        <f t="shared" si="123"/>
        <v>1267.8288431061806</v>
      </c>
      <c r="P566" s="79" t="e">
        <f t="shared" si="124"/>
        <v>#VALUE!</v>
      </c>
      <c r="Q566" s="78">
        <v>0.85441176471000002</v>
      </c>
      <c r="R566" s="78">
        <v>0.14558823529589998</v>
      </c>
      <c r="S566" s="79">
        <f t="shared" si="125"/>
        <v>451.29627282320104</v>
      </c>
      <c r="T566" s="2">
        <f t="shared" si="126"/>
        <v>486.82424431982247</v>
      </c>
      <c r="U566" s="2">
        <f t="shared" si="127"/>
        <v>517.10868123714658</v>
      </c>
      <c r="V566" s="2">
        <f t="shared" si="128"/>
        <v>490.73852894516449</v>
      </c>
      <c r="W566" s="2" t="e">
        <f t="shared" si="129"/>
        <v>#VALUE!</v>
      </c>
      <c r="X566">
        <f t="shared" si="130"/>
        <v>0.56412034102900133</v>
      </c>
      <c r="Y566">
        <f t="shared" si="131"/>
        <v>0.60853030539977804</v>
      </c>
      <c r="Z566">
        <f t="shared" si="132"/>
        <v>0.64638585154643324</v>
      </c>
      <c r="AA566">
        <f t="shared" si="133"/>
        <v>0.61342316118145557</v>
      </c>
      <c r="AB566" t="e">
        <f t="shared" si="134"/>
        <v>#VALUE!</v>
      </c>
    </row>
    <row r="567" spans="1:28" x14ac:dyDescent="0.25">
      <c r="A567">
        <v>13</v>
      </c>
      <c r="B567" t="s">
        <v>30</v>
      </c>
      <c r="C567">
        <v>6</v>
      </c>
      <c r="D567" t="s">
        <v>9</v>
      </c>
      <c r="E567">
        <v>2005</v>
      </c>
      <c r="F567">
        <v>1600</v>
      </c>
      <c r="G567" t="s">
        <v>10</v>
      </c>
      <c r="H567" s="54">
        <v>0.17699999999999999</v>
      </c>
      <c r="I567" s="54">
        <v>0.30133333333333334</v>
      </c>
      <c r="J567" s="54">
        <v>0.41533333333333339</v>
      </c>
      <c r="K567">
        <v>0.29199999999999998</v>
      </c>
      <c r="L567" s="2">
        <f t="shared" si="120"/>
        <v>1944.1069258809237</v>
      </c>
      <c r="M567" s="2">
        <f t="shared" si="121"/>
        <v>2290.0763358778627</v>
      </c>
      <c r="N567" s="2">
        <f t="shared" si="122"/>
        <v>2736.6020524515393</v>
      </c>
      <c r="O567" s="2">
        <f t="shared" si="123"/>
        <v>2259.8870056497176</v>
      </c>
      <c r="P567" s="79" t="e">
        <f t="shared" si="124"/>
        <v>#VALUE!</v>
      </c>
      <c r="Q567" s="78">
        <v>0.85441176471000002</v>
      </c>
      <c r="R567" s="78">
        <v>0.14558823529589998</v>
      </c>
      <c r="S567" s="79">
        <f t="shared" si="125"/>
        <v>1645.2193291810486</v>
      </c>
      <c r="T567" s="2">
        <f t="shared" si="126"/>
        <v>1721.5241414166762</v>
      </c>
      <c r="U567" s="2">
        <f t="shared" si="127"/>
        <v>1825.0311613613462</v>
      </c>
      <c r="V567" s="2">
        <f t="shared" si="128"/>
        <v>1732.2934370498142</v>
      </c>
      <c r="W567" s="2" t="e">
        <f t="shared" si="129"/>
        <v>#VALUE!</v>
      </c>
      <c r="X567">
        <f t="shared" si="130"/>
        <v>1.0282620807381553</v>
      </c>
      <c r="Y567">
        <f t="shared" si="131"/>
        <v>1.0759525883854226</v>
      </c>
      <c r="Z567">
        <f t="shared" si="132"/>
        <v>1.1406444758508414</v>
      </c>
      <c r="AA567">
        <f t="shared" si="133"/>
        <v>1.0826833981561339</v>
      </c>
      <c r="AB567" t="e">
        <f t="shared" si="134"/>
        <v>#VALUE!</v>
      </c>
    </row>
    <row r="568" spans="1:28" x14ac:dyDescent="0.25">
      <c r="A568">
        <v>13</v>
      </c>
      <c r="B568" t="s">
        <v>30</v>
      </c>
      <c r="C568">
        <v>6</v>
      </c>
      <c r="D568" t="s">
        <v>9</v>
      </c>
      <c r="E568">
        <v>2006</v>
      </c>
      <c r="F568">
        <v>220</v>
      </c>
      <c r="G568" t="s">
        <v>10</v>
      </c>
      <c r="H568" s="54">
        <v>0.153</v>
      </c>
      <c r="I568" s="54">
        <v>0.19966666666666669</v>
      </c>
      <c r="J568" s="54">
        <v>0.23666666666666669</v>
      </c>
      <c r="K568">
        <v>0.21299999999999999</v>
      </c>
      <c r="L568" s="2">
        <f t="shared" si="120"/>
        <v>259.74025974025977</v>
      </c>
      <c r="M568" s="2">
        <f t="shared" si="121"/>
        <v>274.88546438983758</v>
      </c>
      <c r="N568" s="2">
        <f t="shared" si="122"/>
        <v>288.20960698689959</v>
      </c>
      <c r="O568" s="2">
        <f t="shared" si="123"/>
        <v>279.54256670902157</v>
      </c>
      <c r="P568" s="79" t="e">
        <f t="shared" si="124"/>
        <v>#VALUE!</v>
      </c>
      <c r="Q568" s="78">
        <v>0.85441176471000002</v>
      </c>
      <c r="R568" s="78">
        <v>0.14558823529589998</v>
      </c>
      <c r="S568" s="79">
        <f t="shared" si="125"/>
        <v>2683.4875218854422</v>
      </c>
      <c r="T568" s="2">
        <f t="shared" si="126"/>
        <v>2811.82278308278</v>
      </c>
      <c r="U568" s="2">
        <f t="shared" si="127"/>
        <v>2941.8918874161736</v>
      </c>
      <c r="V568" s="2">
        <f t="shared" si="128"/>
        <v>2810.5387471116255</v>
      </c>
      <c r="W568" s="2" t="e">
        <f t="shared" si="129"/>
        <v>#VALUE!</v>
      </c>
      <c r="X568">
        <f t="shared" si="130"/>
        <v>12.197670554024738</v>
      </c>
      <c r="Y568">
        <f t="shared" si="131"/>
        <v>12.781012650376272</v>
      </c>
      <c r="Z568">
        <f t="shared" si="132"/>
        <v>13.372235851891698</v>
      </c>
      <c r="AA568">
        <f t="shared" si="133"/>
        <v>12.775176123234662</v>
      </c>
      <c r="AB568" t="e">
        <f t="shared" si="134"/>
        <v>#VALUE!</v>
      </c>
    </row>
    <row r="569" spans="1:28" x14ac:dyDescent="0.25">
      <c r="A569">
        <v>13</v>
      </c>
      <c r="B569" t="s">
        <v>30</v>
      </c>
      <c r="C569">
        <v>6</v>
      </c>
      <c r="D569" t="s">
        <v>9</v>
      </c>
      <c r="E569">
        <v>2007</v>
      </c>
      <c r="F569">
        <v>230</v>
      </c>
      <c r="G569" t="s">
        <v>10</v>
      </c>
      <c r="H569" s="54">
        <v>0.188</v>
      </c>
      <c r="I569" s="54">
        <v>0.26533333333333331</v>
      </c>
      <c r="J569" s="54">
        <v>0.30733333333333335</v>
      </c>
      <c r="K569">
        <v>0.27100000000000002</v>
      </c>
      <c r="L569" s="2">
        <f t="shared" si="120"/>
        <v>283.25123152709358</v>
      </c>
      <c r="M569" s="2">
        <f t="shared" si="121"/>
        <v>313.06715063520869</v>
      </c>
      <c r="N569" s="2">
        <f t="shared" si="122"/>
        <v>332.05004812319538</v>
      </c>
      <c r="O569" s="2">
        <f t="shared" si="123"/>
        <v>315.50068587105625</v>
      </c>
      <c r="P569" s="79" t="e">
        <f t="shared" si="124"/>
        <v>#VALUE!</v>
      </c>
      <c r="Q569" s="78">
        <v>0.85441176471000002</v>
      </c>
      <c r="R569" s="78">
        <v>0.14558823529589998</v>
      </c>
      <c r="S569" s="79">
        <f t="shared" si="125"/>
        <v>1558.0577469377408</v>
      </c>
      <c r="T569" s="2">
        <f t="shared" si="126"/>
        <v>1725.9574575663037</v>
      </c>
      <c r="U569" s="2">
        <f t="shared" si="127"/>
        <v>1772.5948097678099</v>
      </c>
      <c r="V569" s="2">
        <f t="shared" si="128"/>
        <v>1721.9121851994751</v>
      </c>
      <c r="W569" s="2" t="e">
        <f t="shared" si="129"/>
        <v>#VALUE!</v>
      </c>
      <c r="X569">
        <f t="shared" si="130"/>
        <v>6.7741641171206126</v>
      </c>
      <c r="Y569">
        <f t="shared" si="131"/>
        <v>7.5041628589839293</v>
      </c>
      <c r="Z569">
        <f t="shared" si="132"/>
        <v>7.7069339555122172</v>
      </c>
      <c r="AA569">
        <f t="shared" si="133"/>
        <v>7.4865747182585869</v>
      </c>
      <c r="AB569" t="e">
        <f t="shared" si="134"/>
        <v>#VALUE!</v>
      </c>
    </row>
    <row r="570" spans="1:28" x14ac:dyDescent="0.25">
      <c r="A570">
        <v>13</v>
      </c>
      <c r="B570" t="s">
        <v>30</v>
      </c>
      <c r="C570">
        <v>6</v>
      </c>
      <c r="D570" t="s">
        <v>9</v>
      </c>
      <c r="E570">
        <v>2008</v>
      </c>
      <c r="F570">
        <v>1150</v>
      </c>
      <c r="G570" t="s">
        <v>10</v>
      </c>
      <c r="H570" s="54">
        <v>0.2</v>
      </c>
      <c r="I570" s="54">
        <v>0.23666666666666669</v>
      </c>
      <c r="J570" s="54">
        <v>0.28266666666666668</v>
      </c>
      <c r="K570">
        <v>0.24299999999999999</v>
      </c>
      <c r="L570" s="2">
        <f t="shared" si="120"/>
        <v>1437.5</v>
      </c>
      <c r="M570" s="2">
        <f t="shared" si="121"/>
        <v>1506.5502183406113</v>
      </c>
      <c r="N570" s="2">
        <f t="shared" si="122"/>
        <v>1603.1598513011152</v>
      </c>
      <c r="O570" s="2">
        <f t="shared" si="123"/>
        <v>1519.1545574636723</v>
      </c>
      <c r="P570" s="79" t="e">
        <f t="shared" si="124"/>
        <v>#VALUE!</v>
      </c>
      <c r="Q570" s="78">
        <v>0.85441176471000002</v>
      </c>
      <c r="R570" s="78">
        <v>0.14558823529589998</v>
      </c>
      <c r="S570" s="79">
        <f t="shared" si="125"/>
        <v>1217.9971652765778</v>
      </c>
      <c r="T570" s="2">
        <f t="shared" si="126"/>
        <v>1307.5473473051836</v>
      </c>
      <c r="U570" s="2">
        <f t="shared" si="127"/>
        <v>1346.9933028833698</v>
      </c>
      <c r="V570" s="2">
        <f t="shared" si="128"/>
        <v>1334.010439242609</v>
      </c>
      <c r="W570" s="2" t="e">
        <f t="shared" si="129"/>
        <v>#VALUE!</v>
      </c>
      <c r="X570">
        <f t="shared" si="130"/>
        <v>1.0591279698057199</v>
      </c>
      <c r="Y570">
        <f t="shared" si="131"/>
        <v>1.1369976933088553</v>
      </c>
      <c r="Z570">
        <f t="shared" si="132"/>
        <v>1.1712985242464085</v>
      </c>
      <c r="AA570">
        <f t="shared" si="133"/>
        <v>1.1600090776022687</v>
      </c>
      <c r="AB570" t="e">
        <f t="shared" si="134"/>
        <v>#VALUE!</v>
      </c>
    </row>
    <row r="571" spans="1:28" x14ac:dyDescent="0.25">
      <c r="A571">
        <v>13</v>
      </c>
      <c r="B571" t="s">
        <v>30</v>
      </c>
      <c r="C571">
        <v>6</v>
      </c>
      <c r="D571" t="s">
        <v>9</v>
      </c>
      <c r="E571">
        <v>2009</v>
      </c>
      <c r="F571">
        <v>2300</v>
      </c>
      <c r="G571" t="s">
        <v>10</v>
      </c>
      <c r="H571" s="54">
        <v>0.19700000000000001</v>
      </c>
      <c r="I571" s="54">
        <v>0.22899999999999998</v>
      </c>
      <c r="J571" s="54">
        <v>0.26449999999999996</v>
      </c>
      <c r="K571">
        <v>0.22900000000000001</v>
      </c>
      <c r="L571" s="2">
        <f t="shared" si="120"/>
        <v>2864.2590286425907</v>
      </c>
      <c r="M571" s="2">
        <f t="shared" si="121"/>
        <v>2983.1387808041504</v>
      </c>
      <c r="N571" s="2">
        <f t="shared" si="122"/>
        <v>3127.1244051665531</v>
      </c>
      <c r="O571" s="2">
        <f t="shared" si="123"/>
        <v>2983.1387808041504</v>
      </c>
      <c r="P571" s="79" t="e">
        <f t="shared" si="124"/>
        <v>#VALUE!</v>
      </c>
      <c r="Q571" s="78">
        <v>0.85441176471000002</v>
      </c>
      <c r="R571" s="78">
        <v>0.14558823529589998</v>
      </c>
      <c r="S571" s="79">
        <f t="shared" si="125"/>
        <v>1465.0275769880643</v>
      </c>
      <c r="T571" s="2">
        <f t="shared" si="126"/>
        <v>1647.2653918774381</v>
      </c>
      <c r="U571" s="2">
        <f t="shared" si="127"/>
        <v>1707.1742352672477</v>
      </c>
      <c r="V571" s="2">
        <f t="shared" si="128"/>
        <v>1678.8184897017588</v>
      </c>
      <c r="W571" s="2" t="e">
        <f t="shared" si="129"/>
        <v>#VALUE!</v>
      </c>
      <c r="X571">
        <f t="shared" si="130"/>
        <v>0.63696851173394098</v>
      </c>
      <c r="Y571">
        <f t="shared" si="131"/>
        <v>0.71620234429453833</v>
      </c>
      <c r="Z571">
        <f t="shared" si="132"/>
        <v>0.74224966750749899</v>
      </c>
      <c r="AA571">
        <f t="shared" si="133"/>
        <v>0.72992108247902554</v>
      </c>
      <c r="AB571" t="e">
        <f t="shared" si="134"/>
        <v>#VALUE!</v>
      </c>
    </row>
    <row r="572" spans="1:28" x14ac:dyDescent="0.25">
      <c r="A572">
        <v>13</v>
      </c>
      <c r="B572" t="s">
        <v>30</v>
      </c>
      <c r="C572">
        <v>6</v>
      </c>
      <c r="D572" t="s">
        <v>9</v>
      </c>
      <c r="E572">
        <v>2010</v>
      </c>
      <c r="F572">
        <v>1350</v>
      </c>
      <c r="G572" t="s">
        <v>10</v>
      </c>
      <c r="H572" s="54">
        <v>0.16799999999999998</v>
      </c>
      <c r="I572" s="54">
        <v>0.25266666666666665</v>
      </c>
      <c r="J572" s="54">
        <v>0.27216666666666667</v>
      </c>
      <c r="K572">
        <v>0.249</v>
      </c>
      <c r="L572" s="2">
        <f t="shared" si="120"/>
        <v>1622.5961538461538</v>
      </c>
      <c r="M572" s="2">
        <f t="shared" si="121"/>
        <v>1806.422836752899</v>
      </c>
      <c r="N572" s="2">
        <f t="shared" si="122"/>
        <v>1854.8202427295626</v>
      </c>
      <c r="O572" s="2">
        <f t="shared" si="123"/>
        <v>1797.6031957390146</v>
      </c>
      <c r="P572" s="79" t="e">
        <f t="shared" si="124"/>
        <v>#VALUE!</v>
      </c>
      <c r="Q572" s="78">
        <v>0.85441176471000002</v>
      </c>
      <c r="R572" s="78">
        <v>0.14558823529589998</v>
      </c>
      <c r="S572" s="79">
        <f t="shared" si="125"/>
        <v>1533.9126425210638</v>
      </c>
      <c r="T572" s="2">
        <f t="shared" si="126"/>
        <v>1725.2791990990559</v>
      </c>
      <c r="U572" s="2">
        <f t="shared" si="127"/>
        <v>1794.4133276688965</v>
      </c>
      <c r="V572" s="2">
        <f t="shared" si="128"/>
        <v>1700.0095611096112</v>
      </c>
      <c r="W572" s="2" t="e">
        <f t="shared" si="129"/>
        <v>#VALUE!</v>
      </c>
      <c r="X572">
        <f t="shared" si="130"/>
        <v>1.1362315870526398</v>
      </c>
      <c r="Y572">
        <f t="shared" si="131"/>
        <v>1.2779845919252266</v>
      </c>
      <c r="Z572">
        <f t="shared" si="132"/>
        <v>1.329195057532516</v>
      </c>
      <c r="AA572">
        <f t="shared" si="133"/>
        <v>1.259266341562675</v>
      </c>
      <c r="AB572" t="e">
        <f t="shared" si="134"/>
        <v>#VALUE!</v>
      </c>
    </row>
    <row r="573" spans="1:28" x14ac:dyDescent="0.25">
      <c r="A573">
        <v>13</v>
      </c>
      <c r="B573" t="s">
        <v>30</v>
      </c>
      <c r="C573">
        <v>6</v>
      </c>
      <c r="D573" t="s">
        <v>9</v>
      </c>
      <c r="E573">
        <v>2011</v>
      </c>
      <c r="F573">
        <v>980</v>
      </c>
      <c r="G573" t="s">
        <v>10</v>
      </c>
      <c r="H573" s="54">
        <v>0.16899999999999998</v>
      </c>
      <c r="I573" s="54">
        <v>0.21833333333333332</v>
      </c>
      <c r="J573" s="54">
        <v>0.24033333333333334</v>
      </c>
      <c r="K573">
        <v>0.23300000000000001</v>
      </c>
      <c r="L573" s="2">
        <f t="shared" si="120"/>
        <v>1179.3020457280386</v>
      </c>
      <c r="M573" s="2">
        <f t="shared" si="121"/>
        <v>1253.731343283582</v>
      </c>
      <c r="N573" s="2">
        <f t="shared" si="122"/>
        <v>1290.0394910048267</v>
      </c>
      <c r="O573" s="2">
        <f t="shared" si="123"/>
        <v>1277.7053455019557</v>
      </c>
      <c r="P573" s="79" t="e">
        <f t="shared" si="124"/>
        <v>#VALUE!</v>
      </c>
      <c r="Q573" s="78">
        <v>0.85441176471000002</v>
      </c>
      <c r="R573" s="78">
        <v>0.14558823529589998</v>
      </c>
      <c r="S573" s="79" t="e">
        <f t="shared" si="125"/>
        <v>#VALUE!</v>
      </c>
      <c r="T573" s="2" t="e">
        <f t="shared" si="126"/>
        <v>#VALUE!</v>
      </c>
      <c r="U573" s="2" t="e">
        <f t="shared" si="127"/>
        <v>#VALUE!</v>
      </c>
      <c r="V573" s="2" t="e">
        <f t="shared" si="128"/>
        <v>#VALUE!</v>
      </c>
      <c r="W573" s="2" t="e">
        <f t="shared" si="129"/>
        <v>#VALUE!</v>
      </c>
      <c r="X573" t="e">
        <f t="shared" si="130"/>
        <v>#VALUE!</v>
      </c>
      <c r="Y573" t="e">
        <f t="shared" si="131"/>
        <v>#VALUE!</v>
      </c>
      <c r="Z573" t="e">
        <f t="shared" si="132"/>
        <v>#VALUE!</v>
      </c>
      <c r="AA573" t="e">
        <f t="shared" si="133"/>
        <v>#VALUE!</v>
      </c>
      <c r="AB573" t="e">
        <f t="shared" si="134"/>
        <v>#VALUE!</v>
      </c>
    </row>
    <row r="574" spans="1:28" x14ac:dyDescent="0.25">
      <c r="A574">
        <v>13</v>
      </c>
      <c r="B574" t="s">
        <v>30</v>
      </c>
      <c r="C574">
        <v>6</v>
      </c>
      <c r="D574" t="s">
        <v>9</v>
      </c>
      <c r="E574">
        <v>2012</v>
      </c>
      <c r="F574">
        <v>1250</v>
      </c>
      <c r="G574" t="s">
        <v>10</v>
      </c>
      <c r="H574" s="54">
        <v>0.13500000000000001</v>
      </c>
      <c r="I574" s="54">
        <v>0.23</v>
      </c>
      <c r="J574" s="54">
        <v>0.25650000000000001</v>
      </c>
      <c r="K574">
        <v>0.249</v>
      </c>
      <c r="L574" s="2">
        <f t="shared" si="120"/>
        <v>1445.0867052023123</v>
      </c>
      <c r="M574" s="2">
        <f t="shared" si="121"/>
        <v>1623.3766233766232</v>
      </c>
      <c r="N574" s="2">
        <f t="shared" si="122"/>
        <v>1681.2373907195695</v>
      </c>
      <c r="O574" s="2">
        <f t="shared" si="123"/>
        <v>1664.4474034620505</v>
      </c>
      <c r="P574" s="79" t="e">
        <f t="shared" si="124"/>
        <v>#VALUE!</v>
      </c>
      <c r="Q574" s="78">
        <v>0.85441176471000002</v>
      </c>
      <c r="R574" s="78">
        <v>0.14558823529589998</v>
      </c>
      <c r="S574" s="79" t="e">
        <f t="shared" si="125"/>
        <v>#VALUE!</v>
      </c>
      <c r="T574" s="2" t="e">
        <f t="shared" si="126"/>
        <v>#VALUE!</v>
      </c>
      <c r="U574" s="2" t="e">
        <f t="shared" si="127"/>
        <v>#VALUE!</v>
      </c>
      <c r="V574" s="2" t="e">
        <f t="shared" si="128"/>
        <v>#VALUE!</v>
      </c>
      <c r="W574" s="2" t="e">
        <f t="shared" si="129"/>
        <v>#VALUE!</v>
      </c>
      <c r="X574" t="e">
        <f t="shared" si="130"/>
        <v>#VALUE!</v>
      </c>
      <c r="Y574" t="e">
        <f t="shared" si="131"/>
        <v>#VALUE!</v>
      </c>
      <c r="Z574" t="e">
        <f t="shared" si="132"/>
        <v>#VALUE!</v>
      </c>
      <c r="AA574" t="e">
        <f t="shared" si="133"/>
        <v>#VALUE!</v>
      </c>
      <c r="AB574" t="e">
        <f t="shared" si="134"/>
        <v>#VALUE!</v>
      </c>
    </row>
    <row r="575" spans="1:28" x14ac:dyDescent="0.25">
      <c r="A575">
        <v>13</v>
      </c>
      <c r="B575" t="s">
        <v>30</v>
      </c>
      <c r="C575">
        <v>6</v>
      </c>
      <c r="D575" t="s">
        <v>9</v>
      </c>
      <c r="E575">
        <v>2013</v>
      </c>
      <c r="F575">
        <v>1340</v>
      </c>
      <c r="G575" t="s">
        <v>10</v>
      </c>
      <c r="H575" s="54">
        <v>0.153</v>
      </c>
      <c r="I575" s="54">
        <v>0.2503333333333333</v>
      </c>
      <c r="J575" s="54">
        <v>0.27933333333333332</v>
      </c>
      <c r="K575">
        <v>0.24</v>
      </c>
      <c r="L575" s="2">
        <f t="shared" si="120"/>
        <v>1582.0543093270367</v>
      </c>
      <c r="M575" s="2">
        <f t="shared" si="121"/>
        <v>1787.4610938194753</v>
      </c>
      <c r="N575" s="2">
        <f t="shared" si="122"/>
        <v>1859.3894542090657</v>
      </c>
      <c r="O575" s="2">
        <f t="shared" si="123"/>
        <v>1763.1578947368421</v>
      </c>
      <c r="P575" s="79" t="e">
        <f t="shared" si="124"/>
        <v>#VALUE!</v>
      </c>
      <c r="Q575" s="78">
        <v>0.85441176471000002</v>
      </c>
      <c r="R575" s="78">
        <v>0.14558823529589998</v>
      </c>
      <c r="S575" s="79" t="e">
        <f t="shared" si="125"/>
        <v>#VALUE!</v>
      </c>
      <c r="T575" s="2" t="e">
        <f t="shared" si="126"/>
        <v>#VALUE!</v>
      </c>
      <c r="U575" s="2" t="e">
        <f t="shared" si="127"/>
        <v>#VALUE!</v>
      </c>
      <c r="V575" s="2" t="e">
        <f t="shared" si="128"/>
        <v>#VALUE!</v>
      </c>
      <c r="W575" s="2" t="e">
        <f t="shared" si="129"/>
        <v>#VALUE!</v>
      </c>
      <c r="X575" t="e">
        <f t="shared" si="130"/>
        <v>#VALUE!</v>
      </c>
      <c r="Y575" t="e">
        <f t="shared" si="131"/>
        <v>#VALUE!</v>
      </c>
      <c r="Z575" t="e">
        <f t="shared" si="132"/>
        <v>#VALUE!</v>
      </c>
      <c r="AA575" t="e">
        <f t="shared" si="133"/>
        <v>#VALUE!</v>
      </c>
      <c r="AB575" t="e">
        <f t="shared" si="134"/>
        <v>#VALUE!</v>
      </c>
    </row>
    <row r="576" spans="1:28" x14ac:dyDescent="0.25">
      <c r="A576">
        <v>13</v>
      </c>
      <c r="B576" t="s">
        <v>30</v>
      </c>
      <c r="C576">
        <v>6</v>
      </c>
      <c r="D576" t="s">
        <v>9</v>
      </c>
      <c r="E576">
        <v>2014</v>
      </c>
      <c r="F576">
        <v>1130</v>
      </c>
      <c r="G576" t="s">
        <v>10</v>
      </c>
      <c r="H576" s="54">
        <v>9.7000000000000003E-2</v>
      </c>
      <c r="I576" s="54">
        <v>0.16933333333333334</v>
      </c>
      <c r="J576" s="54">
        <v>0.20033333333333331</v>
      </c>
      <c r="K576">
        <v>0.15</v>
      </c>
      <c r="L576" s="2">
        <f t="shared" si="120"/>
        <v>1251.3842746400885</v>
      </c>
      <c r="M576" s="2">
        <f t="shared" si="121"/>
        <v>1360.3531300160514</v>
      </c>
      <c r="N576" s="2">
        <f t="shared" si="122"/>
        <v>1413.0887869945809</v>
      </c>
      <c r="O576" s="2">
        <f t="shared" si="123"/>
        <v>1329.4117647058824</v>
      </c>
      <c r="P576" s="79" t="e">
        <f t="shared" si="124"/>
        <v>#VALUE!</v>
      </c>
      <c r="Q576" s="78">
        <v>0.85441176471000002</v>
      </c>
      <c r="R576" s="78">
        <v>0.14558823529589998</v>
      </c>
      <c r="S576" s="79" t="e">
        <f t="shared" si="125"/>
        <v>#VALUE!</v>
      </c>
      <c r="T576" s="2" t="e">
        <f t="shared" si="126"/>
        <v>#VALUE!</v>
      </c>
      <c r="U576" s="2" t="e">
        <f t="shared" si="127"/>
        <v>#VALUE!</v>
      </c>
      <c r="V576" s="2" t="e">
        <f t="shared" si="128"/>
        <v>#VALUE!</v>
      </c>
      <c r="W576" s="2" t="e">
        <f t="shared" si="129"/>
        <v>#VALUE!</v>
      </c>
      <c r="X576" t="e">
        <f t="shared" si="130"/>
        <v>#VALUE!</v>
      </c>
      <c r="Y576" t="e">
        <f t="shared" si="131"/>
        <v>#VALUE!</v>
      </c>
      <c r="Z576" t="e">
        <f t="shared" si="132"/>
        <v>#VALUE!</v>
      </c>
      <c r="AA576" t="e">
        <f t="shared" si="133"/>
        <v>#VALUE!</v>
      </c>
      <c r="AB576" t="e">
        <f t="shared" si="134"/>
        <v>#VALUE!</v>
      </c>
    </row>
    <row r="577" spans="1:28" x14ac:dyDescent="0.25">
      <c r="A577">
        <v>13</v>
      </c>
      <c r="B577" t="s">
        <v>30</v>
      </c>
      <c r="C577">
        <v>6</v>
      </c>
      <c r="D577" t="s">
        <v>9</v>
      </c>
      <c r="E577">
        <v>2015</v>
      </c>
      <c r="F577" t="s">
        <v>10</v>
      </c>
      <c r="G577" t="s">
        <v>10</v>
      </c>
      <c r="H577" s="54">
        <v>0.16099999999999998</v>
      </c>
      <c r="I577" s="54">
        <v>0.26</v>
      </c>
      <c r="J577" s="54">
        <v>0.28700000000000003</v>
      </c>
      <c r="K577">
        <v>0.29899999999999999</v>
      </c>
      <c r="L577" s="2" t="e">
        <f t="shared" si="120"/>
        <v>#VALUE!</v>
      </c>
      <c r="M577" s="2" t="e">
        <f t="shared" si="121"/>
        <v>#VALUE!</v>
      </c>
      <c r="N577" s="2" t="e">
        <f t="shared" si="122"/>
        <v>#VALUE!</v>
      </c>
      <c r="O577" s="2" t="e">
        <f t="shared" si="123"/>
        <v>#VALUE!</v>
      </c>
      <c r="P577" s="79" t="e">
        <f t="shared" si="124"/>
        <v>#VALUE!</v>
      </c>
      <c r="Q577" s="78">
        <v>0.85441176471000002</v>
      </c>
      <c r="R577" s="78">
        <v>0.14558823529589998</v>
      </c>
      <c r="S577" s="79" t="e">
        <f t="shared" si="125"/>
        <v>#VALUE!</v>
      </c>
      <c r="T577" s="2" t="e">
        <f t="shared" si="126"/>
        <v>#VALUE!</v>
      </c>
      <c r="U577" s="2" t="e">
        <f t="shared" si="127"/>
        <v>#VALUE!</v>
      </c>
      <c r="V577" s="2" t="e">
        <f t="shared" si="128"/>
        <v>#VALUE!</v>
      </c>
      <c r="W577" s="2" t="e">
        <f t="shared" si="129"/>
        <v>#VALUE!</v>
      </c>
      <c r="X577" t="e">
        <f t="shared" si="130"/>
        <v>#VALUE!</v>
      </c>
      <c r="Y577" t="e">
        <f t="shared" si="131"/>
        <v>#VALUE!</v>
      </c>
      <c r="Z577" t="e">
        <f t="shared" si="132"/>
        <v>#VALUE!</v>
      </c>
      <c r="AA577" t="e">
        <f t="shared" si="133"/>
        <v>#VALUE!</v>
      </c>
      <c r="AB577" t="e">
        <f t="shared" si="134"/>
        <v>#VALUE!</v>
      </c>
    </row>
    <row r="578" spans="1:28" x14ac:dyDescent="0.25">
      <c r="A578">
        <v>13</v>
      </c>
      <c r="B578" t="s">
        <v>30</v>
      </c>
      <c r="C578">
        <v>6</v>
      </c>
      <c r="D578" t="s">
        <v>9</v>
      </c>
      <c r="E578">
        <v>2016</v>
      </c>
      <c r="F578">
        <v>400</v>
      </c>
      <c r="G578" t="s">
        <v>10</v>
      </c>
      <c r="H578" s="54">
        <v>0.16599999999999998</v>
      </c>
      <c r="I578" s="54">
        <v>0.251</v>
      </c>
      <c r="J578" s="54">
        <v>0.27900000000000003</v>
      </c>
      <c r="K578">
        <v>0.247</v>
      </c>
      <c r="L578" s="2">
        <f t="shared" ref="L578:L641" si="135">$F578/(1-H578)</f>
        <v>479.61630695443642</v>
      </c>
      <c r="M578" s="2">
        <f t="shared" ref="M578:M641" si="136">$F578/(1-I578)</f>
        <v>534.04539385847795</v>
      </c>
      <c r="N578" s="2">
        <f t="shared" ref="N578:N641" si="137">$F578/(1-J578)</f>
        <v>554.78502080443832</v>
      </c>
      <c r="O578" s="2">
        <f t="shared" ref="O578:O641" si="138">$F578/(1-K578)</f>
        <v>531.20849933598936</v>
      </c>
      <c r="P578" s="79" t="e">
        <f t="shared" ref="P578:P641" si="139">$G578/(1-K578)</f>
        <v>#VALUE!</v>
      </c>
      <c r="Q578" s="78">
        <v>0.85441176471000002</v>
      </c>
      <c r="R578" s="78">
        <v>0.14558823529589998</v>
      </c>
      <c r="S578" s="79" t="e">
        <f t="shared" ref="S578:S641" si="140">(L581*$Q578)+(L582*$R578)</f>
        <v>#VALUE!</v>
      </c>
      <c r="T578" s="2" t="e">
        <f t="shared" ref="T578:T641" si="141">(M581*$Q578)+(M582*$R578)</f>
        <v>#VALUE!</v>
      </c>
      <c r="U578" s="2" t="e">
        <f t="shared" ref="U578:U641" si="142">(N581*$Q578)+(N582*$R578)</f>
        <v>#VALUE!</v>
      </c>
      <c r="V578" s="2" t="e">
        <f t="shared" ref="V578:V641" si="143">(O581*$Q578)+(O582*$R578)</f>
        <v>#VALUE!</v>
      </c>
      <c r="W578" s="2" t="e">
        <f t="shared" ref="W578:W641" si="144">(P581*$Q578)+(P582*$R578)</f>
        <v>#VALUE!</v>
      </c>
      <c r="X578" t="e">
        <f t="shared" ref="X578:X641" si="145">S578/$F578</f>
        <v>#VALUE!</v>
      </c>
      <c r="Y578" t="e">
        <f t="shared" ref="Y578:Y641" si="146">T578/$F578</f>
        <v>#VALUE!</v>
      </c>
      <c r="Z578" t="e">
        <f t="shared" ref="Z578:Z641" si="147">U578/$F578</f>
        <v>#VALUE!</v>
      </c>
      <c r="AA578" t="e">
        <f t="shared" ref="AA578:AA641" si="148">V578/$F578</f>
        <v>#VALUE!</v>
      </c>
      <c r="AB578" t="e">
        <f t="shared" ref="AB578:AB641" si="149">W578/$G578</f>
        <v>#VALUE!</v>
      </c>
    </row>
    <row r="579" spans="1:28" x14ac:dyDescent="0.25">
      <c r="A579">
        <v>13</v>
      </c>
      <c r="B579" t="s">
        <v>30</v>
      </c>
      <c r="C579">
        <v>6</v>
      </c>
      <c r="D579" t="s">
        <v>9</v>
      </c>
      <c r="E579">
        <v>2017</v>
      </c>
      <c r="F579" t="s">
        <v>10</v>
      </c>
      <c r="G579" t="s">
        <v>10</v>
      </c>
      <c r="H579" s="54">
        <v>0.17614168903842634</v>
      </c>
      <c r="I579" s="54">
        <v>0.28134990851851172</v>
      </c>
      <c r="J579" s="54">
        <v>0.31269765999824639</v>
      </c>
      <c r="K579">
        <v>0.27300000000000002</v>
      </c>
      <c r="L579" s="2" t="e">
        <f t="shared" si="135"/>
        <v>#VALUE!</v>
      </c>
      <c r="M579" s="2" t="e">
        <f t="shared" si="136"/>
        <v>#VALUE!</v>
      </c>
      <c r="N579" s="2" t="e">
        <f t="shared" si="137"/>
        <v>#VALUE!</v>
      </c>
      <c r="O579" s="2" t="e">
        <f t="shared" si="138"/>
        <v>#VALUE!</v>
      </c>
      <c r="P579" s="79" t="e">
        <f t="shared" si="139"/>
        <v>#VALUE!</v>
      </c>
      <c r="Q579" s="78">
        <v>0.85441176471000002</v>
      </c>
      <c r="R579" s="78">
        <v>0.14558823529589998</v>
      </c>
      <c r="S579" s="79" t="e">
        <f t="shared" si="140"/>
        <v>#VALUE!</v>
      </c>
      <c r="T579" s="2" t="e">
        <f t="shared" si="141"/>
        <v>#VALUE!</v>
      </c>
      <c r="U579" s="2" t="e">
        <f t="shared" si="142"/>
        <v>#VALUE!</v>
      </c>
      <c r="V579" s="2" t="e">
        <f t="shared" si="143"/>
        <v>#VALUE!</v>
      </c>
      <c r="W579" s="2" t="e">
        <f t="shared" si="144"/>
        <v>#VALUE!</v>
      </c>
      <c r="X579" t="e">
        <f t="shared" si="145"/>
        <v>#VALUE!</v>
      </c>
      <c r="Y579" t="e">
        <f t="shared" si="146"/>
        <v>#VALUE!</v>
      </c>
      <c r="Z579" t="e">
        <f t="shared" si="147"/>
        <v>#VALUE!</v>
      </c>
      <c r="AA579" t="e">
        <f t="shared" si="148"/>
        <v>#VALUE!</v>
      </c>
      <c r="AB579" t="e">
        <f t="shared" si="149"/>
        <v>#VALUE!</v>
      </c>
    </row>
    <row r="580" spans="1:28" x14ac:dyDescent="0.25">
      <c r="A580">
        <v>13</v>
      </c>
      <c r="B580" t="s">
        <v>30</v>
      </c>
      <c r="C580">
        <v>6</v>
      </c>
      <c r="D580" t="s">
        <v>9</v>
      </c>
      <c r="E580">
        <v>2018</v>
      </c>
      <c r="F580" t="s">
        <v>10</v>
      </c>
      <c r="G580" t="s">
        <v>10</v>
      </c>
      <c r="H580" s="54">
        <v>0.16886166874172692</v>
      </c>
      <c r="I580" s="54">
        <v>0.3266245046167281</v>
      </c>
      <c r="J580" s="54">
        <v>0.34504815702446495</v>
      </c>
      <c r="K580">
        <v>0.22600000000000001</v>
      </c>
      <c r="L580" s="2" t="e">
        <f t="shared" si="135"/>
        <v>#VALUE!</v>
      </c>
      <c r="M580" s="2" t="e">
        <f t="shared" si="136"/>
        <v>#VALUE!</v>
      </c>
      <c r="N580" s="2" t="e">
        <f t="shared" si="137"/>
        <v>#VALUE!</v>
      </c>
      <c r="O580" s="2" t="e">
        <f t="shared" si="138"/>
        <v>#VALUE!</v>
      </c>
      <c r="P580" s="79" t="e">
        <f t="shared" si="139"/>
        <v>#VALUE!</v>
      </c>
      <c r="Q580" s="78">
        <v>0.85441176471000002</v>
      </c>
      <c r="R580" s="78">
        <v>0.14558823529589998</v>
      </c>
      <c r="S580" s="79" t="e">
        <f t="shared" si="140"/>
        <v>#VALUE!</v>
      </c>
      <c r="T580" s="2" t="e">
        <f t="shared" si="141"/>
        <v>#VALUE!</v>
      </c>
      <c r="U580" s="2" t="e">
        <f t="shared" si="142"/>
        <v>#VALUE!</v>
      </c>
      <c r="V580" s="2" t="e">
        <f t="shared" si="143"/>
        <v>#VALUE!</v>
      </c>
      <c r="W580" s="2" t="e">
        <f t="shared" si="144"/>
        <v>#VALUE!</v>
      </c>
      <c r="X580" t="e">
        <f t="shared" si="145"/>
        <v>#VALUE!</v>
      </c>
      <c r="Y580" t="e">
        <f t="shared" si="146"/>
        <v>#VALUE!</v>
      </c>
      <c r="Z580" t="e">
        <f t="shared" si="147"/>
        <v>#VALUE!</v>
      </c>
      <c r="AA580" t="e">
        <f t="shared" si="148"/>
        <v>#VALUE!</v>
      </c>
      <c r="AB580" t="e">
        <f t="shared" si="149"/>
        <v>#VALUE!</v>
      </c>
    </row>
    <row r="581" spans="1:28" x14ac:dyDescent="0.25">
      <c r="A581">
        <v>13</v>
      </c>
      <c r="B581" t="s">
        <v>30</v>
      </c>
      <c r="C581">
        <v>6</v>
      </c>
      <c r="D581" t="s">
        <v>9</v>
      </c>
      <c r="E581">
        <v>2019</v>
      </c>
      <c r="F581">
        <v>370</v>
      </c>
      <c r="G581" t="s">
        <v>10</v>
      </c>
      <c r="H581" s="54">
        <v>0.15627672779650664</v>
      </c>
      <c r="I581" s="54">
        <v>0.29431007717911079</v>
      </c>
      <c r="J581" s="54">
        <v>0.31510957999927913</v>
      </c>
      <c r="K581">
        <v>0.24399999999999999</v>
      </c>
      <c r="L581" s="2">
        <f t="shared" si="135"/>
        <v>438.53241008002158</v>
      </c>
      <c r="M581" s="2">
        <f t="shared" si="136"/>
        <v>524.30959835869658</v>
      </c>
      <c r="N581" s="2">
        <f t="shared" si="137"/>
        <v>540.23240681277241</v>
      </c>
      <c r="O581" s="2">
        <f t="shared" si="138"/>
        <v>489.41798941798942</v>
      </c>
      <c r="P581" s="79" t="e">
        <f t="shared" si="139"/>
        <v>#VALUE!</v>
      </c>
      <c r="Q581" s="78">
        <v>0.85441176471000002</v>
      </c>
      <c r="R581" s="78">
        <v>0.14558823529589998</v>
      </c>
      <c r="S581" s="79" t="e">
        <f t="shared" si="140"/>
        <v>#VALUE!</v>
      </c>
      <c r="T581" s="2" t="e">
        <f t="shared" si="141"/>
        <v>#VALUE!</v>
      </c>
      <c r="U581" s="2" t="e">
        <f t="shared" si="142"/>
        <v>#VALUE!</v>
      </c>
      <c r="V581" s="2" t="e">
        <f t="shared" si="143"/>
        <v>#VALUE!</v>
      </c>
      <c r="W581" s="2" t="e">
        <f t="shared" si="144"/>
        <v>#VALUE!</v>
      </c>
      <c r="X581" t="e">
        <f t="shared" si="145"/>
        <v>#VALUE!</v>
      </c>
      <c r="Y581" t="e">
        <f t="shared" si="146"/>
        <v>#VALUE!</v>
      </c>
      <c r="Z581" t="e">
        <f t="shared" si="147"/>
        <v>#VALUE!</v>
      </c>
      <c r="AA581" t="e">
        <f t="shared" si="148"/>
        <v>#VALUE!</v>
      </c>
      <c r="AB581" t="e">
        <f t="shared" si="149"/>
        <v>#VALUE!</v>
      </c>
    </row>
    <row r="582" spans="1:28" x14ac:dyDescent="0.25">
      <c r="A582">
        <v>13</v>
      </c>
      <c r="B582" t="s">
        <v>30</v>
      </c>
      <c r="C582">
        <v>6</v>
      </c>
      <c r="D582" t="s">
        <v>9</v>
      </c>
      <c r="E582">
        <v>2020</v>
      </c>
      <c r="F582" t="s">
        <v>10</v>
      </c>
      <c r="G582" t="s">
        <v>10</v>
      </c>
      <c r="H582" s="54">
        <v>7.1730431912490608E-2</v>
      </c>
      <c r="I582" s="54">
        <v>0.24184107416558059</v>
      </c>
      <c r="J582" s="54">
        <v>0.25426527177111524</v>
      </c>
      <c r="K582">
        <v>0.11799999999999999</v>
      </c>
      <c r="L582" s="2" t="e">
        <f t="shared" si="135"/>
        <v>#VALUE!</v>
      </c>
      <c r="M582" s="2" t="e">
        <f t="shared" si="136"/>
        <v>#VALUE!</v>
      </c>
      <c r="N582" s="2" t="e">
        <f t="shared" si="137"/>
        <v>#VALUE!</v>
      </c>
      <c r="O582" s="2" t="e">
        <f t="shared" si="138"/>
        <v>#VALUE!</v>
      </c>
      <c r="P582" s="79" t="e">
        <f t="shared" si="139"/>
        <v>#VALUE!</v>
      </c>
      <c r="Q582" s="78">
        <v>0.85441176471000002</v>
      </c>
      <c r="R582" s="78">
        <v>0.14558823529589998</v>
      </c>
      <c r="S582" s="79" t="e">
        <f t="shared" si="140"/>
        <v>#VALUE!</v>
      </c>
      <c r="T582" s="2" t="e">
        <f t="shared" si="141"/>
        <v>#VALUE!</v>
      </c>
      <c r="U582" s="2" t="e">
        <f t="shared" si="142"/>
        <v>#VALUE!</v>
      </c>
      <c r="V582" s="2" t="e">
        <f t="shared" si="143"/>
        <v>#VALUE!</v>
      </c>
      <c r="W582" s="2" t="e">
        <f t="shared" si="144"/>
        <v>#VALUE!</v>
      </c>
      <c r="X582" t="e">
        <f t="shared" si="145"/>
        <v>#VALUE!</v>
      </c>
      <c r="Y582" t="e">
        <f t="shared" si="146"/>
        <v>#VALUE!</v>
      </c>
      <c r="Z582" t="e">
        <f t="shared" si="147"/>
        <v>#VALUE!</v>
      </c>
      <c r="AA582" t="e">
        <f t="shared" si="148"/>
        <v>#VALUE!</v>
      </c>
      <c r="AB582" t="e">
        <f t="shared" si="149"/>
        <v>#VALUE!</v>
      </c>
    </row>
    <row r="583" spans="1:28" x14ac:dyDescent="0.25">
      <c r="A583">
        <v>13</v>
      </c>
      <c r="B583" t="s">
        <v>30</v>
      </c>
      <c r="C583">
        <v>6</v>
      </c>
      <c r="D583" t="s">
        <v>9</v>
      </c>
      <c r="E583">
        <v>2021</v>
      </c>
      <c r="F583" t="s">
        <v>10</v>
      </c>
      <c r="G583" t="s">
        <v>10</v>
      </c>
      <c r="H583" t="s">
        <v>10</v>
      </c>
      <c r="I583" t="s">
        <v>10</v>
      </c>
      <c r="J583" t="s">
        <v>10</v>
      </c>
      <c r="K583">
        <v>0.184</v>
      </c>
      <c r="L583" s="2" t="e">
        <f t="shared" si="135"/>
        <v>#VALUE!</v>
      </c>
      <c r="M583" s="2" t="e">
        <f t="shared" si="136"/>
        <v>#VALUE!</v>
      </c>
      <c r="N583" s="2" t="e">
        <f t="shared" si="137"/>
        <v>#VALUE!</v>
      </c>
      <c r="O583" s="2" t="e">
        <f t="shared" si="138"/>
        <v>#VALUE!</v>
      </c>
      <c r="P583" s="79" t="e">
        <f t="shared" si="139"/>
        <v>#VALUE!</v>
      </c>
      <c r="Q583" s="78">
        <v>0.85441176471000002</v>
      </c>
      <c r="R583" s="78">
        <v>0.14558823529589998</v>
      </c>
      <c r="S583" s="79" t="e">
        <f t="shared" si="140"/>
        <v>#VALUE!</v>
      </c>
      <c r="T583" s="2" t="e">
        <f t="shared" si="141"/>
        <v>#VALUE!</v>
      </c>
      <c r="U583" s="2" t="e">
        <f t="shared" si="142"/>
        <v>#VALUE!</v>
      </c>
      <c r="V583" s="2" t="e">
        <f t="shared" si="143"/>
        <v>#VALUE!</v>
      </c>
      <c r="W583" s="2" t="e">
        <f t="shared" si="144"/>
        <v>#VALUE!</v>
      </c>
      <c r="X583" t="e">
        <f t="shared" si="145"/>
        <v>#VALUE!</v>
      </c>
      <c r="Y583" t="e">
        <f t="shared" si="146"/>
        <v>#VALUE!</v>
      </c>
      <c r="Z583" t="e">
        <f t="shared" si="147"/>
        <v>#VALUE!</v>
      </c>
      <c r="AA583" t="e">
        <f t="shared" si="148"/>
        <v>#VALUE!</v>
      </c>
      <c r="AB583" t="e">
        <f t="shared" si="149"/>
        <v>#VALUE!</v>
      </c>
    </row>
    <row r="584" spans="1:28" x14ac:dyDescent="0.25">
      <c r="A584">
        <v>13</v>
      </c>
      <c r="B584" t="s">
        <v>30</v>
      </c>
      <c r="C584">
        <v>6</v>
      </c>
      <c r="D584" t="s">
        <v>9</v>
      </c>
      <c r="E584">
        <v>2022</v>
      </c>
      <c r="F584" t="s">
        <v>10</v>
      </c>
      <c r="G584" t="s">
        <v>10</v>
      </c>
      <c r="H584" t="s">
        <v>10</v>
      </c>
      <c r="I584" t="s">
        <v>10</v>
      </c>
      <c r="J584" t="s">
        <v>10</v>
      </c>
      <c r="K584">
        <v>0.182</v>
      </c>
      <c r="L584" s="2" t="e">
        <f t="shared" si="135"/>
        <v>#VALUE!</v>
      </c>
      <c r="M584" s="2" t="e">
        <f t="shared" si="136"/>
        <v>#VALUE!</v>
      </c>
      <c r="N584" s="2" t="e">
        <f t="shared" si="137"/>
        <v>#VALUE!</v>
      </c>
      <c r="O584" s="2" t="e">
        <f t="shared" si="138"/>
        <v>#VALUE!</v>
      </c>
      <c r="P584" s="79" t="e">
        <f t="shared" si="139"/>
        <v>#VALUE!</v>
      </c>
      <c r="Q584" s="78">
        <v>0.85441176471000002</v>
      </c>
      <c r="R584" s="78">
        <v>0.14558823529589998</v>
      </c>
      <c r="S584" s="79">
        <f t="shared" si="140"/>
        <v>203.44206185959411</v>
      </c>
      <c r="T584" s="2">
        <f t="shared" si="141"/>
        <v>212.33668143233996</v>
      </c>
      <c r="U584" s="2">
        <f t="shared" si="142"/>
        <v>210.04550741149194</v>
      </c>
      <c r="V584" s="2">
        <f t="shared" si="143"/>
        <v>212.20550906741164</v>
      </c>
      <c r="W584" s="2" t="e">
        <f t="shared" si="144"/>
        <v>#VALUE!</v>
      </c>
      <c r="X584" t="e">
        <f t="shared" si="145"/>
        <v>#VALUE!</v>
      </c>
      <c r="Y584" t="e">
        <f t="shared" si="146"/>
        <v>#VALUE!</v>
      </c>
      <c r="Z584" t="e">
        <f t="shared" si="147"/>
        <v>#VALUE!</v>
      </c>
      <c r="AA584" t="e">
        <f t="shared" si="148"/>
        <v>#VALUE!</v>
      </c>
      <c r="AB584" t="e">
        <f t="shared" si="149"/>
        <v>#VALUE!</v>
      </c>
    </row>
    <row r="585" spans="1:28" x14ac:dyDescent="0.25">
      <c r="A585">
        <v>13</v>
      </c>
      <c r="B585" t="s">
        <v>30</v>
      </c>
      <c r="C585">
        <v>6</v>
      </c>
      <c r="D585" t="s">
        <v>9</v>
      </c>
      <c r="E585">
        <v>2023</v>
      </c>
      <c r="F585" t="s">
        <v>10</v>
      </c>
      <c r="G585" t="s">
        <v>10</v>
      </c>
      <c r="H585" t="s">
        <v>10</v>
      </c>
      <c r="I585" t="s">
        <v>10</v>
      </c>
      <c r="J585" t="s">
        <v>10</v>
      </c>
      <c r="K585">
        <v>0.154</v>
      </c>
      <c r="L585" s="2" t="e">
        <f t="shared" si="135"/>
        <v>#VALUE!</v>
      </c>
      <c r="M585" s="2" t="e">
        <f t="shared" si="136"/>
        <v>#VALUE!</v>
      </c>
      <c r="N585" s="2" t="e">
        <f t="shared" si="137"/>
        <v>#VALUE!</v>
      </c>
      <c r="O585" s="2" t="e">
        <f t="shared" si="138"/>
        <v>#VALUE!</v>
      </c>
      <c r="P585" s="79" t="e">
        <f t="shared" si="139"/>
        <v>#VALUE!</v>
      </c>
      <c r="Q585" s="78">
        <v>0.85441176471000002</v>
      </c>
      <c r="R585" s="78">
        <v>0.14558823529589998</v>
      </c>
      <c r="S585" s="79">
        <f t="shared" si="140"/>
        <v>332.06263562447748</v>
      </c>
      <c r="T585" s="2">
        <f t="shared" si="141"/>
        <v>353.72144241550251</v>
      </c>
      <c r="U585" s="2">
        <f t="shared" si="142"/>
        <v>350.3528199642991</v>
      </c>
      <c r="V585" s="2">
        <f t="shared" si="143"/>
        <v>353.54034662199854</v>
      </c>
      <c r="W585" s="2" t="e">
        <f t="shared" si="144"/>
        <v>#VALUE!</v>
      </c>
      <c r="X585" t="e">
        <f t="shared" si="145"/>
        <v>#VALUE!</v>
      </c>
      <c r="Y585" t="e">
        <f t="shared" si="146"/>
        <v>#VALUE!</v>
      </c>
      <c r="Z585" t="e">
        <f t="shared" si="147"/>
        <v>#VALUE!</v>
      </c>
      <c r="AA585" t="e">
        <f t="shared" si="148"/>
        <v>#VALUE!</v>
      </c>
      <c r="AB585" t="e">
        <f t="shared" si="149"/>
        <v>#VALUE!</v>
      </c>
    </row>
    <row r="586" spans="1:28" x14ac:dyDescent="0.25">
      <c r="A586">
        <v>13</v>
      </c>
      <c r="B586" t="s">
        <v>30</v>
      </c>
      <c r="C586">
        <v>6</v>
      </c>
      <c r="D586" t="s">
        <v>9</v>
      </c>
      <c r="E586">
        <v>2024</v>
      </c>
      <c r="F586" t="s">
        <v>10</v>
      </c>
      <c r="G586" t="s">
        <v>10</v>
      </c>
      <c r="H586" t="s">
        <v>10</v>
      </c>
      <c r="I586" t="s">
        <v>10</v>
      </c>
      <c r="J586" t="s">
        <v>10</v>
      </c>
      <c r="K586">
        <v>0.20599999999999999</v>
      </c>
      <c r="L586" s="2" t="e">
        <f t="shared" si="135"/>
        <v>#VALUE!</v>
      </c>
      <c r="M586" s="2" t="e">
        <f t="shared" si="136"/>
        <v>#VALUE!</v>
      </c>
      <c r="N586" s="2" t="e">
        <f t="shared" si="137"/>
        <v>#VALUE!</v>
      </c>
      <c r="O586" s="2" t="e">
        <f t="shared" si="138"/>
        <v>#VALUE!</v>
      </c>
      <c r="P586" s="79" t="e">
        <f t="shared" si="139"/>
        <v>#VALUE!</v>
      </c>
      <c r="Q586" s="78">
        <v>0.85441176471000002</v>
      </c>
      <c r="R586" s="78">
        <v>0.14558823529589998</v>
      </c>
      <c r="S586" s="79">
        <f t="shared" si="140"/>
        <v>320.39443168019523</v>
      </c>
      <c r="T586" s="2">
        <f t="shared" si="141"/>
        <v>346.10009169877355</v>
      </c>
      <c r="U586" s="2">
        <f t="shared" si="142"/>
        <v>342.88433458698131</v>
      </c>
      <c r="V586" s="2">
        <f t="shared" si="143"/>
        <v>346.13983721824957</v>
      </c>
      <c r="W586" s="2" t="e">
        <f t="shared" si="144"/>
        <v>#VALUE!</v>
      </c>
      <c r="X586" t="e">
        <f t="shared" si="145"/>
        <v>#VALUE!</v>
      </c>
      <c r="Y586" t="e">
        <f t="shared" si="146"/>
        <v>#VALUE!</v>
      </c>
      <c r="Z586" t="e">
        <f t="shared" si="147"/>
        <v>#VALUE!</v>
      </c>
      <c r="AA586" t="e">
        <f t="shared" si="148"/>
        <v>#VALUE!</v>
      </c>
      <c r="AB586" t="e">
        <f t="shared" si="149"/>
        <v>#VALUE!</v>
      </c>
    </row>
    <row r="587" spans="1:28" x14ac:dyDescent="0.25">
      <c r="A587">
        <v>14</v>
      </c>
      <c r="B587" t="s">
        <v>31</v>
      </c>
      <c r="C587">
        <v>6</v>
      </c>
      <c r="D587" t="s">
        <v>21</v>
      </c>
      <c r="E587">
        <v>1980</v>
      </c>
      <c r="F587">
        <v>100</v>
      </c>
      <c r="G587" t="s">
        <v>10</v>
      </c>
      <c r="H587" s="54">
        <v>0.44700000000000001</v>
      </c>
      <c r="I587" s="54">
        <v>0.46733333333333338</v>
      </c>
      <c r="J587" s="54">
        <v>0.46133333333333337</v>
      </c>
      <c r="K587">
        <v>0.46700000000000003</v>
      </c>
      <c r="L587" s="2">
        <f t="shared" si="135"/>
        <v>180.83182640144668</v>
      </c>
      <c r="M587" s="2">
        <f t="shared" si="136"/>
        <v>187.73466833541929</v>
      </c>
      <c r="N587" s="2">
        <f t="shared" si="137"/>
        <v>185.64356435643566</v>
      </c>
      <c r="O587" s="2">
        <f t="shared" si="138"/>
        <v>187.61726078799254</v>
      </c>
      <c r="P587" s="79" t="e">
        <f t="shared" si="139"/>
        <v>#VALUE!</v>
      </c>
      <c r="Q587" s="80">
        <v>0.71359223300999997</v>
      </c>
      <c r="R587" s="78">
        <v>0.28640776698999998</v>
      </c>
      <c r="S587" s="79">
        <f t="shared" si="140"/>
        <v>406.56919181452372</v>
      </c>
      <c r="T587" s="2">
        <f t="shared" si="141"/>
        <v>421.6333245266166</v>
      </c>
      <c r="U587" s="2">
        <f t="shared" si="142"/>
        <v>416.13786589808814</v>
      </c>
      <c r="V587" s="2">
        <f t="shared" si="143"/>
        <v>421.74593054217587</v>
      </c>
      <c r="W587" s="2" t="e">
        <f t="shared" si="144"/>
        <v>#VALUE!</v>
      </c>
      <c r="X587">
        <f t="shared" si="145"/>
        <v>4.0656919181452373</v>
      </c>
      <c r="Y587">
        <f t="shared" si="146"/>
        <v>4.2163332452661662</v>
      </c>
      <c r="Z587">
        <f t="shared" si="147"/>
        <v>4.1613786589808814</v>
      </c>
      <c r="AA587">
        <f t="shared" si="148"/>
        <v>4.2174593054217588</v>
      </c>
      <c r="AB587" t="e">
        <f t="shared" si="149"/>
        <v>#VALUE!</v>
      </c>
    </row>
    <row r="588" spans="1:28" x14ac:dyDescent="0.25">
      <c r="A588">
        <v>14</v>
      </c>
      <c r="B588" t="s">
        <v>31</v>
      </c>
      <c r="C588">
        <v>6</v>
      </c>
      <c r="D588" t="s">
        <v>21</v>
      </c>
      <c r="E588">
        <v>1981</v>
      </c>
      <c r="F588">
        <v>200</v>
      </c>
      <c r="G588" t="s">
        <v>10</v>
      </c>
      <c r="H588" s="54">
        <v>0.40500000000000003</v>
      </c>
      <c r="I588" s="54">
        <v>0.4393333333333333</v>
      </c>
      <c r="J588" s="54">
        <v>0.43383333333333329</v>
      </c>
      <c r="K588">
        <v>0.439</v>
      </c>
      <c r="L588" s="2">
        <f t="shared" si="135"/>
        <v>336.1344537815126</v>
      </c>
      <c r="M588" s="2">
        <f t="shared" si="136"/>
        <v>356.71819262782401</v>
      </c>
      <c r="N588" s="2">
        <f t="shared" si="137"/>
        <v>353.25287017957021</v>
      </c>
      <c r="O588" s="2">
        <f t="shared" si="138"/>
        <v>356.50623885918009</v>
      </c>
      <c r="P588" s="79" t="e">
        <f t="shared" si="139"/>
        <v>#VALUE!</v>
      </c>
      <c r="Q588" s="80">
        <v>0.71359223300999997</v>
      </c>
      <c r="R588" s="78">
        <v>0.28640776698999998</v>
      </c>
      <c r="S588" s="79">
        <f t="shared" si="140"/>
        <v>420.4682517156736</v>
      </c>
      <c r="T588" s="2">
        <f t="shared" si="141"/>
        <v>440.22300405342349</v>
      </c>
      <c r="U588" s="2">
        <f t="shared" si="142"/>
        <v>435.34340424405582</v>
      </c>
      <c r="V588" s="2">
        <f t="shared" si="143"/>
        <v>440.08742066996911</v>
      </c>
      <c r="W588" s="2" t="e">
        <f t="shared" si="144"/>
        <v>#VALUE!</v>
      </c>
      <c r="X588">
        <f t="shared" si="145"/>
        <v>2.1023412585783681</v>
      </c>
      <c r="Y588">
        <f t="shared" si="146"/>
        <v>2.2011150202671175</v>
      </c>
      <c r="Z588">
        <f t="shared" si="147"/>
        <v>2.1767170212202789</v>
      </c>
      <c r="AA588">
        <f t="shared" si="148"/>
        <v>2.2004371033498455</v>
      </c>
      <c r="AB588" t="e">
        <f t="shared" si="149"/>
        <v>#VALUE!</v>
      </c>
    </row>
    <row r="589" spans="1:28" x14ac:dyDescent="0.25">
      <c r="A589">
        <v>14</v>
      </c>
      <c r="B589" t="s">
        <v>31</v>
      </c>
      <c r="C589">
        <v>6</v>
      </c>
      <c r="D589" t="s">
        <v>21</v>
      </c>
      <c r="E589">
        <v>1982</v>
      </c>
      <c r="F589">
        <v>200</v>
      </c>
      <c r="G589" t="s">
        <v>10</v>
      </c>
      <c r="H589" s="54">
        <v>0.35099999999999998</v>
      </c>
      <c r="I589" s="54">
        <v>0.40499999999999997</v>
      </c>
      <c r="J589" s="54">
        <v>0.39999999999999997</v>
      </c>
      <c r="K589">
        <v>0.40500000000000003</v>
      </c>
      <c r="L589" s="2">
        <f t="shared" si="135"/>
        <v>308.16640986132512</v>
      </c>
      <c r="M589" s="2">
        <f t="shared" si="136"/>
        <v>336.1344537815126</v>
      </c>
      <c r="N589" s="2">
        <f t="shared" si="137"/>
        <v>333.33333333333326</v>
      </c>
      <c r="O589" s="2">
        <f t="shared" si="138"/>
        <v>336.1344537815126</v>
      </c>
      <c r="P589" s="79" t="e">
        <f t="shared" si="139"/>
        <v>#VALUE!</v>
      </c>
      <c r="Q589" s="80">
        <v>0.71359223300999997</v>
      </c>
      <c r="R589" s="78">
        <v>0.28640776698999998</v>
      </c>
      <c r="S589" s="79">
        <f t="shared" si="140"/>
        <v>548.46923591830205</v>
      </c>
      <c r="T589" s="2">
        <f t="shared" si="141"/>
        <v>562.53990891547812</v>
      </c>
      <c r="U589" s="2">
        <f t="shared" si="142"/>
        <v>555.39450756695999</v>
      </c>
      <c r="V589" s="2">
        <f t="shared" si="143"/>
        <v>562.9094640459117</v>
      </c>
      <c r="W589" s="2" t="e">
        <f t="shared" si="144"/>
        <v>#VALUE!</v>
      </c>
      <c r="X589">
        <f t="shared" si="145"/>
        <v>2.7423461795915101</v>
      </c>
      <c r="Y589">
        <f t="shared" si="146"/>
        <v>2.8126995445773906</v>
      </c>
      <c r="Z589">
        <f t="shared" si="147"/>
        <v>2.7769725378348</v>
      </c>
      <c r="AA589">
        <f t="shared" si="148"/>
        <v>2.8145473202295586</v>
      </c>
      <c r="AB589" t="e">
        <f t="shared" si="149"/>
        <v>#VALUE!</v>
      </c>
    </row>
    <row r="590" spans="1:28" x14ac:dyDescent="0.25">
      <c r="A590">
        <v>14</v>
      </c>
      <c r="B590" t="s">
        <v>31</v>
      </c>
      <c r="C590">
        <v>6</v>
      </c>
      <c r="D590" t="s">
        <v>21</v>
      </c>
      <c r="E590">
        <v>1983</v>
      </c>
      <c r="F590">
        <v>200</v>
      </c>
      <c r="G590" t="s">
        <v>10</v>
      </c>
      <c r="H590" s="54">
        <v>0.49</v>
      </c>
      <c r="I590" s="54">
        <v>0.50566666666666671</v>
      </c>
      <c r="J590" s="54">
        <v>0.4986666666666667</v>
      </c>
      <c r="K590">
        <v>0.50600000000000001</v>
      </c>
      <c r="L590" s="2">
        <f t="shared" si="135"/>
        <v>392.15686274509801</v>
      </c>
      <c r="M590" s="2">
        <f t="shared" si="136"/>
        <v>404.58530006743092</v>
      </c>
      <c r="N590" s="2">
        <f t="shared" si="137"/>
        <v>398.936170212766</v>
      </c>
      <c r="O590" s="2">
        <f t="shared" si="138"/>
        <v>404.85829959514172</v>
      </c>
      <c r="P590" s="79" t="e">
        <f t="shared" si="139"/>
        <v>#VALUE!</v>
      </c>
      <c r="Q590" s="80">
        <v>0.71359223300999997</v>
      </c>
      <c r="R590" s="78">
        <v>0.28640776698999998</v>
      </c>
      <c r="S590" s="79">
        <f t="shared" si="140"/>
        <v>809.90268745379228</v>
      </c>
      <c r="T590" s="2">
        <f t="shared" si="141"/>
        <v>823.75028028816996</v>
      </c>
      <c r="U590" s="2">
        <f t="shared" si="142"/>
        <v>812.74190830511611</v>
      </c>
      <c r="V590" s="2">
        <f t="shared" si="143"/>
        <v>824.2983923105536</v>
      </c>
      <c r="W590" s="2" t="e">
        <f t="shared" si="144"/>
        <v>#VALUE!</v>
      </c>
      <c r="X590">
        <f t="shared" si="145"/>
        <v>4.0495134372689616</v>
      </c>
      <c r="Y590">
        <f t="shared" si="146"/>
        <v>4.1187514014408499</v>
      </c>
      <c r="Z590">
        <f t="shared" si="147"/>
        <v>4.0637095415255802</v>
      </c>
      <c r="AA590">
        <f t="shared" si="148"/>
        <v>4.1214919615527679</v>
      </c>
      <c r="AB590" t="e">
        <f t="shared" si="149"/>
        <v>#VALUE!</v>
      </c>
    </row>
    <row r="591" spans="1:28" x14ac:dyDescent="0.25">
      <c r="A591">
        <v>14</v>
      </c>
      <c r="B591" t="s">
        <v>31</v>
      </c>
      <c r="C591">
        <v>6</v>
      </c>
      <c r="D591" t="s">
        <v>21</v>
      </c>
      <c r="E591">
        <v>1984</v>
      </c>
      <c r="F591">
        <v>250</v>
      </c>
      <c r="G591" t="s">
        <v>10</v>
      </c>
      <c r="H591" s="54">
        <v>0.435</v>
      </c>
      <c r="I591" s="54">
        <v>0.46133333333333326</v>
      </c>
      <c r="J591" s="54">
        <v>0.45533333333333326</v>
      </c>
      <c r="K591">
        <v>0.46100000000000002</v>
      </c>
      <c r="L591" s="2">
        <f t="shared" si="135"/>
        <v>442.47787610619474</v>
      </c>
      <c r="M591" s="2">
        <f t="shared" si="136"/>
        <v>464.10891089108907</v>
      </c>
      <c r="N591" s="2">
        <f t="shared" si="137"/>
        <v>458.99632802937572</v>
      </c>
      <c r="O591" s="2">
        <f t="shared" si="138"/>
        <v>463.82189239332104</v>
      </c>
      <c r="P591" s="79" t="e">
        <f t="shared" si="139"/>
        <v>#VALUE!</v>
      </c>
      <c r="Q591" s="80">
        <v>0.71359223300999997</v>
      </c>
      <c r="R591" s="78">
        <v>0.28640776698999998</v>
      </c>
      <c r="S591" s="79">
        <f t="shared" si="140"/>
        <v>325.35851035747282</v>
      </c>
      <c r="T591" s="2">
        <f t="shared" si="141"/>
        <v>344.58113777109986</v>
      </c>
      <c r="U591" s="2">
        <f t="shared" si="142"/>
        <v>341.72015474757677</v>
      </c>
      <c r="V591" s="2">
        <f t="shared" si="143"/>
        <v>333.8396600037857</v>
      </c>
      <c r="W591" s="2" t="e">
        <f t="shared" si="144"/>
        <v>#VALUE!</v>
      </c>
      <c r="X591">
        <f t="shared" si="145"/>
        <v>1.3014340414298913</v>
      </c>
      <c r="Y591">
        <f t="shared" si="146"/>
        <v>1.3783245510843996</v>
      </c>
      <c r="Z591">
        <f t="shared" si="147"/>
        <v>1.3668806189903071</v>
      </c>
      <c r="AA591">
        <f t="shared" si="148"/>
        <v>1.3353586400151427</v>
      </c>
      <c r="AB591" t="e">
        <f t="shared" si="149"/>
        <v>#VALUE!</v>
      </c>
    </row>
    <row r="592" spans="1:28" x14ac:dyDescent="0.25">
      <c r="A592">
        <v>14</v>
      </c>
      <c r="B592" t="s">
        <v>31</v>
      </c>
      <c r="C592">
        <v>6</v>
      </c>
      <c r="D592" t="s">
        <v>21</v>
      </c>
      <c r="E592">
        <v>1985</v>
      </c>
      <c r="F592">
        <v>200</v>
      </c>
      <c r="G592" t="s">
        <v>10</v>
      </c>
      <c r="H592" s="54">
        <v>0.45300000000000001</v>
      </c>
      <c r="I592" s="54">
        <v>0.47466666666666668</v>
      </c>
      <c r="J592" s="54">
        <v>0.46866666666666668</v>
      </c>
      <c r="K592">
        <v>0.47499999999999998</v>
      </c>
      <c r="L592" s="2">
        <f t="shared" si="135"/>
        <v>365.63071297989035</v>
      </c>
      <c r="M592" s="2">
        <f t="shared" si="136"/>
        <v>380.71065989847716</v>
      </c>
      <c r="N592" s="2">
        <f t="shared" si="137"/>
        <v>376.4115432873275</v>
      </c>
      <c r="O592" s="2">
        <f t="shared" si="138"/>
        <v>380.95238095238096</v>
      </c>
      <c r="P592" s="79" t="e">
        <f t="shared" si="139"/>
        <v>#VALUE!</v>
      </c>
      <c r="Q592" s="80">
        <v>0.71359223300999997</v>
      </c>
      <c r="R592" s="78">
        <v>0.28640776698999998</v>
      </c>
      <c r="S592" s="79">
        <f t="shared" si="140"/>
        <v>276.16925090483164</v>
      </c>
      <c r="T592" s="2">
        <f t="shared" si="141"/>
        <v>292.28405536143634</v>
      </c>
      <c r="U592" s="2">
        <f t="shared" si="142"/>
        <v>290.01711267269627</v>
      </c>
      <c r="V592" s="2">
        <f t="shared" si="143"/>
        <v>265.11189357223577</v>
      </c>
      <c r="W592" s="2" t="e">
        <f t="shared" si="144"/>
        <v>#VALUE!</v>
      </c>
      <c r="X592">
        <f t="shared" si="145"/>
        <v>1.3808462545241582</v>
      </c>
      <c r="Y592">
        <f t="shared" si="146"/>
        <v>1.4614202768071818</v>
      </c>
      <c r="Z592">
        <f t="shared" si="147"/>
        <v>1.4500855633634813</v>
      </c>
      <c r="AA592">
        <f t="shared" si="148"/>
        <v>1.3255594678611788</v>
      </c>
      <c r="AB592" t="e">
        <f t="shared" si="149"/>
        <v>#VALUE!</v>
      </c>
    </row>
    <row r="593" spans="1:28" x14ac:dyDescent="0.25">
      <c r="A593">
        <v>14</v>
      </c>
      <c r="B593" t="s">
        <v>31</v>
      </c>
      <c r="C593">
        <v>6</v>
      </c>
      <c r="D593" t="s">
        <v>21</v>
      </c>
      <c r="E593">
        <v>1986</v>
      </c>
      <c r="F593">
        <v>500</v>
      </c>
      <c r="G593" t="s">
        <v>10</v>
      </c>
      <c r="H593" s="54">
        <v>0.502</v>
      </c>
      <c r="I593" s="54">
        <v>0.50766666666666671</v>
      </c>
      <c r="J593" s="54">
        <v>0.50066666666666659</v>
      </c>
      <c r="K593">
        <v>0.50800000000000001</v>
      </c>
      <c r="L593" s="2">
        <f t="shared" si="135"/>
        <v>1004.0160642570281</v>
      </c>
      <c r="M593" s="2">
        <f t="shared" si="136"/>
        <v>1015.5721056194991</v>
      </c>
      <c r="N593" s="2">
        <f t="shared" si="137"/>
        <v>1001.3351134846461</v>
      </c>
      <c r="O593" s="2">
        <f t="shared" si="138"/>
        <v>1016.260162601626</v>
      </c>
      <c r="P593" s="79" t="e">
        <f t="shared" si="139"/>
        <v>#VALUE!</v>
      </c>
      <c r="Q593" s="80">
        <v>0.71359223300999997</v>
      </c>
      <c r="R593" s="78">
        <v>0.28640776698999998</v>
      </c>
      <c r="S593" s="79" t="e">
        <f t="shared" si="140"/>
        <v>#VALUE!</v>
      </c>
      <c r="T593" s="2" t="e">
        <f t="shared" si="141"/>
        <v>#VALUE!</v>
      </c>
      <c r="U593" s="2" t="e">
        <f t="shared" si="142"/>
        <v>#VALUE!</v>
      </c>
      <c r="V593" s="2" t="e">
        <f t="shared" si="143"/>
        <v>#VALUE!</v>
      </c>
      <c r="W593" s="2" t="e">
        <f t="shared" si="144"/>
        <v>#VALUE!</v>
      </c>
      <c r="X593" t="e">
        <f t="shared" si="145"/>
        <v>#VALUE!</v>
      </c>
      <c r="Y593" t="e">
        <f t="shared" si="146"/>
        <v>#VALUE!</v>
      </c>
      <c r="Z593" t="e">
        <f t="shared" si="147"/>
        <v>#VALUE!</v>
      </c>
      <c r="AA593" t="e">
        <f t="shared" si="148"/>
        <v>#VALUE!</v>
      </c>
      <c r="AB593" t="e">
        <f t="shared" si="149"/>
        <v>#VALUE!</v>
      </c>
    </row>
    <row r="594" spans="1:28" x14ac:dyDescent="0.25">
      <c r="A594">
        <v>14</v>
      </c>
      <c r="B594" t="s">
        <v>31</v>
      </c>
      <c r="C594">
        <v>6</v>
      </c>
      <c r="D594" t="s">
        <v>21</v>
      </c>
      <c r="E594">
        <v>1987</v>
      </c>
      <c r="F594">
        <v>200</v>
      </c>
      <c r="G594" t="s">
        <v>10</v>
      </c>
      <c r="H594" s="54">
        <v>0.38700000000000001</v>
      </c>
      <c r="I594" s="54">
        <v>0.42166666666666669</v>
      </c>
      <c r="J594" s="54">
        <v>0.41666666666666669</v>
      </c>
      <c r="K594">
        <v>0.42199999999999999</v>
      </c>
      <c r="L594" s="2">
        <f t="shared" si="135"/>
        <v>326.26427406199019</v>
      </c>
      <c r="M594" s="2">
        <f t="shared" si="136"/>
        <v>345.82132564841498</v>
      </c>
      <c r="N594" s="2">
        <f t="shared" si="137"/>
        <v>342.85714285714289</v>
      </c>
      <c r="O594" s="2">
        <f t="shared" si="138"/>
        <v>346.02076124567469</v>
      </c>
      <c r="P594" s="79" t="e">
        <f t="shared" si="139"/>
        <v>#VALUE!</v>
      </c>
      <c r="Q594" s="80">
        <v>0.71359223300999997</v>
      </c>
      <c r="R594" s="78">
        <v>0.28640776698999998</v>
      </c>
      <c r="S594" s="79" t="e">
        <f t="shared" si="140"/>
        <v>#VALUE!</v>
      </c>
      <c r="T594" s="2" t="e">
        <f t="shared" si="141"/>
        <v>#VALUE!</v>
      </c>
      <c r="U594" s="2" t="e">
        <f t="shared" si="142"/>
        <v>#VALUE!</v>
      </c>
      <c r="V594" s="2" t="e">
        <f t="shared" si="143"/>
        <v>#VALUE!</v>
      </c>
      <c r="W594" s="2" t="e">
        <f t="shared" si="144"/>
        <v>#VALUE!</v>
      </c>
      <c r="X594" t="e">
        <f t="shared" si="145"/>
        <v>#VALUE!</v>
      </c>
      <c r="Y594" t="e">
        <f t="shared" si="146"/>
        <v>#VALUE!</v>
      </c>
      <c r="Z594" t="e">
        <f t="shared" si="147"/>
        <v>#VALUE!</v>
      </c>
      <c r="AA594" t="e">
        <f t="shared" si="148"/>
        <v>#VALUE!</v>
      </c>
      <c r="AB594" t="e">
        <f t="shared" si="149"/>
        <v>#VALUE!</v>
      </c>
    </row>
    <row r="595" spans="1:28" x14ac:dyDescent="0.25">
      <c r="A595">
        <v>14</v>
      </c>
      <c r="B595" t="s">
        <v>31</v>
      </c>
      <c r="C595">
        <v>6</v>
      </c>
      <c r="D595" t="s">
        <v>21</v>
      </c>
      <c r="E595">
        <v>1988</v>
      </c>
      <c r="F595">
        <v>200</v>
      </c>
      <c r="G595" t="s">
        <v>10</v>
      </c>
      <c r="H595" s="54">
        <v>0.38100000000000001</v>
      </c>
      <c r="I595" s="54">
        <v>0.41433333333333339</v>
      </c>
      <c r="J595" s="54">
        <v>0.40983333333333338</v>
      </c>
      <c r="K595">
        <v>0.34100000000000003</v>
      </c>
      <c r="L595" s="2">
        <f t="shared" si="135"/>
        <v>323.10177705977384</v>
      </c>
      <c r="M595" s="2">
        <f t="shared" si="136"/>
        <v>341.49117814456469</v>
      </c>
      <c r="N595" s="2">
        <f t="shared" si="137"/>
        <v>338.88731996611131</v>
      </c>
      <c r="O595" s="2">
        <f t="shared" si="138"/>
        <v>303.49013657056145</v>
      </c>
      <c r="P595" s="79" t="e">
        <f t="shared" si="139"/>
        <v>#VALUE!</v>
      </c>
      <c r="Q595" s="80">
        <v>0.71359223300999997</v>
      </c>
      <c r="R595" s="78">
        <v>0.28640776698999998</v>
      </c>
      <c r="S595" s="79">
        <f t="shared" si="140"/>
        <v>185.25074128022658</v>
      </c>
      <c r="T595" s="2">
        <f t="shared" si="141"/>
        <v>195.92369133637413</v>
      </c>
      <c r="U595" s="2">
        <f t="shared" si="142"/>
        <v>189.55894828138054</v>
      </c>
      <c r="V595" s="2">
        <f t="shared" si="143"/>
        <v>194.83717234089147</v>
      </c>
      <c r="W595" s="2" t="e">
        <f t="shared" si="144"/>
        <v>#VALUE!</v>
      </c>
      <c r="X595">
        <f t="shared" si="145"/>
        <v>0.92625370640113291</v>
      </c>
      <c r="Y595">
        <f t="shared" si="146"/>
        <v>0.97961845668187064</v>
      </c>
      <c r="Z595">
        <f t="shared" si="147"/>
        <v>0.94779474140690267</v>
      </c>
      <c r="AA595">
        <f t="shared" si="148"/>
        <v>0.97418586170445731</v>
      </c>
      <c r="AB595" t="e">
        <f t="shared" si="149"/>
        <v>#VALUE!</v>
      </c>
    </row>
    <row r="596" spans="1:28" x14ac:dyDescent="0.25">
      <c r="A596">
        <v>14</v>
      </c>
      <c r="B596" t="s">
        <v>31</v>
      </c>
      <c r="C596">
        <v>6</v>
      </c>
      <c r="D596" t="s">
        <v>21</v>
      </c>
      <c r="E596">
        <v>1989</v>
      </c>
      <c r="F596">
        <v>100</v>
      </c>
      <c r="G596" t="s">
        <v>10</v>
      </c>
      <c r="H596" s="54">
        <v>0.372</v>
      </c>
      <c r="I596" s="54">
        <v>0.41066666666666668</v>
      </c>
      <c r="J596" s="54">
        <v>0.40566666666666668</v>
      </c>
      <c r="K596">
        <v>0.41</v>
      </c>
      <c r="L596" s="2">
        <f t="shared" si="135"/>
        <v>159.23566878980893</v>
      </c>
      <c r="M596" s="2">
        <f t="shared" si="136"/>
        <v>169.68325791855204</v>
      </c>
      <c r="N596" s="2">
        <f t="shared" si="137"/>
        <v>168.25574873808188</v>
      </c>
      <c r="O596" s="2">
        <f t="shared" si="138"/>
        <v>169.4915254237288</v>
      </c>
      <c r="P596" s="79" t="e">
        <f t="shared" si="139"/>
        <v>#VALUE!</v>
      </c>
      <c r="Q596" s="80">
        <v>0.71359223300999997</v>
      </c>
      <c r="R596" s="78">
        <v>0.28640776698999998</v>
      </c>
      <c r="S596" s="79">
        <f t="shared" si="140"/>
        <v>228.8641603559135</v>
      </c>
      <c r="T596" s="2">
        <f t="shared" si="141"/>
        <v>241.53184826695571</v>
      </c>
      <c r="U596" s="2">
        <f t="shared" si="142"/>
        <v>232.47099796975306</v>
      </c>
      <c r="V596" s="2">
        <f t="shared" si="143"/>
        <v>234.34090181665832</v>
      </c>
      <c r="W596" s="2" t="e">
        <f t="shared" si="144"/>
        <v>#VALUE!</v>
      </c>
      <c r="X596">
        <f t="shared" si="145"/>
        <v>2.2886416035591348</v>
      </c>
      <c r="Y596">
        <f t="shared" si="146"/>
        <v>2.4153184826695568</v>
      </c>
      <c r="Z596">
        <f t="shared" si="147"/>
        <v>2.3247099796975306</v>
      </c>
      <c r="AA596">
        <f t="shared" si="148"/>
        <v>2.3434090181665832</v>
      </c>
      <c r="AB596" t="e">
        <f t="shared" si="149"/>
        <v>#VALUE!</v>
      </c>
    </row>
    <row r="597" spans="1:28" x14ac:dyDescent="0.25">
      <c r="A597">
        <v>14</v>
      </c>
      <c r="B597" t="s">
        <v>31</v>
      </c>
      <c r="C597">
        <v>6</v>
      </c>
      <c r="D597" t="s">
        <v>21</v>
      </c>
      <c r="E597">
        <v>1990</v>
      </c>
      <c r="F597" t="s">
        <v>10</v>
      </c>
      <c r="G597" t="s">
        <v>10</v>
      </c>
      <c r="H597" s="54">
        <v>0.42099999999999999</v>
      </c>
      <c r="I597" s="54">
        <v>0.46433333333333326</v>
      </c>
      <c r="J597" s="54">
        <v>0.45883333333333332</v>
      </c>
      <c r="K597">
        <v>0.46200000000000002</v>
      </c>
      <c r="L597" s="2" t="e">
        <f t="shared" si="135"/>
        <v>#VALUE!</v>
      </c>
      <c r="M597" s="2" t="e">
        <f t="shared" si="136"/>
        <v>#VALUE!</v>
      </c>
      <c r="N597" s="2" t="e">
        <f t="shared" si="137"/>
        <v>#VALUE!</v>
      </c>
      <c r="O597" s="2" t="e">
        <f t="shared" si="138"/>
        <v>#VALUE!</v>
      </c>
      <c r="P597" s="79" t="e">
        <f t="shared" si="139"/>
        <v>#VALUE!</v>
      </c>
      <c r="Q597" s="80">
        <v>0.71359223300999997</v>
      </c>
      <c r="R597" s="78">
        <v>0.28640776698999998</v>
      </c>
      <c r="S597" s="79">
        <f t="shared" si="140"/>
        <v>333.68907167648774</v>
      </c>
      <c r="T597" s="2">
        <f t="shared" si="141"/>
        <v>354.23700740679982</v>
      </c>
      <c r="U597" s="2">
        <f t="shared" si="142"/>
        <v>343.03406958450205</v>
      </c>
      <c r="V597" s="2">
        <f t="shared" si="143"/>
        <v>333.44654897519382</v>
      </c>
      <c r="W597" s="2" t="e">
        <f t="shared" si="144"/>
        <v>#VALUE!</v>
      </c>
      <c r="X597" t="e">
        <f t="shared" si="145"/>
        <v>#VALUE!</v>
      </c>
      <c r="Y597" t="e">
        <f t="shared" si="146"/>
        <v>#VALUE!</v>
      </c>
      <c r="Z597" t="e">
        <f t="shared" si="147"/>
        <v>#VALUE!</v>
      </c>
      <c r="AA597" t="e">
        <f t="shared" si="148"/>
        <v>#VALUE!</v>
      </c>
      <c r="AB597" t="e">
        <f t="shared" si="149"/>
        <v>#VALUE!</v>
      </c>
    </row>
    <row r="598" spans="1:28" x14ac:dyDescent="0.25">
      <c r="A598">
        <v>14</v>
      </c>
      <c r="B598" t="s">
        <v>31</v>
      </c>
      <c r="C598">
        <v>6</v>
      </c>
      <c r="D598" t="s">
        <v>21</v>
      </c>
      <c r="E598">
        <v>1991</v>
      </c>
      <c r="F598">
        <v>100</v>
      </c>
      <c r="G598" t="s">
        <v>10</v>
      </c>
      <c r="H598" s="54">
        <v>0.376</v>
      </c>
      <c r="I598" s="54">
        <v>0.41</v>
      </c>
      <c r="J598" s="54">
        <v>0.39349999999999996</v>
      </c>
      <c r="K598">
        <v>0.40400000000000003</v>
      </c>
      <c r="L598" s="2">
        <f t="shared" si="135"/>
        <v>160.25641025641025</v>
      </c>
      <c r="M598" s="2">
        <f t="shared" si="136"/>
        <v>169.4915254237288</v>
      </c>
      <c r="N598" s="2">
        <f t="shared" si="137"/>
        <v>164.88046166529264</v>
      </c>
      <c r="O598" s="2">
        <f t="shared" si="138"/>
        <v>167.78523489932886</v>
      </c>
      <c r="P598" s="79" t="e">
        <f t="shared" si="139"/>
        <v>#VALUE!</v>
      </c>
      <c r="Q598" s="80">
        <v>0.71359223300999997</v>
      </c>
      <c r="R598" s="78">
        <v>0.28640776698999998</v>
      </c>
      <c r="S598" s="79">
        <f t="shared" si="140"/>
        <v>508.66906276046831</v>
      </c>
      <c r="T598" s="2">
        <f t="shared" si="141"/>
        <v>544.44479978650565</v>
      </c>
      <c r="U598" s="2">
        <f t="shared" si="142"/>
        <v>525.21150480605615</v>
      </c>
      <c r="V598" s="2">
        <f t="shared" si="143"/>
        <v>539.28971343385558</v>
      </c>
      <c r="W598" s="2" t="e">
        <f t="shared" si="144"/>
        <v>#VALUE!</v>
      </c>
      <c r="X598">
        <f t="shared" si="145"/>
        <v>5.0866906276046828</v>
      </c>
      <c r="Y598">
        <f t="shared" si="146"/>
        <v>5.4444479978650566</v>
      </c>
      <c r="Z598">
        <f t="shared" si="147"/>
        <v>5.2521150480605616</v>
      </c>
      <c r="AA598">
        <f t="shared" si="148"/>
        <v>5.3928971343385559</v>
      </c>
      <c r="AB598" t="e">
        <f t="shared" si="149"/>
        <v>#VALUE!</v>
      </c>
    </row>
    <row r="599" spans="1:28" x14ac:dyDescent="0.25">
      <c r="A599">
        <v>14</v>
      </c>
      <c r="B599" t="s">
        <v>31</v>
      </c>
      <c r="C599">
        <v>6</v>
      </c>
      <c r="D599" t="s">
        <v>21</v>
      </c>
      <c r="E599">
        <v>1992</v>
      </c>
      <c r="F599">
        <v>150</v>
      </c>
      <c r="G599" t="s">
        <v>10</v>
      </c>
      <c r="H599" s="54">
        <v>0.39400000000000002</v>
      </c>
      <c r="I599" s="54">
        <v>0.42699999999999999</v>
      </c>
      <c r="J599" s="54">
        <v>0.40249999999999997</v>
      </c>
      <c r="K599">
        <v>0.42799999999999999</v>
      </c>
      <c r="L599" s="2">
        <f t="shared" si="135"/>
        <v>247.52475247524754</v>
      </c>
      <c r="M599" s="2">
        <f t="shared" si="136"/>
        <v>261.78010471204192</v>
      </c>
      <c r="N599" s="2">
        <f t="shared" si="137"/>
        <v>251.04602510460251</v>
      </c>
      <c r="O599" s="2">
        <f t="shared" si="138"/>
        <v>262.23776223776218</v>
      </c>
      <c r="P599" s="79" t="e">
        <f t="shared" si="139"/>
        <v>#VALUE!</v>
      </c>
      <c r="Q599" s="80">
        <v>0.71359223300999997</v>
      </c>
      <c r="R599" s="78">
        <v>0.28640776698999998</v>
      </c>
      <c r="S599" s="79">
        <f t="shared" si="140"/>
        <v>16.728531002130151</v>
      </c>
      <c r="T599" s="2">
        <f t="shared" si="141"/>
        <v>17.514393389276997</v>
      </c>
      <c r="U599" s="2">
        <f t="shared" si="142"/>
        <v>17.191637361820277</v>
      </c>
      <c r="V599" s="2">
        <f t="shared" si="143"/>
        <v>16.708345232331741</v>
      </c>
      <c r="W599" s="2" t="e">
        <f t="shared" si="144"/>
        <v>#VALUE!</v>
      </c>
      <c r="X599">
        <f t="shared" si="145"/>
        <v>0.11152354001420101</v>
      </c>
      <c r="Y599">
        <f t="shared" si="146"/>
        <v>0.11676262259517997</v>
      </c>
      <c r="Z599">
        <f t="shared" si="147"/>
        <v>0.11461091574546851</v>
      </c>
      <c r="AA599">
        <f t="shared" si="148"/>
        <v>0.11138896821554493</v>
      </c>
      <c r="AB599" t="e">
        <f t="shared" si="149"/>
        <v>#VALUE!</v>
      </c>
    </row>
    <row r="600" spans="1:28" x14ac:dyDescent="0.25">
      <c r="A600">
        <v>14</v>
      </c>
      <c r="B600" t="s">
        <v>31</v>
      </c>
      <c r="C600">
        <v>6</v>
      </c>
      <c r="D600" t="s">
        <v>21</v>
      </c>
      <c r="E600">
        <v>1993</v>
      </c>
      <c r="F600">
        <v>120</v>
      </c>
      <c r="G600" t="s">
        <v>10</v>
      </c>
      <c r="H600" s="54">
        <v>0.34200000000000003</v>
      </c>
      <c r="I600" s="54">
        <v>0.372</v>
      </c>
      <c r="J600" s="54">
        <v>0.35550000000000004</v>
      </c>
      <c r="K600">
        <v>0.27200000000000002</v>
      </c>
      <c r="L600" s="2">
        <f t="shared" si="135"/>
        <v>182.37082066869303</v>
      </c>
      <c r="M600" s="2">
        <f t="shared" si="136"/>
        <v>191.08280254777071</v>
      </c>
      <c r="N600" s="2">
        <f t="shared" si="137"/>
        <v>186.1908456167572</v>
      </c>
      <c r="O600" s="2">
        <f t="shared" si="138"/>
        <v>164.83516483516485</v>
      </c>
      <c r="P600" s="79" t="e">
        <f t="shared" si="139"/>
        <v>#VALUE!</v>
      </c>
      <c r="Q600" s="80">
        <v>0.71359223300999997</v>
      </c>
      <c r="R600" s="78">
        <v>0.28640776698999998</v>
      </c>
      <c r="S600" s="79" t="e">
        <f t="shared" si="140"/>
        <v>#VALUE!</v>
      </c>
      <c r="T600" s="2" t="e">
        <f t="shared" si="141"/>
        <v>#VALUE!</v>
      </c>
      <c r="U600" s="2" t="e">
        <f t="shared" si="142"/>
        <v>#VALUE!</v>
      </c>
      <c r="V600" s="2" t="e">
        <f t="shared" si="143"/>
        <v>#VALUE!</v>
      </c>
      <c r="W600" s="2" t="e">
        <f t="shared" si="144"/>
        <v>#VALUE!</v>
      </c>
      <c r="X600" t="e">
        <f t="shared" si="145"/>
        <v>#VALUE!</v>
      </c>
      <c r="Y600" t="e">
        <f t="shared" si="146"/>
        <v>#VALUE!</v>
      </c>
      <c r="Z600" t="e">
        <f t="shared" si="147"/>
        <v>#VALUE!</v>
      </c>
      <c r="AA600" t="e">
        <f t="shared" si="148"/>
        <v>#VALUE!</v>
      </c>
      <c r="AB600" t="e">
        <f t="shared" si="149"/>
        <v>#VALUE!</v>
      </c>
    </row>
    <row r="601" spans="1:28" x14ac:dyDescent="0.25">
      <c r="A601">
        <v>14</v>
      </c>
      <c r="B601" t="s">
        <v>31</v>
      </c>
      <c r="C601">
        <v>6</v>
      </c>
      <c r="D601" t="s">
        <v>21</v>
      </c>
      <c r="E601">
        <v>1994</v>
      </c>
      <c r="F601">
        <v>425</v>
      </c>
      <c r="G601" t="s">
        <v>10</v>
      </c>
      <c r="H601" s="54">
        <v>0.40200000000000002</v>
      </c>
      <c r="I601" s="54">
        <v>0.4413333333333333</v>
      </c>
      <c r="J601" s="54">
        <v>0.42083333333333328</v>
      </c>
      <c r="K601">
        <v>0.436</v>
      </c>
      <c r="L601" s="2">
        <f t="shared" si="135"/>
        <v>710.70234113712377</v>
      </c>
      <c r="M601" s="2">
        <f t="shared" si="136"/>
        <v>760.73985680190935</v>
      </c>
      <c r="N601" s="2">
        <f t="shared" si="137"/>
        <v>733.81294964028768</v>
      </c>
      <c r="O601" s="2">
        <f t="shared" si="138"/>
        <v>753.54609929078003</v>
      </c>
      <c r="P601" s="79" t="e">
        <f t="shared" si="139"/>
        <v>#VALUE!</v>
      </c>
      <c r="Q601" s="80">
        <v>0.71359223300999997</v>
      </c>
      <c r="R601" s="78">
        <v>0.28640776698999998</v>
      </c>
      <c r="S601" s="79" t="e">
        <f t="shared" si="140"/>
        <v>#VALUE!</v>
      </c>
      <c r="T601" s="2" t="e">
        <f t="shared" si="141"/>
        <v>#VALUE!</v>
      </c>
      <c r="U601" s="2" t="e">
        <f t="shared" si="142"/>
        <v>#VALUE!</v>
      </c>
      <c r="V601" s="2" t="e">
        <f t="shared" si="143"/>
        <v>#VALUE!</v>
      </c>
      <c r="W601" s="2" t="e">
        <f t="shared" si="144"/>
        <v>#VALUE!</v>
      </c>
      <c r="X601" t="e">
        <f t="shared" si="145"/>
        <v>#VALUE!</v>
      </c>
      <c r="Y601" t="e">
        <f t="shared" si="146"/>
        <v>#VALUE!</v>
      </c>
      <c r="Z601" t="e">
        <f t="shared" si="147"/>
        <v>#VALUE!</v>
      </c>
      <c r="AA601" t="e">
        <f t="shared" si="148"/>
        <v>#VALUE!</v>
      </c>
      <c r="AB601" t="e">
        <f t="shared" si="149"/>
        <v>#VALUE!</v>
      </c>
    </row>
    <row r="602" spans="1:28" x14ac:dyDescent="0.25">
      <c r="A602">
        <v>14</v>
      </c>
      <c r="B602" t="s">
        <v>31</v>
      </c>
      <c r="C602">
        <v>6</v>
      </c>
      <c r="D602" t="s">
        <v>21</v>
      </c>
      <c r="E602">
        <v>1995</v>
      </c>
      <c r="F602">
        <v>4</v>
      </c>
      <c r="G602" t="s">
        <v>10</v>
      </c>
      <c r="H602" s="54">
        <v>0.245</v>
      </c>
      <c r="I602" s="54">
        <v>0.27800000000000002</v>
      </c>
      <c r="J602" s="54">
        <v>0.26950000000000002</v>
      </c>
      <c r="K602">
        <v>0.26800000000000002</v>
      </c>
      <c r="L602" s="2">
        <f t="shared" si="135"/>
        <v>5.298013245033113</v>
      </c>
      <c r="M602" s="2">
        <f t="shared" si="136"/>
        <v>5.54016620498615</v>
      </c>
      <c r="N602" s="2">
        <f t="shared" si="137"/>
        <v>5.4757015742642032</v>
      </c>
      <c r="O602" s="2">
        <f t="shared" si="138"/>
        <v>5.4644808743169397</v>
      </c>
      <c r="P602" s="79" t="e">
        <f t="shared" si="139"/>
        <v>#VALUE!</v>
      </c>
      <c r="Q602" s="80">
        <v>0.71359223300999997</v>
      </c>
      <c r="R602" s="78">
        <v>0.28640776698999998</v>
      </c>
      <c r="S602" s="79" t="e">
        <f t="shared" si="140"/>
        <v>#VALUE!</v>
      </c>
      <c r="T602" s="2" t="e">
        <f t="shared" si="141"/>
        <v>#VALUE!</v>
      </c>
      <c r="U602" s="2" t="e">
        <f t="shared" si="142"/>
        <v>#VALUE!</v>
      </c>
      <c r="V602" s="2" t="e">
        <f t="shared" si="143"/>
        <v>#VALUE!</v>
      </c>
      <c r="W602" s="2" t="e">
        <f t="shared" si="144"/>
        <v>#VALUE!</v>
      </c>
      <c r="X602" t="e">
        <f t="shared" si="145"/>
        <v>#VALUE!</v>
      </c>
      <c r="Y602" t="e">
        <f t="shared" si="146"/>
        <v>#VALUE!</v>
      </c>
      <c r="Z602" t="e">
        <f t="shared" si="147"/>
        <v>#VALUE!</v>
      </c>
      <c r="AA602" t="e">
        <f t="shared" si="148"/>
        <v>#VALUE!</v>
      </c>
      <c r="AB602" t="e">
        <f t="shared" si="149"/>
        <v>#VALUE!</v>
      </c>
    </row>
    <row r="603" spans="1:28" x14ac:dyDescent="0.25">
      <c r="A603">
        <v>14</v>
      </c>
      <c r="B603" t="s">
        <v>31</v>
      </c>
      <c r="C603">
        <v>6</v>
      </c>
      <c r="D603" t="s">
        <v>21</v>
      </c>
      <c r="E603">
        <v>1996</v>
      </c>
      <c r="F603">
        <v>25</v>
      </c>
      <c r="G603" t="s">
        <v>10</v>
      </c>
      <c r="H603" s="54">
        <v>0.44700000000000001</v>
      </c>
      <c r="I603" s="54">
        <v>0.47199999999999998</v>
      </c>
      <c r="J603" s="54">
        <v>0.46100000000000002</v>
      </c>
      <c r="K603">
        <v>0.441</v>
      </c>
      <c r="L603" s="2">
        <f t="shared" si="135"/>
        <v>45.207956600361669</v>
      </c>
      <c r="M603" s="2">
        <f t="shared" si="136"/>
        <v>47.348484848484844</v>
      </c>
      <c r="N603" s="2">
        <f t="shared" si="137"/>
        <v>46.382189239332106</v>
      </c>
      <c r="O603" s="2">
        <f t="shared" si="138"/>
        <v>44.7227191413238</v>
      </c>
      <c r="P603" s="79" t="e">
        <f t="shared" si="139"/>
        <v>#VALUE!</v>
      </c>
      <c r="Q603" s="80">
        <v>0.71359223300999997</v>
      </c>
      <c r="R603" s="78">
        <v>0.28640776698999998</v>
      </c>
      <c r="S603" s="79">
        <f t="shared" si="140"/>
        <v>230.1165429889825</v>
      </c>
      <c r="T603" s="2">
        <f t="shared" si="141"/>
        <v>242.21240729017717</v>
      </c>
      <c r="U603" s="2">
        <f t="shared" si="142"/>
        <v>234.15977143773921</v>
      </c>
      <c r="V603" s="2">
        <f t="shared" si="143"/>
        <v>221.65827380823265</v>
      </c>
      <c r="W603" s="2" t="e">
        <f t="shared" si="144"/>
        <v>#VALUE!</v>
      </c>
      <c r="X603">
        <f t="shared" si="145"/>
        <v>9.2046617195593008</v>
      </c>
      <c r="Y603">
        <f t="shared" si="146"/>
        <v>9.6884962916070876</v>
      </c>
      <c r="Z603">
        <f t="shared" si="147"/>
        <v>9.3663908575095682</v>
      </c>
      <c r="AA603">
        <f t="shared" si="148"/>
        <v>8.8663309523293066</v>
      </c>
      <c r="AB603" t="e">
        <f t="shared" si="149"/>
        <v>#VALUE!</v>
      </c>
    </row>
    <row r="604" spans="1:28" x14ac:dyDescent="0.25">
      <c r="A604">
        <v>14</v>
      </c>
      <c r="B604" t="s">
        <v>31</v>
      </c>
      <c r="C604">
        <v>6</v>
      </c>
      <c r="D604" t="s">
        <v>21</v>
      </c>
      <c r="E604">
        <v>1997</v>
      </c>
      <c r="F604" t="s">
        <v>10</v>
      </c>
      <c r="G604" t="s">
        <v>10</v>
      </c>
      <c r="H604" s="54">
        <v>0.437</v>
      </c>
      <c r="I604" s="54">
        <v>0.36633333333333334</v>
      </c>
      <c r="J604" s="54">
        <v>0.34783333333333333</v>
      </c>
      <c r="K604">
        <v>0.33700000000000002</v>
      </c>
      <c r="L604" s="2" t="e">
        <f t="shared" si="135"/>
        <v>#VALUE!</v>
      </c>
      <c r="M604" s="2" t="e">
        <f t="shared" si="136"/>
        <v>#VALUE!</v>
      </c>
      <c r="N604" s="2" t="e">
        <f t="shared" si="137"/>
        <v>#VALUE!</v>
      </c>
      <c r="O604" s="2" t="e">
        <f t="shared" si="138"/>
        <v>#VALUE!</v>
      </c>
      <c r="P604" s="79" t="e">
        <f t="shared" si="139"/>
        <v>#VALUE!</v>
      </c>
      <c r="Q604" s="80">
        <v>0.71359223300999997</v>
      </c>
      <c r="R604" s="78">
        <v>0.28640776698999998</v>
      </c>
      <c r="S604" s="79">
        <f t="shared" si="140"/>
        <v>958.1533541552609</v>
      </c>
      <c r="T604" s="2">
        <f t="shared" si="141"/>
        <v>992.95086237738531</v>
      </c>
      <c r="U604" s="2">
        <f t="shared" si="142"/>
        <v>961.02856682040954</v>
      </c>
      <c r="V604" s="2">
        <f t="shared" si="143"/>
        <v>921.17727234303516</v>
      </c>
      <c r="W604" s="2" t="e">
        <f t="shared" si="144"/>
        <v>#VALUE!</v>
      </c>
      <c r="X604" t="e">
        <f t="shared" si="145"/>
        <v>#VALUE!</v>
      </c>
      <c r="Y604" t="e">
        <f t="shared" si="146"/>
        <v>#VALUE!</v>
      </c>
      <c r="Z604" t="e">
        <f t="shared" si="147"/>
        <v>#VALUE!</v>
      </c>
      <c r="AA604" t="e">
        <f t="shared" si="148"/>
        <v>#VALUE!</v>
      </c>
      <c r="AB604" t="e">
        <f t="shared" si="149"/>
        <v>#VALUE!</v>
      </c>
    </row>
    <row r="605" spans="1:28" x14ac:dyDescent="0.25">
      <c r="A605">
        <v>14</v>
      </c>
      <c r="B605" t="s">
        <v>31</v>
      </c>
      <c r="C605">
        <v>6</v>
      </c>
      <c r="D605" t="s">
        <v>21</v>
      </c>
      <c r="E605">
        <v>1998</v>
      </c>
      <c r="F605" t="s">
        <v>10</v>
      </c>
      <c r="G605" t="s">
        <v>10</v>
      </c>
      <c r="H605" s="54">
        <v>0.154</v>
      </c>
      <c r="I605" s="54">
        <v>0.11366666666666667</v>
      </c>
      <c r="J605" s="54">
        <v>0.11716666666666666</v>
      </c>
      <c r="K605">
        <v>0.113</v>
      </c>
      <c r="L605" s="2" t="e">
        <f t="shared" si="135"/>
        <v>#VALUE!</v>
      </c>
      <c r="M605" s="2" t="e">
        <f t="shared" si="136"/>
        <v>#VALUE!</v>
      </c>
      <c r="N605" s="2" t="e">
        <f t="shared" si="137"/>
        <v>#VALUE!</v>
      </c>
      <c r="O605" s="2" t="e">
        <f t="shared" si="138"/>
        <v>#VALUE!</v>
      </c>
      <c r="P605" s="79" t="e">
        <f t="shared" si="139"/>
        <v>#VALUE!</v>
      </c>
      <c r="Q605" s="80">
        <v>0.71359223300999997</v>
      </c>
      <c r="R605" s="78">
        <v>0.28640776698999998</v>
      </c>
      <c r="S605" s="79">
        <f t="shared" si="140"/>
        <v>1395.2304457265325</v>
      </c>
      <c r="T605" s="2">
        <f t="shared" si="141"/>
        <v>1407.5474008564156</v>
      </c>
      <c r="U605" s="2">
        <f t="shared" si="142"/>
        <v>1371.6823537867667</v>
      </c>
      <c r="V605" s="2">
        <f t="shared" si="143"/>
        <v>1340.6411926373507</v>
      </c>
      <c r="W605" s="2" t="e">
        <f t="shared" si="144"/>
        <v>#VALUE!</v>
      </c>
      <c r="X605" t="e">
        <f t="shared" si="145"/>
        <v>#VALUE!</v>
      </c>
      <c r="Y605" t="e">
        <f t="shared" si="146"/>
        <v>#VALUE!</v>
      </c>
      <c r="Z605" t="e">
        <f t="shared" si="147"/>
        <v>#VALUE!</v>
      </c>
      <c r="AA605" t="e">
        <f t="shared" si="148"/>
        <v>#VALUE!</v>
      </c>
      <c r="AB605" t="e">
        <f t="shared" si="149"/>
        <v>#VALUE!</v>
      </c>
    </row>
    <row r="606" spans="1:28" x14ac:dyDescent="0.25">
      <c r="A606" s="1">
        <v>14</v>
      </c>
      <c r="B606" s="1" t="s">
        <v>31</v>
      </c>
      <c r="C606" s="1">
        <v>6</v>
      </c>
      <c r="D606" s="1" t="s">
        <v>21</v>
      </c>
      <c r="E606" s="1">
        <v>1999</v>
      </c>
      <c r="F606" s="1">
        <v>20</v>
      </c>
      <c r="G606" t="s">
        <v>10</v>
      </c>
      <c r="H606" s="71">
        <v>0.156</v>
      </c>
      <c r="I606" s="71">
        <v>0.12966666666666665</v>
      </c>
      <c r="J606" s="71">
        <v>0.12016666666666667</v>
      </c>
      <c r="K606">
        <v>0.127</v>
      </c>
      <c r="L606" s="2">
        <f t="shared" si="135"/>
        <v>23.696682464454977</v>
      </c>
      <c r="M606" s="2">
        <f t="shared" si="136"/>
        <v>22.979701263883566</v>
      </c>
      <c r="N606" s="2">
        <f t="shared" si="137"/>
        <v>22.731577950369388</v>
      </c>
      <c r="O606" s="2">
        <f t="shared" si="138"/>
        <v>22.90950744558992</v>
      </c>
      <c r="P606" s="79" t="e">
        <f t="shared" si="139"/>
        <v>#VALUE!</v>
      </c>
      <c r="Q606" s="82">
        <v>0.71359223300999997</v>
      </c>
      <c r="R606" s="78">
        <v>0.28640776698999998</v>
      </c>
      <c r="S606" s="79">
        <f t="shared" si="140"/>
        <v>1107.3987712337735</v>
      </c>
      <c r="T606" s="2">
        <f t="shared" si="141"/>
        <v>1121.4004195064704</v>
      </c>
      <c r="U606" s="2">
        <f t="shared" si="142"/>
        <v>1102.1205507943039</v>
      </c>
      <c r="V606" s="2">
        <f t="shared" si="143"/>
        <v>1070.0790594483105</v>
      </c>
      <c r="W606" s="2" t="e">
        <f t="shared" si="144"/>
        <v>#VALUE!</v>
      </c>
      <c r="X606">
        <f t="shared" si="145"/>
        <v>55.36993856168867</v>
      </c>
      <c r="Y606">
        <f t="shared" si="146"/>
        <v>56.070020975323516</v>
      </c>
      <c r="Z606">
        <f t="shared" si="147"/>
        <v>55.106027539715193</v>
      </c>
      <c r="AA606">
        <f t="shared" si="148"/>
        <v>53.503952972415526</v>
      </c>
      <c r="AB606" t="e">
        <f t="shared" si="149"/>
        <v>#VALUE!</v>
      </c>
    </row>
    <row r="607" spans="1:28" x14ac:dyDescent="0.25">
      <c r="A607">
        <v>14</v>
      </c>
      <c r="B607" t="s">
        <v>31</v>
      </c>
      <c r="C607">
        <v>6</v>
      </c>
      <c r="D607" t="s">
        <v>21</v>
      </c>
      <c r="E607">
        <v>2000</v>
      </c>
      <c r="F607">
        <v>600</v>
      </c>
      <c r="G607" t="s">
        <v>10</v>
      </c>
      <c r="H607" s="54">
        <v>0.19400000000000001</v>
      </c>
      <c r="I607" s="54">
        <v>0.23899999999999999</v>
      </c>
      <c r="J607" s="54">
        <v>0.21150000000000002</v>
      </c>
      <c r="K607">
        <v>0.16300000000000001</v>
      </c>
      <c r="L607" s="2">
        <f t="shared" si="135"/>
        <v>744.41687344913146</v>
      </c>
      <c r="M607" s="2">
        <f t="shared" si="136"/>
        <v>788.43626806833117</v>
      </c>
      <c r="N607" s="2">
        <f t="shared" si="137"/>
        <v>760.93849080532664</v>
      </c>
      <c r="O607" s="2">
        <f t="shared" si="138"/>
        <v>716.84587813620078</v>
      </c>
      <c r="P607" s="79" t="e">
        <f t="shared" si="139"/>
        <v>#VALUE!</v>
      </c>
      <c r="Q607" s="80">
        <v>0.71359223300999997</v>
      </c>
      <c r="R607" s="78">
        <v>0.28640776698999998</v>
      </c>
      <c r="S607" s="79">
        <f t="shared" si="140"/>
        <v>1066.5371058280871</v>
      </c>
      <c r="T607" s="2">
        <f t="shared" si="141"/>
        <v>1187.7859086595017</v>
      </c>
      <c r="U607" s="2">
        <f t="shared" si="142"/>
        <v>1159.2042996992177</v>
      </c>
      <c r="V607" s="2">
        <f t="shared" si="143"/>
        <v>1143.133590248065</v>
      </c>
      <c r="W607" s="2" t="e">
        <f t="shared" si="144"/>
        <v>#VALUE!</v>
      </c>
      <c r="X607">
        <f t="shared" si="145"/>
        <v>1.7775618430468119</v>
      </c>
      <c r="Y607">
        <f t="shared" si="146"/>
        <v>1.9796431810991695</v>
      </c>
      <c r="Z607">
        <f t="shared" si="147"/>
        <v>1.9320071661653628</v>
      </c>
      <c r="AA607">
        <f t="shared" si="148"/>
        <v>1.9052226504134417</v>
      </c>
      <c r="AB607" t="e">
        <f t="shared" si="149"/>
        <v>#VALUE!</v>
      </c>
    </row>
    <row r="608" spans="1:28" x14ac:dyDescent="0.25">
      <c r="A608">
        <v>14</v>
      </c>
      <c r="B608" t="s">
        <v>31</v>
      </c>
      <c r="C608">
        <v>6</v>
      </c>
      <c r="D608" t="s">
        <v>21</v>
      </c>
      <c r="E608">
        <v>2001</v>
      </c>
      <c r="F608">
        <v>1200</v>
      </c>
      <c r="G608" t="s">
        <v>10</v>
      </c>
      <c r="H608" s="54">
        <v>0.19499999999999998</v>
      </c>
      <c r="I608" s="54">
        <v>0.20133333333333331</v>
      </c>
      <c r="J608" s="54">
        <v>0.17783333333333332</v>
      </c>
      <c r="K608">
        <v>0.161</v>
      </c>
      <c r="L608" s="2">
        <f t="shared" si="135"/>
        <v>1490.6832298136644</v>
      </c>
      <c r="M608" s="2">
        <f t="shared" si="136"/>
        <v>1502.5041736227045</v>
      </c>
      <c r="N608" s="2">
        <f t="shared" si="137"/>
        <v>1459.5580782485301</v>
      </c>
      <c r="O608" s="2">
        <f t="shared" si="138"/>
        <v>1430.2741358760429</v>
      </c>
      <c r="P608" s="79" t="e">
        <f t="shared" si="139"/>
        <v>#VALUE!</v>
      </c>
      <c r="Q608" s="80">
        <v>0.71359223300999997</v>
      </c>
      <c r="R608" s="78">
        <v>0.28640776698999998</v>
      </c>
      <c r="S608" s="79">
        <f t="shared" si="140"/>
        <v>1455.1422771822488</v>
      </c>
      <c r="T608" s="2">
        <f t="shared" si="141"/>
        <v>1842.3954550074704</v>
      </c>
      <c r="U608" s="2">
        <f t="shared" si="142"/>
        <v>1887.710199156159</v>
      </c>
      <c r="V608" s="2">
        <f t="shared" si="143"/>
        <v>1802.858070656182</v>
      </c>
      <c r="W608" s="2" t="e">
        <f t="shared" si="144"/>
        <v>#VALUE!</v>
      </c>
      <c r="X608">
        <f t="shared" si="145"/>
        <v>1.2126185643185408</v>
      </c>
      <c r="Y608">
        <f t="shared" si="146"/>
        <v>1.5353295458395586</v>
      </c>
      <c r="Z608">
        <f t="shared" si="147"/>
        <v>1.5730918326301324</v>
      </c>
      <c r="AA608">
        <f t="shared" si="148"/>
        <v>1.5023817255468184</v>
      </c>
      <c r="AB608" t="e">
        <f t="shared" si="149"/>
        <v>#VALUE!</v>
      </c>
    </row>
    <row r="609" spans="1:28" x14ac:dyDescent="0.25">
      <c r="A609">
        <v>14</v>
      </c>
      <c r="B609" t="s">
        <v>31</v>
      </c>
      <c r="C609">
        <v>6</v>
      </c>
      <c r="D609" t="s">
        <v>21</v>
      </c>
      <c r="E609">
        <v>2002</v>
      </c>
      <c r="F609">
        <v>1000</v>
      </c>
      <c r="G609" t="s">
        <v>10</v>
      </c>
      <c r="H609" s="54">
        <v>0.13600000000000001</v>
      </c>
      <c r="I609" s="54">
        <v>0.14600000000000002</v>
      </c>
      <c r="J609" s="54">
        <v>0.13250000000000001</v>
      </c>
      <c r="K609">
        <v>0.105</v>
      </c>
      <c r="L609" s="2">
        <f t="shared" si="135"/>
        <v>1157.4074074074074</v>
      </c>
      <c r="M609" s="2">
        <f t="shared" si="136"/>
        <v>1170.9601873536301</v>
      </c>
      <c r="N609" s="2">
        <f t="shared" si="137"/>
        <v>1152.7377521613835</v>
      </c>
      <c r="O609" s="2">
        <f t="shared" si="138"/>
        <v>1117.31843575419</v>
      </c>
      <c r="P609" s="79" t="e">
        <f t="shared" si="139"/>
        <v>#VALUE!</v>
      </c>
      <c r="Q609" s="80">
        <v>0.71359223300999997</v>
      </c>
      <c r="R609" s="78">
        <v>0.28640776698999998</v>
      </c>
      <c r="S609" s="79">
        <f t="shared" si="140"/>
        <v>1680.4820545659531</v>
      </c>
      <c r="T609" s="2">
        <f t="shared" si="141"/>
        <v>1983.1570026911775</v>
      </c>
      <c r="U609" s="2">
        <f t="shared" si="142"/>
        <v>2175.956993491438</v>
      </c>
      <c r="V609" s="2">
        <f t="shared" si="143"/>
        <v>1966.257987703978</v>
      </c>
      <c r="W609" s="2" t="e">
        <f t="shared" si="144"/>
        <v>#VALUE!</v>
      </c>
      <c r="X609">
        <f t="shared" si="145"/>
        <v>1.6804820545659531</v>
      </c>
      <c r="Y609">
        <f t="shared" si="146"/>
        <v>1.9831570026911776</v>
      </c>
      <c r="Z609">
        <f t="shared" si="147"/>
        <v>2.1759569934914378</v>
      </c>
      <c r="AA609">
        <f t="shared" si="148"/>
        <v>1.9662579877039779</v>
      </c>
      <c r="AB609" t="e">
        <f t="shared" si="149"/>
        <v>#VALUE!</v>
      </c>
    </row>
    <row r="610" spans="1:28" x14ac:dyDescent="0.25">
      <c r="A610">
        <v>14</v>
      </c>
      <c r="B610" t="s">
        <v>31</v>
      </c>
      <c r="C610">
        <v>6</v>
      </c>
      <c r="D610" t="s">
        <v>21</v>
      </c>
      <c r="E610">
        <v>2003</v>
      </c>
      <c r="F610">
        <v>800</v>
      </c>
      <c r="G610" t="s">
        <v>10</v>
      </c>
      <c r="H610" s="54">
        <v>0.186</v>
      </c>
      <c r="I610" s="54">
        <v>0.19833333333333333</v>
      </c>
      <c r="J610" s="54">
        <v>0.18033333333333335</v>
      </c>
      <c r="K610">
        <v>0.16</v>
      </c>
      <c r="L610" s="2">
        <f t="shared" si="135"/>
        <v>982.80098280098275</v>
      </c>
      <c r="M610" s="2">
        <f t="shared" si="136"/>
        <v>997.92099792099793</v>
      </c>
      <c r="N610" s="2">
        <f t="shared" si="137"/>
        <v>976.00650671004473</v>
      </c>
      <c r="O610" s="2">
        <f t="shared" si="138"/>
        <v>952.38095238095241</v>
      </c>
      <c r="P610" s="79" t="e">
        <f t="shared" si="139"/>
        <v>#VALUE!</v>
      </c>
      <c r="Q610" s="80">
        <v>0.71359223300999997</v>
      </c>
      <c r="R610" s="78">
        <v>0.28640776698999998</v>
      </c>
      <c r="S610" s="79">
        <f t="shared" si="140"/>
        <v>1122.4767221149436</v>
      </c>
      <c r="T610" s="2">
        <f t="shared" si="141"/>
        <v>1222.0180336293324</v>
      </c>
      <c r="U610" s="2">
        <f t="shared" si="142"/>
        <v>1211.5128792540058</v>
      </c>
      <c r="V610" s="2">
        <f t="shared" si="143"/>
        <v>1240.4047497853205</v>
      </c>
      <c r="W610" s="2" t="e">
        <f t="shared" si="144"/>
        <v>#VALUE!</v>
      </c>
      <c r="X610">
        <f t="shared" si="145"/>
        <v>1.4030959026436796</v>
      </c>
      <c r="Y610">
        <f t="shared" si="146"/>
        <v>1.5275225420366656</v>
      </c>
      <c r="Z610">
        <f t="shared" si="147"/>
        <v>1.5143910990675074</v>
      </c>
      <c r="AA610">
        <f t="shared" si="148"/>
        <v>1.5505059372316508</v>
      </c>
      <c r="AB610" t="e">
        <f t="shared" si="149"/>
        <v>#VALUE!</v>
      </c>
    </row>
    <row r="611" spans="1:28" x14ac:dyDescent="0.25">
      <c r="A611">
        <v>14</v>
      </c>
      <c r="B611" t="s">
        <v>31</v>
      </c>
      <c r="C611">
        <v>6</v>
      </c>
      <c r="D611" t="s">
        <v>21</v>
      </c>
      <c r="E611">
        <v>2004</v>
      </c>
      <c r="F611">
        <v>950</v>
      </c>
      <c r="G611" t="s">
        <v>10</v>
      </c>
      <c r="H611" s="54">
        <v>0.255</v>
      </c>
      <c r="I611" s="54">
        <v>0.42799999999999999</v>
      </c>
      <c r="J611" s="54">
        <v>0.41199999999999998</v>
      </c>
      <c r="K611">
        <v>0.41299999999999998</v>
      </c>
      <c r="L611" s="2">
        <f t="shared" si="135"/>
        <v>1275.1677852348994</v>
      </c>
      <c r="M611" s="2">
        <f t="shared" si="136"/>
        <v>1660.8391608391607</v>
      </c>
      <c r="N611" s="2">
        <f t="shared" si="137"/>
        <v>1615.6462585034012</v>
      </c>
      <c r="O611" s="2">
        <f t="shared" si="138"/>
        <v>1618.3986371379899</v>
      </c>
      <c r="P611" s="79" t="e">
        <f t="shared" si="139"/>
        <v>#VALUE!</v>
      </c>
      <c r="Q611" s="80">
        <v>0.71359223300999997</v>
      </c>
      <c r="R611" s="78">
        <v>0.28640776698999998</v>
      </c>
      <c r="S611" s="79">
        <f t="shared" si="140"/>
        <v>951.65391129489831</v>
      </c>
      <c r="T611" s="2">
        <f t="shared" si="141"/>
        <v>1063.801578923343</v>
      </c>
      <c r="U611" s="2">
        <f t="shared" si="142"/>
        <v>1035.385563764115</v>
      </c>
      <c r="V611" s="2">
        <f t="shared" si="143"/>
        <v>1072.9312638902386</v>
      </c>
      <c r="W611" s="2" t="e">
        <f t="shared" si="144"/>
        <v>#VALUE!</v>
      </c>
      <c r="X611">
        <f t="shared" si="145"/>
        <v>1.0017409592577877</v>
      </c>
      <c r="Y611">
        <f t="shared" si="146"/>
        <v>1.119791135708782</v>
      </c>
      <c r="Z611">
        <f t="shared" si="147"/>
        <v>1.0898795408043316</v>
      </c>
      <c r="AA611">
        <f t="shared" si="148"/>
        <v>1.1294013304107775</v>
      </c>
      <c r="AB611" t="e">
        <f t="shared" si="149"/>
        <v>#VALUE!</v>
      </c>
    </row>
    <row r="612" spans="1:28" x14ac:dyDescent="0.25">
      <c r="A612">
        <v>14</v>
      </c>
      <c r="B612" t="s">
        <v>31</v>
      </c>
      <c r="C612">
        <v>6</v>
      </c>
      <c r="D612" t="s">
        <v>21</v>
      </c>
      <c r="E612">
        <v>2005</v>
      </c>
      <c r="F612">
        <v>1500</v>
      </c>
      <c r="G612" t="s">
        <v>10</v>
      </c>
      <c r="H612" s="54">
        <v>0.21200000000000002</v>
      </c>
      <c r="I612" s="54">
        <v>0.34633333333333338</v>
      </c>
      <c r="J612" s="54">
        <v>0.41533333333333339</v>
      </c>
      <c r="K612">
        <v>0.33700000000000002</v>
      </c>
      <c r="L612" s="2">
        <f t="shared" si="135"/>
        <v>1903.5532994923858</v>
      </c>
      <c r="M612" s="2">
        <f t="shared" si="136"/>
        <v>2294.7475777664458</v>
      </c>
      <c r="N612" s="2">
        <f t="shared" si="137"/>
        <v>2565.564424173318</v>
      </c>
      <c r="O612" s="2">
        <f t="shared" si="138"/>
        <v>2262.443438914027</v>
      </c>
      <c r="P612" s="79" t="e">
        <f t="shared" si="139"/>
        <v>#VALUE!</v>
      </c>
      <c r="Q612" s="80">
        <v>0.71359223300999997</v>
      </c>
      <c r="R612" s="78">
        <v>0.28640776698999998</v>
      </c>
      <c r="S612" s="79">
        <f t="shared" si="140"/>
        <v>986.16683247964352</v>
      </c>
      <c r="T612" s="2">
        <f t="shared" si="141"/>
        <v>1046.0714790354268</v>
      </c>
      <c r="U612" s="2">
        <f t="shared" si="142"/>
        <v>1013.1746212799023</v>
      </c>
      <c r="V612" s="2">
        <f t="shared" si="143"/>
        <v>1049.8448558852224</v>
      </c>
      <c r="W612" s="2" t="e">
        <f t="shared" si="144"/>
        <v>#VALUE!</v>
      </c>
      <c r="X612">
        <f t="shared" si="145"/>
        <v>0.65744455498642906</v>
      </c>
      <c r="Y612">
        <f t="shared" si="146"/>
        <v>0.69738098602361787</v>
      </c>
      <c r="Z612">
        <f t="shared" si="147"/>
        <v>0.67544974751993492</v>
      </c>
      <c r="AA612">
        <f t="shared" si="148"/>
        <v>0.6998965705901482</v>
      </c>
      <c r="AB612" t="e">
        <f t="shared" si="149"/>
        <v>#VALUE!</v>
      </c>
    </row>
    <row r="613" spans="1:28" x14ac:dyDescent="0.25">
      <c r="A613">
        <v>14</v>
      </c>
      <c r="B613" t="s">
        <v>31</v>
      </c>
      <c r="C613">
        <v>6</v>
      </c>
      <c r="D613" t="s">
        <v>21</v>
      </c>
      <c r="E613">
        <v>2006</v>
      </c>
      <c r="F613">
        <v>920</v>
      </c>
      <c r="G613" t="s">
        <v>10</v>
      </c>
      <c r="H613" s="54">
        <v>0.182</v>
      </c>
      <c r="I613" s="54">
        <v>0.23766666666666669</v>
      </c>
      <c r="J613" s="54">
        <v>0.23666666666666669</v>
      </c>
      <c r="K613">
        <v>0.251</v>
      </c>
      <c r="L613" s="2">
        <f t="shared" si="135"/>
        <v>1124.6943765281173</v>
      </c>
      <c r="M613" s="2">
        <f t="shared" si="136"/>
        <v>1206.8211630957587</v>
      </c>
      <c r="N613" s="2">
        <f t="shared" si="137"/>
        <v>1205.240174672489</v>
      </c>
      <c r="O613" s="2">
        <f t="shared" si="138"/>
        <v>1228.3044058744993</v>
      </c>
      <c r="P613" s="79" t="e">
        <f t="shared" si="139"/>
        <v>#VALUE!</v>
      </c>
      <c r="Q613" s="80">
        <v>0.71359223300999997</v>
      </c>
      <c r="R613" s="78">
        <v>0.28640776698999998</v>
      </c>
      <c r="S613" s="79">
        <f t="shared" si="140"/>
        <v>1661.3809304733802</v>
      </c>
      <c r="T613" s="2">
        <f t="shared" si="141"/>
        <v>1769.2676862336034</v>
      </c>
      <c r="U613" s="2">
        <f t="shared" si="142"/>
        <v>1713.9511491898834</v>
      </c>
      <c r="V613" s="2">
        <f t="shared" si="143"/>
        <v>1768.3125305711942</v>
      </c>
      <c r="W613" s="2" t="e">
        <f t="shared" si="144"/>
        <v>#VALUE!</v>
      </c>
      <c r="X613">
        <f t="shared" si="145"/>
        <v>1.8058488374710655</v>
      </c>
      <c r="Y613">
        <f t="shared" si="146"/>
        <v>1.9231170502539168</v>
      </c>
      <c r="Z613">
        <f t="shared" si="147"/>
        <v>1.8629903795542211</v>
      </c>
      <c r="AA613">
        <f t="shared" si="148"/>
        <v>1.922078837577385</v>
      </c>
      <c r="AB613" t="e">
        <f t="shared" si="149"/>
        <v>#VALUE!</v>
      </c>
    </row>
    <row r="614" spans="1:28" x14ac:dyDescent="0.25">
      <c r="A614">
        <v>14</v>
      </c>
      <c r="B614" t="s">
        <v>31</v>
      </c>
      <c r="C614">
        <v>6</v>
      </c>
      <c r="D614" t="s">
        <v>21</v>
      </c>
      <c r="E614">
        <v>2007</v>
      </c>
      <c r="F614">
        <v>850</v>
      </c>
      <c r="G614" t="s">
        <v>10</v>
      </c>
      <c r="H614" s="54">
        <v>0.23899999999999999</v>
      </c>
      <c r="I614" s="54">
        <v>0.32533333333333336</v>
      </c>
      <c r="J614" s="54">
        <v>0.30733333333333335</v>
      </c>
      <c r="K614">
        <v>0.33100000000000002</v>
      </c>
      <c r="L614" s="2">
        <f t="shared" si="135"/>
        <v>1116.951379763469</v>
      </c>
      <c r="M614" s="2">
        <f t="shared" si="136"/>
        <v>1259.8814229249012</v>
      </c>
      <c r="N614" s="2">
        <f t="shared" si="137"/>
        <v>1227.1414821944177</v>
      </c>
      <c r="O614" s="2">
        <f t="shared" si="138"/>
        <v>1270.5530642750373</v>
      </c>
      <c r="P614" s="79" t="e">
        <f t="shared" si="139"/>
        <v>#VALUE!</v>
      </c>
      <c r="Q614" s="80">
        <v>0.71359223300999997</v>
      </c>
      <c r="R614" s="78">
        <v>0.28640776698999998</v>
      </c>
      <c r="S614" s="79">
        <f t="shared" si="140"/>
        <v>639.13737161163999</v>
      </c>
      <c r="T614" s="2">
        <f t="shared" si="141"/>
        <v>694.46254585952954</v>
      </c>
      <c r="U614" s="2">
        <f t="shared" si="142"/>
        <v>677.21005214764068</v>
      </c>
      <c r="V614" s="2">
        <f t="shared" si="143"/>
        <v>696.75713422280683</v>
      </c>
      <c r="W614" s="2" t="e">
        <f t="shared" si="144"/>
        <v>#VALUE!</v>
      </c>
      <c r="X614">
        <f t="shared" si="145"/>
        <v>0.75192631954310585</v>
      </c>
      <c r="Y614">
        <f t="shared" si="146"/>
        <v>0.81701475983474059</v>
      </c>
      <c r="Z614">
        <f t="shared" si="147"/>
        <v>0.79671770840898903</v>
      </c>
      <c r="AA614">
        <f t="shared" si="148"/>
        <v>0.81971427555624332</v>
      </c>
      <c r="AB614" t="e">
        <f t="shared" si="149"/>
        <v>#VALUE!</v>
      </c>
    </row>
    <row r="615" spans="1:28" x14ac:dyDescent="0.25">
      <c r="A615">
        <v>14</v>
      </c>
      <c r="B615" t="s">
        <v>31</v>
      </c>
      <c r="C615">
        <v>6</v>
      </c>
      <c r="D615" t="s">
        <v>21</v>
      </c>
      <c r="E615">
        <v>2008</v>
      </c>
      <c r="F615">
        <v>400</v>
      </c>
      <c r="G615" t="s">
        <v>10</v>
      </c>
      <c r="H615" s="54">
        <v>0.25900000000000001</v>
      </c>
      <c r="I615" s="54">
        <v>0.3046666666666667</v>
      </c>
      <c r="J615" s="54">
        <v>0.28266666666666668</v>
      </c>
      <c r="K615">
        <v>0.311</v>
      </c>
      <c r="L615" s="2">
        <f t="shared" si="135"/>
        <v>539.81106612685562</v>
      </c>
      <c r="M615" s="2">
        <f t="shared" si="136"/>
        <v>575.26366251198465</v>
      </c>
      <c r="N615" s="2">
        <f t="shared" si="137"/>
        <v>557.62081784386612</v>
      </c>
      <c r="O615" s="2">
        <f t="shared" si="138"/>
        <v>580.5515239477503</v>
      </c>
      <c r="P615" s="79" t="e">
        <f t="shared" si="139"/>
        <v>#VALUE!</v>
      </c>
      <c r="Q615" s="80">
        <v>0.71359223300999997</v>
      </c>
      <c r="R615" s="78">
        <v>0.28640776698999998</v>
      </c>
      <c r="S615" s="79">
        <f t="shared" si="140"/>
        <v>712.11395768641751</v>
      </c>
      <c r="T615" s="2">
        <f t="shared" si="141"/>
        <v>730.22428487162745</v>
      </c>
      <c r="U615" s="2">
        <f t="shared" si="142"/>
        <v>711.91747599323639</v>
      </c>
      <c r="V615" s="2">
        <f t="shared" si="143"/>
        <v>746.00992739447133</v>
      </c>
      <c r="W615" s="2" t="e">
        <f t="shared" si="144"/>
        <v>#VALUE!</v>
      </c>
      <c r="X615">
        <f t="shared" si="145"/>
        <v>1.7802848942160439</v>
      </c>
      <c r="Y615">
        <f t="shared" si="146"/>
        <v>1.8255607121790687</v>
      </c>
      <c r="Z615">
        <f t="shared" si="147"/>
        <v>1.7797936899830911</v>
      </c>
      <c r="AA615">
        <f t="shared" si="148"/>
        <v>1.8650248184861784</v>
      </c>
      <c r="AB615" t="e">
        <f t="shared" si="149"/>
        <v>#VALUE!</v>
      </c>
    </row>
    <row r="616" spans="1:28" x14ac:dyDescent="0.25">
      <c r="A616">
        <v>14</v>
      </c>
      <c r="B616" t="s">
        <v>31</v>
      </c>
      <c r="C616">
        <v>6</v>
      </c>
      <c r="D616" t="s">
        <v>21</v>
      </c>
      <c r="E616">
        <v>2009</v>
      </c>
      <c r="F616">
        <v>1580</v>
      </c>
      <c r="G616" t="s">
        <v>10</v>
      </c>
      <c r="H616" s="54">
        <v>0.247</v>
      </c>
      <c r="I616" s="54">
        <v>0.28799999999999998</v>
      </c>
      <c r="J616" s="54">
        <v>0.26449999999999996</v>
      </c>
      <c r="K616">
        <v>0.28799999999999998</v>
      </c>
      <c r="L616" s="2">
        <f t="shared" si="135"/>
        <v>2098.273572377158</v>
      </c>
      <c r="M616" s="2">
        <f t="shared" si="136"/>
        <v>2219.1011235955057</v>
      </c>
      <c r="N616" s="2">
        <f t="shared" si="137"/>
        <v>2148.1985044187627</v>
      </c>
      <c r="O616" s="2">
        <f t="shared" si="138"/>
        <v>2219.1011235955057</v>
      </c>
      <c r="P616" s="79" t="e">
        <f t="shared" si="139"/>
        <v>#VALUE!</v>
      </c>
      <c r="Q616" s="80">
        <v>0.71359223300999997</v>
      </c>
      <c r="R616" s="78">
        <v>0.28640776698999998</v>
      </c>
      <c r="S616" s="79">
        <f t="shared" si="140"/>
        <v>507.72626382924255</v>
      </c>
      <c r="T616" s="2">
        <f t="shared" si="141"/>
        <v>561.93351226115988</v>
      </c>
      <c r="U616" s="2">
        <f t="shared" si="142"/>
        <v>544.37818333659493</v>
      </c>
      <c r="V616" s="2">
        <f t="shared" si="143"/>
        <v>569.60285007480775</v>
      </c>
      <c r="W616" s="2" t="e">
        <f t="shared" si="144"/>
        <v>#VALUE!</v>
      </c>
      <c r="X616">
        <f t="shared" si="145"/>
        <v>0.32134573660078641</v>
      </c>
      <c r="Y616">
        <f t="shared" si="146"/>
        <v>0.3556541216842784</v>
      </c>
      <c r="Z616">
        <f t="shared" si="147"/>
        <v>0.34454315401050312</v>
      </c>
      <c r="AA616">
        <f t="shared" si="148"/>
        <v>0.36050813295873907</v>
      </c>
      <c r="AB616" t="e">
        <f t="shared" si="149"/>
        <v>#VALUE!</v>
      </c>
    </row>
    <row r="617" spans="1:28" x14ac:dyDescent="0.25">
      <c r="A617">
        <v>14</v>
      </c>
      <c r="B617" t="s">
        <v>31</v>
      </c>
      <c r="C617">
        <v>6</v>
      </c>
      <c r="D617" t="s">
        <v>21</v>
      </c>
      <c r="E617">
        <v>2010</v>
      </c>
      <c r="F617">
        <v>460</v>
      </c>
      <c r="G617" t="s">
        <v>10</v>
      </c>
      <c r="H617" s="54">
        <v>0.19700000000000001</v>
      </c>
      <c r="I617" s="54">
        <v>0.29066666666666668</v>
      </c>
      <c r="J617" s="54">
        <v>0.27216666666666667</v>
      </c>
      <c r="K617">
        <v>0.28699999999999998</v>
      </c>
      <c r="L617" s="2">
        <f t="shared" si="135"/>
        <v>572.85180572851812</v>
      </c>
      <c r="M617" s="2">
        <f t="shared" si="136"/>
        <v>648.4962406015037</v>
      </c>
      <c r="N617" s="2">
        <f t="shared" si="137"/>
        <v>632.01282344859169</v>
      </c>
      <c r="O617" s="2">
        <f t="shared" si="138"/>
        <v>645.16129032258061</v>
      </c>
      <c r="P617" s="79" t="e">
        <f t="shared" si="139"/>
        <v>#VALUE!</v>
      </c>
      <c r="Q617" s="80">
        <v>0.71359223300999997</v>
      </c>
      <c r="R617" s="78">
        <v>0.28640776698999998</v>
      </c>
      <c r="S617" s="79">
        <f t="shared" si="140"/>
        <v>730.49365950717424</v>
      </c>
      <c r="T617" s="2">
        <f t="shared" si="141"/>
        <v>798.05073855364333</v>
      </c>
      <c r="U617" s="2">
        <f t="shared" si="142"/>
        <v>781.3041129804792</v>
      </c>
      <c r="V617" s="2">
        <f t="shared" si="143"/>
        <v>783.22351563271468</v>
      </c>
      <c r="W617" s="2" t="e">
        <f t="shared" si="144"/>
        <v>#VALUE!</v>
      </c>
      <c r="X617">
        <f t="shared" si="145"/>
        <v>1.5880296945808137</v>
      </c>
      <c r="Y617">
        <f t="shared" si="146"/>
        <v>1.7348929098992247</v>
      </c>
      <c r="Z617">
        <f t="shared" si="147"/>
        <v>1.6984872021314765</v>
      </c>
      <c r="AA617">
        <f t="shared" si="148"/>
        <v>1.7026598165928579</v>
      </c>
      <c r="AB617" t="e">
        <f t="shared" si="149"/>
        <v>#VALUE!</v>
      </c>
    </row>
    <row r="618" spans="1:28" x14ac:dyDescent="0.25">
      <c r="A618">
        <v>14</v>
      </c>
      <c r="B618" t="s">
        <v>31</v>
      </c>
      <c r="C618">
        <v>6</v>
      </c>
      <c r="D618" t="s">
        <v>21</v>
      </c>
      <c r="E618">
        <v>2011</v>
      </c>
      <c r="F618">
        <v>600</v>
      </c>
      <c r="G618" t="s">
        <v>10</v>
      </c>
      <c r="H618" s="54">
        <v>0.254</v>
      </c>
      <c r="I618" s="54">
        <v>0.2583333333333333</v>
      </c>
      <c r="J618" s="54">
        <v>0.24033333333333334</v>
      </c>
      <c r="K618">
        <v>0.27300000000000002</v>
      </c>
      <c r="L618" s="2">
        <f t="shared" si="135"/>
        <v>804.28954423592495</v>
      </c>
      <c r="M618" s="2">
        <f t="shared" si="136"/>
        <v>808.98876404494376</v>
      </c>
      <c r="N618" s="2">
        <f t="shared" si="137"/>
        <v>789.82009653356727</v>
      </c>
      <c r="O618" s="2">
        <f t="shared" si="138"/>
        <v>825.30949105914715</v>
      </c>
      <c r="P618" s="79" t="e">
        <f t="shared" si="139"/>
        <v>#VALUE!</v>
      </c>
      <c r="Q618" s="80">
        <v>0.71359223300999997</v>
      </c>
      <c r="R618" s="78">
        <v>0.28640776698999998</v>
      </c>
      <c r="S618" s="79">
        <f t="shared" si="140"/>
        <v>1182.2517458694738</v>
      </c>
      <c r="T618" s="2">
        <f t="shared" si="141"/>
        <v>1276.9639437889375</v>
      </c>
      <c r="U618" s="2">
        <f t="shared" si="142"/>
        <v>1262.823357846687</v>
      </c>
      <c r="V618" s="2">
        <f t="shared" si="143"/>
        <v>1280.8609010773175</v>
      </c>
      <c r="W618" s="2" t="e">
        <f t="shared" si="144"/>
        <v>#VALUE!</v>
      </c>
      <c r="X618">
        <f t="shared" si="145"/>
        <v>1.970419576449123</v>
      </c>
      <c r="Y618">
        <f t="shared" si="146"/>
        <v>2.1282732396482293</v>
      </c>
      <c r="Z618">
        <f t="shared" si="147"/>
        <v>2.104705596411145</v>
      </c>
      <c r="AA618">
        <f t="shared" si="148"/>
        <v>2.134768168462196</v>
      </c>
      <c r="AB618" t="e">
        <f t="shared" si="149"/>
        <v>#VALUE!</v>
      </c>
    </row>
    <row r="619" spans="1:28" x14ac:dyDescent="0.25">
      <c r="A619">
        <v>14</v>
      </c>
      <c r="B619" t="s">
        <v>31</v>
      </c>
      <c r="C619">
        <v>6</v>
      </c>
      <c r="D619" t="s">
        <v>21</v>
      </c>
      <c r="E619">
        <v>2012</v>
      </c>
      <c r="F619">
        <v>385</v>
      </c>
      <c r="G619" t="s">
        <v>10</v>
      </c>
      <c r="H619" s="54">
        <v>0.20199999999999999</v>
      </c>
      <c r="I619" s="54">
        <v>0.27900000000000003</v>
      </c>
      <c r="J619" s="54">
        <v>0.25650000000000001</v>
      </c>
      <c r="K619">
        <v>0.29799999999999999</v>
      </c>
      <c r="L619" s="2">
        <f t="shared" si="135"/>
        <v>482.45614035087715</v>
      </c>
      <c r="M619" s="2">
        <f t="shared" si="136"/>
        <v>533.98058252427188</v>
      </c>
      <c r="N619" s="2">
        <f t="shared" si="137"/>
        <v>517.82111634162743</v>
      </c>
      <c r="O619" s="2">
        <f t="shared" si="138"/>
        <v>548.4330484330485</v>
      </c>
      <c r="P619" s="79" t="e">
        <f t="shared" si="139"/>
        <v>#VALUE!</v>
      </c>
      <c r="Q619" s="80">
        <v>0.71359223300999997</v>
      </c>
      <c r="R619" s="78">
        <v>0.28640776698999998</v>
      </c>
      <c r="S619" s="79">
        <f t="shared" si="140"/>
        <v>1228.0252022768468</v>
      </c>
      <c r="T619" s="2">
        <f t="shared" si="141"/>
        <v>1332.8691756264923</v>
      </c>
      <c r="U619" s="2">
        <f t="shared" si="142"/>
        <v>1300.7444411346869</v>
      </c>
      <c r="V619" s="2">
        <f t="shared" si="143"/>
        <v>1391.5580529327033</v>
      </c>
      <c r="W619" s="2" t="e">
        <f t="shared" si="144"/>
        <v>#VALUE!</v>
      </c>
      <c r="X619">
        <f t="shared" si="145"/>
        <v>3.1896758500697322</v>
      </c>
      <c r="Y619">
        <f t="shared" si="146"/>
        <v>3.4619978587701099</v>
      </c>
      <c r="Z619">
        <f t="shared" si="147"/>
        <v>3.3785569899602259</v>
      </c>
      <c r="AA619">
        <f t="shared" si="148"/>
        <v>3.6144365011239046</v>
      </c>
      <c r="AB619" t="e">
        <f t="shared" si="149"/>
        <v>#VALUE!</v>
      </c>
    </row>
    <row r="620" spans="1:28" x14ac:dyDescent="0.25">
      <c r="A620">
        <v>14</v>
      </c>
      <c r="B620" t="s">
        <v>31</v>
      </c>
      <c r="C620">
        <v>6</v>
      </c>
      <c r="D620" t="s">
        <v>21</v>
      </c>
      <c r="E620">
        <v>2013</v>
      </c>
      <c r="F620">
        <v>440</v>
      </c>
      <c r="G620" t="s">
        <v>10</v>
      </c>
      <c r="H620" s="54">
        <v>0.22900000000000001</v>
      </c>
      <c r="I620" s="54">
        <v>0.30333333333333334</v>
      </c>
      <c r="J620" s="54">
        <v>0.27933333333333332</v>
      </c>
      <c r="K620">
        <v>0.29299999999999998</v>
      </c>
      <c r="L620" s="2">
        <f t="shared" si="135"/>
        <v>570.68741893644619</v>
      </c>
      <c r="M620" s="2">
        <f t="shared" si="136"/>
        <v>631.57894736842104</v>
      </c>
      <c r="N620" s="2">
        <f t="shared" si="137"/>
        <v>610.54579093432005</v>
      </c>
      <c r="O620" s="2">
        <f t="shared" si="138"/>
        <v>622.34794908062224</v>
      </c>
      <c r="P620" s="79" t="e">
        <f t="shared" si="139"/>
        <v>#VALUE!</v>
      </c>
      <c r="Q620" s="80">
        <v>0.71359223300999997</v>
      </c>
      <c r="R620" s="78">
        <v>0.28640776698999998</v>
      </c>
      <c r="S620" s="79">
        <f t="shared" si="140"/>
        <v>924.62826590939392</v>
      </c>
      <c r="T620" s="2">
        <f t="shared" si="141"/>
        <v>992.16301056442285</v>
      </c>
      <c r="U620" s="2">
        <f t="shared" si="142"/>
        <v>966.01719146709354</v>
      </c>
      <c r="V620" s="2">
        <f t="shared" si="143"/>
        <v>984.05557218474269</v>
      </c>
      <c r="W620" s="2" t="e">
        <f t="shared" si="144"/>
        <v>#VALUE!</v>
      </c>
      <c r="X620">
        <f t="shared" si="145"/>
        <v>2.1014278770668042</v>
      </c>
      <c r="Y620">
        <f t="shared" si="146"/>
        <v>2.2549159331009609</v>
      </c>
      <c r="Z620">
        <f t="shared" si="147"/>
        <v>2.1954936169706669</v>
      </c>
      <c r="AA620">
        <f t="shared" si="148"/>
        <v>2.236489936783506</v>
      </c>
      <c r="AB620" t="e">
        <f t="shared" si="149"/>
        <v>#VALUE!</v>
      </c>
    </row>
    <row r="621" spans="1:28" x14ac:dyDescent="0.25">
      <c r="A621">
        <v>14</v>
      </c>
      <c r="B621" t="s">
        <v>31</v>
      </c>
      <c r="C621">
        <v>6</v>
      </c>
      <c r="D621" t="s">
        <v>21</v>
      </c>
      <c r="E621">
        <v>2014</v>
      </c>
      <c r="F621">
        <v>965</v>
      </c>
      <c r="G621" t="s">
        <v>10</v>
      </c>
      <c r="H621" s="54">
        <v>0.14499999999999999</v>
      </c>
      <c r="I621" s="54">
        <v>0.20433333333333331</v>
      </c>
      <c r="J621" s="54">
        <v>0.20033333333333331</v>
      </c>
      <c r="K621">
        <v>0.185</v>
      </c>
      <c r="L621" s="2">
        <f t="shared" si="135"/>
        <v>1128.6549707602339</v>
      </c>
      <c r="M621" s="2">
        <f t="shared" si="136"/>
        <v>1212.8194386258901</v>
      </c>
      <c r="N621" s="2">
        <f t="shared" si="137"/>
        <v>1206.7528136723633</v>
      </c>
      <c r="O621" s="2">
        <f t="shared" si="138"/>
        <v>1184.0490797546013</v>
      </c>
      <c r="P621" s="79" t="e">
        <f t="shared" si="139"/>
        <v>#VALUE!</v>
      </c>
      <c r="Q621" s="80">
        <v>0.71359223300999997</v>
      </c>
      <c r="R621" s="78">
        <v>0.28640776698999998</v>
      </c>
      <c r="S621" s="79">
        <f t="shared" si="140"/>
        <v>585.87540036077212</v>
      </c>
      <c r="T621" s="2">
        <f t="shared" si="141"/>
        <v>651.15345204077607</v>
      </c>
      <c r="U621" s="2">
        <f t="shared" si="142"/>
        <v>632.54087536187114</v>
      </c>
      <c r="V621" s="2">
        <f t="shared" si="143"/>
        <v>632.52178043717652</v>
      </c>
      <c r="W621" s="2" t="e">
        <f t="shared" si="144"/>
        <v>#VALUE!</v>
      </c>
      <c r="X621">
        <f t="shared" si="145"/>
        <v>0.60712476721323538</v>
      </c>
      <c r="Y621">
        <f t="shared" si="146"/>
        <v>0.67477041662256587</v>
      </c>
      <c r="Z621">
        <f t="shared" si="147"/>
        <v>0.65548277239572139</v>
      </c>
      <c r="AA621">
        <f t="shared" si="148"/>
        <v>0.65546298490899124</v>
      </c>
      <c r="AB621" t="e">
        <f t="shared" si="149"/>
        <v>#VALUE!</v>
      </c>
    </row>
    <row r="622" spans="1:28" x14ac:dyDescent="0.25">
      <c r="A622">
        <v>14</v>
      </c>
      <c r="B622" t="s">
        <v>31</v>
      </c>
      <c r="C622">
        <v>6</v>
      </c>
      <c r="D622" t="s">
        <v>21</v>
      </c>
      <c r="E622">
        <v>2015</v>
      </c>
      <c r="F622">
        <v>1000</v>
      </c>
      <c r="G622" t="s">
        <v>10</v>
      </c>
      <c r="H622" s="54">
        <v>0.24</v>
      </c>
      <c r="I622" s="54">
        <v>0.30400000000000005</v>
      </c>
      <c r="J622" s="54">
        <v>0.28700000000000003</v>
      </c>
      <c r="K622">
        <v>0.34300000000000003</v>
      </c>
      <c r="L622" s="2">
        <f t="shared" si="135"/>
        <v>1315.7894736842104</v>
      </c>
      <c r="M622" s="2">
        <f t="shared" si="136"/>
        <v>1436.7816091954023</v>
      </c>
      <c r="N622" s="2">
        <f t="shared" si="137"/>
        <v>1402.5245441795232</v>
      </c>
      <c r="O622" s="2">
        <f t="shared" si="138"/>
        <v>1522.0700152207</v>
      </c>
      <c r="P622" s="79" t="e">
        <f t="shared" si="139"/>
        <v>#VALUE!</v>
      </c>
      <c r="Q622" s="80">
        <v>0.71359223300999997</v>
      </c>
      <c r="R622" s="78">
        <v>0.28640776698999998</v>
      </c>
      <c r="S622" s="79">
        <f t="shared" si="140"/>
        <v>335.16005852528565</v>
      </c>
      <c r="T622" s="2">
        <f t="shared" si="141"/>
        <v>384.32470925356228</v>
      </c>
      <c r="U622" s="2">
        <f t="shared" si="142"/>
        <v>378.90624281882623</v>
      </c>
      <c r="V622" s="2">
        <f t="shared" si="143"/>
        <v>343.35795685012062</v>
      </c>
      <c r="W622" s="2" t="e">
        <f t="shared" si="144"/>
        <v>#VALUE!</v>
      </c>
      <c r="X622">
        <f t="shared" si="145"/>
        <v>0.33516005852528563</v>
      </c>
      <c r="Y622">
        <f t="shared" si="146"/>
        <v>0.38432470925356227</v>
      </c>
      <c r="Z622">
        <f t="shared" si="147"/>
        <v>0.37890624281882623</v>
      </c>
      <c r="AA622">
        <f t="shared" si="148"/>
        <v>0.3433579568501206</v>
      </c>
      <c r="AB622" t="e">
        <f t="shared" si="149"/>
        <v>#VALUE!</v>
      </c>
    </row>
    <row r="623" spans="1:28" x14ac:dyDescent="0.25">
      <c r="A623">
        <v>14</v>
      </c>
      <c r="B623" t="s">
        <v>31</v>
      </c>
      <c r="C623">
        <v>6</v>
      </c>
      <c r="D623" t="s">
        <v>21</v>
      </c>
      <c r="E623">
        <v>2016</v>
      </c>
      <c r="F623">
        <v>755</v>
      </c>
      <c r="G623" t="s">
        <v>10</v>
      </c>
      <c r="H623" s="54">
        <v>0.252</v>
      </c>
      <c r="I623" s="54">
        <v>0.29700000000000004</v>
      </c>
      <c r="J623" s="54">
        <v>0.27900000000000003</v>
      </c>
      <c r="K623">
        <v>0.29199999999999998</v>
      </c>
      <c r="L623" s="2">
        <f t="shared" si="135"/>
        <v>1009.3582887700535</v>
      </c>
      <c r="M623" s="2">
        <f t="shared" si="136"/>
        <v>1073.9687055476529</v>
      </c>
      <c r="N623" s="2">
        <f t="shared" si="137"/>
        <v>1047.1567267683772</v>
      </c>
      <c r="O623" s="2">
        <f t="shared" si="138"/>
        <v>1066.3841807909605</v>
      </c>
      <c r="P623" s="79" t="e">
        <f t="shared" si="139"/>
        <v>#VALUE!</v>
      </c>
      <c r="Q623" s="80">
        <v>0.71359223300999997</v>
      </c>
      <c r="R623" s="78">
        <v>0.28640776698999998</v>
      </c>
      <c r="S623" s="79">
        <f t="shared" si="140"/>
        <v>464.76376307509867</v>
      </c>
      <c r="T623" s="2">
        <f t="shared" si="141"/>
        <v>534.71430180308494</v>
      </c>
      <c r="U623" s="2">
        <f t="shared" si="142"/>
        <v>527.87444956506408</v>
      </c>
      <c r="V623" s="2">
        <f t="shared" si="143"/>
        <v>488.4788199398825</v>
      </c>
      <c r="W623" s="2" t="e">
        <f t="shared" si="144"/>
        <v>#VALUE!</v>
      </c>
      <c r="X623">
        <f t="shared" si="145"/>
        <v>0.61558114314582602</v>
      </c>
      <c r="Y623">
        <f t="shared" si="146"/>
        <v>0.70823086331534424</v>
      </c>
      <c r="Z623">
        <f t="shared" si="147"/>
        <v>0.69917145637756828</v>
      </c>
      <c r="AA623">
        <f t="shared" si="148"/>
        <v>0.64699181448991061</v>
      </c>
      <c r="AB623" t="e">
        <f t="shared" si="149"/>
        <v>#VALUE!</v>
      </c>
    </row>
    <row r="624" spans="1:28" x14ac:dyDescent="0.25">
      <c r="A624">
        <v>14</v>
      </c>
      <c r="B624" t="s">
        <v>31</v>
      </c>
      <c r="C624">
        <v>6</v>
      </c>
      <c r="D624" t="s">
        <v>21</v>
      </c>
      <c r="E624">
        <v>2017</v>
      </c>
      <c r="F624">
        <v>525</v>
      </c>
      <c r="G624" t="s">
        <v>10</v>
      </c>
      <c r="H624" s="54">
        <v>0.26421253355763952</v>
      </c>
      <c r="I624" s="54">
        <v>0.33404541147798106</v>
      </c>
      <c r="J624" s="54">
        <v>0.31269765999824639</v>
      </c>
      <c r="K624">
        <v>0.32600000000000001</v>
      </c>
      <c r="L624" s="2">
        <f t="shared" si="135"/>
        <v>713.52125979863649</v>
      </c>
      <c r="M624" s="2">
        <f t="shared" si="136"/>
        <v>788.34204170761041</v>
      </c>
      <c r="N624" s="2">
        <f t="shared" si="137"/>
        <v>763.85597639411571</v>
      </c>
      <c r="O624" s="2">
        <f t="shared" si="138"/>
        <v>778.93175074183989</v>
      </c>
      <c r="P624" s="79" t="e">
        <f t="shared" si="139"/>
        <v>#VALUE!</v>
      </c>
      <c r="Q624" s="80">
        <v>0.71359223300999997</v>
      </c>
      <c r="R624" s="78">
        <v>0.28640776698999998</v>
      </c>
      <c r="S624" s="79" t="e">
        <f t="shared" si="140"/>
        <v>#VALUE!</v>
      </c>
      <c r="T624" s="2" t="e">
        <f t="shared" si="141"/>
        <v>#VALUE!</v>
      </c>
      <c r="U624" s="2" t="e">
        <f t="shared" si="142"/>
        <v>#VALUE!</v>
      </c>
      <c r="V624" s="2">
        <f t="shared" si="143"/>
        <v>503.34271268321595</v>
      </c>
      <c r="W624" s="2" t="e">
        <f t="shared" si="144"/>
        <v>#VALUE!</v>
      </c>
      <c r="X624" t="e">
        <f t="shared" si="145"/>
        <v>#VALUE!</v>
      </c>
      <c r="Y624" t="e">
        <f t="shared" si="146"/>
        <v>#VALUE!</v>
      </c>
      <c r="Z624" t="e">
        <f t="shared" si="147"/>
        <v>#VALUE!</v>
      </c>
      <c r="AA624">
        <f t="shared" si="148"/>
        <v>0.95874802415850657</v>
      </c>
      <c r="AB624" t="e">
        <f t="shared" si="149"/>
        <v>#VALUE!</v>
      </c>
    </row>
    <row r="625" spans="1:28" x14ac:dyDescent="0.25">
      <c r="A625">
        <v>14</v>
      </c>
      <c r="B625" t="s">
        <v>31</v>
      </c>
      <c r="C625">
        <v>6</v>
      </c>
      <c r="D625" t="s">
        <v>21</v>
      </c>
      <c r="E625">
        <v>2018</v>
      </c>
      <c r="F625">
        <v>200</v>
      </c>
      <c r="G625" t="s">
        <v>10</v>
      </c>
      <c r="H625" s="54">
        <v>0.25329250311259038</v>
      </c>
      <c r="I625" s="54">
        <v>0.35347180943220174</v>
      </c>
      <c r="J625" s="54">
        <v>0.34504815702446495</v>
      </c>
      <c r="K625">
        <v>0.253</v>
      </c>
      <c r="L625" s="2">
        <f t="shared" si="135"/>
        <v>267.84249633716541</v>
      </c>
      <c r="M625" s="2">
        <f t="shared" si="136"/>
        <v>309.34459303987148</v>
      </c>
      <c r="N625" s="2">
        <f t="shared" si="137"/>
        <v>305.36596262004986</v>
      </c>
      <c r="O625" s="2">
        <f t="shared" si="138"/>
        <v>267.73761713520747</v>
      </c>
      <c r="P625" s="79" t="e">
        <f t="shared" si="139"/>
        <v>#VALUE!</v>
      </c>
      <c r="Q625" s="80">
        <v>0.71359223300999997</v>
      </c>
      <c r="R625" s="78">
        <v>0.28640776698999998</v>
      </c>
      <c r="S625" s="79" t="e">
        <f t="shared" si="140"/>
        <v>#VALUE!</v>
      </c>
      <c r="T625" s="2" t="e">
        <f t="shared" si="141"/>
        <v>#VALUE!</v>
      </c>
      <c r="U625" s="2" t="e">
        <f t="shared" si="142"/>
        <v>#VALUE!</v>
      </c>
      <c r="V625" s="2">
        <f t="shared" si="143"/>
        <v>740.71962723994125</v>
      </c>
      <c r="W625" s="2" t="e">
        <f t="shared" si="144"/>
        <v>#VALUE!</v>
      </c>
      <c r="X625" t="e">
        <f t="shared" si="145"/>
        <v>#VALUE!</v>
      </c>
      <c r="Y625" t="e">
        <f t="shared" si="146"/>
        <v>#VALUE!</v>
      </c>
      <c r="Z625" t="e">
        <f t="shared" si="147"/>
        <v>#VALUE!</v>
      </c>
      <c r="AA625">
        <f t="shared" si="148"/>
        <v>3.7035981361997061</v>
      </c>
      <c r="AB625" t="e">
        <f t="shared" si="149"/>
        <v>#VALUE!</v>
      </c>
    </row>
    <row r="626" spans="1:28" x14ac:dyDescent="0.25">
      <c r="A626">
        <v>14</v>
      </c>
      <c r="B626" t="s">
        <v>31</v>
      </c>
      <c r="C626">
        <v>6</v>
      </c>
      <c r="D626" t="s">
        <v>21</v>
      </c>
      <c r="E626">
        <v>2019</v>
      </c>
      <c r="F626">
        <v>385</v>
      </c>
      <c r="G626" t="s">
        <v>10</v>
      </c>
      <c r="H626" s="54">
        <v>0.23441509169475994</v>
      </c>
      <c r="I626" s="54">
        <v>0.32590908281944742</v>
      </c>
      <c r="J626" s="54">
        <v>0.31510957999927913</v>
      </c>
      <c r="K626">
        <v>0.27600000000000002</v>
      </c>
      <c r="L626" s="2">
        <f t="shared" si="135"/>
        <v>502.88347618067178</v>
      </c>
      <c r="M626" s="2">
        <f t="shared" si="136"/>
        <v>571.13957507438022</v>
      </c>
      <c r="N626" s="2">
        <f t="shared" si="137"/>
        <v>562.13372060247946</v>
      </c>
      <c r="O626" s="2">
        <f t="shared" si="138"/>
        <v>531.76795580110502</v>
      </c>
      <c r="P626" s="79" t="e">
        <f t="shared" si="139"/>
        <v>#VALUE!</v>
      </c>
      <c r="Q626" s="80">
        <v>0.71359223300999997</v>
      </c>
      <c r="R626" s="78">
        <v>0.28640776698999998</v>
      </c>
      <c r="S626" s="79" t="e">
        <f t="shared" si="140"/>
        <v>#VALUE!</v>
      </c>
      <c r="T626" s="2" t="e">
        <f t="shared" si="141"/>
        <v>#VALUE!</v>
      </c>
      <c r="U626" s="2" t="e">
        <f t="shared" si="142"/>
        <v>#VALUE!</v>
      </c>
      <c r="V626" s="2" t="e">
        <f t="shared" si="143"/>
        <v>#VALUE!</v>
      </c>
      <c r="W626" s="2" t="e">
        <f t="shared" si="144"/>
        <v>#VALUE!</v>
      </c>
      <c r="X626" t="e">
        <f t="shared" si="145"/>
        <v>#VALUE!</v>
      </c>
      <c r="Y626" t="e">
        <f t="shared" si="146"/>
        <v>#VALUE!</v>
      </c>
      <c r="Z626" t="e">
        <f t="shared" si="147"/>
        <v>#VALUE!</v>
      </c>
      <c r="AA626" t="e">
        <f t="shared" si="148"/>
        <v>#VALUE!</v>
      </c>
      <c r="AB626" t="e">
        <f t="shared" si="149"/>
        <v>#VALUE!</v>
      </c>
    </row>
    <row r="627" spans="1:28" x14ac:dyDescent="0.25">
      <c r="A627">
        <v>14</v>
      </c>
      <c r="B627" t="s">
        <v>31</v>
      </c>
      <c r="C627">
        <v>6</v>
      </c>
      <c r="D627" t="s">
        <v>21</v>
      </c>
      <c r="E627">
        <v>2020</v>
      </c>
      <c r="F627">
        <v>330</v>
      </c>
      <c r="G627" t="s">
        <v>10</v>
      </c>
      <c r="H627" s="54">
        <v>0.10759564786873591</v>
      </c>
      <c r="I627" s="54">
        <v>0.25668946937664994</v>
      </c>
      <c r="J627" s="54">
        <v>0.25426527177111524</v>
      </c>
      <c r="K627">
        <v>0.13300000000000001</v>
      </c>
      <c r="L627" s="2">
        <f t="shared" si="135"/>
        <v>369.78752872717968</v>
      </c>
      <c r="M627" s="2">
        <f t="shared" si="136"/>
        <v>443.95980738125371</v>
      </c>
      <c r="N627" s="2">
        <f t="shared" si="137"/>
        <v>442.51660477680571</v>
      </c>
      <c r="O627" s="2">
        <f t="shared" si="138"/>
        <v>380.62283737024222</v>
      </c>
      <c r="P627" s="79" t="e">
        <f t="shared" si="139"/>
        <v>#VALUE!</v>
      </c>
      <c r="Q627" s="80">
        <v>0.71359223300999997</v>
      </c>
      <c r="R627" s="78">
        <v>0.28640776698999998</v>
      </c>
      <c r="S627" s="79" t="e">
        <f t="shared" si="140"/>
        <v>#VALUE!</v>
      </c>
      <c r="T627" s="2" t="e">
        <f t="shared" si="141"/>
        <v>#VALUE!</v>
      </c>
      <c r="U627" s="2" t="e">
        <f t="shared" si="142"/>
        <v>#VALUE!</v>
      </c>
      <c r="V627" s="2" t="e">
        <f t="shared" si="143"/>
        <v>#VALUE!</v>
      </c>
      <c r="W627" s="2" t="e">
        <f t="shared" si="144"/>
        <v>#VALUE!</v>
      </c>
      <c r="X627" t="e">
        <f t="shared" si="145"/>
        <v>#VALUE!</v>
      </c>
      <c r="Y627" t="e">
        <f t="shared" si="146"/>
        <v>#VALUE!</v>
      </c>
      <c r="Z627" t="e">
        <f t="shared" si="147"/>
        <v>#VALUE!</v>
      </c>
      <c r="AA627" t="e">
        <f t="shared" si="148"/>
        <v>#VALUE!</v>
      </c>
      <c r="AB627" t="e">
        <f t="shared" si="149"/>
        <v>#VALUE!</v>
      </c>
    </row>
    <row r="628" spans="1:28" x14ac:dyDescent="0.25">
      <c r="A628">
        <v>14</v>
      </c>
      <c r="B628" t="s">
        <v>31</v>
      </c>
      <c r="C628">
        <v>6</v>
      </c>
      <c r="D628" t="s">
        <v>21</v>
      </c>
      <c r="E628">
        <v>2021</v>
      </c>
      <c r="F628">
        <v>640</v>
      </c>
      <c r="G628" t="s">
        <v>10</v>
      </c>
      <c r="H628" t="s">
        <v>10</v>
      </c>
      <c r="I628" t="s">
        <v>10</v>
      </c>
      <c r="J628" t="s">
        <v>10</v>
      </c>
      <c r="K628">
        <v>0.20899999999999999</v>
      </c>
      <c r="L628" s="2" t="e">
        <f t="shared" si="135"/>
        <v>#VALUE!</v>
      </c>
      <c r="M628" s="2" t="e">
        <f t="shared" si="136"/>
        <v>#VALUE!</v>
      </c>
      <c r="N628" s="2" t="e">
        <f t="shared" si="137"/>
        <v>#VALUE!</v>
      </c>
      <c r="O628" s="2">
        <f t="shared" si="138"/>
        <v>809.102402022756</v>
      </c>
      <c r="P628" s="79" t="e">
        <f t="shared" si="139"/>
        <v>#VALUE!</v>
      </c>
      <c r="Q628" s="80">
        <v>0.71359223300999997</v>
      </c>
      <c r="R628" s="78">
        <v>0.28640776698999998</v>
      </c>
      <c r="S628" s="79" t="e">
        <f t="shared" si="140"/>
        <v>#VALUE!</v>
      </c>
      <c r="T628" s="2" t="e">
        <f t="shared" si="141"/>
        <v>#VALUE!</v>
      </c>
      <c r="U628" s="2" t="e">
        <f t="shared" si="142"/>
        <v>#VALUE!</v>
      </c>
      <c r="V628" s="2" t="e">
        <f t="shared" si="143"/>
        <v>#VALUE!</v>
      </c>
      <c r="W628" s="2" t="e">
        <f t="shared" si="144"/>
        <v>#VALUE!</v>
      </c>
      <c r="X628" t="e">
        <f t="shared" si="145"/>
        <v>#VALUE!</v>
      </c>
      <c r="Y628" t="e">
        <f t="shared" si="146"/>
        <v>#VALUE!</v>
      </c>
      <c r="Z628" t="e">
        <f t="shared" si="147"/>
        <v>#VALUE!</v>
      </c>
      <c r="AA628" t="e">
        <f t="shared" si="148"/>
        <v>#VALUE!</v>
      </c>
      <c r="AB628" t="e">
        <f t="shared" si="149"/>
        <v>#VALUE!</v>
      </c>
    </row>
    <row r="629" spans="1:28" x14ac:dyDescent="0.25">
      <c r="A629">
        <v>14</v>
      </c>
      <c r="B629" t="s">
        <v>31</v>
      </c>
      <c r="C629">
        <v>6</v>
      </c>
      <c r="D629" t="s">
        <v>21</v>
      </c>
      <c r="E629">
        <v>2022</v>
      </c>
      <c r="F629">
        <v>450</v>
      </c>
      <c r="G629" t="s">
        <v>10</v>
      </c>
      <c r="H629" t="s">
        <v>10</v>
      </c>
      <c r="I629" t="s">
        <v>10</v>
      </c>
      <c r="J629" t="s">
        <v>10</v>
      </c>
      <c r="K629">
        <v>0.21099999999999999</v>
      </c>
      <c r="L629" s="2" t="e">
        <f t="shared" si="135"/>
        <v>#VALUE!</v>
      </c>
      <c r="M629" s="2" t="e">
        <f t="shared" si="136"/>
        <v>#VALUE!</v>
      </c>
      <c r="N629" s="2" t="e">
        <f t="shared" si="137"/>
        <v>#VALUE!</v>
      </c>
      <c r="O629" s="2">
        <f t="shared" si="138"/>
        <v>570.34220532319387</v>
      </c>
      <c r="P629" s="79" t="e">
        <f t="shared" si="139"/>
        <v>#VALUE!</v>
      </c>
      <c r="Q629" s="80">
        <v>0.71359223300999997</v>
      </c>
      <c r="R629" s="78">
        <v>0.28640776698999998</v>
      </c>
      <c r="S629" s="79">
        <f t="shared" si="140"/>
        <v>330.28401233914485</v>
      </c>
      <c r="T629" s="2">
        <f t="shared" si="141"/>
        <v>344.55714812815995</v>
      </c>
      <c r="U629" s="2">
        <f t="shared" si="142"/>
        <v>340.8283855642934</v>
      </c>
      <c r="V629" s="2">
        <f t="shared" si="143"/>
        <v>344.34405699609215</v>
      </c>
      <c r="W629" s="2" t="e">
        <f t="shared" si="144"/>
        <v>#VALUE!</v>
      </c>
      <c r="X629">
        <f t="shared" si="145"/>
        <v>0.73396447186476632</v>
      </c>
      <c r="Y629">
        <f t="shared" si="146"/>
        <v>0.76568255139591102</v>
      </c>
      <c r="Z629">
        <f t="shared" si="147"/>
        <v>0.75739641236509647</v>
      </c>
      <c r="AA629">
        <f t="shared" si="148"/>
        <v>0.76520901554687148</v>
      </c>
      <c r="AB629" t="e">
        <f t="shared" si="149"/>
        <v>#VALUE!</v>
      </c>
    </row>
    <row r="630" spans="1:28" x14ac:dyDescent="0.25">
      <c r="A630">
        <v>14</v>
      </c>
      <c r="B630" t="s">
        <v>31</v>
      </c>
      <c r="C630">
        <v>6</v>
      </c>
      <c r="D630" t="s">
        <v>21</v>
      </c>
      <c r="E630">
        <v>2023</v>
      </c>
      <c r="F630" t="s">
        <v>10</v>
      </c>
      <c r="G630" t="s">
        <v>10</v>
      </c>
      <c r="H630" t="s">
        <v>10</v>
      </c>
      <c r="I630" t="s">
        <v>10</v>
      </c>
      <c r="J630" t="s">
        <v>10</v>
      </c>
      <c r="K630">
        <v>0.17799999999999999</v>
      </c>
      <c r="L630" s="2" t="e">
        <f t="shared" si="135"/>
        <v>#VALUE!</v>
      </c>
      <c r="M630" s="2" t="e">
        <f t="shared" si="136"/>
        <v>#VALUE!</v>
      </c>
      <c r="N630" s="2" t="e">
        <f t="shared" si="137"/>
        <v>#VALUE!</v>
      </c>
      <c r="O630" s="2" t="e">
        <f t="shared" si="138"/>
        <v>#VALUE!</v>
      </c>
      <c r="P630" s="79" t="e">
        <f t="shared" si="139"/>
        <v>#VALUE!</v>
      </c>
      <c r="Q630" s="80">
        <v>0.71359223300999997</v>
      </c>
      <c r="R630" s="78">
        <v>0.28640776698999998</v>
      </c>
      <c r="S630" s="79">
        <f t="shared" si="140"/>
        <v>268.15845490886693</v>
      </c>
      <c r="T630" s="2">
        <f t="shared" si="141"/>
        <v>287.18501704040159</v>
      </c>
      <c r="U630" s="2">
        <f t="shared" si="142"/>
        <v>284.52813399980664</v>
      </c>
      <c r="V630" s="2">
        <f t="shared" si="143"/>
        <v>287.07158061810543</v>
      </c>
      <c r="W630" s="2" t="e">
        <f t="shared" si="144"/>
        <v>#VALUE!</v>
      </c>
      <c r="X630" t="e">
        <f t="shared" si="145"/>
        <v>#VALUE!</v>
      </c>
      <c r="Y630" t="e">
        <f t="shared" si="146"/>
        <v>#VALUE!</v>
      </c>
      <c r="Z630" t="e">
        <f t="shared" si="147"/>
        <v>#VALUE!</v>
      </c>
      <c r="AA630" t="e">
        <f t="shared" si="148"/>
        <v>#VALUE!</v>
      </c>
      <c r="AB630" t="e">
        <f t="shared" si="149"/>
        <v>#VALUE!</v>
      </c>
    </row>
    <row r="631" spans="1:28" x14ac:dyDescent="0.25">
      <c r="A631">
        <v>14</v>
      </c>
      <c r="B631" t="s">
        <v>31</v>
      </c>
      <c r="C631">
        <v>6</v>
      </c>
      <c r="D631" t="s">
        <v>21</v>
      </c>
      <c r="E631">
        <v>2024</v>
      </c>
      <c r="F631" t="s">
        <v>10</v>
      </c>
      <c r="G631" t="s">
        <v>10</v>
      </c>
      <c r="H631" t="s">
        <v>10</v>
      </c>
      <c r="I631" t="s">
        <v>10</v>
      </c>
      <c r="J631" t="s">
        <v>10</v>
      </c>
      <c r="K631">
        <v>0.216</v>
      </c>
      <c r="L631" s="2" t="e">
        <f t="shared" si="135"/>
        <v>#VALUE!</v>
      </c>
      <c r="M631" s="2" t="e">
        <f t="shared" si="136"/>
        <v>#VALUE!</v>
      </c>
      <c r="N631" s="2" t="e">
        <f t="shared" si="137"/>
        <v>#VALUE!</v>
      </c>
      <c r="O631" s="2" t="e">
        <f t="shared" si="138"/>
        <v>#VALUE!</v>
      </c>
      <c r="P631" s="79" t="e">
        <f t="shared" si="139"/>
        <v>#VALUE!</v>
      </c>
      <c r="Q631" s="80">
        <v>0.71359223300999997</v>
      </c>
      <c r="R631" s="78">
        <v>0.28640776698999998</v>
      </c>
      <c r="S631" s="79">
        <f t="shared" si="140"/>
        <v>276.06354223593155</v>
      </c>
      <c r="T631" s="2">
        <f t="shared" si="141"/>
        <v>297.80112164019221</v>
      </c>
      <c r="U631" s="2">
        <f t="shared" si="142"/>
        <v>294.99328651109039</v>
      </c>
      <c r="V631" s="2">
        <f t="shared" si="143"/>
        <v>297.84021623275265</v>
      </c>
      <c r="W631" s="2" t="e">
        <f t="shared" si="144"/>
        <v>#VALUE!</v>
      </c>
      <c r="X631" t="e">
        <f t="shared" si="145"/>
        <v>#VALUE!</v>
      </c>
      <c r="Y631" t="e">
        <f t="shared" si="146"/>
        <v>#VALUE!</v>
      </c>
      <c r="Z631" t="e">
        <f t="shared" si="147"/>
        <v>#VALUE!</v>
      </c>
      <c r="AA631" t="e">
        <f t="shared" si="148"/>
        <v>#VALUE!</v>
      </c>
      <c r="AB631" t="e">
        <f t="shared" si="149"/>
        <v>#VALUE!</v>
      </c>
    </row>
    <row r="632" spans="1:28" x14ac:dyDescent="0.25">
      <c r="A632">
        <v>15</v>
      </c>
      <c r="B632" t="s">
        <v>32</v>
      </c>
      <c r="C632">
        <v>6</v>
      </c>
      <c r="D632" t="s">
        <v>21</v>
      </c>
      <c r="E632">
        <v>1980</v>
      </c>
      <c r="F632">
        <v>200</v>
      </c>
      <c r="G632" t="s">
        <v>10</v>
      </c>
      <c r="H632" s="54">
        <v>0.44700000000000001</v>
      </c>
      <c r="I632" s="54">
        <v>0.46733333333333338</v>
      </c>
      <c r="J632" s="54">
        <v>0.46133333333333337</v>
      </c>
      <c r="K632">
        <v>0.46700000000000003</v>
      </c>
      <c r="L632" s="2">
        <f t="shared" si="135"/>
        <v>361.66365280289335</v>
      </c>
      <c r="M632" s="2">
        <f t="shared" si="136"/>
        <v>375.46933667083857</v>
      </c>
      <c r="N632" s="2">
        <f t="shared" si="137"/>
        <v>371.28712871287132</v>
      </c>
      <c r="O632" s="2">
        <f t="shared" si="138"/>
        <v>375.23452157598507</v>
      </c>
      <c r="P632" s="79" t="e">
        <f t="shared" si="139"/>
        <v>#VALUE!</v>
      </c>
      <c r="Q632" s="80">
        <v>0.71359223300999997</v>
      </c>
      <c r="R632" s="78">
        <v>0.28640776698999998</v>
      </c>
      <c r="S632" s="79">
        <f t="shared" si="140"/>
        <v>190.61168586345653</v>
      </c>
      <c r="T632" s="2">
        <f t="shared" si="141"/>
        <v>197.52422258246054</v>
      </c>
      <c r="U632" s="2">
        <f t="shared" si="142"/>
        <v>194.92292161229375</v>
      </c>
      <c r="V632" s="2">
        <f t="shared" si="143"/>
        <v>197.58874602294324</v>
      </c>
      <c r="W632" s="2" t="e">
        <f t="shared" si="144"/>
        <v>#VALUE!</v>
      </c>
      <c r="X632">
        <f t="shared" si="145"/>
        <v>0.95305842931728268</v>
      </c>
      <c r="Y632">
        <f t="shared" si="146"/>
        <v>0.9876211129123027</v>
      </c>
      <c r="Z632">
        <f t="shared" si="147"/>
        <v>0.97461460806146871</v>
      </c>
      <c r="AA632">
        <f t="shared" si="148"/>
        <v>0.98794373011471626</v>
      </c>
      <c r="AB632" t="e">
        <f t="shared" si="149"/>
        <v>#VALUE!</v>
      </c>
    </row>
    <row r="633" spans="1:28" x14ac:dyDescent="0.25">
      <c r="A633">
        <v>15</v>
      </c>
      <c r="B633" t="s">
        <v>32</v>
      </c>
      <c r="C633">
        <v>6</v>
      </c>
      <c r="D633" t="s">
        <v>21</v>
      </c>
      <c r="E633">
        <v>1981</v>
      </c>
      <c r="F633">
        <v>150</v>
      </c>
      <c r="G633" t="s">
        <v>10</v>
      </c>
      <c r="H633" s="54">
        <v>0.40500000000000003</v>
      </c>
      <c r="I633" s="54">
        <v>0.4393333333333333</v>
      </c>
      <c r="J633" s="54">
        <v>0.43383333333333329</v>
      </c>
      <c r="K633">
        <v>0.439</v>
      </c>
      <c r="L633" s="2">
        <f t="shared" si="135"/>
        <v>252.10084033613447</v>
      </c>
      <c r="M633" s="2">
        <f t="shared" si="136"/>
        <v>267.53864447086801</v>
      </c>
      <c r="N633" s="2">
        <f t="shared" si="137"/>
        <v>264.93965263467766</v>
      </c>
      <c r="O633" s="2">
        <f t="shared" si="138"/>
        <v>267.37967914438508</v>
      </c>
      <c r="P633" s="79" t="e">
        <f t="shared" si="139"/>
        <v>#VALUE!</v>
      </c>
      <c r="Q633" s="80">
        <v>0.71359223300999997</v>
      </c>
      <c r="R633" s="78">
        <v>0.28640776698999998</v>
      </c>
      <c r="S633" s="79">
        <f t="shared" si="140"/>
        <v>178.65924829102266</v>
      </c>
      <c r="T633" s="2">
        <f t="shared" si="141"/>
        <v>186.99305061845064</v>
      </c>
      <c r="U633" s="2">
        <f t="shared" si="142"/>
        <v>184.91808065584064</v>
      </c>
      <c r="V633" s="2">
        <f t="shared" si="143"/>
        <v>186.94574034379718</v>
      </c>
      <c r="W633" s="2" t="e">
        <f t="shared" si="144"/>
        <v>#VALUE!</v>
      </c>
      <c r="X633">
        <f t="shared" si="145"/>
        <v>1.1910616552734845</v>
      </c>
      <c r="Y633">
        <f t="shared" si="146"/>
        <v>1.2466203374563376</v>
      </c>
      <c r="Z633">
        <f t="shared" si="147"/>
        <v>1.232787204372271</v>
      </c>
      <c r="AA633">
        <f t="shared" si="148"/>
        <v>1.2463049356253146</v>
      </c>
      <c r="AB633" t="e">
        <f t="shared" si="149"/>
        <v>#VALUE!</v>
      </c>
    </row>
    <row r="634" spans="1:28" x14ac:dyDescent="0.25">
      <c r="A634">
        <v>15</v>
      </c>
      <c r="B634" t="s">
        <v>32</v>
      </c>
      <c r="C634">
        <v>6</v>
      </c>
      <c r="D634" t="s">
        <v>21</v>
      </c>
      <c r="E634">
        <v>1982</v>
      </c>
      <c r="F634">
        <v>200</v>
      </c>
      <c r="G634" t="s">
        <v>10</v>
      </c>
      <c r="H634" s="54">
        <v>0.35099999999999998</v>
      </c>
      <c r="I634" s="54">
        <v>0.40499999999999997</v>
      </c>
      <c r="J634" s="54">
        <v>0.39999999999999997</v>
      </c>
      <c r="K634">
        <v>0.40500000000000003</v>
      </c>
      <c r="L634" s="2">
        <f t="shared" si="135"/>
        <v>308.16640986132512</v>
      </c>
      <c r="M634" s="2">
        <f t="shared" si="136"/>
        <v>336.1344537815126</v>
      </c>
      <c r="N634" s="2">
        <f t="shared" si="137"/>
        <v>333.33333333333326</v>
      </c>
      <c r="O634" s="2">
        <f t="shared" si="138"/>
        <v>336.1344537815126</v>
      </c>
      <c r="P634" s="79" t="e">
        <f t="shared" si="139"/>
        <v>#VALUE!</v>
      </c>
      <c r="Q634" s="80">
        <v>0.71359223300999997</v>
      </c>
      <c r="R634" s="78">
        <v>0.28640776698999998</v>
      </c>
      <c r="S634" s="79">
        <f t="shared" si="140"/>
        <v>245.47881806055668</v>
      </c>
      <c r="T634" s="2">
        <f t="shared" si="141"/>
        <v>252.18318055895776</v>
      </c>
      <c r="U634" s="2">
        <f t="shared" si="142"/>
        <v>249.01823839729843</v>
      </c>
      <c r="V634" s="2">
        <f t="shared" si="143"/>
        <v>252.34825163779325</v>
      </c>
      <c r="W634" s="2" t="e">
        <f t="shared" si="144"/>
        <v>#VALUE!</v>
      </c>
      <c r="X634">
        <f t="shared" si="145"/>
        <v>1.2273940903027833</v>
      </c>
      <c r="Y634">
        <f t="shared" si="146"/>
        <v>1.2609159027947887</v>
      </c>
      <c r="Z634">
        <f t="shared" si="147"/>
        <v>1.2450911919864922</v>
      </c>
      <c r="AA634">
        <f t="shared" si="148"/>
        <v>1.2617412581889662</v>
      </c>
      <c r="AB634" t="e">
        <f t="shared" si="149"/>
        <v>#VALUE!</v>
      </c>
    </row>
    <row r="635" spans="1:28" x14ac:dyDescent="0.25">
      <c r="A635">
        <v>15</v>
      </c>
      <c r="B635" t="s">
        <v>32</v>
      </c>
      <c r="C635">
        <v>6</v>
      </c>
      <c r="D635" t="s">
        <v>21</v>
      </c>
      <c r="E635">
        <v>1983</v>
      </c>
      <c r="F635">
        <v>100</v>
      </c>
      <c r="G635" t="s">
        <v>10</v>
      </c>
      <c r="H635" s="54">
        <v>0.49</v>
      </c>
      <c r="I635" s="54">
        <v>0.50566666666666671</v>
      </c>
      <c r="J635" s="54">
        <v>0.4986666666666667</v>
      </c>
      <c r="K635">
        <v>0.50600000000000001</v>
      </c>
      <c r="L635" s="2">
        <f t="shared" si="135"/>
        <v>196.07843137254901</v>
      </c>
      <c r="M635" s="2">
        <f t="shared" si="136"/>
        <v>202.29265003371546</v>
      </c>
      <c r="N635" s="2">
        <f t="shared" si="137"/>
        <v>199.468085106383</v>
      </c>
      <c r="O635" s="2">
        <f t="shared" si="138"/>
        <v>202.42914979757086</v>
      </c>
      <c r="P635" s="79" t="e">
        <f t="shared" si="139"/>
        <v>#VALUE!</v>
      </c>
      <c r="Q635" s="80">
        <v>0.71359223300999997</v>
      </c>
      <c r="R635" s="78">
        <v>0.28640776698999998</v>
      </c>
      <c r="S635" s="79">
        <f t="shared" si="140"/>
        <v>333.30553719978775</v>
      </c>
      <c r="T635" s="2">
        <f t="shared" si="141"/>
        <v>339.4047034809164</v>
      </c>
      <c r="U635" s="2">
        <f t="shared" si="142"/>
        <v>334.91645819027497</v>
      </c>
      <c r="V635" s="2">
        <f t="shared" si="143"/>
        <v>339.62966028027682</v>
      </c>
      <c r="W635" s="2" t="e">
        <f t="shared" si="144"/>
        <v>#VALUE!</v>
      </c>
      <c r="X635">
        <f t="shared" si="145"/>
        <v>3.3330553719978777</v>
      </c>
      <c r="Y635">
        <f t="shared" si="146"/>
        <v>3.394047034809164</v>
      </c>
      <c r="Z635">
        <f t="shared" si="147"/>
        <v>3.3491645819027496</v>
      </c>
      <c r="AA635">
        <f t="shared" si="148"/>
        <v>3.3962966028027681</v>
      </c>
      <c r="AB635" t="e">
        <f t="shared" si="149"/>
        <v>#VALUE!</v>
      </c>
    </row>
    <row r="636" spans="1:28" x14ac:dyDescent="0.25">
      <c r="A636">
        <v>15</v>
      </c>
      <c r="B636" t="s">
        <v>32</v>
      </c>
      <c r="C636">
        <v>6</v>
      </c>
      <c r="D636" t="s">
        <v>21</v>
      </c>
      <c r="E636">
        <v>1984</v>
      </c>
      <c r="F636">
        <v>100</v>
      </c>
      <c r="G636" t="s">
        <v>10</v>
      </c>
      <c r="H636" s="54">
        <v>0.435</v>
      </c>
      <c r="I636" s="54">
        <v>0.46133333333333326</v>
      </c>
      <c r="J636" s="54">
        <v>0.45533333333333326</v>
      </c>
      <c r="K636">
        <v>0.46100000000000002</v>
      </c>
      <c r="L636" s="2">
        <f t="shared" si="135"/>
        <v>176.9911504424779</v>
      </c>
      <c r="M636" s="2">
        <f t="shared" si="136"/>
        <v>185.64356435643563</v>
      </c>
      <c r="N636" s="2">
        <f t="shared" si="137"/>
        <v>183.59853121175027</v>
      </c>
      <c r="O636" s="2">
        <f t="shared" si="138"/>
        <v>185.52875695732843</v>
      </c>
      <c r="P636" s="79" t="e">
        <f t="shared" si="139"/>
        <v>#VALUE!</v>
      </c>
      <c r="Q636" s="80">
        <v>0.71359223300999997</v>
      </c>
      <c r="R636" s="78">
        <v>0.28640776698999998</v>
      </c>
      <c r="S636" s="79" t="e">
        <f t="shared" si="140"/>
        <v>#VALUE!</v>
      </c>
      <c r="T636" s="2" t="e">
        <f t="shared" si="141"/>
        <v>#VALUE!</v>
      </c>
      <c r="U636" s="2" t="e">
        <f t="shared" si="142"/>
        <v>#VALUE!</v>
      </c>
      <c r="V636" s="2" t="e">
        <f t="shared" si="143"/>
        <v>#VALUE!</v>
      </c>
      <c r="W636" s="2" t="e">
        <f t="shared" si="144"/>
        <v>#VALUE!</v>
      </c>
      <c r="X636" t="e">
        <f t="shared" si="145"/>
        <v>#VALUE!</v>
      </c>
      <c r="Y636" t="e">
        <f t="shared" si="146"/>
        <v>#VALUE!</v>
      </c>
      <c r="Z636" t="e">
        <f t="shared" si="147"/>
        <v>#VALUE!</v>
      </c>
      <c r="AA636" t="e">
        <f t="shared" si="148"/>
        <v>#VALUE!</v>
      </c>
      <c r="AB636" t="e">
        <f t="shared" si="149"/>
        <v>#VALUE!</v>
      </c>
    </row>
    <row r="637" spans="1:28" x14ac:dyDescent="0.25">
      <c r="A637">
        <v>15</v>
      </c>
      <c r="B637" t="s">
        <v>32</v>
      </c>
      <c r="C637">
        <v>6</v>
      </c>
      <c r="D637" t="s">
        <v>21</v>
      </c>
      <c r="E637">
        <v>1985</v>
      </c>
      <c r="F637">
        <v>100</v>
      </c>
      <c r="G637" t="s">
        <v>10</v>
      </c>
      <c r="H637" s="54">
        <v>0.45300000000000001</v>
      </c>
      <c r="I637" s="54">
        <v>0.47466666666666668</v>
      </c>
      <c r="J637" s="54">
        <v>0.46866666666666668</v>
      </c>
      <c r="K637">
        <v>0.47499999999999998</v>
      </c>
      <c r="L637" s="2">
        <f t="shared" si="135"/>
        <v>182.81535648994517</v>
      </c>
      <c r="M637" s="2">
        <f t="shared" si="136"/>
        <v>190.35532994923858</v>
      </c>
      <c r="N637" s="2">
        <f t="shared" si="137"/>
        <v>188.20577164366375</v>
      </c>
      <c r="O637" s="2">
        <f t="shared" si="138"/>
        <v>190.47619047619048</v>
      </c>
      <c r="P637" s="79" t="e">
        <f t="shared" si="139"/>
        <v>#VALUE!</v>
      </c>
      <c r="Q637" s="80">
        <v>0.71359223300999997</v>
      </c>
      <c r="R637" s="78">
        <v>0.28640776698999998</v>
      </c>
      <c r="S637" s="79" t="e">
        <f t="shared" si="140"/>
        <v>#VALUE!</v>
      </c>
      <c r="T637" s="2" t="e">
        <f t="shared" si="141"/>
        <v>#VALUE!</v>
      </c>
      <c r="U637" s="2" t="e">
        <f t="shared" si="142"/>
        <v>#VALUE!</v>
      </c>
      <c r="V637" s="2" t="e">
        <f t="shared" si="143"/>
        <v>#VALUE!</v>
      </c>
      <c r="W637" s="2" t="e">
        <f t="shared" si="144"/>
        <v>#VALUE!</v>
      </c>
      <c r="X637" t="e">
        <f t="shared" si="145"/>
        <v>#VALUE!</v>
      </c>
      <c r="Y637" t="e">
        <f t="shared" si="146"/>
        <v>#VALUE!</v>
      </c>
      <c r="Z637" t="e">
        <f t="shared" si="147"/>
        <v>#VALUE!</v>
      </c>
      <c r="AA637" t="e">
        <f t="shared" si="148"/>
        <v>#VALUE!</v>
      </c>
      <c r="AB637" t="e">
        <f t="shared" si="149"/>
        <v>#VALUE!</v>
      </c>
    </row>
    <row r="638" spans="1:28" x14ac:dyDescent="0.25">
      <c r="A638">
        <v>15</v>
      </c>
      <c r="B638" t="s">
        <v>32</v>
      </c>
      <c r="C638">
        <v>6</v>
      </c>
      <c r="D638" t="s">
        <v>21</v>
      </c>
      <c r="E638">
        <v>1986</v>
      </c>
      <c r="F638">
        <v>200</v>
      </c>
      <c r="G638" t="s">
        <v>10</v>
      </c>
      <c r="H638" s="54">
        <v>0.502</v>
      </c>
      <c r="I638" s="54">
        <v>0.50766666666666671</v>
      </c>
      <c r="J638" s="54">
        <v>0.50066666666666659</v>
      </c>
      <c r="K638">
        <v>0.50800000000000001</v>
      </c>
      <c r="L638" s="2">
        <f t="shared" si="135"/>
        <v>401.60642570281124</v>
      </c>
      <c r="M638" s="2">
        <f t="shared" si="136"/>
        <v>406.22884224779961</v>
      </c>
      <c r="N638" s="2">
        <f t="shared" si="137"/>
        <v>400.53404539385843</v>
      </c>
      <c r="O638" s="2">
        <f t="shared" si="138"/>
        <v>406.5040650406504</v>
      </c>
      <c r="P638" s="79" t="e">
        <f t="shared" si="139"/>
        <v>#VALUE!</v>
      </c>
      <c r="Q638" s="80">
        <v>0.71359223300999997</v>
      </c>
      <c r="R638" s="78">
        <v>0.28640776698999998</v>
      </c>
      <c r="S638" s="79" t="e">
        <f t="shared" si="140"/>
        <v>#VALUE!</v>
      </c>
      <c r="T638" s="2" t="e">
        <f t="shared" si="141"/>
        <v>#VALUE!</v>
      </c>
      <c r="U638" s="2" t="e">
        <f t="shared" si="142"/>
        <v>#VALUE!</v>
      </c>
      <c r="V638" s="2" t="e">
        <f t="shared" si="143"/>
        <v>#VALUE!</v>
      </c>
      <c r="W638" s="2" t="e">
        <f t="shared" si="144"/>
        <v>#VALUE!</v>
      </c>
      <c r="X638" t="e">
        <f t="shared" si="145"/>
        <v>#VALUE!</v>
      </c>
      <c r="Y638" t="e">
        <f t="shared" si="146"/>
        <v>#VALUE!</v>
      </c>
      <c r="Z638" t="e">
        <f t="shared" si="147"/>
        <v>#VALUE!</v>
      </c>
      <c r="AA638" t="e">
        <f t="shared" si="148"/>
        <v>#VALUE!</v>
      </c>
      <c r="AB638" t="e">
        <f t="shared" si="149"/>
        <v>#VALUE!</v>
      </c>
    </row>
    <row r="639" spans="1:28" x14ac:dyDescent="0.25">
      <c r="A639">
        <v>15</v>
      </c>
      <c r="B639" t="s">
        <v>32</v>
      </c>
      <c r="C639">
        <v>6</v>
      </c>
      <c r="D639" t="s">
        <v>21</v>
      </c>
      <c r="E639">
        <v>1987</v>
      </c>
      <c r="F639">
        <v>100</v>
      </c>
      <c r="G639" t="s">
        <v>10</v>
      </c>
      <c r="H639" s="54">
        <v>0.38700000000000001</v>
      </c>
      <c r="I639" s="54">
        <v>0.42166666666666669</v>
      </c>
      <c r="J639" s="54">
        <v>0.41666666666666669</v>
      </c>
      <c r="K639">
        <v>0.42199999999999999</v>
      </c>
      <c r="L639" s="2">
        <f t="shared" si="135"/>
        <v>163.1321370309951</v>
      </c>
      <c r="M639" s="2">
        <f t="shared" si="136"/>
        <v>172.91066282420749</v>
      </c>
      <c r="N639" s="2">
        <f t="shared" si="137"/>
        <v>171.42857142857144</v>
      </c>
      <c r="O639" s="2">
        <f t="shared" si="138"/>
        <v>173.01038062283735</v>
      </c>
      <c r="P639" s="79" t="e">
        <f t="shared" si="139"/>
        <v>#VALUE!</v>
      </c>
      <c r="Q639" s="80">
        <v>0.71359223300999997</v>
      </c>
      <c r="R639" s="78">
        <v>0.28640776698999998</v>
      </c>
      <c r="S639" s="79" t="e">
        <f t="shared" si="140"/>
        <v>#VALUE!</v>
      </c>
      <c r="T639" s="2" t="e">
        <f t="shared" si="141"/>
        <v>#VALUE!</v>
      </c>
      <c r="U639" s="2" t="e">
        <f t="shared" si="142"/>
        <v>#VALUE!</v>
      </c>
      <c r="V639" s="2" t="e">
        <f t="shared" si="143"/>
        <v>#VALUE!</v>
      </c>
      <c r="W639" s="2" t="e">
        <f t="shared" si="144"/>
        <v>#VALUE!</v>
      </c>
      <c r="X639" t="e">
        <f t="shared" si="145"/>
        <v>#VALUE!</v>
      </c>
      <c r="Y639" t="e">
        <f t="shared" si="146"/>
        <v>#VALUE!</v>
      </c>
      <c r="Z639" t="e">
        <f t="shared" si="147"/>
        <v>#VALUE!</v>
      </c>
      <c r="AA639" t="e">
        <f t="shared" si="148"/>
        <v>#VALUE!</v>
      </c>
      <c r="AB639" t="e">
        <f t="shared" si="149"/>
        <v>#VALUE!</v>
      </c>
    </row>
    <row r="640" spans="1:28" x14ac:dyDescent="0.25">
      <c r="A640">
        <v>15</v>
      </c>
      <c r="B640" t="s">
        <v>32</v>
      </c>
      <c r="C640">
        <v>6</v>
      </c>
      <c r="D640" t="s">
        <v>21</v>
      </c>
      <c r="E640">
        <v>1988</v>
      </c>
      <c r="F640" t="s">
        <v>10</v>
      </c>
      <c r="G640" t="s">
        <v>10</v>
      </c>
      <c r="H640" s="54">
        <v>0.38100000000000001</v>
      </c>
      <c r="I640" s="54">
        <v>0.41433333333333339</v>
      </c>
      <c r="J640" s="54">
        <v>0.40983333333333338</v>
      </c>
      <c r="K640">
        <v>0.34100000000000003</v>
      </c>
      <c r="L640" s="2" t="e">
        <f t="shared" si="135"/>
        <v>#VALUE!</v>
      </c>
      <c r="M640" s="2" t="e">
        <f t="shared" si="136"/>
        <v>#VALUE!</v>
      </c>
      <c r="N640" s="2" t="e">
        <f t="shared" si="137"/>
        <v>#VALUE!</v>
      </c>
      <c r="O640" s="2" t="e">
        <f t="shared" si="138"/>
        <v>#VALUE!</v>
      </c>
      <c r="P640" s="79" t="e">
        <f t="shared" si="139"/>
        <v>#VALUE!</v>
      </c>
      <c r="Q640" s="80">
        <v>0.71359223300999997</v>
      </c>
      <c r="R640" s="78">
        <v>0.28640776698999998</v>
      </c>
      <c r="S640" s="79" t="e">
        <f t="shared" si="140"/>
        <v>#VALUE!</v>
      </c>
      <c r="T640" s="2" t="e">
        <f t="shared" si="141"/>
        <v>#VALUE!</v>
      </c>
      <c r="U640" s="2" t="e">
        <f t="shared" si="142"/>
        <v>#VALUE!</v>
      </c>
      <c r="V640" s="2" t="e">
        <f t="shared" si="143"/>
        <v>#VALUE!</v>
      </c>
      <c r="W640" s="2" t="e">
        <f t="shared" si="144"/>
        <v>#VALUE!</v>
      </c>
      <c r="X640" t="e">
        <f t="shared" si="145"/>
        <v>#VALUE!</v>
      </c>
      <c r="Y640" t="e">
        <f t="shared" si="146"/>
        <v>#VALUE!</v>
      </c>
      <c r="Z640" t="e">
        <f t="shared" si="147"/>
        <v>#VALUE!</v>
      </c>
      <c r="AA640" t="e">
        <f t="shared" si="148"/>
        <v>#VALUE!</v>
      </c>
      <c r="AB640" t="e">
        <f t="shared" si="149"/>
        <v>#VALUE!</v>
      </c>
    </row>
    <row r="641" spans="1:28" x14ac:dyDescent="0.25">
      <c r="A641">
        <v>15</v>
      </c>
      <c r="B641" t="s">
        <v>32</v>
      </c>
      <c r="C641">
        <v>6</v>
      </c>
      <c r="D641" t="s">
        <v>21</v>
      </c>
      <c r="E641">
        <v>1989</v>
      </c>
      <c r="F641" t="s">
        <v>10</v>
      </c>
      <c r="G641" t="s">
        <v>10</v>
      </c>
      <c r="H641" s="54">
        <v>0.372</v>
      </c>
      <c r="I641" s="54">
        <v>0.41066666666666668</v>
      </c>
      <c r="J641" s="54">
        <v>0.40566666666666668</v>
      </c>
      <c r="K641">
        <v>0.41</v>
      </c>
      <c r="L641" s="2" t="e">
        <f t="shared" si="135"/>
        <v>#VALUE!</v>
      </c>
      <c r="M641" s="2" t="e">
        <f t="shared" si="136"/>
        <v>#VALUE!</v>
      </c>
      <c r="N641" s="2" t="e">
        <f t="shared" si="137"/>
        <v>#VALUE!</v>
      </c>
      <c r="O641" s="2" t="e">
        <f t="shared" si="138"/>
        <v>#VALUE!</v>
      </c>
      <c r="P641" s="79" t="e">
        <f t="shared" si="139"/>
        <v>#VALUE!</v>
      </c>
      <c r="Q641" s="80">
        <v>0.71359223300999997</v>
      </c>
      <c r="R641" s="78">
        <v>0.28640776698999998</v>
      </c>
      <c r="S641" s="79">
        <f t="shared" si="140"/>
        <v>252.91979429603057</v>
      </c>
      <c r="T641" s="2">
        <f t="shared" si="141"/>
        <v>267.31486556804282</v>
      </c>
      <c r="U641" s="2">
        <f t="shared" si="142"/>
        <v>256.63482629926216</v>
      </c>
      <c r="V641" s="2">
        <f t="shared" si="143"/>
        <v>265.24446427367627</v>
      </c>
      <c r="W641" s="2" t="e">
        <f t="shared" si="144"/>
        <v>#VALUE!</v>
      </c>
      <c r="X641" t="e">
        <f t="shared" si="145"/>
        <v>#VALUE!</v>
      </c>
      <c r="Y641" t="e">
        <f t="shared" si="146"/>
        <v>#VALUE!</v>
      </c>
      <c r="Z641" t="e">
        <f t="shared" si="147"/>
        <v>#VALUE!</v>
      </c>
      <c r="AA641" t="e">
        <f t="shared" si="148"/>
        <v>#VALUE!</v>
      </c>
      <c r="AB641" t="e">
        <f t="shared" si="149"/>
        <v>#VALUE!</v>
      </c>
    </row>
    <row r="642" spans="1:28" x14ac:dyDescent="0.25">
      <c r="A642">
        <v>15</v>
      </c>
      <c r="B642" t="s">
        <v>32</v>
      </c>
      <c r="C642">
        <v>6</v>
      </c>
      <c r="D642" t="s">
        <v>21</v>
      </c>
      <c r="E642">
        <v>1990</v>
      </c>
      <c r="F642" t="s">
        <v>10</v>
      </c>
      <c r="G642" t="s">
        <v>10</v>
      </c>
      <c r="H642" s="54">
        <v>0.42099999999999999</v>
      </c>
      <c r="I642" s="54">
        <v>0.46433333333333326</v>
      </c>
      <c r="J642" s="54">
        <v>0.45883333333333332</v>
      </c>
      <c r="K642">
        <v>0.46200000000000002</v>
      </c>
      <c r="L642" s="2" t="e">
        <f t="shared" ref="L642:L705" si="150">$F642/(1-H642)</f>
        <v>#VALUE!</v>
      </c>
      <c r="M642" s="2" t="e">
        <f t="shared" ref="M642:M705" si="151">$F642/(1-I642)</f>
        <v>#VALUE!</v>
      </c>
      <c r="N642" s="2" t="e">
        <f t="shared" ref="N642:N705" si="152">$F642/(1-J642)</f>
        <v>#VALUE!</v>
      </c>
      <c r="O642" s="2" t="e">
        <f t="shared" ref="O642:O705" si="153">$F642/(1-K642)</f>
        <v>#VALUE!</v>
      </c>
      <c r="P642" s="79" t="e">
        <f t="shared" ref="P642:P705" si="154">$G642/(1-K642)</f>
        <v>#VALUE!</v>
      </c>
      <c r="Q642" s="80">
        <v>0.71359223300999997</v>
      </c>
      <c r="R642" s="78">
        <v>0.28640776698999998</v>
      </c>
      <c r="S642" s="79">
        <f t="shared" ref="S642:S705" si="155">(L645*$Q642)+(L646*$R642)</f>
        <v>64.452948235490339</v>
      </c>
      <c r="T642" s="2">
        <f t="shared" ref="T642:T705" si="156">(M645*$Q642)+(M646*$R642)</f>
        <v>68.008909552423717</v>
      </c>
      <c r="U642" s="2">
        <f t="shared" ref="U642:U705" si="157">(N645*$Q642)+(N646*$R642)</f>
        <v>66.046862104338089</v>
      </c>
      <c r="V642" s="2">
        <f t="shared" ref="V642:V705" si="158">(O645*$Q642)+(O646*$R642)</f>
        <v>61.552232797836481</v>
      </c>
      <c r="W642" s="2" t="e">
        <f t="shared" ref="W642:W705" si="159">(P645*$Q642)+(P646*$R642)</f>
        <v>#VALUE!</v>
      </c>
      <c r="X642" t="e">
        <f t="shared" ref="X642:X705" si="160">S642/$F642</f>
        <v>#VALUE!</v>
      </c>
      <c r="Y642" t="e">
        <f t="shared" ref="Y642:Y705" si="161">T642/$F642</f>
        <v>#VALUE!</v>
      </c>
      <c r="Z642" t="e">
        <f t="shared" ref="Z642:Z705" si="162">U642/$F642</f>
        <v>#VALUE!</v>
      </c>
      <c r="AA642" t="e">
        <f t="shared" ref="AA642:AA705" si="163">V642/$F642</f>
        <v>#VALUE!</v>
      </c>
      <c r="AB642" t="e">
        <f t="shared" ref="AB642:AB705" si="164">W642/$G642</f>
        <v>#VALUE!</v>
      </c>
    </row>
    <row r="643" spans="1:28" x14ac:dyDescent="0.25">
      <c r="A643">
        <v>15</v>
      </c>
      <c r="B643" t="s">
        <v>32</v>
      </c>
      <c r="C643">
        <v>6</v>
      </c>
      <c r="D643" t="s">
        <v>21</v>
      </c>
      <c r="E643">
        <v>1991</v>
      </c>
      <c r="F643" t="s">
        <v>10</v>
      </c>
      <c r="G643" t="s">
        <v>10</v>
      </c>
      <c r="H643" s="54">
        <v>0.376</v>
      </c>
      <c r="I643" s="54">
        <v>0.41</v>
      </c>
      <c r="J643" s="54">
        <v>0.39349999999999996</v>
      </c>
      <c r="K643">
        <v>0.40400000000000003</v>
      </c>
      <c r="L643" s="2" t="e">
        <f t="shared" si="150"/>
        <v>#VALUE!</v>
      </c>
      <c r="M643" s="2" t="e">
        <f t="shared" si="151"/>
        <v>#VALUE!</v>
      </c>
      <c r="N643" s="2" t="e">
        <f t="shared" si="152"/>
        <v>#VALUE!</v>
      </c>
      <c r="O643" s="2" t="e">
        <f t="shared" si="153"/>
        <v>#VALUE!</v>
      </c>
      <c r="P643" s="79" t="e">
        <f t="shared" si="154"/>
        <v>#VALUE!</v>
      </c>
      <c r="Q643" s="80">
        <v>0.71359223300999997</v>
      </c>
      <c r="R643" s="78">
        <v>0.28640776698999998</v>
      </c>
      <c r="S643" s="79">
        <f t="shared" si="155"/>
        <v>60.850770920978633</v>
      </c>
      <c r="T643" s="2">
        <f t="shared" si="156"/>
        <v>64.928881388248229</v>
      </c>
      <c r="U643" s="2">
        <f t="shared" si="157"/>
        <v>62.838033713709443</v>
      </c>
      <c r="V643" s="2">
        <f t="shared" si="158"/>
        <v>64.278199757775241</v>
      </c>
      <c r="W643" s="2" t="e">
        <f t="shared" si="159"/>
        <v>#VALUE!</v>
      </c>
      <c r="X643" t="e">
        <f t="shared" si="160"/>
        <v>#VALUE!</v>
      </c>
      <c r="Y643" t="e">
        <f t="shared" si="161"/>
        <v>#VALUE!</v>
      </c>
      <c r="Z643" t="e">
        <f t="shared" si="162"/>
        <v>#VALUE!</v>
      </c>
      <c r="AA643" t="e">
        <f t="shared" si="163"/>
        <v>#VALUE!</v>
      </c>
      <c r="AB643" t="e">
        <f t="shared" si="164"/>
        <v>#VALUE!</v>
      </c>
    </row>
    <row r="644" spans="1:28" x14ac:dyDescent="0.25">
      <c r="A644">
        <v>15</v>
      </c>
      <c r="B644" t="s">
        <v>32</v>
      </c>
      <c r="C644">
        <v>6</v>
      </c>
      <c r="D644" t="s">
        <v>21</v>
      </c>
      <c r="E644">
        <v>1992</v>
      </c>
      <c r="F644">
        <v>200</v>
      </c>
      <c r="G644" t="s">
        <v>10</v>
      </c>
      <c r="H644" s="54">
        <v>0.39400000000000002</v>
      </c>
      <c r="I644" s="54">
        <v>0.42699999999999999</v>
      </c>
      <c r="J644" s="54">
        <v>0.40249999999999997</v>
      </c>
      <c r="K644">
        <v>0.42799999999999999</v>
      </c>
      <c r="L644" s="2">
        <f t="shared" si="150"/>
        <v>330.03300330033005</v>
      </c>
      <c r="M644" s="2">
        <f t="shared" si="151"/>
        <v>349.04013961605585</v>
      </c>
      <c r="N644" s="2">
        <f t="shared" si="152"/>
        <v>334.7280334728033</v>
      </c>
      <c r="O644" s="2">
        <f t="shared" si="153"/>
        <v>349.6503496503496</v>
      </c>
      <c r="P644" s="79" t="e">
        <f t="shared" si="154"/>
        <v>#VALUE!</v>
      </c>
      <c r="Q644" s="80">
        <v>0.71359223300999997</v>
      </c>
      <c r="R644" s="78">
        <v>0.28640776698999998</v>
      </c>
      <c r="S644" s="79">
        <f t="shared" si="155"/>
        <v>23.382998041236622</v>
      </c>
      <c r="T644" s="2">
        <f t="shared" si="156"/>
        <v>24.456002417207198</v>
      </c>
      <c r="U644" s="2">
        <f t="shared" si="157"/>
        <v>24.147643474844546</v>
      </c>
      <c r="V644" s="2">
        <f t="shared" si="158"/>
        <v>24.008547925990939</v>
      </c>
      <c r="W644" s="2" t="e">
        <f t="shared" si="159"/>
        <v>#VALUE!</v>
      </c>
      <c r="X644">
        <f t="shared" si="160"/>
        <v>0.11691499020618311</v>
      </c>
      <c r="Y644">
        <f t="shared" si="161"/>
        <v>0.12228001208603599</v>
      </c>
      <c r="Z644">
        <f t="shared" si="162"/>
        <v>0.12073821737422273</v>
      </c>
      <c r="AA644">
        <f t="shared" si="163"/>
        <v>0.1200427396299547</v>
      </c>
      <c r="AB644" t="e">
        <f t="shared" si="164"/>
        <v>#VALUE!</v>
      </c>
    </row>
    <row r="645" spans="1:28" x14ac:dyDescent="0.25">
      <c r="A645">
        <v>15</v>
      </c>
      <c r="B645" t="s">
        <v>32</v>
      </c>
      <c r="C645">
        <v>6</v>
      </c>
      <c r="D645" t="s">
        <v>21</v>
      </c>
      <c r="E645">
        <v>1993</v>
      </c>
      <c r="F645">
        <v>40</v>
      </c>
      <c r="G645" t="s">
        <v>10</v>
      </c>
      <c r="H645" s="54">
        <v>0.34200000000000003</v>
      </c>
      <c r="I645" s="54">
        <v>0.372</v>
      </c>
      <c r="J645" s="54">
        <v>0.35550000000000004</v>
      </c>
      <c r="K645">
        <v>0.27200000000000002</v>
      </c>
      <c r="L645" s="2">
        <f t="shared" si="150"/>
        <v>60.790273556231014</v>
      </c>
      <c r="M645" s="2">
        <f t="shared" si="151"/>
        <v>63.694267515923563</v>
      </c>
      <c r="N645" s="2">
        <f t="shared" si="152"/>
        <v>62.063615205585727</v>
      </c>
      <c r="O645" s="2">
        <f t="shared" si="153"/>
        <v>54.945054945054949</v>
      </c>
      <c r="P645" s="79" t="e">
        <f t="shared" si="154"/>
        <v>#VALUE!</v>
      </c>
      <c r="Q645" s="80">
        <v>0.71359223300999997</v>
      </c>
      <c r="R645" s="78">
        <v>0.28640776698999998</v>
      </c>
      <c r="S645" s="79">
        <f t="shared" si="155"/>
        <v>12.556615386022278</v>
      </c>
      <c r="T645" s="2">
        <f t="shared" si="156"/>
        <v>12.181321044850765</v>
      </c>
      <c r="U645" s="2">
        <f t="shared" si="157"/>
        <v>11.889555465980894</v>
      </c>
      <c r="V645" s="2">
        <f t="shared" si="158"/>
        <v>11.566607989911606</v>
      </c>
      <c r="W645" s="2" t="e">
        <f t="shared" si="159"/>
        <v>#VALUE!</v>
      </c>
      <c r="X645">
        <f t="shared" si="160"/>
        <v>0.31391538465055696</v>
      </c>
      <c r="Y645">
        <f t="shared" si="161"/>
        <v>0.30453302612126915</v>
      </c>
      <c r="Z645">
        <f t="shared" si="162"/>
        <v>0.29723888664952236</v>
      </c>
      <c r="AA645">
        <f t="shared" si="163"/>
        <v>0.28916519974779015</v>
      </c>
      <c r="AB645" t="e">
        <f t="shared" si="164"/>
        <v>#VALUE!</v>
      </c>
    </row>
    <row r="646" spans="1:28" x14ac:dyDescent="0.25">
      <c r="A646">
        <v>15</v>
      </c>
      <c r="B646" t="s">
        <v>32</v>
      </c>
      <c r="C646">
        <v>6</v>
      </c>
      <c r="D646" t="s">
        <v>21</v>
      </c>
      <c r="E646">
        <v>1994</v>
      </c>
      <c r="F646">
        <v>44</v>
      </c>
      <c r="G646" t="s">
        <v>10</v>
      </c>
      <c r="H646" s="54">
        <v>0.40200000000000002</v>
      </c>
      <c r="I646" s="54">
        <v>0.4413333333333333</v>
      </c>
      <c r="J646" s="54">
        <v>0.42083333333333328</v>
      </c>
      <c r="K646">
        <v>0.436</v>
      </c>
      <c r="L646" s="2">
        <f t="shared" si="150"/>
        <v>73.578595317725757</v>
      </c>
      <c r="M646" s="2">
        <f t="shared" si="151"/>
        <v>78.758949880668254</v>
      </c>
      <c r="N646" s="2">
        <f t="shared" si="152"/>
        <v>75.97122302158273</v>
      </c>
      <c r="O646" s="2">
        <f t="shared" si="153"/>
        <v>78.014184397163106</v>
      </c>
      <c r="P646" s="79" t="e">
        <f t="shared" si="154"/>
        <v>#VALUE!</v>
      </c>
      <c r="Q646" s="80">
        <v>0.71359223300999997</v>
      </c>
      <c r="R646" s="78">
        <v>0.28640776698999998</v>
      </c>
      <c r="S646" s="79" t="e">
        <f t="shared" si="155"/>
        <v>#VALUE!</v>
      </c>
      <c r="T646" s="2" t="e">
        <f t="shared" si="156"/>
        <v>#VALUE!</v>
      </c>
      <c r="U646" s="2" t="e">
        <f t="shared" si="157"/>
        <v>#VALUE!</v>
      </c>
      <c r="V646" s="2" t="e">
        <f t="shared" si="158"/>
        <v>#VALUE!</v>
      </c>
      <c r="W646" s="2" t="e">
        <f t="shared" si="159"/>
        <v>#VALUE!</v>
      </c>
      <c r="X646" t="e">
        <f t="shared" si="160"/>
        <v>#VALUE!</v>
      </c>
      <c r="Y646" t="e">
        <f t="shared" si="161"/>
        <v>#VALUE!</v>
      </c>
      <c r="Z646" t="e">
        <f t="shared" si="162"/>
        <v>#VALUE!</v>
      </c>
      <c r="AA646" t="e">
        <f t="shared" si="163"/>
        <v>#VALUE!</v>
      </c>
      <c r="AB646" t="e">
        <f t="shared" si="164"/>
        <v>#VALUE!</v>
      </c>
    </row>
    <row r="647" spans="1:28" x14ac:dyDescent="0.25">
      <c r="A647">
        <v>15</v>
      </c>
      <c r="B647" t="s">
        <v>32</v>
      </c>
      <c r="C647">
        <v>6</v>
      </c>
      <c r="D647" t="s">
        <v>21</v>
      </c>
      <c r="E647">
        <v>1995</v>
      </c>
      <c r="F647">
        <v>22</v>
      </c>
      <c r="G647" t="s">
        <v>10</v>
      </c>
      <c r="H647" s="54">
        <v>0.245</v>
      </c>
      <c r="I647" s="54">
        <v>0.27800000000000002</v>
      </c>
      <c r="J647" s="54">
        <v>0.26950000000000002</v>
      </c>
      <c r="K647">
        <v>0.26800000000000002</v>
      </c>
      <c r="L647" s="2">
        <f t="shared" si="150"/>
        <v>29.139072847682119</v>
      </c>
      <c r="M647" s="2">
        <f t="shared" si="151"/>
        <v>30.470914127423825</v>
      </c>
      <c r="N647" s="2">
        <f t="shared" si="152"/>
        <v>30.116358658453116</v>
      </c>
      <c r="O647" s="2">
        <f t="shared" si="153"/>
        <v>30.05464480874317</v>
      </c>
      <c r="P647" s="79" t="e">
        <f t="shared" si="154"/>
        <v>#VALUE!</v>
      </c>
      <c r="Q647" s="80">
        <v>0.71359223300999997</v>
      </c>
      <c r="R647" s="78">
        <v>0.28640776698999998</v>
      </c>
      <c r="S647" s="79" t="e">
        <f t="shared" si="155"/>
        <v>#VALUE!</v>
      </c>
      <c r="T647" s="2" t="e">
        <f t="shared" si="156"/>
        <v>#VALUE!</v>
      </c>
      <c r="U647" s="2" t="e">
        <f t="shared" si="157"/>
        <v>#VALUE!</v>
      </c>
      <c r="V647" s="2" t="e">
        <f t="shared" si="158"/>
        <v>#VALUE!</v>
      </c>
      <c r="W647" s="2" t="e">
        <f t="shared" si="159"/>
        <v>#VALUE!</v>
      </c>
      <c r="X647" t="e">
        <f t="shared" si="160"/>
        <v>#VALUE!</v>
      </c>
      <c r="Y647" t="e">
        <f t="shared" si="161"/>
        <v>#VALUE!</v>
      </c>
      <c r="Z647" t="e">
        <f t="shared" si="162"/>
        <v>#VALUE!</v>
      </c>
      <c r="AA647" t="e">
        <f t="shared" si="163"/>
        <v>#VALUE!</v>
      </c>
      <c r="AB647" t="e">
        <f t="shared" si="164"/>
        <v>#VALUE!</v>
      </c>
    </row>
    <row r="648" spans="1:28" x14ac:dyDescent="0.25">
      <c r="A648">
        <v>15</v>
      </c>
      <c r="B648" t="s">
        <v>32</v>
      </c>
      <c r="C648">
        <v>6</v>
      </c>
      <c r="D648" t="s">
        <v>21</v>
      </c>
      <c r="E648">
        <v>1996</v>
      </c>
      <c r="F648">
        <v>5</v>
      </c>
      <c r="G648" t="s">
        <v>10</v>
      </c>
      <c r="H648" s="54">
        <v>0.44700000000000001</v>
      </c>
      <c r="I648" s="54">
        <v>0.47199999999999998</v>
      </c>
      <c r="J648" s="54">
        <v>0.46100000000000002</v>
      </c>
      <c r="K648">
        <v>0.441</v>
      </c>
      <c r="L648" s="2">
        <f t="shared" si="150"/>
        <v>9.0415913200723335</v>
      </c>
      <c r="M648" s="2">
        <f t="shared" si="151"/>
        <v>9.4696969696969688</v>
      </c>
      <c r="N648" s="2">
        <f t="shared" si="152"/>
        <v>9.2764378478664202</v>
      </c>
      <c r="O648" s="2">
        <f t="shared" si="153"/>
        <v>8.9445438282647594</v>
      </c>
      <c r="P648" s="79" t="e">
        <f t="shared" si="154"/>
        <v>#VALUE!</v>
      </c>
      <c r="Q648" s="80">
        <v>0.71359223300999997</v>
      </c>
      <c r="R648" s="78">
        <v>0.28640776698999998</v>
      </c>
      <c r="S648" s="79">
        <f t="shared" si="155"/>
        <v>63.790539800650095</v>
      </c>
      <c r="T648" s="2">
        <f t="shared" si="156"/>
        <v>67.260337370650404</v>
      </c>
      <c r="U648" s="2">
        <f t="shared" si="157"/>
        <v>64.993512118239025</v>
      </c>
      <c r="V648" s="2">
        <f t="shared" si="158"/>
        <v>61.440840364394433</v>
      </c>
      <c r="W648" s="2" t="e">
        <f t="shared" si="159"/>
        <v>#VALUE!</v>
      </c>
      <c r="X648">
        <f t="shared" si="160"/>
        <v>12.758107960130019</v>
      </c>
      <c r="Y648">
        <f t="shared" si="161"/>
        <v>13.452067474130081</v>
      </c>
      <c r="Z648">
        <f t="shared" si="162"/>
        <v>12.998702423647805</v>
      </c>
      <c r="AA648">
        <f t="shared" si="163"/>
        <v>12.288168072878886</v>
      </c>
      <c r="AB648" t="e">
        <f t="shared" si="164"/>
        <v>#VALUE!</v>
      </c>
    </row>
    <row r="649" spans="1:28" x14ac:dyDescent="0.25">
      <c r="A649">
        <v>15</v>
      </c>
      <c r="B649" t="s">
        <v>32</v>
      </c>
      <c r="C649">
        <v>6</v>
      </c>
      <c r="D649" t="s">
        <v>21</v>
      </c>
      <c r="E649">
        <v>1997</v>
      </c>
      <c r="F649">
        <v>12</v>
      </c>
      <c r="G649" t="s">
        <v>10</v>
      </c>
      <c r="H649" s="54">
        <v>0.437</v>
      </c>
      <c r="I649" s="54">
        <v>0.36633333333333334</v>
      </c>
      <c r="J649" s="54">
        <v>0.34783333333333333</v>
      </c>
      <c r="K649">
        <v>0.33700000000000002</v>
      </c>
      <c r="L649" s="2">
        <f t="shared" si="150"/>
        <v>21.314387211367674</v>
      </c>
      <c r="M649" s="2">
        <f t="shared" si="151"/>
        <v>18.937401367701213</v>
      </c>
      <c r="N649" s="2">
        <f t="shared" si="152"/>
        <v>18.400204446716074</v>
      </c>
      <c r="O649" s="2">
        <f t="shared" si="153"/>
        <v>18.099547511312217</v>
      </c>
      <c r="P649" s="79" t="e">
        <f t="shared" si="154"/>
        <v>#VALUE!</v>
      </c>
      <c r="Q649" s="80">
        <v>0.71359223300999997</v>
      </c>
      <c r="R649" s="78">
        <v>0.28640776698999998</v>
      </c>
      <c r="S649" s="79">
        <f t="shared" si="155"/>
        <v>221.66673724428045</v>
      </c>
      <c r="T649" s="2">
        <f t="shared" si="156"/>
        <v>231.13104339320853</v>
      </c>
      <c r="U649" s="2">
        <f t="shared" si="157"/>
        <v>223.52140410105534</v>
      </c>
      <c r="V649" s="2">
        <f t="shared" si="158"/>
        <v>213.20870466254885</v>
      </c>
      <c r="W649" s="2" t="e">
        <f t="shared" si="159"/>
        <v>#VALUE!</v>
      </c>
      <c r="X649">
        <f t="shared" si="160"/>
        <v>18.472228103690039</v>
      </c>
      <c r="Y649">
        <f t="shared" si="161"/>
        <v>19.260920282767376</v>
      </c>
      <c r="Z649">
        <f t="shared" si="162"/>
        <v>18.626783675087946</v>
      </c>
      <c r="AA649">
        <f t="shared" si="163"/>
        <v>17.767392055212405</v>
      </c>
      <c r="AB649" t="e">
        <f t="shared" si="164"/>
        <v>#VALUE!</v>
      </c>
    </row>
    <row r="650" spans="1:28" x14ac:dyDescent="0.25">
      <c r="A650">
        <v>15</v>
      </c>
      <c r="B650" t="s">
        <v>32</v>
      </c>
      <c r="C650">
        <v>6</v>
      </c>
      <c r="D650" t="s">
        <v>21</v>
      </c>
      <c r="E650">
        <v>1998</v>
      </c>
      <c r="F650" t="s">
        <v>10</v>
      </c>
      <c r="G650" t="s">
        <v>10</v>
      </c>
      <c r="H650" s="54">
        <v>0.154</v>
      </c>
      <c r="I650" s="54">
        <v>0.11366666666666667</v>
      </c>
      <c r="J650" s="54">
        <v>0.11716666666666666</v>
      </c>
      <c r="K650">
        <v>0.113</v>
      </c>
      <c r="L650" s="2" t="e">
        <f t="shared" si="150"/>
        <v>#VALUE!</v>
      </c>
      <c r="M650" s="2" t="e">
        <f t="shared" si="151"/>
        <v>#VALUE!</v>
      </c>
      <c r="N650" s="2" t="e">
        <f t="shared" si="152"/>
        <v>#VALUE!</v>
      </c>
      <c r="O650" s="2" t="e">
        <f t="shared" si="153"/>
        <v>#VALUE!</v>
      </c>
      <c r="P650" s="79" t="e">
        <f t="shared" si="154"/>
        <v>#VALUE!</v>
      </c>
      <c r="Q650" s="80">
        <v>0.71359223300999997</v>
      </c>
      <c r="R650" s="78">
        <v>0.28640776698999998</v>
      </c>
      <c r="S650" s="79">
        <f t="shared" si="155"/>
        <v>334.74796952917131</v>
      </c>
      <c r="T650" s="2">
        <f t="shared" si="156"/>
        <v>337.99762866176405</v>
      </c>
      <c r="U650" s="2">
        <f t="shared" si="157"/>
        <v>330.41091466695877</v>
      </c>
      <c r="V650" s="2">
        <f t="shared" si="158"/>
        <v>322.10954121823636</v>
      </c>
      <c r="W650" s="2" t="e">
        <f t="shared" si="159"/>
        <v>#VALUE!</v>
      </c>
      <c r="X650" t="e">
        <f t="shared" si="160"/>
        <v>#VALUE!</v>
      </c>
      <c r="Y650" t="e">
        <f t="shared" si="161"/>
        <v>#VALUE!</v>
      </c>
      <c r="Z650" t="e">
        <f t="shared" si="162"/>
        <v>#VALUE!</v>
      </c>
      <c r="AA650" t="e">
        <f t="shared" si="163"/>
        <v>#VALUE!</v>
      </c>
      <c r="AB650" t="e">
        <f t="shared" si="164"/>
        <v>#VALUE!</v>
      </c>
    </row>
    <row r="651" spans="1:28" x14ac:dyDescent="0.25">
      <c r="A651" s="1">
        <v>15</v>
      </c>
      <c r="B651" s="1" t="s">
        <v>32</v>
      </c>
      <c r="C651" s="1">
        <v>6</v>
      </c>
      <c r="D651" s="1" t="s">
        <v>21</v>
      </c>
      <c r="E651" s="1">
        <v>1999</v>
      </c>
      <c r="F651" s="1">
        <v>4</v>
      </c>
      <c r="G651" t="s">
        <v>10</v>
      </c>
      <c r="H651" s="71">
        <v>0.156</v>
      </c>
      <c r="I651" s="71">
        <v>0.12966666666666665</v>
      </c>
      <c r="J651" s="71">
        <v>0.12016666666666667</v>
      </c>
      <c r="K651">
        <v>0.127</v>
      </c>
      <c r="L651" s="2">
        <f t="shared" si="150"/>
        <v>4.7393364928909953</v>
      </c>
      <c r="M651" s="2">
        <f t="shared" si="151"/>
        <v>4.5959402527767139</v>
      </c>
      <c r="N651" s="2">
        <f t="shared" si="152"/>
        <v>4.5463155900738776</v>
      </c>
      <c r="O651" s="2">
        <f t="shared" si="153"/>
        <v>4.5819014891179837</v>
      </c>
      <c r="P651" s="79" t="e">
        <f t="shared" si="154"/>
        <v>#VALUE!</v>
      </c>
      <c r="Q651" s="82">
        <v>0.71359223300999997</v>
      </c>
      <c r="R651" s="78">
        <v>0.28640776698999998</v>
      </c>
      <c r="S651" s="79">
        <f t="shared" si="155"/>
        <v>480.27361816810628</v>
      </c>
      <c r="T651" s="2">
        <f t="shared" si="156"/>
        <v>486.22069651043824</v>
      </c>
      <c r="U651" s="2">
        <f t="shared" si="157"/>
        <v>478.08268695218248</v>
      </c>
      <c r="V651" s="2">
        <f t="shared" si="158"/>
        <v>463.96254167997137</v>
      </c>
      <c r="W651" s="2" t="e">
        <f t="shared" si="159"/>
        <v>#VALUE!</v>
      </c>
      <c r="X651">
        <f t="shared" si="160"/>
        <v>120.06840454202657</v>
      </c>
      <c r="Y651">
        <f t="shared" si="161"/>
        <v>121.55517412760956</v>
      </c>
      <c r="Z651">
        <f t="shared" si="162"/>
        <v>119.52067173804562</v>
      </c>
      <c r="AA651">
        <f t="shared" si="163"/>
        <v>115.99063541999284</v>
      </c>
      <c r="AB651" t="e">
        <f t="shared" si="164"/>
        <v>#VALUE!</v>
      </c>
    </row>
    <row r="652" spans="1:28" x14ac:dyDescent="0.25">
      <c r="A652">
        <v>15</v>
      </c>
      <c r="B652" t="s">
        <v>32</v>
      </c>
      <c r="C652">
        <v>6</v>
      </c>
      <c r="D652" t="s">
        <v>21</v>
      </c>
      <c r="E652">
        <v>2000</v>
      </c>
      <c r="F652">
        <v>170</v>
      </c>
      <c r="G652" t="s">
        <v>10</v>
      </c>
      <c r="H652" s="54">
        <v>0.19400000000000001</v>
      </c>
      <c r="I652" s="54">
        <v>0.23899999999999999</v>
      </c>
      <c r="J652" s="54">
        <v>0.21150000000000002</v>
      </c>
      <c r="K652">
        <v>0.16300000000000001</v>
      </c>
      <c r="L652" s="2">
        <f t="shared" si="150"/>
        <v>210.91811414392058</v>
      </c>
      <c r="M652" s="2">
        <f t="shared" si="151"/>
        <v>223.39027595269383</v>
      </c>
      <c r="N652" s="2">
        <f t="shared" si="152"/>
        <v>215.59923906150919</v>
      </c>
      <c r="O652" s="2">
        <f t="shared" si="153"/>
        <v>203.1063321385902</v>
      </c>
      <c r="P652" s="79" t="e">
        <f t="shared" si="154"/>
        <v>#VALUE!</v>
      </c>
      <c r="Q652" s="80">
        <v>0.71359223300999997</v>
      </c>
      <c r="R652" s="78">
        <v>0.28640776698999998</v>
      </c>
      <c r="S652" s="79">
        <f t="shared" si="155"/>
        <v>346.02741910355076</v>
      </c>
      <c r="T652" s="2">
        <f t="shared" si="156"/>
        <v>387.76921058466735</v>
      </c>
      <c r="U652" s="2">
        <f t="shared" si="157"/>
        <v>378.38613495114794</v>
      </c>
      <c r="V652" s="2">
        <f t="shared" si="158"/>
        <v>373.39152511528658</v>
      </c>
      <c r="W652" s="2" t="e">
        <f t="shared" si="159"/>
        <v>#VALUE!</v>
      </c>
      <c r="X652">
        <f t="shared" si="160"/>
        <v>2.0354554064914749</v>
      </c>
      <c r="Y652">
        <f t="shared" si="161"/>
        <v>2.2809953563803962</v>
      </c>
      <c r="Z652">
        <f t="shared" si="162"/>
        <v>2.225800793830282</v>
      </c>
      <c r="AA652">
        <f t="shared" si="163"/>
        <v>2.1964207359722741</v>
      </c>
      <c r="AB652" t="e">
        <f t="shared" si="164"/>
        <v>#VALUE!</v>
      </c>
    </row>
    <row r="653" spans="1:28" x14ac:dyDescent="0.25">
      <c r="A653">
        <v>15</v>
      </c>
      <c r="B653" t="s">
        <v>32</v>
      </c>
      <c r="C653">
        <v>6</v>
      </c>
      <c r="D653" t="s">
        <v>21</v>
      </c>
      <c r="E653">
        <v>2001</v>
      </c>
      <c r="F653">
        <v>200</v>
      </c>
      <c r="G653" t="s">
        <v>10</v>
      </c>
      <c r="H653" s="54">
        <v>0.19499999999999998</v>
      </c>
      <c r="I653" s="54">
        <v>0.20133333333333331</v>
      </c>
      <c r="J653" s="54">
        <v>0.17783333333333332</v>
      </c>
      <c r="K653">
        <v>0.161</v>
      </c>
      <c r="L653" s="2">
        <f t="shared" si="150"/>
        <v>248.44720496894408</v>
      </c>
      <c r="M653" s="2">
        <f t="shared" si="151"/>
        <v>250.41736227045075</v>
      </c>
      <c r="N653" s="2">
        <f t="shared" si="152"/>
        <v>243.25967970808838</v>
      </c>
      <c r="O653" s="2">
        <f t="shared" si="153"/>
        <v>238.37902264600717</v>
      </c>
      <c r="P653" s="79" t="e">
        <f t="shared" si="154"/>
        <v>#VALUE!</v>
      </c>
      <c r="Q653" s="80">
        <v>0.71359223300999997</v>
      </c>
      <c r="R653" s="78">
        <v>0.28640776698999998</v>
      </c>
      <c r="S653" s="79">
        <f t="shared" si="155"/>
        <v>397.86670223421652</v>
      </c>
      <c r="T653" s="2">
        <f t="shared" si="156"/>
        <v>510.2728561696083</v>
      </c>
      <c r="U653" s="2">
        <f t="shared" si="157"/>
        <v>510.70507356283707</v>
      </c>
      <c r="V653" s="2">
        <f t="shared" si="158"/>
        <v>498.36490086993496</v>
      </c>
      <c r="W653" s="2" t="e">
        <f t="shared" si="159"/>
        <v>#VALUE!</v>
      </c>
      <c r="X653">
        <f t="shared" si="160"/>
        <v>1.9893335111710826</v>
      </c>
      <c r="Y653">
        <f t="shared" si="161"/>
        <v>2.5513642808480417</v>
      </c>
      <c r="Z653">
        <f t="shared" si="162"/>
        <v>2.5535253678141854</v>
      </c>
      <c r="AA653">
        <f t="shared" si="163"/>
        <v>2.4918245043496747</v>
      </c>
      <c r="AB653" t="e">
        <f t="shared" si="164"/>
        <v>#VALUE!</v>
      </c>
    </row>
    <row r="654" spans="1:28" x14ac:dyDescent="0.25">
      <c r="A654">
        <v>15</v>
      </c>
      <c r="B654" t="s">
        <v>32</v>
      </c>
      <c r="C654">
        <v>6</v>
      </c>
      <c r="D654" t="s">
        <v>21</v>
      </c>
      <c r="E654">
        <v>2002</v>
      </c>
      <c r="F654">
        <v>475</v>
      </c>
      <c r="G654" t="s">
        <v>10</v>
      </c>
      <c r="H654" s="54">
        <v>0.13600000000000001</v>
      </c>
      <c r="I654" s="54">
        <v>0.14600000000000002</v>
      </c>
      <c r="J654" s="54">
        <v>0.13250000000000001</v>
      </c>
      <c r="K654">
        <v>0.105</v>
      </c>
      <c r="L654" s="2">
        <f t="shared" si="150"/>
        <v>549.76851851851848</v>
      </c>
      <c r="M654" s="2">
        <f t="shared" si="151"/>
        <v>556.20608899297429</v>
      </c>
      <c r="N654" s="2">
        <f t="shared" si="152"/>
        <v>547.55043227665715</v>
      </c>
      <c r="O654" s="2">
        <f t="shared" si="153"/>
        <v>530.72625698324021</v>
      </c>
      <c r="P654" s="79" t="e">
        <f t="shared" si="154"/>
        <v>#VALUE!</v>
      </c>
      <c r="Q654" s="80">
        <v>0.71359223300999997</v>
      </c>
      <c r="R654" s="78">
        <v>0.28640776698999998</v>
      </c>
      <c r="S654" s="79">
        <f t="shared" si="155"/>
        <v>266.77784145332816</v>
      </c>
      <c r="T654" s="2">
        <f t="shared" si="156"/>
        <v>313.25290267334867</v>
      </c>
      <c r="U654" s="2">
        <f t="shared" si="157"/>
        <v>342.15222965285977</v>
      </c>
      <c r="V654" s="2">
        <f t="shared" si="158"/>
        <v>310.99894677185836</v>
      </c>
      <c r="W654" s="2" t="e">
        <f t="shared" si="159"/>
        <v>#VALUE!</v>
      </c>
      <c r="X654">
        <f t="shared" si="160"/>
        <v>0.56163756095437511</v>
      </c>
      <c r="Y654">
        <f t="shared" si="161"/>
        <v>0.65947979510178667</v>
      </c>
      <c r="Z654">
        <f t="shared" si="162"/>
        <v>0.72032048347970479</v>
      </c>
      <c r="AA654">
        <f t="shared" si="163"/>
        <v>0.65473462478285971</v>
      </c>
      <c r="AB654" t="e">
        <f t="shared" si="164"/>
        <v>#VALUE!</v>
      </c>
    </row>
    <row r="655" spans="1:28" x14ac:dyDescent="0.25">
      <c r="A655">
        <v>15</v>
      </c>
      <c r="B655" t="s">
        <v>32</v>
      </c>
      <c r="C655">
        <v>6</v>
      </c>
      <c r="D655" t="s">
        <v>21</v>
      </c>
      <c r="E655">
        <v>2003</v>
      </c>
      <c r="F655">
        <v>250</v>
      </c>
      <c r="G655" t="s">
        <v>10</v>
      </c>
      <c r="H655" s="54">
        <v>0.186</v>
      </c>
      <c r="I655" s="54">
        <v>0.19833333333333333</v>
      </c>
      <c r="J655" s="54">
        <v>0.18033333333333335</v>
      </c>
      <c r="K655">
        <v>0.16</v>
      </c>
      <c r="L655" s="2">
        <f t="shared" si="150"/>
        <v>307.12530712530713</v>
      </c>
      <c r="M655" s="2">
        <f t="shared" si="151"/>
        <v>311.85031185031187</v>
      </c>
      <c r="N655" s="2">
        <f t="shared" si="152"/>
        <v>305.00203334688899</v>
      </c>
      <c r="O655" s="2">
        <f t="shared" si="153"/>
        <v>297.61904761904765</v>
      </c>
      <c r="P655" s="79" t="e">
        <f t="shared" si="154"/>
        <v>#VALUE!</v>
      </c>
      <c r="Q655" s="80">
        <v>0.71359223300999997</v>
      </c>
      <c r="R655" s="78">
        <v>0.28640776698999998</v>
      </c>
      <c r="S655" s="79">
        <f t="shared" si="155"/>
        <v>202.18803993819768</v>
      </c>
      <c r="T655" s="2">
        <f t="shared" si="156"/>
        <v>219.43348158538649</v>
      </c>
      <c r="U655" s="2">
        <f t="shared" si="157"/>
        <v>217.88894251100891</v>
      </c>
      <c r="V655" s="2">
        <f t="shared" si="158"/>
        <v>222.86438080095911</v>
      </c>
      <c r="W655" s="2" t="e">
        <f t="shared" si="159"/>
        <v>#VALUE!</v>
      </c>
      <c r="X655">
        <f t="shared" si="160"/>
        <v>0.80875215975279069</v>
      </c>
      <c r="Y655">
        <f t="shared" si="161"/>
        <v>0.8777339263415459</v>
      </c>
      <c r="Z655">
        <f t="shared" si="162"/>
        <v>0.87155577004403562</v>
      </c>
      <c r="AA655">
        <f t="shared" si="163"/>
        <v>0.89145752320383642</v>
      </c>
      <c r="AB655" t="e">
        <f t="shared" si="164"/>
        <v>#VALUE!</v>
      </c>
    </row>
    <row r="656" spans="1:28" x14ac:dyDescent="0.25">
      <c r="A656">
        <v>15</v>
      </c>
      <c r="B656" t="s">
        <v>32</v>
      </c>
      <c r="C656">
        <v>6</v>
      </c>
      <c r="D656" t="s">
        <v>21</v>
      </c>
      <c r="E656">
        <v>2004</v>
      </c>
      <c r="F656">
        <v>330</v>
      </c>
      <c r="G656" t="s">
        <v>10</v>
      </c>
      <c r="H656" s="54">
        <v>0.255</v>
      </c>
      <c r="I656" s="54">
        <v>0.42799999999999999</v>
      </c>
      <c r="J656" s="54">
        <v>0.41199999999999998</v>
      </c>
      <c r="K656">
        <v>0.41299999999999998</v>
      </c>
      <c r="L656" s="2">
        <f t="shared" si="150"/>
        <v>442.95302013422821</v>
      </c>
      <c r="M656" s="2">
        <f t="shared" si="151"/>
        <v>576.92307692307691</v>
      </c>
      <c r="N656" s="2">
        <f t="shared" si="152"/>
        <v>561.22448979591832</v>
      </c>
      <c r="O656" s="2">
        <f t="shared" si="153"/>
        <v>562.18057921635443</v>
      </c>
      <c r="P656" s="79" t="e">
        <f t="shared" si="154"/>
        <v>#VALUE!</v>
      </c>
      <c r="Q656" s="80">
        <v>0.71359223300999997</v>
      </c>
      <c r="R656" s="78">
        <v>0.28640776698999998</v>
      </c>
      <c r="S656" s="79">
        <f t="shared" si="155"/>
        <v>151.17591993486124</v>
      </c>
      <c r="T656" s="2">
        <f t="shared" si="156"/>
        <v>168.1135149579726</v>
      </c>
      <c r="U656" s="2">
        <f t="shared" si="157"/>
        <v>163.55195173974144</v>
      </c>
      <c r="V656" s="2">
        <f t="shared" si="158"/>
        <v>169.56722321706636</v>
      </c>
      <c r="W656" s="2" t="e">
        <f t="shared" si="159"/>
        <v>#VALUE!</v>
      </c>
      <c r="X656">
        <f t="shared" si="160"/>
        <v>0.45810884828745829</v>
      </c>
      <c r="Y656">
        <f t="shared" si="161"/>
        <v>0.50943489381203821</v>
      </c>
      <c r="Z656">
        <f t="shared" si="162"/>
        <v>0.49561197496891346</v>
      </c>
      <c r="AA656">
        <f t="shared" si="163"/>
        <v>0.51384007035474655</v>
      </c>
      <c r="AB656" t="e">
        <f t="shared" si="164"/>
        <v>#VALUE!</v>
      </c>
    </row>
    <row r="657" spans="1:28" x14ac:dyDescent="0.25">
      <c r="A657">
        <v>15</v>
      </c>
      <c r="B657" t="s">
        <v>32</v>
      </c>
      <c r="C657">
        <v>6</v>
      </c>
      <c r="D657" t="s">
        <v>21</v>
      </c>
      <c r="E657">
        <v>2005</v>
      </c>
      <c r="F657">
        <v>225</v>
      </c>
      <c r="G657" t="s">
        <v>10</v>
      </c>
      <c r="H657" s="54">
        <v>0.21200000000000002</v>
      </c>
      <c r="I657" s="54">
        <v>0.34633333333333338</v>
      </c>
      <c r="J657" s="54">
        <v>0.41533333333333339</v>
      </c>
      <c r="K657">
        <v>0.33700000000000002</v>
      </c>
      <c r="L657" s="2">
        <f t="shared" si="150"/>
        <v>285.53299492385787</v>
      </c>
      <c r="M657" s="2">
        <f t="shared" si="151"/>
        <v>344.21213666496686</v>
      </c>
      <c r="N657" s="2">
        <f t="shared" si="152"/>
        <v>384.83466362599773</v>
      </c>
      <c r="O657" s="2">
        <f t="shared" si="153"/>
        <v>339.36651583710403</v>
      </c>
      <c r="P657" s="79" t="e">
        <f t="shared" si="154"/>
        <v>#VALUE!</v>
      </c>
      <c r="Q657" s="80">
        <v>0.71359223300999997</v>
      </c>
      <c r="R657" s="78">
        <v>0.28640776698999998</v>
      </c>
      <c r="S657" s="79">
        <f t="shared" si="155"/>
        <v>212.30970409720175</v>
      </c>
      <c r="T657" s="2">
        <f t="shared" si="156"/>
        <v>225.31464078540165</v>
      </c>
      <c r="U657" s="2">
        <f t="shared" si="157"/>
        <v>218.24715765974443</v>
      </c>
      <c r="V657" s="2">
        <f t="shared" si="158"/>
        <v>226.25798499785054</v>
      </c>
      <c r="W657" s="2" t="e">
        <f t="shared" si="159"/>
        <v>#VALUE!</v>
      </c>
      <c r="X657">
        <f t="shared" si="160"/>
        <v>0.94359868487645215</v>
      </c>
      <c r="Y657">
        <f t="shared" si="161"/>
        <v>1.001398403490674</v>
      </c>
      <c r="Z657">
        <f t="shared" si="162"/>
        <v>0.96998736737664193</v>
      </c>
      <c r="AA657">
        <f t="shared" si="163"/>
        <v>1.0055910444348912</v>
      </c>
      <c r="AB657" t="e">
        <f t="shared" si="164"/>
        <v>#VALUE!</v>
      </c>
    </row>
    <row r="658" spans="1:28" x14ac:dyDescent="0.25">
      <c r="A658">
        <v>15</v>
      </c>
      <c r="B658" t="s">
        <v>32</v>
      </c>
      <c r="C658">
        <v>6</v>
      </c>
      <c r="D658" t="s">
        <v>21</v>
      </c>
      <c r="E658">
        <v>2006</v>
      </c>
      <c r="F658">
        <v>180</v>
      </c>
      <c r="G658" t="s">
        <v>10</v>
      </c>
      <c r="H658" s="54">
        <v>0.182</v>
      </c>
      <c r="I658" s="54">
        <v>0.23766666666666669</v>
      </c>
      <c r="J658" s="54">
        <v>0.23666666666666669</v>
      </c>
      <c r="K658">
        <v>0.251</v>
      </c>
      <c r="L658" s="2">
        <f t="shared" si="150"/>
        <v>220.0488997555012</v>
      </c>
      <c r="M658" s="2">
        <f t="shared" si="151"/>
        <v>236.11718408395279</v>
      </c>
      <c r="N658" s="2">
        <f t="shared" si="152"/>
        <v>235.80786026200875</v>
      </c>
      <c r="O658" s="2">
        <f t="shared" si="153"/>
        <v>240.32042723631508</v>
      </c>
      <c r="P658" s="79" t="e">
        <f t="shared" si="154"/>
        <v>#VALUE!</v>
      </c>
      <c r="Q658" s="80">
        <v>0.71359223300999997</v>
      </c>
      <c r="R658" s="78">
        <v>0.28640776698999998</v>
      </c>
      <c r="S658" s="79">
        <f t="shared" si="155"/>
        <v>314.00507582899957</v>
      </c>
      <c r="T658" s="2">
        <f t="shared" si="156"/>
        <v>333.94599048082495</v>
      </c>
      <c r="U658" s="2">
        <f t="shared" si="157"/>
        <v>323.46071656796067</v>
      </c>
      <c r="V658" s="2">
        <f t="shared" si="158"/>
        <v>333.80064070611053</v>
      </c>
      <c r="W658" s="2" t="e">
        <f t="shared" si="159"/>
        <v>#VALUE!</v>
      </c>
      <c r="X658">
        <f t="shared" si="160"/>
        <v>1.744472643494442</v>
      </c>
      <c r="Y658">
        <f t="shared" si="161"/>
        <v>1.8552555026712496</v>
      </c>
      <c r="Z658">
        <f t="shared" si="162"/>
        <v>1.7970039809331149</v>
      </c>
      <c r="AA658">
        <f t="shared" si="163"/>
        <v>1.8544480039228364</v>
      </c>
      <c r="AB658" t="e">
        <f t="shared" si="164"/>
        <v>#VALUE!</v>
      </c>
    </row>
    <row r="659" spans="1:28" x14ac:dyDescent="0.25">
      <c r="A659">
        <v>15</v>
      </c>
      <c r="B659" t="s">
        <v>32</v>
      </c>
      <c r="C659">
        <v>6</v>
      </c>
      <c r="D659" t="s">
        <v>21</v>
      </c>
      <c r="E659">
        <v>2007</v>
      </c>
      <c r="F659">
        <v>120</v>
      </c>
      <c r="G659" t="s">
        <v>10</v>
      </c>
      <c r="H659" s="54">
        <v>0.23899999999999999</v>
      </c>
      <c r="I659" s="54">
        <v>0.32533333333333336</v>
      </c>
      <c r="J659" s="54">
        <v>0.30733333333333335</v>
      </c>
      <c r="K659">
        <v>0.33100000000000002</v>
      </c>
      <c r="L659" s="2">
        <f t="shared" si="150"/>
        <v>157.68725361366623</v>
      </c>
      <c r="M659" s="2">
        <f t="shared" si="151"/>
        <v>177.86561264822134</v>
      </c>
      <c r="N659" s="2">
        <f t="shared" si="152"/>
        <v>173.24350336862369</v>
      </c>
      <c r="O659" s="2">
        <f t="shared" si="153"/>
        <v>179.37219730941703</v>
      </c>
      <c r="P659" s="79" t="e">
        <f t="shared" si="154"/>
        <v>#VALUE!</v>
      </c>
      <c r="Q659" s="80">
        <v>0.71359223300999997</v>
      </c>
      <c r="R659" s="78">
        <v>0.28640776698999998</v>
      </c>
      <c r="S659" s="79">
        <f t="shared" si="155"/>
        <v>123.63398701026878</v>
      </c>
      <c r="T659" s="2">
        <f t="shared" si="156"/>
        <v>132.20713026699923</v>
      </c>
      <c r="U659" s="2">
        <f t="shared" si="157"/>
        <v>128.95317924505898</v>
      </c>
      <c r="V659" s="2">
        <f t="shared" si="158"/>
        <v>133.09148973590885</v>
      </c>
      <c r="W659" s="2" t="e">
        <f t="shared" si="159"/>
        <v>#VALUE!</v>
      </c>
      <c r="X659">
        <f t="shared" si="160"/>
        <v>1.0302832250855731</v>
      </c>
      <c r="Y659">
        <f t="shared" si="161"/>
        <v>1.1017260855583269</v>
      </c>
      <c r="Z659">
        <f t="shared" si="162"/>
        <v>1.0746098270421582</v>
      </c>
      <c r="AA659">
        <f t="shared" si="163"/>
        <v>1.1090957477992405</v>
      </c>
      <c r="AB659" t="e">
        <f t="shared" si="164"/>
        <v>#VALUE!</v>
      </c>
    </row>
    <row r="660" spans="1:28" x14ac:dyDescent="0.25">
      <c r="A660">
        <v>15</v>
      </c>
      <c r="B660" t="s">
        <v>32</v>
      </c>
      <c r="C660">
        <v>6</v>
      </c>
      <c r="D660" t="s">
        <v>21</v>
      </c>
      <c r="E660">
        <v>2008</v>
      </c>
      <c r="F660">
        <v>100</v>
      </c>
      <c r="G660" t="s">
        <v>10</v>
      </c>
      <c r="H660" s="54">
        <v>0.25900000000000001</v>
      </c>
      <c r="I660" s="54">
        <v>0.3046666666666667</v>
      </c>
      <c r="J660" s="54">
        <v>0.28266666666666668</v>
      </c>
      <c r="K660">
        <v>0.311</v>
      </c>
      <c r="L660" s="2">
        <f t="shared" si="150"/>
        <v>134.95276653171391</v>
      </c>
      <c r="M660" s="2">
        <f t="shared" si="151"/>
        <v>143.81591562799616</v>
      </c>
      <c r="N660" s="2">
        <f t="shared" si="152"/>
        <v>139.40520446096653</v>
      </c>
      <c r="O660" s="2">
        <f t="shared" si="153"/>
        <v>145.13788098693757</v>
      </c>
      <c r="P660" s="79" t="e">
        <f t="shared" si="154"/>
        <v>#VALUE!</v>
      </c>
      <c r="Q660" s="80">
        <v>0.71359223300999997</v>
      </c>
      <c r="R660" s="78">
        <v>0.28640776698999998</v>
      </c>
      <c r="S660" s="79">
        <f t="shared" si="155"/>
        <v>215.85799332658269</v>
      </c>
      <c r="T660" s="2">
        <f t="shared" si="156"/>
        <v>223.45994126249872</v>
      </c>
      <c r="U660" s="2">
        <f t="shared" si="157"/>
        <v>217.70858558960191</v>
      </c>
      <c r="V660" s="2">
        <f t="shared" si="158"/>
        <v>228.44713231793216</v>
      </c>
      <c r="W660" s="2" t="e">
        <f t="shared" si="159"/>
        <v>#VALUE!</v>
      </c>
      <c r="X660">
        <f t="shared" si="160"/>
        <v>2.1585799332658269</v>
      </c>
      <c r="Y660">
        <f t="shared" si="161"/>
        <v>2.2345994126249873</v>
      </c>
      <c r="Z660">
        <f t="shared" si="162"/>
        <v>2.1770858558960189</v>
      </c>
      <c r="AA660">
        <f t="shared" si="163"/>
        <v>2.2844713231793214</v>
      </c>
      <c r="AB660" t="e">
        <f t="shared" si="164"/>
        <v>#VALUE!</v>
      </c>
    </row>
    <row r="661" spans="1:28" x14ac:dyDescent="0.25">
      <c r="A661">
        <v>15</v>
      </c>
      <c r="B661" t="s">
        <v>32</v>
      </c>
      <c r="C661">
        <v>6</v>
      </c>
      <c r="D661" t="s">
        <v>21</v>
      </c>
      <c r="E661">
        <v>2009</v>
      </c>
      <c r="F661">
        <v>305</v>
      </c>
      <c r="G661" t="s">
        <v>10</v>
      </c>
      <c r="H661" s="54">
        <v>0.247</v>
      </c>
      <c r="I661" s="54">
        <v>0.28799999999999998</v>
      </c>
      <c r="J661" s="54">
        <v>0.26449999999999996</v>
      </c>
      <c r="K661">
        <v>0.28799999999999998</v>
      </c>
      <c r="L661" s="2">
        <f t="shared" si="150"/>
        <v>405.04648074369192</v>
      </c>
      <c r="M661" s="2">
        <f t="shared" si="151"/>
        <v>428.37078651685397</v>
      </c>
      <c r="N661" s="2">
        <f t="shared" si="152"/>
        <v>414.68388851121682</v>
      </c>
      <c r="O661" s="2">
        <f t="shared" si="153"/>
        <v>428.37078651685397</v>
      </c>
      <c r="P661" s="79" t="e">
        <f t="shared" si="154"/>
        <v>#VALUE!</v>
      </c>
      <c r="Q661" s="80">
        <v>0.71359223300999997</v>
      </c>
      <c r="R661" s="78">
        <v>0.28640776698999998</v>
      </c>
      <c r="S661" s="79">
        <f t="shared" si="155"/>
        <v>251.2158290402877</v>
      </c>
      <c r="T661" s="2">
        <f t="shared" si="156"/>
        <v>278.03546325428323</v>
      </c>
      <c r="U661" s="2">
        <f t="shared" si="157"/>
        <v>269.30276086769152</v>
      </c>
      <c r="V661" s="2">
        <f t="shared" si="158"/>
        <v>281.1910471960133</v>
      </c>
      <c r="W661" s="2" t="e">
        <f t="shared" si="159"/>
        <v>#VALUE!</v>
      </c>
      <c r="X661">
        <f t="shared" si="160"/>
        <v>0.82365845586979569</v>
      </c>
      <c r="Y661">
        <f t="shared" si="161"/>
        <v>0.91159168280092862</v>
      </c>
      <c r="Z661">
        <f t="shared" si="162"/>
        <v>0.88295987169734924</v>
      </c>
      <c r="AA661">
        <f t="shared" si="163"/>
        <v>0.92193785965906005</v>
      </c>
      <c r="AB661" t="e">
        <f t="shared" si="164"/>
        <v>#VALUE!</v>
      </c>
    </row>
    <row r="662" spans="1:28" x14ac:dyDescent="0.25">
      <c r="A662">
        <v>15</v>
      </c>
      <c r="B662" t="s">
        <v>32</v>
      </c>
      <c r="C662">
        <v>6</v>
      </c>
      <c r="D662" t="s">
        <v>21</v>
      </c>
      <c r="E662">
        <v>2010</v>
      </c>
      <c r="F662">
        <v>70</v>
      </c>
      <c r="G662" t="s">
        <v>10</v>
      </c>
      <c r="H662" s="54">
        <v>0.19700000000000001</v>
      </c>
      <c r="I662" s="54">
        <v>0.29066666666666668</v>
      </c>
      <c r="J662" s="54">
        <v>0.27216666666666667</v>
      </c>
      <c r="K662">
        <v>0.28699999999999998</v>
      </c>
      <c r="L662" s="2">
        <f t="shared" si="150"/>
        <v>87.173100871731009</v>
      </c>
      <c r="M662" s="2">
        <f t="shared" si="151"/>
        <v>98.68421052631578</v>
      </c>
      <c r="N662" s="2">
        <f t="shared" si="152"/>
        <v>96.175864437829176</v>
      </c>
      <c r="O662" s="2">
        <f t="shared" si="153"/>
        <v>98.176718092566603</v>
      </c>
      <c r="P662" s="79" t="e">
        <f t="shared" si="154"/>
        <v>#VALUE!</v>
      </c>
      <c r="Q662" s="80">
        <v>0.71359223300999997</v>
      </c>
      <c r="R662" s="78">
        <v>0.28640776698999998</v>
      </c>
      <c r="S662" s="79">
        <f t="shared" si="155"/>
        <v>266.16118135244932</v>
      </c>
      <c r="T662" s="2">
        <f t="shared" si="156"/>
        <v>293.59159722049708</v>
      </c>
      <c r="U662" s="2">
        <f t="shared" si="157"/>
        <v>284.73109394772678</v>
      </c>
      <c r="V662" s="2">
        <f t="shared" si="158"/>
        <v>289.00553108507722</v>
      </c>
      <c r="W662" s="2" t="e">
        <f t="shared" si="159"/>
        <v>#VALUE!</v>
      </c>
      <c r="X662">
        <f t="shared" si="160"/>
        <v>3.8023025907492758</v>
      </c>
      <c r="Y662">
        <f t="shared" si="161"/>
        <v>4.1941656745785298</v>
      </c>
      <c r="Z662">
        <f t="shared" si="162"/>
        <v>4.0675870563960972</v>
      </c>
      <c r="AA662">
        <f t="shared" si="163"/>
        <v>4.128650444072532</v>
      </c>
      <c r="AB662" t="e">
        <f t="shared" si="164"/>
        <v>#VALUE!</v>
      </c>
    </row>
    <row r="663" spans="1:28" x14ac:dyDescent="0.25">
      <c r="A663">
        <v>15</v>
      </c>
      <c r="B663" t="s">
        <v>32</v>
      </c>
      <c r="C663">
        <v>6</v>
      </c>
      <c r="D663" t="s">
        <v>21</v>
      </c>
      <c r="E663">
        <v>2011</v>
      </c>
      <c r="F663">
        <v>160</v>
      </c>
      <c r="G663" t="s">
        <v>10</v>
      </c>
      <c r="H663" s="54">
        <v>0.254</v>
      </c>
      <c r="I663" s="54">
        <v>0.2583333333333333</v>
      </c>
      <c r="J663" s="54">
        <v>0.24033333333333334</v>
      </c>
      <c r="K663">
        <v>0.27300000000000002</v>
      </c>
      <c r="L663" s="2">
        <f t="shared" si="150"/>
        <v>214.47721179624665</v>
      </c>
      <c r="M663" s="2">
        <f t="shared" si="151"/>
        <v>215.73033707865167</v>
      </c>
      <c r="N663" s="2">
        <f t="shared" si="152"/>
        <v>210.61869240895129</v>
      </c>
      <c r="O663" s="2">
        <f t="shared" si="153"/>
        <v>220.08253094910592</v>
      </c>
      <c r="P663" s="79" t="e">
        <f t="shared" si="154"/>
        <v>#VALUE!</v>
      </c>
      <c r="Q663" s="80">
        <v>0.71359223300999997</v>
      </c>
      <c r="R663" s="78">
        <v>0.28640776698999998</v>
      </c>
      <c r="S663" s="79">
        <f t="shared" si="155"/>
        <v>135.4113438936842</v>
      </c>
      <c r="T663" s="2">
        <f t="shared" si="156"/>
        <v>146.55720569515671</v>
      </c>
      <c r="U663" s="2">
        <f t="shared" si="157"/>
        <v>144.58361744824526</v>
      </c>
      <c r="V663" s="2">
        <f t="shared" si="158"/>
        <v>148.55082416520025</v>
      </c>
      <c r="W663" s="2" t="e">
        <f t="shared" si="159"/>
        <v>#VALUE!</v>
      </c>
      <c r="X663">
        <f t="shared" si="160"/>
        <v>0.84632089933552623</v>
      </c>
      <c r="Y663">
        <f t="shared" si="161"/>
        <v>0.91598253559472942</v>
      </c>
      <c r="Z663">
        <f t="shared" si="162"/>
        <v>0.90364760905153285</v>
      </c>
      <c r="AA663">
        <f t="shared" si="163"/>
        <v>0.92844265103250156</v>
      </c>
      <c r="AB663" t="e">
        <f t="shared" si="164"/>
        <v>#VALUE!</v>
      </c>
    </row>
    <row r="664" spans="1:28" x14ac:dyDescent="0.25">
      <c r="A664">
        <v>15</v>
      </c>
      <c r="B664" t="s">
        <v>32</v>
      </c>
      <c r="C664">
        <v>6</v>
      </c>
      <c r="D664" t="s">
        <v>21</v>
      </c>
      <c r="E664">
        <v>2012</v>
      </c>
      <c r="F664">
        <v>175</v>
      </c>
      <c r="G664" t="s">
        <v>10</v>
      </c>
      <c r="H664" s="54">
        <v>0.20199999999999999</v>
      </c>
      <c r="I664" s="54">
        <v>0.27900000000000003</v>
      </c>
      <c r="J664" s="54">
        <v>0.25650000000000001</v>
      </c>
      <c r="K664">
        <v>0.29799999999999999</v>
      </c>
      <c r="L664" s="2">
        <f t="shared" si="150"/>
        <v>219.29824561403507</v>
      </c>
      <c r="M664" s="2">
        <f t="shared" si="151"/>
        <v>242.71844660194176</v>
      </c>
      <c r="N664" s="2">
        <f t="shared" si="152"/>
        <v>235.37323470073972</v>
      </c>
      <c r="O664" s="2">
        <f t="shared" si="153"/>
        <v>249.28774928774931</v>
      </c>
      <c r="P664" s="79" t="e">
        <f t="shared" si="154"/>
        <v>#VALUE!</v>
      </c>
      <c r="Q664" s="80">
        <v>0.71359223300999997</v>
      </c>
      <c r="R664" s="78">
        <v>0.28640776698999998</v>
      </c>
      <c r="S664" s="79">
        <f t="shared" si="155"/>
        <v>337.85000505508162</v>
      </c>
      <c r="T664" s="2">
        <f t="shared" si="156"/>
        <v>363.67407175985187</v>
      </c>
      <c r="U664" s="2">
        <f t="shared" si="157"/>
        <v>354.77895464910603</v>
      </c>
      <c r="V664" s="2">
        <f t="shared" si="158"/>
        <v>372.00203927814215</v>
      </c>
      <c r="W664" s="2" t="e">
        <f t="shared" si="159"/>
        <v>#VALUE!</v>
      </c>
      <c r="X664">
        <f t="shared" si="160"/>
        <v>1.9305714574576094</v>
      </c>
      <c r="Y664">
        <f t="shared" si="161"/>
        <v>2.0781375529134394</v>
      </c>
      <c r="Z664">
        <f t="shared" si="162"/>
        <v>2.0273083122806059</v>
      </c>
      <c r="AA664">
        <f t="shared" si="163"/>
        <v>2.1257259387322409</v>
      </c>
      <c r="AB664" t="e">
        <f t="shared" si="164"/>
        <v>#VALUE!</v>
      </c>
    </row>
    <row r="665" spans="1:28" x14ac:dyDescent="0.25">
      <c r="A665">
        <v>15</v>
      </c>
      <c r="B665" t="s">
        <v>32</v>
      </c>
      <c r="C665">
        <v>6</v>
      </c>
      <c r="D665" t="s">
        <v>21</v>
      </c>
      <c r="E665">
        <v>2013</v>
      </c>
      <c r="F665">
        <v>255</v>
      </c>
      <c r="G665" t="s">
        <v>10</v>
      </c>
      <c r="H665" s="54">
        <v>0.22900000000000001</v>
      </c>
      <c r="I665" s="54">
        <v>0.30333333333333334</v>
      </c>
      <c r="J665" s="54">
        <v>0.27933333333333332</v>
      </c>
      <c r="K665">
        <v>0.29299999999999998</v>
      </c>
      <c r="L665" s="2">
        <f t="shared" si="150"/>
        <v>330.73929961089493</v>
      </c>
      <c r="M665" s="2">
        <f t="shared" si="151"/>
        <v>366.02870813397129</v>
      </c>
      <c r="N665" s="2">
        <f t="shared" si="152"/>
        <v>353.83903792784457</v>
      </c>
      <c r="O665" s="2">
        <f t="shared" si="153"/>
        <v>360.67892503536063</v>
      </c>
      <c r="P665" s="79" t="e">
        <f t="shared" si="154"/>
        <v>#VALUE!</v>
      </c>
      <c r="Q665" s="80">
        <v>0.71359223300999997</v>
      </c>
      <c r="R665" s="78">
        <v>0.28640776698999998</v>
      </c>
      <c r="S665" s="79">
        <f t="shared" si="155"/>
        <v>539.08277673978864</v>
      </c>
      <c r="T665" s="2">
        <f t="shared" si="156"/>
        <v>576.51598909328061</v>
      </c>
      <c r="U665" s="2">
        <f t="shared" si="157"/>
        <v>561.64077305558101</v>
      </c>
      <c r="V665" s="2">
        <f t="shared" si="158"/>
        <v>572.05880126909892</v>
      </c>
      <c r="W665" s="2" t="e">
        <f t="shared" si="159"/>
        <v>#VALUE!</v>
      </c>
      <c r="X665">
        <f t="shared" si="160"/>
        <v>2.1140501048619162</v>
      </c>
      <c r="Y665">
        <f t="shared" si="161"/>
        <v>2.2608470160520806</v>
      </c>
      <c r="Z665">
        <f t="shared" si="162"/>
        <v>2.2025128355120822</v>
      </c>
      <c r="AA665">
        <f t="shared" si="163"/>
        <v>2.2433678481141133</v>
      </c>
      <c r="AB665" t="e">
        <f t="shared" si="164"/>
        <v>#VALUE!</v>
      </c>
    </row>
    <row r="666" spans="1:28" x14ac:dyDescent="0.25">
      <c r="A666">
        <v>15</v>
      </c>
      <c r="B666" t="s">
        <v>32</v>
      </c>
      <c r="C666">
        <v>6</v>
      </c>
      <c r="D666" t="s">
        <v>21</v>
      </c>
      <c r="E666">
        <v>2014</v>
      </c>
      <c r="F666">
        <v>90</v>
      </c>
      <c r="G666" t="s">
        <v>10</v>
      </c>
      <c r="H666" s="54">
        <v>0.14499999999999999</v>
      </c>
      <c r="I666" s="54">
        <v>0.20433333333333331</v>
      </c>
      <c r="J666" s="54">
        <v>0.20033333333333331</v>
      </c>
      <c r="K666">
        <v>0.185</v>
      </c>
      <c r="L666" s="2">
        <f t="shared" si="150"/>
        <v>105.26315789473685</v>
      </c>
      <c r="M666" s="2">
        <f t="shared" si="151"/>
        <v>113.11269375785504</v>
      </c>
      <c r="N666" s="2">
        <f t="shared" si="152"/>
        <v>112.5468945393914</v>
      </c>
      <c r="O666" s="2">
        <f t="shared" si="153"/>
        <v>110.42944785276075</v>
      </c>
      <c r="P666" s="79" t="e">
        <f t="shared" si="154"/>
        <v>#VALUE!</v>
      </c>
      <c r="Q666" s="80">
        <v>0.71359223300999997</v>
      </c>
      <c r="R666" s="78">
        <v>0.28640776698999998</v>
      </c>
      <c r="S666" s="79">
        <f t="shared" si="155"/>
        <v>201.4632402427367</v>
      </c>
      <c r="T666" s="2">
        <f t="shared" si="156"/>
        <v>223.74165672617875</v>
      </c>
      <c r="U666" s="2">
        <f t="shared" si="157"/>
        <v>217.27590991364218</v>
      </c>
      <c r="V666" s="2">
        <f t="shared" si="158"/>
        <v>217.81320204623455</v>
      </c>
      <c r="W666" s="2" t="e">
        <f t="shared" si="159"/>
        <v>#VALUE!</v>
      </c>
      <c r="X666">
        <f t="shared" si="160"/>
        <v>2.2384804471415189</v>
      </c>
      <c r="Y666">
        <f t="shared" si="161"/>
        <v>2.4860184080686527</v>
      </c>
      <c r="Z666">
        <f t="shared" si="162"/>
        <v>2.4141767768182465</v>
      </c>
      <c r="AA666">
        <f t="shared" si="163"/>
        <v>2.420146689402606</v>
      </c>
      <c r="AB666" t="e">
        <f t="shared" si="164"/>
        <v>#VALUE!</v>
      </c>
    </row>
    <row r="667" spans="1:28" x14ac:dyDescent="0.25">
      <c r="A667">
        <v>15</v>
      </c>
      <c r="B667" t="s">
        <v>32</v>
      </c>
      <c r="C667">
        <v>6</v>
      </c>
      <c r="D667" t="s">
        <v>21</v>
      </c>
      <c r="E667">
        <v>2015</v>
      </c>
      <c r="F667">
        <v>160</v>
      </c>
      <c r="G667" t="s">
        <v>10</v>
      </c>
      <c r="H667" s="54">
        <v>0.24</v>
      </c>
      <c r="I667" s="54">
        <v>0.30400000000000005</v>
      </c>
      <c r="J667" s="54">
        <v>0.28700000000000003</v>
      </c>
      <c r="K667">
        <v>0.34300000000000003</v>
      </c>
      <c r="L667" s="2">
        <f t="shared" si="150"/>
        <v>210.52631578947367</v>
      </c>
      <c r="M667" s="2">
        <f t="shared" si="151"/>
        <v>229.88505747126439</v>
      </c>
      <c r="N667" s="2">
        <f t="shared" si="152"/>
        <v>224.4039270687237</v>
      </c>
      <c r="O667" s="2">
        <f t="shared" si="153"/>
        <v>243.53120243531203</v>
      </c>
      <c r="P667" s="79" t="e">
        <f t="shared" si="154"/>
        <v>#VALUE!</v>
      </c>
      <c r="Q667" s="80">
        <v>0.71359223300999997</v>
      </c>
      <c r="R667" s="78">
        <v>0.28640776698999998</v>
      </c>
      <c r="S667" s="79">
        <f t="shared" si="155"/>
        <v>109.7135460510723</v>
      </c>
      <c r="T667" s="2">
        <f t="shared" si="156"/>
        <v>125.7069734338568</v>
      </c>
      <c r="U667" s="2">
        <f t="shared" si="157"/>
        <v>123.91729326085476</v>
      </c>
      <c r="V667" s="2">
        <f t="shared" si="158"/>
        <v>112.69936259544366</v>
      </c>
      <c r="W667" s="2" t="e">
        <f t="shared" si="159"/>
        <v>#VALUE!</v>
      </c>
      <c r="X667">
        <f t="shared" si="160"/>
        <v>0.68570966281920187</v>
      </c>
      <c r="Y667">
        <f t="shared" si="161"/>
        <v>0.78566858396160499</v>
      </c>
      <c r="Z667">
        <f t="shared" si="162"/>
        <v>0.77448308288034229</v>
      </c>
      <c r="AA667">
        <f t="shared" si="163"/>
        <v>0.70437101622152287</v>
      </c>
      <c r="AB667" t="e">
        <f t="shared" si="164"/>
        <v>#VALUE!</v>
      </c>
    </row>
    <row r="668" spans="1:28" x14ac:dyDescent="0.25">
      <c r="A668">
        <v>15</v>
      </c>
      <c r="B668" t="s">
        <v>32</v>
      </c>
      <c r="C668">
        <v>6</v>
      </c>
      <c r="D668" t="s">
        <v>21</v>
      </c>
      <c r="E668">
        <v>2016</v>
      </c>
      <c r="F668">
        <v>490</v>
      </c>
      <c r="G668" t="s">
        <v>10</v>
      </c>
      <c r="H668" s="54">
        <v>0.252</v>
      </c>
      <c r="I668" s="54">
        <v>0.29700000000000004</v>
      </c>
      <c r="J668" s="54">
        <v>0.27900000000000003</v>
      </c>
      <c r="K668">
        <v>0.29199999999999998</v>
      </c>
      <c r="L668" s="2">
        <f t="shared" si="150"/>
        <v>655.08021390374336</v>
      </c>
      <c r="M668" s="2">
        <f t="shared" si="151"/>
        <v>697.01280227596021</v>
      </c>
      <c r="N668" s="2">
        <f t="shared" si="152"/>
        <v>679.61165048543694</v>
      </c>
      <c r="O668" s="2">
        <f t="shared" si="153"/>
        <v>692.09039548022599</v>
      </c>
      <c r="P668" s="79" t="e">
        <f t="shared" si="154"/>
        <v>#VALUE!</v>
      </c>
      <c r="Q668" s="80">
        <v>0.71359223300999997</v>
      </c>
      <c r="R668" s="78">
        <v>0.28640776698999998</v>
      </c>
      <c r="S668" s="79">
        <f t="shared" si="155"/>
        <v>167.40030747634648</v>
      </c>
      <c r="T668" s="2">
        <f t="shared" si="156"/>
        <v>192.51499554861607</v>
      </c>
      <c r="U668" s="2">
        <f t="shared" si="157"/>
        <v>190.03403934744566</v>
      </c>
      <c r="V668" s="2">
        <f t="shared" si="158"/>
        <v>175.97694457031167</v>
      </c>
      <c r="W668" s="2" t="e">
        <f t="shared" si="159"/>
        <v>#VALUE!</v>
      </c>
      <c r="X668">
        <f t="shared" si="160"/>
        <v>0.34163328056397241</v>
      </c>
      <c r="Y668">
        <f t="shared" si="161"/>
        <v>0.39288774601758381</v>
      </c>
      <c r="Z668">
        <f t="shared" si="162"/>
        <v>0.38782457009682786</v>
      </c>
      <c r="AA668">
        <f t="shared" si="163"/>
        <v>0.35913662157206466</v>
      </c>
      <c r="AB668" t="e">
        <f t="shared" si="164"/>
        <v>#VALUE!</v>
      </c>
    </row>
    <row r="669" spans="1:28" x14ac:dyDescent="0.25">
      <c r="A669">
        <v>15</v>
      </c>
      <c r="B669" t="s">
        <v>32</v>
      </c>
      <c r="C669">
        <v>6</v>
      </c>
      <c r="D669" t="s">
        <v>21</v>
      </c>
      <c r="E669">
        <v>2017</v>
      </c>
      <c r="F669">
        <v>184</v>
      </c>
      <c r="G669" t="s">
        <v>10</v>
      </c>
      <c r="H669" s="54">
        <v>0.26421253355763952</v>
      </c>
      <c r="I669" s="54">
        <v>0.33404541147798106</v>
      </c>
      <c r="J669" s="54">
        <v>0.31269765999824639</v>
      </c>
      <c r="K669">
        <v>0.32600000000000001</v>
      </c>
      <c r="L669" s="2">
        <f t="shared" si="150"/>
        <v>250.07221295799829</v>
      </c>
      <c r="M669" s="2">
        <f t="shared" si="151"/>
        <v>276.29511556990536</v>
      </c>
      <c r="N669" s="2">
        <f t="shared" si="152"/>
        <v>267.71333267908057</v>
      </c>
      <c r="O669" s="2">
        <f t="shared" si="153"/>
        <v>272.99703264094956</v>
      </c>
      <c r="P669" s="79" t="e">
        <f t="shared" si="154"/>
        <v>#VALUE!</v>
      </c>
      <c r="Q669" s="80">
        <v>0.71359223300999997</v>
      </c>
      <c r="R669" s="78">
        <v>0.28640776698999998</v>
      </c>
      <c r="S669" s="79" t="e">
        <f t="shared" si="155"/>
        <v>#VALUE!</v>
      </c>
      <c r="T669" s="2" t="e">
        <f t="shared" si="156"/>
        <v>#VALUE!</v>
      </c>
      <c r="U669" s="2" t="e">
        <f t="shared" si="157"/>
        <v>#VALUE!</v>
      </c>
      <c r="V669" s="2">
        <f t="shared" si="158"/>
        <v>121.80803142078399</v>
      </c>
      <c r="W669" s="2" t="e">
        <f t="shared" si="159"/>
        <v>#VALUE!</v>
      </c>
      <c r="X669" t="e">
        <f t="shared" si="160"/>
        <v>#VALUE!</v>
      </c>
      <c r="Y669" t="e">
        <f t="shared" si="161"/>
        <v>#VALUE!</v>
      </c>
      <c r="Z669" t="e">
        <f t="shared" si="162"/>
        <v>#VALUE!</v>
      </c>
      <c r="AA669">
        <f t="shared" si="163"/>
        <v>0.6620001707651304</v>
      </c>
      <c r="AB669" t="e">
        <f t="shared" si="164"/>
        <v>#VALUE!</v>
      </c>
    </row>
    <row r="670" spans="1:28" x14ac:dyDescent="0.25">
      <c r="A670">
        <v>15</v>
      </c>
      <c r="B670" t="s">
        <v>32</v>
      </c>
      <c r="C670">
        <v>6</v>
      </c>
      <c r="D670" t="s">
        <v>21</v>
      </c>
      <c r="E670">
        <v>2018</v>
      </c>
      <c r="F670">
        <v>60</v>
      </c>
      <c r="G670" t="s">
        <v>10</v>
      </c>
      <c r="H670" s="54">
        <v>0.25329250311259038</v>
      </c>
      <c r="I670" s="54">
        <v>0.35347180943220174</v>
      </c>
      <c r="J670" s="54">
        <v>0.34504815702446495</v>
      </c>
      <c r="K670">
        <v>0.253</v>
      </c>
      <c r="L670" s="2">
        <f t="shared" si="150"/>
        <v>80.352748901149639</v>
      </c>
      <c r="M670" s="2">
        <f t="shared" si="151"/>
        <v>92.803377911961434</v>
      </c>
      <c r="N670" s="2">
        <f t="shared" si="152"/>
        <v>91.60978878601496</v>
      </c>
      <c r="O670" s="2">
        <f t="shared" si="153"/>
        <v>80.321285140562253</v>
      </c>
      <c r="P670" s="79" t="e">
        <f t="shared" si="154"/>
        <v>#VALUE!</v>
      </c>
      <c r="Q670" s="80">
        <v>0.71359223300999997</v>
      </c>
      <c r="R670" s="78">
        <v>0.28640776698999998</v>
      </c>
      <c r="S670" s="79" t="e">
        <f t="shared" si="155"/>
        <v>#VALUE!</v>
      </c>
      <c r="T670" s="2" t="e">
        <f t="shared" si="156"/>
        <v>#VALUE!</v>
      </c>
      <c r="U670" s="2" t="e">
        <f t="shared" si="157"/>
        <v>#VALUE!</v>
      </c>
      <c r="V670" s="2">
        <f t="shared" si="158"/>
        <v>129.37061718655542</v>
      </c>
      <c r="W670" s="2" t="e">
        <f t="shared" si="159"/>
        <v>#VALUE!</v>
      </c>
      <c r="X670" t="e">
        <f t="shared" si="160"/>
        <v>#VALUE!</v>
      </c>
      <c r="Y670" t="e">
        <f t="shared" si="161"/>
        <v>#VALUE!</v>
      </c>
      <c r="Z670" t="e">
        <f t="shared" si="162"/>
        <v>#VALUE!</v>
      </c>
      <c r="AA670">
        <f t="shared" si="163"/>
        <v>2.1561769531092572</v>
      </c>
      <c r="AB670" t="e">
        <f t="shared" si="164"/>
        <v>#VALUE!</v>
      </c>
    </row>
    <row r="671" spans="1:28" x14ac:dyDescent="0.25">
      <c r="A671">
        <v>15</v>
      </c>
      <c r="B671" t="s">
        <v>32</v>
      </c>
      <c r="C671">
        <v>6</v>
      </c>
      <c r="D671" t="s">
        <v>21</v>
      </c>
      <c r="E671">
        <v>2019</v>
      </c>
      <c r="F671">
        <v>140</v>
      </c>
      <c r="G671" t="s">
        <v>10</v>
      </c>
      <c r="H671" s="54">
        <v>0.23441509169475994</v>
      </c>
      <c r="I671" s="54">
        <v>0.32590908281944742</v>
      </c>
      <c r="J671" s="54">
        <v>0.31510957999927913</v>
      </c>
      <c r="K671">
        <v>0.27600000000000002</v>
      </c>
      <c r="L671" s="2">
        <f t="shared" si="150"/>
        <v>182.86671861115337</v>
      </c>
      <c r="M671" s="2">
        <f t="shared" si="151"/>
        <v>207.68711820886551</v>
      </c>
      <c r="N671" s="2">
        <f t="shared" si="152"/>
        <v>204.41226203726524</v>
      </c>
      <c r="O671" s="2">
        <f t="shared" si="153"/>
        <v>193.37016574585635</v>
      </c>
      <c r="P671" s="79" t="e">
        <f t="shared" si="154"/>
        <v>#VALUE!</v>
      </c>
      <c r="Q671" s="80">
        <v>0.71359223300999997</v>
      </c>
      <c r="R671" s="78">
        <v>0.28640776698999998</v>
      </c>
      <c r="S671" s="79" t="e">
        <f t="shared" si="155"/>
        <v>#VALUE!</v>
      </c>
      <c r="T671" s="2" t="e">
        <f t="shared" si="156"/>
        <v>#VALUE!</v>
      </c>
      <c r="U671" s="2" t="e">
        <f t="shared" si="157"/>
        <v>#VALUE!</v>
      </c>
      <c r="V671" s="2">
        <f t="shared" si="158"/>
        <v>249.57012924591578</v>
      </c>
      <c r="W671" s="2" t="e">
        <f t="shared" si="159"/>
        <v>#VALUE!</v>
      </c>
      <c r="X671" t="e">
        <f t="shared" si="160"/>
        <v>#VALUE!</v>
      </c>
      <c r="Y671" t="e">
        <f t="shared" si="161"/>
        <v>#VALUE!</v>
      </c>
      <c r="Z671" t="e">
        <f t="shared" si="162"/>
        <v>#VALUE!</v>
      </c>
      <c r="AA671">
        <f t="shared" si="163"/>
        <v>1.7826437803279698</v>
      </c>
      <c r="AB671" t="e">
        <f t="shared" si="164"/>
        <v>#VALUE!</v>
      </c>
    </row>
    <row r="672" spans="1:28" x14ac:dyDescent="0.25">
      <c r="A672">
        <v>15</v>
      </c>
      <c r="B672" t="s">
        <v>32</v>
      </c>
      <c r="C672">
        <v>6</v>
      </c>
      <c r="D672" t="s">
        <v>21</v>
      </c>
      <c r="E672">
        <v>2020</v>
      </c>
      <c r="F672">
        <v>115</v>
      </c>
      <c r="G672" t="s">
        <v>10</v>
      </c>
      <c r="H672" s="54">
        <v>0.10759564786873591</v>
      </c>
      <c r="I672" s="54">
        <v>0.25668946937664994</v>
      </c>
      <c r="J672" s="54">
        <v>0.25426527177111524</v>
      </c>
      <c r="K672">
        <v>0.13300000000000001</v>
      </c>
      <c r="L672" s="2">
        <f t="shared" si="150"/>
        <v>128.86535092007776</v>
      </c>
      <c r="M672" s="2">
        <f t="shared" si="151"/>
        <v>154.71326620861873</v>
      </c>
      <c r="N672" s="2">
        <f t="shared" si="152"/>
        <v>154.2103319676747</v>
      </c>
      <c r="O672" s="2">
        <f t="shared" si="153"/>
        <v>132.64129181084198</v>
      </c>
      <c r="P672" s="79" t="e">
        <f t="shared" si="154"/>
        <v>#VALUE!</v>
      </c>
      <c r="Q672" s="80">
        <v>0.71359223300999997</v>
      </c>
      <c r="R672" s="78">
        <v>0.28640776698999998</v>
      </c>
      <c r="S672" s="79" t="e">
        <f t="shared" si="155"/>
        <v>#VALUE!</v>
      </c>
      <c r="T672" s="2" t="e">
        <f t="shared" si="156"/>
        <v>#VALUE!</v>
      </c>
      <c r="U672" s="2" t="e">
        <f t="shared" si="157"/>
        <v>#VALUE!</v>
      </c>
      <c r="V672" s="2">
        <f t="shared" si="158"/>
        <v>293.52959914038524</v>
      </c>
      <c r="W672" s="2" t="e">
        <f t="shared" si="159"/>
        <v>#VALUE!</v>
      </c>
      <c r="X672" t="e">
        <f t="shared" si="160"/>
        <v>#VALUE!</v>
      </c>
      <c r="Y672" t="e">
        <f t="shared" si="161"/>
        <v>#VALUE!</v>
      </c>
      <c r="Z672" t="e">
        <f t="shared" si="162"/>
        <v>#VALUE!</v>
      </c>
      <c r="AA672">
        <f t="shared" si="163"/>
        <v>2.552431296872915</v>
      </c>
      <c r="AB672" t="e">
        <f t="shared" si="164"/>
        <v>#VALUE!</v>
      </c>
    </row>
    <row r="673" spans="1:28" x14ac:dyDescent="0.25">
      <c r="A673">
        <v>15</v>
      </c>
      <c r="B673" t="s">
        <v>32</v>
      </c>
      <c r="C673">
        <v>6</v>
      </c>
      <c r="D673" t="s">
        <v>21</v>
      </c>
      <c r="E673">
        <v>2021</v>
      </c>
      <c r="F673">
        <v>75</v>
      </c>
      <c r="G673" t="s">
        <v>10</v>
      </c>
      <c r="H673" t="s">
        <v>10</v>
      </c>
      <c r="I673" t="s">
        <v>10</v>
      </c>
      <c r="J673" t="s">
        <v>10</v>
      </c>
      <c r="K673">
        <v>0.20899999999999999</v>
      </c>
      <c r="L673" s="2" t="e">
        <f t="shared" si="150"/>
        <v>#VALUE!</v>
      </c>
      <c r="M673" s="2" t="e">
        <f t="shared" si="151"/>
        <v>#VALUE!</v>
      </c>
      <c r="N673" s="2" t="e">
        <f t="shared" si="152"/>
        <v>#VALUE!</v>
      </c>
      <c r="O673" s="2">
        <f t="shared" si="153"/>
        <v>94.816687737041718</v>
      </c>
      <c r="P673" s="79" t="e">
        <f t="shared" si="154"/>
        <v>#VALUE!</v>
      </c>
      <c r="Q673" s="80">
        <v>0.71359223300999997</v>
      </c>
      <c r="R673" s="78">
        <v>0.28640776698999998</v>
      </c>
      <c r="S673" s="79" t="e">
        <f t="shared" si="155"/>
        <v>#VALUE!</v>
      </c>
      <c r="T673" s="2" t="e">
        <f t="shared" si="156"/>
        <v>#VALUE!</v>
      </c>
      <c r="U673" s="2" t="e">
        <f t="shared" si="157"/>
        <v>#VALUE!</v>
      </c>
      <c r="V673" s="2">
        <f t="shared" si="158"/>
        <v>1607.8019018472094</v>
      </c>
      <c r="W673" s="2" t="e">
        <f t="shared" si="159"/>
        <v>#VALUE!</v>
      </c>
      <c r="X673" t="e">
        <f t="shared" si="160"/>
        <v>#VALUE!</v>
      </c>
      <c r="Y673" t="e">
        <f t="shared" si="161"/>
        <v>#VALUE!</v>
      </c>
      <c r="Z673" t="e">
        <f t="shared" si="162"/>
        <v>#VALUE!</v>
      </c>
      <c r="AA673">
        <f t="shared" si="163"/>
        <v>21.437358691296126</v>
      </c>
      <c r="AB673" t="e">
        <f t="shared" si="164"/>
        <v>#VALUE!</v>
      </c>
    </row>
    <row r="674" spans="1:28" x14ac:dyDescent="0.25">
      <c r="A674">
        <v>15</v>
      </c>
      <c r="B674" t="s">
        <v>32</v>
      </c>
      <c r="C674">
        <v>6</v>
      </c>
      <c r="D674" t="s">
        <v>21</v>
      </c>
      <c r="E674">
        <v>2022</v>
      </c>
      <c r="F674">
        <v>170</v>
      </c>
      <c r="G674" t="s">
        <v>10</v>
      </c>
      <c r="H674" t="s">
        <v>10</v>
      </c>
      <c r="I674" t="s">
        <v>10</v>
      </c>
      <c r="J674" t="s">
        <v>10</v>
      </c>
      <c r="K674">
        <v>0.21099999999999999</v>
      </c>
      <c r="L674" s="2" t="e">
        <f t="shared" si="150"/>
        <v>#VALUE!</v>
      </c>
      <c r="M674" s="2" t="e">
        <f t="shared" si="151"/>
        <v>#VALUE!</v>
      </c>
      <c r="N674" s="2" t="e">
        <f t="shared" si="152"/>
        <v>#VALUE!</v>
      </c>
      <c r="O674" s="2">
        <f t="shared" si="153"/>
        <v>215.46261089987325</v>
      </c>
      <c r="P674" s="79" t="e">
        <f t="shared" si="154"/>
        <v>#VALUE!</v>
      </c>
      <c r="Q674" s="80">
        <v>0.71359223300999997</v>
      </c>
      <c r="R674" s="78">
        <v>0.28640776698999998</v>
      </c>
      <c r="S674" s="79">
        <f t="shared" si="155"/>
        <v>6328.0500342974274</v>
      </c>
      <c r="T674" s="2">
        <f t="shared" si="156"/>
        <v>6495.7498675581319</v>
      </c>
      <c r="U674" s="2">
        <f t="shared" si="157"/>
        <v>7009.445140919508</v>
      </c>
      <c r="V674" s="2">
        <f t="shared" si="158"/>
        <v>6492.1059631376165</v>
      </c>
      <c r="W674" s="2" t="e">
        <f t="shared" si="159"/>
        <v>#VALUE!</v>
      </c>
      <c r="X674">
        <f t="shared" si="160"/>
        <v>37.223823731161339</v>
      </c>
      <c r="Y674">
        <f t="shared" si="161"/>
        <v>38.210293338577245</v>
      </c>
      <c r="Z674">
        <f t="shared" si="162"/>
        <v>41.23203024070299</v>
      </c>
      <c r="AA674">
        <f t="shared" si="163"/>
        <v>38.188858606691859</v>
      </c>
      <c r="AB674" t="e">
        <f t="shared" si="164"/>
        <v>#VALUE!</v>
      </c>
    </row>
    <row r="675" spans="1:28" x14ac:dyDescent="0.25">
      <c r="A675">
        <v>15</v>
      </c>
      <c r="B675" t="s">
        <v>32</v>
      </c>
      <c r="C675">
        <v>6</v>
      </c>
      <c r="D675" t="s">
        <v>21</v>
      </c>
      <c r="E675">
        <v>2023</v>
      </c>
      <c r="F675">
        <v>275</v>
      </c>
      <c r="G675" t="s">
        <v>10</v>
      </c>
      <c r="H675" t="s">
        <v>10</v>
      </c>
      <c r="I675" t="s">
        <v>10</v>
      </c>
      <c r="J675" t="s">
        <v>10</v>
      </c>
      <c r="K675">
        <v>0.17799999999999999</v>
      </c>
      <c r="L675" s="2" t="e">
        <f t="shared" si="150"/>
        <v>#VALUE!</v>
      </c>
      <c r="M675" s="2" t="e">
        <f t="shared" si="151"/>
        <v>#VALUE!</v>
      </c>
      <c r="N675" s="2" t="e">
        <f t="shared" si="152"/>
        <v>#VALUE!</v>
      </c>
      <c r="O675" s="2">
        <f t="shared" si="153"/>
        <v>334.54987834549877</v>
      </c>
      <c r="P675" s="79" t="e">
        <f t="shared" si="154"/>
        <v>#VALUE!</v>
      </c>
      <c r="Q675" s="80">
        <v>0.71359223300999997</v>
      </c>
      <c r="R675" s="78">
        <v>0.28640776698999998</v>
      </c>
      <c r="S675" s="79">
        <f t="shared" si="155"/>
        <v>9299.2916501056734</v>
      </c>
      <c r="T675" s="2">
        <f t="shared" si="156"/>
        <v>9752.1066155043554</v>
      </c>
      <c r="U675" s="2">
        <f t="shared" si="157"/>
        <v>10426.432803358932</v>
      </c>
      <c r="V675" s="2">
        <f t="shared" si="158"/>
        <v>9748.2437363956178</v>
      </c>
      <c r="W675" s="2" t="e">
        <f t="shared" si="159"/>
        <v>#VALUE!</v>
      </c>
      <c r="X675">
        <f t="shared" si="160"/>
        <v>33.815606000384264</v>
      </c>
      <c r="Y675">
        <f t="shared" si="161"/>
        <v>35.462205874561292</v>
      </c>
      <c r="Z675">
        <f t="shared" si="162"/>
        <v>37.914301103123385</v>
      </c>
      <c r="AA675">
        <f t="shared" si="163"/>
        <v>35.448159041438608</v>
      </c>
      <c r="AB675" t="e">
        <f t="shared" si="164"/>
        <v>#VALUE!</v>
      </c>
    </row>
    <row r="676" spans="1:28" x14ac:dyDescent="0.25">
      <c r="A676">
        <v>15</v>
      </c>
      <c r="B676" t="s">
        <v>32</v>
      </c>
      <c r="C676">
        <v>6</v>
      </c>
      <c r="D676" t="s">
        <v>21</v>
      </c>
      <c r="E676">
        <v>2024</v>
      </c>
      <c r="F676">
        <v>150</v>
      </c>
      <c r="G676" t="s">
        <v>10</v>
      </c>
      <c r="H676" t="s">
        <v>10</v>
      </c>
      <c r="I676" t="s">
        <v>10</v>
      </c>
      <c r="J676" t="s">
        <v>10</v>
      </c>
      <c r="K676">
        <v>0.216</v>
      </c>
      <c r="L676" s="2" t="e">
        <f t="shared" si="150"/>
        <v>#VALUE!</v>
      </c>
      <c r="M676" s="2" t="e">
        <f t="shared" si="151"/>
        <v>#VALUE!</v>
      </c>
      <c r="N676" s="2" t="e">
        <f t="shared" si="152"/>
        <v>#VALUE!</v>
      </c>
      <c r="O676" s="2">
        <f t="shared" si="153"/>
        <v>191.32653061224488</v>
      </c>
      <c r="P676" s="79" t="e">
        <f t="shared" si="154"/>
        <v>#VALUE!</v>
      </c>
      <c r="Q676" s="80">
        <v>0.71359223300999997</v>
      </c>
      <c r="R676" s="78">
        <v>0.28640776698999998</v>
      </c>
      <c r="S676" s="79">
        <f t="shared" si="155"/>
        <v>8349.5446802148108</v>
      </c>
      <c r="T676" s="2">
        <f t="shared" si="156"/>
        <v>8824.3077158304059</v>
      </c>
      <c r="U676" s="2">
        <f t="shared" si="157"/>
        <v>9421.090683743616</v>
      </c>
      <c r="V676" s="2">
        <f t="shared" si="158"/>
        <v>8825.5693545815302</v>
      </c>
      <c r="W676" s="2" t="e">
        <f t="shared" si="159"/>
        <v>#VALUE!</v>
      </c>
      <c r="X676">
        <f t="shared" si="160"/>
        <v>55.663631201432075</v>
      </c>
      <c r="Y676">
        <f t="shared" si="161"/>
        <v>58.828718105536041</v>
      </c>
      <c r="Z676">
        <f t="shared" si="162"/>
        <v>62.807271224957439</v>
      </c>
      <c r="AA676">
        <f t="shared" si="163"/>
        <v>58.837129030543537</v>
      </c>
      <c r="AB676" t="e">
        <f t="shared" si="164"/>
        <v>#VALUE!</v>
      </c>
    </row>
    <row r="677" spans="1:28" x14ac:dyDescent="0.25">
      <c r="A677">
        <v>16</v>
      </c>
      <c r="B677" t="s">
        <v>33</v>
      </c>
      <c r="C677">
        <v>6</v>
      </c>
      <c r="D677" t="s">
        <v>9</v>
      </c>
      <c r="E677">
        <v>1980</v>
      </c>
      <c r="F677">
        <v>3000</v>
      </c>
      <c r="G677" t="s">
        <v>10</v>
      </c>
      <c r="H677" s="54">
        <v>0.40667522081402602</v>
      </c>
      <c r="I677" s="54">
        <v>0.41633333333333333</v>
      </c>
      <c r="J677" s="54">
        <v>0.46133333333333337</v>
      </c>
      <c r="K677">
        <v>0.41599999999999998</v>
      </c>
      <c r="L677" s="2">
        <f t="shared" si="150"/>
        <v>5056.2526717928777</v>
      </c>
      <c r="M677" s="2">
        <f t="shared" si="151"/>
        <v>5139.9200456881781</v>
      </c>
      <c r="N677" s="2">
        <f t="shared" si="152"/>
        <v>5569.3069306930702</v>
      </c>
      <c r="O677" s="2">
        <f t="shared" si="153"/>
        <v>5136.9863013698623</v>
      </c>
      <c r="P677" s="79" t="e">
        <f t="shared" si="154"/>
        <v>#VALUE!</v>
      </c>
      <c r="Q677" s="78">
        <v>0.85441176471000002</v>
      </c>
      <c r="R677" s="78">
        <v>0.14558823529589998</v>
      </c>
      <c r="S677" s="79">
        <f t="shared" si="155"/>
        <v>7364.0967227870387</v>
      </c>
      <c r="T677" s="2">
        <f t="shared" si="156"/>
        <v>7446.7331871473907</v>
      </c>
      <c r="U677" s="2">
        <f t="shared" si="157"/>
        <v>8153.6044520646628</v>
      </c>
      <c r="V677" s="2">
        <f t="shared" si="158"/>
        <v>7449.7970820203263</v>
      </c>
      <c r="W677" s="2" t="e">
        <f t="shared" si="159"/>
        <v>#VALUE!</v>
      </c>
      <c r="X677">
        <f t="shared" si="160"/>
        <v>2.4546989075956795</v>
      </c>
      <c r="Y677">
        <f t="shared" si="161"/>
        <v>2.4822443957157967</v>
      </c>
      <c r="Z677">
        <f t="shared" si="162"/>
        <v>2.7178681506882207</v>
      </c>
      <c r="AA677">
        <f t="shared" si="163"/>
        <v>2.4832656940067754</v>
      </c>
      <c r="AB677" t="e">
        <f t="shared" si="164"/>
        <v>#VALUE!</v>
      </c>
    </row>
    <row r="678" spans="1:28" x14ac:dyDescent="0.25">
      <c r="A678">
        <v>16</v>
      </c>
      <c r="B678" t="s">
        <v>33</v>
      </c>
      <c r="C678">
        <v>6</v>
      </c>
      <c r="D678" t="s">
        <v>9</v>
      </c>
      <c r="E678">
        <v>1981</v>
      </c>
      <c r="F678">
        <v>6000</v>
      </c>
      <c r="G678" t="s">
        <v>10</v>
      </c>
      <c r="H678" s="54">
        <v>0.36820594316945598</v>
      </c>
      <c r="I678" s="54">
        <v>0.39233333333333331</v>
      </c>
      <c r="J678" s="54">
        <v>0.43383333333333329</v>
      </c>
      <c r="K678">
        <v>0.39200000000000002</v>
      </c>
      <c r="L678" s="2">
        <f t="shared" si="150"/>
        <v>9496.7654968132811</v>
      </c>
      <c r="M678" s="2">
        <f t="shared" si="151"/>
        <v>9873.8343390016453</v>
      </c>
      <c r="N678" s="2">
        <f t="shared" si="152"/>
        <v>10597.586105387105</v>
      </c>
      <c r="O678" s="2">
        <f t="shared" si="153"/>
        <v>9868.4210526315801</v>
      </c>
      <c r="P678" s="79" t="e">
        <f t="shared" si="154"/>
        <v>#VALUE!</v>
      </c>
      <c r="Q678" s="78">
        <v>0.85441176471000002</v>
      </c>
      <c r="R678" s="78">
        <v>0.14558823529589998</v>
      </c>
      <c r="S678" s="79">
        <f t="shared" si="155"/>
        <v>8926.7790429595825</v>
      </c>
      <c r="T678" s="2">
        <f t="shared" si="156"/>
        <v>9148.4802023362736</v>
      </c>
      <c r="U678" s="2">
        <f t="shared" si="157"/>
        <v>9898.478214997589</v>
      </c>
      <c r="V678" s="2">
        <f t="shared" si="158"/>
        <v>9145.4657472730505</v>
      </c>
      <c r="W678" s="2" t="e">
        <f t="shared" si="159"/>
        <v>#VALUE!</v>
      </c>
      <c r="X678">
        <f t="shared" si="160"/>
        <v>1.4877965071599304</v>
      </c>
      <c r="Y678">
        <f t="shared" si="161"/>
        <v>1.5247467003893789</v>
      </c>
      <c r="Z678">
        <f t="shared" si="162"/>
        <v>1.6497463691662648</v>
      </c>
      <c r="AA678">
        <f t="shared" si="163"/>
        <v>1.5242442912121752</v>
      </c>
      <c r="AB678" t="e">
        <f t="shared" si="164"/>
        <v>#VALUE!</v>
      </c>
    </row>
    <row r="679" spans="1:28" x14ac:dyDescent="0.25">
      <c r="A679">
        <v>16</v>
      </c>
      <c r="B679" t="s">
        <v>33</v>
      </c>
      <c r="C679">
        <v>6</v>
      </c>
      <c r="D679" t="s">
        <v>9</v>
      </c>
      <c r="E679">
        <v>1982</v>
      </c>
      <c r="F679">
        <v>6000</v>
      </c>
      <c r="G679" t="s">
        <v>10</v>
      </c>
      <c r="H679" s="54">
        <v>0.31874544334072302</v>
      </c>
      <c r="I679" s="54">
        <v>0.36499999999999999</v>
      </c>
      <c r="J679" s="54">
        <v>0.39999999999999997</v>
      </c>
      <c r="K679">
        <v>0.36499999999999999</v>
      </c>
      <c r="L679" s="2">
        <f t="shared" si="150"/>
        <v>8807.2805405114432</v>
      </c>
      <c r="M679" s="2">
        <f t="shared" si="151"/>
        <v>9448.8188976377951</v>
      </c>
      <c r="N679" s="2">
        <f t="shared" si="152"/>
        <v>9999.9999999999982</v>
      </c>
      <c r="O679" s="2">
        <f t="shared" si="153"/>
        <v>9448.8188976377951</v>
      </c>
      <c r="P679" s="79" t="e">
        <f t="shared" si="154"/>
        <v>#VALUE!</v>
      </c>
      <c r="Q679" s="78">
        <v>0.85441176471000002</v>
      </c>
      <c r="R679" s="78">
        <v>0.14558823529589998</v>
      </c>
      <c r="S679" s="79">
        <f t="shared" si="155"/>
        <v>14916.659668274307</v>
      </c>
      <c r="T679" s="2">
        <f t="shared" si="156"/>
        <v>15067.643267684072</v>
      </c>
      <c r="U679" s="2">
        <f t="shared" si="157"/>
        <v>16433.870274261732</v>
      </c>
      <c r="V679" s="2">
        <f t="shared" si="158"/>
        <v>15076.46039361829</v>
      </c>
      <c r="W679" s="2" t="e">
        <f t="shared" si="159"/>
        <v>#VALUE!</v>
      </c>
      <c r="X679">
        <f t="shared" si="160"/>
        <v>2.4861099447123847</v>
      </c>
      <c r="Y679">
        <f t="shared" si="161"/>
        <v>2.5112738779473456</v>
      </c>
      <c r="Z679">
        <f t="shared" si="162"/>
        <v>2.7389783790436217</v>
      </c>
      <c r="AA679">
        <f t="shared" si="163"/>
        <v>2.5127433989363817</v>
      </c>
      <c r="AB679" t="e">
        <f t="shared" si="164"/>
        <v>#VALUE!</v>
      </c>
    </row>
    <row r="680" spans="1:28" x14ac:dyDescent="0.25">
      <c r="A680">
        <v>16</v>
      </c>
      <c r="B680" t="s">
        <v>33</v>
      </c>
      <c r="C680">
        <v>6</v>
      </c>
      <c r="D680" t="s">
        <v>9</v>
      </c>
      <c r="E680">
        <v>1983</v>
      </c>
      <c r="F680">
        <v>4000</v>
      </c>
      <c r="G680" t="s">
        <v>10</v>
      </c>
      <c r="H680" s="54">
        <v>0.44514449845859599</v>
      </c>
      <c r="I680" s="54">
        <v>0.44966666666666666</v>
      </c>
      <c r="J680" s="54">
        <v>0.4986666666666667</v>
      </c>
      <c r="K680">
        <v>0.45</v>
      </c>
      <c r="L680" s="2">
        <f t="shared" si="150"/>
        <v>7209.0841469317475</v>
      </c>
      <c r="M680" s="2">
        <f t="shared" si="151"/>
        <v>7268.32222895215</v>
      </c>
      <c r="N680" s="2">
        <f t="shared" si="152"/>
        <v>7978.72340425532</v>
      </c>
      <c r="O680" s="2">
        <f t="shared" si="153"/>
        <v>7272.7272727272721</v>
      </c>
      <c r="P680" s="79" t="e">
        <f t="shared" si="154"/>
        <v>#VALUE!</v>
      </c>
      <c r="Q680" s="78">
        <v>0.85441176471000002</v>
      </c>
      <c r="R680" s="78">
        <v>0.14558823529589998</v>
      </c>
      <c r="S680" s="79">
        <f t="shared" si="155"/>
        <v>24800.194283062014</v>
      </c>
      <c r="T680" s="2">
        <f t="shared" si="156"/>
        <v>24574.691329539095</v>
      </c>
      <c r="U680" s="2">
        <f t="shared" si="157"/>
        <v>27039.264117002193</v>
      </c>
      <c r="V680" s="2">
        <f t="shared" si="158"/>
        <v>24589.494815885406</v>
      </c>
      <c r="W680" s="2" t="e">
        <f t="shared" si="159"/>
        <v>#VALUE!</v>
      </c>
      <c r="X680">
        <f t="shared" si="160"/>
        <v>6.2000485707655031</v>
      </c>
      <c r="Y680">
        <f t="shared" si="161"/>
        <v>6.143672832384774</v>
      </c>
      <c r="Z680">
        <f t="shared" si="162"/>
        <v>6.7598160292505485</v>
      </c>
      <c r="AA680">
        <f t="shared" si="163"/>
        <v>6.1473737039713514</v>
      </c>
      <c r="AB680" t="e">
        <f t="shared" si="164"/>
        <v>#VALUE!</v>
      </c>
    </row>
    <row r="681" spans="1:28" x14ac:dyDescent="0.25">
      <c r="A681">
        <v>16</v>
      </c>
      <c r="B681" t="s">
        <v>33</v>
      </c>
      <c r="C681">
        <v>6</v>
      </c>
      <c r="D681" t="s">
        <v>9</v>
      </c>
      <c r="E681">
        <v>1984</v>
      </c>
      <c r="F681">
        <v>5000</v>
      </c>
      <c r="G681" t="s">
        <v>10</v>
      </c>
      <c r="H681" s="54">
        <v>0.39568399862986298</v>
      </c>
      <c r="I681" s="54">
        <v>0.41133333333333333</v>
      </c>
      <c r="J681" s="54">
        <v>0.45533333333333326</v>
      </c>
      <c r="K681">
        <v>0.41099999999999998</v>
      </c>
      <c r="L681" s="2">
        <f t="shared" si="150"/>
        <v>8273.8169908851287</v>
      </c>
      <c r="M681" s="2">
        <f t="shared" si="151"/>
        <v>8493.7712344280862</v>
      </c>
      <c r="N681" s="2">
        <f t="shared" si="152"/>
        <v>9179.9265605875134</v>
      </c>
      <c r="O681" s="2">
        <f t="shared" si="153"/>
        <v>8488.964346349745</v>
      </c>
      <c r="P681" s="79" t="e">
        <f t="shared" si="154"/>
        <v>#VALUE!</v>
      </c>
      <c r="Q681" s="78">
        <v>0.85441176471000002</v>
      </c>
      <c r="R681" s="78">
        <v>0.14558823529589998</v>
      </c>
      <c r="S681" s="79">
        <f t="shared" si="155"/>
        <v>7694.1857124385961</v>
      </c>
      <c r="T681" s="2">
        <f t="shared" si="156"/>
        <v>8014.2064232759431</v>
      </c>
      <c r="U681" s="2">
        <f t="shared" si="157"/>
        <v>8549.2624217602333</v>
      </c>
      <c r="V681" s="2">
        <f t="shared" si="158"/>
        <v>7969.8692487550707</v>
      </c>
      <c r="W681" s="2" t="e">
        <f t="shared" si="159"/>
        <v>#VALUE!</v>
      </c>
      <c r="X681">
        <f t="shared" si="160"/>
        <v>1.5388371424877192</v>
      </c>
      <c r="Y681">
        <f t="shared" si="161"/>
        <v>1.6028412846551887</v>
      </c>
      <c r="Z681">
        <f t="shared" si="162"/>
        <v>1.7098524843520466</v>
      </c>
      <c r="AA681">
        <f t="shared" si="163"/>
        <v>1.5939738497510141</v>
      </c>
      <c r="AB681" t="e">
        <f t="shared" si="164"/>
        <v>#VALUE!</v>
      </c>
    </row>
    <row r="682" spans="1:28" x14ac:dyDescent="0.25">
      <c r="A682">
        <v>16</v>
      </c>
      <c r="B682" t="s">
        <v>33</v>
      </c>
      <c r="C682">
        <v>6</v>
      </c>
      <c r="D682" t="s">
        <v>9</v>
      </c>
      <c r="E682">
        <v>1985</v>
      </c>
      <c r="F682">
        <v>7500</v>
      </c>
      <c r="G682" t="s">
        <v>10</v>
      </c>
      <c r="H682" s="54">
        <v>0.41217083190610698</v>
      </c>
      <c r="I682" s="54">
        <v>0.42266666666666663</v>
      </c>
      <c r="J682" s="54">
        <v>0.46866666666666668</v>
      </c>
      <c r="K682">
        <v>0.42299999999999999</v>
      </c>
      <c r="L682" s="2">
        <f t="shared" si="150"/>
        <v>12758.808863329554</v>
      </c>
      <c r="M682" s="2">
        <f t="shared" si="151"/>
        <v>12990.762124711317</v>
      </c>
      <c r="N682" s="2">
        <f t="shared" si="152"/>
        <v>14115.43287327478</v>
      </c>
      <c r="O682" s="2">
        <f t="shared" si="153"/>
        <v>12998.266897746968</v>
      </c>
      <c r="P682" s="79" t="e">
        <f t="shared" si="154"/>
        <v>#VALUE!</v>
      </c>
      <c r="Q682" s="78">
        <v>0.85441176471000002</v>
      </c>
      <c r="R682" s="78">
        <v>0.14558823529589998</v>
      </c>
      <c r="S682" s="79" t="e">
        <f t="shared" si="155"/>
        <v>#VALUE!</v>
      </c>
      <c r="T682" s="2" t="e">
        <f t="shared" si="156"/>
        <v>#VALUE!</v>
      </c>
      <c r="U682" s="2" t="e">
        <f t="shared" si="157"/>
        <v>#VALUE!</v>
      </c>
      <c r="V682" s="2" t="e">
        <f t="shared" si="158"/>
        <v>#VALUE!</v>
      </c>
      <c r="W682" s="2" t="e">
        <f t="shared" si="159"/>
        <v>#VALUE!</v>
      </c>
      <c r="X682" t="e">
        <f t="shared" si="160"/>
        <v>#VALUE!</v>
      </c>
      <c r="Y682" t="e">
        <f t="shared" si="161"/>
        <v>#VALUE!</v>
      </c>
      <c r="Z682" t="e">
        <f t="shared" si="162"/>
        <v>#VALUE!</v>
      </c>
      <c r="AA682" t="e">
        <f t="shared" si="163"/>
        <v>#VALUE!</v>
      </c>
      <c r="AB682" t="e">
        <f t="shared" si="164"/>
        <v>#VALUE!</v>
      </c>
    </row>
    <row r="683" spans="1:28" x14ac:dyDescent="0.25">
      <c r="A683">
        <v>16</v>
      </c>
      <c r="B683" t="s">
        <v>33</v>
      </c>
      <c r="C683">
        <v>6</v>
      </c>
      <c r="D683" t="s">
        <v>9</v>
      </c>
      <c r="E683">
        <v>1986</v>
      </c>
      <c r="F683">
        <v>15000</v>
      </c>
      <c r="G683" t="s">
        <v>10</v>
      </c>
      <c r="H683" s="54">
        <v>0.45613572064275898</v>
      </c>
      <c r="I683" s="54">
        <v>0.44966666666666666</v>
      </c>
      <c r="J683" s="54">
        <v>0.50066666666666659</v>
      </c>
      <c r="K683">
        <v>0.45</v>
      </c>
      <c r="L683" s="2">
        <f t="shared" si="150"/>
        <v>27580.410351140465</v>
      </c>
      <c r="M683" s="2">
        <f t="shared" si="151"/>
        <v>27256.208358570562</v>
      </c>
      <c r="N683" s="2">
        <f t="shared" si="152"/>
        <v>30040.05340453938</v>
      </c>
      <c r="O683" s="2">
        <f t="shared" si="153"/>
        <v>27272.727272727272</v>
      </c>
      <c r="P683" s="79" t="e">
        <f t="shared" si="154"/>
        <v>#VALUE!</v>
      </c>
      <c r="Q683" s="78">
        <v>0.85441176471000002</v>
      </c>
      <c r="R683" s="78">
        <v>0.14558823529589998</v>
      </c>
      <c r="S683" s="79" t="e">
        <f t="shared" si="155"/>
        <v>#VALUE!</v>
      </c>
      <c r="T683" s="2" t="e">
        <f t="shared" si="156"/>
        <v>#VALUE!</v>
      </c>
      <c r="U683" s="2" t="e">
        <f t="shared" si="157"/>
        <v>#VALUE!</v>
      </c>
      <c r="V683" s="2" t="e">
        <f t="shared" si="158"/>
        <v>#VALUE!</v>
      </c>
      <c r="W683" s="2" t="e">
        <f t="shared" si="159"/>
        <v>#VALUE!</v>
      </c>
      <c r="X683" t="e">
        <f t="shared" si="160"/>
        <v>#VALUE!</v>
      </c>
      <c r="Y683" t="e">
        <f t="shared" si="161"/>
        <v>#VALUE!</v>
      </c>
      <c r="Z683" t="e">
        <f t="shared" si="162"/>
        <v>#VALUE!</v>
      </c>
      <c r="AA683" t="e">
        <f t="shared" si="163"/>
        <v>#VALUE!</v>
      </c>
      <c r="AB683" t="e">
        <f t="shared" si="164"/>
        <v>#VALUE!</v>
      </c>
    </row>
    <row r="684" spans="1:28" x14ac:dyDescent="0.25">
      <c r="A684">
        <v>16</v>
      </c>
      <c r="B684" t="s">
        <v>33</v>
      </c>
      <c r="C684">
        <v>6</v>
      </c>
      <c r="D684" t="s">
        <v>9</v>
      </c>
      <c r="E684">
        <v>1987</v>
      </c>
      <c r="F684">
        <v>5500</v>
      </c>
      <c r="G684" t="s">
        <v>10</v>
      </c>
      <c r="H684" s="54">
        <v>0.35171910989321198</v>
      </c>
      <c r="I684" s="54">
        <v>0.37766666666666671</v>
      </c>
      <c r="J684" s="54">
        <v>0.41666666666666669</v>
      </c>
      <c r="K684">
        <v>0.378</v>
      </c>
      <c r="L684" s="2">
        <f t="shared" si="150"/>
        <v>8483.9767513338429</v>
      </c>
      <c r="M684" s="2">
        <f t="shared" si="151"/>
        <v>8837.7075522228188</v>
      </c>
      <c r="N684" s="2">
        <f t="shared" si="152"/>
        <v>9428.5714285714294</v>
      </c>
      <c r="O684" s="2">
        <f t="shared" si="153"/>
        <v>8842.4437299035362</v>
      </c>
      <c r="P684" s="79" t="e">
        <f t="shared" si="154"/>
        <v>#VALUE!</v>
      </c>
      <c r="Q684" s="78">
        <v>0.85441176471000002</v>
      </c>
      <c r="R684" s="78">
        <v>0.14558823529589998</v>
      </c>
      <c r="S684" s="79" t="e">
        <f t="shared" si="155"/>
        <v>#VALUE!</v>
      </c>
      <c r="T684" s="2" t="e">
        <f t="shared" si="156"/>
        <v>#VALUE!</v>
      </c>
      <c r="U684" s="2" t="e">
        <f t="shared" si="157"/>
        <v>#VALUE!</v>
      </c>
      <c r="V684" s="2" t="e">
        <f t="shared" si="158"/>
        <v>#VALUE!</v>
      </c>
      <c r="W684" s="2" t="e">
        <f t="shared" si="159"/>
        <v>#VALUE!</v>
      </c>
      <c r="X684" t="e">
        <f t="shared" si="160"/>
        <v>#VALUE!</v>
      </c>
      <c r="Y684" t="e">
        <f t="shared" si="161"/>
        <v>#VALUE!</v>
      </c>
      <c r="Z684" t="e">
        <f t="shared" si="162"/>
        <v>#VALUE!</v>
      </c>
      <c r="AA684" t="e">
        <f t="shared" si="163"/>
        <v>#VALUE!</v>
      </c>
      <c r="AB684" t="e">
        <f t="shared" si="164"/>
        <v>#VALUE!</v>
      </c>
    </row>
    <row r="685" spans="1:28" x14ac:dyDescent="0.25">
      <c r="A685">
        <v>16</v>
      </c>
      <c r="B685" t="s">
        <v>33</v>
      </c>
      <c r="C685">
        <v>6</v>
      </c>
      <c r="D685" t="s">
        <v>9</v>
      </c>
      <c r="E685">
        <v>1988</v>
      </c>
      <c r="F685">
        <v>2000</v>
      </c>
      <c r="G685" t="s">
        <v>10</v>
      </c>
      <c r="H685" s="54">
        <v>0.34622349880113001</v>
      </c>
      <c r="I685" s="54">
        <v>0.3713333333333334</v>
      </c>
      <c r="J685" s="54">
        <v>0.40983333333333338</v>
      </c>
      <c r="K685">
        <v>0.29799999999999999</v>
      </c>
      <c r="L685" s="2">
        <f t="shared" si="150"/>
        <v>3059.1494131901004</v>
      </c>
      <c r="M685" s="2">
        <f t="shared" si="151"/>
        <v>3181.3361611876994</v>
      </c>
      <c r="N685" s="2">
        <f t="shared" si="152"/>
        <v>3388.8731996611132</v>
      </c>
      <c r="O685" s="2">
        <f t="shared" si="153"/>
        <v>2849.002849002849</v>
      </c>
      <c r="P685" s="79" t="e">
        <f t="shared" si="154"/>
        <v>#VALUE!</v>
      </c>
      <c r="Q685" s="78">
        <v>0.85441176471000002</v>
      </c>
      <c r="R685" s="78">
        <v>0.14558823529589998</v>
      </c>
      <c r="S685" s="79" t="e">
        <f t="shared" si="155"/>
        <v>#VALUE!</v>
      </c>
      <c r="T685" s="2" t="e">
        <f t="shared" si="156"/>
        <v>#VALUE!</v>
      </c>
      <c r="U685" s="2" t="e">
        <f t="shared" si="157"/>
        <v>#VALUE!</v>
      </c>
      <c r="V685" s="2" t="e">
        <f t="shared" si="158"/>
        <v>#VALUE!</v>
      </c>
      <c r="W685" s="2" t="e">
        <f t="shared" si="159"/>
        <v>#VALUE!</v>
      </c>
      <c r="X685" t="e">
        <f t="shared" si="160"/>
        <v>#VALUE!</v>
      </c>
      <c r="Y685" t="e">
        <f t="shared" si="161"/>
        <v>#VALUE!</v>
      </c>
      <c r="Z685" t="e">
        <f t="shared" si="162"/>
        <v>#VALUE!</v>
      </c>
      <c r="AA685" t="e">
        <f t="shared" si="163"/>
        <v>#VALUE!</v>
      </c>
      <c r="AB685" t="e">
        <f t="shared" si="164"/>
        <v>#VALUE!</v>
      </c>
    </row>
    <row r="686" spans="1:28" x14ac:dyDescent="0.25">
      <c r="A686">
        <v>16</v>
      </c>
      <c r="B686" t="s">
        <v>33</v>
      </c>
      <c r="C686">
        <v>6</v>
      </c>
      <c r="D686" t="s">
        <v>9</v>
      </c>
      <c r="E686">
        <v>1989</v>
      </c>
      <c r="F686" t="s">
        <v>10</v>
      </c>
      <c r="G686" t="s">
        <v>10</v>
      </c>
      <c r="H686" s="54">
        <v>0.337919300105678</v>
      </c>
      <c r="I686" s="54">
        <v>0.3676666666666667</v>
      </c>
      <c r="J686" s="54">
        <v>0.40566666666666668</v>
      </c>
      <c r="K686">
        <v>0.36699999999999999</v>
      </c>
      <c r="L686" s="2" t="e">
        <f t="shared" si="150"/>
        <v>#VALUE!</v>
      </c>
      <c r="M686" s="2" t="e">
        <f t="shared" si="151"/>
        <v>#VALUE!</v>
      </c>
      <c r="N686" s="2" t="e">
        <f t="shared" si="152"/>
        <v>#VALUE!</v>
      </c>
      <c r="O686" s="2" t="e">
        <f t="shared" si="153"/>
        <v>#VALUE!</v>
      </c>
      <c r="P686" s="79" t="e">
        <f t="shared" si="154"/>
        <v>#VALUE!</v>
      </c>
      <c r="Q686" s="78">
        <v>0.85441176471000002</v>
      </c>
      <c r="R686" s="78">
        <v>0.14558823529589998</v>
      </c>
      <c r="S686" s="79">
        <f t="shared" si="155"/>
        <v>1767.1031428112078</v>
      </c>
      <c r="T686" s="2">
        <f t="shared" si="156"/>
        <v>1838.0076488916873</v>
      </c>
      <c r="U686" s="2">
        <f t="shared" si="157"/>
        <v>1979.5835833996575</v>
      </c>
      <c r="V686" s="2">
        <f t="shared" si="158"/>
        <v>1791.3950464017637</v>
      </c>
      <c r="W686" s="2" t="e">
        <f t="shared" si="159"/>
        <v>#VALUE!</v>
      </c>
      <c r="X686" t="e">
        <f t="shared" si="160"/>
        <v>#VALUE!</v>
      </c>
      <c r="Y686" t="e">
        <f t="shared" si="161"/>
        <v>#VALUE!</v>
      </c>
      <c r="Z686" t="e">
        <f t="shared" si="162"/>
        <v>#VALUE!</v>
      </c>
      <c r="AA686" t="e">
        <f t="shared" si="163"/>
        <v>#VALUE!</v>
      </c>
      <c r="AB686" t="e">
        <f t="shared" si="164"/>
        <v>#VALUE!</v>
      </c>
    </row>
    <row r="687" spans="1:28" x14ac:dyDescent="0.25">
      <c r="A687">
        <v>16</v>
      </c>
      <c r="B687" t="s">
        <v>33</v>
      </c>
      <c r="C687">
        <v>6</v>
      </c>
      <c r="D687" t="s">
        <v>9</v>
      </c>
      <c r="E687">
        <v>1990</v>
      </c>
      <c r="F687">
        <v>2500</v>
      </c>
      <c r="G687" t="s">
        <v>10</v>
      </c>
      <c r="H687" s="54">
        <v>0.38326529978520901</v>
      </c>
      <c r="I687" s="54">
        <v>0.41633333333333333</v>
      </c>
      <c r="J687" s="54">
        <v>0.45883333333333332</v>
      </c>
      <c r="K687">
        <v>0.41399999999999998</v>
      </c>
      <c r="L687" s="2">
        <f t="shared" si="150"/>
        <v>4053.6068412063114</v>
      </c>
      <c r="M687" s="2">
        <f t="shared" si="151"/>
        <v>4283.2667047401483</v>
      </c>
      <c r="N687" s="2">
        <f t="shared" si="152"/>
        <v>4619.6489066830918</v>
      </c>
      <c r="O687" s="2">
        <f t="shared" si="153"/>
        <v>4266.2116040955625</v>
      </c>
      <c r="P687" s="79" t="e">
        <f t="shared" si="154"/>
        <v>#VALUE!</v>
      </c>
      <c r="Q687" s="78">
        <v>0.85441176471000002</v>
      </c>
      <c r="R687" s="78">
        <v>0.14558823529589998</v>
      </c>
      <c r="S687" s="79">
        <f t="shared" si="155"/>
        <v>2308.1284904041627</v>
      </c>
      <c r="T687" s="2">
        <f t="shared" si="156"/>
        <v>2392.2619527295083</v>
      </c>
      <c r="U687" s="2">
        <f t="shared" si="157"/>
        <v>2542.1074642268591</v>
      </c>
      <c r="V687" s="2">
        <f t="shared" si="158"/>
        <v>2104.2579354128484</v>
      </c>
      <c r="W687" s="2" t="e">
        <f t="shared" si="159"/>
        <v>#VALUE!</v>
      </c>
      <c r="X687">
        <f t="shared" si="160"/>
        <v>0.92325139616166507</v>
      </c>
      <c r="Y687">
        <f t="shared" si="161"/>
        <v>0.95690478109180332</v>
      </c>
      <c r="Z687">
        <f t="shared" si="162"/>
        <v>1.0168429856907437</v>
      </c>
      <c r="AA687">
        <f t="shared" si="163"/>
        <v>0.8417031741651394</v>
      </c>
      <c r="AB687" t="e">
        <f t="shared" si="164"/>
        <v>#VALUE!</v>
      </c>
    </row>
    <row r="688" spans="1:28" x14ac:dyDescent="0.25">
      <c r="A688">
        <v>16</v>
      </c>
      <c r="B688" t="s">
        <v>33</v>
      </c>
      <c r="C688">
        <v>6</v>
      </c>
      <c r="D688" t="s">
        <v>9</v>
      </c>
      <c r="E688">
        <v>1991</v>
      </c>
      <c r="F688" t="s">
        <v>10</v>
      </c>
      <c r="G688" t="s">
        <v>10</v>
      </c>
      <c r="H688" s="54">
        <v>0.32495642920263801</v>
      </c>
      <c r="I688" s="54">
        <v>0.35</v>
      </c>
      <c r="J688" s="54">
        <v>0.39349999999999996</v>
      </c>
      <c r="K688">
        <v>0.34399999999999997</v>
      </c>
      <c r="L688" s="2" t="e">
        <f t="shared" si="150"/>
        <v>#VALUE!</v>
      </c>
      <c r="M688" s="2" t="e">
        <f t="shared" si="151"/>
        <v>#VALUE!</v>
      </c>
      <c r="N688" s="2" t="e">
        <f t="shared" si="152"/>
        <v>#VALUE!</v>
      </c>
      <c r="O688" s="2" t="e">
        <f t="shared" si="153"/>
        <v>#VALUE!</v>
      </c>
      <c r="P688" s="79" t="e">
        <f t="shared" si="154"/>
        <v>#VALUE!</v>
      </c>
      <c r="Q688" s="78">
        <v>0.85441176471000002</v>
      </c>
      <c r="R688" s="78">
        <v>0.14558823529589998</v>
      </c>
      <c r="S688" s="79">
        <f t="shared" si="155"/>
        <v>885.23105120170726</v>
      </c>
      <c r="T688" s="2">
        <f t="shared" si="156"/>
        <v>943.33612223500631</v>
      </c>
      <c r="U688" s="2">
        <f t="shared" si="157"/>
        <v>1017.8879734776009</v>
      </c>
      <c r="V688" s="2">
        <f t="shared" si="158"/>
        <v>934.93314187512487</v>
      </c>
      <c r="W688" s="2" t="e">
        <f t="shared" si="159"/>
        <v>#VALUE!</v>
      </c>
      <c r="X688" t="e">
        <f t="shared" si="160"/>
        <v>#VALUE!</v>
      </c>
      <c r="Y688" t="e">
        <f t="shared" si="161"/>
        <v>#VALUE!</v>
      </c>
      <c r="Z688" t="e">
        <f t="shared" si="162"/>
        <v>#VALUE!</v>
      </c>
      <c r="AA688" t="e">
        <f t="shared" si="163"/>
        <v>#VALUE!</v>
      </c>
      <c r="AB688" t="e">
        <f t="shared" si="164"/>
        <v>#VALUE!</v>
      </c>
    </row>
    <row r="689" spans="1:28" x14ac:dyDescent="0.25">
      <c r="A689">
        <v>16</v>
      </c>
      <c r="B689" t="s">
        <v>33</v>
      </c>
      <c r="C689">
        <v>6</v>
      </c>
      <c r="D689" t="s">
        <v>9</v>
      </c>
      <c r="E689">
        <v>1992</v>
      </c>
      <c r="F689">
        <v>1100</v>
      </c>
      <c r="G689" t="s">
        <v>10</v>
      </c>
      <c r="H689" s="54">
        <v>0.32712893524410402</v>
      </c>
      <c r="I689" s="54">
        <v>0.35399999999999998</v>
      </c>
      <c r="J689" s="54">
        <v>0.40249999999999997</v>
      </c>
      <c r="K689">
        <v>0.35499999999999998</v>
      </c>
      <c r="L689" s="2">
        <f t="shared" si="150"/>
        <v>1634.7857080153353</v>
      </c>
      <c r="M689" s="2">
        <f t="shared" si="151"/>
        <v>1702.7863777089783</v>
      </c>
      <c r="N689" s="2">
        <f t="shared" si="152"/>
        <v>1841.0041841004183</v>
      </c>
      <c r="O689" s="2">
        <f t="shared" si="153"/>
        <v>1705.4263565891472</v>
      </c>
      <c r="P689" s="79" t="e">
        <f t="shared" si="154"/>
        <v>#VALUE!</v>
      </c>
      <c r="Q689" s="78">
        <v>0.85441176471000002</v>
      </c>
      <c r="R689" s="78">
        <v>0.14558823529589998</v>
      </c>
      <c r="S689" s="79">
        <f t="shared" si="155"/>
        <v>685.92097578454559</v>
      </c>
      <c r="T689" s="2">
        <f t="shared" si="156"/>
        <v>720.22853743711289</v>
      </c>
      <c r="U689" s="2">
        <f t="shared" si="157"/>
        <v>754.42567171079281</v>
      </c>
      <c r="V689" s="2">
        <f t="shared" si="158"/>
        <v>705.73440325217121</v>
      </c>
      <c r="W689" s="2" t="e">
        <f t="shared" si="159"/>
        <v>#VALUE!</v>
      </c>
      <c r="X689">
        <f t="shared" si="160"/>
        <v>0.62356452344049595</v>
      </c>
      <c r="Y689">
        <f t="shared" si="161"/>
        <v>0.65475321585192081</v>
      </c>
      <c r="Z689">
        <f t="shared" si="162"/>
        <v>0.6858415197370844</v>
      </c>
      <c r="AA689">
        <f t="shared" si="163"/>
        <v>0.64157673022924655</v>
      </c>
      <c r="AB689" t="e">
        <f t="shared" si="164"/>
        <v>#VALUE!</v>
      </c>
    </row>
    <row r="690" spans="1:28" x14ac:dyDescent="0.25">
      <c r="A690">
        <v>16</v>
      </c>
      <c r="B690" t="s">
        <v>33</v>
      </c>
      <c r="C690">
        <v>6</v>
      </c>
      <c r="D690" t="s">
        <v>9</v>
      </c>
      <c r="E690">
        <v>1993</v>
      </c>
      <c r="F690">
        <v>1800</v>
      </c>
      <c r="G690" t="s">
        <v>10</v>
      </c>
      <c r="H690" s="54">
        <v>0.29235067022036199</v>
      </c>
      <c r="I690" s="54">
        <v>0.316</v>
      </c>
      <c r="J690" s="54">
        <v>0.35550000000000004</v>
      </c>
      <c r="K690">
        <v>0.216</v>
      </c>
      <c r="L690" s="2">
        <f t="shared" si="150"/>
        <v>2543.6327348186987</v>
      </c>
      <c r="M690" s="2">
        <f t="shared" si="151"/>
        <v>2631.5789473684213</v>
      </c>
      <c r="N690" s="2">
        <f t="shared" si="152"/>
        <v>2792.8626842513577</v>
      </c>
      <c r="O690" s="2">
        <f t="shared" si="153"/>
        <v>2295.9183673469388</v>
      </c>
      <c r="P690" s="79" t="e">
        <f t="shared" si="154"/>
        <v>#VALUE!</v>
      </c>
      <c r="Q690" s="78">
        <v>0.85441176471000002</v>
      </c>
      <c r="R690" s="78">
        <v>0.14558823529589998</v>
      </c>
      <c r="S690" s="79" t="e">
        <f t="shared" si="155"/>
        <v>#VALUE!</v>
      </c>
      <c r="T690" s="2" t="e">
        <f t="shared" si="156"/>
        <v>#VALUE!</v>
      </c>
      <c r="U690" s="2" t="e">
        <f t="shared" si="157"/>
        <v>#VALUE!</v>
      </c>
      <c r="V690" s="2" t="e">
        <f t="shared" si="158"/>
        <v>#VALUE!</v>
      </c>
      <c r="W690" s="2" t="e">
        <f t="shared" si="159"/>
        <v>#VALUE!</v>
      </c>
      <c r="X690" t="e">
        <f t="shared" si="160"/>
        <v>#VALUE!</v>
      </c>
      <c r="Y690" t="e">
        <f t="shared" si="161"/>
        <v>#VALUE!</v>
      </c>
      <c r="Z690" t="e">
        <f t="shared" si="162"/>
        <v>#VALUE!</v>
      </c>
      <c r="AA690" t="e">
        <f t="shared" si="163"/>
        <v>#VALUE!</v>
      </c>
      <c r="AB690" t="e">
        <f t="shared" si="164"/>
        <v>#VALUE!</v>
      </c>
    </row>
    <row r="691" spans="1:28" x14ac:dyDescent="0.25">
      <c r="A691">
        <v>16</v>
      </c>
      <c r="B691" t="s">
        <v>33</v>
      </c>
      <c r="C691">
        <v>6</v>
      </c>
      <c r="D691" t="s">
        <v>9</v>
      </c>
      <c r="E691">
        <v>1994</v>
      </c>
      <c r="F691">
        <v>620</v>
      </c>
      <c r="G691" t="s">
        <v>10</v>
      </c>
      <c r="H691" s="54">
        <v>0.33047368103241698</v>
      </c>
      <c r="I691" s="54">
        <v>0.37233333333333329</v>
      </c>
      <c r="J691" s="54">
        <v>0.42083333333333328</v>
      </c>
      <c r="K691">
        <v>0.36699999999999999</v>
      </c>
      <c r="L691" s="2">
        <f t="shared" si="150"/>
        <v>926.02782360527181</v>
      </c>
      <c r="M691" s="2">
        <f t="shared" si="151"/>
        <v>987.78544875199145</v>
      </c>
      <c r="N691" s="2">
        <f t="shared" si="152"/>
        <v>1070.5035971223022</v>
      </c>
      <c r="O691" s="2">
        <f t="shared" si="153"/>
        <v>979.46287519747239</v>
      </c>
      <c r="P691" s="79" t="e">
        <f t="shared" si="154"/>
        <v>#VALUE!</v>
      </c>
      <c r="Q691" s="78">
        <v>0.85441176471000002</v>
      </c>
      <c r="R691" s="78">
        <v>0.14558823529589998</v>
      </c>
      <c r="S691" s="79" t="e">
        <f t="shared" si="155"/>
        <v>#VALUE!</v>
      </c>
      <c r="T691" s="2" t="e">
        <f t="shared" si="156"/>
        <v>#VALUE!</v>
      </c>
      <c r="U691" s="2" t="e">
        <f t="shared" si="157"/>
        <v>#VALUE!</v>
      </c>
      <c r="V691" s="2" t="e">
        <f t="shared" si="158"/>
        <v>#VALUE!</v>
      </c>
      <c r="W691" s="2" t="e">
        <f t="shared" si="159"/>
        <v>#VALUE!</v>
      </c>
      <c r="X691" t="e">
        <f t="shared" si="160"/>
        <v>#VALUE!</v>
      </c>
      <c r="Y691" t="e">
        <f t="shared" si="161"/>
        <v>#VALUE!</v>
      </c>
      <c r="Z691" t="e">
        <f t="shared" si="162"/>
        <v>#VALUE!</v>
      </c>
      <c r="AA691" t="e">
        <f t="shared" si="163"/>
        <v>#VALUE!</v>
      </c>
      <c r="AB691" t="e">
        <f t="shared" si="164"/>
        <v>#VALUE!</v>
      </c>
    </row>
    <row r="692" spans="1:28" x14ac:dyDescent="0.25">
      <c r="A692">
        <v>16</v>
      </c>
      <c r="B692" t="s">
        <v>33</v>
      </c>
      <c r="C692">
        <v>6</v>
      </c>
      <c r="D692" t="s">
        <v>9</v>
      </c>
      <c r="E692">
        <v>1995</v>
      </c>
      <c r="F692">
        <v>518</v>
      </c>
      <c r="G692" t="s">
        <v>10</v>
      </c>
      <c r="H692" s="54">
        <v>0.197903485305433</v>
      </c>
      <c r="I692" s="54">
        <v>0.24099999999999999</v>
      </c>
      <c r="J692" s="54">
        <v>0.26950000000000002</v>
      </c>
      <c r="K692">
        <v>0.23100000000000001</v>
      </c>
      <c r="L692" s="2">
        <f t="shared" si="150"/>
        <v>645.80756867800494</v>
      </c>
      <c r="M692" s="2">
        <f t="shared" si="151"/>
        <v>682.47694334650851</v>
      </c>
      <c r="N692" s="2">
        <f t="shared" si="152"/>
        <v>709.10335386721431</v>
      </c>
      <c r="O692" s="2">
        <f t="shared" si="153"/>
        <v>673.60208062418724</v>
      </c>
      <c r="P692" s="79" t="e">
        <f t="shared" si="154"/>
        <v>#VALUE!</v>
      </c>
      <c r="Q692" s="78">
        <v>0.85441176471000002</v>
      </c>
      <c r="R692" s="78">
        <v>0.14558823529589998</v>
      </c>
      <c r="S692" s="79">
        <f t="shared" si="155"/>
        <v>709.02475015597156</v>
      </c>
      <c r="T692" s="2">
        <f t="shared" si="156"/>
        <v>675.88438091490457</v>
      </c>
      <c r="U692" s="2">
        <f t="shared" si="157"/>
        <v>703.98165448810016</v>
      </c>
      <c r="V692" s="2">
        <f t="shared" si="158"/>
        <v>674.92857159793573</v>
      </c>
      <c r="W692" s="2" t="e">
        <f t="shared" si="159"/>
        <v>#VALUE!</v>
      </c>
      <c r="X692">
        <f t="shared" si="160"/>
        <v>1.368773648949752</v>
      </c>
      <c r="Y692">
        <f t="shared" si="161"/>
        <v>1.3047961021523253</v>
      </c>
      <c r="Z692">
        <f t="shared" si="162"/>
        <v>1.3590379430272204</v>
      </c>
      <c r="AA692">
        <f t="shared" si="163"/>
        <v>1.3029509104207253</v>
      </c>
      <c r="AB692" t="e">
        <f t="shared" si="164"/>
        <v>#VALUE!</v>
      </c>
    </row>
    <row r="693" spans="1:28" x14ac:dyDescent="0.25">
      <c r="A693">
        <v>16</v>
      </c>
      <c r="B693" t="s">
        <v>33</v>
      </c>
      <c r="C693">
        <v>6</v>
      </c>
      <c r="D693" t="s">
        <v>9</v>
      </c>
      <c r="E693">
        <v>1996</v>
      </c>
      <c r="F693">
        <v>550</v>
      </c>
      <c r="G693" t="s">
        <v>10</v>
      </c>
      <c r="H693" s="54">
        <v>0.40303950660207699</v>
      </c>
      <c r="I693" s="54">
        <v>0.41599999999999998</v>
      </c>
      <c r="J693" s="54">
        <v>0.46100000000000002</v>
      </c>
      <c r="K693">
        <v>0.38500000000000001</v>
      </c>
      <c r="L693" s="2">
        <f t="shared" si="150"/>
        <v>921.33400129944619</v>
      </c>
      <c r="M693" s="2">
        <f t="shared" si="151"/>
        <v>941.78082191780811</v>
      </c>
      <c r="N693" s="2">
        <f t="shared" si="152"/>
        <v>1020.4081632653063</v>
      </c>
      <c r="O693" s="2">
        <f t="shared" si="153"/>
        <v>894.30894308943095</v>
      </c>
      <c r="P693" s="79" t="e">
        <f t="shared" si="154"/>
        <v>#VALUE!</v>
      </c>
      <c r="Q693" s="78">
        <v>0.85441176471000002</v>
      </c>
      <c r="R693" s="78">
        <v>0.14558823529589998</v>
      </c>
      <c r="S693" s="79">
        <f t="shared" si="155"/>
        <v>1500.5576425163226</v>
      </c>
      <c r="T693" s="2">
        <f t="shared" si="156"/>
        <v>1462.6614497864496</v>
      </c>
      <c r="U693" s="2">
        <f t="shared" si="157"/>
        <v>1513.1388715661451</v>
      </c>
      <c r="V693" s="2">
        <f t="shared" si="158"/>
        <v>1440.7308377980601</v>
      </c>
      <c r="W693" s="2" t="e">
        <f t="shared" si="159"/>
        <v>#VALUE!</v>
      </c>
      <c r="X693">
        <f t="shared" si="160"/>
        <v>2.7282866227569502</v>
      </c>
      <c r="Y693">
        <f t="shared" si="161"/>
        <v>2.6593844541571809</v>
      </c>
      <c r="Z693">
        <f t="shared" si="162"/>
        <v>2.7511615846657183</v>
      </c>
      <c r="AA693">
        <f t="shared" si="163"/>
        <v>2.6195106141782909</v>
      </c>
      <c r="AB693" t="e">
        <f t="shared" si="164"/>
        <v>#VALUE!</v>
      </c>
    </row>
    <row r="694" spans="1:28" x14ac:dyDescent="0.25">
      <c r="A694">
        <v>16</v>
      </c>
      <c r="B694" t="s">
        <v>33</v>
      </c>
      <c r="C694">
        <v>6</v>
      </c>
      <c r="D694" t="s">
        <v>9</v>
      </c>
      <c r="E694">
        <v>1997</v>
      </c>
      <c r="F694" t="s">
        <v>10</v>
      </c>
      <c r="G694" t="s">
        <v>10</v>
      </c>
      <c r="H694" s="54">
        <v>0.375</v>
      </c>
      <c r="I694" s="54">
        <v>0.29633333333333334</v>
      </c>
      <c r="J694" s="54">
        <v>0.34783333333333333</v>
      </c>
      <c r="K694">
        <v>0.26700000000000002</v>
      </c>
      <c r="L694" s="2" t="e">
        <f t="shared" si="150"/>
        <v>#VALUE!</v>
      </c>
      <c r="M694" s="2" t="e">
        <f t="shared" si="151"/>
        <v>#VALUE!</v>
      </c>
      <c r="N694" s="2" t="e">
        <f t="shared" si="152"/>
        <v>#VALUE!</v>
      </c>
      <c r="O694" s="2" t="e">
        <f t="shared" si="153"/>
        <v>#VALUE!</v>
      </c>
      <c r="P694" s="79" t="e">
        <f t="shared" si="154"/>
        <v>#VALUE!</v>
      </c>
      <c r="Q694" s="78">
        <v>0.85441176471000002</v>
      </c>
      <c r="R694" s="78">
        <v>0.14558823529589998</v>
      </c>
      <c r="S694" s="79">
        <f t="shared" si="155"/>
        <v>1806.4449353360972</v>
      </c>
      <c r="T694" s="2">
        <f t="shared" si="156"/>
        <v>1859.8707223712595</v>
      </c>
      <c r="U694" s="2">
        <f t="shared" si="157"/>
        <v>1920.0851785580492</v>
      </c>
      <c r="V694" s="2">
        <f t="shared" si="158"/>
        <v>1725.1973500855836</v>
      </c>
      <c r="W694" s="2" t="e">
        <f t="shared" si="159"/>
        <v>#VALUE!</v>
      </c>
      <c r="X694" t="e">
        <f t="shared" si="160"/>
        <v>#VALUE!</v>
      </c>
      <c r="Y694" t="e">
        <f t="shared" si="161"/>
        <v>#VALUE!</v>
      </c>
      <c r="Z694" t="e">
        <f t="shared" si="162"/>
        <v>#VALUE!</v>
      </c>
      <c r="AA694" t="e">
        <f t="shared" si="163"/>
        <v>#VALUE!</v>
      </c>
      <c r="AB694" t="e">
        <f t="shared" si="164"/>
        <v>#VALUE!</v>
      </c>
    </row>
    <row r="695" spans="1:28" x14ac:dyDescent="0.25">
      <c r="A695">
        <v>16</v>
      </c>
      <c r="B695" t="s">
        <v>33</v>
      </c>
      <c r="C695">
        <v>6</v>
      </c>
      <c r="D695" t="s">
        <v>9</v>
      </c>
      <c r="E695">
        <v>1998</v>
      </c>
      <c r="F695">
        <v>500</v>
      </c>
      <c r="G695" t="s">
        <v>10</v>
      </c>
      <c r="H695" s="54">
        <v>0.125</v>
      </c>
      <c r="I695" s="54">
        <v>7.7666666666666662E-2</v>
      </c>
      <c r="J695" s="54">
        <v>0.11716666666666666</v>
      </c>
      <c r="K695">
        <v>7.6999999999999999E-2</v>
      </c>
      <c r="L695" s="2">
        <f t="shared" si="150"/>
        <v>571.42857142857144</v>
      </c>
      <c r="M695" s="2">
        <f t="shared" si="151"/>
        <v>542.10336104083842</v>
      </c>
      <c r="N695" s="2">
        <f t="shared" si="152"/>
        <v>566.3583160279403</v>
      </c>
      <c r="O695" s="2">
        <f t="shared" si="153"/>
        <v>541.71180931744311</v>
      </c>
      <c r="P695" s="79" t="e">
        <f t="shared" si="154"/>
        <v>#VALUE!</v>
      </c>
      <c r="Q695" s="78">
        <v>0.85441176471000002</v>
      </c>
      <c r="R695" s="78">
        <v>0.14558823529589998</v>
      </c>
      <c r="S695" s="79">
        <f t="shared" si="155"/>
        <v>4207.6439116823685</v>
      </c>
      <c r="T695" s="2">
        <f t="shared" si="156"/>
        <v>4193.030691705113</v>
      </c>
      <c r="U695" s="2">
        <f t="shared" si="157"/>
        <v>4308.5690342726539</v>
      </c>
      <c r="V695" s="2">
        <f t="shared" si="158"/>
        <v>4003.029813073661</v>
      </c>
      <c r="W695" s="2" t="e">
        <f t="shared" si="159"/>
        <v>#VALUE!</v>
      </c>
      <c r="X695">
        <f t="shared" si="160"/>
        <v>8.4152878233647375</v>
      </c>
      <c r="Y695">
        <f t="shared" si="161"/>
        <v>8.386061383410226</v>
      </c>
      <c r="Z695">
        <f t="shared" si="162"/>
        <v>8.617138068545307</v>
      </c>
      <c r="AA695">
        <f t="shared" si="163"/>
        <v>8.0060596261473211</v>
      </c>
      <c r="AB695" t="e">
        <f t="shared" si="164"/>
        <v>#VALUE!</v>
      </c>
    </row>
    <row r="696" spans="1:28" x14ac:dyDescent="0.25">
      <c r="A696">
        <v>16</v>
      </c>
      <c r="B696" t="s">
        <v>33</v>
      </c>
      <c r="C696">
        <v>6</v>
      </c>
      <c r="D696" t="s">
        <v>9</v>
      </c>
      <c r="E696">
        <v>1999</v>
      </c>
      <c r="F696">
        <v>1330</v>
      </c>
      <c r="G696" t="s">
        <v>10</v>
      </c>
      <c r="H696" s="54">
        <v>0.123</v>
      </c>
      <c r="I696" s="54">
        <v>8.9666666666666672E-2</v>
      </c>
      <c r="J696" s="54">
        <v>0.12016666666666667</v>
      </c>
      <c r="K696">
        <v>8.6999999999999994E-2</v>
      </c>
      <c r="L696" s="2">
        <f t="shared" si="150"/>
        <v>1516.5336374002281</v>
      </c>
      <c r="M696" s="2">
        <f t="shared" si="151"/>
        <v>1461.0032954961553</v>
      </c>
      <c r="N696" s="2">
        <f t="shared" si="152"/>
        <v>1511.6499336995644</v>
      </c>
      <c r="O696" s="2">
        <f t="shared" si="153"/>
        <v>1456.7360350492879</v>
      </c>
      <c r="P696" s="79" t="e">
        <f t="shared" si="154"/>
        <v>#VALUE!</v>
      </c>
      <c r="Q696" s="78">
        <v>0.85441176471000002</v>
      </c>
      <c r="R696" s="78">
        <v>0.14558823529589998</v>
      </c>
      <c r="S696" s="79" t="e">
        <f t="shared" si="155"/>
        <v>#VALUE!</v>
      </c>
      <c r="T696" s="2" t="e">
        <f t="shared" si="156"/>
        <v>#VALUE!</v>
      </c>
      <c r="U696" s="2" t="e">
        <f t="shared" si="157"/>
        <v>#VALUE!</v>
      </c>
      <c r="V696" s="2" t="e">
        <f t="shared" si="158"/>
        <v>#VALUE!</v>
      </c>
      <c r="W696" s="2" t="e">
        <f t="shared" si="159"/>
        <v>#VALUE!</v>
      </c>
      <c r="X696" t="e">
        <f t="shared" si="160"/>
        <v>#VALUE!</v>
      </c>
      <c r="Y696" t="e">
        <f t="shared" si="161"/>
        <v>#VALUE!</v>
      </c>
      <c r="Z696" t="e">
        <f t="shared" si="162"/>
        <v>#VALUE!</v>
      </c>
      <c r="AA696" t="e">
        <f t="shared" si="163"/>
        <v>#VALUE!</v>
      </c>
      <c r="AB696" t="e">
        <f t="shared" si="164"/>
        <v>#VALUE!</v>
      </c>
    </row>
    <row r="697" spans="1:28" x14ac:dyDescent="0.25">
      <c r="A697">
        <v>16</v>
      </c>
      <c r="B697" t="s">
        <v>33</v>
      </c>
      <c r="C697">
        <v>6</v>
      </c>
      <c r="D697" t="s">
        <v>9</v>
      </c>
      <c r="E697">
        <v>2000</v>
      </c>
      <c r="F697">
        <v>1200</v>
      </c>
      <c r="G697" t="s">
        <v>10</v>
      </c>
      <c r="H697" s="54">
        <v>0.14699999999999999</v>
      </c>
      <c r="I697" s="54">
        <v>0.185</v>
      </c>
      <c r="J697" s="54">
        <v>0.21150000000000002</v>
      </c>
      <c r="K697">
        <v>0.109</v>
      </c>
      <c r="L697" s="2">
        <f t="shared" si="150"/>
        <v>1406.799531066823</v>
      </c>
      <c r="M697" s="2">
        <f t="shared" si="151"/>
        <v>1472.39263803681</v>
      </c>
      <c r="N697" s="2">
        <f t="shared" si="152"/>
        <v>1521.8769816106533</v>
      </c>
      <c r="O697" s="2">
        <f t="shared" si="153"/>
        <v>1346.8013468013469</v>
      </c>
      <c r="P697" s="79" t="e">
        <f t="shared" si="154"/>
        <v>#VALUE!</v>
      </c>
      <c r="Q697" s="78">
        <v>0.85441176471000002</v>
      </c>
      <c r="R697" s="78">
        <v>0.14558823529589998</v>
      </c>
      <c r="S697" s="79" t="e">
        <f t="shared" si="155"/>
        <v>#VALUE!</v>
      </c>
      <c r="T697" s="2" t="e">
        <f t="shared" si="156"/>
        <v>#VALUE!</v>
      </c>
      <c r="U697" s="2" t="e">
        <f t="shared" si="157"/>
        <v>#VALUE!</v>
      </c>
      <c r="V697" s="2" t="e">
        <f t="shared" si="158"/>
        <v>#VALUE!</v>
      </c>
      <c r="W697" s="2" t="e">
        <f t="shared" si="159"/>
        <v>#VALUE!</v>
      </c>
      <c r="X697" t="e">
        <f t="shared" si="160"/>
        <v>#VALUE!</v>
      </c>
      <c r="Y697" t="e">
        <f t="shared" si="161"/>
        <v>#VALUE!</v>
      </c>
      <c r="Z697" t="e">
        <f t="shared" si="162"/>
        <v>#VALUE!</v>
      </c>
      <c r="AA697" t="e">
        <f t="shared" si="163"/>
        <v>#VALUE!</v>
      </c>
      <c r="AB697" t="e">
        <f t="shared" si="164"/>
        <v>#VALUE!</v>
      </c>
    </row>
    <row r="698" spans="1:28" x14ac:dyDescent="0.25">
      <c r="A698">
        <v>16</v>
      </c>
      <c r="B698" t="s">
        <v>33</v>
      </c>
      <c r="C698">
        <v>6</v>
      </c>
      <c r="D698" t="s">
        <v>9</v>
      </c>
      <c r="E698">
        <v>2001</v>
      </c>
      <c r="F698">
        <v>3500</v>
      </c>
      <c r="G698" t="s">
        <v>10</v>
      </c>
      <c r="H698" s="54">
        <v>0.157</v>
      </c>
      <c r="I698" s="54">
        <v>0.15333333333333332</v>
      </c>
      <c r="J698" s="54">
        <v>0.17783333333333332</v>
      </c>
      <c r="K698">
        <v>0.113</v>
      </c>
      <c r="L698" s="2">
        <f t="shared" si="150"/>
        <v>4151.838671411625</v>
      </c>
      <c r="M698" s="2">
        <f t="shared" si="151"/>
        <v>4133.858267716535</v>
      </c>
      <c r="N698" s="2">
        <f t="shared" si="152"/>
        <v>4257.0443948915463</v>
      </c>
      <c r="O698" s="2">
        <f t="shared" si="153"/>
        <v>3945.8850056369783</v>
      </c>
      <c r="P698" s="79" t="e">
        <f t="shared" si="154"/>
        <v>#VALUE!</v>
      </c>
      <c r="Q698" s="78">
        <v>0.85441176471000002</v>
      </c>
      <c r="R698" s="78">
        <v>0.14558823529589998</v>
      </c>
      <c r="S698" s="79" t="e">
        <f t="shared" si="155"/>
        <v>#VALUE!</v>
      </c>
      <c r="T698" s="2" t="e">
        <f t="shared" si="156"/>
        <v>#VALUE!</v>
      </c>
      <c r="U698" s="2" t="e">
        <f t="shared" si="157"/>
        <v>#VALUE!</v>
      </c>
      <c r="V698" s="2" t="e">
        <f t="shared" si="158"/>
        <v>#VALUE!</v>
      </c>
      <c r="W698" s="2" t="e">
        <f t="shared" si="159"/>
        <v>#VALUE!</v>
      </c>
      <c r="X698" t="e">
        <f t="shared" si="160"/>
        <v>#VALUE!</v>
      </c>
      <c r="Y698" t="e">
        <f t="shared" si="161"/>
        <v>#VALUE!</v>
      </c>
      <c r="Z698" t="e">
        <f t="shared" si="162"/>
        <v>#VALUE!</v>
      </c>
      <c r="AA698" t="e">
        <f t="shared" si="163"/>
        <v>#VALUE!</v>
      </c>
      <c r="AB698" t="e">
        <f t="shared" si="164"/>
        <v>#VALUE!</v>
      </c>
    </row>
    <row r="699" spans="1:28" x14ac:dyDescent="0.25">
      <c r="A699">
        <v>16</v>
      </c>
      <c r="B699" t="s">
        <v>33</v>
      </c>
      <c r="C699">
        <v>6</v>
      </c>
      <c r="D699" t="s">
        <v>9</v>
      </c>
      <c r="E699">
        <v>2002</v>
      </c>
      <c r="F699">
        <v>4000</v>
      </c>
      <c r="G699" t="s">
        <v>10</v>
      </c>
      <c r="H699" s="54">
        <v>0.11799999999999999</v>
      </c>
      <c r="I699" s="54">
        <v>0.11899999999999999</v>
      </c>
      <c r="J699" s="54">
        <v>0.13250000000000001</v>
      </c>
      <c r="K699">
        <v>7.8E-2</v>
      </c>
      <c r="L699" s="2">
        <f t="shared" si="150"/>
        <v>4535.1473922902496</v>
      </c>
      <c r="M699" s="2">
        <f t="shared" si="151"/>
        <v>4540.2951191827469</v>
      </c>
      <c r="N699" s="2">
        <f t="shared" si="152"/>
        <v>4610.9510086455339</v>
      </c>
      <c r="O699" s="2">
        <f t="shared" si="153"/>
        <v>4338.3947939262471</v>
      </c>
      <c r="P699" s="79" t="e">
        <f t="shared" si="154"/>
        <v>#VALUE!</v>
      </c>
      <c r="Q699" s="78">
        <v>0.85441176471000002</v>
      </c>
      <c r="R699" s="78">
        <v>0.14558823529589998</v>
      </c>
      <c r="S699" s="79" t="e">
        <f t="shared" si="155"/>
        <v>#VALUE!</v>
      </c>
      <c r="T699" s="2" t="e">
        <f t="shared" si="156"/>
        <v>#VALUE!</v>
      </c>
      <c r="U699" s="2" t="e">
        <f t="shared" si="157"/>
        <v>#VALUE!</v>
      </c>
      <c r="V699" s="2" t="e">
        <f t="shared" si="158"/>
        <v>#VALUE!</v>
      </c>
      <c r="W699" s="2" t="e">
        <f t="shared" si="159"/>
        <v>#VALUE!</v>
      </c>
      <c r="X699" t="e">
        <f t="shared" si="160"/>
        <v>#VALUE!</v>
      </c>
      <c r="Y699" t="e">
        <f t="shared" si="161"/>
        <v>#VALUE!</v>
      </c>
      <c r="Z699" t="e">
        <f t="shared" si="162"/>
        <v>#VALUE!</v>
      </c>
      <c r="AA699" t="e">
        <f t="shared" si="163"/>
        <v>#VALUE!</v>
      </c>
      <c r="AB699" t="e">
        <f t="shared" si="164"/>
        <v>#VALUE!</v>
      </c>
    </row>
    <row r="700" spans="1:28" x14ac:dyDescent="0.25">
      <c r="A700">
        <v>16</v>
      </c>
      <c r="B700" t="s">
        <v>33</v>
      </c>
      <c r="C700">
        <v>6</v>
      </c>
      <c r="D700" t="s">
        <v>9</v>
      </c>
      <c r="E700">
        <v>2003</v>
      </c>
      <c r="F700" t="s">
        <v>10</v>
      </c>
      <c r="G700" t="s">
        <v>10</v>
      </c>
      <c r="H700" s="54">
        <v>0.159</v>
      </c>
      <c r="I700" s="54">
        <v>0.16133333333333333</v>
      </c>
      <c r="J700" s="54">
        <v>0.18033333333333335</v>
      </c>
      <c r="K700">
        <v>0.123</v>
      </c>
      <c r="L700" s="2" t="e">
        <f t="shared" si="150"/>
        <v>#VALUE!</v>
      </c>
      <c r="M700" s="2" t="e">
        <f t="shared" si="151"/>
        <v>#VALUE!</v>
      </c>
      <c r="N700" s="2" t="e">
        <f t="shared" si="152"/>
        <v>#VALUE!</v>
      </c>
      <c r="O700" s="2" t="e">
        <f t="shared" si="153"/>
        <v>#VALUE!</v>
      </c>
      <c r="P700" s="79" t="e">
        <f t="shared" si="154"/>
        <v>#VALUE!</v>
      </c>
      <c r="Q700" s="78">
        <v>0.85441176471000002</v>
      </c>
      <c r="R700" s="78">
        <v>0.14558823529589998</v>
      </c>
      <c r="S700" s="79" t="e">
        <f t="shared" si="155"/>
        <v>#VALUE!</v>
      </c>
      <c r="T700" s="2" t="e">
        <f t="shared" si="156"/>
        <v>#VALUE!</v>
      </c>
      <c r="U700" s="2" t="e">
        <f t="shared" si="157"/>
        <v>#VALUE!</v>
      </c>
      <c r="V700" s="2" t="e">
        <f t="shared" si="158"/>
        <v>#VALUE!</v>
      </c>
      <c r="W700" s="2" t="e">
        <f t="shared" si="159"/>
        <v>#VALUE!</v>
      </c>
      <c r="X700" t="e">
        <f t="shared" si="160"/>
        <v>#VALUE!</v>
      </c>
      <c r="Y700" t="e">
        <f t="shared" si="161"/>
        <v>#VALUE!</v>
      </c>
      <c r="Z700" t="e">
        <f t="shared" si="162"/>
        <v>#VALUE!</v>
      </c>
      <c r="AA700" t="e">
        <f t="shared" si="163"/>
        <v>#VALUE!</v>
      </c>
      <c r="AB700" t="e">
        <f t="shared" si="164"/>
        <v>#VALUE!</v>
      </c>
    </row>
    <row r="701" spans="1:28" x14ac:dyDescent="0.25">
      <c r="A701">
        <v>16</v>
      </c>
      <c r="B701" t="s">
        <v>33</v>
      </c>
      <c r="C701">
        <v>6</v>
      </c>
      <c r="D701" t="s">
        <v>9</v>
      </c>
      <c r="E701">
        <v>2004</v>
      </c>
      <c r="F701">
        <v>3800</v>
      </c>
      <c r="G701" t="s">
        <v>10</v>
      </c>
      <c r="H701" s="54">
        <v>0.22</v>
      </c>
      <c r="I701" s="54">
        <v>0.38400000000000001</v>
      </c>
      <c r="J701" s="54">
        <v>0.41199999999999998</v>
      </c>
      <c r="K701">
        <v>0.36899999999999999</v>
      </c>
      <c r="L701" s="2">
        <f t="shared" si="150"/>
        <v>4871.7948717948721</v>
      </c>
      <c r="M701" s="2">
        <f t="shared" si="151"/>
        <v>6168.8311688311687</v>
      </c>
      <c r="N701" s="2">
        <f t="shared" si="152"/>
        <v>6462.5850340136049</v>
      </c>
      <c r="O701" s="2">
        <f t="shared" si="153"/>
        <v>6022.187004754358</v>
      </c>
      <c r="P701" s="79" t="e">
        <f t="shared" si="154"/>
        <v>#VALUE!</v>
      </c>
      <c r="Q701" s="78">
        <v>0.85441176471000002</v>
      </c>
      <c r="R701" s="78">
        <v>0.14558823529589998</v>
      </c>
      <c r="S701" s="79" t="e">
        <f t="shared" si="155"/>
        <v>#VALUE!</v>
      </c>
      <c r="T701" s="2" t="e">
        <f t="shared" si="156"/>
        <v>#VALUE!</v>
      </c>
      <c r="U701" s="2" t="e">
        <f t="shared" si="157"/>
        <v>#VALUE!</v>
      </c>
      <c r="V701" s="2" t="e">
        <f t="shared" si="158"/>
        <v>#VALUE!</v>
      </c>
      <c r="W701" s="2" t="e">
        <f t="shared" si="159"/>
        <v>#VALUE!</v>
      </c>
      <c r="X701" t="e">
        <f t="shared" si="160"/>
        <v>#VALUE!</v>
      </c>
      <c r="Y701" t="e">
        <f t="shared" si="161"/>
        <v>#VALUE!</v>
      </c>
      <c r="Z701" t="e">
        <f t="shared" si="162"/>
        <v>#VALUE!</v>
      </c>
      <c r="AA701" t="e">
        <f t="shared" si="163"/>
        <v>#VALUE!</v>
      </c>
      <c r="AB701" t="e">
        <f t="shared" si="164"/>
        <v>#VALUE!</v>
      </c>
    </row>
    <row r="702" spans="1:28" x14ac:dyDescent="0.25">
      <c r="A702">
        <v>16</v>
      </c>
      <c r="B702" t="s">
        <v>33</v>
      </c>
      <c r="C702">
        <v>6</v>
      </c>
      <c r="D702" t="s">
        <v>9</v>
      </c>
      <c r="E702">
        <v>2005</v>
      </c>
      <c r="F702" t="s">
        <v>10</v>
      </c>
      <c r="G702" t="s">
        <v>10</v>
      </c>
      <c r="H702" s="54">
        <v>0.17699999999999999</v>
      </c>
      <c r="I702" s="54">
        <v>0.30133333333333334</v>
      </c>
      <c r="J702" s="54">
        <v>0.41533333333333339</v>
      </c>
      <c r="K702">
        <v>0.29199999999999998</v>
      </c>
      <c r="L702" s="2" t="e">
        <f t="shared" si="150"/>
        <v>#VALUE!</v>
      </c>
      <c r="M702" s="2" t="e">
        <f t="shared" si="151"/>
        <v>#VALUE!</v>
      </c>
      <c r="N702" s="2" t="e">
        <f t="shared" si="152"/>
        <v>#VALUE!</v>
      </c>
      <c r="O702" s="2" t="e">
        <f t="shared" si="153"/>
        <v>#VALUE!</v>
      </c>
      <c r="P702" s="79" t="e">
        <f t="shared" si="154"/>
        <v>#VALUE!</v>
      </c>
      <c r="Q702" s="78">
        <v>0.85441176471000002</v>
      </c>
      <c r="R702" s="78">
        <v>0.14558823529589998</v>
      </c>
      <c r="S702" s="79" t="e">
        <f t="shared" si="155"/>
        <v>#VALUE!</v>
      </c>
      <c r="T702" s="2" t="e">
        <f t="shared" si="156"/>
        <v>#VALUE!</v>
      </c>
      <c r="U702" s="2" t="e">
        <f t="shared" si="157"/>
        <v>#VALUE!</v>
      </c>
      <c r="V702" s="2" t="e">
        <f t="shared" si="158"/>
        <v>#VALUE!</v>
      </c>
      <c r="W702" s="2" t="e">
        <f t="shared" si="159"/>
        <v>#VALUE!</v>
      </c>
      <c r="X702" t="e">
        <f t="shared" si="160"/>
        <v>#VALUE!</v>
      </c>
      <c r="Y702" t="e">
        <f t="shared" si="161"/>
        <v>#VALUE!</v>
      </c>
      <c r="Z702" t="e">
        <f t="shared" si="162"/>
        <v>#VALUE!</v>
      </c>
      <c r="AA702" t="e">
        <f t="shared" si="163"/>
        <v>#VALUE!</v>
      </c>
      <c r="AB702" t="e">
        <f t="shared" si="164"/>
        <v>#VALUE!</v>
      </c>
    </row>
    <row r="703" spans="1:28" x14ac:dyDescent="0.25">
      <c r="A703">
        <v>16</v>
      </c>
      <c r="B703" t="s">
        <v>33</v>
      </c>
      <c r="C703">
        <v>6</v>
      </c>
      <c r="D703" t="s">
        <v>9</v>
      </c>
      <c r="E703">
        <v>2006</v>
      </c>
      <c r="F703">
        <v>5000</v>
      </c>
      <c r="G703" t="s">
        <v>10</v>
      </c>
      <c r="H703" s="54">
        <v>0.153</v>
      </c>
      <c r="I703" s="54">
        <v>0.19966666666666669</v>
      </c>
      <c r="J703" s="54">
        <v>0.23666666666666669</v>
      </c>
      <c r="K703">
        <v>0.21299999999999999</v>
      </c>
      <c r="L703" s="2">
        <f t="shared" si="150"/>
        <v>5903.1877213695398</v>
      </c>
      <c r="M703" s="2">
        <f t="shared" si="151"/>
        <v>6247.396917950854</v>
      </c>
      <c r="N703" s="2">
        <f t="shared" si="152"/>
        <v>6550.2183406113536</v>
      </c>
      <c r="O703" s="2">
        <f t="shared" si="153"/>
        <v>6353.2401524777633</v>
      </c>
      <c r="P703" s="79" t="e">
        <f t="shared" si="154"/>
        <v>#VALUE!</v>
      </c>
      <c r="Q703" s="78">
        <v>0.85441176471000002</v>
      </c>
      <c r="R703" s="78">
        <v>0.14558823529589998</v>
      </c>
      <c r="S703" s="79" t="e">
        <f t="shared" si="155"/>
        <v>#VALUE!</v>
      </c>
      <c r="T703" s="2" t="e">
        <f t="shared" si="156"/>
        <v>#VALUE!</v>
      </c>
      <c r="U703" s="2" t="e">
        <f t="shared" si="157"/>
        <v>#VALUE!</v>
      </c>
      <c r="V703" s="2" t="e">
        <f t="shared" si="158"/>
        <v>#VALUE!</v>
      </c>
      <c r="W703" s="2" t="e">
        <f t="shared" si="159"/>
        <v>#VALUE!</v>
      </c>
      <c r="X703" t="e">
        <f t="shared" si="160"/>
        <v>#VALUE!</v>
      </c>
      <c r="Y703" t="e">
        <f t="shared" si="161"/>
        <v>#VALUE!</v>
      </c>
      <c r="Z703" t="e">
        <f t="shared" si="162"/>
        <v>#VALUE!</v>
      </c>
      <c r="AA703" t="e">
        <f t="shared" si="163"/>
        <v>#VALUE!</v>
      </c>
      <c r="AB703" t="e">
        <f t="shared" si="164"/>
        <v>#VALUE!</v>
      </c>
    </row>
    <row r="704" spans="1:28" x14ac:dyDescent="0.25">
      <c r="A704">
        <v>16</v>
      </c>
      <c r="B704" t="s">
        <v>33</v>
      </c>
      <c r="C704">
        <v>6</v>
      </c>
      <c r="D704" t="s">
        <v>9</v>
      </c>
      <c r="E704">
        <v>2007</v>
      </c>
      <c r="F704" t="s">
        <v>10</v>
      </c>
      <c r="G704" t="s">
        <v>10</v>
      </c>
      <c r="H704" s="54">
        <v>0.188</v>
      </c>
      <c r="I704" s="54">
        <v>0.26533333333333331</v>
      </c>
      <c r="J704" s="54">
        <v>0.30733333333333335</v>
      </c>
      <c r="K704">
        <v>0.27100000000000002</v>
      </c>
      <c r="L704" s="2" t="e">
        <f t="shared" si="150"/>
        <v>#VALUE!</v>
      </c>
      <c r="M704" s="2" t="e">
        <f t="shared" si="151"/>
        <v>#VALUE!</v>
      </c>
      <c r="N704" s="2" t="e">
        <f t="shared" si="152"/>
        <v>#VALUE!</v>
      </c>
      <c r="O704" s="2" t="e">
        <f t="shared" si="153"/>
        <v>#VALUE!</v>
      </c>
      <c r="P704" s="79" t="e">
        <f t="shared" si="154"/>
        <v>#VALUE!</v>
      </c>
      <c r="Q704" s="78">
        <v>0.85441176471000002</v>
      </c>
      <c r="R704" s="78">
        <v>0.14558823529589998</v>
      </c>
      <c r="S704" s="79" t="e">
        <f t="shared" si="155"/>
        <v>#VALUE!</v>
      </c>
      <c r="T704" s="2" t="e">
        <f t="shared" si="156"/>
        <v>#VALUE!</v>
      </c>
      <c r="U704" s="2" t="e">
        <f t="shared" si="157"/>
        <v>#VALUE!</v>
      </c>
      <c r="V704" s="2" t="e">
        <f t="shared" si="158"/>
        <v>#VALUE!</v>
      </c>
      <c r="W704" s="2" t="e">
        <f t="shared" si="159"/>
        <v>#VALUE!</v>
      </c>
      <c r="X704" t="e">
        <f t="shared" si="160"/>
        <v>#VALUE!</v>
      </c>
      <c r="Y704" t="e">
        <f t="shared" si="161"/>
        <v>#VALUE!</v>
      </c>
      <c r="Z704" t="e">
        <f t="shared" si="162"/>
        <v>#VALUE!</v>
      </c>
      <c r="AA704" t="e">
        <f t="shared" si="163"/>
        <v>#VALUE!</v>
      </c>
      <c r="AB704" t="e">
        <f t="shared" si="164"/>
        <v>#VALUE!</v>
      </c>
    </row>
    <row r="705" spans="1:28" x14ac:dyDescent="0.25">
      <c r="A705">
        <v>16</v>
      </c>
      <c r="B705" t="s">
        <v>33</v>
      </c>
      <c r="C705">
        <v>6</v>
      </c>
      <c r="D705" t="s">
        <v>9</v>
      </c>
      <c r="E705">
        <v>2008</v>
      </c>
      <c r="F705">
        <v>1000</v>
      </c>
      <c r="G705" t="s">
        <v>10</v>
      </c>
      <c r="H705" s="54">
        <v>0.2</v>
      </c>
      <c r="I705" s="54">
        <v>0.23666666666666669</v>
      </c>
      <c r="J705" s="54">
        <v>0.28266666666666668</v>
      </c>
      <c r="K705">
        <v>0.24299999999999999</v>
      </c>
      <c r="L705" s="2">
        <f t="shared" si="150"/>
        <v>1250</v>
      </c>
      <c r="M705" s="2">
        <f t="shared" si="151"/>
        <v>1310.0436681222707</v>
      </c>
      <c r="N705" s="2">
        <f t="shared" si="152"/>
        <v>1394.0520446096652</v>
      </c>
      <c r="O705" s="2">
        <f t="shared" si="153"/>
        <v>1321.003963011889</v>
      </c>
      <c r="P705" s="79" t="e">
        <f t="shared" si="154"/>
        <v>#VALUE!</v>
      </c>
      <c r="Q705" s="78">
        <v>0.85441176471000002</v>
      </c>
      <c r="R705" s="78">
        <v>0.14558823529589998</v>
      </c>
      <c r="S705" s="79" t="e">
        <f t="shared" si="155"/>
        <v>#VALUE!</v>
      </c>
      <c r="T705" s="2" t="e">
        <f t="shared" si="156"/>
        <v>#VALUE!</v>
      </c>
      <c r="U705" s="2" t="e">
        <f t="shared" si="157"/>
        <v>#VALUE!</v>
      </c>
      <c r="V705" s="2" t="e">
        <f t="shared" si="158"/>
        <v>#VALUE!</v>
      </c>
      <c r="W705" s="2" t="e">
        <f t="shared" si="159"/>
        <v>#VALUE!</v>
      </c>
      <c r="X705" t="e">
        <f t="shared" si="160"/>
        <v>#VALUE!</v>
      </c>
      <c r="Y705" t="e">
        <f t="shared" si="161"/>
        <v>#VALUE!</v>
      </c>
      <c r="Z705" t="e">
        <f t="shared" si="162"/>
        <v>#VALUE!</v>
      </c>
      <c r="AA705" t="e">
        <f t="shared" si="163"/>
        <v>#VALUE!</v>
      </c>
      <c r="AB705" t="e">
        <f t="shared" si="164"/>
        <v>#VALUE!</v>
      </c>
    </row>
    <row r="706" spans="1:28" x14ac:dyDescent="0.25">
      <c r="A706">
        <v>16</v>
      </c>
      <c r="B706" t="s">
        <v>33</v>
      </c>
      <c r="C706">
        <v>6</v>
      </c>
      <c r="D706" t="s">
        <v>9</v>
      </c>
      <c r="E706">
        <v>2009</v>
      </c>
      <c r="F706" t="s">
        <v>10</v>
      </c>
      <c r="G706" t="s">
        <v>10</v>
      </c>
      <c r="H706" s="54">
        <v>0.19700000000000001</v>
      </c>
      <c r="I706" s="54">
        <v>0.22899999999999998</v>
      </c>
      <c r="J706" s="54">
        <v>0.26449999999999996</v>
      </c>
      <c r="K706">
        <v>0.22900000000000001</v>
      </c>
      <c r="L706" s="2" t="e">
        <f t="shared" ref="L706:L769" si="165">$F706/(1-H706)</f>
        <v>#VALUE!</v>
      </c>
      <c r="M706" s="2" t="e">
        <f t="shared" ref="M706:M769" si="166">$F706/(1-I706)</f>
        <v>#VALUE!</v>
      </c>
      <c r="N706" s="2" t="e">
        <f t="shared" ref="N706:N769" si="167">$F706/(1-J706)</f>
        <v>#VALUE!</v>
      </c>
      <c r="O706" s="2" t="e">
        <f t="shared" ref="O706:O769" si="168">$F706/(1-K706)</f>
        <v>#VALUE!</v>
      </c>
      <c r="P706" s="79" t="e">
        <f t="shared" ref="P706:P769" si="169">$G706/(1-K706)</f>
        <v>#VALUE!</v>
      </c>
      <c r="Q706" s="78">
        <v>0.85441176471000002</v>
      </c>
      <c r="R706" s="78">
        <v>0.14558823529589998</v>
      </c>
      <c r="S706" s="79" t="e">
        <f t="shared" ref="S706:S769" si="170">(L709*$Q706)+(L710*$R706)</f>
        <v>#VALUE!</v>
      </c>
      <c r="T706" s="2" t="e">
        <f t="shared" ref="T706:T769" si="171">(M709*$Q706)+(M710*$R706)</f>
        <v>#VALUE!</v>
      </c>
      <c r="U706" s="2" t="e">
        <f t="shared" ref="U706:U769" si="172">(N709*$Q706)+(N710*$R706)</f>
        <v>#VALUE!</v>
      </c>
      <c r="V706" s="2" t="e">
        <f t="shared" ref="V706:V769" si="173">(O709*$Q706)+(O710*$R706)</f>
        <v>#VALUE!</v>
      </c>
      <c r="W706" s="2" t="e">
        <f t="shared" ref="W706:W769" si="174">(P709*$Q706)+(P710*$R706)</f>
        <v>#VALUE!</v>
      </c>
      <c r="X706" t="e">
        <f t="shared" ref="X706:X769" si="175">S706/$F706</f>
        <v>#VALUE!</v>
      </c>
      <c r="Y706" t="e">
        <f t="shared" ref="Y706:Y769" si="176">T706/$F706</f>
        <v>#VALUE!</v>
      </c>
      <c r="Z706" t="e">
        <f t="shared" ref="Z706:Z769" si="177">U706/$F706</f>
        <v>#VALUE!</v>
      </c>
      <c r="AA706" t="e">
        <f t="shared" ref="AA706:AA769" si="178">V706/$F706</f>
        <v>#VALUE!</v>
      </c>
      <c r="AB706" t="e">
        <f t="shared" ref="AB706:AB769" si="179">W706/$G706</f>
        <v>#VALUE!</v>
      </c>
    </row>
    <row r="707" spans="1:28" x14ac:dyDescent="0.25">
      <c r="A707">
        <v>16</v>
      </c>
      <c r="B707" t="s">
        <v>33</v>
      </c>
      <c r="C707">
        <v>6</v>
      </c>
      <c r="D707" t="s">
        <v>9</v>
      </c>
      <c r="E707">
        <v>2010</v>
      </c>
      <c r="F707" t="s">
        <v>10</v>
      </c>
      <c r="G707" t="s">
        <v>10</v>
      </c>
      <c r="H707" s="54">
        <v>0.16799999999999998</v>
      </c>
      <c r="I707" s="54">
        <v>0.25266666666666665</v>
      </c>
      <c r="J707" s="54">
        <v>0.27216666666666667</v>
      </c>
      <c r="K707">
        <v>0.249</v>
      </c>
      <c r="L707" s="2" t="e">
        <f t="shared" si="165"/>
        <v>#VALUE!</v>
      </c>
      <c r="M707" s="2" t="e">
        <f t="shared" si="166"/>
        <v>#VALUE!</v>
      </c>
      <c r="N707" s="2" t="e">
        <f t="shared" si="167"/>
        <v>#VALUE!</v>
      </c>
      <c r="O707" s="2" t="e">
        <f t="shared" si="168"/>
        <v>#VALUE!</v>
      </c>
      <c r="P707" s="79" t="e">
        <f t="shared" si="169"/>
        <v>#VALUE!</v>
      </c>
      <c r="Q707" s="78">
        <v>0.85441176471000002</v>
      </c>
      <c r="R707" s="78">
        <v>0.14558823529589998</v>
      </c>
      <c r="S707" s="79" t="e">
        <f t="shared" si="170"/>
        <v>#VALUE!</v>
      </c>
      <c r="T707" s="2" t="e">
        <f t="shared" si="171"/>
        <v>#VALUE!</v>
      </c>
      <c r="U707" s="2" t="e">
        <f t="shared" si="172"/>
        <v>#VALUE!</v>
      </c>
      <c r="V707" s="2" t="e">
        <f t="shared" si="173"/>
        <v>#VALUE!</v>
      </c>
      <c r="W707" s="2" t="e">
        <f t="shared" si="174"/>
        <v>#VALUE!</v>
      </c>
      <c r="X707" t="e">
        <f t="shared" si="175"/>
        <v>#VALUE!</v>
      </c>
      <c r="Y707" t="e">
        <f t="shared" si="176"/>
        <v>#VALUE!</v>
      </c>
      <c r="Z707" t="e">
        <f t="shared" si="177"/>
        <v>#VALUE!</v>
      </c>
      <c r="AA707" t="e">
        <f t="shared" si="178"/>
        <v>#VALUE!</v>
      </c>
      <c r="AB707" t="e">
        <f t="shared" si="179"/>
        <v>#VALUE!</v>
      </c>
    </row>
    <row r="708" spans="1:28" x14ac:dyDescent="0.25">
      <c r="A708">
        <v>16</v>
      </c>
      <c r="B708" t="s">
        <v>33</v>
      </c>
      <c r="C708">
        <v>6</v>
      </c>
      <c r="D708" t="s">
        <v>9</v>
      </c>
      <c r="E708">
        <v>2011</v>
      </c>
      <c r="F708" t="s">
        <v>10</v>
      </c>
      <c r="G708" t="s">
        <v>10</v>
      </c>
      <c r="H708" s="54">
        <v>0.16899999999999998</v>
      </c>
      <c r="I708" s="54">
        <v>0.21833333333333332</v>
      </c>
      <c r="J708" s="54">
        <v>0.24033333333333334</v>
      </c>
      <c r="K708">
        <v>0.23300000000000001</v>
      </c>
      <c r="L708" s="2" t="e">
        <f t="shared" si="165"/>
        <v>#VALUE!</v>
      </c>
      <c r="M708" s="2" t="e">
        <f t="shared" si="166"/>
        <v>#VALUE!</v>
      </c>
      <c r="N708" s="2" t="e">
        <f t="shared" si="167"/>
        <v>#VALUE!</v>
      </c>
      <c r="O708" s="2" t="e">
        <f t="shared" si="168"/>
        <v>#VALUE!</v>
      </c>
      <c r="P708" s="79" t="e">
        <f t="shared" si="169"/>
        <v>#VALUE!</v>
      </c>
      <c r="Q708" s="78">
        <v>0.85441176471000002</v>
      </c>
      <c r="R708" s="78">
        <v>0.14558823529589998</v>
      </c>
      <c r="S708" s="79" t="e">
        <f t="shared" si="170"/>
        <v>#VALUE!</v>
      </c>
      <c r="T708" s="2" t="e">
        <f t="shared" si="171"/>
        <v>#VALUE!</v>
      </c>
      <c r="U708" s="2" t="e">
        <f t="shared" si="172"/>
        <v>#VALUE!</v>
      </c>
      <c r="V708" s="2" t="e">
        <f t="shared" si="173"/>
        <v>#VALUE!</v>
      </c>
      <c r="W708" s="2" t="e">
        <f t="shared" si="174"/>
        <v>#VALUE!</v>
      </c>
      <c r="X708" t="e">
        <f t="shared" si="175"/>
        <v>#VALUE!</v>
      </c>
      <c r="Y708" t="e">
        <f t="shared" si="176"/>
        <v>#VALUE!</v>
      </c>
      <c r="Z708" t="e">
        <f t="shared" si="177"/>
        <v>#VALUE!</v>
      </c>
      <c r="AA708" t="e">
        <f t="shared" si="178"/>
        <v>#VALUE!</v>
      </c>
      <c r="AB708" t="e">
        <f t="shared" si="179"/>
        <v>#VALUE!</v>
      </c>
    </row>
    <row r="709" spans="1:28" x14ac:dyDescent="0.25">
      <c r="A709">
        <v>16</v>
      </c>
      <c r="B709" t="s">
        <v>33</v>
      </c>
      <c r="C709">
        <v>6</v>
      </c>
      <c r="D709" t="s">
        <v>9</v>
      </c>
      <c r="E709">
        <v>2012</v>
      </c>
      <c r="F709" t="s">
        <v>10</v>
      </c>
      <c r="G709" t="s">
        <v>10</v>
      </c>
      <c r="H709" s="54">
        <v>0.13500000000000001</v>
      </c>
      <c r="I709" s="54">
        <v>0.23</v>
      </c>
      <c r="J709" s="54">
        <v>0.25650000000000001</v>
      </c>
      <c r="K709">
        <v>0.249</v>
      </c>
      <c r="L709" s="2" t="e">
        <f t="shared" si="165"/>
        <v>#VALUE!</v>
      </c>
      <c r="M709" s="2" t="e">
        <f t="shared" si="166"/>
        <v>#VALUE!</v>
      </c>
      <c r="N709" s="2" t="e">
        <f t="shared" si="167"/>
        <v>#VALUE!</v>
      </c>
      <c r="O709" s="2" t="e">
        <f t="shared" si="168"/>
        <v>#VALUE!</v>
      </c>
      <c r="P709" s="79" t="e">
        <f t="shared" si="169"/>
        <v>#VALUE!</v>
      </c>
      <c r="Q709" s="78">
        <v>0.85441176471000002</v>
      </c>
      <c r="R709" s="78">
        <v>0.14558823529589998</v>
      </c>
      <c r="S709" s="79">
        <f t="shared" si="170"/>
        <v>3596.2629321842069</v>
      </c>
      <c r="T709" s="2">
        <f t="shared" si="171"/>
        <v>4066.3996086171919</v>
      </c>
      <c r="U709" s="2">
        <f t="shared" si="172"/>
        <v>4220.9692466678043</v>
      </c>
      <c r="V709" s="2">
        <f t="shared" si="173"/>
        <v>4255.908312733678</v>
      </c>
      <c r="W709" s="2" t="e">
        <f t="shared" si="174"/>
        <v>#VALUE!</v>
      </c>
      <c r="X709" t="e">
        <f t="shared" si="175"/>
        <v>#VALUE!</v>
      </c>
      <c r="Y709" t="e">
        <f t="shared" si="176"/>
        <v>#VALUE!</v>
      </c>
      <c r="Z709" t="e">
        <f t="shared" si="177"/>
        <v>#VALUE!</v>
      </c>
      <c r="AA709" t="e">
        <f t="shared" si="178"/>
        <v>#VALUE!</v>
      </c>
      <c r="AB709" t="e">
        <f t="shared" si="179"/>
        <v>#VALUE!</v>
      </c>
    </row>
    <row r="710" spans="1:28" x14ac:dyDescent="0.25">
      <c r="A710">
        <v>16</v>
      </c>
      <c r="B710" t="s">
        <v>33</v>
      </c>
      <c r="C710">
        <v>6</v>
      </c>
      <c r="D710" t="s">
        <v>9</v>
      </c>
      <c r="E710">
        <v>2013</v>
      </c>
      <c r="F710">
        <v>1800</v>
      </c>
      <c r="G710" t="s">
        <v>10</v>
      </c>
      <c r="H710" s="54">
        <v>0.153</v>
      </c>
      <c r="I710" s="54">
        <v>0.2503333333333333</v>
      </c>
      <c r="J710" s="54">
        <v>0.27933333333333332</v>
      </c>
      <c r="K710">
        <v>0.24</v>
      </c>
      <c r="L710" s="2">
        <f t="shared" si="165"/>
        <v>2125.1475796930345</v>
      </c>
      <c r="M710" s="2">
        <f t="shared" si="166"/>
        <v>2401.0671409515339</v>
      </c>
      <c r="N710" s="2">
        <f t="shared" si="167"/>
        <v>2497.687326549491</v>
      </c>
      <c r="O710" s="2">
        <f t="shared" si="168"/>
        <v>2368.4210526315787</v>
      </c>
      <c r="P710" s="79" t="e">
        <f t="shared" si="169"/>
        <v>#VALUE!</v>
      </c>
      <c r="Q710" s="78">
        <v>0.85441176471000002</v>
      </c>
      <c r="R710" s="78">
        <v>0.14558823529589998</v>
      </c>
      <c r="S710" s="79">
        <f t="shared" si="170"/>
        <v>3599.9873995967409</v>
      </c>
      <c r="T710" s="2">
        <f t="shared" si="171"/>
        <v>4022.4893639130005</v>
      </c>
      <c r="U710" s="2">
        <f t="shared" si="172"/>
        <v>4181.9965336808291</v>
      </c>
      <c r="V710" s="2">
        <f t="shared" si="173"/>
        <v>3998.1200424412891</v>
      </c>
      <c r="W710" s="2" t="e">
        <f t="shared" si="174"/>
        <v>#VALUE!</v>
      </c>
      <c r="X710">
        <f t="shared" si="175"/>
        <v>1.9999929997759671</v>
      </c>
      <c r="Y710">
        <f t="shared" si="176"/>
        <v>2.2347163132850003</v>
      </c>
      <c r="Z710">
        <f t="shared" si="177"/>
        <v>2.3233314076004605</v>
      </c>
      <c r="AA710">
        <f t="shared" si="178"/>
        <v>2.2211778013562715</v>
      </c>
      <c r="AB710" t="e">
        <f t="shared" si="179"/>
        <v>#VALUE!</v>
      </c>
    </row>
    <row r="711" spans="1:28" x14ac:dyDescent="0.25">
      <c r="A711">
        <v>16</v>
      </c>
      <c r="B711" t="s">
        <v>33</v>
      </c>
      <c r="C711">
        <v>6</v>
      </c>
      <c r="D711" t="s">
        <v>9</v>
      </c>
      <c r="E711">
        <v>2014</v>
      </c>
      <c r="F711" t="s">
        <v>10</v>
      </c>
      <c r="G711" t="s">
        <v>10</v>
      </c>
      <c r="H711" s="54">
        <v>9.7000000000000003E-2</v>
      </c>
      <c r="I711" s="54">
        <v>0.16933333333333334</v>
      </c>
      <c r="J711" s="54">
        <v>0.20033333333333331</v>
      </c>
      <c r="K711">
        <v>0.15</v>
      </c>
      <c r="L711" s="2" t="e">
        <f t="shared" si="165"/>
        <v>#VALUE!</v>
      </c>
      <c r="M711" s="2" t="e">
        <f t="shared" si="166"/>
        <v>#VALUE!</v>
      </c>
      <c r="N711" s="2" t="e">
        <f t="shared" si="167"/>
        <v>#VALUE!</v>
      </c>
      <c r="O711" s="2" t="e">
        <f t="shared" si="168"/>
        <v>#VALUE!</v>
      </c>
      <c r="P711" s="79" t="e">
        <f t="shared" si="169"/>
        <v>#VALUE!</v>
      </c>
      <c r="Q711" s="78">
        <v>0.85441176471000002</v>
      </c>
      <c r="R711" s="78">
        <v>0.14558823529589998</v>
      </c>
      <c r="S711" s="79">
        <f t="shared" si="170"/>
        <v>3007.5010760325736</v>
      </c>
      <c r="T711" s="2">
        <f t="shared" si="171"/>
        <v>3493.3605326420134</v>
      </c>
      <c r="U711" s="2">
        <f t="shared" si="172"/>
        <v>3641.5054143366519</v>
      </c>
      <c r="V711" s="2">
        <f t="shared" si="173"/>
        <v>3377.3881005854814</v>
      </c>
      <c r="W711" s="2" t="e">
        <f t="shared" si="174"/>
        <v>#VALUE!</v>
      </c>
      <c r="X711" t="e">
        <f t="shared" si="175"/>
        <v>#VALUE!</v>
      </c>
      <c r="Y711" t="e">
        <f t="shared" si="176"/>
        <v>#VALUE!</v>
      </c>
      <c r="Z711" t="e">
        <f t="shared" si="177"/>
        <v>#VALUE!</v>
      </c>
      <c r="AA711" t="e">
        <f t="shared" si="178"/>
        <v>#VALUE!</v>
      </c>
      <c r="AB711" t="e">
        <f t="shared" si="179"/>
        <v>#VALUE!</v>
      </c>
    </row>
    <row r="712" spans="1:28" x14ac:dyDescent="0.25">
      <c r="A712">
        <v>16</v>
      </c>
      <c r="B712" t="s">
        <v>33</v>
      </c>
      <c r="C712">
        <v>6</v>
      </c>
      <c r="D712" t="s">
        <v>9</v>
      </c>
      <c r="E712">
        <v>2015</v>
      </c>
      <c r="F712">
        <v>3000</v>
      </c>
      <c r="G712" t="s">
        <v>10</v>
      </c>
      <c r="H712" s="54">
        <v>0.16099999999999998</v>
      </c>
      <c r="I712" s="54">
        <v>0.26</v>
      </c>
      <c r="J712" s="54">
        <v>0.28700000000000003</v>
      </c>
      <c r="K712">
        <v>0.29899999999999999</v>
      </c>
      <c r="L712" s="2">
        <f t="shared" si="165"/>
        <v>3575.6853396901074</v>
      </c>
      <c r="M712" s="2">
        <f t="shared" si="166"/>
        <v>4054.0540540540542</v>
      </c>
      <c r="N712" s="2">
        <f t="shared" si="167"/>
        <v>4207.5736325385697</v>
      </c>
      <c r="O712" s="2">
        <f t="shared" si="168"/>
        <v>4279.6005706134092</v>
      </c>
      <c r="P712" s="79" t="e">
        <f t="shared" si="169"/>
        <v>#VALUE!</v>
      </c>
      <c r="Q712" s="78">
        <v>0.85441176471000002</v>
      </c>
      <c r="R712" s="78">
        <v>0.14558823529589998</v>
      </c>
      <c r="S712" s="79">
        <f t="shared" si="170"/>
        <v>3236.1465803501155</v>
      </c>
      <c r="T712" s="2">
        <f t="shared" si="171"/>
        <v>3986.8557695633153</v>
      </c>
      <c r="U712" s="2">
        <f t="shared" si="172"/>
        <v>4099.5225748903467</v>
      </c>
      <c r="V712" s="2">
        <f t="shared" si="173"/>
        <v>3483.2041343853125</v>
      </c>
      <c r="W712" s="2" t="e">
        <f t="shared" si="174"/>
        <v>#VALUE!</v>
      </c>
      <c r="X712">
        <f t="shared" si="175"/>
        <v>1.0787155267833719</v>
      </c>
      <c r="Y712">
        <f t="shared" si="176"/>
        <v>1.3289519231877718</v>
      </c>
      <c r="Z712">
        <f t="shared" si="177"/>
        <v>1.3665075249634488</v>
      </c>
      <c r="AA712">
        <f t="shared" si="178"/>
        <v>1.1610680447951041</v>
      </c>
      <c r="AB712" t="e">
        <f t="shared" si="179"/>
        <v>#VALUE!</v>
      </c>
    </row>
    <row r="713" spans="1:28" x14ac:dyDescent="0.25">
      <c r="A713">
        <v>16</v>
      </c>
      <c r="B713" t="s">
        <v>33</v>
      </c>
      <c r="C713">
        <v>6</v>
      </c>
      <c r="D713" t="s">
        <v>9</v>
      </c>
      <c r="E713">
        <v>2016</v>
      </c>
      <c r="F713">
        <v>3100</v>
      </c>
      <c r="G713" t="s">
        <v>10</v>
      </c>
      <c r="H713" s="54">
        <v>0.16599999999999998</v>
      </c>
      <c r="I713" s="54">
        <v>0.251</v>
      </c>
      <c r="J713" s="54">
        <v>0.27900000000000003</v>
      </c>
      <c r="K713">
        <v>0.247</v>
      </c>
      <c r="L713" s="2">
        <f t="shared" si="165"/>
        <v>3717.0263788968823</v>
      </c>
      <c r="M713" s="2">
        <f t="shared" si="166"/>
        <v>4138.8518024032046</v>
      </c>
      <c r="N713" s="2">
        <f t="shared" si="167"/>
        <v>4299.5839112343965</v>
      </c>
      <c r="O713" s="2">
        <f t="shared" si="168"/>
        <v>4116.8658698539175</v>
      </c>
      <c r="P713" s="79" t="e">
        <f t="shared" si="169"/>
        <v>#VALUE!</v>
      </c>
      <c r="Q713" s="78">
        <v>0.85441176471000002</v>
      </c>
      <c r="R713" s="78">
        <v>0.14558823529589998</v>
      </c>
      <c r="S713" s="79">
        <f t="shared" si="170"/>
        <v>1369.4459066796283</v>
      </c>
      <c r="T713" s="2">
        <f t="shared" si="171"/>
        <v>1644.0793103983415</v>
      </c>
      <c r="U713" s="2">
        <f t="shared" si="172"/>
        <v>1690.0598030967471</v>
      </c>
      <c r="V713" s="2">
        <f t="shared" si="173"/>
        <v>1513.3942465966552</v>
      </c>
      <c r="W713" s="2" t="e">
        <f t="shared" si="174"/>
        <v>#VALUE!</v>
      </c>
      <c r="X713">
        <f t="shared" si="175"/>
        <v>0.44175674409020266</v>
      </c>
      <c r="Y713">
        <f t="shared" si="176"/>
        <v>0.53034816464462631</v>
      </c>
      <c r="Z713">
        <f t="shared" si="177"/>
        <v>0.54518058164411198</v>
      </c>
      <c r="AA713">
        <f t="shared" si="178"/>
        <v>0.48819169245053395</v>
      </c>
      <c r="AB713" t="e">
        <f t="shared" si="179"/>
        <v>#VALUE!</v>
      </c>
    </row>
    <row r="714" spans="1:28" x14ac:dyDescent="0.25">
      <c r="A714">
        <v>16</v>
      </c>
      <c r="B714" t="s">
        <v>33</v>
      </c>
      <c r="C714">
        <v>6</v>
      </c>
      <c r="D714" t="s">
        <v>9</v>
      </c>
      <c r="E714">
        <v>2017</v>
      </c>
      <c r="F714">
        <v>2400</v>
      </c>
      <c r="G714" t="s">
        <v>10</v>
      </c>
      <c r="H714" s="54">
        <v>0.17614168903842634</v>
      </c>
      <c r="I714" s="54">
        <v>0.28134990851851172</v>
      </c>
      <c r="J714" s="54">
        <v>0.31269765999824639</v>
      </c>
      <c r="K714">
        <v>0.27300000000000002</v>
      </c>
      <c r="L714" s="2">
        <f t="shared" si="165"/>
        <v>2913.1222785126952</v>
      </c>
      <c r="M714" s="2">
        <f t="shared" si="166"/>
        <v>3339.5946489792127</v>
      </c>
      <c r="N714" s="2">
        <f t="shared" si="167"/>
        <v>3491.913034944529</v>
      </c>
      <c r="O714" s="2">
        <f t="shared" si="168"/>
        <v>3301.2379642365886</v>
      </c>
      <c r="P714" s="79" t="e">
        <f t="shared" si="169"/>
        <v>#VALUE!</v>
      </c>
      <c r="Q714" s="78">
        <v>0.85441176471000002</v>
      </c>
      <c r="R714" s="78">
        <v>0.14558823529589998</v>
      </c>
      <c r="S714" s="79" t="e">
        <f t="shared" si="170"/>
        <v>#VALUE!</v>
      </c>
      <c r="T714" s="2" t="e">
        <f t="shared" si="171"/>
        <v>#VALUE!</v>
      </c>
      <c r="U714" s="2" t="e">
        <f t="shared" si="172"/>
        <v>#VALUE!</v>
      </c>
      <c r="V714" s="2">
        <f t="shared" si="173"/>
        <v>1925.8861633016361</v>
      </c>
      <c r="W714" s="2" t="e">
        <f t="shared" si="174"/>
        <v>#VALUE!</v>
      </c>
      <c r="X714" t="e">
        <f t="shared" si="175"/>
        <v>#VALUE!</v>
      </c>
      <c r="Y714" t="e">
        <f t="shared" si="176"/>
        <v>#VALUE!</v>
      </c>
      <c r="Z714" t="e">
        <f t="shared" si="177"/>
        <v>#VALUE!</v>
      </c>
      <c r="AA714">
        <f t="shared" si="178"/>
        <v>0.80245256804234832</v>
      </c>
      <c r="AB714" t="e">
        <f t="shared" si="179"/>
        <v>#VALUE!</v>
      </c>
    </row>
    <row r="715" spans="1:28" x14ac:dyDescent="0.25">
      <c r="A715">
        <v>16</v>
      </c>
      <c r="B715" t="s">
        <v>33</v>
      </c>
      <c r="C715">
        <v>6</v>
      </c>
      <c r="D715" t="s">
        <v>9</v>
      </c>
      <c r="E715">
        <v>2018</v>
      </c>
      <c r="F715">
        <v>2960</v>
      </c>
      <c r="G715" t="s">
        <v>10</v>
      </c>
      <c r="H715" s="54">
        <v>0.16886166874172692</v>
      </c>
      <c r="I715" s="54">
        <v>0.3266245046167281</v>
      </c>
      <c r="J715" s="54">
        <v>0.34504815702446495</v>
      </c>
      <c r="K715">
        <v>0.22600000000000001</v>
      </c>
      <c r="L715" s="2">
        <f t="shared" si="165"/>
        <v>3561.3806855939497</v>
      </c>
      <c r="M715" s="2">
        <f t="shared" si="166"/>
        <v>4395.7643547976559</v>
      </c>
      <c r="N715" s="2">
        <f t="shared" si="167"/>
        <v>4519.4162467767383</v>
      </c>
      <c r="O715" s="2">
        <f t="shared" si="168"/>
        <v>3824.2894056847545</v>
      </c>
      <c r="P715" s="79" t="e">
        <f t="shared" si="169"/>
        <v>#VALUE!</v>
      </c>
      <c r="Q715" s="78">
        <v>0.85441176471000002</v>
      </c>
      <c r="R715" s="78">
        <v>0.14558823529589998</v>
      </c>
      <c r="S715" s="79" t="e">
        <f t="shared" si="170"/>
        <v>#VALUE!</v>
      </c>
      <c r="T715" s="2" t="e">
        <f t="shared" si="171"/>
        <v>#VALUE!</v>
      </c>
      <c r="U715" s="2" t="e">
        <f t="shared" si="172"/>
        <v>#VALUE!</v>
      </c>
      <c r="V715" s="2">
        <f t="shared" si="173"/>
        <v>3136.0449661489338</v>
      </c>
      <c r="W715" s="2" t="e">
        <f t="shared" si="174"/>
        <v>#VALUE!</v>
      </c>
      <c r="X715" t="e">
        <f t="shared" si="175"/>
        <v>#VALUE!</v>
      </c>
      <c r="Y715" t="e">
        <f t="shared" si="176"/>
        <v>#VALUE!</v>
      </c>
      <c r="Z715" t="e">
        <f t="shared" si="177"/>
        <v>#VALUE!</v>
      </c>
      <c r="AA715">
        <f t="shared" si="178"/>
        <v>1.0594746507259911</v>
      </c>
      <c r="AB715" t="e">
        <f t="shared" si="179"/>
        <v>#VALUE!</v>
      </c>
    </row>
    <row r="716" spans="1:28" x14ac:dyDescent="0.25">
      <c r="A716">
        <v>16</v>
      </c>
      <c r="B716" t="s">
        <v>33</v>
      </c>
      <c r="C716">
        <v>6</v>
      </c>
      <c r="D716" t="s">
        <v>9</v>
      </c>
      <c r="E716">
        <v>2019</v>
      </c>
      <c r="F716">
        <v>1120</v>
      </c>
      <c r="G716" t="s">
        <v>10</v>
      </c>
      <c r="H716" s="54">
        <v>0.15627672779650664</v>
      </c>
      <c r="I716" s="54">
        <v>0.29431007717911079</v>
      </c>
      <c r="J716" s="54">
        <v>0.31510957999927913</v>
      </c>
      <c r="K716">
        <v>0.24399999999999999</v>
      </c>
      <c r="L716" s="2">
        <f t="shared" si="165"/>
        <v>1327.4494575395247</v>
      </c>
      <c r="M716" s="2">
        <f t="shared" si="166"/>
        <v>1587.0993247614597</v>
      </c>
      <c r="N716" s="2">
        <f t="shared" si="167"/>
        <v>1635.2980962981219</v>
      </c>
      <c r="O716" s="2">
        <f t="shared" si="168"/>
        <v>1481.4814814814815</v>
      </c>
      <c r="P716" s="79" t="e">
        <f t="shared" si="169"/>
        <v>#VALUE!</v>
      </c>
      <c r="Q716" s="78">
        <v>0.85441176471000002</v>
      </c>
      <c r="R716" s="78">
        <v>0.14558823529589998</v>
      </c>
      <c r="S716" s="79" t="e">
        <f t="shared" si="170"/>
        <v>#VALUE!</v>
      </c>
      <c r="T716" s="2" t="e">
        <f t="shared" si="171"/>
        <v>#VALUE!</v>
      </c>
      <c r="U716" s="2" t="e">
        <f t="shared" si="172"/>
        <v>#VALUE!</v>
      </c>
      <c r="V716" s="2">
        <f t="shared" si="173"/>
        <v>2567.7960072496771</v>
      </c>
      <c r="W716" s="2" t="e">
        <f t="shared" si="174"/>
        <v>#VALUE!</v>
      </c>
      <c r="X716" t="e">
        <f t="shared" si="175"/>
        <v>#VALUE!</v>
      </c>
      <c r="Y716" t="e">
        <f t="shared" si="176"/>
        <v>#VALUE!</v>
      </c>
      <c r="Z716" t="e">
        <f t="shared" si="177"/>
        <v>#VALUE!</v>
      </c>
      <c r="AA716">
        <f t="shared" si="178"/>
        <v>2.2926750064729262</v>
      </c>
      <c r="AB716" t="e">
        <f t="shared" si="179"/>
        <v>#VALUE!</v>
      </c>
    </row>
    <row r="717" spans="1:28" x14ac:dyDescent="0.25">
      <c r="A717">
        <v>16</v>
      </c>
      <c r="B717" t="s">
        <v>33</v>
      </c>
      <c r="C717">
        <v>6</v>
      </c>
      <c r="D717" t="s">
        <v>9</v>
      </c>
      <c r="E717">
        <v>2020</v>
      </c>
      <c r="F717">
        <v>1500</v>
      </c>
      <c r="G717" t="s">
        <v>10</v>
      </c>
      <c r="H717" s="54">
        <v>7.1730431912490608E-2</v>
      </c>
      <c r="I717" s="54">
        <v>0.24184107416558059</v>
      </c>
      <c r="J717" s="54">
        <v>0.25426527177111524</v>
      </c>
      <c r="K717">
        <v>0.11799999999999999</v>
      </c>
      <c r="L717" s="2">
        <f t="shared" si="165"/>
        <v>1615.9099162223022</v>
      </c>
      <c r="M717" s="2">
        <f t="shared" si="166"/>
        <v>1978.4770038143656</v>
      </c>
      <c r="N717" s="2">
        <f t="shared" si="167"/>
        <v>2011.4391126218441</v>
      </c>
      <c r="O717" s="2">
        <f t="shared" si="168"/>
        <v>1700.6802721088436</v>
      </c>
      <c r="P717" s="79" t="e">
        <f t="shared" si="169"/>
        <v>#VALUE!</v>
      </c>
      <c r="Q717" s="78">
        <v>0.85441176471000002</v>
      </c>
      <c r="R717" s="78">
        <v>0.14558823529589998</v>
      </c>
      <c r="S717" s="79" t="e">
        <f t="shared" si="170"/>
        <v>#VALUE!</v>
      </c>
      <c r="T717" s="2" t="e">
        <f t="shared" si="171"/>
        <v>#VALUE!</v>
      </c>
      <c r="U717" s="2" t="e">
        <f t="shared" si="172"/>
        <v>#VALUE!</v>
      </c>
      <c r="V717" s="2">
        <f t="shared" si="173"/>
        <v>3001.7407797562742</v>
      </c>
      <c r="W717" s="2" t="e">
        <f t="shared" si="174"/>
        <v>#VALUE!</v>
      </c>
      <c r="X717" t="e">
        <f t="shared" si="175"/>
        <v>#VALUE!</v>
      </c>
      <c r="Y717" t="e">
        <f t="shared" si="176"/>
        <v>#VALUE!</v>
      </c>
      <c r="Z717" t="e">
        <f t="shared" si="177"/>
        <v>#VALUE!</v>
      </c>
      <c r="AA717">
        <f t="shared" si="178"/>
        <v>2.0011605198375162</v>
      </c>
      <c r="AB717" t="e">
        <f t="shared" si="179"/>
        <v>#VALUE!</v>
      </c>
    </row>
    <row r="718" spans="1:28" x14ac:dyDescent="0.25">
      <c r="A718">
        <v>16</v>
      </c>
      <c r="B718" t="s">
        <v>33</v>
      </c>
      <c r="C718">
        <v>6</v>
      </c>
      <c r="D718" t="s">
        <v>9</v>
      </c>
      <c r="E718">
        <v>2021</v>
      </c>
      <c r="F718">
        <v>2650</v>
      </c>
      <c r="G718" t="s">
        <v>10</v>
      </c>
      <c r="H718" t="s">
        <v>10</v>
      </c>
      <c r="I718" t="s">
        <v>10</v>
      </c>
      <c r="J718" t="s">
        <v>10</v>
      </c>
      <c r="K718">
        <v>0.184</v>
      </c>
      <c r="L718" s="2" t="e">
        <f t="shared" si="165"/>
        <v>#VALUE!</v>
      </c>
      <c r="M718" s="2" t="e">
        <f t="shared" si="166"/>
        <v>#VALUE!</v>
      </c>
      <c r="N718" s="2" t="e">
        <f t="shared" si="167"/>
        <v>#VALUE!</v>
      </c>
      <c r="O718" s="2">
        <f t="shared" si="168"/>
        <v>3247.5490196078431</v>
      </c>
      <c r="P718" s="79" t="e">
        <f t="shared" si="169"/>
        <v>#VALUE!</v>
      </c>
      <c r="Q718" s="78">
        <v>0.85441176471000002</v>
      </c>
      <c r="R718" s="78">
        <v>0.14558823529589998</v>
      </c>
      <c r="S718" s="79" t="e">
        <f t="shared" si="170"/>
        <v>#VALUE!</v>
      </c>
      <c r="T718" s="2" t="e">
        <f t="shared" si="171"/>
        <v>#VALUE!</v>
      </c>
      <c r="U718" s="2" t="e">
        <f t="shared" si="172"/>
        <v>#VALUE!</v>
      </c>
      <c r="V718" s="2">
        <f t="shared" si="173"/>
        <v>2233.289825173028</v>
      </c>
      <c r="W718" s="2" t="e">
        <f t="shared" si="174"/>
        <v>#VALUE!</v>
      </c>
      <c r="X718" t="e">
        <f t="shared" si="175"/>
        <v>#VALUE!</v>
      </c>
      <c r="Y718" t="e">
        <f t="shared" si="176"/>
        <v>#VALUE!</v>
      </c>
      <c r="Z718" t="e">
        <f t="shared" si="177"/>
        <v>#VALUE!</v>
      </c>
      <c r="AA718">
        <f t="shared" si="178"/>
        <v>0.84275087742378418</v>
      </c>
      <c r="AB718" t="e">
        <f t="shared" si="179"/>
        <v>#VALUE!</v>
      </c>
    </row>
    <row r="719" spans="1:28" x14ac:dyDescent="0.25">
      <c r="A719">
        <v>16</v>
      </c>
      <c r="B719" t="s">
        <v>33</v>
      </c>
      <c r="C719">
        <v>6</v>
      </c>
      <c r="D719" t="s">
        <v>9</v>
      </c>
      <c r="E719">
        <v>2022</v>
      </c>
      <c r="F719">
        <v>2030</v>
      </c>
      <c r="G719" t="s">
        <v>10</v>
      </c>
      <c r="H719" t="s">
        <v>10</v>
      </c>
      <c r="I719" t="s">
        <v>10</v>
      </c>
      <c r="J719" t="s">
        <v>10</v>
      </c>
      <c r="K719">
        <v>0.182</v>
      </c>
      <c r="L719" s="2" t="e">
        <f t="shared" si="165"/>
        <v>#VALUE!</v>
      </c>
      <c r="M719" s="2" t="e">
        <f t="shared" si="166"/>
        <v>#VALUE!</v>
      </c>
      <c r="N719" s="2" t="e">
        <f t="shared" si="167"/>
        <v>#VALUE!</v>
      </c>
      <c r="O719" s="2">
        <f t="shared" si="168"/>
        <v>2481.6625916870412</v>
      </c>
      <c r="P719" s="79" t="e">
        <f t="shared" si="169"/>
        <v>#VALUE!</v>
      </c>
      <c r="Q719" s="78">
        <v>0.85441176471000002</v>
      </c>
      <c r="R719" s="78">
        <v>0.14558823529589998</v>
      </c>
      <c r="S719" s="79">
        <f t="shared" si="170"/>
        <v>215.67636734664453</v>
      </c>
      <c r="T719" s="2">
        <f t="shared" si="171"/>
        <v>225.32017447299691</v>
      </c>
      <c r="U719" s="2">
        <f t="shared" si="172"/>
        <v>222.90287290715574</v>
      </c>
      <c r="V719" s="2">
        <f t="shared" si="173"/>
        <v>225.18128761428329</v>
      </c>
      <c r="W719" s="2" t="e">
        <f t="shared" si="174"/>
        <v>#VALUE!</v>
      </c>
      <c r="X719">
        <f t="shared" si="175"/>
        <v>0.10624451593430764</v>
      </c>
      <c r="Y719">
        <f t="shared" si="176"/>
        <v>0.11099515983891474</v>
      </c>
      <c r="Z719">
        <f t="shared" si="177"/>
        <v>0.1098043708902245</v>
      </c>
      <c r="AA719">
        <f t="shared" si="178"/>
        <v>0.11092674266713462</v>
      </c>
      <c r="AB719" t="e">
        <f t="shared" si="179"/>
        <v>#VALUE!</v>
      </c>
    </row>
    <row r="720" spans="1:28" x14ac:dyDescent="0.25">
      <c r="A720">
        <v>16</v>
      </c>
      <c r="B720" t="s">
        <v>33</v>
      </c>
      <c r="C720">
        <v>6</v>
      </c>
      <c r="D720" t="s">
        <v>9</v>
      </c>
      <c r="E720">
        <v>2023</v>
      </c>
      <c r="F720">
        <v>2600</v>
      </c>
      <c r="G720" t="s">
        <v>10</v>
      </c>
      <c r="H720" t="s">
        <v>10</v>
      </c>
      <c r="I720" t="s">
        <v>10</v>
      </c>
      <c r="J720" t="s">
        <v>10</v>
      </c>
      <c r="K720">
        <v>0.154</v>
      </c>
      <c r="L720" s="2" t="e">
        <f t="shared" si="165"/>
        <v>#VALUE!</v>
      </c>
      <c r="M720" s="2" t="e">
        <f t="shared" si="166"/>
        <v>#VALUE!</v>
      </c>
      <c r="N720" s="2" t="e">
        <f t="shared" si="167"/>
        <v>#VALUE!</v>
      </c>
      <c r="O720" s="2">
        <f t="shared" si="168"/>
        <v>3073.2860520094564</v>
      </c>
      <c r="P720" s="79" t="e">
        <f t="shared" si="169"/>
        <v>#VALUE!</v>
      </c>
      <c r="Q720" s="78">
        <v>0.85441176471000002</v>
      </c>
      <c r="R720" s="78">
        <v>0.14558823529589998</v>
      </c>
      <c r="S720" s="79">
        <f t="shared" si="170"/>
        <v>403.86194358330101</v>
      </c>
      <c r="T720" s="2">
        <f t="shared" si="171"/>
        <v>429.91749753232773</v>
      </c>
      <c r="U720" s="2">
        <f t="shared" si="172"/>
        <v>425.80867201404885</v>
      </c>
      <c r="V720" s="2">
        <f t="shared" si="173"/>
        <v>429.69112779044769</v>
      </c>
      <c r="W720" s="2" t="e">
        <f t="shared" si="174"/>
        <v>#VALUE!</v>
      </c>
      <c r="X720">
        <f t="shared" si="175"/>
        <v>0.15533151676280807</v>
      </c>
      <c r="Y720">
        <f t="shared" si="176"/>
        <v>0.1653528836662799</v>
      </c>
      <c r="Z720">
        <f t="shared" si="177"/>
        <v>0.16377256615924957</v>
      </c>
      <c r="AA720">
        <f t="shared" si="178"/>
        <v>0.16526581838094143</v>
      </c>
      <c r="AB720" t="e">
        <f t="shared" si="179"/>
        <v>#VALUE!</v>
      </c>
    </row>
    <row r="721" spans="1:28" x14ac:dyDescent="0.25">
      <c r="A721">
        <v>16</v>
      </c>
      <c r="B721" t="s">
        <v>33</v>
      </c>
      <c r="C721">
        <v>6</v>
      </c>
      <c r="D721" t="s">
        <v>9</v>
      </c>
      <c r="E721">
        <v>2024</v>
      </c>
      <c r="F721">
        <v>2050</v>
      </c>
      <c r="G721" t="s">
        <v>10</v>
      </c>
      <c r="H721" t="s">
        <v>10</v>
      </c>
      <c r="I721" t="s">
        <v>10</v>
      </c>
      <c r="J721" t="s">
        <v>10</v>
      </c>
      <c r="K721">
        <v>0.20599999999999999</v>
      </c>
      <c r="L721" s="2" t="e">
        <f t="shared" si="165"/>
        <v>#VALUE!</v>
      </c>
      <c r="M721" s="2" t="e">
        <f t="shared" si="166"/>
        <v>#VALUE!</v>
      </c>
      <c r="N721" s="2" t="e">
        <f t="shared" si="167"/>
        <v>#VALUE!</v>
      </c>
      <c r="O721" s="2">
        <f t="shared" si="168"/>
        <v>2581.8639798488662</v>
      </c>
      <c r="P721" s="79" t="e">
        <f t="shared" si="169"/>
        <v>#VALUE!</v>
      </c>
      <c r="Q721" s="78">
        <v>0.85441176471000002</v>
      </c>
      <c r="R721" s="78">
        <v>0.14558823529589998</v>
      </c>
      <c r="S721" s="79">
        <f t="shared" si="170"/>
        <v>291.84771887707763</v>
      </c>
      <c r="T721" s="2">
        <f t="shared" si="171"/>
        <v>316.64866176703384</v>
      </c>
      <c r="U721" s="2">
        <f t="shared" si="172"/>
        <v>313.84412807849066</v>
      </c>
      <c r="V721" s="2">
        <f t="shared" si="173"/>
        <v>316.66853452677185</v>
      </c>
      <c r="W721" s="2" t="e">
        <f t="shared" si="174"/>
        <v>#VALUE!</v>
      </c>
      <c r="X721">
        <f t="shared" si="175"/>
        <v>0.14236474091564763</v>
      </c>
      <c r="Y721">
        <f t="shared" si="176"/>
        <v>0.15446276183757748</v>
      </c>
      <c r="Z721">
        <f t="shared" si="177"/>
        <v>0.15309469662365399</v>
      </c>
      <c r="AA721">
        <f t="shared" si="178"/>
        <v>0.15447245586671798</v>
      </c>
      <c r="AB721" t="e">
        <f t="shared" si="179"/>
        <v>#VALUE!</v>
      </c>
    </row>
    <row r="722" spans="1:28" x14ac:dyDescent="0.25">
      <c r="A722">
        <v>17</v>
      </c>
      <c r="B722" t="s">
        <v>34</v>
      </c>
      <c r="C722">
        <v>6</v>
      </c>
      <c r="D722" t="s">
        <v>21</v>
      </c>
      <c r="E722">
        <v>1980</v>
      </c>
      <c r="F722">
        <v>100</v>
      </c>
      <c r="G722" t="s">
        <v>10</v>
      </c>
      <c r="H722" s="54">
        <v>0.44700000000000001</v>
      </c>
      <c r="I722" s="54">
        <v>0.46733333333333338</v>
      </c>
      <c r="J722" s="54">
        <v>0.46133333333333337</v>
      </c>
      <c r="K722">
        <v>0.46700000000000003</v>
      </c>
      <c r="L722" s="2">
        <f t="shared" si="165"/>
        <v>180.83182640144668</v>
      </c>
      <c r="M722" s="2">
        <f t="shared" si="166"/>
        <v>187.73466833541929</v>
      </c>
      <c r="N722" s="2">
        <f t="shared" si="167"/>
        <v>185.64356435643566</v>
      </c>
      <c r="O722" s="2">
        <f t="shared" si="168"/>
        <v>187.61726078799254</v>
      </c>
      <c r="P722" s="79" t="e">
        <f t="shared" si="169"/>
        <v>#VALUE!</v>
      </c>
      <c r="Q722" s="80">
        <v>0.71359223300999997</v>
      </c>
      <c r="R722" s="78">
        <v>0.28640776698999998</v>
      </c>
      <c r="S722" s="79">
        <f t="shared" si="170"/>
        <v>266.64914612628843</v>
      </c>
      <c r="T722" s="2">
        <f t="shared" si="171"/>
        <v>277.27886066754718</v>
      </c>
      <c r="U722" s="2">
        <f t="shared" si="172"/>
        <v>273.79898963279561</v>
      </c>
      <c r="V722" s="2">
        <f t="shared" si="173"/>
        <v>277.29406151181149</v>
      </c>
      <c r="W722" s="2" t="e">
        <f t="shared" si="174"/>
        <v>#VALUE!</v>
      </c>
      <c r="X722">
        <f t="shared" si="175"/>
        <v>2.6664914612628845</v>
      </c>
      <c r="Y722">
        <f t="shared" si="176"/>
        <v>2.7727886066754719</v>
      </c>
      <c r="Z722">
        <f t="shared" si="177"/>
        <v>2.7379898963279561</v>
      </c>
      <c r="AA722">
        <f t="shared" si="178"/>
        <v>2.7729406151181148</v>
      </c>
      <c r="AB722" t="e">
        <f t="shared" si="179"/>
        <v>#VALUE!</v>
      </c>
    </row>
    <row r="723" spans="1:28" x14ac:dyDescent="0.25">
      <c r="A723">
        <v>17</v>
      </c>
      <c r="B723" t="s">
        <v>34</v>
      </c>
      <c r="C723">
        <v>6</v>
      </c>
      <c r="D723" t="s">
        <v>21</v>
      </c>
      <c r="E723">
        <v>1981</v>
      </c>
      <c r="F723">
        <v>250</v>
      </c>
      <c r="G723" t="s">
        <v>10</v>
      </c>
      <c r="H723" s="54">
        <v>0.40500000000000003</v>
      </c>
      <c r="I723" s="54">
        <v>0.4393333333333333</v>
      </c>
      <c r="J723" s="54">
        <v>0.43383333333333329</v>
      </c>
      <c r="K723">
        <v>0.439</v>
      </c>
      <c r="L723" s="2">
        <f t="shared" si="165"/>
        <v>420.1680672268908</v>
      </c>
      <c r="M723" s="2">
        <f t="shared" si="166"/>
        <v>445.89774078478001</v>
      </c>
      <c r="N723" s="2">
        <f t="shared" si="167"/>
        <v>441.5660877244627</v>
      </c>
      <c r="O723" s="2">
        <f t="shared" si="168"/>
        <v>445.63279857397509</v>
      </c>
      <c r="P723" s="79" t="e">
        <f t="shared" si="169"/>
        <v>#VALUE!</v>
      </c>
      <c r="Q723" s="80">
        <v>0.71359223300999997</v>
      </c>
      <c r="R723" s="78">
        <v>0.28640776698999998</v>
      </c>
      <c r="S723" s="79">
        <f t="shared" si="170"/>
        <v>420.4682517156736</v>
      </c>
      <c r="T723" s="2">
        <f t="shared" si="171"/>
        <v>440.22300405342349</v>
      </c>
      <c r="U723" s="2">
        <f t="shared" si="172"/>
        <v>435.34340424405582</v>
      </c>
      <c r="V723" s="2">
        <f t="shared" si="173"/>
        <v>440.08742066996911</v>
      </c>
      <c r="W723" s="2" t="e">
        <f t="shared" si="174"/>
        <v>#VALUE!</v>
      </c>
      <c r="X723">
        <f t="shared" si="175"/>
        <v>1.6818730068626944</v>
      </c>
      <c r="Y723">
        <f t="shared" si="176"/>
        <v>1.7608920162136941</v>
      </c>
      <c r="Z723">
        <f t="shared" si="177"/>
        <v>1.7413736169762233</v>
      </c>
      <c r="AA723">
        <f t="shared" si="178"/>
        <v>1.7603496826798763</v>
      </c>
      <c r="AB723" t="e">
        <f t="shared" si="179"/>
        <v>#VALUE!</v>
      </c>
    </row>
    <row r="724" spans="1:28" x14ac:dyDescent="0.25">
      <c r="A724">
        <v>17</v>
      </c>
      <c r="B724" t="s">
        <v>34</v>
      </c>
      <c r="C724">
        <v>6</v>
      </c>
      <c r="D724" t="s">
        <v>21</v>
      </c>
      <c r="E724">
        <v>1982</v>
      </c>
      <c r="F724">
        <v>200</v>
      </c>
      <c r="G724" t="s">
        <v>10</v>
      </c>
      <c r="H724" s="54">
        <v>0.35099999999999998</v>
      </c>
      <c r="I724" s="54">
        <v>0.40499999999999997</v>
      </c>
      <c r="J724" s="54">
        <v>0.39999999999999997</v>
      </c>
      <c r="K724">
        <v>0.40500000000000003</v>
      </c>
      <c r="L724" s="2">
        <f t="shared" si="165"/>
        <v>308.16640986132512</v>
      </c>
      <c r="M724" s="2">
        <f t="shared" si="166"/>
        <v>336.1344537815126</v>
      </c>
      <c r="N724" s="2">
        <f t="shared" si="167"/>
        <v>333.33333333333326</v>
      </c>
      <c r="O724" s="2">
        <f t="shared" si="168"/>
        <v>336.1344537815126</v>
      </c>
      <c r="P724" s="79" t="e">
        <f t="shared" si="169"/>
        <v>#VALUE!</v>
      </c>
      <c r="Q724" s="80">
        <v>0.71359223300999997</v>
      </c>
      <c r="R724" s="78">
        <v>0.28640776698999998</v>
      </c>
      <c r="S724" s="79">
        <f t="shared" si="170"/>
        <v>375.93443652673585</v>
      </c>
      <c r="T724" s="2">
        <f t="shared" si="171"/>
        <v>388.01926552279025</v>
      </c>
      <c r="U724" s="2">
        <f t="shared" si="172"/>
        <v>383.32041524987062</v>
      </c>
      <c r="V724" s="2">
        <f t="shared" si="173"/>
        <v>388.27058173493612</v>
      </c>
      <c r="W724" s="2" t="e">
        <f t="shared" si="174"/>
        <v>#VALUE!</v>
      </c>
      <c r="X724">
        <f t="shared" si="175"/>
        <v>1.8796721826336793</v>
      </c>
      <c r="Y724">
        <f t="shared" si="176"/>
        <v>1.9400963276139513</v>
      </c>
      <c r="Z724">
        <f t="shared" si="177"/>
        <v>1.9166020762493532</v>
      </c>
      <c r="AA724">
        <f t="shared" si="178"/>
        <v>1.9413529086746806</v>
      </c>
      <c r="AB724" t="e">
        <f t="shared" si="179"/>
        <v>#VALUE!</v>
      </c>
    </row>
    <row r="725" spans="1:28" x14ac:dyDescent="0.25">
      <c r="A725">
        <v>17</v>
      </c>
      <c r="B725" t="s">
        <v>34</v>
      </c>
      <c r="C725">
        <v>6</v>
      </c>
      <c r="D725" t="s">
        <v>21</v>
      </c>
      <c r="E725">
        <v>1983</v>
      </c>
      <c r="F725">
        <v>100</v>
      </c>
      <c r="G725" t="s">
        <v>10</v>
      </c>
      <c r="H725" s="54">
        <v>0.49</v>
      </c>
      <c r="I725" s="54">
        <v>0.50566666666666671</v>
      </c>
      <c r="J725" s="54">
        <v>0.4986666666666667</v>
      </c>
      <c r="K725">
        <v>0.50600000000000001</v>
      </c>
      <c r="L725" s="2">
        <f t="shared" si="165"/>
        <v>196.07843137254901</v>
      </c>
      <c r="M725" s="2">
        <f t="shared" si="166"/>
        <v>202.29265003371546</v>
      </c>
      <c r="N725" s="2">
        <f t="shared" si="167"/>
        <v>199.468085106383</v>
      </c>
      <c r="O725" s="2">
        <f t="shared" si="168"/>
        <v>202.42914979757086</v>
      </c>
      <c r="P725" s="79" t="e">
        <f t="shared" si="169"/>
        <v>#VALUE!</v>
      </c>
      <c r="Q725" s="80">
        <v>0.71359223300999997</v>
      </c>
      <c r="R725" s="78">
        <v>0.28640776698999998</v>
      </c>
      <c r="S725" s="79">
        <f t="shared" si="170"/>
        <v>356.66669274546473</v>
      </c>
      <c r="T725" s="2">
        <f t="shared" si="171"/>
        <v>364.16618189503743</v>
      </c>
      <c r="U725" s="2">
        <f t="shared" si="172"/>
        <v>359.46569536084644</v>
      </c>
      <c r="V725" s="2">
        <f t="shared" si="173"/>
        <v>364.4054186704152</v>
      </c>
      <c r="W725" s="2" t="e">
        <f t="shared" si="174"/>
        <v>#VALUE!</v>
      </c>
      <c r="X725">
        <f t="shared" si="175"/>
        <v>3.5666669274546474</v>
      </c>
      <c r="Y725">
        <f t="shared" si="176"/>
        <v>3.6416618189503742</v>
      </c>
      <c r="Z725">
        <f t="shared" si="177"/>
        <v>3.5946569536084643</v>
      </c>
      <c r="AA725">
        <f t="shared" si="178"/>
        <v>3.6440541867041518</v>
      </c>
      <c r="AB725" t="e">
        <f t="shared" si="179"/>
        <v>#VALUE!</v>
      </c>
    </row>
    <row r="726" spans="1:28" x14ac:dyDescent="0.25">
      <c r="A726">
        <v>17</v>
      </c>
      <c r="B726" t="s">
        <v>34</v>
      </c>
      <c r="C726">
        <v>6</v>
      </c>
      <c r="D726" t="s">
        <v>21</v>
      </c>
      <c r="E726">
        <v>1984</v>
      </c>
      <c r="F726">
        <v>250</v>
      </c>
      <c r="G726" t="s">
        <v>10</v>
      </c>
      <c r="H726" s="54">
        <v>0.435</v>
      </c>
      <c r="I726" s="54">
        <v>0.46133333333333326</v>
      </c>
      <c r="J726" s="54">
        <v>0.45533333333333326</v>
      </c>
      <c r="K726">
        <v>0.46100000000000002</v>
      </c>
      <c r="L726" s="2">
        <f t="shared" si="165"/>
        <v>442.47787610619474</v>
      </c>
      <c r="M726" s="2">
        <f t="shared" si="166"/>
        <v>464.10891089108907</v>
      </c>
      <c r="N726" s="2">
        <f t="shared" si="167"/>
        <v>458.99632802937572</v>
      </c>
      <c r="O726" s="2">
        <f t="shared" si="168"/>
        <v>463.82189239332104</v>
      </c>
      <c r="P726" s="79" t="e">
        <f t="shared" si="169"/>
        <v>#VALUE!</v>
      </c>
      <c r="Q726" s="80">
        <v>0.71359223300999997</v>
      </c>
      <c r="R726" s="78">
        <v>0.28640776698999998</v>
      </c>
      <c r="S726" s="79">
        <f t="shared" si="170"/>
        <v>197.74945352900932</v>
      </c>
      <c r="T726" s="2">
        <f t="shared" si="171"/>
        <v>209.53299043874037</v>
      </c>
      <c r="U726" s="2">
        <f t="shared" si="172"/>
        <v>207.76013577432275</v>
      </c>
      <c r="V726" s="2">
        <f t="shared" si="173"/>
        <v>206.91877884350694</v>
      </c>
      <c r="W726" s="2" t="e">
        <f t="shared" si="174"/>
        <v>#VALUE!</v>
      </c>
      <c r="X726">
        <f t="shared" si="175"/>
        <v>0.79099781411603731</v>
      </c>
      <c r="Y726">
        <f t="shared" si="176"/>
        <v>0.83813196175496152</v>
      </c>
      <c r="Z726">
        <f t="shared" si="177"/>
        <v>0.83104054309729103</v>
      </c>
      <c r="AA726">
        <f t="shared" si="178"/>
        <v>0.82767511537402771</v>
      </c>
      <c r="AB726" t="e">
        <f t="shared" si="179"/>
        <v>#VALUE!</v>
      </c>
    </row>
    <row r="727" spans="1:28" x14ac:dyDescent="0.25">
      <c r="A727">
        <v>17</v>
      </c>
      <c r="B727" t="s">
        <v>34</v>
      </c>
      <c r="C727">
        <v>6</v>
      </c>
      <c r="D727" t="s">
        <v>21</v>
      </c>
      <c r="E727">
        <v>1985</v>
      </c>
      <c r="F727">
        <v>200</v>
      </c>
      <c r="G727" t="s">
        <v>10</v>
      </c>
      <c r="H727" s="54">
        <v>0.45300000000000001</v>
      </c>
      <c r="I727" s="54">
        <v>0.47466666666666668</v>
      </c>
      <c r="J727" s="54">
        <v>0.46866666666666668</v>
      </c>
      <c r="K727">
        <v>0.47499999999999998</v>
      </c>
      <c r="L727" s="2">
        <f t="shared" si="165"/>
        <v>365.63071297989035</v>
      </c>
      <c r="M727" s="2">
        <f t="shared" si="166"/>
        <v>380.71065989847716</v>
      </c>
      <c r="N727" s="2">
        <f t="shared" si="167"/>
        <v>376.4115432873275</v>
      </c>
      <c r="O727" s="2">
        <f t="shared" si="168"/>
        <v>380.95238095238096</v>
      </c>
      <c r="P727" s="79" t="e">
        <f t="shared" si="169"/>
        <v>#VALUE!</v>
      </c>
      <c r="Q727" s="80">
        <v>0.71359223300999997</v>
      </c>
      <c r="R727" s="78">
        <v>0.28640776698999998</v>
      </c>
      <c r="S727" s="79" t="e">
        <f t="shared" si="170"/>
        <v>#VALUE!</v>
      </c>
      <c r="T727" s="2" t="e">
        <f t="shared" si="171"/>
        <v>#VALUE!</v>
      </c>
      <c r="U727" s="2" t="e">
        <f t="shared" si="172"/>
        <v>#VALUE!</v>
      </c>
      <c r="V727" s="2" t="e">
        <f t="shared" si="173"/>
        <v>#VALUE!</v>
      </c>
      <c r="W727" s="2" t="e">
        <f t="shared" si="174"/>
        <v>#VALUE!</v>
      </c>
      <c r="X727" t="e">
        <f t="shared" si="175"/>
        <v>#VALUE!</v>
      </c>
      <c r="Y727" t="e">
        <f t="shared" si="176"/>
        <v>#VALUE!</v>
      </c>
      <c r="Z727" t="e">
        <f t="shared" si="177"/>
        <v>#VALUE!</v>
      </c>
      <c r="AA727" t="e">
        <f t="shared" si="178"/>
        <v>#VALUE!</v>
      </c>
      <c r="AB727" t="e">
        <f t="shared" si="179"/>
        <v>#VALUE!</v>
      </c>
    </row>
    <row r="728" spans="1:28" x14ac:dyDescent="0.25">
      <c r="A728">
        <v>17</v>
      </c>
      <c r="B728" t="s">
        <v>34</v>
      </c>
      <c r="C728">
        <v>6</v>
      </c>
      <c r="D728" t="s">
        <v>21</v>
      </c>
      <c r="E728">
        <v>1986</v>
      </c>
      <c r="F728">
        <v>200</v>
      </c>
      <c r="G728" t="s">
        <v>10</v>
      </c>
      <c r="H728" s="54">
        <v>0.502</v>
      </c>
      <c r="I728" s="54">
        <v>0.50766666666666671</v>
      </c>
      <c r="J728" s="54">
        <v>0.50066666666666659</v>
      </c>
      <c r="K728">
        <v>0.50800000000000001</v>
      </c>
      <c r="L728" s="2">
        <f t="shared" si="165"/>
        <v>401.60642570281124</v>
      </c>
      <c r="M728" s="2">
        <f t="shared" si="166"/>
        <v>406.22884224779961</v>
      </c>
      <c r="N728" s="2">
        <f t="shared" si="167"/>
        <v>400.53404539385843</v>
      </c>
      <c r="O728" s="2">
        <f t="shared" si="168"/>
        <v>406.5040650406504</v>
      </c>
      <c r="P728" s="79" t="e">
        <f t="shared" si="169"/>
        <v>#VALUE!</v>
      </c>
      <c r="Q728" s="80">
        <v>0.71359223300999997</v>
      </c>
      <c r="R728" s="78">
        <v>0.28640776698999998</v>
      </c>
      <c r="S728" s="79" t="e">
        <f t="shared" si="170"/>
        <v>#VALUE!</v>
      </c>
      <c r="T728" s="2" t="e">
        <f t="shared" si="171"/>
        <v>#VALUE!</v>
      </c>
      <c r="U728" s="2" t="e">
        <f t="shared" si="172"/>
        <v>#VALUE!</v>
      </c>
      <c r="V728" s="2" t="e">
        <f t="shared" si="173"/>
        <v>#VALUE!</v>
      </c>
      <c r="W728" s="2" t="e">
        <f t="shared" si="174"/>
        <v>#VALUE!</v>
      </c>
      <c r="X728" t="e">
        <f t="shared" si="175"/>
        <v>#VALUE!</v>
      </c>
      <c r="Y728" t="e">
        <f t="shared" si="176"/>
        <v>#VALUE!</v>
      </c>
      <c r="Z728" t="e">
        <f t="shared" si="177"/>
        <v>#VALUE!</v>
      </c>
      <c r="AA728" t="e">
        <f t="shared" si="178"/>
        <v>#VALUE!</v>
      </c>
      <c r="AB728" t="e">
        <f t="shared" si="179"/>
        <v>#VALUE!</v>
      </c>
    </row>
    <row r="729" spans="1:28" x14ac:dyDescent="0.25">
      <c r="A729">
        <v>17</v>
      </c>
      <c r="B729" t="s">
        <v>34</v>
      </c>
      <c r="C729">
        <v>6</v>
      </c>
      <c r="D729" t="s">
        <v>21</v>
      </c>
      <c r="E729">
        <v>1987</v>
      </c>
      <c r="F729">
        <v>150</v>
      </c>
      <c r="G729" t="s">
        <v>10</v>
      </c>
      <c r="H729" s="54">
        <v>0.38700000000000001</v>
      </c>
      <c r="I729" s="54">
        <v>0.42166666666666669</v>
      </c>
      <c r="J729" s="54">
        <v>0.41666666666666669</v>
      </c>
      <c r="K729">
        <v>0.42199999999999999</v>
      </c>
      <c r="L729" s="2">
        <f t="shared" si="165"/>
        <v>244.69820554649266</v>
      </c>
      <c r="M729" s="2">
        <f t="shared" si="166"/>
        <v>259.36599423631122</v>
      </c>
      <c r="N729" s="2">
        <f t="shared" si="167"/>
        <v>257.14285714285717</v>
      </c>
      <c r="O729" s="2">
        <f t="shared" si="168"/>
        <v>259.515570934256</v>
      </c>
      <c r="P729" s="79" t="e">
        <f t="shared" si="169"/>
        <v>#VALUE!</v>
      </c>
      <c r="Q729" s="80">
        <v>0.71359223300999997</v>
      </c>
      <c r="R729" s="78">
        <v>0.28640776698999998</v>
      </c>
      <c r="S729" s="79" t="e">
        <f t="shared" si="170"/>
        <v>#VALUE!</v>
      </c>
      <c r="T729" s="2" t="e">
        <f t="shared" si="171"/>
        <v>#VALUE!</v>
      </c>
      <c r="U729" s="2" t="e">
        <f t="shared" si="172"/>
        <v>#VALUE!</v>
      </c>
      <c r="V729" s="2" t="e">
        <f t="shared" si="173"/>
        <v>#VALUE!</v>
      </c>
      <c r="W729" s="2" t="e">
        <f t="shared" si="174"/>
        <v>#VALUE!</v>
      </c>
      <c r="X729" t="e">
        <f t="shared" si="175"/>
        <v>#VALUE!</v>
      </c>
      <c r="Y729" t="e">
        <f t="shared" si="176"/>
        <v>#VALUE!</v>
      </c>
      <c r="Z729" t="e">
        <f t="shared" si="177"/>
        <v>#VALUE!</v>
      </c>
      <c r="AA729" t="e">
        <f t="shared" si="178"/>
        <v>#VALUE!</v>
      </c>
      <c r="AB729" t="e">
        <f t="shared" si="179"/>
        <v>#VALUE!</v>
      </c>
    </row>
    <row r="730" spans="1:28" x14ac:dyDescent="0.25">
      <c r="A730">
        <v>17</v>
      </c>
      <c r="B730" t="s">
        <v>34</v>
      </c>
      <c r="C730">
        <v>6</v>
      </c>
      <c r="D730" t="s">
        <v>21</v>
      </c>
      <c r="E730">
        <v>1988</v>
      </c>
      <c r="F730">
        <v>50</v>
      </c>
      <c r="G730" t="s">
        <v>10</v>
      </c>
      <c r="H730" s="54">
        <v>0.38100000000000001</v>
      </c>
      <c r="I730" s="54">
        <v>0.41433333333333339</v>
      </c>
      <c r="J730" s="54">
        <v>0.40983333333333338</v>
      </c>
      <c r="K730">
        <v>0.34100000000000003</v>
      </c>
      <c r="L730" s="2">
        <f t="shared" si="165"/>
        <v>80.775444264943459</v>
      </c>
      <c r="M730" s="2">
        <f t="shared" si="166"/>
        <v>85.372794536141171</v>
      </c>
      <c r="N730" s="2">
        <f t="shared" si="167"/>
        <v>84.721829991527827</v>
      </c>
      <c r="O730" s="2">
        <f t="shared" si="168"/>
        <v>75.872534142640362</v>
      </c>
      <c r="P730" s="79" t="e">
        <f t="shared" si="169"/>
        <v>#VALUE!</v>
      </c>
      <c r="Q730" s="80">
        <v>0.71359223300999997</v>
      </c>
      <c r="R730" s="78">
        <v>0.28640776698999998</v>
      </c>
      <c r="S730" s="79" t="e">
        <f t="shared" si="170"/>
        <v>#VALUE!</v>
      </c>
      <c r="T730" s="2" t="e">
        <f t="shared" si="171"/>
        <v>#VALUE!</v>
      </c>
      <c r="U730" s="2" t="e">
        <f t="shared" si="172"/>
        <v>#VALUE!</v>
      </c>
      <c r="V730" s="2" t="e">
        <f t="shared" si="173"/>
        <v>#VALUE!</v>
      </c>
      <c r="W730" s="2" t="e">
        <f t="shared" si="174"/>
        <v>#VALUE!</v>
      </c>
      <c r="X730" t="e">
        <f t="shared" si="175"/>
        <v>#VALUE!</v>
      </c>
      <c r="Y730" t="e">
        <f t="shared" si="176"/>
        <v>#VALUE!</v>
      </c>
      <c r="Z730" t="e">
        <f t="shared" si="177"/>
        <v>#VALUE!</v>
      </c>
      <c r="AA730" t="e">
        <f t="shared" si="178"/>
        <v>#VALUE!</v>
      </c>
      <c r="AB730" t="e">
        <f t="shared" si="179"/>
        <v>#VALUE!</v>
      </c>
    </row>
    <row r="731" spans="1:28" x14ac:dyDescent="0.25">
      <c r="A731">
        <v>17</v>
      </c>
      <c r="B731" t="s">
        <v>34</v>
      </c>
      <c r="C731">
        <v>6</v>
      </c>
      <c r="D731" t="s">
        <v>21</v>
      </c>
      <c r="E731">
        <v>1989</v>
      </c>
      <c r="F731" t="s">
        <v>10</v>
      </c>
      <c r="G731" t="s">
        <v>10</v>
      </c>
      <c r="H731" s="54">
        <v>0.372</v>
      </c>
      <c r="I731" s="54">
        <v>0.41066666666666668</v>
      </c>
      <c r="J731" s="54">
        <v>0.40566666666666668</v>
      </c>
      <c r="K731">
        <v>0.41</v>
      </c>
      <c r="L731" s="2" t="e">
        <f t="shared" si="165"/>
        <v>#VALUE!</v>
      </c>
      <c r="M731" s="2" t="e">
        <f t="shared" si="166"/>
        <v>#VALUE!</v>
      </c>
      <c r="N731" s="2" t="e">
        <f t="shared" si="167"/>
        <v>#VALUE!</v>
      </c>
      <c r="O731" s="2" t="e">
        <f t="shared" si="168"/>
        <v>#VALUE!</v>
      </c>
      <c r="P731" s="79" t="e">
        <f t="shared" si="169"/>
        <v>#VALUE!</v>
      </c>
      <c r="Q731" s="80">
        <v>0.71359223300999997</v>
      </c>
      <c r="R731" s="78">
        <v>0.28640776698999998</v>
      </c>
      <c r="S731" s="79" t="e">
        <f t="shared" si="170"/>
        <v>#VALUE!</v>
      </c>
      <c r="T731" s="2" t="e">
        <f t="shared" si="171"/>
        <v>#VALUE!</v>
      </c>
      <c r="U731" s="2" t="e">
        <f t="shared" si="172"/>
        <v>#VALUE!</v>
      </c>
      <c r="V731" s="2" t="e">
        <f t="shared" si="173"/>
        <v>#VALUE!</v>
      </c>
      <c r="W731" s="2" t="e">
        <f t="shared" si="174"/>
        <v>#VALUE!</v>
      </c>
      <c r="X731" t="e">
        <f t="shared" si="175"/>
        <v>#VALUE!</v>
      </c>
      <c r="Y731" t="e">
        <f t="shared" si="176"/>
        <v>#VALUE!</v>
      </c>
      <c r="Z731" t="e">
        <f t="shared" si="177"/>
        <v>#VALUE!</v>
      </c>
      <c r="AA731" t="e">
        <f t="shared" si="178"/>
        <v>#VALUE!</v>
      </c>
      <c r="AB731" t="e">
        <f t="shared" si="179"/>
        <v>#VALUE!</v>
      </c>
    </row>
    <row r="732" spans="1:28" x14ac:dyDescent="0.25">
      <c r="A732">
        <v>17</v>
      </c>
      <c r="B732" t="s">
        <v>34</v>
      </c>
      <c r="C732">
        <v>6</v>
      </c>
      <c r="D732" t="s">
        <v>21</v>
      </c>
      <c r="E732">
        <v>1990</v>
      </c>
      <c r="F732" t="s">
        <v>10</v>
      </c>
      <c r="G732" t="s">
        <v>10</v>
      </c>
      <c r="H732" s="54">
        <v>0.42099999999999999</v>
      </c>
      <c r="I732" s="54">
        <v>0.46433333333333326</v>
      </c>
      <c r="J732" s="54">
        <v>0.45883333333333332</v>
      </c>
      <c r="K732">
        <v>0.46200000000000002</v>
      </c>
      <c r="L732" s="2" t="e">
        <f t="shared" si="165"/>
        <v>#VALUE!</v>
      </c>
      <c r="M732" s="2" t="e">
        <f t="shared" si="166"/>
        <v>#VALUE!</v>
      </c>
      <c r="N732" s="2" t="e">
        <f t="shared" si="167"/>
        <v>#VALUE!</v>
      </c>
      <c r="O732" s="2" t="e">
        <f t="shared" si="168"/>
        <v>#VALUE!</v>
      </c>
      <c r="P732" s="79" t="e">
        <f t="shared" si="169"/>
        <v>#VALUE!</v>
      </c>
      <c r="Q732" s="80">
        <v>0.71359223300999997</v>
      </c>
      <c r="R732" s="78">
        <v>0.28640776698999998</v>
      </c>
      <c r="S732" s="79" t="e">
        <f t="shared" si="170"/>
        <v>#VALUE!</v>
      </c>
      <c r="T732" s="2" t="e">
        <f t="shared" si="171"/>
        <v>#VALUE!</v>
      </c>
      <c r="U732" s="2" t="e">
        <f t="shared" si="172"/>
        <v>#VALUE!</v>
      </c>
      <c r="V732" s="2" t="e">
        <f t="shared" si="173"/>
        <v>#VALUE!</v>
      </c>
      <c r="W732" s="2" t="e">
        <f t="shared" si="174"/>
        <v>#VALUE!</v>
      </c>
      <c r="X732" t="e">
        <f t="shared" si="175"/>
        <v>#VALUE!</v>
      </c>
      <c r="Y732" t="e">
        <f t="shared" si="176"/>
        <v>#VALUE!</v>
      </c>
      <c r="Z732" t="e">
        <f t="shared" si="177"/>
        <v>#VALUE!</v>
      </c>
      <c r="AA732" t="e">
        <f t="shared" si="178"/>
        <v>#VALUE!</v>
      </c>
      <c r="AB732" t="e">
        <f t="shared" si="179"/>
        <v>#VALUE!</v>
      </c>
    </row>
    <row r="733" spans="1:28" x14ac:dyDescent="0.25">
      <c r="A733">
        <v>17</v>
      </c>
      <c r="B733" t="s">
        <v>34</v>
      </c>
      <c r="C733">
        <v>6</v>
      </c>
      <c r="D733" t="s">
        <v>21</v>
      </c>
      <c r="E733">
        <v>1991</v>
      </c>
      <c r="F733" t="s">
        <v>10</v>
      </c>
      <c r="G733" t="s">
        <v>10</v>
      </c>
      <c r="H733" s="54">
        <v>0.376</v>
      </c>
      <c r="I733" s="54">
        <v>0.41</v>
      </c>
      <c r="J733" s="54">
        <v>0.39349999999999996</v>
      </c>
      <c r="K733">
        <v>0.40400000000000003</v>
      </c>
      <c r="L733" s="2" t="e">
        <f t="shared" si="165"/>
        <v>#VALUE!</v>
      </c>
      <c r="M733" s="2" t="e">
        <f t="shared" si="166"/>
        <v>#VALUE!</v>
      </c>
      <c r="N733" s="2" t="e">
        <f t="shared" si="167"/>
        <v>#VALUE!</v>
      </c>
      <c r="O733" s="2" t="e">
        <f t="shared" si="168"/>
        <v>#VALUE!</v>
      </c>
      <c r="P733" s="79" t="e">
        <f t="shared" si="169"/>
        <v>#VALUE!</v>
      </c>
      <c r="Q733" s="80">
        <v>0.71359223300999997</v>
      </c>
      <c r="R733" s="78">
        <v>0.28640776698999998</v>
      </c>
      <c r="S733" s="79">
        <f t="shared" si="170"/>
        <v>84.289559467316082</v>
      </c>
      <c r="T733" s="2">
        <f t="shared" si="171"/>
        <v>90.205287953052945</v>
      </c>
      <c r="U733" s="2">
        <f t="shared" si="172"/>
        <v>87.031260540136032</v>
      </c>
      <c r="V733" s="2">
        <f t="shared" si="173"/>
        <v>89.348946780890586</v>
      </c>
      <c r="W733" s="2" t="e">
        <f t="shared" si="174"/>
        <v>#VALUE!</v>
      </c>
      <c r="X733" t="e">
        <f t="shared" si="175"/>
        <v>#VALUE!</v>
      </c>
      <c r="Y733" t="e">
        <f t="shared" si="176"/>
        <v>#VALUE!</v>
      </c>
      <c r="Z733" t="e">
        <f t="shared" si="177"/>
        <v>#VALUE!</v>
      </c>
      <c r="AA733" t="e">
        <f t="shared" si="178"/>
        <v>#VALUE!</v>
      </c>
      <c r="AB733" t="e">
        <f t="shared" si="179"/>
        <v>#VALUE!</v>
      </c>
    </row>
    <row r="734" spans="1:28" x14ac:dyDescent="0.25">
      <c r="A734">
        <v>17</v>
      </c>
      <c r="B734" t="s">
        <v>34</v>
      </c>
      <c r="C734">
        <v>6</v>
      </c>
      <c r="D734" t="s">
        <v>21</v>
      </c>
      <c r="E734">
        <v>1992</v>
      </c>
      <c r="F734" t="s">
        <v>10</v>
      </c>
      <c r="G734" t="s">
        <v>10</v>
      </c>
      <c r="H734" s="54">
        <v>0.39400000000000002</v>
      </c>
      <c r="I734" s="54">
        <v>0.42699999999999999</v>
      </c>
      <c r="J734" s="54">
        <v>0.40249999999999997</v>
      </c>
      <c r="K734">
        <v>0.42799999999999999</v>
      </c>
      <c r="L734" s="2" t="e">
        <f t="shared" si="165"/>
        <v>#VALUE!</v>
      </c>
      <c r="M734" s="2" t="e">
        <f t="shared" si="166"/>
        <v>#VALUE!</v>
      </c>
      <c r="N734" s="2" t="e">
        <f t="shared" si="167"/>
        <v>#VALUE!</v>
      </c>
      <c r="O734" s="2" t="e">
        <f t="shared" si="168"/>
        <v>#VALUE!</v>
      </c>
      <c r="P734" s="79" t="e">
        <f t="shared" si="169"/>
        <v>#VALUE!</v>
      </c>
      <c r="Q734" s="80">
        <v>0.71359223300999997</v>
      </c>
      <c r="R734" s="78">
        <v>0.28640776698999998</v>
      </c>
      <c r="S734" s="79">
        <f t="shared" si="170"/>
        <v>22.606966391164534</v>
      </c>
      <c r="T734" s="2">
        <f t="shared" si="171"/>
        <v>23.674267892034329</v>
      </c>
      <c r="U734" s="2">
        <f t="shared" si="172"/>
        <v>23.208459853869321</v>
      </c>
      <c r="V734" s="2">
        <f t="shared" si="173"/>
        <v>22.444000151452098</v>
      </c>
      <c r="W734" s="2" t="e">
        <f t="shared" si="174"/>
        <v>#VALUE!</v>
      </c>
      <c r="X734" t="e">
        <f t="shared" si="175"/>
        <v>#VALUE!</v>
      </c>
      <c r="Y734" t="e">
        <f t="shared" si="176"/>
        <v>#VALUE!</v>
      </c>
      <c r="Z734" t="e">
        <f t="shared" si="177"/>
        <v>#VALUE!</v>
      </c>
      <c r="AA734" t="e">
        <f t="shared" si="178"/>
        <v>#VALUE!</v>
      </c>
      <c r="AB734" t="e">
        <f t="shared" si="179"/>
        <v>#VALUE!</v>
      </c>
    </row>
    <row r="735" spans="1:28" x14ac:dyDescent="0.25">
      <c r="A735">
        <v>17</v>
      </c>
      <c r="B735" t="s">
        <v>34</v>
      </c>
      <c r="C735">
        <v>6</v>
      </c>
      <c r="D735" t="s">
        <v>21</v>
      </c>
      <c r="E735">
        <v>1993</v>
      </c>
      <c r="F735" t="s">
        <v>10</v>
      </c>
      <c r="G735" t="s">
        <v>10</v>
      </c>
      <c r="H735" s="54">
        <v>0.34200000000000003</v>
      </c>
      <c r="I735" s="54">
        <v>0.372</v>
      </c>
      <c r="J735" s="54">
        <v>0.35550000000000004</v>
      </c>
      <c r="K735">
        <v>0.27200000000000002</v>
      </c>
      <c r="L735" s="2" t="e">
        <f t="shared" si="165"/>
        <v>#VALUE!</v>
      </c>
      <c r="M735" s="2" t="e">
        <f t="shared" si="166"/>
        <v>#VALUE!</v>
      </c>
      <c r="N735" s="2" t="e">
        <f t="shared" si="167"/>
        <v>#VALUE!</v>
      </c>
      <c r="O735" s="2" t="e">
        <f t="shared" si="168"/>
        <v>#VALUE!</v>
      </c>
      <c r="P735" s="79" t="e">
        <f t="shared" si="169"/>
        <v>#VALUE!</v>
      </c>
      <c r="Q735" s="80">
        <v>0.71359223300999997</v>
      </c>
      <c r="R735" s="78">
        <v>0.28640776698999998</v>
      </c>
      <c r="S735" s="79">
        <f t="shared" si="170"/>
        <v>64.334003982867387</v>
      </c>
      <c r="T735" s="2">
        <f t="shared" si="171"/>
        <v>65.359640232099125</v>
      </c>
      <c r="U735" s="2">
        <f t="shared" si="172"/>
        <v>63.935838377031935</v>
      </c>
      <c r="V735" s="2">
        <f t="shared" si="173"/>
        <v>61.861745584013825</v>
      </c>
      <c r="W735" s="2" t="e">
        <f t="shared" si="174"/>
        <v>#VALUE!</v>
      </c>
      <c r="X735" t="e">
        <f t="shared" si="175"/>
        <v>#VALUE!</v>
      </c>
      <c r="Y735" t="e">
        <f t="shared" si="176"/>
        <v>#VALUE!</v>
      </c>
      <c r="Z735" t="e">
        <f t="shared" si="177"/>
        <v>#VALUE!</v>
      </c>
      <c r="AA735" t="e">
        <f t="shared" si="178"/>
        <v>#VALUE!</v>
      </c>
      <c r="AB735" t="e">
        <f t="shared" si="179"/>
        <v>#VALUE!</v>
      </c>
    </row>
    <row r="736" spans="1:28" x14ac:dyDescent="0.25">
      <c r="A736">
        <v>17</v>
      </c>
      <c r="B736" t="s">
        <v>34</v>
      </c>
      <c r="C736">
        <v>6</v>
      </c>
      <c r="D736" t="s">
        <v>21</v>
      </c>
      <c r="E736">
        <v>1994</v>
      </c>
      <c r="F736">
        <v>70</v>
      </c>
      <c r="G736" t="s">
        <v>10</v>
      </c>
      <c r="H736" s="54">
        <v>0.40200000000000002</v>
      </c>
      <c r="I736" s="54">
        <v>0.4413333333333333</v>
      </c>
      <c r="J736" s="54">
        <v>0.42083333333333328</v>
      </c>
      <c r="K736">
        <v>0.436</v>
      </c>
      <c r="L736" s="2">
        <f t="shared" si="165"/>
        <v>117.05685618729098</v>
      </c>
      <c r="M736" s="2">
        <f t="shared" si="166"/>
        <v>125.2983293556086</v>
      </c>
      <c r="N736" s="2">
        <f t="shared" si="167"/>
        <v>120.86330935251797</v>
      </c>
      <c r="O736" s="2">
        <f t="shared" si="168"/>
        <v>124.11347517730495</v>
      </c>
      <c r="P736" s="79" t="e">
        <f t="shared" si="169"/>
        <v>#VALUE!</v>
      </c>
      <c r="Q736" s="80">
        <v>0.71359223300999997</v>
      </c>
      <c r="R736" s="78">
        <v>0.28640776698999998</v>
      </c>
      <c r="S736" s="79">
        <f t="shared" si="170"/>
        <v>82.468563064440758</v>
      </c>
      <c r="T736" s="2">
        <f t="shared" si="171"/>
        <v>76.62396077431481</v>
      </c>
      <c r="U736" s="2">
        <f t="shared" si="172"/>
        <v>76.017499055793422</v>
      </c>
      <c r="V736" s="2">
        <f t="shared" si="173"/>
        <v>75.341934519483289</v>
      </c>
      <c r="W736" s="2" t="e">
        <f t="shared" si="174"/>
        <v>#VALUE!</v>
      </c>
      <c r="X736">
        <f t="shared" si="175"/>
        <v>1.1781223294920109</v>
      </c>
      <c r="Y736">
        <f t="shared" si="176"/>
        <v>1.0946280110616402</v>
      </c>
      <c r="Z736">
        <f t="shared" si="177"/>
        <v>1.0859642722256204</v>
      </c>
      <c r="AA736">
        <f t="shared" si="178"/>
        <v>1.0763133502783326</v>
      </c>
      <c r="AB736" t="e">
        <f t="shared" si="179"/>
        <v>#VALUE!</v>
      </c>
    </row>
    <row r="737" spans="1:28" x14ac:dyDescent="0.25">
      <c r="A737">
        <v>17</v>
      </c>
      <c r="B737" t="s">
        <v>34</v>
      </c>
      <c r="C737">
        <v>6</v>
      </c>
      <c r="D737" t="s">
        <v>21</v>
      </c>
      <c r="E737">
        <v>1995</v>
      </c>
      <c r="F737">
        <v>2</v>
      </c>
      <c r="G737" t="s">
        <v>10</v>
      </c>
      <c r="H737" s="54">
        <v>0.245</v>
      </c>
      <c r="I737" s="54">
        <v>0.27800000000000002</v>
      </c>
      <c r="J737" s="54">
        <v>0.26950000000000002</v>
      </c>
      <c r="K737">
        <v>0.26800000000000002</v>
      </c>
      <c r="L737" s="2">
        <f t="shared" si="165"/>
        <v>2.6490066225165565</v>
      </c>
      <c r="M737" s="2">
        <f t="shared" si="166"/>
        <v>2.770083102493075</v>
      </c>
      <c r="N737" s="2">
        <f t="shared" si="167"/>
        <v>2.7378507871321016</v>
      </c>
      <c r="O737" s="2">
        <f t="shared" si="168"/>
        <v>2.7322404371584699</v>
      </c>
      <c r="P737" s="79" t="e">
        <f t="shared" si="169"/>
        <v>#VALUE!</v>
      </c>
      <c r="Q737" s="80">
        <v>0.71359223300999997</v>
      </c>
      <c r="R737" s="78">
        <v>0.28640776698999998</v>
      </c>
      <c r="S737" s="79" t="e">
        <f t="shared" si="170"/>
        <v>#VALUE!</v>
      </c>
      <c r="T737" s="2" t="e">
        <f t="shared" si="171"/>
        <v>#VALUE!</v>
      </c>
      <c r="U737" s="2" t="e">
        <f t="shared" si="172"/>
        <v>#VALUE!</v>
      </c>
      <c r="V737" s="2" t="e">
        <f t="shared" si="173"/>
        <v>#VALUE!</v>
      </c>
      <c r="W737" s="2" t="e">
        <f t="shared" si="174"/>
        <v>#VALUE!</v>
      </c>
      <c r="X737" t="e">
        <f t="shared" si="175"/>
        <v>#VALUE!</v>
      </c>
      <c r="Y737" t="e">
        <f t="shared" si="176"/>
        <v>#VALUE!</v>
      </c>
      <c r="Z737" t="e">
        <f t="shared" si="177"/>
        <v>#VALUE!</v>
      </c>
      <c r="AA737" t="e">
        <f t="shared" si="178"/>
        <v>#VALUE!</v>
      </c>
      <c r="AB737" t="e">
        <f t="shared" si="179"/>
        <v>#VALUE!</v>
      </c>
    </row>
    <row r="738" spans="1:28" x14ac:dyDescent="0.25">
      <c r="A738">
        <v>17</v>
      </c>
      <c r="B738" t="s">
        <v>34</v>
      </c>
      <c r="C738">
        <v>6</v>
      </c>
      <c r="D738" t="s">
        <v>21</v>
      </c>
      <c r="E738">
        <v>1996</v>
      </c>
      <c r="F738">
        <v>40</v>
      </c>
      <c r="G738" t="s">
        <v>10</v>
      </c>
      <c r="H738" s="54">
        <v>0.44700000000000001</v>
      </c>
      <c r="I738" s="54">
        <v>0.47199999999999998</v>
      </c>
      <c r="J738" s="54">
        <v>0.46100000000000002</v>
      </c>
      <c r="K738">
        <v>0.441</v>
      </c>
      <c r="L738" s="2">
        <f t="shared" si="165"/>
        <v>72.332730560578668</v>
      </c>
      <c r="M738" s="2">
        <f t="shared" si="166"/>
        <v>75.757575757575751</v>
      </c>
      <c r="N738" s="2">
        <f t="shared" si="167"/>
        <v>74.211502782931362</v>
      </c>
      <c r="O738" s="2">
        <f t="shared" si="168"/>
        <v>71.556350626118075</v>
      </c>
      <c r="P738" s="79" t="e">
        <f t="shared" si="169"/>
        <v>#VALUE!</v>
      </c>
      <c r="Q738" s="80">
        <v>0.71359223300999997</v>
      </c>
      <c r="R738" s="78">
        <v>0.28640776698999998</v>
      </c>
      <c r="S738" s="79" t="e">
        <f t="shared" si="170"/>
        <v>#VALUE!</v>
      </c>
      <c r="T738" s="2" t="e">
        <f t="shared" si="171"/>
        <v>#VALUE!</v>
      </c>
      <c r="U738" s="2" t="e">
        <f t="shared" si="172"/>
        <v>#VALUE!</v>
      </c>
      <c r="V738" s="2" t="e">
        <f t="shared" si="173"/>
        <v>#VALUE!</v>
      </c>
      <c r="W738" s="2" t="e">
        <f t="shared" si="174"/>
        <v>#VALUE!</v>
      </c>
      <c r="X738" t="e">
        <f t="shared" si="175"/>
        <v>#VALUE!</v>
      </c>
      <c r="Y738" t="e">
        <f t="shared" si="176"/>
        <v>#VALUE!</v>
      </c>
      <c r="Z738" t="e">
        <f t="shared" si="177"/>
        <v>#VALUE!</v>
      </c>
      <c r="AA738" t="e">
        <f t="shared" si="178"/>
        <v>#VALUE!</v>
      </c>
      <c r="AB738" t="e">
        <f t="shared" si="179"/>
        <v>#VALUE!</v>
      </c>
    </row>
    <row r="739" spans="1:28" x14ac:dyDescent="0.25">
      <c r="A739">
        <v>17</v>
      </c>
      <c r="B739" t="s">
        <v>34</v>
      </c>
      <c r="C739">
        <v>6</v>
      </c>
      <c r="D739" t="s">
        <v>21</v>
      </c>
      <c r="E739">
        <v>1997</v>
      </c>
      <c r="F739">
        <v>25</v>
      </c>
      <c r="G739" t="s">
        <v>10</v>
      </c>
      <c r="H739" s="54">
        <v>0.437</v>
      </c>
      <c r="I739" s="54">
        <v>0.36633333333333334</v>
      </c>
      <c r="J739" s="54">
        <v>0.34783333333333333</v>
      </c>
      <c r="K739">
        <v>0.33700000000000002</v>
      </c>
      <c r="L739" s="2">
        <f t="shared" si="165"/>
        <v>44.40497335701599</v>
      </c>
      <c r="M739" s="2">
        <f t="shared" si="166"/>
        <v>39.45291951604419</v>
      </c>
      <c r="N739" s="2">
        <f t="shared" si="167"/>
        <v>38.333759263991823</v>
      </c>
      <c r="O739" s="2">
        <f t="shared" si="168"/>
        <v>37.70739064856712</v>
      </c>
      <c r="P739" s="79" t="e">
        <f t="shared" si="169"/>
        <v>#VALUE!</v>
      </c>
      <c r="Q739" s="80">
        <v>0.71359223300999997</v>
      </c>
      <c r="R739" s="78">
        <v>0.28640776698999998</v>
      </c>
      <c r="S739" s="79">
        <f t="shared" si="170"/>
        <v>283.97044478409441</v>
      </c>
      <c r="T739" s="2">
        <f t="shared" si="171"/>
        <v>293.47548765133172</v>
      </c>
      <c r="U739" s="2">
        <f t="shared" si="172"/>
        <v>284.14286915100104</v>
      </c>
      <c r="V739" s="2">
        <f t="shared" si="173"/>
        <v>272.95671405412998</v>
      </c>
      <c r="W739" s="2" t="e">
        <f t="shared" si="174"/>
        <v>#VALUE!</v>
      </c>
      <c r="X739">
        <f t="shared" si="175"/>
        <v>11.358817791363776</v>
      </c>
      <c r="Y739">
        <f t="shared" si="176"/>
        <v>11.739019506053269</v>
      </c>
      <c r="Z739">
        <f t="shared" si="177"/>
        <v>11.365714766040041</v>
      </c>
      <c r="AA739">
        <f t="shared" si="178"/>
        <v>10.918268562165199</v>
      </c>
      <c r="AB739" t="e">
        <f t="shared" si="179"/>
        <v>#VALUE!</v>
      </c>
    </row>
    <row r="740" spans="1:28" x14ac:dyDescent="0.25">
      <c r="A740">
        <v>17</v>
      </c>
      <c r="B740" t="s">
        <v>34</v>
      </c>
      <c r="C740">
        <v>6</v>
      </c>
      <c r="D740" t="s">
        <v>21</v>
      </c>
      <c r="E740">
        <v>1998</v>
      </c>
      <c r="F740">
        <v>150</v>
      </c>
      <c r="G740" t="s">
        <v>10</v>
      </c>
      <c r="H740" s="54">
        <v>0.154</v>
      </c>
      <c r="I740" s="54">
        <v>0.11366666666666667</v>
      </c>
      <c r="J740" s="54">
        <v>0.11716666666666666</v>
      </c>
      <c r="K740">
        <v>0.113</v>
      </c>
      <c r="L740" s="2">
        <f t="shared" si="165"/>
        <v>177.3049645390071</v>
      </c>
      <c r="M740" s="2">
        <f t="shared" si="166"/>
        <v>169.23655509590071</v>
      </c>
      <c r="N740" s="2">
        <f t="shared" si="167"/>
        <v>169.9074948083821</v>
      </c>
      <c r="O740" s="2">
        <f t="shared" si="168"/>
        <v>169.10935738444195</v>
      </c>
      <c r="P740" s="79" t="e">
        <f t="shared" si="169"/>
        <v>#VALUE!</v>
      </c>
      <c r="Q740" s="80">
        <v>0.71359223300999997</v>
      </c>
      <c r="R740" s="78">
        <v>0.28640776698999998</v>
      </c>
      <c r="S740" s="79">
        <f t="shared" si="170"/>
        <v>437.45260932107414</v>
      </c>
      <c r="T740" s="2">
        <f t="shared" si="171"/>
        <v>441.23479257762642</v>
      </c>
      <c r="U740" s="2">
        <f t="shared" si="172"/>
        <v>429.71469746878779</v>
      </c>
      <c r="V740" s="2">
        <f t="shared" si="173"/>
        <v>420.21300769569052</v>
      </c>
      <c r="W740" s="2" t="e">
        <f t="shared" si="174"/>
        <v>#VALUE!</v>
      </c>
      <c r="X740">
        <f t="shared" si="175"/>
        <v>2.9163507288071608</v>
      </c>
      <c r="Y740">
        <f t="shared" si="176"/>
        <v>2.9415652838508426</v>
      </c>
      <c r="Z740">
        <f t="shared" si="177"/>
        <v>2.8647646497919186</v>
      </c>
      <c r="AA740">
        <f t="shared" si="178"/>
        <v>2.8014200513046035</v>
      </c>
      <c r="AB740" t="e">
        <f t="shared" si="179"/>
        <v>#VALUE!</v>
      </c>
    </row>
    <row r="741" spans="1:28" x14ac:dyDescent="0.25">
      <c r="A741">
        <v>17</v>
      </c>
      <c r="B741" t="s">
        <v>34</v>
      </c>
      <c r="C741">
        <v>6</v>
      </c>
      <c r="D741" t="s">
        <v>21</v>
      </c>
      <c r="E741">
        <v>1999</v>
      </c>
      <c r="F741" t="s">
        <v>10</v>
      </c>
      <c r="G741" t="s">
        <v>10</v>
      </c>
      <c r="H741" s="54">
        <v>0.156</v>
      </c>
      <c r="I741" s="54">
        <v>0.12966666666666665</v>
      </c>
      <c r="J741" s="54">
        <v>0.12016666666666667</v>
      </c>
      <c r="K741">
        <v>0.127</v>
      </c>
      <c r="L741" s="2" t="e">
        <f t="shared" si="165"/>
        <v>#VALUE!</v>
      </c>
      <c r="M741" s="2" t="e">
        <f t="shared" si="166"/>
        <v>#VALUE!</v>
      </c>
      <c r="N741" s="2" t="e">
        <f t="shared" si="167"/>
        <v>#VALUE!</v>
      </c>
      <c r="O741" s="2" t="e">
        <f t="shared" si="168"/>
        <v>#VALUE!</v>
      </c>
      <c r="P741" s="79" t="e">
        <f t="shared" si="169"/>
        <v>#VALUE!</v>
      </c>
      <c r="Q741" s="80">
        <v>0.71359223300999997</v>
      </c>
      <c r="R741" s="78">
        <v>0.28640776698999998</v>
      </c>
      <c r="S741" s="79">
        <f t="shared" si="170"/>
        <v>304.99787629640406</v>
      </c>
      <c r="T741" s="2">
        <f t="shared" si="171"/>
        <v>308.93133734131612</v>
      </c>
      <c r="U741" s="2">
        <f t="shared" si="172"/>
        <v>303.48372211402943</v>
      </c>
      <c r="V741" s="2">
        <f t="shared" si="173"/>
        <v>294.79669505160149</v>
      </c>
      <c r="W741" s="2" t="e">
        <f t="shared" si="174"/>
        <v>#VALUE!</v>
      </c>
      <c r="X741" t="e">
        <f t="shared" si="175"/>
        <v>#VALUE!</v>
      </c>
      <c r="Y741" t="e">
        <f t="shared" si="176"/>
        <v>#VALUE!</v>
      </c>
      <c r="Z741" t="e">
        <f t="shared" si="177"/>
        <v>#VALUE!</v>
      </c>
      <c r="AA741" t="e">
        <f t="shared" si="178"/>
        <v>#VALUE!</v>
      </c>
      <c r="AB741" t="e">
        <f t="shared" si="179"/>
        <v>#VALUE!</v>
      </c>
    </row>
    <row r="742" spans="1:28" x14ac:dyDescent="0.25">
      <c r="A742">
        <v>17</v>
      </c>
      <c r="B742" t="s">
        <v>34</v>
      </c>
      <c r="C742">
        <v>6</v>
      </c>
      <c r="D742" t="s">
        <v>21</v>
      </c>
      <c r="E742">
        <v>2000</v>
      </c>
      <c r="F742">
        <v>160</v>
      </c>
      <c r="G742" t="s">
        <v>10</v>
      </c>
      <c r="H742" s="54">
        <v>0.19400000000000001</v>
      </c>
      <c r="I742" s="54">
        <v>0.23899999999999999</v>
      </c>
      <c r="J742" s="54">
        <v>0.21150000000000002</v>
      </c>
      <c r="K742">
        <v>0.16300000000000001</v>
      </c>
      <c r="L742" s="2">
        <f t="shared" si="165"/>
        <v>198.51116625310172</v>
      </c>
      <c r="M742" s="2">
        <f t="shared" si="166"/>
        <v>210.2496714848883</v>
      </c>
      <c r="N742" s="2">
        <f t="shared" si="167"/>
        <v>202.91693088142043</v>
      </c>
      <c r="O742" s="2">
        <f t="shared" si="168"/>
        <v>191.15890083632019</v>
      </c>
      <c r="P742" s="79" t="e">
        <f t="shared" si="169"/>
        <v>#VALUE!</v>
      </c>
      <c r="Q742" s="80">
        <v>0.71359223300999997</v>
      </c>
      <c r="R742" s="78">
        <v>0.28640776698999998</v>
      </c>
      <c r="S742" s="79">
        <f t="shared" si="170"/>
        <v>370.40468737214599</v>
      </c>
      <c r="T742" s="2">
        <f t="shared" si="171"/>
        <v>411.96972143567712</v>
      </c>
      <c r="U742" s="2">
        <f t="shared" si="172"/>
        <v>402.06834460148639</v>
      </c>
      <c r="V742" s="2">
        <f t="shared" si="173"/>
        <v>396.43737285185694</v>
      </c>
      <c r="W742" s="2" t="e">
        <f t="shared" si="174"/>
        <v>#VALUE!</v>
      </c>
      <c r="X742">
        <f t="shared" si="175"/>
        <v>2.3150292960759122</v>
      </c>
      <c r="Y742">
        <f t="shared" si="176"/>
        <v>2.5748107589729821</v>
      </c>
      <c r="Z742">
        <f t="shared" si="177"/>
        <v>2.5129271537592901</v>
      </c>
      <c r="AA742">
        <f t="shared" si="178"/>
        <v>2.4777335803241058</v>
      </c>
      <c r="AB742" t="e">
        <f t="shared" si="179"/>
        <v>#VALUE!</v>
      </c>
    </row>
    <row r="743" spans="1:28" x14ac:dyDescent="0.25">
      <c r="A743">
        <v>17</v>
      </c>
      <c r="B743" t="s">
        <v>34</v>
      </c>
      <c r="C743">
        <v>6</v>
      </c>
      <c r="D743" t="s">
        <v>21</v>
      </c>
      <c r="E743">
        <v>2001</v>
      </c>
      <c r="F743">
        <v>400</v>
      </c>
      <c r="G743" t="s">
        <v>10</v>
      </c>
      <c r="H743" s="54">
        <v>0.19499999999999998</v>
      </c>
      <c r="I743" s="54">
        <v>0.20133333333333331</v>
      </c>
      <c r="J743" s="54">
        <v>0.17783333333333332</v>
      </c>
      <c r="K743">
        <v>0.161</v>
      </c>
      <c r="L743" s="2">
        <f t="shared" si="165"/>
        <v>496.89440993788816</v>
      </c>
      <c r="M743" s="2">
        <f t="shared" si="166"/>
        <v>500.8347245409015</v>
      </c>
      <c r="N743" s="2">
        <f t="shared" si="167"/>
        <v>486.51935941617677</v>
      </c>
      <c r="O743" s="2">
        <f t="shared" si="168"/>
        <v>476.75804529201434</v>
      </c>
      <c r="P743" s="79" t="e">
        <f t="shared" si="169"/>
        <v>#VALUE!</v>
      </c>
      <c r="Q743" s="80">
        <v>0.71359223300999997</v>
      </c>
      <c r="R743" s="78">
        <v>0.28640776698999998</v>
      </c>
      <c r="S743" s="79">
        <f t="shared" si="170"/>
        <v>442.14481310356518</v>
      </c>
      <c r="T743" s="2">
        <f t="shared" si="171"/>
        <v>563.18617948495717</v>
      </c>
      <c r="U743" s="2">
        <f t="shared" si="172"/>
        <v>570.76889439946785</v>
      </c>
      <c r="V743" s="2">
        <f t="shared" si="173"/>
        <v>550.60492605794366</v>
      </c>
      <c r="W743" s="2" t="e">
        <f t="shared" si="174"/>
        <v>#VALUE!</v>
      </c>
      <c r="X743">
        <f t="shared" si="175"/>
        <v>1.1053620327589129</v>
      </c>
      <c r="Y743">
        <f t="shared" si="176"/>
        <v>1.4079654487123929</v>
      </c>
      <c r="Z743">
        <f t="shared" si="177"/>
        <v>1.4269222359986697</v>
      </c>
      <c r="AA743">
        <f t="shared" si="178"/>
        <v>1.3765123151448591</v>
      </c>
      <c r="AB743" t="e">
        <f t="shared" si="179"/>
        <v>#VALUE!</v>
      </c>
    </row>
    <row r="744" spans="1:28" x14ac:dyDescent="0.25">
      <c r="A744">
        <v>17</v>
      </c>
      <c r="B744" t="s">
        <v>34</v>
      </c>
      <c r="C744">
        <v>6</v>
      </c>
      <c r="D744" t="s">
        <v>21</v>
      </c>
      <c r="E744">
        <v>2002</v>
      </c>
      <c r="F744">
        <v>250</v>
      </c>
      <c r="G744" t="s">
        <v>10</v>
      </c>
      <c r="H744" s="54">
        <v>0.13600000000000001</v>
      </c>
      <c r="I744" s="54">
        <v>0.14600000000000002</v>
      </c>
      <c r="J744" s="54">
        <v>0.13250000000000001</v>
      </c>
      <c r="K744">
        <v>0.105</v>
      </c>
      <c r="L744" s="2">
        <f t="shared" si="165"/>
        <v>289.35185185185185</v>
      </c>
      <c r="M744" s="2">
        <f t="shared" si="166"/>
        <v>292.74004683840752</v>
      </c>
      <c r="N744" s="2">
        <f t="shared" si="167"/>
        <v>288.18443804034587</v>
      </c>
      <c r="O744" s="2">
        <f t="shared" si="168"/>
        <v>279.32960893854749</v>
      </c>
      <c r="P744" s="79" t="e">
        <f t="shared" si="169"/>
        <v>#VALUE!</v>
      </c>
      <c r="Q744" s="80">
        <v>0.71359223300999997</v>
      </c>
      <c r="R744" s="78">
        <v>0.28640776698999998</v>
      </c>
      <c r="S744" s="79">
        <f t="shared" si="170"/>
        <v>364.52109580671868</v>
      </c>
      <c r="T744" s="2">
        <f t="shared" si="171"/>
        <v>434.33024656303348</v>
      </c>
      <c r="U744" s="2">
        <f t="shared" si="172"/>
        <v>480.65677811153637</v>
      </c>
      <c r="V744" s="2">
        <f t="shared" si="173"/>
        <v>429.53345165176916</v>
      </c>
      <c r="W744" s="2" t="e">
        <f t="shared" si="174"/>
        <v>#VALUE!</v>
      </c>
      <c r="X744">
        <f t="shared" si="175"/>
        <v>1.4580843832268746</v>
      </c>
      <c r="Y744">
        <f t="shared" si="176"/>
        <v>1.7373209862521339</v>
      </c>
      <c r="Z744">
        <f t="shared" si="177"/>
        <v>1.9226271124461454</v>
      </c>
      <c r="AA744">
        <f t="shared" si="178"/>
        <v>1.7181338066070766</v>
      </c>
      <c r="AB744" t="e">
        <f t="shared" si="179"/>
        <v>#VALUE!</v>
      </c>
    </row>
    <row r="745" spans="1:28" x14ac:dyDescent="0.25">
      <c r="A745">
        <v>17</v>
      </c>
      <c r="B745" t="s">
        <v>34</v>
      </c>
      <c r="C745">
        <v>6</v>
      </c>
      <c r="D745" t="s">
        <v>21</v>
      </c>
      <c r="E745">
        <v>2003</v>
      </c>
      <c r="F745">
        <v>280</v>
      </c>
      <c r="G745" t="s">
        <v>10</v>
      </c>
      <c r="H745" s="54">
        <v>0.186</v>
      </c>
      <c r="I745" s="54">
        <v>0.19833333333333333</v>
      </c>
      <c r="J745" s="54">
        <v>0.18033333333333335</v>
      </c>
      <c r="K745">
        <v>0.16</v>
      </c>
      <c r="L745" s="2">
        <f t="shared" si="165"/>
        <v>343.98034398034395</v>
      </c>
      <c r="M745" s="2">
        <f t="shared" si="166"/>
        <v>349.27234927234929</v>
      </c>
      <c r="N745" s="2">
        <f t="shared" si="167"/>
        <v>341.60227734851566</v>
      </c>
      <c r="O745" s="2">
        <f t="shared" si="168"/>
        <v>333.33333333333337</v>
      </c>
      <c r="P745" s="79" t="e">
        <f t="shared" si="169"/>
        <v>#VALUE!</v>
      </c>
      <c r="Q745" s="80">
        <v>0.71359223300999997</v>
      </c>
      <c r="R745" s="78">
        <v>0.28640776698999998</v>
      </c>
      <c r="S745" s="79">
        <f t="shared" si="170"/>
        <v>190.04911529791593</v>
      </c>
      <c r="T745" s="2">
        <f t="shared" si="171"/>
        <v>209.09632002365078</v>
      </c>
      <c r="U745" s="2">
        <f t="shared" si="172"/>
        <v>206.20349548179985</v>
      </c>
      <c r="V745" s="2">
        <f t="shared" si="173"/>
        <v>211.82824093526472</v>
      </c>
      <c r="W745" s="2" t="e">
        <f t="shared" si="174"/>
        <v>#VALUE!</v>
      </c>
      <c r="X745">
        <f t="shared" si="175"/>
        <v>0.67874684034969979</v>
      </c>
      <c r="Y745">
        <f t="shared" si="176"/>
        <v>0.74677257151303844</v>
      </c>
      <c r="Z745">
        <f t="shared" si="177"/>
        <v>0.73644105529214232</v>
      </c>
      <c r="AA745">
        <f t="shared" si="178"/>
        <v>0.75652943191165967</v>
      </c>
      <c r="AB745" t="e">
        <f t="shared" si="179"/>
        <v>#VALUE!</v>
      </c>
    </row>
    <row r="746" spans="1:28" x14ac:dyDescent="0.25">
      <c r="A746">
        <v>17</v>
      </c>
      <c r="B746" t="s">
        <v>34</v>
      </c>
      <c r="C746">
        <v>6</v>
      </c>
      <c r="D746" t="s">
        <v>21</v>
      </c>
      <c r="E746">
        <v>2004</v>
      </c>
      <c r="F746">
        <v>325</v>
      </c>
      <c r="G746" t="s">
        <v>10</v>
      </c>
      <c r="H746" s="54">
        <v>0.255</v>
      </c>
      <c r="I746" s="54">
        <v>0.42799999999999999</v>
      </c>
      <c r="J746" s="54">
        <v>0.41199999999999998</v>
      </c>
      <c r="K746">
        <v>0.41299999999999998</v>
      </c>
      <c r="L746" s="2">
        <f t="shared" si="165"/>
        <v>436.24161073825502</v>
      </c>
      <c r="M746" s="2">
        <f t="shared" si="166"/>
        <v>568.18181818181813</v>
      </c>
      <c r="N746" s="2">
        <f t="shared" si="167"/>
        <v>552.7210884353741</v>
      </c>
      <c r="O746" s="2">
        <f t="shared" si="168"/>
        <v>553.66269165247024</v>
      </c>
      <c r="P746" s="79" t="e">
        <f t="shared" si="169"/>
        <v>#VALUE!</v>
      </c>
      <c r="Q746" s="80">
        <v>0.71359223300999997</v>
      </c>
      <c r="R746" s="78">
        <v>0.28640776698999998</v>
      </c>
      <c r="S746" s="79">
        <f t="shared" si="170"/>
        <v>284.67280879697535</v>
      </c>
      <c r="T746" s="2">
        <f t="shared" si="171"/>
        <v>317.97099321454425</v>
      </c>
      <c r="U746" s="2">
        <f t="shared" si="172"/>
        <v>309.45729169324233</v>
      </c>
      <c r="V746" s="2">
        <f t="shared" si="173"/>
        <v>320.70296552290375</v>
      </c>
      <c r="W746" s="2" t="e">
        <f t="shared" si="174"/>
        <v>#VALUE!</v>
      </c>
      <c r="X746">
        <f t="shared" si="175"/>
        <v>0.87591633475992414</v>
      </c>
      <c r="Y746">
        <f t="shared" si="176"/>
        <v>0.97837228681398236</v>
      </c>
      <c r="Z746">
        <f t="shared" si="177"/>
        <v>0.95217628213305328</v>
      </c>
      <c r="AA746">
        <f t="shared" si="178"/>
        <v>0.98677835545508852</v>
      </c>
      <c r="AB746" t="e">
        <f t="shared" si="179"/>
        <v>#VALUE!</v>
      </c>
    </row>
    <row r="747" spans="1:28" x14ac:dyDescent="0.25">
      <c r="A747">
        <v>17</v>
      </c>
      <c r="B747" t="s">
        <v>34</v>
      </c>
      <c r="C747">
        <v>6</v>
      </c>
      <c r="D747" t="s">
        <v>21</v>
      </c>
      <c r="E747">
        <v>2005</v>
      </c>
      <c r="F747">
        <v>360</v>
      </c>
      <c r="G747" t="s">
        <v>10</v>
      </c>
      <c r="H747" s="54">
        <v>0.21200000000000002</v>
      </c>
      <c r="I747" s="54">
        <v>0.34633333333333338</v>
      </c>
      <c r="J747" s="54">
        <v>0.41533333333333339</v>
      </c>
      <c r="K747">
        <v>0.33700000000000002</v>
      </c>
      <c r="L747" s="2">
        <f t="shared" si="165"/>
        <v>456.85279187817258</v>
      </c>
      <c r="M747" s="2">
        <f t="shared" si="166"/>
        <v>550.73941866394705</v>
      </c>
      <c r="N747" s="2">
        <f t="shared" si="167"/>
        <v>615.73546180159633</v>
      </c>
      <c r="O747" s="2">
        <f t="shared" si="168"/>
        <v>542.98642533936652</v>
      </c>
      <c r="P747" s="79" t="e">
        <f t="shared" si="169"/>
        <v>#VALUE!</v>
      </c>
      <c r="Q747" s="80">
        <v>0.71359223300999997</v>
      </c>
      <c r="R747" s="78">
        <v>0.28640776698999998</v>
      </c>
      <c r="S747" s="79">
        <f t="shared" si="170"/>
        <v>315.36941995247776</v>
      </c>
      <c r="T747" s="2">
        <f t="shared" si="171"/>
        <v>334.54274634049546</v>
      </c>
      <c r="U747" s="2">
        <f t="shared" si="172"/>
        <v>324.0247772669336</v>
      </c>
      <c r="V747" s="2">
        <f t="shared" si="173"/>
        <v>335.769093816679</v>
      </c>
      <c r="W747" s="2" t="e">
        <f t="shared" si="174"/>
        <v>#VALUE!</v>
      </c>
      <c r="X747">
        <f t="shared" si="175"/>
        <v>0.87602616653466048</v>
      </c>
      <c r="Y747">
        <f t="shared" si="176"/>
        <v>0.92928540650137625</v>
      </c>
      <c r="Z747">
        <f t="shared" si="177"/>
        <v>0.90006882574148217</v>
      </c>
      <c r="AA747">
        <f t="shared" si="178"/>
        <v>0.93269192726855277</v>
      </c>
      <c r="AB747" t="e">
        <f t="shared" si="179"/>
        <v>#VALUE!</v>
      </c>
    </row>
    <row r="748" spans="1:28" x14ac:dyDescent="0.25">
      <c r="A748">
        <v>17</v>
      </c>
      <c r="B748" t="s">
        <v>34</v>
      </c>
      <c r="C748">
        <v>6</v>
      </c>
      <c r="D748" t="s">
        <v>21</v>
      </c>
      <c r="E748">
        <v>2006</v>
      </c>
      <c r="F748">
        <v>110</v>
      </c>
      <c r="G748" t="s">
        <v>10</v>
      </c>
      <c r="H748" s="54">
        <v>0.182</v>
      </c>
      <c r="I748" s="54">
        <v>0.23766666666666669</v>
      </c>
      <c r="J748" s="54">
        <v>0.23666666666666669</v>
      </c>
      <c r="K748">
        <v>0.251</v>
      </c>
      <c r="L748" s="2">
        <f t="shared" si="165"/>
        <v>134.47432762836183</v>
      </c>
      <c r="M748" s="2">
        <f t="shared" si="166"/>
        <v>144.29383471797115</v>
      </c>
      <c r="N748" s="2">
        <f t="shared" si="167"/>
        <v>144.10480349344979</v>
      </c>
      <c r="O748" s="2">
        <f t="shared" si="168"/>
        <v>146.86248331108143</v>
      </c>
      <c r="P748" s="79" t="e">
        <f t="shared" si="169"/>
        <v>#VALUE!</v>
      </c>
      <c r="Q748" s="80">
        <v>0.71359223300999997</v>
      </c>
      <c r="R748" s="78">
        <v>0.28640776698999998</v>
      </c>
      <c r="S748" s="79">
        <f t="shared" si="170"/>
        <v>538.03381788965282</v>
      </c>
      <c r="T748" s="2">
        <f t="shared" si="171"/>
        <v>573.7968038347417</v>
      </c>
      <c r="U748" s="2">
        <f t="shared" si="172"/>
        <v>555.93821170308479</v>
      </c>
      <c r="V748" s="2">
        <f t="shared" si="173"/>
        <v>573.42304727119028</v>
      </c>
      <c r="W748" s="2" t="e">
        <f t="shared" si="174"/>
        <v>#VALUE!</v>
      </c>
      <c r="X748">
        <f t="shared" si="175"/>
        <v>4.891216526269571</v>
      </c>
      <c r="Y748">
        <f t="shared" si="176"/>
        <v>5.2163345803158334</v>
      </c>
      <c r="Z748">
        <f t="shared" si="177"/>
        <v>5.0539837427553165</v>
      </c>
      <c r="AA748">
        <f t="shared" si="178"/>
        <v>5.2129367933744568</v>
      </c>
      <c r="AB748" t="e">
        <f t="shared" si="179"/>
        <v>#VALUE!</v>
      </c>
    </row>
    <row r="749" spans="1:28" x14ac:dyDescent="0.25">
      <c r="A749">
        <v>17</v>
      </c>
      <c r="B749" t="s">
        <v>34</v>
      </c>
      <c r="C749">
        <v>6</v>
      </c>
      <c r="D749" t="s">
        <v>21</v>
      </c>
      <c r="E749">
        <v>2007</v>
      </c>
      <c r="F749">
        <v>250</v>
      </c>
      <c r="G749" t="s">
        <v>10</v>
      </c>
      <c r="H749" s="54">
        <v>0.23899999999999999</v>
      </c>
      <c r="I749" s="54">
        <v>0.32533333333333336</v>
      </c>
      <c r="J749" s="54">
        <v>0.30733333333333335</v>
      </c>
      <c r="K749">
        <v>0.33100000000000002</v>
      </c>
      <c r="L749" s="2">
        <f t="shared" si="165"/>
        <v>328.51511169513799</v>
      </c>
      <c r="M749" s="2">
        <f t="shared" si="166"/>
        <v>370.5533596837945</v>
      </c>
      <c r="N749" s="2">
        <f t="shared" si="167"/>
        <v>360.92396535129933</v>
      </c>
      <c r="O749" s="2">
        <f t="shared" si="168"/>
        <v>373.69207772795215</v>
      </c>
      <c r="P749" s="79" t="e">
        <f t="shared" si="169"/>
        <v>#VALUE!</v>
      </c>
      <c r="Q749" s="80">
        <v>0.71359223300999997</v>
      </c>
      <c r="R749" s="78">
        <v>0.28640776698999998</v>
      </c>
      <c r="S749" s="79">
        <f t="shared" si="170"/>
        <v>275.13579458477392</v>
      </c>
      <c r="T749" s="2">
        <f t="shared" si="171"/>
        <v>296.93106853526291</v>
      </c>
      <c r="U749" s="2">
        <f t="shared" si="172"/>
        <v>289.58334759820775</v>
      </c>
      <c r="V749" s="2">
        <f t="shared" si="173"/>
        <v>298.33703604478353</v>
      </c>
      <c r="W749" s="2" t="e">
        <f t="shared" si="174"/>
        <v>#VALUE!</v>
      </c>
      <c r="X749">
        <f t="shared" si="175"/>
        <v>1.1005431783390958</v>
      </c>
      <c r="Y749">
        <f t="shared" si="176"/>
        <v>1.1877242741410516</v>
      </c>
      <c r="Z749">
        <f t="shared" si="177"/>
        <v>1.158333390392831</v>
      </c>
      <c r="AA749">
        <f t="shared" si="178"/>
        <v>1.193348144179134</v>
      </c>
      <c r="AB749" t="e">
        <f t="shared" si="179"/>
        <v>#VALUE!</v>
      </c>
    </row>
    <row r="750" spans="1:28" x14ac:dyDescent="0.25">
      <c r="A750">
        <v>17</v>
      </c>
      <c r="B750" t="s">
        <v>34</v>
      </c>
      <c r="C750">
        <v>6</v>
      </c>
      <c r="D750" t="s">
        <v>21</v>
      </c>
      <c r="E750">
        <v>2008</v>
      </c>
      <c r="F750">
        <v>130</v>
      </c>
      <c r="G750" t="s">
        <v>10</v>
      </c>
      <c r="H750" s="54">
        <v>0.25900000000000001</v>
      </c>
      <c r="I750" s="54">
        <v>0.3046666666666667</v>
      </c>
      <c r="J750" s="54">
        <v>0.28266666666666668</v>
      </c>
      <c r="K750">
        <v>0.311</v>
      </c>
      <c r="L750" s="2">
        <f t="shared" si="165"/>
        <v>175.43859649122808</v>
      </c>
      <c r="M750" s="2">
        <f t="shared" si="166"/>
        <v>186.96069031639502</v>
      </c>
      <c r="N750" s="2">
        <f t="shared" si="167"/>
        <v>181.2267657992565</v>
      </c>
      <c r="O750" s="2">
        <f t="shared" si="168"/>
        <v>188.67924528301884</v>
      </c>
      <c r="P750" s="79" t="e">
        <f t="shared" si="169"/>
        <v>#VALUE!</v>
      </c>
      <c r="Q750" s="80">
        <v>0.71359223300999997</v>
      </c>
      <c r="R750" s="78">
        <v>0.28640776698999998</v>
      </c>
      <c r="S750" s="79">
        <f t="shared" si="170"/>
        <v>335.41982771297694</v>
      </c>
      <c r="T750" s="2">
        <f t="shared" si="171"/>
        <v>342.2710237091494</v>
      </c>
      <c r="U750" s="2">
        <f t="shared" si="172"/>
        <v>333.80884344123825</v>
      </c>
      <c r="V750" s="2">
        <f t="shared" si="173"/>
        <v>349.54563805346788</v>
      </c>
      <c r="W750" s="2" t="e">
        <f t="shared" si="174"/>
        <v>#VALUE!</v>
      </c>
      <c r="X750">
        <f t="shared" si="175"/>
        <v>2.5801525208690532</v>
      </c>
      <c r="Y750">
        <f t="shared" si="176"/>
        <v>2.6328540285319186</v>
      </c>
      <c r="Z750">
        <f t="shared" si="177"/>
        <v>2.567760334163371</v>
      </c>
      <c r="AA750">
        <f t="shared" si="178"/>
        <v>2.6888126004112913</v>
      </c>
      <c r="AB750" t="e">
        <f t="shared" si="179"/>
        <v>#VALUE!</v>
      </c>
    </row>
    <row r="751" spans="1:28" x14ac:dyDescent="0.25">
      <c r="A751">
        <v>17</v>
      </c>
      <c r="B751" t="s">
        <v>34</v>
      </c>
      <c r="C751">
        <v>6</v>
      </c>
      <c r="D751" t="s">
        <v>21</v>
      </c>
      <c r="E751">
        <v>2009</v>
      </c>
      <c r="F751">
        <v>500</v>
      </c>
      <c r="G751" t="s">
        <v>10</v>
      </c>
      <c r="H751" s="54">
        <v>0.247</v>
      </c>
      <c r="I751" s="54">
        <v>0.28799999999999998</v>
      </c>
      <c r="J751" s="54">
        <v>0.26449999999999996</v>
      </c>
      <c r="K751">
        <v>0.28799999999999998</v>
      </c>
      <c r="L751" s="2">
        <f t="shared" si="165"/>
        <v>664.01062416998673</v>
      </c>
      <c r="M751" s="2">
        <f t="shared" si="166"/>
        <v>702.24719101123594</v>
      </c>
      <c r="N751" s="2">
        <f t="shared" si="167"/>
        <v>679.80965329707681</v>
      </c>
      <c r="O751" s="2">
        <f t="shared" si="168"/>
        <v>702.24719101123594</v>
      </c>
      <c r="P751" s="79" t="e">
        <f t="shared" si="169"/>
        <v>#VALUE!</v>
      </c>
      <c r="Q751" s="80">
        <v>0.71359223300999997</v>
      </c>
      <c r="R751" s="78">
        <v>0.28640776698999998</v>
      </c>
      <c r="S751" s="79">
        <f t="shared" si="170"/>
        <v>219.16155183389918</v>
      </c>
      <c r="T751" s="2">
        <f t="shared" si="171"/>
        <v>242.55755134323311</v>
      </c>
      <c r="U751" s="2">
        <f t="shared" si="172"/>
        <v>234.88599249648377</v>
      </c>
      <c r="V751" s="2">
        <f t="shared" si="173"/>
        <v>244.5815503346453</v>
      </c>
      <c r="W751" s="2" t="e">
        <f t="shared" si="174"/>
        <v>#VALUE!</v>
      </c>
      <c r="X751">
        <f t="shared" si="175"/>
        <v>0.43832310366779836</v>
      </c>
      <c r="Y751">
        <f t="shared" si="176"/>
        <v>0.48511510268646624</v>
      </c>
      <c r="Z751">
        <f t="shared" si="177"/>
        <v>0.46977198499296752</v>
      </c>
      <c r="AA751">
        <f t="shared" si="178"/>
        <v>0.48916310066929058</v>
      </c>
      <c r="AB751" t="e">
        <f t="shared" si="179"/>
        <v>#VALUE!</v>
      </c>
    </row>
    <row r="752" spans="1:28" x14ac:dyDescent="0.25">
      <c r="A752">
        <v>17</v>
      </c>
      <c r="B752" t="s">
        <v>34</v>
      </c>
      <c r="C752">
        <v>6</v>
      </c>
      <c r="D752" t="s">
        <v>21</v>
      </c>
      <c r="E752">
        <v>2010</v>
      </c>
      <c r="F752">
        <v>180</v>
      </c>
      <c r="G752" t="s">
        <v>10</v>
      </c>
      <c r="H752" s="54">
        <v>0.19700000000000001</v>
      </c>
      <c r="I752" s="54">
        <v>0.29066666666666668</v>
      </c>
      <c r="J752" s="54">
        <v>0.27216666666666667</v>
      </c>
      <c r="K752">
        <v>0.28699999999999998</v>
      </c>
      <c r="L752" s="2">
        <f t="shared" si="165"/>
        <v>224.15940224159405</v>
      </c>
      <c r="M752" s="2">
        <f t="shared" si="166"/>
        <v>253.75939849624058</v>
      </c>
      <c r="N752" s="2">
        <f t="shared" si="167"/>
        <v>247.30936569727501</v>
      </c>
      <c r="O752" s="2">
        <f t="shared" si="168"/>
        <v>252.45441795231415</v>
      </c>
      <c r="P752" s="79" t="e">
        <f t="shared" si="169"/>
        <v>#VALUE!</v>
      </c>
      <c r="Q752" s="80">
        <v>0.71359223300999997</v>
      </c>
      <c r="R752" s="78">
        <v>0.28640776698999998</v>
      </c>
      <c r="S752" s="79">
        <f t="shared" si="170"/>
        <v>335.71296493283432</v>
      </c>
      <c r="T752" s="2">
        <f t="shared" si="171"/>
        <v>368.62725600838127</v>
      </c>
      <c r="U752" s="2">
        <f t="shared" si="172"/>
        <v>359.10153831172806</v>
      </c>
      <c r="V752" s="2">
        <f t="shared" si="173"/>
        <v>362.35447655791916</v>
      </c>
      <c r="W752" s="2" t="e">
        <f t="shared" si="174"/>
        <v>#VALUE!</v>
      </c>
      <c r="X752">
        <f t="shared" si="175"/>
        <v>1.8650720274046351</v>
      </c>
      <c r="Y752">
        <f t="shared" si="176"/>
        <v>2.0479292000465628</v>
      </c>
      <c r="Z752">
        <f t="shared" si="177"/>
        <v>1.995008546176267</v>
      </c>
      <c r="AA752">
        <f t="shared" si="178"/>
        <v>2.0130804253217729</v>
      </c>
      <c r="AB752" t="e">
        <f t="shared" si="179"/>
        <v>#VALUE!</v>
      </c>
    </row>
    <row r="753" spans="1:28" x14ac:dyDescent="0.25">
      <c r="A753">
        <v>17</v>
      </c>
      <c r="B753" t="s">
        <v>34</v>
      </c>
      <c r="C753">
        <v>6</v>
      </c>
      <c r="D753" t="s">
        <v>21</v>
      </c>
      <c r="E753">
        <v>2011</v>
      </c>
      <c r="F753">
        <v>300</v>
      </c>
      <c r="G753" t="s">
        <v>10</v>
      </c>
      <c r="H753" s="54">
        <v>0.254</v>
      </c>
      <c r="I753" s="54">
        <v>0.2583333333333333</v>
      </c>
      <c r="J753" s="54">
        <v>0.24033333333333334</v>
      </c>
      <c r="K753">
        <v>0.27300000000000002</v>
      </c>
      <c r="L753" s="2">
        <f t="shared" si="165"/>
        <v>402.14477211796248</v>
      </c>
      <c r="M753" s="2">
        <f t="shared" si="166"/>
        <v>404.49438202247188</v>
      </c>
      <c r="N753" s="2">
        <f t="shared" si="167"/>
        <v>394.91004826678363</v>
      </c>
      <c r="O753" s="2">
        <f t="shared" si="168"/>
        <v>412.65474552957357</v>
      </c>
      <c r="P753" s="79" t="e">
        <f t="shared" si="169"/>
        <v>#VALUE!</v>
      </c>
      <c r="Q753" s="80">
        <v>0.71359223300999997</v>
      </c>
      <c r="R753" s="78">
        <v>0.28640776698999998</v>
      </c>
      <c r="S753" s="79">
        <f t="shared" si="170"/>
        <v>334.63208993355261</v>
      </c>
      <c r="T753" s="2">
        <f t="shared" si="171"/>
        <v>361.48558874049888</v>
      </c>
      <c r="U753" s="2">
        <f t="shared" si="172"/>
        <v>357.42900700378203</v>
      </c>
      <c r="V753" s="2">
        <f t="shared" si="173"/>
        <v>362.8252643858595</v>
      </c>
      <c r="W753" s="2" t="e">
        <f t="shared" si="174"/>
        <v>#VALUE!</v>
      </c>
      <c r="X753">
        <f t="shared" si="175"/>
        <v>1.1154402997785087</v>
      </c>
      <c r="Y753">
        <f t="shared" si="176"/>
        <v>1.2049519624683296</v>
      </c>
      <c r="Z753">
        <f t="shared" si="177"/>
        <v>1.1914300233459401</v>
      </c>
      <c r="AA753">
        <f t="shared" si="178"/>
        <v>1.209417547952865</v>
      </c>
      <c r="AB753" t="e">
        <f t="shared" si="179"/>
        <v>#VALUE!</v>
      </c>
    </row>
    <row r="754" spans="1:28" x14ac:dyDescent="0.25">
      <c r="A754">
        <v>17</v>
      </c>
      <c r="B754" t="s">
        <v>34</v>
      </c>
      <c r="C754">
        <v>6</v>
      </c>
      <c r="D754" t="s">
        <v>21</v>
      </c>
      <c r="E754">
        <v>2012</v>
      </c>
      <c r="F754">
        <v>135</v>
      </c>
      <c r="G754" t="s">
        <v>10</v>
      </c>
      <c r="H754" s="54">
        <v>0.20199999999999999</v>
      </c>
      <c r="I754" s="54">
        <v>0.27900000000000003</v>
      </c>
      <c r="J754" s="54">
        <v>0.25650000000000001</v>
      </c>
      <c r="K754">
        <v>0.29799999999999999</v>
      </c>
      <c r="L754" s="2">
        <f t="shared" si="165"/>
        <v>169.17293233082705</v>
      </c>
      <c r="M754" s="2">
        <f t="shared" si="166"/>
        <v>187.23994452149793</v>
      </c>
      <c r="N754" s="2">
        <f t="shared" si="167"/>
        <v>181.57363819771351</v>
      </c>
      <c r="O754" s="2">
        <f t="shared" si="168"/>
        <v>192.30769230769232</v>
      </c>
      <c r="P754" s="79" t="e">
        <f t="shared" si="169"/>
        <v>#VALUE!</v>
      </c>
      <c r="Q754" s="80">
        <v>0.71359223300999997</v>
      </c>
      <c r="R754" s="78">
        <v>0.28640776698999998</v>
      </c>
      <c r="S754" s="79">
        <f t="shared" si="170"/>
        <v>348.87138996448277</v>
      </c>
      <c r="T754" s="2">
        <f t="shared" si="171"/>
        <v>378.81168086843883</v>
      </c>
      <c r="U754" s="2">
        <f t="shared" si="172"/>
        <v>369.68824967044549</v>
      </c>
      <c r="V754" s="2">
        <f t="shared" si="173"/>
        <v>395.88597774531382</v>
      </c>
      <c r="W754" s="2" t="e">
        <f t="shared" si="174"/>
        <v>#VALUE!</v>
      </c>
      <c r="X754">
        <f t="shared" si="175"/>
        <v>2.584232518255428</v>
      </c>
      <c r="Y754">
        <f t="shared" si="176"/>
        <v>2.8060124508773248</v>
      </c>
      <c r="Z754">
        <f t="shared" si="177"/>
        <v>2.738431479040337</v>
      </c>
      <c r="AA754">
        <f t="shared" si="178"/>
        <v>2.9324887240393616</v>
      </c>
      <c r="AB754" t="e">
        <f t="shared" si="179"/>
        <v>#VALUE!</v>
      </c>
    </row>
    <row r="755" spans="1:28" x14ac:dyDescent="0.25">
      <c r="A755">
        <v>17</v>
      </c>
      <c r="B755" t="s">
        <v>34</v>
      </c>
      <c r="C755">
        <v>6</v>
      </c>
      <c r="D755" t="s">
        <v>21</v>
      </c>
      <c r="E755">
        <v>2013</v>
      </c>
      <c r="F755">
        <v>265</v>
      </c>
      <c r="G755" t="s">
        <v>10</v>
      </c>
      <c r="H755" s="54">
        <v>0.22900000000000001</v>
      </c>
      <c r="I755" s="54">
        <v>0.30333333333333334</v>
      </c>
      <c r="J755" s="54">
        <v>0.27933333333333332</v>
      </c>
      <c r="K755">
        <v>0.29299999999999998</v>
      </c>
      <c r="L755" s="2">
        <f t="shared" si="165"/>
        <v>343.7094682230869</v>
      </c>
      <c r="M755" s="2">
        <f t="shared" si="166"/>
        <v>380.38277511961724</v>
      </c>
      <c r="N755" s="2">
        <f t="shared" si="167"/>
        <v>367.71507863089732</v>
      </c>
      <c r="O755" s="2">
        <f t="shared" si="168"/>
        <v>374.82319660537479</v>
      </c>
      <c r="P755" s="79" t="e">
        <f t="shared" si="169"/>
        <v>#VALUE!</v>
      </c>
      <c r="Q755" s="80">
        <v>0.71359223300999997</v>
      </c>
      <c r="R755" s="78">
        <v>0.28640776698999998</v>
      </c>
      <c r="S755" s="79">
        <f t="shared" si="170"/>
        <v>232.06092183774823</v>
      </c>
      <c r="T755" s="2">
        <f t="shared" si="171"/>
        <v>248.6009653308931</v>
      </c>
      <c r="U755" s="2">
        <f t="shared" si="172"/>
        <v>242.11671074122924</v>
      </c>
      <c r="V755" s="2">
        <f t="shared" si="173"/>
        <v>246.62308485224713</v>
      </c>
      <c r="W755" s="2" t="e">
        <f t="shared" si="174"/>
        <v>#VALUE!</v>
      </c>
      <c r="X755">
        <f t="shared" si="175"/>
        <v>0.87570159184055929</v>
      </c>
      <c r="Y755">
        <f t="shared" si="176"/>
        <v>0.93811685030525704</v>
      </c>
      <c r="Z755">
        <f t="shared" si="177"/>
        <v>0.91364796506124246</v>
      </c>
      <c r="AA755">
        <f t="shared" si="178"/>
        <v>0.93065315038583818</v>
      </c>
      <c r="AB755" t="e">
        <f t="shared" si="179"/>
        <v>#VALUE!</v>
      </c>
    </row>
    <row r="756" spans="1:28" x14ac:dyDescent="0.25">
      <c r="A756">
        <v>17</v>
      </c>
      <c r="B756" t="s">
        <v>34</v>
      </c>
      <c r="C756">
        <v>6</v>
      </c>
      <c r="D756" t="s">
        <v>21</v>
      </c>
      <c r="E756">
        <v>2014</v>
      </c>
      <c r="F756">
        <v>270</v>
      </c>
      <c r="G756" t="s">
        <v>10</v>
      </c>
      <c r="H756" s="54">
        <v>0.14499999999999999</v>
      </c>
      <c r="I756" s="54">
        <v>0.20433333333333331</v>
      </c>
      <c r="J756" s="54">
        <v>0.20033333333333331</v>
      </c>
      <c r="K756">
        <v>0.185</v>
      </c>
      <c r="L756" s="2">
        <f t="shared" si="165"/>
        <v>315.78947368421052</v>
      </c>
      <c r="M756" s="2">
        <f t="shared" si="166"/>
        <v>339.33808127356514</v>
      </c>
      <c r="N756" s="2">
        <f t="shared" si="167"/>
        <v>337.64068361817419</v>
      </c>
      <c r="O756" s="2">
        <f t="shared" si="168"/>
        <v>331.28834355828224</v>
      </c>
      <c r="P756" s="79" t="e">
        <f t="shared" si="169"/>
        <v>#VALUE!</v>
      </c>
      <c r="Q756" s="80">
        <v>0.71359223300999997</v>
      </c>
      <c r="R756" s="78">
        <v>0.28640776698999998</v>
      </c>
      <c r="S756" s="79">
        <f t="shared" si="170"/>
        <v>112.39150194813961</v>
      </c>
      <c r="T756" s="2">
        <f t="shared" si="171"/>
        <v>124.65732122115611</v>
      </c>
      <c r="U756" s="2">
        <f t="shared" si="172"/>
        <v>120.98698715391838</v>
      </c>
      <c r="V756" s="2">
        <f t="shared" si="173"/>
        <v>121.8119382931912</v>
      </c>
      <c r="W756" s="2" t="e">
        <f t="shared" si="174"/>
        <v>#VALUE!</v>
      </c>
      <c r="X756">
        <f t="shared" si="175"/>
        <v>0.4162648220301467</v>
      </c>
      <c r="Y756">
        <f t="shared" si="176"/>
        <v>0.46169378230057817</v>
      </c>
      <c r="Z756">
        <f t="shared" si="177"/>
        <v>0.44809995242191991</v>
      </c>
      <c r="AA756">
        <f t="shared" si="178"/>
        <v>0.45115532701181926</v>
      </c>
      <c r="AB756" t="e">
        <f t="shared" si="179"/>
        <v>#VALUE!</v>
      </c>
    </row>
    <row r="757" spans="1:28" x14ac:dyDescent="0.25">
      <c r="A757">
        <v>17</v>
      </c>
      <c r="B757" t="s">
        <v>34</v>
      </c>
      <c r="C757">
        <v>6</v>
      </c>
      <c r="D757" t="s">
        <v>21</v>
      </c>
      <c r="E757">
        <v>2015</v>
      </c>
      <c r="F757">
        <v>290</v>
      </c>
      <c r="G757" t="s">
        <v>10</v>
      </c>
      <c r="H757" s="54">
        <v>0.24</v>
      </c>
      <c r="I757" s="54">
        <v>0.30400000000000005</v>
      </c>
      <c r="J757" s="54">
        <v>0.28700000000000003</v>
      </c>
      <c r="K757">
        <v>0.34300000000000003</v>
      </c>
      <c r="L757" s="2">
        <f t="shared" si="165"/>
        <v>381.57894736842104</v>
      </c>
      <c r="M757" s="2">
        <f t="shared" si="166"/>
        <v>416.66666666666669</v>
      </c>
      <c r="N757" s="2">
        <f t="shared" si="167"/>
        <v>406.73211781206174</v>
      </c>
      <c r="O757" s="2">
        <f t="shared" si="168"/>
        <v>441.40030441400302</v>
      </c>
      <c r="P757" s="79" t="e">
        <f t="shared" si="169"/>
        <v>#VALUE!</v>
      </c>
      <c r="Q757" s="80">
        <v>0.71359223300999997</v>
      </c>
      <c r="R757" s="78">
        <v>0.28640776698999998</v>
      </c>
      <c r="S757" s="79">
        <f t="shared" si="170"/>
        <v>70.654191108998745</v>
      </c>
      <c r="T757" s="2">
        <f t="shared" si="171"/>
        <v>80.703240720673364</v>
      </c>
      <c r="U757" s="2">
        <f t="shared" si="172"/>
        <v>79.510900532721806</v>
      </c>
      <c r="V757" s="2">
        <f t="shared" si="173"/>
        <v>73.330790307033368</v>
      </c>
      <c r="W757" s="2" t="e">
        <f t="shared" si="174"/>
        <v>#VALUE!</v>
      </c>
      <c r="X757">
        <f t="shared" si="175"/>
        <v>0.24363514175516809</v>
      </c>
      <c r="Y757">
        <f t="shared" si="176"/>
        <v>0.27828703696783919</v>
      </c>
      <c r="Z757">
        <f t="shared" si="177"/>
        <v>0.27417551907835103</v>
      </c>
      <c r="AA757">
        <f t="shared" si="178"/>
        <v>0.25286479416218405</v>
      </c>
      <c r="AB757" t="e">
        <f t="shared" si="179"/>
        <v>#VALUE!</v>
      </c>
    </row>
    <row r="758" spans="1:28" x14ac:dyDescent="0.25">
      <c r="A758">
        <v>17</v>
      </c>
      <c r="B758" t="s">
        <v>34</v>
      </c>
      <c r="C758">
        <v>6</v>
      </c>
      <c r="D758" t="s">
        <v>21</v>
      </c>
      <c r="E758">
        <v>2016</v>
      </c>
      <c r="F758">
        <v>200</v>
      </c>
      <c r="G758" t="s">
        <v>10</v>
      </c>
      <c r="H758" s="54">
        <v>0.252</v>
      </c>
      <c r="I758" s="54">
        <v>0.29700000000000004</v>
      </c>
      <c r="J758" s="54">
        <v>0.27900000000000003</v>
      </c>
      <c r="K758">
        <v>0.29199999999999998</v>
      </c>
      <c r="L758" s="2">
        <f t="shared" si="165"/>
        <v>267.37967914438502</v>
      </c>
      <c r="M758" s="2">
        <f t="shared" si="166"/>
        <v>284.49502133712662</v>
      </c>
      <c r="N758" s="2">
        <f t="shared" si="167"/>
        <v>277.39251040221916</v>
      </c>
      <c r="O758" s="2">
        <f t="shared" si="168"/>
        <v>282.4858757062147</v>
      </c>
      <c r="P758" s="79" t="e">
        <f t="shared" si="169"/>
        <v>#VALUE!</v>
      </c>
      <c r="Q758" s="80">
        <v>0.71359223300999997</v>
      </c>
      <c r="R758" s="78">
        <v>0.28640776698999998</v>
      </c>
      <c r="S758" s="79">
        <f t="shared" si="170"/>
        <v>142.18611187760115</v>
      </c>
      <c r="T758" s="2">
        <f t="shared" si="171"/>
        <v>163.1500235107759</v>
      </c>
      <c r="U758" s="2">
        <f t="shared" si="172"/>
        <v>160.96329029180734</v>
      </c>
      <c r="V758" s="2">
        <f t="shared" si="173"/>
        <v>149.63055451980784</v>
      </c>
      <c r="W758" s="2" t="e">
        <f t="shared" si="174"/>
        <v>#VALUE!</v>
      </c>
      <c r="X758">
        <f t="shared" si="175"/>
        <v>0.71093055938800576</v>
      </c>
      <c r="Y758">
        <f t="shared" si="176"/>
        <v>0.81575011755387949</v>
      </c>
      <c r="Z758">
        <f t="shared" si="177"/>
        <v>0.80481645145903669</v>
      </c>
      <c r="AA758">
        <f t="shared" si="178"/>
        <v>0.74815277259903923</v>
      </c>
      <c r="AB758" t="e">
        <f t="shared" si="179"/>
        <v>#VALUE!</v>
      </c>
    </row>
    <row r="759" spans="1:28" x14ac:dyDescent="0.25">
      <c r="A759">
        <v>17</v>
      </c>
      <c r="B759" t="s">
        <v>34</v>
      </c>
      <c r="C759">
        <v>6</v>
      </c>
      <c r="D759" t="s">
        <v>21</v>
      </c>
      <c r="E759">
        <v>2017</v>
      </c>
      <c r="F759">
        <v>106</v>
      </c>
      <c r="G759" t="s">
        <v>10</v>
      </c>
      <c r="H759" s="54">
        <v>0.26421253355763952</v>
      </c>
      <c r="I759" s="54">
        <v>0.33404541147798106</v>
      </c>
      <c r="J759" s="54">
        <v>0.31269765999824639</v>
      </c>
      <c r="K759">
        <v>0.32600000000000001</v>
      </c>
      <c r="L759" s="2">
        <f t="shared" si="165"/>
        <v>144.06334007362946</v>
      </c>
      <c r="M759" s="2">
        <f t="shared" si="166"/>
        <v>159.17001223048896</v>
      </c>
      <c r="N759" s="2">
        <f t="shared" si="167"/>
        <v>154.22615904338338</v>
      </c>
      <c r="O759" s="2">
        <f t="shared" si="168"/>
        <v>157.27002967359053</v>
      </c>
      <c r="P759" s="79" t="e">
        <f t="shared" si="169"/>
        <v>#VALUE!</v>
      </c>
      <c r="Q759" s="80">
        <v>0.71359223300999997</v>
      </c>
      <c r="R759" s="78">
        <v>0.28640776698999998</v>
      </c>
      <c r="S759" s="79" t="e">
        <f t="shared" si="170"/>
        <v>#VALUE!</v>
      </c>
      <c r="T759" s="2" t="e">
        <f t="shared" si="171"/>
        <v>#VALUE!</v>
      </c>
      <c r="U759" s="2" t="e">
        <f t="shared" si="172"/>
        <v>#VALUE!</v>
      </c>
      <c r="V759" s="2">
        <f t="shared" si="173"/>
        <v>111.10512039628935</v>
      </c>
      <c r="W759" s="2" t="e">
        <f t="shared" si="174"/>
        <v>#VALUE!</v>
      </c>
      <c r="X759" t="e">
        <f t="shared" si="175"/>
        <v>#VALUE!</v>
      </c>
      <c r="Y759" t="e">
        <f t="shared" si="176"/>
        <v>#VALUE!</v>
      </c>
      <c r="Z759" t="e">
        <f t="shared" si="177"/>
        <v>#VALUE!</v>
      </c>
      <c r="AA759">
        <f t="shared" si="178"/>
        <v>1.048161513172541</v>
      </c>
      <c r="AB759" t="e">
        <f t="shared" si="179"/>
        <v>#VALUE!</v>
      </c>
    </row>
    <row r="760" spans="1:28" x14ac:dyDescent="0.25">
      <c r="A760">
        <v>17</v>
      </c>
      <c r="B760" t="s">
        <v>34</v>
      </c>
      <c r="C760">
        <v>6</v>
      </c>
      <c r="D760" t="s">
        <v>21</v>
      </c>
      <c r="E760">
        <v>2018</v>
      </c>
      <c r="F760">
        <v>25</v>
      </c>
      <c r="G760" t="s">
        <v>10</v>
      </c>
      <c r="H760" s="54">
        <v>0.25329250311259038</v>
      </c>
      <c r="I760" s="54">
        <v>0.35347180943220174</v>
      </c>
      <c r="J760" s="54">
        <v>0.34504815702446495</v>
      </c>
      <c r="K760">
        <v>0.253</v>
      </c>
      <c r="L760" s="2">
        <f t="shared" si="165"/>
        <v>33.480312042145677</v>
      </c>
      <c r="M760" s="2">
        <f t="shared" si="166"/>
        <v>38.668074129983935</v>
      </c>
      <c r="N760" s="2">
        <f t="shared" si="167"/>
        <v>38.170745327506232</v>
      </c>
      <c r="O760" s="2">
        <f t="shared" si="168"/>
        <v>33.467202141900934</v>
      </c>
      <c r="P760" s="79" t="e">
        <f t="shared" si="169"/>
        <v>#VALUE!</v>
      </c>
      <c r="Q760" s="80">
        <v>0.71359223300999997</v>
      </c>
      <c r="R760" s="78">
        <v>0.28640776698999998</v>
      </c>
      <c r="S760" s="79" t="e">
        <f t="shared" si="170"/>
        <v>#VALUE!</v>
      </c>
      <c r="T760" s="2" t="e">
        <f t="shared" si="171"/>
        <v>#VALUE!</v>
      </c>
      <c r="U760" s="2" t="e">
        <f t="shared" si="172"/>
        <v>#VALUE!</v>
      </c>
      <c r="V760" s="2">
        <f t="shared" si="173"/>
        <v>145.43750737083275</v>
      </c>
      <c r="W760" s="2" t="e">
        <f t="shared" si="174"/>
        <v>#VALUE!</v>
      </c>
      <c r="X760" t="e">
        <f t="shared" si="175"/>
        <v>#VALUE!</v>
      </c>
      <c r="Y760" t="e">
        <f t="shared" si="176"/>
        <v>#VALUE!</v>
      </c>
      <c r="Z760" t="e">
        <f t="shared" si="177"/>
        <v>#VALUE!</v>
      </c>
      <c r="AA760">
        <f t="shared" si="178"/>
        <v>5.8175002948333097</v>
      </c>
      <c r="AB760" t="e">
        <f t="shared" si="179"/>
        <v>#VALUE!</v>
      </c>
    </row>
    <row r="761" spans="1:28" x14ac:dyDescent="0.25">
      <c r="A761">
        <v>17</v>
      </c>
      <c r="B761" t="s">
        <v>34</v>
      </c>
      <c r="C761">
        <v>6</v>
      </c>
      <c r="D761" t="s">
        <v>21</v>
      </c>
      <c r="E761">
        <v>2019</v>
      </c>
      <c r="F761">
        <v>125</v>
      </c>
      <c r="G761" t="s">
        <v>10</v>
      </c>
      <c r="H761" s="54">
        <v>0.23441509169475994</v>
      </c>
      <c r="I761" s="54">
        <v>0.32590908281944742</v>
      </c>
      <c r="J761" s="54">
        <v>0.31510957999927913</v>
      </c>
      <c r="K761">
        <v>0.27600000000000002</v>
      </c>
      <c r="L761" s="2">
        <f t="shared" si="165"/>
        <v>163.27385590281551</v>
      </c>
      <c r="M761" s="2">
        <f t="shared" si="166"/>
        <v>185.43492697220137</v>
      </c>
      <c r="N761" s="2">
        <f t="shared" si="167"/>
        <v>182.51094824755825</v>
      </c>
      <c r="O761" s="2">
        <f t="shared" si="168"/>
        <v>172.65193370165747</v>
      </c>
      <c r="P761" s="79" t="e">
        <f t="shared" si="169"/>
        <v>#VALUE!</v>
      </c>
      <c r="Q761" s="80">
        <v>0.71359223300999997</v>
      </c>
      <c r="R761" s="78">
        <v>0.28640776698999998</v>
      </c>
      <c r="S761" s="79" t="e">
        <f t="shared" si="170"/>
        <v>#VALUE!</v>
      </c>
      <c r="T761" s="2" t="e">
        <f t="shared" si="171"/>
        <v>#VALUE!</v>
      </c>
      <c r="U761" s="2" t="e">
        <f t="shared" si="172"/>
        <v>#VALUE!</v>
      </c>
      <c r="V761" s="2">
        <f t="shared" si="173"/>
        <v>111.01472850734112</v>
      </c>
      <c r="W761" s="2" t="e">
        <f t="shared" si="174"/>
        <v>#VALUE!</v>
      </c>
      <c r="X761" t="e">
        <f t="shared" si="175"/>
        <v>#VALUE!</v>
      </c>
      <c r="Y761" t="e">
        <f t="shared" si="176"/>
        <v>#VALUE!</v>
      </c>
      <c r="Z761" t="e">
        <f t="shared" si="177"/>
        <v>#VALUE!</v>
      </c>
      <c r="AA761">
        <f t="shared" si="178"/>
        <v>0.88811782805872896</v>
      </c>
      <c r="AB761" t="e">
        <f t="shared" si="179"/>
        <v>#VALUE!</v>
      </c>
    </row>
    <row r="762" spans="1:28" x14ac:dyDescent="0.25">
      <c r="A762">
        <v>17</v>
      </c>
      <c r="B762" t="s">
        <v>34</v>
      </c>
      <c r="C762">
        <v>6</v>
      </c>
      <c r="D762" t="s">
        <v>21</v>
      </c>
      <c r="E762">
        <v>2020</v>
      </c>
      <c r="F762">
        <v>80</v>
      </c>
      <c r="G762" t="s">
        <v>10</v>
      </c>
      <c r="H762" s="54">
        <v>0.10759564786873591</v>
      </c>
      <c r="I762" s="54">
        <v>0.25668946937664994</v>
      </c>
      <c r="J762" s="54">
        <v>0.25426527177111524</v>
      </c>
      <c r="K762">
        <v>0.13300000000000001</v>
      </c>
      <c r="L762" s="2">
        <f t="shared" si="165"/>
        <v>89.645461509619309</v>
      </c>
      <c r="M762" s="2">
        <f t="shared" si="166"/>
        <v>107.62661997121303</v>
      </c>
      <c r="N762" s="2">
        <f t="shared" si="167"/>
        <v>107.27675267316502</v>
      </c>
      <c r="O762" s="2">
        <f t="shared" si="168"/>
        <v>92.272202998846595</v>
      </c>
      <c r="P762" s="79" t="e">
        <f t="shared" si="169"/>
        <v>#VALUE!</v>
      </c>
      <c r="Q762" s="80">
        <v>0.71359223300999997</v>
      </c>
      <c r="R762" s="78">
        <v>0.28640776698999998</v>
      </c>
      <c r="S762" s="79" t="e">
        <f t="shared" si="170"/>
        <v>#VALUE!</v>
      </c>
      <c r="T762" s="2" t="e">
        <f t="shared" si="171"/>
        <v>#VALUE!</v>
      </c>
      <c r="U762" s="2" t="e">
        <f t="shared" si="172"/>
        <v>#VALUE!</v>
      </c>
      <c r="V762" s="2">
        <f t="shared" si="173"/>
        <v>104.84181359454556</v>
      </c>
      <c r="W762" s="2" t="e">
        <f t="shared" si="174"/>
        <v>#VALUE!</v>
      </c>
      <c r="X762" t="e">
        <f t="shared" si="175"/>
        <v>#VALUE!</v>
      </c>
      <c r="Y762" t="e">
        <f t="shared" si="176"/>
        <v>#VALUE!</v>
      </c>
      <c r="Z762" t="e">
        <f t="shared" si="177"/>
        <v>#VALUE!</v>
      </c>
      <c r="AA762">
        <f t="shared" si="178"/>
        <v>1.3105226699318195</v>
      </c>
      <c r="AB762" t="e">
        <f t="shared" si="179"/>
        <v>#VALUE!</v>
      </c>
    </row>
    <row r="763" spans="1:28" x14ac:dyDescent="0.25">
      <c r="A763">
        <v>17</v>
      </c>
      <c r="B763" t="s">
        <v>34</v>
      </c>
      <c r="C763">
        <v>6</v>
      </c>
      <c r="D763" t="s">
        <v>21</v>
      </c>
      <c r="E763">
        <v>2021</v>
      </c>
      <c r="F763">
        <v>125</v>
      </c>
      <c r="G763" t="s">
        <v>10</v>
      </c>
      <c r="H763" t="s">
        <v>10</v>
      </c>
      <c r="I763" t="s">
        <v>10</v>
      </c>
      <c r="J763" t="s">
        <v>10</v>
      </c>
      <c r="K763">
        <v>0.20899999999999999</v>
      </c>
      <c r="L763" s="2" t="e">
        <f t="shared" si="165"/>
        <v>#VALUE!</v>
      </c>
      <c r="M763" s="2" t="e">
        <f t="shared" si="166"/>
        <v>#VALUE!</v>
      </c>
      <c r="N763" s="2" t="e">
        <f t="shared" si="167"/>
        <v>#VALUE!</v>
      </c>
      <c r="O763" s="2">
        <f t="shared" si="168"/>
        <v>158.02781289506953</v>
      </c>
      <c r="P763" s="79" t="e">
        <f t="shared" si="169"/>
        <v>#VALUE!</v>
      </c>
      <c r="Q763" s="80">
        <v>0.71359223300999997</v>
      </c>
      <c r="R763" s="78">
        <v>0.28640776698999998</v>
      </c>
      <c r="S763" s="79" t="e">
        <f t="shared" si="170"/>
        <v>#VALUE!</v>
      </c>
      <c r="T763" s="2" t="e">
        <f t="shared" si="171"/>
        <v>#VALUE!</v>
      </c>
      <c r="U763" s="2" t="e">
        <f t="shared" si="172"/>
        <v>#VALUE!</v>
      </c>
      <c r="V763" s="2" t="e">
        <f t="shared" si="173"/>
        <v>#VALUE!</v>
      </c>
      <c r="W763" s="2" t="e">
        <f t="shared" si="174"/>
        <v>#VALUE!</v>
      </c>
      <c r="X763" t="e">
        <f t="shared" si="175"/>
        <v>#VALUE!</v>
      </c>
      <c r="Y763" t="e">
        <f t="shared" si="176"/>
        <v>#VALUE!</v>
      </c>
      <c r="Z763" t="e">
        <f t="shared" si="177"/>
        <v>#VALUE!</v>
      </c>
      <c r="AA763" t="e">
        <f t="shared" si="178"/>
        <v>#VALUE!</v>
      </c>
      <c r="AB763" t="e">
        <f t="shared" si="179"/>
        <v>#VALUE!</v>
      </c>
    </row>
    <row r="764" spans="1:28" x14ac:dyDescent="0.25">
      <c r="A764">
        <v>17</v>
      </c>
      <c r="B764" t="s">
        <v>34</v>
      </c>
      <c r="C764">
        <v>6</v>
      </c>
      <c r="D764" t="s">
        <v>21</v>
      </c>
      <c r="E764">
        <v>2022</v>
      </c>
      <c r="F764">
        <v>90</v>
      </c>
      <c r="G764" t="s">
        <v>10</v>
      </c>
      <c r="H764" t="s">
        <v>10</v>
      </c>
      <c r="I764" t="s">
        <v>10</v>
      </c>
      <c r="J764" t="s">
        <v>10</v>
      </c>
      <c r="K764">
        <v>0.21099999999999999</v>
      </c>
      <c r="L764" s="2" t="e">
        <f t="shared" si="165"/>
        <v>#VALUE!</v>
      </c>
      <c r="M764" s="2" t="e">
        <f t="shared" si="166"/>
        <v>#VALUE!</v>
      </c>
      <c r="N764" s="2" t="e">
        <f t="shared" si="167"/>
        <v>#VALUE!</v>
      </c>
      <c r="O764" s="2">
        <f t="shared" si="168"/>
        <v>114.06844106463878</v>
      </c>
      <c r="P764" s="79" t="e">
        <f t="shared" si="169"/>
        <v>#VALUE!</v>
      </c>
      <c r="Q764" s="80">
        <v>0.71359223300999997</v>
      </c>
      <c r="R764" s="78">
        <v>0.28640776698999998</v>
      </c>
      <c r="S764" s="79" t="e">
        <f t="shared" si="170"/>
        <v>#VALUE!</v>
      </c>
      <c r="T764" s="2" t="e">
        <f t="shared" si="171"/>
        <v>#VALUE!</v>
      </c>
      <c r="U764" s="2" t="e">
        <f t="shared" si="172"/>
        <v>#VALUE!</v>
      </c>
      <c r="V764" s="2" t="e">
        <f t="shared" si="173"/>
        <v>#VALUE!</v>
      </c>
      <c r="W764" s="2" t="e">
        <f t="shared" si="174"/>
        <v>#VALUE!</v>
      </c>
      <c r="X764" t="e">
        <f t="shared" si="175"/>
        <v>#VALUE!</v>
      </c>
      <c r="Y764" t="e">
        <f t="shared" si="176"/>
        <v>#VALUE!</v>
      </c>
      <c r="Z764" t="e">
        <f t="shared" si="177"/>
        <v>#VALUE!</v>
      </c>
      <c r="AA764" t="e">
        <f t="shared" si="178"/>
        <v>#VALUE!</v>
      </c>
      <c r="AB764" t="e">
        <f t="shared" si="179"/>
        <v>#VALUE!</v>
      </c>
    </row>
    <row r="765" spans="1:28" x14ac:dyDescent="0.25">
      <c r="A765">
        <v>17</v>
      </c>
      <c r="B765" t="s">
        <v>34</v>
      </c>
      <c r="C765">
        <v>6</v>
      </c>
      <c r="D765" t="s">
        <v>21</v>
      </c>
      <c r="E765">
        <v>2023</v>
      </c>
      <c r="F765">
        <v>85</v>
      </c>
      <c r="G765" t="s">
        <v>10</v>
      </c>
      <c r="H765" t="s">
        <v>10</v>
      </c>
      <c r="I765" t="s">
        <v>10</v>
      </c>
      <c r="J765" t="s">
        <v>10</v>
      </c>
      <c r="K765">
        <v>0.17799999999999999</v>
      </c>
      <c r="L765" s="2" t="e">
        <f t="shared" si="165"/>
        <v>#VALUE!</v>
      </c>
      <c r="M765" s="2" t="e">
        <f t="shared" si="166"/>
        <v>#VALUE!</v>
      </c>
      <c r="N765" s="2" t="e">
        <f t="shared" si="167"/>
        <v>#VALUE!</v>
      </c>
      <c r="O765" s="2">
        <f t="shared" si="168"/>
        <v>103.40632603406326</v>
      </c>
      <c r="P765" s="79" t="e">
        <f t="shared" si="169"/>
        <v>#VALUE!</v>
      </c>
      <c r="Q765" s="80">
        <v>0.71359223300999997</v>
      </c>
      <c r="R765" s="78">
        <v>0.28640776698999998</v>
      </c>
      <c r="S765" s="79" t="e">
        <f t="shared" si="170"/>
        <v>#VALUE!</v>
      </c>
      <c r="T765" s="2" t="e">
        <f t="shared" si="171"/>
        <v>#VALUE!</v>
      </c>
      <c r="U765" s="2" t="e">
        <f t="shared" si="172"/>
        <v>#VALUE!</v>
      </c>
      <c r="V765" s="2" t="e">
        <f t="shared" si="173"/>
        <v>#VALUE!</v>
      </c>
      <c r="W765" s="2" t="e">
        <f t="shared" si="174"/>
        <v>#VALUE!</v>
      </c>
      <c r="X765" t="e">
        <f t="shared" si="175"/>
        <v>#VALUE!</v>
      </c>
      <c r="Y765" t="e">
        <f t="shared" si="176"/>
        <v>#VALUE!</v>
      </c>
      <c r="Z765" t="e">
        <f t="shared" si="177"/>
        <v>#VALUE!</v>
      </c>
      <c r="AA765" t="e">
        <f t="shared" si="178"/>
        <v>#VALUE!</v>
      </c>
      <c r="AB765" t="e">
        <f t="shared" si="179"/>
        <v>#VALUE!</v>
      </c>
    </row>
    <row r="766" spans="1:28" x14ac:dyDescent="0.25">
      <c r="A766">
        <v>17</v>
      </c>
      <c r="B766" t="s">
        <v>34</v>
      </c>
      <c r="C766">
        <v>6</v>
      </c>
      <c r="D766" t="s">
        <v>21</v>
      </c>
      <c r="E766">
        <v>2024</v>
      </c>
      <c r="F766">
        <v>85</v>
      </c>
      <c r="G766" t="s">
        <v>10</v>
      </c>
      <c r="H766" t="s">
        <v>10</v>
      </c>
      <c r="I766" t="s">
        <v>10</v>
      </c>
      <c r="J766" t="s">
        <v>10</v>
      </c>
      <c r="K766">
        <v>0.216</v>
      </c>
      <c r="L766" s="2" t="e">
        <f t="shared" si="165"/>
        <v>#VALUE!</v>
      </c>
      <c r="M766" s="2" t="e">
        <f t="shared" si="166"/>
        <v>#VALUE!</v>
      </c>
      <c r="N766" s="2" t="e">
        <f t="shared" si="167"/>
        <v>#VALUE!</v>
      </c>
      <c r="O766" s="2">
        <f t="shared" si="168"/>
        <v>108.41836734693877</v>
      </c>
      <c r="P766" s="79" t="e">
        <f t="shared" si="169"/>
        <v>#VALUE!</v>
      </c>
      <c r="Q766" s="80">
        <v>0.71359223300999997</v>
      </c>
      <c r="R766" s="78">
        <v>0.28640776698999998</v>
      </c>
      <c r="S766" s="79" t="e">
        <f t="shared" si="170"/>
        <v>#VALUE!</v>
      </c>
      <c r="T766" s="2" t="e">
        <f t="shared" si="171"/>
        <v>#VALUE!</v>
      </c>
      <c r="U766" s="2" t="e">
        <f t="shared" si="172"/>
        <v>#VALUE!</v>
      </c>
      <c r="V766" s="2" t="e">
        <f t="shared" si="173"/>
        <v>#VALUE!</v>
      </c>
      <c r="W766" s="2" t="e">
        <f t="shared" si="174"/>
        <v>#VALUE!</v>
      </c>
      <c r="X766" t="e">
        <f t="shared" si="175"/>
        <v>#VALUE!</v>
      </c>
      <c r="Y766" t="e">
        <f t="shared" si="176"/>
        <v>#VALUE!</v>
      </c>
      <c r="Z766" t="e">
        <f t="shared" si="177"/>
        <v>#VALUE!</v>
      </c>
      <c r="AA766" t="e">
        <f t="shared" si="178"/>
        <v>#VALUE!</v>
      </c>
      <c r="AB766" t="e">
        <f t="shared" si="179"/>
        <v>#VALUE!</v>
      </c>
    </row>
    <row r="767" spans="1:28" x14ac:dyDescent="0.25">
      <c r="A767">
        <v>18</v>
      </c>
      <c r="B767" t="s">
        <v>35</v>
      </c>
      <c r="C767">
        <v>6</v>
      </c>
      <c r="D767" t="s">
        <v>21</v>
      </c>
      <c r="E767">
        <v>1980</v>
      </c>
      <c r="F767" t="s">
        <v>10</v>
      </c>
      <c r="G767" t="s">
        <v>10</v>
      </c>
      <c r="H767" s="54">
        <v>0.44700000000000001</v>
      </c>
      <c r="I767" s="54">
        <v>0.46733333333333338</v>
      </c>
      <c r="J767" s="54">
        <v>0.46133333333333337</v>
      </c>
      <c r="K767">
        <v>0.46700000000000003</v>
      </c>
      <c r="L767" s="2" t="e">
        <f t="shared" si="165"/>
        <v>#VALUE!</v>
      </c>
      <c r="M767" s="2" t="e">
        <f t="shared" si="166"/>
        <v>#VALUE!</v>
      </c>
      <c r="N767" s="2" t="e">
        <f t="shared" si="167"/>
        <v>#VALUE!</v>
      </c>
      <c r="O767" s="2" t="e">
        <f t="shared" si="168"/>
        <v>#VALUE!</v>
      </c>
      <c r="P767" s="79" t="e">
        <f t="shared" si="169"/>
        <v>#VALUE!</v>
      </c>
      <c r="Q767" s="80">
        <v>0.71359223300999997</v>
      </c>
      <c r="R767" s="78">
        <v>0.28640776698999998</v>
      </c>
      <c r="S767" s="79" t="e">
        <f t="shared" si="170"/>
        <v>#VALUE!</v>
      </c>
      <c r="T767" s="2" t="e">
        <f t="shared" si="171"/>
        <v>#VALUE!</v>
      </c>
      <c r="U767" s="2" t="e">
        <f t="shared" si="172"/>
        <v>#VALUE!</v>
      </c>
      <c r="V767" s="2" t="e">
        <f t="shared" si="173"/>
        <v>#VALUE!</v>
      </c>
      <c r="W767" s="2" t="e">
        <f t="shared" si="174"/>
        <v>#VALUE!</v>
      </c>
      <c r="X767" t="e">
        <f t="shared" si="175"/>
        <v>#VALUE!</v>
      </c>
      <c r="Y767" t="e">
        <f t="shared" si="176"/>
        <v>#VALUE!</v>
      </c>
      <c r="Z767" t="e">
        <f t="shared" si="177"/>
        <v>#VALUE!</v>
      </c>
      <c r="AA767" t="e">
        <f t="shared" si="178"/>
        <v>#VALUE!</v>
      </c>
      <c r="AB767" t="e">
        <f t="shared" si="179"/>
        <v>#VALUE!</v>
      </c>
    </row>
    <row r="768" spans="1:28" x14ac:dyDescent="0.25">
      <c r="A768">
        <v>18</v>
      </c>
      <c r="B768" t="s">
        <v>35</v>
      </c>
      <c r="C768">
        <v>6</v>
      </c>
      <c r="D768" t="s">
        <v>21</v>
      </c>
      <c r="E768">
        <v>1981</v>
      </c>
      <c r="F768" t="s">
        <v>10</v>
      </c>
      <c r="G768" t="s">
        <v>10</v>
      </c>
      <c r="H768" s="54">
        <v>0.40500000000000003</v>
      </c>
      <c r="I768" s="54">
        <v>0.4393333333333333</v>
      </c>
      <c r="J768" s="54">
        <v>0.43383333333333329</v>
      </c>
      <c r="K768">
        <v>0.439</v>
      </c>
      <c r="L768" s="2" t="e">
        <f t="shared" si="165"/>
        <v>#VALUE!</v>
      </c>
      <c r="M768" s="2" t="e">
        <f t="shared" si="166"/>
        <v>#VALUE!</v>
      </c>
      <c r="N768" s="2" t="e">
        <f t="shared" si="167"/>
        <v>#VALUE!</v>
      </c>
      <c r="O768" s="2" t="e">
        <f t="shared" si="168"/>
        <v>#VALUE!</v>
      </c>
      <c r="P768" s="79" t="e">
        <f t="shared" si="169"/>
        <v>#VALUE!</v>
      </c>
      <c r="Q768" s="80">
        <v>0.71359223300999997</v>
      </c>
      <c r="R768" s="78">
        <v>0.28640776698999998</v>
      </c>
      <c r="S768" s="79" t="e">
        <f t="shared" si="170"/>
        <v>#VALUE!</v>
      </c>
      <c r="T768" s="2" t="e">
        <f t="shared" si="171"/>
        <v>#VALUE!</v>
      </c>
      <c r="U768" s="2" t="e">
        <f t="shared" si="172"/>
        <v>#VALUE!</v>
      </c>
      <c r="V768" s="2" t="e">
        <f t="shared" si="173"/>
        <v>#VALUE!</v>
      </c>
      <c r="W768" s="2" t="e">
        <f t="shared" si="174"/>
        <v>#VALUE!</v>
      </c>
      <c r="X768" t="e">
        <f t="shared" si="175"/>
        <v>#VALUE!</v>
      </c>
      <c r="Y768" t="e">
        <f t="shared" si="176"/>
        <v>#VALUE!</v>
      </c>
      <c r="Z768" t="e">
        <f t="shared" si="177"/>
        <v>#VALUE!</v>
      </c>
      <c r="AA768" t="e">
        <f t="shared" si="178"/>
        <v>#VALUE!</v>
      </c>
      <c r="AB768" t="e">
        <f t="shared" si="179"/>
        <v>#VALUE!</v>
      </c>
    </row>
    <row r="769" spans="1:28" x14ac:dyDescent="0.25">
      <c r="A769">
        <v>18</v>
      </c>
      <c r="B769" t="s">
        <v>35</v>
      </c>
      <c r="C769">
        <v>6</v>
      </c>
      <c r="D769" t="s">
        <v>21</v>
      </c>
      <c r="E769">
        <v>1982</v>
      </c>
      <c r="F769" t="s">
        <v>10</v>
      </c>
      <c r="G769" t="s">
        <v>10</v>
      </c>
      <c r="H769" s="54">
        <v>0.35099999999999998</v>
      </c>
      <c r="I769" s="54">
        <v>0.40499999999999997</v>
      </c>
      <c r="J769" s="54">
        <v>0.39999999999999997</v>
      </c>
      <c r="K769">
        <v>0.40500000000000003</v>
      </c>
      <c r="L769" s="2" t="e">
        <f t="shared" si="165"/>
        <v>#VALUE!</v>
      </c>
      <c r="M769" s="2" t="e">
        <f t="shared" si="166"/>
        <v>#VALUE!</v>
      </c>
      <c r="N769" s="2" t="e">
        <f t="shared" si="167"/>
        <v>#VALUE!</v>
      </c>
      <c r="O769" s="2" t="e">
        <f t="shared" si="168"/>
        <v>#VALUE!</v>
      </c>
      <c r="P769" s="79" t="e">
        <f t="shared" si="169"/>
        <v>#VALUE!</v>
      </c>
      <c r="Q769" s="80">
        <v>0.71359223300999997</v>
      </c>
      <c r="R769" s="78">
        <v>0.28640776698999998</v>
      </c>
      <c r="S769" s="79">
        <f t="shared" si="170"/>
        <v>1113.4254096309103</v>
      </c>
      <c r="T769" s="2">
        <f t="shared" si="171"/>
        <v>1149.5144096189802</v>
      </c>
      <c r="U769" s="2">
        <f t="shared" si="172"/>
        <v>1135.6217380565208</v>
      </c>
      <c r="V769" s="2">
        <f t="shared" si="173"/>
        <v>1150.258505012227</v>
      </c>
      <c r="W769" s="2" t="e">
        <f t="shared" si="174"/>
        <v>#VALUE!</v>
      </c>
      <c r="X769" t="e">
        <f t="shared" si="175"/>
        <v>#VALUE!</v>
      </c>
      <c r="Y769" t="e">
        <f t="shared" si="176"/>
        <v>#VALUE!</v>
      </c>
      <c r="Z769" t="e">
        <f t="shared" si="177"/>
        <v>#VALUE!</v>
      </c>
      <c r="AA769" t="e">
        <f t="shared" si="178"/>
        <v>#VALUE!</v>
      </c>
      <c r="AB769" t="e">
        <f t="shared" si="179"/>
        <v>#VALUE!</v>
      </c>
    </row>
    <row r="770" spans="1:28" x14ac:dyDescent="0.25">
      <c r="A770">
        <v>18</v>
      </c>
      <c r="B770" t="s">
        <v>35</v>
      </c>
      <c r="C770">
        <v>6</v>
      </c>
      <c r="D770" t="s">
        <v>21</v>
      </c>
      <c r="E770">
        <v>1983</v>
      </c>
      <c r="F770" t="s">
        <v>10</v>
      </c>
      <c r="G770" t="s">
        <v>10</v>
      </c>
      <c r="H770" s="54">
        <v>0.49</v>
      </c>
      <c r="I770" s="54">
        <v>0.50566666666666671</v>
      </c>
      <c r="J770" s="54">
        <v>0.4986666666666667</v>
      </c>
      <c r="K770">
        <v>0.50600000000000001</v>
      </c>
      <c r="L770" s="2" t="e">
        <f t="shared" ref="L770:L833" si="180">$F770/(1-H770)</f>
        <v>#VALUE!</v>
      </c>
      <c r="M770" s="2" t="e">
        <f t="shared" ref="M770:M833" si="181">$F770/(1-I770)</f>
        <v>#VALUE!</v>
      </c>
      <c r="N770" s="2" t="e">
        <f t="shared" ref="N770:N833" si="182">$F770/(1-J770)</f>
        <v>#VALUE!</v>
      </c>
      <c r="O770" s="2" t="e">
        <f t="shared" ref="O770:O833" si="183">$F770/(1-K770)</f>
        <v>#VALUE!</v>
      </c>
      <c r="P770" s="79" t="e">
        <f t="shared" ref="P770:P833" si="184">$G770/(1-K770)</f>
        <v>#VALUE!</v>
      </c>
      <c r="Q770" s="80">
        <v>0.71359223300999997</v>
      </c>
      <c r="R770" s="78">
        <v>0.28640776698999998</v>
      </c>
      <c r="S770" s="79">
        <f t="shared" ref="S770:S833" si="185">(L773*$Q770)+(L774*$R770)</f>
        <v>1041.1855216365429</v>
      </c>
      <c r="T770" s="2">
        <f t="shared" ref="T770:T833" si="186">(M773*$Q770)+(M774*$R770)</f>
        <v>1063.6917708777644</v>
      </c>
      <c r="U770" s="2">
        <f t="shared" ref="U770:U833" si="187">(N773*$Q770)+(N774*$R770)</f>
        <v>1050.0346092525692</v>
      </c>
      <c r="V770" s="2">
        <f t="shared" ref="V770:V833" si="188">(O773*$Q770)+(O774*$R770)</f>
        <v>1064.3892155907872</v>
      </c>
      <c r="W770" s="2" t="e">
        <f t="shared" ref="W770:W833" si="189">(P773*$Q770)+(P774*$R770)</f>
        <v>#VALUE!</v>
      </c>
      <c r="X770" t="e">
        <f t="shared" ref="X770:X833" si="190">S770/$F770</f>
        <v>#VALUE!</v>
      </c>
      <c r="Y770" t="e">
        <f t="shared" ref="Y770:Y833" si="191">T770/$F770</f>
        <v>#VALUE!</v>
      </c>
      <c r="Z770" t="e">
        <f t="shared" ref="Z770:Z833" si="192">U770/$F770</f>
        <v>#VALUE!</v>
      </c>
      <c r="AA770" t="e">
        <f t="shared" ref="AA770:AA833" si="193">V770/$F770</f>
        <v>#VALUE!</v>
      </c>
      <c r="AB770" t="e">
        <f t="shared" ref="AB770:AB833" si="194">W770/$G770</f>
        <v>#VALUE!</v>
      </c>
    </row>
    <row r="771" spans="1:28" x14ac:dyDescent="0.25">
      <c r="A771">
        <v>18</v>
      </c>
      <c r="B771" t="s">
        <v>35</v>
      </c>
      <c r="C771">
        <v>6</v>
      </c>
      <c r="D771" t="s">
        <v>21</v>
      </c>
      <c r="E771">
        <v>1984</v>
      </c>
      <c r="F771" t="s">
        <v>10</v>
      </c>
      <c r="G771" t="s">
        <v>10</v>
      </c>
      <c r="H771" s="54">
        <v>0.435</v>
      </c>
      <c r="I771" s="54">
        <v>0.46133333333333326</v>
      </c>
      <c r="J771" s="54">
        <v>0.45533333333333326</v>
      </c>
      <c r="K771">
        <v>0.46100000000000002</v>
      </c>
      <c r="L771" s="2" t="e">
        <f t="shared" si="180"/>
        <v>#VALUE!</v>
      </c>
      <c r="M771" s="2" t="e">
        <f t="shared" si="181"/>
        <v>#VALUE!</v>
      </c>
      <c r="N771" s="2" t="e">
        <f t="shared" si="182"/>
        <v>#VALUE!</v>
      </c>
      <c r="O771" s="2" t="e">
        <f t="shared" si="183"/>
        <v>#VALUE!</v>
      </c>
      <c r="P771" s="79" t="e">
        <f t="shared" si="184"/>
        <v>#VALUE!</v>
      </c>
      <c r="Q771" s="80">
        <v>0.71359223300999997</v>
      </c>
      <c r="R771" s="78">
        <v>0.28640776698999998</v>
      </c>
      <c r="S771" s="79">
        <f t="shared" si="185"/>
        <v>656.97926371706944</v>
      </c>
      <c r="T771" s="2">
        <f t="shared" si="186"/>
        <v>696.00999010520036</v>
      </c>
      <c r="U771" s="2">
        <f t="shared" si="187"/>
        <v>690.15990217244234</v>
      </c>
      <c r="V771" s="2">
        <f t="shared" si="188"/>
        <v>682.73613226623729</v>
      </c>
      <c r="W771" s="2" t="e">
        <f t="shared" si="189"/>
        <v>#VALUE!</v>
      </c>
      <c r="X771" t="e">
        <f t="shared" si="190"/>
        <v>#VALUE!</v>
      </c>
      <c r="Y771" t="e">
        <f t="shared" si="191"/>
        <v>#VALUE!</v>
      </c>
      <c r="Z771" t="e">
        <f t="shared" si="192"/>
        <v>#VALUE!</v>
      </c>
      <c r="AA771" t="e">
        <f t="shared" si="193"/>
        <v>#VALUE!</v>
      </c>
      <c r="AB771" t="e">
        <f t="shared" si="194"/>
        <v>#VALUE!</v>
      </c>
    </row>
    <row r="772" spans="1:28" x14ac:dyDescent="0.25">
      <c r="A772">
        <v>18</v>
      </c>
      <c r="B772" t="s">
        <v>35</v>
      </c>
      <c r="C772">
        <v>6</v>
      </c>
      <c r="D772" t="s">
        <v>21</v>
      </c>
      <c r="E772">
        <v>1985</v>
      </c>
      <c r="F772">
        <v>600</v>
      </c>
      <c r="G772" t="s">
        <v>10</v>
      </c>
      <c r="H772" s="54">
        <v>0.45300000000000001</v>
      </c>
      <c r="I772" s="54">
        <v>0.47466666666666668</v>
      </c>
      <c r="J772" s="54">
        <v>0.46866666666666668</v>
      </c>
      <c r="K772">
        <v>0.47499999999999998</v>
      </c>
      <c r="L772" s="2">
        <f t="shared" si="180"/>
        <v>1096.892138939671</v>
      </c>
      <c r="M772" s="2">
        <f t="shared" si="181"/>
        <v>1142.1319796954315</v>
      </c>
      <c r="N772" s="2">
        <f t="shared" si="182"/>
        <v>1129.2346298619825</v>
      </c>
      <c r="O772" s="2">
        <f t="shared" si="183"/>
        <v>1142.8571428571429</v>
      </c>
      <c r="P772" s="79" t="e">
        <f t="shared" si="184"/>
        <v>#VALUE!</v>
      </c>
      <c r="Q772" s="80">
        <v>0.71359223300999997</v>
      </c>
      <c r="R772" s="78">
        <v>0.28640776698999998</v>
      </c>
      <c r="S772" s="79">
        <f t="shared" si="185"/>
        <v>561.84164216646946</v>
      </c>
      <c r="T772" s="2">
        <f t="shared" si="186"/>
        <v>596.19843343298885</v>
      </c>
      <c r="U772" s="2">
        <f t="shared" si="187"/>
        <v>591.42271891756695</v>
      </c>
      <c r="V772" s="2">
        <f t="shared" si="188"/>
        <v>561.97239123690485</v>
      </c>
      <c r="W772" s="2" t="e">
        <f t="shared" si="189"/>
        <v>#VALUE!</v>
      </c>
      <c r="X772">
        <f t="shared" si="190"/>
        <v>0.9364027369441158</v>
      </c>
      <c r="Y772">
        <f t="shared" si="191"/>
        <v>0.99366405572164807</v>
      </c>
      <c r="Z772">
        <f t="shared" si="192"/>
        <v>0.98570453152927828</v>
      </c>
      <c r="AA772">
        <f t="shared" si="193"/>
        <v>0.93662065206150813</v>
      </c>
      <c r="AB772" t="e">
        <f t="shared" si="194"/>
        <v>#VALUE!</v>
      </c>
    </row>
    <row r="773" spans="1:28" x14ac:dyDescent="0.25">
      <c r="A773">
        <v>18</v>
      </c>
      <c r="B773" t="s">
        <v>35</v>
      </c>
      <c r="C773">
        <v>6</v>
      </c>
      <c r="D773" t="s">
        <v>21</v>
      </c>
      <c r="E773">
        <v>1986</v>
      </c>
      <c r="F773">
        <v>575</v>
      </c>
      <c r="G773" t="s">
        <v>10</v>
      </c>
      <c r="H773" s="54">
        <v>0.502</v>
      </c>
      <c r="I773" s="54">
        <v>0.50766666666666671</v>
      </c>
      <c r="J773" s="54">
        <v>0.50066666666666659</v>
      </c>
      <c r="K773">
        <v>0.50800000000000001</v>
      </c>
      <c r="L773" s="2">
        <f t="shared" si="180"/>
        <v>1154.6184738955824</v>
      </c>
      <c r="M773" s="2">
        <f t="shared" si="181"/>
        <v>1167.9079214624239</v>
      </c>
      <c r="N773" s="2">
        <f t="shared" si="182"/>
        <v>1151.535380507343</v>
      </c>
      <c r="O773" s="2">
        <f t="shared" si="183"/>
        <v>1168.69918699187</v>
      </c>
      <c r="P773" s="79" t="e">
        <f t="shared" si="184"/>
        <v>#VALUE!</v>
      </c>
      <c r="Q773" s="80">
        <v>0.71359223300999997</v>
      </c>
      <c r="R773" s="78">
        <v>0.28640776698999998</v>
      </c>
      <c r="S773" s="79">
        <f t="shared" si="185"/>
        <v>830.17382552993297</v>
      </c>
      <c r="T773" s="2">
        <f t="shared" si="186"/>
        <v>886.91053705902561</v>
      </c>
      <c r="U773" s="2">
        <f t="shared" si="187"/>
        <v>879.16837206957189</v>
      </c>
      <c r="V773" s="2">
        <f t="shared" si="188"/>
        <v>885.3939498861381</v>
      </c>
      <c r="W773" s="2" t="e">
        <f t="shared" si="189"/>
        <v>#VALUE!</v>
      </c>
      <c r="X773">
        <f t="shared" si="190"/>
        <v>1.443780566139014</v>
      </c>
      <c r="Y773">
        <f t="shared" si="191"/>
        <v>1.5424531079287402</v>
      </c>
      <c r="Z773">
        <f t="shared" si="192"/>
        <v>1.5289884731644729</v>
      </c>
      <c r="AA773">
        <f t="shared" si="193"/>
        <v>1.5398155650193706</v>
      </c>
      <c r="AB773" t="e">
        <f t="shared" si="194"/>
        <v>#VALUE!</v>
      </c>
    </row>
    <row r="774" spans="1:28" x14ac:dyDescent="0.25">
      <c r="A774">
        <v>18</v>
      </c>
      <c r="B774" t="s">
        <v>35</v>
      </c>
      <c r="C774">
        <v>6</v>
      </c>
      <c r="D774" t="s">
        <v>21</v>
      </c>
      <c r="E774">
        <v>1987</v>
      </c>
      <c r="F774">
        <v>465</v>
      </c>
      <c r="G774" t="s">
        <v>10</v>
      </c>
      <c r="H774" s="54">
        <v>0.38700000000000001</v>
      </c>
      <c r="I774" s="54">
        <v>0.42166666666666669</v>
      </c>
      <c r="J774" s="54">
        <v>0.41666666666666669</v>
      </c>
      <c r="K774">
        <v>0.42199999999999999</v>
      </c>
      <c r="L774" s="2">
        <f t="shared" si="180"/>
        <v>758.56443719412721</v>
      </c>
      <c r="M774" s="2">
        <f t="shared" si="181"/>
        <v>804.03458213256476</v>
      </c>
      <c r="N774" s="2">
        <f t="shared" si="182"/>
        <v>797.14285714285722</v>
      </c>
      <c r="O774" s="2">
        <f t="shared" si="183"/>
        <v>804.49826989619362</v>
      </c>
      <c r="P774" s="79" t="e">
        <f t="shared" si="184"/>
        <v>#VALUE!</v>
      </c>
      <c r="Q774" s="80">
        <v>0.71359223300999997</v>
      </c>
      <c r="R774" s="78">
        <v>0.28640776698999998</v>
      </c>
      <c r="S774" s="79">
        <f t="shared" si="185"/>
        <v>645.12899193956753</v>
      </c>
      <c r="T774" s="2">
        <f t="shared" si="186"/>
        <v>690.90931060093862</v>
      </c>
      <c r="U774" s="2">
        <f t="shared" si="187"/>
        <v>678.92373856008362</v>
      </c>
      <c r="V774" s="2">
        <f t="shared" si="188"/>
        <v>686.24385134652323</v>
      </c>
      <c r="W774" s="2" t="e">
        <f t="shared" si="189"/>
        <v>#VALUE!</v>
      </c>
      <c r="X774">
        <f t="shared" si="190"/>
        <v>1.3873741762141236</v>
      </c>
      <c r="Y774">
        <f t="shared" si="191"/>
        <v>1.4858264744106207</v>
      </c>
      <c r="Z774">
        <f t="shared" si="192"/>
        <v>1.4600510506668465</v>
      </c>
      <c r="AA774">
        <f t="shared" si="193"/>
        <v>1.4757932287022004</v>
      </c>
      <c r="AB774" t="e">
        <f t="shared" si="194"/>
        <v>#VALUE!</v>
      </c>
    </row>
    <row r="775" spans="1:28" x14ac:dyDescent="0.25">
      <c r="A775">
        <v>18</v>
      </c>
      <c r="B775" t="s">
        <v>35</v>
      </c>
      <c r="C775">
        <v>6</v>
      </c>
      <c r="D775" t="s">
        <v>21</v>
      </c>
      <c r="E775">
        <v>1988</v>
      </c>
      <c r="F775">
        <v>250</v>
      </c>
      <c r="G775" t="s">
        <v>10</v>
      </c>
      <c r="H775" s="54">
        <v>0.38100000000000001</v>
      </c>
      <c r="I775" s="54">
        <v>0.41433333333333339</v>
      </c>
      <c r="J775" s="54">
        <v>0.40983333333333338</v>
      </c>
      <c r="K775">
        <v>0.34100000000000003</v>
      </c>
      <c r="L775" s="2">
        <f t="shared" si="180"/>
        <v>403.87722132471731</v>
      </c>
      <c r="M775" s="2">
        <f t="shared" si="181"/>
        <v>426.86397268070584</v>
      </c>
      <c r="N775" s="2">
        <f t="shared" si="182"/>
        <v>423.60914995763915</v>
      </c>
      <c r="O775" s="2">
        <f t="shared" si="183"/>
        <v>379.36267071320179</v>
      </c>
      <c r="P775" s="79" t="e">
        <f t="shared" si="184"/>
        <v>#VALUE!</v>
      </c>
      <c r="Q775" s="80">
        <v>0.71359223300999997</v>
      </c>
      <c r="R775" s="78">
        <v>0.28640776698999998</v>
      </c>
      <c r="S775" s="79">
        <f t="shared" si="185"/>
        <v>946.08742054192055</v>
      </c>
      <c r="T775" s="2">
        <f t="shared" si="186"/>
        <v>1000.598485807948</v>
      </c>
      <c r="U775" s="2">
        <f t="shared" si="187"/>
        <v>969.58344961045907</v>
      </c>
      <c r="V775" s="2">
        <f t="shared" si="188"/>
        <v>993.77352627174741</v>
      </c>
      <c r="W775" s="2" t="e">
        <f t="shared" si="189"/>
        <v>#VALUE!</v>
      </c>
      <c r="X775">
        <f t="shared" si="190"/>
        <v>3.7843496821676821</v>
      </c>
      <c r="Y775">
        <f t="shared" si="191"/>
        <v>4.0023939432317919</v>
      </c>
      <c r="Z775">
        <f t="shared" si="192"/>
        <v>3.8783337984418362</v>
      </c>
      <c r="AA775">
        <f t="shared" si="193"/>
        <v>3.9750941050869897</v>
      </c>
      <c r="AB775" t="e">
        <f t="shared" si="194"/>
        <v>#VALUE!</v>
      </c>
    </row>
    <row r="776" spans="1:28" x14ac:dyDescent="0.25">
      <c r="A776">
        <v>18</v>
      </c>
      <c r="B776" t="s">
        <v>35</v>
      </c>
      <c r="C776">
        <v>6</v>
      </c>
      <c r="D776" t="s">
        <v>21</v>
      </c>
      <c r="E776">
        <v>1989</v>
      </c>
      <c r="F776">
        <v>600</v>
      </c>
      <c r="G776" t="s">
        <v>10</v>
      </c>
      <c r="H776" s="54">
        <v>0.372</v>
      </c>
      <c r="I776" s="54">
        <v>0.41066666666666668</v>
      </c>
      <c r="J776" s="54">
        <v>0.40566666666666668</v>
      </c>
      <c r="K776">
        <v>0.41</v>
      </c>
      <c r="L776" s="2">
        <f t="shared" si="180"/>
        <v>955.41401273885344</v>
      </c>
      <c r="M776" s="2">
        <f t="shared" si="181"/>
        <v>1018.0995475113124</v>
      </c>
      <c r="N776" s="2">
        <f t="shared" si="182"/>
        <v>1009.5344924284913</v>
      </c>
      <c r="O776" s="2">
        <f t="shared" si="183"/>
        <v>1016.9491525423728</v>
      </c>
      <c r="P776" s="79" t="e">
        <f t="shared" si="184"/>
        <v>#VALUE!</v>
      </c>
      <c r="Q776" s="80">
        <v>0.71359223300999997</v>
      </c>
      <c r="R776" s="78">
        <v>0.28640776698999998</v>
      </c>
      <c r="S776" s="79">
        <f t="shared" si="185"/>
        <v>815.22872902874974</v>
      </c>
      <c r="T776" s="2">
        <f t="shared" si="186"/>
        <v>860.53329420105092</v>
      </c>
      <c r="U776" s="2">
        <f t="shared" si="187"/>
        <v>827.95234473918515</v>
      </c>
      <c r="V776" s="2">
        <f t="shared" si="188"/>
        <v>837.6120238985576</v>
      </c>
      <c r="W776" s="2" t="e">
        <f t="shared" si="189"/>
        <v>#VALUE!</v>
      </c>
      <c r="X776">
        <f t="shared" si="190"/>
        <v>1.3587145483812495</v>
      </c>
      <c r="Y776">
        <f t="shared" si="191"/>
        <v>1.4342221570017515</v>
      </c>
      <c r="Z776">
        <f t="shared" si="192"/>
        <v>1.3799205745653085</v>
      </c>
      <c r="AA776">
        <f t="shared" si="193"/>
        <v>1.3960200398309293</v>
      </c>
      <c r="AB776" t="e">
        <f t="shared" si="194"/>
        <v>#VALUE!</v>
      </c>
    </row>
    <row r="777" spans="1:28" x14ac:dyDescent="0.25">
      <c r="A777">
        <v>18</v>
      </c>
      <c r="B777" t="s">
        <v>35</v>
      </c>
      <c r="C777">
        <v>6</v>
      </c>
      <c r="D777" t="s">
        <v>21</v>
      </c>
      <c r="E777">
        <v>1990</v>
      </c>
      <c r="F777">
        <v>300</v>
      </c>
      <c r="G777" t="s">
        <v>10</v>
      </c>
      <c r="H777" s="54">
        <v>0.42099999999999999</v>
      </c>
      <c r="I777" s="54">
        <v>0.46433333333333326</v>
      </c>
      <c r="J777" s="54">
        <v>0.45883333333333332</v>
      </c>
      <c r="K777">
        <v>0.46200000000000002</v>
      </c>
      <c r="L777" s="2">
        <f t="shared" si="180"/>
        <v>518.13471502590676</v>
      </c>
      <c r="M777" s="2">
        <f t="shared" si="181"/>
        <v>560.04978220286239</v>
      </c>
      <c r="N777" s="2">
        <f t="shared" si="182"/>
        <v>554.35786880197099</v>
      </c>
      <c r="O777" s="2">
        <f t="shared" si="183"/>
        <v>557.62081784386612</v>
      </c>
      <c r="P777" s="79" t="e">
        <f t="shared" si="184"/>
        <v>#VALUE!</v>
      </c>
      <c r="Q777" s="80">
        <v>0.71359223300999997</v>
      </c>
      <c r="R777" s="78">
        <v>0.28640776698999998</v>
      </c>
      <c r="S777" s="79">
        <f t="shared" si="185"/>
        <v>549.23662777325842</v>
      </c>
      <c r="T777" s="2">
        <f t="shared" si="186"/>
        <v>578.45528893250491</v>
      </c>
      <c r="U777" s="2">
        <f t="shared" si="187"/>
        <v>562.26527210300526</v>
      </c>
      <c r="V777" s="2">
        <f t="shared" si="188"/>
        <v>517.02968500893678</v>
      </c>
      <c r="W777" s="2" t="e">
        <f t="shared" si="189"/>
        <v>#VALUE!</v>
      </c>
      <c r="X777">
        <f t="shared" si="190"/>
        <v>1.8307887592441947</v>
      </c>
      <c r="Y777">
        <f t="shared" si="191"/>
        <v>1.9281842964416831</v>
      </c>
      <c r="Z777">
        <f t="shared" si="192"/>
        <v>1.8742175736766842</v>
      </c>
      <c r="AA777">
        <f t="shared" si="193"/>
        <v>1.7234322833631226</v>
      </c>
      <c r="AB777" t="e">
        <f t="shared" si="194"/>
        <v>#VALUE!</v>
      </c>
    </row>
    <row r="778" spans="1:28" x14ac:dyDescent="0.25">
      <c r="A778">
        <v>18</v>
      </c>
      <c r="B778" t="s">
        <v>35</v>
      </c>
      <c r="C778">
        <v>6</v>
      </c>
      <c r="D778" t="s">
        <v>21</v>
      </c>
      <c r="E778">
        <v>1991</v>
      </c>
      <c r="F778">
        <v>600</v>
      </c>
      <c r="G778" t="s">
        <v>10</v>
      </c>
      <c r="H778" s="54">
        <v>0.376</v>
      </c>
      <c r="I778" s="54">
        <v>0.41</v>
      </c>
      <c r="J778" s="54">
        <v>0.39349999999999996</v>
      </c>
      <c r="K778">
        <v>0.40400000000000003</v>
      </c>
      <c r="L778" s="2">
        <f t="shared" si="180"/>
        <v>961.53846153846155</v>
      </c>
      <c r="M778" s="2">
        <f t="shared" si="181"/>
        <v>1016.9491525423728</v>
      </c>
      <c r="N778" s="2">
        <f t="shared" si="182"/>
        <v>989.28276999175591</v>
      </c>
      <c r="O778" s="2">
        <f t="shared" si="183"/>
        <v>1006.7114093959732</v>
      </c>
      <c r="P778" s="79" t="e">
        <f t="shared" si="184"/>
        <v>#VALUE!</v>
      </c>
      <c r="Q778" s="80">
        <v>0.71359223300999997</v>
      </c>
      <c r="R778" s="78">
        <v>0.28640776698999998</v>
      </c>
      <c r="S778" s="79">
        <f t="shared" si="185"/>
        <v>411.61353120535483</v>
      </c>
      <c r="T778" s="2">
        <f t="shared" si="186"/>
        <v>438.53215795172463</v>
      </c>
      <c r="U778" s="2">
        <f t="shared" si="187"/>
        <v>425.08355708532468</v>
      </c>
      <c r="V778" s="2">
        <f t="shared" si="188"/>
        <v>434.0183123886568</v>
      </c>
      <c r="W778" s="2" t="e">
        <f t="shared" si="189"/>
        <v>#VALUE!</v>
      </c>
      <c r="X778">
        <f t="shared" si="190"/>
        <v>0.6860225520089247</v>
      </c>
      <c r="Y778">
        <f t="shared" si="191"/>
        <v>0.73088692991954107</v>
      </c>
      <c r="Z778">
        <f t="shared" si="192"/>
        <v>0.70847259514220784</v>
      </c>
      <c r="AA778">
        <f t="shared" si="193"/>
        <v>0.72336385398109471</v>
      </c>
      <c r="AB778" t="e">
        <f t="shared" si="194"/>
        <v>#VALUE!</v>
      </c>
    </row>
    <row r="779" spans="1:28" x14ac:dyDescent="0.25">
      <c r="A779">
        <v>18</v>
      </c>
      <c r="B779" t="s">
        <v>35</v>
      </c>
      <c r="C779">
        <v>6</v>
      </c>
      <c r="D779" t="s">
        <v>21</v>
      </c>
      <c r="E779">
        <v>1992</v>
      </c>
      <c r="F779">
        <v>550</v>
      </c>
      <c r="G779" t="s">
        <v>10</v>
      </c>
      <c r="H779" s="54">
        <v>0.39400000000000002</v>
      </c>
      <c r="I779" s="54">
        <v>0.42699999999999999</v>
      </c>
      <c r="J779" s="54">
        <v>0.40249999999999997</v>
      </c>
      <c r="K779">
        <v>0.42799999999999999</v>
      </c>
      <c r="L779" s="2">
        <f t="shared" si="180"/>
        <v>907.59075907590761</v>
      </c>
      <c r="M779" s="2">
        <f t="shared" si="181"/>
        <v>959.86038394415368</v>
      </c>
      <c r="N779" s="2">
        <f t="shared" si="182"/>
        <v>920.50209205020917</v>
      </c>
      <c r="O779" s="2">
        <f t="shared" si="183"/>
        <v>961.53846153846143</v>
      </c>
      <c r="P779" s="79" t="e">
        <f t="shared" si="184"/>
        <v>#VALUE!</v>
      </c>
      <c r="Q779" s="80">
        <v>0.71359223300999997</v>
      </c>
      <c r="R779" s="78">
        <v>0.28640776698999998</v>
      </c>
      <c r="S779" s="79">
        <f t="shared" si="185"/>
        <v>272.67371011263754</v>
      </c>
      <c r="T779" s="2">
        <f t="shared" si="186"/>
        <v>285.24294561951518</v>
      </c>
      <c r="U779" s="2">
        <f t="shared" si="187"/>
        <v>281.32909249287962</v>
      </c>
      <c r="V779" s="2">
        <f t="shared" si="188"/>
        <v>278.51228162887185</v>
      </c>
      <c r="W779" s="2" t="e">
        <f t="shared" si="189"/>
        <v>#VALUE!</v>
      </c>
      <c r="X779">
        <f t="shared" si="190"/>
        <v>0.49577038202297735</v>
      </c>
      <c r="Y779">
        <f t="shared" si="191"/>
        <v>0.51862353749002765</v>
      </c>
      <c r="Z779">
        <f t="shared" si="192"/>
        <v>0.51150744089614475</v>
      </c>
      <c r="AA779">
        <f t="shared" si="193"/>
        <v>0.50638596659794877</v>
      </c>
      <c r="AB779" t="e">
        <f t="shared" si="194"/>
        <v>#VALUE!</v>
      </c>
    </row>
    <row r="780" spans="1:28" x14ac:dyDescent="0.25">
      <c r="A780">
        <v>18</v>
      </c>
      <c r="B780" t="s">
        <v>35</v>
      </c>
      <c r="C780">
        <v>6</v>
      </c>
      <c r="D780" t="s">
        <v>21</v>
      </c>
      <c r="E780">
        <v>1993</v>
      </c>
      <c r="F780">
        <v>385</v>
      </c>
      <c r="G780" t="s">
        <v>10</v>
      </c>
      <c r="H780" s="54">
        <v>0.34200000000000003</v>
      </c>
      <c r="I780" s="54">
        <v>0.372</v>
      </c>
      <c r="J780" s="54">
        <v>0.35550000000000004</v>
      </c>
      <c r="K780">
        <v>0.27200000000000002</v>
      </c>
      <c r="L780" s="2">
        <f t="shared" si="180"/>
        <v>585.10638297872345</v>
      </c>
      <c r="M780" s="2">
        <f t="shared" si="181"/>
        <v>613.0573248407643</v>
      </c>
      <c r="N780" s="2">
        <f t="shared" si="182"/>
        <v>597.36229635376264</v>
      </c>
      <c r="O780" s="2">
        <f t="shared" si="183"/>
        <v>528.84615384615381</v>
      </c>
      <c r="P780" s="79" t="e">
        <f t="shared" si="184"/>
        <v>#VALUE!</v>
      </c>
      <c r="Q780" s="80">
        <v>0.71359223300999997</v>
      </c>
      <c r="R780" s="78">
        <v>0.28640776698999998</v>
      </c>
      <c r="S780" s="79">
        <f t="shared" si="185"/>
        <v>212.17195055108982</v>
      </c>
      <c r="T780" s="2">
        <f t="shared" si="186"/>
        <v>214.13604548265786</v>
      </c>
      <c r="U780" s="2">
        <f t="shared" si="187"/>
        <v>209.40619552046542</v>
      </c>
      <c r="V780" s="2">
        <f t="shared" si="188"/>
        <v>202.76768331038446</v>
      </c>
      <c r="W780" s="2" t="e">
        <f t="shared" si="189"/>
        <v>#VALUE!</v>
      </c>
      <c r="X780">
        <f t="shared" si="190"/>
        <v>0.55109597545737621</v>
      </c>
      <c r="Y780">
        <f t="shared" si="191"/>
        <v>0.55619752073417628</v>
      </c>
      <c r="Z780">
        <f t="shared" si="192"/>
        <v>0.543912196157053</v>
      </c>
      <c r="AA780">
        <f t="shared" si="193"/>
        <v>0.52666930729969985</v>
      </c>
      <c r="AB780" t="e">
        <f t="shared" si="194"/>
        <v>#VALUE!</v>
      </c>
    </row>
    <row r="781" spans="1:28" x14ac:dyDescent="0.25">
      <c r="A781">
        <v>18</v>
      </c>
      <c r="B781" t="s">
        <v>35</v>
      </c>
      <c r="C781">
        <v>6</v>
      </c>
      <c r="D781" t="s">
        <v>21</v>
      </c>
      <c r="E781">
        <v>1994</v>
      </c>
      <c r="F781">
        <v>275</v>
      </c>
      <c r="G781" t="s">
        <v>10</v>
      </c>
      <c r="H781" s="54">
        <v>0.40200000000000002</v>
      </c>
      <c r="I781" s="54">
        <v>0.4413333333333333</v>
      </c>
      <c r="J781" s="54">
        <v>0.42083333333333328</v>
      </c>
      <c r="K781">
        <v>0.436</v>
      </c>
      <c r="L781" s="2">
        <f t="shared" si="180"/>
        <v>459.86622073578599</v>
      </c>
      <c r="M781" s="2">
        <f t="shared" si="181"/>
        <v>492.24343675417663</v>
      </c>
      <c r="N781" s="2">
        <f t="shared" si="182"/>
        <v>474.82014388489205</v>
      </c>
      <c r="O781" s="2">
        <f t="shared" si="183"/>
        <v>487.58865248226948</v>
      </c>
      <c r="P781" s="79" t="e">
        <f t="shared" si="184"/>
        <v>#VALUE!</v>
      </c>
      <c r="Q781" s="80">
        <v>0.71359223300999997</v>
      </c>
      <c r="R781" s="78">
        <v>0.28640776698999998</v>
      </c>
      <c r="S781" s="79">
        <f t="shared" si="185"/>
        <v>236.77480081302303</v>
      </c>
      <c r="T781" s="2">
        <f t="shared" si="186"/>
        <v>217.63295939408135</v>
      </c>
      <c r="U781" s="2">
        <f t="shared" si="187"/>
        <v>214.85481488779521</v>
      </c>
      <c r="V781" s="2">
        <f t="shared" si="188"/>
        <v>212.571643464348</v>
      </c>
      <c r="W781" s="2" t="e">
        <f t="shared" si="189"/>
        <v>#VALUE!</v>
      </c>
      <c r="X781">
        <f t="shared" si="190"/>
        <v>0.86099927568372014</v>
      </c>
      <c r="Y781">
        <f t="shared" si="191"/>
        <v>0.79139257961484133</v>
      </c>
      <c r="Z781">
        <f t="shared" si="192"/>
        <v>0.78129023595561897</v>
      </c>
      <c r="AA781">
        <f t="shared" si="193"/>
        <v>0.77298779441581089</v>
      </c>
      <c r="AB781" t="e">
        <f t="shared" si="194"/>
        <v>#VALUE!</v>
      </c>
    </row>
    <row r="782" spans="1:28" x14ac:dyDescent="0.25">
      <c r="A782">
        <v>18</v>
      </c>
      <c r="B782" t="s">
        <v>35</v>
      </c>
      <c r="C782">
        <v>6</v>
      </c>
      <c r="D782" t="s">
        <v>21</v>
      </c>
      <c r="E782">
        <v>1995</v>
      </c>
      <c r="F782">
        <v>220</v>
      </c>
      <c r="G782" t="s">
        <v>10</v>
      </c>
      <c r="H782" s="54">
        <v>0.245</v>
      </c>
      <c r="I782" s="54">
        <v>0.27800000000000002</v>
      </c>
      <c r="J782" s="54">
        <v>0.26950000000000002</v>
      </c>
      <c r="K782">
        <v>0.26800000000000002</v>
      </c>
      <c r="L782" s="2">
        <f t="shared" si="180"/>
        <v>291.39072847682121</v>
      </c>
      <c r="M782" s="2">
        <f t="shared" si="181"/>
        <v>304.70914127423822</v>
      </c>
      <c r="N782" s="2">
        <f t="shared" si="182"/>
        <v>301.16358658453117</v>
      </c>
      <c r="O782" s="2">
        <f t="shared" si="183"/>
        <v>300.54644808743171</v>
      </c>
      <c r="P782" s="79" t="e">
        <f t="shared" si="184"/>
        <v>#VALUE!</v>
      </c>
      <c r="Q782" s="80">
        <v>0.71359223300999997</v>
      </c>
      <c r="R782" s="78">
        <v>0.28640776698999998</v>
      </c>
      <c r="S782" s="79">
        <f t="shared" si="185"/>
        <v>308.06870161506754</v>
      </c>
      <c r="T782" s="2">
        <f t="shared" si="186"/>
        <v>294.56725568400549</v>
      </c>
      <c r="U782" s="2">
        <f t="shared" si="187"/>
        <v>295.24928442642687</v>
      </c>
      <c r="V782" s="2">
        <f t="shared" si="188"/>
        <v>294.27007292916937</v>
      </c>
      <c r="W782" s="2" t="e">
        <f t="shared" si="189"/>
        <v>#VALUE!</v>
      </c>
      <c r="X782">
        <f t="shared" si="190"/>
        <v>1.4003122800684888</v>
      </c>
      <c r="Y782">
        <f t="shared" si="191"/>
        <v>1.3389420712909341</v>
      </c>
      <c r="Z782">
        <f t="shared" si="192"/>
        <v>1.342042201938304</v>
      </c>
      <c r="AA782">
        <f t="shared" si="193"/>
        <v>1.3375912405871335</v>
      </c>
      <c r="AB782" t="e">
        <f t="shared" si="194"/>
        <v>#VALUE!</v>
      </c>
    </row>
    <row r="783" spans="1:28" x14ac:dyDescent="0.25">
      <c r="A783">
        <v>18</v>
      </c>
      <c r="B783" t="s">
        <v>35</v>
      </c>
      <c r="C783">
        <v>6</v>
      </c>
      <c r="D783" t="s">
        <v>21</v>
      </c>
      <c r="E783">
        <v>1996</v>
      </c>
      <c r="F783">
        <v>125</v>
      </c>
      <c r="G783" t="s">
        <v>10</v>
      </c>
      <c r="H783" s="54">
        <v>0.44700000000000001</v>
      </c>
      <c r="I783" s="54">
        <v>0.47199999999999998</v>
      </c>
      <c r="J783" s="54">
        <v>0.46100000000000002</v>
      </c>
      <c r="K783">
        <v>0.441</v>
      </c>
      <c r="L783" s="2">
        <f t="shared" si="180"/>
        <v>226.03978300180833</v>
      </c>
      <c r="M783" s="2">
        <f t="shared" si="181"/>
        <v>236.74242424242422</v>
      </c>
      <c r="N783" s="2">
        <f t="shared" si="182"/>
        <v>231.91094619666052</v>
      </c>
      <c r="O783" s="2">
        <f t="shared" si="183"/>
        <v>223.61359570661898</v>
      </c>
      <c r="P783" s="79" t="e">
        <f t="shared" si="184"/>
        <v>#VALUE!</v>
      </c>
      <c r="Q783" s="80">
        <v>0.71359223300999997</v>
      </c>
      <c r="R783" s="78">
        <v>0.28640776698999998</v>
      </c>
      <c r="S783" s="79">
        <f t="shared" si="185"/>
        <v>226.68669239652542</v>
      </c>
      <c r="T783" s="2">
        <f t="shared" si="186"/>
        <v>232.53352899490682</v>
      </c>
      <c r="U783" s="2">
        <f t="shared" si="187"/>
        <v>226.39784999275432</v>
      </c>
      <c r="V783" s="2">
        <f t="shared" si="188"/>
        <v>218.61371769827196</v>
      </c>
      <c r="W783" s="2" t="e">
        <f t="shared" si="189"/>
        <v>#VALUE!</v>
      </c>
      <c r="X783">
        <f t="shared" si="190"/>
        <v>1.8134935391722034</v>
      </c>
      <c r="Y783">
        <f t="shared" si="191"/>
        <v>1.8602682319592545</v>
      </c>
      <c r="Z783">
        <f t="shared" si="192"/>
        <v>1.8111827999420345</v>
      </c>
      <c r="AA783">
        <f t="shared" si="193"/>
        <v>1.7489097415861756</v>
      </c>
      <c r="AB783" t="e">
        <f t="shared" si="194"/>
        <v>#VALUE!</v>
      </c>
    </row>
    <row r="784" spans="1:28" x14ac:dyDescent="0.25">
      <c r="A784">
        <v>18</v>
      </c>
      <c r="B784" t="s">
        <v>35</v>
      </c>
      <c r="C784">
        <v>6</v>
      </c>
      <c r="D784" t="s">
        <v>21</v>
      </c>
      <c r="E784">
        <v>1997</v>
      </c>
      <c r="F784">
        <v>100</v>
      </c>
      <c r="G784" t="s">
        <v>10</v>
      </c>
      <c r="H784" s="54">
        <v>0.437</v>
      </c>
      <c r="I784" s="54">
        <v>0.36633333333333334</v>
      </c>
      <c r="J784" s="54">
        <v>0.34783333333333333</v>
      </c>
      <c r="K784">
        <v>0.33700000000000002</v>
      </c>
      <c r="L784" s="2">
        <f t="shared" si="180"/>
        <v>177.61989342806396</v>
      </c>
      <c r="M784" s="2">
        <f t="shared" si="181"/>
        <v>157.81167806417676</v>
      </c>
      <c r="N784" s="2">
        <f t="shared" si="182"/>
        <v>153.33503705596729</v>
      </c>
      <c r="O784" s="2">
        <f t="shared" si="183"/>
        <v>150.82956259426848</v>
      </c>
      <c r="P784" s="79" t="e">
        <f t="shared" si="184"/>
        <v>#VALUE!</v>
      </c>
      <c r="Q784" s="80">
        <v>0.71359223300999997</v>
      </c>
      <c r="R784" s="78">
        <v>0.28640776698999998</v>
      </c>
      <c r="S784" s="79">
        <f t="shared" si="185"/>
        <v>638.7689027701739</v>
      </c>
      <c r="T784" s="2">
        <f t="shared" si="186"/>
        <v>661.96724158492361</v>
      </c>
      <c r="U784" s="2">
        <f t="shared" si="187"/>
        <v>640.6857112136064</v>
      </c>
      <c r="V784" s="2">
        <f t="shared" si="188"/>
        <v>614.11818156202344</v>
      </c>
      <c r="W784" s="2" t="e">
        <f t="shared" si="189"/>
        <v>#VALUE!</v>
      </c>
      <c r="X784">
        <f t="shared" si="190"/>
        <v>6.3876890277017386</v>
      </c>
      <c r="Y784">
        <f t="shared" si="191"/>
        <v>6.6196724158492364</v>
      </c>
      <c r="Z784">
        <f t="shared" si="192"/>
        <v>6.4068571121360636</v>
      </c>
      <c r="AA784">
        <f t="shared" si="193"/>
        <v>6.141181815620234</v>
      </c>
      <c r="AB784" t="e">
        <f t="shared" si="194"/>
        <v>#VALUE!</v>
      </c>
    </row>
    <row r="785" spans="1:28" x14ac:dyDescent="0.25">
      <c r="A785">
        <v>18</v>
      </c>
      <c r="B785" t="s">
        <v>35</v>
      </c>
      <c r="C785">
        <v>6</v>
      </c>
      <c r="D785" t="s">
        <v>21</v>
      </c>
      <c r="E785">
        <v>1998</v>
      </c>
      <c r="F785">
        <v>325</v>
      </c>
      <c r="G785" t="s">
        <v>10</v>
      </c>
      <c r="H785" s="54">
        <v>0.154</v>
      </c>
      <c r="I785" s="54">
        <v>0.11366666666666667</v>
      </c>
      <c r="J785" s="54">
        <v>0.11716666666666666</v>
      </c>
      <c r="K785">
        <v>0.113</v>
      </c>
      <c r="L785" s="2">
        <f t="shared" si="180"/>
        <v>384.16075650118205</v>
      </c>
      <c r="M785" s="2">
        <f t="shared" si="181"/>
        <v>366.6792027077849</v>
      </c>
      <c r="N785" s="2">
        <f t="shared" si="182"/>
        <v>368.13290541816122</v>
      </c>
      <c r="O785" s="2">
        <f t="shared" si="183"/>
        <v>366.40360766629084</v>
      </c>
      <c r="P785" s="79" t="e">
        <f t="shared" si="184"/>
        <v>#VALUE!</v>
      </c>
      <c r="Q785" s="80">
        <v>0.71359223300999997</v>
      </c>
      <c r="R785" s="78">
        <v>0.28640776698999998</v>
      </c>
      <c r="S785" s="79">
        <f t="shared" si="185"/>
        <v>869.93286157634964</v>
      </c>
      <c r="T785" s="2">
        <f t="shared" si="186"/>
        <v>877.43900376784063</v>
      </c>
      <c r="U785" s="2">
        <f t="shared" si="187"/>
        <v>854.47709925475135</v>
      </c>
      <c r="V785" s="2">
        <f t="shared" si="188"/>
        <v>835.62588521836437</v>
      </c>
      <c r="W785" s="2" t="e">
        <f t="shared" si="189"/>
        <v>#VALUE!</v>
      </c>
      <c r="X785">
        <f t="shared" si="190"/>
        <v>2.6767164971579991</v>
      </c>
      <c r="Y785">
        <f t="shared" si="191"/>
        <v>2.6998123192856633</v>
      </c>
      <c r="Z785">
        <f t="shared" si="192"/>
        <v>2.629160305399235</v>
      </c>
      <c r="AA785">
        <f t="shared" si="193"/>
        <v>2.5711565699026595</v>
      </c>
      <c r="AB785" t="e">
        <f t="shared" si="194"/>
        <v>#VALUE!</v>
      </c>
    </row>
    <row r="786" spans="1:28" x14ac:dyDescent="0.25">
      <c r="A786">
        <v>18</v>
      </c>
      <c r="B786" t="s">
        <v>35</v>
      </c>
      <c r="C786">
        <v>6</v>
      </c>
      <c r="D786" t="s">
        <v>21</v>
      </c>
      <c r="E786">
        <v>1999</v>
      </c>
      <c r="F786">
        <v>100</v>
      </c>
      <c r="G786" t="s">
        <v>10</v>
      </c>
      <c r="H786" s="54">
        <v>0.156</v>
      </c>
      <c r="I786" s="54">
        <v>0.12966666666666665</v>
      </c>
      <c r="J786" s="54">
        <v>0.12016666666666667</v>
      </c>
      <c r="K786">
        <v>0.127</v>
      </c>
      <c r="L786" s="2">
        <f t="shared" si="180"/>
        <v>118.48341232227489</v>
      </c>
      <c r="M786" s="2">
        <f t="shared" si="181"/>
        <v>114.89850631941783</v>
      </c>
      <c r="N786" s="2">
        <f t="shared" si="182"/>
        <v>113.65788975184694</v>
      </c>
      <c r="O786" s="2">
        <f t="shared" si="183"/>
        <v>114.5475372279496</v>
      </c>
      <c r="P786" s="79" t="e">
        <f t="shared" si="184"/>
        <v>#VALUE!</v>
      </c>
      <c r="Q786" s="80">
        <v>0.71359223300999997</v>
      </c>
      <c r="R786" s="78">
        <v>0.28640776698999998</v>
      </c>
      <c r="S786" s="79">
        <f t="shared" si="185"/>
        <v>576.49586093152516</v>
      </c>
      <c r="T786" s="2">
        <f t="shared" si="186"/>
        <v>583.89292891121602</v>
      </c>
      <c r="U786" s="2">
        <f t="shared" si="187"/>
        <v>573.66348531687208</v>
      </c>
      <c r="V786" s="2">
        <f t="shared" si="188"/>
        <v>557.17604609776402</v>
      </c>
      <c r="W786" s="2" t="e">
        <f t="shared" si="189"/>
        <v>#VALUE!</v>
      </c>
      <c r="X786">
        <f t="shared" si="190"/>
        <v>5.7649586093152516</v>
      </c>
      <c r="Y786">
        <f t="shared" si="191"/>
        <v>5.8389292891121602</v>
      </c>
      <c r="Z786">
        <f t="shared" si="192"/>
        <v>5.736634853168721</v>
      </c>
      <c r="AA786">
        <f t="shared" si="193"/>
        <v>5.5717604609776403</v>
      </c>
      <c r="AB786" t="e">
        <f t="shared" si="194"/>
        <v>#VALUE!</v>
      </c>
    </row>
    <row r="787" spans="1:28" x14ac:dyDescent="0.25">
      <c r="A787">
        <v>18</v>
      </c>
      <c r="B787" t="s">
        <v>35</v>
      </c>
      <c r="C787">
        <v>6</v>
      </c>
      <c r="D787" t="s">
        <v>21</v>
      </c>
      <c r="E787">
        <v>2000</v>
      </c>
      <c r="F787">
        <v>400</v>
      </c>
      <c r="G787" t="s">
        <v>10</v>
      </c>
      <c r="H787" s="54">
        <v>0.19400000000000001</v>
      </c>
      <c r="I787" s="54">
        <v>0.23899999999999999</v>
      </c>
      <c r="J787" s="54">
        <v>0.21150000000000002</v>
      </c>
      <c r="K787">
        <v>0.16300000000000001</v>
      </c>
      <c r="L787" s="2">
        <f t="shared" si="180"/>
        <v>496.27791563275429</v>
      </c>
      <c r="M787" s="2">
        <f t="shared" si="181"/>
        <v>525.62417871222078</v>
      </c>
      <c r="N787" s="2">
        <f t="shared" si="182"/>
        <v>507.29232720355105</v>
      </c>
      <c r="O787" s="2">
        <f t="shared" si="183"/>
        <v>477.89725209080052</v>
      </c>
      <c r="P787" s="79" t="e">
        <f t="shared" si="184"/>
        <v>#VALUE!</v>
      </c>
      <c r="Q787" s="80">
        <v>0.71359223300999997</v>
      </c>
      <c r="R787" s="78">
        <v>0.28640776698999998</v>
      </c>
      <c r="S787" s="79">
        <f t="shared" si="185"/>
        <v>649.7664430810612</v>
      </c>
      <c r="T787" s="2">
        <f t="shared" si="186"/>
        <v>720.46000444048855</v>
      </c>
      <c r="U787" s="2">
        <f t="shared" si="187"/>
        <v>703.19258560144567</v>
      </c>
      <c r="V787" s="2">
        <f t="shared" si="188"/>
        <v>693.11208878440618</v>
      </c>
      <c r="W787" s="2" t="e">
        <f t="shared" si="189"/>
        <v>#VALUE!</v>
      </c>
      <c r="X787">
        <f t="shared" si="190"/>
        <v>1.6244161077026531</v>
      </c>
      <c r="Y787">
        <f t="shared" si="191"/>
        <v>1.8011500111012213</v>
      </c>
      <c r="Z787">
        <f t="shared" si="192"/>
        <v>1.7579814640036142</v>
      </c>
      <c r="AA787">
        <f t="shared" si="193"/>
        <v>1.7327802219610156</v>
      </c>
      <c r="AB787" t="e">
        <f t="shared" si="194"/>
        <v>#VALUE!</v>
      </c>
    </row>
    <row r="788" spans="1:28" x14ac:dyDescent="0.25">
      <c r="A788">
        <v>18</v>
      </c>
      <c r="B788" t="s">
        <v>35</v>
      </c>
      <c r="C788">
        <v>6</v>
      </c>
      <c r="D788" t="s">
        <v>21</v>
      </c>
      <c r="E788">
        <v>2001</v>
      </c>
      <c r="F788">
        <v>800</v>
      </c>
      <c r="G788" t="s">
        <v>10</v>
      </c>
      <c r="H788" s="54">
        <v>0.19499999999999998</v>
      </c>
      <c r="I788" s="54">
        <v>0.20133333333333331</v>
      </c>
      <c r="J788" s="54">
        <v>0.17783333333333332</v>
      </c>
      <c r="K788">
        <v>0.161</v>
      </c>
      <c r="L788" s="2">
        <f t="shared" si="180"/>
        <v>993.78881987577631</v>
      </c>
      <c r="M788" s="2">
        <f t="shared" si="181"/>
        <v>1001.669449081803</v>
      </c>
      <c r="N788" s="2">
        <f t="shared" si="182"/>
        <v>973.03871883235354</v>
      </c>
      <c r="O788" s="2">
        <f t="shared" si="183"/>
        <v>953.51609058402869</v>
      </c>
      <c r="P788" s="79" t="e">
        <f t="shared" si="184"/>
        <v>#VALUE!</v>
      </c>
      <c r="Q788" s="80">
        <v>0.71359223300999997</v>
      </c>
      <c r="R788" s="78">
        <v>0.28640776698999998</v>
      </c>
      <c r="S788" s="79">
        <f t="shared" si="185"/>
        <v>599.50538457405378</v>
      </c>
      <c r="T788" s="2">
        <f t="shared" si="186"/>
        <v>773.77751516807052</v>
      </c>
      <c r="U788" s="2">
        <f t="shared" si="187"/>
        <v>765.44873852847422</v>
      </c>
      <c r="V788" s="2">
        <f t="shared" si="188"/>
        <v>755.01034123382829</v>
      </c>
      <c r="W788" s="2" t="e">
        <f t="shared" si="189"/>
        <v>#VALUE!</v>
      </c>
      <c r="X788">
        <f t="shared" si="190"/>
        <v>0.7493817307175672</v>
      </c>
      <c r="Y788">
        <f t="shared" si="191"/>
        <v>0.96722189396008817</v>
      </c>
      <c r="Z788">
        <f t="shared" si="192"/>
        <v>0.9568109231605928</v>
      </c>
      <c r="AA788">
        <f t="shared" si="193"/>
        <v>0.94376292654228533</v>
      </c>
      <c r="AB788" t="e">
        <f t="shared" si="194"/>
        <v>#VALUE!</v>
      </c>
    </row>
    <row r="789" spans="1:28" x14ac:dyDescent="0.25">
      <c r="A789">
        <v>18</v>
      </c>
      <c r="B789" t="s">
        <v>35</v>
      </c>
      <c r="C789">
        <v>6</v>
      </c>
      <c r="D789" t="s">
        <v>21</v>
      </c>
      <c r="E789">
        <v>2002</v>
      </c>
      <c r="F789">
        <v>485</v>
      </c>
      <c r="G789" t="s">
        <v>10</v>
      </c>
      <c r="H789" s="54">
        <v>0.13600000000000001</v>
      </c>
      <c r="I789" s="54">
        <v>0.14600000000000002</v>
      </c>
      <c r="J789" s="54">
        <v>0.13250000000000001</v>
      </c>
      <c r="K789">
        <v>0.105</v>
      </c>
      <c r="L789" s="2">
        <f t="shared" si="180"/>
        <v>561.34259259259261</v>
      </c>
      <c r="M789" s="2">
        <f t="shared" si="181"/>
        <v>567.91569086651054</v>
      </c>
      <c r="N789" s="2">
        <f t="shared" si="182"/>
        <v>559.07780979827089</v>
      </c>
      <c r="O789" s="2">
        <f t="shared" si="183"/>
        <v>541.89944134078212</v>
      </c>
      <c r="P789" s="79" t="e">
        <f t="shared" si="184"/>
        <v>#VALUE!</v>
      </c>
      <c r="Q789" s="80">
        <v>0.71359223300999997</v>
      </c>
      <c r="R789" s="78">
        <v>0.28640776698999998</v>
      </c>
      <c r="S789" s="79">
        <f t="shared" si="185"/>
        <v>513.73993721400154</v>
      </c>
      <c r="T789" s="2">
        <f t="shared" si="186"/>
        <v>575.24912681379237</v>
      </c>
      <c r="U789" s="2">
        <f t="shared" si="187"/>
        <v>600.54859374755415</v>
      </c>
      <c r="V789" s="2">
        <f t="shared" si="188"/>
        <v>578.52913697609779</v>
      </c>
      <c r="W789" s="2" t="e">
        <f t="shared" si="189"/>
        <v>#VALUE!</v>
      </c>
      <c r="X789">
        <f t="shared" si="190"/>
        <v>1.059257602503096</v>
      </c>
      <c r="Y789">
        <f t="shared" si="191"/>
        <v>1.1860806738428709</v>
      </c>
      <c r="Z789">
        <f t="shared" si="192"/>
        <v>1.2382445231908332</v>
      </c>
      <c r="AA789">
        <f t="shared" si="193"/>
        <v>1.1928435813940161</v>
      </c>
      <c r="AB789" t="e">
        <f t="shared" si="194"/>
        <v>#VALUE!</v>
      </c>
    </row>
    <row r="790" spans="1:28" x14ac:dyDescent="0.25">
      <c r="A790">
        <v>18</v>
      </c>
      <c r="B790" t="s">
        <v>35</v>
      </c>
      <c r="C790">
        <v>6</v>
      </c>
      <c r="D790" t="s">
        <v>21</v>
      </c>
      <c r="E790">
        <v>2003</v>
      </c>
      <c r="F790">
        <v>500</v>
      </c>
      <c r="G790" t="s">
        <v>10</v>
      </c>
      <c r="H790" s="54">
        <v>0.186</v>
      </c>
      <c r="I790" s="54">
        <v>0.19833333333333333</v>
      </c>
      <c r="J790" s="54">
        <v>0.18033333333333335</v>
      </c>
      <c r="K790">
        <v>0.16</v>
      </c>
      <c r="L790" s="2">
        <f t="shared" si="180"/>
        <v>614.25061425061426</v>
      </c>
      <c r="M790" s="2">
        <f t="shared" si="181"/>
        <v>623.70062370062374</v>
      </c>
      <c r="N790" s="2">
        <f t="shared" si="182"/>
        <v>610.00406669377799</v>
      </c>
      <c r="O790" s="2">
        <f t="shared" si="183"/>
        <v>595.2380952380953</v>
      </c>
      <c r="P790" s="79" t="e">
        <f t="shared" si="184"/>
        <v>#VALUE!</v>
      </c>
      <c r="Q790" s="80">
        <v>0.71359223300999997</v>
      </c>
      <c r="R790" s="78">
        <v>0.28640776698999998</v>
      </c>
      <c r="S790" s="79">
        <f t="shared" si="185"/>
        <v>960.46902728011401</v>
      </c>
      <c r="T790" s="2">
        <f t="shared" si="186"/>
        <v>1037.8412111410603</v>
      </c>
      <c r="U790" s="2">
        <f t="shared" si="187"/>
        <v>1032.8151349094019</v>
      </c>
      <c r="V790" s="2">
        <f t="shared" si="188"/>
        <v>1054.9299211224011</v>
      </c>
      <c r="W790" s="2" t="e">
        <f t="shared" si="189"/>
        <v>#VALUE!</v>
      </c>
      <c r="X790">
        <f t="shared" si="190"/>
        <v>1.9209380545602279</v>
      </c>
      <c r="Y790">
        <f t="shared" si="191"/>
        <v>2.0756824222821204</v>
      </c>
      <c r="Z790">
        <f t="shared" si="192"/>
        <v>2.0656302698188038</v>
      </c>
      <c r="AA790">
        <f t="shared" si="193"/>
        <v>2.1098598422448021</v>
      </c>
      <c r="AB790" t="e">
        <f t="shared" si="194"/>
        <v>#VALUE!</v>
      </c>
    </row>
    <row r="791" spans="1:28" x14ac:dyDescent="0.25">
      <c r="A791">
        <v>18</v>
      </c>
      <c r="B791" t="s">
        <v>35</v>
      </c>
      <c r="C791">
        <v>6</v>
      </c>
      <c r="D791" t="s">
        <v>21</v>
      </c>
      <c r="E791">
        <v>2004</v>
      </c>
      <c r="F791">
        <v>550</v>
      </c>
      <c r="G791" t="s">
        <v>10</v>
      </c>
      <c r="H791" s="54">
        <v>0.255</v>
      </c>
      <c r="I791" s="54">
        <v>0.42799999999999999</v>
      </c>
      <c r="J791" s="54">
        <v>0.41199999999999998</v>
      </c>
      <c r="K791">
        <v>0.41299999999999998</v>
      </c>
      <c r="L791" s="2">
        <f t="shared" si="180"/>
        <v>738.255033557047</v>
      </c>
      <c r="M791" s="2">
        <f t="shared" si="181"/>
        <v>961.53846153846143</v>
      </c>
      <c r="N791" s="2">
        <f t="shared" si="182"/>
        <v>935.37414965986386</v>
      </c>
      <c r="O791" s="2">
        <f t="shared" si="183"/>
        <v>936.96763202725731</v>
      </c>
      <c r="P791" s="79" t="e">
        <f t="shared" si="184"/>
        <v>#VALUE!</v>
      </c>
      <c r="Q791" s="80">
        <v>0.71359223300999997</v>
      </c>
      <c r="R791" s="78">
        <v>0.28640776698999998</v>
      </c>
      <c r="S791" s="79">
        <f t="shared" si="185"/>
        <v>451.88103062159541</v>
      </c>
      <c r="T791" s="2">
        <f t="shared" si="186"/>
        <v>502.00158394900041</v>
      </c>
      <c r="U791" s="2">
        <f t="shared" si="187"/>
        <v>488.33910034723999</v>
      </c>
      <c r="V791" s="2">
        <f t="shared" si="188"/>
        <v>506.34884236286348</v>
      </c>
      <c r="W791" s="2" t="e">
        <f t="shared" si="189"/>
        <v>#VALUE!</v>
      </c>
      <c r="X791">
        <f t="shared" si="190"/>
        <v>0.82160187385744621</v>
      </c>
      <c r="Y791">
        <f t="shared" si="191"/>
        <v>0.91273015263454615</v>
      </c>
      <c r="Z791">
        <f t="shared" si="192"/>
        <v>0.88788927335861811</v>
      </c>
      <c r="AA791">
        <f t="shared" si="193"/>
        <v>0.92063425884156991</v>
      </c>
      <c r="AB791" t="e">
        <f t="shared" si="194"/>
        <v>#VALUE!</v>
      </c>
    </row>
    <row r="792" spans="1:28" x14ac:dyDescent="0.25">
      <c r="A792">
        <v>18</v>
      </c>
      <c r="B792" t="s">
        <v>35</v>
      </c>
      <c r="C792">
        <v>6</v>
      </c>
      <c r="D792" t="s">
        <v>21</v>
      </c>
      <c r="E792">
        <v>2005</v>
      </c>
      <c r="F792">
        <v>200</v>
      </c>
      <c r="G792" t="s">
        <v>10</v>
      </c>
      <c r="H792" s="54">
        <v>0.21200000000000002</v>
      </c>
      <c r="I792" s="54">
        <v>0.34633333333333338</v>
      </c>
      <c r="J792" s="54">
        <v>0.41533333333333339</v>
      </c>
      <c r="K792">
        <v>0.33700000000000002</v>
      </c>
      <c r="L792" s="2">
        <f t="shared" si="180"/>
        <v>253.80710659898477</v>
      </c>
      <c r="M792" s="2">
        <f t="shared" si="181"/>
        <v>305.96634370219277</v>
      </c>
      <c r="N792" s="2">
        <f t="shared" si="182"/>
        <v>342.07525655644241</v>
      </c>
      <c r="O792" s="2">
        <f t="shared" si="183"/>
        <v>301.65912518853696</v>
      </c>
      <c r="P792" s="79" t="e">
        <f t="shared" si="184"/>
        <v>#VALUE!</v>
      </c>
      <c r="Q792" s="80">
        <v>0.71359223300999997</v>
      </c>
      <c r="R792" s="78">
        <v>0.28640776698999998</v>
      </c>
      <c r="S792" s="79">
        <f t="shared" si="185"/>
        <v>783.60848758018233</v>
      </c>
      <c r="T792" s="2">
        <f t="shared" si="186"/>
        <v>831.22556983247068</v>
      </c>
      <c r="U792" s="2">
        <f t="shared" si="187"/>
        <v>805.08801961010818</v>
      </c>
      <c r="V792" s="2">
        <f t="shared" si="188"/>
        <v>834.24427131230709</v>
      </c>
      <c r="W792" s="2" t="e">
        <f t="shared" si="189"/>
        <v>#VALUE!</v>
      </c>
      <c r="X792">
        <f t="shared" si="190"/>
        <v>3.9180424379009118</v>
      </c>
      <c r="Y792">
        <f t="shared" si="191"/>
        <v>4.1561278491623534</v>
      </c>
      <c r="Z792">
        <f t="shared" si="192"/>
        <v>4.0254400980505407</v>
      </c>
      <c r="AA792">
        <f t="shared" si="193"/>
        <v>4.171221356561535</v>
      </c>
      <c r="AB792" t="e">
        <f t="shared" si="194"/>
        <v>#VALUE!</v>
      </c>
    </row>
    <row r="793" spans="1:28" x14ac:dyDescent="0.25">
      <c r="A793">
        <v>18</v>
      </c>
      <c r="B793" t="s">
        <v>35</v>
      </c>
      <c r="C793">
        <v>6</v>
      </c>
      <c r="D793" t="s">
        <v>21</v>
      </c>
      <c r="E793">
        <v>2006</v>
      </c>
      <c r="F793">
        <v>950</v>
      </c>
      <c r="G793" t="s">
        <v>10</v>
      </c>
      <c r="H793" s="54">
        <v>0.182</v>
      </c>
      <c r="I793" s="54">
        <v>0.23766666666666669</v>
      </c>
      <c r="J793" s="54">
        <v>0.23666666666666669</v>
      </c>
      <c r="K793">
        <v>0.251</v>
      </c>
      <c r="L793" s="2">
        <f t="shared" si="180"/>
        <v>1161.3691931540341</v>
      </c>
      <c r="M793" s="2">
        <f t="shared" si="181"/>
        <v>1246.1740271097508</v>
      </c>
      <c r="N793" s="2">
        <f t="shared" si="182"/>
        <v>1244.5414847161574</v>
      </c>
      <c r="O793" s="2">
        <f t="shared" si="183"/>
        <v>1268.3578104138851</v>
      </c>
      <c r="P793" s="79" t="e">
        <f t="shared" si="184"/>
        <v>#VALUE!</v>
      </c>
      <c r="Q793" s="80">
        <v>0.71359223300999997</v>
      </c>
      <c r="R793" s="78">
        <v>0.28640776698999998</v>
      </c>
      <c r="S793" s="79">
        <f t="shared" si="185"/>
        <v>1327.2509353225132</v>
      </c>
      <c r="T793" s="2">
        <f t="shared" si="186"/>
        <v>1414.3034921768449</v>
      </c>
      <c r="U793" s="2">
        <f t="shared" si="187"/>
        <v>1370.1701617063036</v>
      </c>
      <c r="V793" s="2">
        <f t="shared" si="188"/>
        <v>1413.4729220356194</v>
      </c>
      <c r="W793" s="2" t="e">
        <f t="shared" si="189"/>
        <v>#VALUE!</v>
      </c>
      <c r="X793">
        <f t="shared" si="190"/>
        <v>1.3971062477079086</v>
      </c>
      <c r="Y793">
        <f t="shared" si="191"/>
        <v>1.4887405180808893</v>
      </c>
      <c r="Z793">
        <f t="shared" si="192"/>
        <v>1.4422843807434775</v>
      </c>
      <c r="AA793">
        <f t="shared" si="193"/>
        <v>1.4878662337217046</v>
      </c>
      <c r="AB793" t="e">
        <f t="shared" si="194"/>
        <v>#VALUE!</v>
      </c>
    </row>
    <row r="794" spans="1:28" x14ac:dyDescent="0.25">
      <c r="A794">
        <v>18</v>
      </c>
      <c r="B794" t="s">
        <v>35</v>
      </c>
      <c r="C794">
        <v>6</v>
      </c>
      <c r="D794" t="s">
        <v>21</v>
      </c>
      <c r="E794">
        <v>2007</v>
      </c>
      <c r="F794">
        <v>350</v>
      </c>
      <c r="G794" t="s">
        <v>10</v>
      </c>
      <c r="H794" s="54">
        <v>0.23899999999999999</v>
      </c>
      <c r="I794" s="54">
        <v>0.32533333333333336</v>
      </c>
      <c r="J794" s="54">
        <v>0.30733333333333335</v>
      </c>
      <c r="K794">
        <v>0.33100000000000002</v>
      </c>
      <c r="L794" s="2">
        <f t="shared" si="180"/>
        <v>459.92115637319318</v>
      </c>
      <c r="M794" s="2">
        <f t="shared" si="181"/>
        <v>518.77470355731225</v>
      </c>
      <c r="N794" s="2">
        <f t="shared" si="182"/>
        <v>505.29355149181907</v>
      </c>
      <c r="O794" s="2">
        <f t="shared" si="183"/>
        <v>523.16890881913298</v>
      </c>
      <c r="P794" s="79" t="e">
        <f t="shared" si="184"/>
        <v>#VALUE!</v>
      </c>
      <c r="Q794" s="80">
        <v>0.71359223300999997</v>
      </c>
      <c r="R794" s="78">
        <v>0.28640776698999998</v>
      </c>
      <c r="S794" s="79">
        <f t="shared" si="185"/>
        <v>509.03297802037935</v>
      </c>
      <c r="T794" s="2">
        <f t="shared" si="186"/>
        <v>556.86874544275656</v>
      </c>
      <c r="U794" s="2">
        <f t="shared" si="187"/>
        <v>542.98050125290388</v>
      </c>
      <c r="V794" s="2">
        <f t="shared" si="188"/>
        <v>557.91561413956174</v>
      </c>
      <c r="W794" s="2" t="e">
        <f t="shared" si="189"/>
        <v>#VALUE!</v>
      </c>
      <c r="X794">
        <f t="shared" si="190"/>
        <v>1.4543799372010839</v>
      </c>
      <c r="Y794">
        <f t="shared" si="191"/>
        <v>1.591053558407876</v>
      </c>
      <c r="Z794">
        <f t="shared" si="192"/>
        <v>1.5513728607225825</v>
      </c>
      <c r="AA794">
        <f t="shared" si="193"/>
        <v>1.5940446118273193</v>
      </c>
      <c r="AB794" t="e">
        <f t="shared" si="194"/>
        <v>#VALUE!</v>
      </c>
    </row>
    <row r="795" spans="1:28" x14ac:dyDescent="0.25">
      <c r="A795">
        <v>18</v>
      </c>
      <c r="B795" t="s">
        <v>35</v>
      </c>
      <c r="C795">
        <v>6</v>
      </c>
      <c r="D795" t="s">
        <v>21</v>
      </c>
      <c r="E795">
        <v>2008</v>
      </c>
      <c r="F795">
        <v>320</v>
      </c>
      <c r="G795" t="s">
        <v>10</v>
      </c>
      <c r="H795" s="54">
        <v>0.25900000000000001</v>
      </c>
      <c r="I795" s="54">
        <v>0.3046666666666667</v>
      </c>
      <c r="J795" s="54">
        <v>0.28266666666666668</v>
      </c>
      <c r="K795">
        <v>0.311</v>
      </c>
      <c r="L795" s="2">
        <f t="shared" si="180"/>
        <v>431.84885290148446</v>
      </c>
      <c r="M795" s="2">
        <f t="shared" si="181"/>
        <v>460.21093000958768</v>
      </c>
      <c r="N795" s="2">
        <f t="shared" si="182"/>
        <v>446.09665427509293</v>
      </c>
      <c r="O795" s="2">
        <f t="shared" si="183"/>
        <v>464.44121915820023</v>
      </c>
      <c r="P795" s="79" t="e">
        <f t="shared" si="184"/>
        <v>#VALUE!</v>
      </c>
      <c r="Q795" s="80">
        <v>0.71359223300999997</v>
      </c>
      <c r="R795" s="78">
        <v>0.28640776698999998</v>
      </c>
      <c r="S795" s="79">
        <f t="shared" si="185"/>
        <v>619.50178551604949</v>
      </c>
      <c r="T795" s="2">
        <f t="shared" si="186"/>
        <v>647.03505170725236</v>
      </c>
      <c r="U795" s="2">
        <f t="shared" si="187"/>
        <v>629.98192551438819</v>
      </c>
      <c r="V795" s="2">
        <f t="shared" si="188"/>
        <v>661.89522132941011</v>
      </c>
      <c r="W795" s="2" t="e">
        <f t="shared" si="189"/>
        <v>#VALUE!</v>
      </c>
      <c r="X795">
        <f t="shared" si="190"/>
        <v>1.9359430797376547</v>
      </c>
      <c r="Y795">
        <f t="shared" si="191"/>
        <v>2.0219845365851636</v>
      </c>
      <c r="Z795">
        <f t="shared" si="192"/>
        <v>1.9686935172324631</v>
      </c>
      <c r="AA795">
        <f t="shared" si="193"/>
        <v>2.0684225666544065</v>
      </c>
      <c r="AB795" t="e">
        <f t="shared" si="194"/>
        <v>#VALUE!</v>
      </c>
    </row>
    <row r="796" spans="1:28" x14ac:dyDescent="0.25">
      <c r="A796">
        <v>18</v>
      </c>
      <c r="B796" t="s">
        <v>35</v>
      </c>
      <c r="C796">
        <v>6</v>
      </c>
      <c r="D796" t="s">
        <v>21</v>
      </c>
      <c r="E796">
        <v>2009</v>
      </c>
      <c r="F796">
        <v>1250</v>
      </c>
      <c r="G796" t="s">
        <v>10</v>
      </c>
      <c r="H796" s="54">
        <v>0.247</v>
      </c>
      <c r="I796" s="54">
        <v>0.28799999999999998</v>
      </c>
      <c r="J796" s="54">
        <v>0.26449999999999996</v>
      </c>
      <c r="K796">
        <v>0.28799999999999998</v>
      </c>
      <c r="L796" s="2">
        <f t="shared" si="180"/>
        <v>1660.0265604249669</v>
      </c>
      <c r="M796" s="2">
        <f t="shared" si="181"/>
        <v>1755.61797752809</v>
      </c>
      <c r="N796" s="2">
        <f t="shared" si="182"/>
        <v>1699.524133242692</v>
      </c>
      <c r="O796" s="2">
        <f t="shared" si="183"/>
        <v>1755.61797752809</v>
      </c>
      <c r="P796" s="79" t="e">
        <f t="shared" si="184"/>
        <v>#VALUE!</v>
      </c>
      <c r="Q796" s="80">
        <v>0.71359223300999997</v>
      </c>
      <c r="R796" s="78">
        <v>0.28640776698999998</v>
      </c>
      <c r="S796" s="79">
        <f t="shared" si="185"/>
        <v>738.77934608355599</v>
      </c>
      <c r="T796" s="2">
        <f t="shared" si="186"/>
        <v>817.66361593330771</v>
      </c>
      <c r="U796" s="2">
        <f t="shared" si="187"/>
        <v>792.41930765686652</v>
      </c>
      <c r="V796" s="2">
        <f t="shared" si="188"/>
        <v>832.93985005040804</v>
      </c>
      <c r="W796" s="2" t="e">
        <f t="shared" si="189"/>
        <v>#VALUE!</v>
      </c>
      <c r="X796">
        <f t="shared" si="190"/>
        <v>0.59102347686684475</v>
      </c>
      <c r="Y796">
        <f t="shared" si="191"/>
        <v>0.65413089274664615</v>
      </c>
      <c r="Z796">
        <f t="shared" si="192"/>
        <v>0.63393544612549324</v>
      </c>
      <c r="AA796">
        <f t="shared" si="193"/>
        <v>0.66635188004032642</v>
      </c>
      <c r="AB796" t="e">
        <f t="shared" si="194"/>
        <v>#VALUE!</v>
      </c>
    </row>
    <row r="797" spans="1:28" x14ac:dyDescent="0.25">
      <c r="A797">
        <v>18</v>
      </c>
      <c r="B797" t="s">
        <v>35</v>
      </c>
      <c r="C797">
        <v>6</v>
      </c>
      <c r="D797" t="s">
        <v>21</v>
      </c>
      <c r="E797">
        <v>2010</v>
      </c>
      <c r="F797">
        <v>400</v>
      </c>
      <c r="G797" t="s">
        <v>10</v>
      </c>
      <c r="H797" s="54">
        <v>0.19700000000000001</v>
      </c>
      <c r="I797" s="54">
        <v>0.29066666666666668</v>
      </c>
      <c r="J797" s="54">
        <v>0.27216666666666667</v>
      </c>
      <c r="K797">
        <v>0.28699999999999998</v>
      </c>
      <c r="L797" s="2">
        <f t="shared" si="180"/>
        <v>498.13200498132011</v>
      </c>
      <c r="M797" s="2">
        <f t="shared" si="181"/>
        <v>563.90977443609017</v>
      </c>
      <c r="N797" s="2">
        <f t="shared" si="182"/>
        <v>549.57636821616666</v>
      </c>
      <c r="O797" s="2">
        <f t="shared" si="183"/>
        <v>561.00981767180917</v>
      </c>
      <c r="P797" s="79" t="e">
        <f t="shared" si="184"/>
        <v>#VALUE!</v>
      </c>
      <c r="Q797" s="80">
        <v>0.71359223300999997</v>
      </c>
      <c r="R797" s="78">
        <v>0.28640776698999998</v>
      </c>
      <c r="S797" s="79" t="e">
        <f t="shared" si="185"/>
        <v>#VALUE!</v>
      </c>
      <c r="T797" s="2" t="e">
        <f t="shared" si="186"/>
        <v>#VALUE!</v>
      </c>
      <c r="U797" s="2" t="e">
        <f t="shared" si="187"/>
        <v>#VALUE!</v>
      </c>
      <c r="V797" s="2" t="e">
        <f t="shared" si="188"/>
        <v>#VALUE!</v>
      </c>
      <c r="W797" s="2" t="e">
        <f t="shared" si="189"/>
        <v>#VALUE!</v>
      </c>
      <c r="X797" t="e">
        <f t="shared" si="190"/>
        <v>#VALUE!</v>
      </c>
      <c r="Y797" t="e">
        <f t="shared" si="191"/>
        <v>#VALUE!</v>
      </c>
      <c r="Z797" t="e">
        <f t="shared" si="192"/>
        <v>#VALUE!</v>
      </c>
      <c r="AA797" t="e">
        <f t="shared" si="193"/>
        <v>#VALUE!</v>
      </c>
      <c r="AB797" t="e">
        <f t="shared" si="194"/>
        <v>#VALUE!</v>
      </c>
    </row>
    <row r="798" spans="1:28" x14ac:dyDescent="0.25">
      <c r="A798">
        <v>18</v>
      </c>
      <c r="B798" t="s">
        <v>35</v>
      </c>
      <c r="C798">
        <v>6</v>
      </c>
      <c r="D798" t="s">
        <v>21</v>
      </c>
      <c r="E798">
        <v>2011</v>
      </c>
      <c r="F798">
        <v>400</v>
      </c>
      <c r="G798" t="s">
        <v>10</v>
      </c>
      <c r="H798" s="54">
        <v>0.254</v>
      </c>
      <c r="I798" s="54">
        <v>0.2583333333333333</v>
      </c>
      <c r="J798" s="54">
        <v>0.24033333333333334</v>
      </c>
      <c r="K798">
        <v>0.27300000000000002</v>
      </c>
      <c r="L798" s="2">
        <f t="shared" si="180"/>
        <v>536.1930294906166</v>
      </c>
      <c r="M798" s="2">
        <f t="shared" si="181"/>
        <v>539.32584269662914</v>
      </c>
      <c r="N798" s="2">
        <f t="shared" si="182"/>
        <v>526.54673102237825</v>
      </c>
      <c r="O798" s="2">
        <f t="shared" si="183"/>
        <v>550.2063273727648</v>
      </c>
      <c r="P798" s="79" t="e">
        <f t="shared" si="184"/>
        <v>#VALUE!</v>
      </c>
      <c r="Q798" s="80">
        <v>0.71359223300999997</v>
      </c>
      <c r="R798" s="78">
        <v>0.28640776698999998</v>
      </c>
      <c r="S798" s="79" t="e">
        <f t="shared" si="185"/>
        <v>#VALUE!</v>
      </c>
      <c r="T798" s="2" t="e">
        <f t="shared" si="186"/>
        <v>#VALUE!</v>
      </c>
      <c r="U798" s="2" t="e">
        <f t="shared" si="187"/>
        <v>#VALUE!</v>
      </c>
      <c r="V798" s="2" t="e">
        <f t="shared" si="188"/>
        <v>#VALUE!</v>
      </c>
      <c r="W798" s="2" t="e">
        <f t="shared" si="189"/>
        <v>#VALUE!</v>
      </c>
      <c r="X798" t="e">
        <f t="shared" si="190"/>
        <v>#VALUE!</v>
      </c>
      <c r="Y798" t="e">
        <f t="shared" si="191"/>
        <v>#VALUE!</v>
      </c>
      <c r="Z798" t="e">
        <f t="shared" si="192"/>
        <v>#VALUE!</v>
      </c>
      <c r="AA798" t="e">
        <f t="shared" si="193"/>
        <v>#VALUE!</v>
      </c>
      <c r="AB798" t="e">
        <f t="shared" si="194"/>
        <v>#VALUE!</v>
      </c>
    </row>
    <row r="799" spans="1:28" x14ac:dyDescent="0.25">
      <c r="A799">
        <v>18</v>
      </c>
      <c r="B799" t="s">
        <v>35</v>
      </c>
      <c r="C799">
        <v>6</v>
      </c>
      <c r="D799" t="s">
        <v>21</v>
      </c>
      <c r="E799">
        <v>2012</v>
      </c>
      <c r="F799">
        <v>660</v>
      </c>
      <c r="G799" t="s">
        <v>10</v>
      </c>
      <c r="H799" s="54">
        <v>0.20199999999999999</v>
      </c>
      <c r="I799" s="54">
        <v>0.27900000000000003</v>
      </c>
      <c r="J799" s="54">
        <v>0.25650000000000001</v>
      </c>
      <c r="K799">
        <v>0.29799999999999999</v>
      </c>
      <c r="L799" s="2">
        <f t="shared" si="180"/>
        <v>827.06766917293226</v>
      </c>
      <c r="M799" s="2">
        <f t="shared" si="181"/>
        <v>915.39528432732322</v>
      </c>
      <c r="N799" s="2">
        <f t="shared" si="182"/>
        <v>887.69334229993274</v>
      </c>
      <c r="O799" s="2">
        <f t="shared" si="183"/>
        <v>940.17094017094018</v>
      </c>
      <c r="P799" s="79" t="e">
        <f t="shared" si="184"/>
        <v>#VALUE!</v>
      </c>
      <c r="Q799" s="80">
        <v>0.71359223300999997</v>
      </c>
      <c r="R799" s="78">
        <v>0.28640776698999998</v>
      </c>
      <c r="S799" s="79" t="e">
        <f t="shared" si="185"/>
        <v>#VALUE!</v>
      </c>
      <c r="T799" s="2" t="e">
        <f t="shared" si="186"/>
        <v>#VALUE!</v>
      </c>
      <c r="U799" s="2" t="e">
        <f t="shared" si="187"/>
        <v>#VALUE!</v>
      </c>
      <c r="V799" s="2" t="e">
        <f t="shared" si="188"/>
        <v>#VALUE!</v>
      </c>
      <c r="W799" s="2" t="e">
        <f t="shared" si="189"/>
        <v>#VALUE!</v>
      </c>
      <c r="X799" t="e">
        <f t="shared" si="190"/>
        <v>#VALUE!</v>
      </c>
      <c r="Y799" t="e">
        <f t="shared" si="191"/>
        <v>#VALUE!</v>
      </c>
      <c r="Z799" t="e">
        <f t="shared" si="192"/>
        <v>#VALUE!</v>
      </c>
      <c r="AA799" t="e">
        <f t="shared" si="193"/>
        <v>#VALUE!</v>
      </c>
      <c r="AB799" t="e">
        <f t="shared" si="194"/>
        <v>#VALUE!</v>
      </c>
    </row>
    <row r="800" spans="1:28" x14ac:dyDescent="0.25">
      <c r="A800">
        <v>18</v>
      </c>
      <c r="B800" t="s">
        <v>35</v>
      </c>
      <c r="C800">
        <v>6</v>
      </c>
      <c r="D800" t="s">
        <v>21</v>
      </c>
      <c r="E800">
        <v>2013</v>
      </c>
      <c r="F800">
        <v>400</v>
      </c>
      <c r="G800" t="s">
        <v>10</v>
      </c>
      <c r="H800" s="54">
        <v>0.22900000000000001</v>
      </c>
      <c r="I800" s="54">
        <v>0.30333333333333334</v>
      </c>
      <c r="J800" s="54">
        <v>0.27933333333333332</v>
      </c>
      <c r="K800">
        <v>0.29299999999999998</v>
      </c>
      <c r="L800" s="2">
        <f t="shared" si="180"/>
        <v>518.80674448767832</v>
      </c>
      <c r="M800" s="2">
        <f t="shared" si="181"/>
        <v>574.16267942583738</v>
      </c>
      <c r="N800" s="2">
        <f t="shared" si="182"/>
        <v>555.04162812210916</v>
      </c>
      <c r="O800" s="2">
        <f t="shared" si="183"/>
        <v>565.77086280056574</v>
      </c>
      <c r="P800" s="79" t="e">
        <f t="shared" si="184"/>
        <v>#VALUE!</v>
      </c>
      <c r="Q800" s="80">
        <v>0.71359223300999997</v>
      </c>
      <c r="R800" s="78">
        <v>0.28640776698999998</v>
      </c>
      <c r="S800" s="79" t="e">
        <f t="shared" si="185"/>
        <v>#VALUE!</v>
      </c>
      <c r="T800" s="2" t="e">
        <f t="shared" si="186"/>
        <v>#VALUE!</v>
      </c>
      <c r="U800" s="2" t="e">
        <f t="shared" si="187"/>
        <v>#VALUE!</v>
      </c>
      <c r="V800" s="2" t="e">
        <f t="shared" si="188"/>
        <v>#VALUE!</v>
      </c>
      <c r="W800" s="2" t="e">
        <f t="shared" si="189"/>
        <v>#VALUE!</v>
      </c>
      <c r="X800" t="e">
        <f t="shared" si="190"/>
        <v>#VALUE!</v>
      </c>
      <c r="Y800" t="e">
        <f t="shared" si="191"/>
        <v>#VALUE!</v>
      </c>
      <c r="Z800" t="e">
        <f t="shared" si="192"/>
        <v>#VALUE!</v>
      </c>
      <c r="AA800" t="e">
        <f t="shared" si="193"/>
        <v>#VALUE!</v>
      </c>
      <c r="AB800" t="e">
        <f t="shared" si="194"/>
        <v>#VALUE!</v>
      </c>
    </row>
    <row r="801" spans="1:28" x14ac:dyDescent="0.25">
      <c r="A801">
        <v>18</v>
      </c>
      <c r="B801" t="s">
        <v>35</v>
      </c>
      <c r="C801">
        <v>6</v>
      </c>
      <c r="D801" t="s">
        <v>21</v>
      </c>
      <c r="E801">
        <v>2014</v>
      </c>
      <c r="F801" t="s">
        <v>10</v>
      </c>
      <c r="G801" t="s">
        <v>10</v>
      </c>
      <c r="H801" s="54">
        <v>0.14499999999999999</v>
      </c>
      <c r="I801" s="54">
        <v>0.20433333333333331</v>
      </c>
      <c r="J801" s="54">
        <v>0.20033333333333331</v>
      </c>
      <c r="K801">
        <v>0.185</v>
      </c>
      <c r="L801" s="2" t="e">
        <f t="shared" si="180"/>
        <v>#VALUE!</v>
      </c>
      <c r="M801" s="2" t="e">
        <f t="shared" si="181"/>
        <v>#VALUE!</v>
      </c>
      <c r="N801" s="2" t="e">
        <f t="shared" si="182"/>
        <v>#VALUE!</v>
      </c>
      <c r="O801" s="2" t="e">
        <f t="shared" si="183"/>
        <v>#VALUE!</v>
      </c>
      <c r="P801" s="79" t="e">
        <f t="shared" si="184"/>
        <v>#VALUE!</v>
      </c>
      <c r="Q801" s="80">
        <v>0.71359223300999997</v>
      </c>
      <c r="R801" s="78">
        <v>0.28640776698999998</v>
      </c>
      <c r="S801" s="79" t="e">
        <f t="shared" si="185"/>
        <v>#VALUE!</v>
      </c>
      <c r="T801" s="2" t="e">
        <f t="shared" si="186"/>
        <v>#VALUE!</v>
      </c>
      <c r="U801" s="2" t="e">
        <f t="shared" si="187"/>
        <v>#VALUE!</v>
      </c>
      <c r="V801" s="2" t="e">
        <f t="shared" si="188"/>
        <v>#VALUE!</v>
      </c>
      <c r="W801" s="2" t="e">
        <f t="shared" si="189"/>
        <v>#VALUE!</v>
      </c>
      <c r="X801" t="e">
        <f t="shared" si="190"/>
        <v>#VALUE!</v>
      </c>
      <c r="Y801" t="e">
        <f t="shared" si="191"/>
        <v>#VALUE!</v>
      </c>
      <c r="Z801" t="e">
        <f t="shared" si="192"/>
        <v>#VALUE!</v>
      </c>
      <c r="AA801" t="e">
        <f t="shared" si="193"/>
        <v>#VALUE!</v>
      </c>
      <c r="AB801" t="e">
        <f t="shared" si="194"/>
        <v>#VALUE!</v>
      </c>
    </row>
    <row r="802" spans="1:28" x14ac:dyDescent="0.25">
      <c r="A802">
        <v>18</v>
      </c>
      <c r="B802" t="s">
        <v>35</v>
      </c>
      <c r="C802">
        <v>6</v>
      </c>
      <c r="D802" t="s">
        <v>21</v>
      </c>
      <c r="E802">
        <v>2015</v>
      </c>
      <c r="F802" t="s">
        <v>10</v>
      </c>
      <c r="G802" t="s">
        <v>10</v>
      </c>
      <c r="H802" s="54">
        <v>0.24</v>
      </c>
      <c r="I802" s="54">
        <v>0.30400000000000005</v>
      </c>
      <c r="J802" s="54">
        <v>0.28700000000000003</v>
      </c>
      <c r="K802">
        <v>0.34300000000000003</v>
      </c>
      <c r="L802" s="2" t="e">
        <f t="shared" si="180"/>
        <v>#VALUE!</v>
      </c>
      <c r="M802" s="2" t="e">
        <f t="shared" si="181"/>
        <v>#VALUE!</v>
      </c>
      <c r="N802" s="2" t="e">
        <f t="shared" si="182"/>
        <v>#VALUE!</v>
      </c>
      <c r="O802" s="2" t="e">
        <f t="shared" si="183"/>
        <v>#VALUE!</v>
      </c>
      <c r="P802" s="79" t="e">
        <f t="shared" si="184"/>
        <v>#VALUE!</v>
      </c>
      <c r="Q802" s="80">
        <v>0.71359223300999997</v>
      </c>
      <c r="R802" s="78">
        <v>0.28640776698999998</v>
      </c>
      <c r="S802" s="79" t="e">
        <f t="shared" si="185"/>
        <v>#VALUE!</v>
      </c>
      <c r="T802" s="2" t="e">
        <f t="shared" si="186"/>
        <v>#VALUE!</v>
      </c>
      <c r="U802" s="2" t="e">
        <f t="shared" si="187"/>
        <v>#VALUE!</v>
      </c>
      <c r="V802" s="2" t="e">
        <f t="shared" si="188"/>
        <v>#VALUE!</v>
      </c>
      <c r="W802" s="2" t="e">
        <f t="shared" si="189"/>
        <v>#VALUE!</v>
      </c>
      <c r="X802" t="e">
        <f t="shared" si="190"/>
        <v>#VALUE!</v>
      </c>
      <c r="Y802" t="e">
        <f t="shared" si="191"/>
        <v>#VALUE!</v>
      </c>
      <c r="Z802" t="e">
        <f t="shared" si="192"/>
        <v>#VALUE!</v>
      </c>
      <c r="AA802" t="e">
        <f t="shared" si="193"/>
        <v>#VALUE!</v>
      </c>
      <c r="AB802" t="e">
        <f t="shared" si="194"/>
        <v>#VALUE!</v>
      </c>
    </row>
    <row r="803" spans="1:28" x14ac:dyDescent="0.25">
      <c r="A803">
        <v>18</v>
      </c>
      <c r="B803" t="s">
        <v>35</v>
      </c>
      <c r="C803">
        <v>6</v>
      </c>
      <c r="D803" t="s">
        <v>21</v>
      </c>
      <c r="E803">
        <v>2016</v>
      </c>
      <c r="F803" t="s">
        <v>10</v>
      </c>
      <c r="G803" t="s">
        <v>10</v>
      </c>
      <c r="H803" s="54">
        <v>0.252</v>
      </c>
      <c r="I803" s="54">
        <v>0.29700000000000004</v>
      </c>
      <c r="J803" s="54">
        <v>0.27900000000000003</v>
      </c>
      <c r="K803">
        <v>0.29199999999999998</v>
      </c>
      <c r="L803" s="2" t="e">
        <f t="shared" si="180"/>
        <v>#VALUE!</v>
      </c>
      <c r="M803" s="2" t="e">
        <f t="shared" si="181"/>
        <v>#VALUE!</v>
      </c>
      <c r="N803" s="2" t="e">
        <f t="shared" si="182"/>
        <v>#VALUE!</v>
      </c>
      <c r="O803" s="2" t="e">
        <f t="shared" si="183"/>
        <v>#VALUE!</v>
      </c>
      <c r="P803" s="79" t="e">
        <f t="shared" si="184"/>
        <v>#VALUE!</v>
      </c>
      <c r="Q803" s="80">
        <v>0.71359223300999997</v>
      </c>
      <c r="R803" s="78">
        <v>0.28640776698999998</v>
      </c>
      <c r="S803" s="79" t="e">
        <f t="shared" si="185"/>
        <v>#VALUE!</v>
      </c>
      <c r="T803" s="2" t="e">
        <f t="shared" si="186"/>
        <v>#VALUE!</v>
      </c>
      <c r="U803" s="2" t="e">
        <f t="shared" si="187"/>
        <v>#VALUE!</v>
      </c>
      <c r="V803" s="2" t="e">
        <f t="shared" si="188"/>
        <v>#VALUE!</v>
      </c>
      <c r="W803" s="2" t="e">
        <f t="shared" si="189"/>
        <v>#VALUE!</v>
      </c>
      <c r="X803" t="e">
        <f t="shared" si="190"/>
        <v>#VALUE!</v>
      </c>
      <c r="Y803" t="e">
        <f t="shared" si="191"/>
        <v>#VALUE!</v>
      </c>
      <c r="Z803" t="e">
        <f t="shared" si="192"/>
        <v>#VALUE!</v>
      </c>
      <c r="AA803" t="e">
        <f t="shared" si="193"/>
        <v>#VALUE!</v>
      </c>
      <c r="AB803" t="e">
        <f t="shared" si="194"/>
        <v>#VALUE!</v>
      </c>
    </row>
    <row r="804" spans="1:28" x14ac:dyDescent="0.25">
      <c r="A804">
        <v>18</v>
      </c>
      <c r="B804" t="s">
        <v>35</v>
      </c>
      <c r="C804">
        <v>6</v>
      </c>
      <c r="D804" t="s">
        <v>21</v>
      </c>
      <c r="E804">
        <v>2017</v>
      </c>
      <c r="F804" t="s">
        <v>10</v>
      </c>
      <c r="G804" t="s">
        <v>10</v>
      </c>
      <c r="H804" s="54">
        <v>0.26421253355763952</v>
      </c>
      <c r="I804" s="54">
        <v>0.33404541147798106</v>
      </c>
      <c r="J804" s="54">
        <v>0.31269765999824639</v>
      </c>
      <c r="K804">
        <v>0.32600000000000001</v>
      </c>
      <c r="L804" s="2" t="e">
        <f t="shared" si="180"/>
        <v>#VALUE!</v>
      </c>
      <c r="M804" s="2" t="e">
        <f t="shared" si="181"/>
        <v>#VALUE!</v>
      </c>
      <c r="N804" s="2" t="e">
        <f t="shared" si="182"/>
        <v>#VALUE!</v>
      </c>
      <c r="O804" s="2" t="e">
        <f t="shared" si="183"/>
        <v>#VALUE!</v>
      </c>
      <c r="P804" s="79" t="e">
        <f t="shared" si="184"/>
        <v>#VALUE!</v>
      </c>
      <c r="Q804" s="80">
        <v>0.71359223300999997</v>
      </c>
      <c r="R804" s="78">
        <v>0.28640776698999998</v>
      </c>
      <c r="S804" s="79" t="e">
        <f t="shared" si="185"/>
        <v>#VALUE!</v>
      </c>
      <c r="T804" s="2" t="e">
        <f t="shared" si="186"/>
        <v>#VALUE!</v>
      </c>
      <c r="U804" s="2" t="e">
        <f t="shared" si="187"/>
        <v>#VALUE!</v>
      </c>
      <c r="V804" s="2" t="e">
        <f t="shared" si="188"/>
        <v>#VALUE!</v>
      </c>
      <c r="W804" s="2" t="e">
        <f t="shared" si="189"/>
        <v>#VALUE!</v>
      </c>
      <c r="X804" t="e">
        <f t="shared" si="190"/>
        <v>#VALUE!</v>
      </c>
      <c r="Y804" t="e">
        <f t="shared" si="191"/>
        <v>#VALUE!</v>
      </c>
      <c r="Z804" t="e">
        <f t="shared" si="192"/>
        <v>#VALUE!</v>
      </c>
      <c r="AA804" t="e">
        <f t="shared" si="193"/>
        <v>#VALUE!</v>
      </c>
      <c r="AB804" t="e">
        <f t="shared" si="194"/>
        <v>#VALUE!</v>
      </c>
    </row>
    <row r="805" spans="1:28" x14ac:dyDescent="0.25">
      <c r="A805">
        <v>18</v>
      </c>
      <c r="B805" t="s">
        <v>35</v>
      </c>
      <c r="C805">
        <v>6</v>
      </c>
      <c r="D805" t="s">
        <v>21</v>
      </c>
      <c r="E805">
        <v>2018</v>
      </c>
      <c r="F805" t="s">
        <v>10</v>
      </c>
      <c r="G805" t="s">
        <v>10</v>
      </c>
      <c r="H805" s="54">
        <v>0.25329250311259038</v>
      </c>
      <c r="I805" s="54">
        <v>0.35347180943220174</v>
      </c>
      <c r="J805" s="54">
        <v>0.34504815702446495</v>
      </c>
      <c r="K805">
        <v>0.253</v>
      </c>
      <c r="L805" s="2" t="e">
        <f t="shared" si="180"/>
        <v>#VALUE!</v>
      </c>
      <c r="M805" s="2" t="e">
        <f t="shared" si="181"/>
        <v>#VALUE!</v>
      </c>
      <c r="N805" s="2" t="e">
        <f t="shared" si="182"/>
        <v>#VALUE!</v>
      </c>
      <c r="O805" s="2" t="e">
        <f t="shared" si="183"/>
        <v>#VALUE!</v>
      </c>
      <c r="P805" s="79" t="e">
        <f t="shared" si="184"/>
        <v>#VALUE!</v>
      </c>
      <c r="Q805" s="80">
        <v>0.71359223300999997</v>
      </c>
      <c r="R805" s="78">
        <v>0.28640776698999998</v>
      </c>
      <c r="S805" s="79" t="e">
        <f t="shared" si="185"/>
        <v>#VALUE!</v>
      </c>
      <c r="T805" s="2" t="e">
        <f t="shared" si="186"/>
        <v>#VALUE!</v>
      </c>
      <c r="U805" s="2" t="e">
        <f t="shared" si="187"/>
        <v>#VALUE!</v>
      </c>
      <c r="V805" s="2" t="e">
        <f t="shared" si="188"/>
        <v>#VALUE!</v>
      </c>
      <c r="W805" s="2" t="e">
        <f t="shared" si="189"/>
        <v>#VALUE!</v>
      </c>
      <c r="X805" t="e">
        <f t="shared" si="190"/>
        <v>#VALUE!</v>
      </c>
      <c r="Y805" t="e">
        <f t="shared" si="191"/>
        <v>#VALUE!</v>
      </c>
      <c r="Z805" t="e">
        <f t="shared" si="192"/>
        <v>#VALUE!</v>
      </c>
      <c r="AA805" t="e">
        <f t="shared" si="193"/>
        <v>#VALUE!</v>
      </c>
      <c r="AB805" t="e">
        <f t="shared" si="194"/>
        <v>#VALUE!</v>
      </c>
    </row>
    <row r="806" spans="1:28" x14ac:dyDescent="0.25">
      <c r="A806">
        <v>18</v>
      </c>
      <c r="B806" t="s">
        <v>35</v>
      </c>
      <c r="C806">
        <v>6</v>
      </c>
      <c r="D806" t="s">
        <v>21</v>
      </c>
      <c r="E806">
        <v>2019</v>
      </c>
      <c r="F806" t="s">
        <v>10</v>
      </c>
      <c r="G806" t="s">
        <v>10</v>
      </c>
      <c r="H806" s="54">
        <v>0.23441509169475994</v>
      </c>
      <c r="I806" s="54">
        <v>0.32590908281944742</v>
      </c>
      <c r="J806" s="54">
        <v>0.31510957999927913</v>
      </c>
      <c r="K806">
        <v>0.27600000000000002</v>
      </c>
      <c r="L806" s="2" t="e">
        <f t="shared" si="180"/>
        <v>#VALUE!</v>
      </c>
      <c r="M806" s="2" t="e">
        <f t="shared" si="181"/>
        <v>#VALUE!</v>
      </c>
      <c r="N806" s="2" t="e">
        <f t="shared" si="182"/>
        <v>#VALUE!</v>
      </c>
      <c r="O806" s="2" t="e">
        <f t="shared" si="183"/>
        <v>#VALUE!</v>
      </c>
      <c r="P806" s="79" t="e">
        <f t="shared" si="184"/>
        <v>#VALUE!</v>
      </c>
      <c r="Q806" s="80">
        <v>0.71359223300999997</v>
      </c>
      <c r="R806" s="78">
        <v>0.28640776698999998</v>
      </c>
      <c r="S806" s="79" t="e">
        <f t="shared" si="185"/>
        <v>#VALUE!</v>
      </c>
      <c r="T806" s="2" t="e">
        <f t="shared" si="186"/>
        <v>#VALUE!</v>
      </c>
      <c r="U806" s="2" t="e">
        <f t="shared" si="187"/>
        <v>#VALUE!</v>
      </c>
      <c r="V806" s="2" t="e">
        <f t="shared" si="188"/>
        <v>#VALUE!</v>
      </c>
      <c r="W806" s="2" t="e">
        <f t="shared" si="189"/>
        <v>#VALUE!</v>
      </c>
      <c r="X806" t="e">
        <f t="shared" si="190"/>
        <v>#VALUE!</v>
      </c>
      <c r="Y806" t="e">
        <f t="shared" si="191"/>
        <v>#VALUE!</v>
      </c>
      <c r="Z806" t="e">
        <f t="shared" si="192"/>
        <v>#VALUE!</v>
      </c>
      <c r="AA806" t="e">
        <f t="shared" si="193"/>
        <v>#VALUE!</v>
      </c>
      <c r="AB806" t="e">
        <f t="shared" si="194"/>
        <v>#VALUE!</v>
      </c>
    </row>
    <row r="807" spans="1:28" x14ac:dyDescent="0.25">
      <c r="A807">
        <v>18</v>
      </c>
      <c r="B807" t="s">
        <v>35</v>
      </c>
      <c r="C807">
        <v>6</v>
      </c>
      <c r="D807" t="s">
        <v>21</v>
      </c>
      <c r="E807">
        <v>2020</v>
      </c>
      <c r="F807" t="s">
        <v>10</v>
      </c>
      <c r="G807" t="s">
        <v>10</v>
      </c>
      <c r="H807" s="54">
        <v>0.10759564786873591</v>
      </c>
      <c r="I807" s="54">
        <v>0.25668946937664994</v>
      </c>
      <c r="J807" s="54">
        <v>0.25426527177111524</v>
      </c>
      <c r="K807">
        <v>0.13300000000000001</v>
      </c>
      <c r="L807" s="2" t="e">
        <f t="shared" si="180"/>
        <v>#VALUE!</v>
      </c>
      <c r="M807" s="2" t="e">
        <f t="shared" si="181"/>
        <v>#VALUE!</v>
      </c>
      <c r="N807" s="2" t="e">
        <f t="shared" si="182"/>
        <v>#VALUE!</v>
      </c>
      <c r="O807" s="2" t="e">
        <f t="shared" si="183"/>
        <v>#VALUE!</v>
      </c>
      <c r="P807" s="79" t="e">
        <f t="shared" si="184"/>
        <v>#VALUE!</v>
      </c>
      <c r="Q807" s="80">
        <v>0.71359223300999997</v>
      </c>
      <c r="R807" s="78">
        <v>0.28640776698999998</v>
      </c>
      <c r="S807" s="79" t="e">
        <f t="shared" si="185"/>
        <v>#VALUE!</v>
      </c>
      <c r="T807" s="2" t="e">
        <f t="shared" si="186"/>
        <v>#VALUE!</v>
      </c>
      <c r="U807" s="2" t="e">
        <f t="shared" si="187"/>
        <v>#VALUE!</v>
      </c>
      <c r="V807" s="2" t="e">
        <f t="shared" si="188"/>
        <v>#VALUE!</v>
      </c>
      <c r="W807" s="2" t="e">
        <f t="shared" si="189"/>
        <v>#VALUE!</v>
      </c>
      <c r="X807" t="e">
        <f t="shared" si="190"/>
        <v>#VALUE!</v>
      </c>
      <c r="Y807" t="e">
        <f t="shared" si="191"/>
        <v>#VALUE!</v>
      </c>
      <c r="Z807" t="e">
        <f t="shared" si="192"/>
        <v>#VALUE!</v>
      </c>
      <c r="AA807" t="e">
        <f t="shared" si="193"/>
        <v>#VALUE!</v>
      </c>
      <c r="AB807" t="e">
        <f t="shared" si="194"/>
        <v>#VALUE!</v>
      </c>
    </row>
    <row r="808" spans="1:28" x14ac:dyDescent="0.25">
      <c r="A808">
        <v>18</v>
      </c>
      <c r="B808" t="s">
        <v>35</v>
      </c>
      <c r="C808">
        <v>6</v>
      </c>
      <c r="D808" t="s">
        <v>21</v>
      </c>
      <c r="E808">
        <v>2021</v>
      </c>
      <c r="F808" t="s">
        <v>10</v>
      </c>
      <c r="G808" t="s">
        <v>10</v>
      </c>
      <c r="H808" t="s">
        <v>10</v>
      </c>
      <c r="I808" t="s">
        <v>10</v>
      </c>
      <c r="J808" t="s">
        <v>10</v>
      </c>
      <c r="K808">
        <v>0.20899999999999999</v>
      </c>
      <c r="L808" s="2" t="e">
        <f t="shared" si="180"/>
        <v>#VALUE!</v>
      </c>
      <c r="M808" s="2" t="e">
        <f t="shared" si="181"/>
        <v>#VALUE!</v>
      </c>
      <c r="N808" s="2" t="e">
        <f t="shared" si="182"/>
        <v>#VALUE!</v>
      </c>
      <c r="O808" s="2" t="e">
        <f t="shared" si="183"/>
        <v>#VALUE!</v>
      </c>
      <c r="P808" s="79" t="e">
        <f t="shared" si="184"/>
        <v>#VALUE!</v>
      </c>
      <c r="Q808" s="80">
        <v>0.71359223300999997</v>
      </c>
      <c r="R808" s="78">
        <v>0.28640776698999998</v>
      </c>
      <c r="S808" s="79" t="e">
        <f t="shared" si="185"/>
        <v>#VALUE!</v>
      </c>
      <c r="T808" s="2" t="e">
        <f t="shared" si="186"/>
        <v>#VALUE!</v>
      </c>
      <c r="U808" s="2" t="e">
        <f t="shared" si="187"/>
        <v>#VALUE!</v>
      </c>
      <c r="V808" s="2">
        <f t="shared" si="188"/>
        <v>591.03604202701911</v>
      </c>
      <c r="W808" s="2" t="e">
        <f t="shared" si="189"/>
        <v>#VALUE!</v>
      </c>
      <c r="X808" t="e">
        <f t="shared" si="190"/>
        <v>#VALUE!</v>
      </c>
      <c r="Y808" t="e">
        <f t="shared" si="191"/>
        <v>#VALUE!</v>
      </c>
      <c r="Z808" t="e">
        <f t="shared" si="192"/>
        <v>#VALUE!</v>
      </c>
      <c r="AA808" t="e">
        <f t="shared" si="193"/>
        <v>#VALUE!</v>
      </c>
      <c r="AB808" t="e">
        <f t="shared" si="194"/>
        <v>#VALUE!</v>
      </c>
    </row>
    <row r="809" spans="1:28" x14ac:dyDescent="0.25">
      <c r="A809">
        <v>18</v>
      </c>
      <c r="B809" t="s">
        <v>35</v>
      </c>
      <c r="C809">
        <v>6</v>
      </c>
      <c r="D809" t="s">
        <v>21</v>
      </c>
      <c r="E809">
        <v>2022</v>
      </c>
      <c r="F809" t="s">
        <v>10</v>
      </c>
      <c r="G809" t="s">
        <v>10</v>
      </c>
      <c r="H809" t="s">
        <v>10</v>
      </c>
      <c r="I809" t="s">
        <v>10</v>
      </c>
      <c r="J809" t="s">
        <v>10</v>
      </c>
      <c r="K809">
        <v>0.21099999999999999</v>
      </c>
      <c r="L809" s="2" t="e">
        <f t="shared" si="180"/>
        <v>#VALUE!</v>
      </c>
      <c r="M809" s="2" t="e">
        <f t="shared" si="181"/>
        <v>#VALUE!</v>
      </c>
      <c r="N809" s="2" t="e">
        <f t="shared" si="182"/>
        <v>#VALUE!</v>
      </c>
      <c r="O809" s="2" t="e">
        <f t="shared" si="183"/>
        <v>#VALUE!</v>
      </c>
      <c r="P809" s="79" t="e">
        <f t="shared" si="184"/>
        <v>#VALUE!</v>
      </c>
      <c r="Q809" s="80">
        <v>0.71359223300999997</v>
      </c>
      <c r="R809" s="78">
        <v>0.28640776698999998</v>
      </c>
      <c r="S809" s="79">
        <f t="shared" si="185"/>
        <v>257.57175181732259</v>
      </c>
      <c r="T809" s="2">
        <f t="shared" si="186"/>
        <v>269.62436248382323</v>
      </c>
      <c r="U809" s="2">
        <f t="shared" si="187"/>
        <v>266.76662277224477</v>
      </c>
      <c r="V809" s="2">
        <f t="shared" si="188"/>
        <v>246.95114481905637</v>
      </c>
      <c r="W809" s="2" t="e">
        <f t="shared" si="189"/>
        <v>#VALUE!</v>
      </c>
      <c r="X809" t="e">
        <f t="shared" si="190"/>
        <v>#VALUE!</v>
      </c>
      <c r="Y809" t="e">
        <f t="shared" si="191"/>
        <v>#VALUE!</v>
      </c>
      <c r="Z809" t="e">
        <f t="shared" si="192"/>
        <v>#VALUE!</v>
      </c>
      <c r="AA809" t="e">
        <f t="shared" si="193"/>
        <v>#VALUE!</v>
      </c>
      <c r="AB809" t="e">
        <f t="shared" si="194"/>
        <v>#VALUE!</v>
      </c>
    </row>
    <row r="810" spans="1:28" x14ac:dyDescent="0.25">
      <c r="A810">
        <v>18</v>
      </c>
      <c r="B810" t="s">
        <v>35</v>
      </c>
      <c r="C810">
        <v>6</v>
      </c>
      <c r="D810" t="s">
        <v>21</v>
      </c>
      <c r="E810">
        <v>2023</v>
      </c>
      <c r="F810" t="s">
        <v>10</v>
      </c>
      <c r="G810" t="s">
        <v>10</v>
      </c>
      <c r="H810" t="s">
        <v>10</v>
      </c>
      <c r="I810" t="s">
        <v>10</v>
      </c>
      <c r="J810" t="s">
        <v>10</v>
      </c>
      <c r="K810">
        <v>0.17799999999999999</v>
      </c>
      <c r="L810" s="2" t="e">
        <f t="shared" si="180"/>
        <v>#VALUE!</v>
      </c>
      <c r="M810" s="2" t="e">
        <f t="shared" si="181"/>
        <v>#VALUE!</v>
      </c>
      <c r="N810" s="2" t="e">
        <f t="shared" si="182"/>
        <v>#VALUE!</v>
      </c>
      <c r="O810" s="2" t="e">
        <f t="shared" si="183"/>
        <v>#VALUE!</v>
      </c>
      <c r="P810" s="79" t="e">
        <f t="shared" si="184"/>
        <v>#VALUE!</v>
      </c>
      <c r="Q810" s="80">
        <v>0.71359223300999997</v>
      </c>
      <c r="R810" s="78">
        <v>0.28640776698999998</v>
      </c>
      <c r="S810" s="79">
        <f t="shared" si="185"/>
        <v>394.32012875753389</v>
      </c>
      <c r="T810" s="2">
        <f t="shared" si="186"/>
        <v>423.02648868552137</v>
      </c>
      <c r="U810" s="2">
        <f t="shared" si="187"/>
        <v>419.14970185946441</v>
      </c>
      <c r="V810" s="2">
        <f t="shared" si="188"/>
        <v>392.59683590898777</v>
      </c>
      <c r="W810" s="2">
        <f t="shared" si="189"/>
        <v>392.59683590898777</v>
      </c>
      <c r="X810" t="e">
        <f t="shared" si="190"/>
        <v>#VALUE!</v>
      </c>
      <c r="Y810" t="e">
        <f t="shared" si="191"/>
        <v>#VALUE!</v>
      </c>
      <c r="Z810" t="e">
        <f t="shared" si="192"/>
        <v>#VALUE!</v>
      </c>
      <c r="AA810" t="e">
        <f t="shared" si="193"/>
        <v>#VALUE!</v>
      </c>
      <c r="AB810" t="e">
        <f t="shared" si="194"/>
        <v>#VALUE!</v>
      </c>
    </row>
    <row r="811" spans="1:28" x14ac:dyDescent="0.25">
      <c r="A811">
        <v>18</v>
      </c>
      <c r="B811" t="s">
        <v>35</v>
      </c>
      <c r="C811">
        <v>6</v>
      </c>
      <c r="D811" t="s">
        <v>21</v>
      </c>
      <c r="E811">
        <v>2024</v>
      </c>
      <c r="F811">
        <v>582</v>
      </c>
      <c r="G811" t="s">
        <v>10</v>
      </c>
      <c r="H811" t="s">
        <v>10</v>
      </c>
      <c r="I811" t="s">
        <v>10</v>
      </c>
      <c r="J811" t="s">
        <v>10</v>
      </c>
      <c r="K811">
        <v>0.216</v>
      </c>
      <c r="L811" s="2" t="e">
        <f t="shared" si="180"/>
        <v>#VALUE!</v>
      </c>
      <c r="M811" s="2" t="e">
        <f t="shared" si="181"/>
        <v>#VALUE!</v>
      </c>
      <c r="N811" s="2" t="e">
        <f t="shared" si="182"/>
        <v>#VALUE!</v>
      </c>
      <c r="O811" s="2">
        <f t="shared" si="183"/>
        <v>742.34693877551013</v>
      </c>
      <c r="P811" s="79" t="e">
        <f t="shared" si="184"/>
        <v>#VALUE!</v>
      </c>
      <c r="Q811" s="80">
        <v>0.71359223300999997</v>
      </c>
      <c r="R811" s="78">
        <v>0.28640776698999998</v>
      </c>
      <c r="S811" s="79">
        <f t="shared" si="185"/>
        <v>497.15079533395868</v>
      </c>
      <c r="T811" s="2">
        <f t="shared" si="186"/>
        <v>535.63650941399783</v>
      </c>
      <c r="U811" s="2">
        <f t="shared" si="187"/>
        <v>530.5205536046808</v>
      </c>
      <c r="V811" s="2">
        <f t="shared" si="188"/>
        <v>497.46683253301353</v>
      </c>
      <c r="W811" s="2" t="e">
        <f t="shared" si="189"/>
        <v>#VALUE!</v>
      </c>
      <c r="X811">
        <f t="shared" si="190"/>
        <v>0.85421098854632072</v>
      </c>
      <c r="Y811">
        <f t="shared" si="191"/>
        <v>0.92033764504123339</v>
      </c>
      <c r="Z811">
        <f t="shared" si="192"/>
        <v>0.91154734296336903</v>
      </c>
      <c r="AA811">
        <f t="shared" si="193"/>
        <v>0.85475400778868305</v>
      </c>
      <c r="AB811" t="e">
        <f t="shared" si="194"/>
        <v>#VALUE!</v>
      </c>
    </row>
    <row r="812" spans="1:28" x14ac:dyDescent="0.25">
      <c r="A812">
        <v>19</v>
      </c>
      <c r="B812" t="s">
        <v>36</v>
      </c>
      <c r="C812">
        <v>6</v>
      </c>
      <c r="D812" t="s">
        <v>37</v>
      </c>
      <c r="E812">
        <v>1980</v>
      </c>
      <c r="F812">
        <v>125</v>
      </c>
      <c r="G812" t="s">
        <v>299</v>
      </c>
      <c r="H812" s="54">
        <v>0.44700000000000001</v>
      </c>
      <c r="I812" s="54">
        <v>0.46733333333333338</v>
      </c>
      <c r="J812" s="54">
        <v>0.46133333333333337</v>
      </c>
      <c r="K812">
        <v>0.41599999999999998</v>
      </c>
      <c r="L812" s="2">
        <f t="shared" si="180"/>
        <v>226.03978300180833</v>
      </c>
      <c r="M812" s="2">
        <f t="shared" si="181"/>
        <v>234.66833541927411</v>
      </c>
      <c r="N812" s="2">
        <f t="shared" si="182"/>
        <v>232.05445544554456</v>
      </c>
      <c r="O812" s="2">
        <f t="shared" si="183"/>
        <v>214.04109589041093</v>
      </c>
      <c r="P812" s="79" t="e">
        <f t="shared" si="184"/>
        <v>#VALUE!</v>
      </c>
      <c r="Q812" s="80">
        <v>0.71359223300999997</v>
      </c>
      <c r="R812" s="78">
        <v>0.28640776698999998</v>
      </c>
      <c r="S812" s="79">
        <f t="shared" si="185"/>
        <v>482.60665207735553</v>
      </c>
      <c r="T812" s="2">
        <f t="shared" si="186"/>
        <v>501.38796261170324</v>
      </c>
      <c r="U812" s="2">
        <f t="shared" si="187"/>
        <v>495.01393391858994</v>
      </c>
      <c r="V812" s="2">
        <f t="shared" si="188"/>
        <v>453.99251053056952</v>
      </c>
      <c r="W812" s="2" t="e">
        <f t="shared" si="189"/>
        <v>#VALUE!</v>
      </c>
      <c r="X812">
        <f t="shared" si="190"/>
        <v>3.8608532166188443</v>
      </c>
      <c r="Y812">
        <f t="shared" si="191"/>
        <v>4.0111037008936261</v>
      </c>
      <c r="Z812">
        <f t="shared" si="192"/>
        <v>3.9601114713487195</v>
      </c>
      <c r="AA812">
        <f t="shared" si="193"/>
        <v>3.6319400842445559</v>
      </c>
      <c r="AB812" t="e">
        <f t="shared" si="194"/>
        <v>#VALUE!</v>
      </c>
    </row>
    <row r="813" spans="1:28" x14ac:dyDescent="0.25">
      <c r="A813">
        <v>19</v>
      </c>
      <c r="B813" t="s">
        <v>36</v>
      </c>
      <c r="C813">
        <v>6</v>
      </c>
      <c r="D813" t="s">
        <v>37</v>
      </c>
      <c r="E813">
        <v>1981</v>
      </c>
      <c r="F813">
        <v>200</v>
      </c>
      <c r="G813">
        <v>200</v>
      </c>
      <c r="H813" s="54">
        <v>0.40500000000000003</v>
      </c>
      <c r="I813" s="54">
        <v>0.4393333333333333</v>
      </c>
      <c r="J813" s="54">
        <v>0.43383333333333329</v>
      </c>
      <c r="K813">
        <v>0.39200000000000002</v>
      </c>
      <c r="L813" s="2">
        <f t="shared" si="180"/>
        <v>336.1344537815126</v>
      </c>
      <c r="M813" s="2">
        <f t="shared" si="181"/>
        <v>356.71819262782401</v>
      </c>
      <c r="N813" s="2">
        <f t="shared" si="182"/>
        <v>353.25287017957021</v>
      </c>
      <c r="O813" s="2">
        <f t="shared" si="183"/>
        <v>328.94736842105266</v>
      </c>
      <c r="P813" s="79">
        <f t="shared" si="184"/>
        <v>328.94736842105266</v>
      </c>
      <c r="Q813" s="80">
        <v>0.71359223300999997</v>
      </c>
      <c r="R813" s="78">
        <v>0.28640776698999998</v>
      </c>
      <c r="S813" s="79">
        <f t="shared" si="185"/>
        <v>871.71620723538854</v>
      </c>
      <c r="T813" s="2">
        <f t="shared" si="186"/>
        <v>911.52993743002082</v>
      </c>
      <c r="U813" s="2">
        <f t="shared" si="187"/>
        <v>901.38310699663725</v>
      </c>
      <c r="V813" s="2">
        <f t="shared" si="188"/>
        <v>832.07448428786859</v>
      </c>
      <c r="W813" s="2" t="e">
        <f t="shared" si="189"/>
        <v>#VALUE!</v>
      </c>
      <c r="X813">
        <f t="shared" si="190"/>
        <v>4.3585810361769424</v>
      </c>
      <c r="Y813">
        <f t="shared" si="191"/>
        <v>4.5576496871501044</v>
      </c>
      <c r="Z813">
        <f t="shared" si="192"/>
        <v>4.506915534983186</v>
      </c>
      <c r="AA813">
        <f t="shared" si="193"/>
        <v>4.1603724214393427</v>
      </c>
      <c r="AB813" t="e">
        <f t="shared" si="194"/>
        <v>#VALUE!</v>
      </c>
    </row>
    <row r="814" spans="1:28" x14ac:dyDescent="0.25">
      <c r="A814">
        <v>19</v>
      </c>
      <c r="B814" t="s">
        <v>36</v>
      </c>
      <c r="C814">
        <v>6</v>
      </c>
      <c r="D814" t="s">
        <v>37</v>
      </c>
      <c r="E814">
        <v>1982</v>
      </c>
      <c r="F814">
        <v>350</v>
      </c>
      <c r="G814">
        <v>350</v>
      </c>
      <c r="H814" s="54">
        <v>0.35099999999999998</v>
      </c>
      <c r="I814" s="54">
        <v>0.40499999999999997</v>
      </c>
      <c r="J814" s="54">
        <v>0.39999999999999997</v>
      </c>
      <c r="K814">
        <v>0.36499999999999999</v>
      </c>
      <c r="L814" s="2">
        <f t="shared" si="180"/>
        <v>539.29121725731898</v>
      </c>
      <c r="M814" s="2">
        <f t="shared" si="181"/>
        <v>588.23529411764707</v>
      </c>
      <c r="N814" s="2">
        <f t="shared" si="182"/>
        <v>583.33333333333326</v>
      </c>
      <c r="O814" s="2">
        <f t="shared" si="183"/>
        <v>551.18110236220468</v>
      </c>
      <c r="P814" s="79">
        <f t="shared" si="184"/>
        <v>551.18110236220468</v>
      </c>
      <c r="Q814" s="80">
        <v>0.71359223300999997</v>
      </c>
      <c r="R814" s="78">
        <v>0.28640776698999998</v>
      </c>
      <c r="S814" s="79">
        <f t="shared" si="185"/>
        <v>1056.9683287562261</v>
      </c>
      <c r="T814" s="2">
        <f t="shared" si="186"/>
        <v>1096.2864642407339</v>
      </c>
      <c r="U814" s="2">
        <f t="shared" si="187"/>
        <v>1083.5103148989128</v>
      </c>
      <c r="V814" s="2">
        <f t="shared" si="188"/>
        <v>995.89516337531904</v>
      </c>
      <c r="W814" s="2" t="e">
        <f t="shared" si="189"/>
        <v>#VALUE!</v>
      </c>
      <c r="X814">
        <f t="shared" si="190"/>
        <v>3.0199095107320746</v>
      </c>
      <c r="Y814">
        <f t="shared" si="191"/>
        <v>3.1322470406878113</v>
      </c>
      <c r="Z814">
        <f t="shared" si="192"/>
        <v>3.0957437568540365</v>
      </c>
      <c r="AA814">
        <f t="shared" si="193"/>
        <v>2.8454147525009117</v>
      </c>
      <c r="AB814" t="e">
        <f t="shared" si="194"/>
        <v>#VALUE!</v>
      </c>
    </row>
    <row r="815" spans="1:28" x14ac:dyDescent="0.25">
      <c r="A815">
        <v>19</v>
      </c>
      <c r="B815" t="s">
        <v>36</v>
      </c>
      <c r="C815">
        <v>6</v>
      </c>
      <c r="D815" t="s">
        <v>37</v>
      </c>
      <c r="E815">
        <v>1983</v>
      </c>
      <c r="F815">
        <v>200</v>
      </c>
      <c r="G815" t="s">
        <v>299</v>
      </c>
      <c r="H815" s="54">
        <v>0.49</v>
      </c>
      <c r="I815" s="54">
        <v>0.50566666666666671</v>
      </c>
      <c r="J815" s="54">
        <v>0.4986666666666667</v>
      </c>
      <c r="K815">
        <v>0.45</v>
      </c>
      <c r="L815" s="2">
        <f t="shared" si="180"/>
        <v>392.15686274509801</v>
      </c>
      <c r="M815" s="2">
        <f t="shared" si="181"/>
        <v>404.58530006743092</v>
      </c>
      <c r="N815" s="2">
        <f t="shared" si="182"/>
        <v>398.936170212766</v>
      </c>
      <c r="O815" s="2">
        <f t="shared" si="183"/>
        <v>363.63636363636363</v>
      </c>
      <c r="P815" s="79" t="e">
        <f t="shared" si="184"/>
        <v>#VALUE!</v>
      </c>
      <c r="Q815" s="80">
        <v>0.71359223300999997</v>
      </c>
      <c r="R815" s="78">
        <v>0.28640776698999998</v>
      </c>
      <c r="S815" s="79">
        <f t="shared" si="185"/>
        <v>661.92405472934308</v>
      </c>
      <c r="T815" s="2">
        <f t="shared" si="186"/>
        <v>684.2514026994163</v>
      </c>
      <c r="U815" s="2">
        <f t="shared" si="187"/>
        <v>676.41256302884381</v>
      </c>
      <c r="V815" s="2">
        <f t="shared" si="188"/>
        <v>623.66082704466521</v>
      </c>
      <c r="W815" s="2" t="e">
        <f t="shared" si="189"/>
        <v>#VALUE!</v>
      </c>
      <c r="X815">
        <f t="shared" si="190"/>
        <v>3.3096202736467153</v>
      </c>
      <c r="Y815">
        <f t="shared" si="191"/>
        <v>3.4212570134970814</v>
      </c>
      <c r="Z815">
        <f t="shared" si="192"/>
        <v>3.3820628151442191</v>
      </c>
      <c r="AA815">
        <f t="shared" si="193"/>
        <v>3.1183041352233261</v>
      </c>
      <c r="AB815" t="e">
        <f t="shared" si="194"/>
        <v>#VALUE!</v>
      </c>
    </row>
    <row r="816" spans="1:28" x14ac:dyDescent="0.25">
      <c r="A816">
        <v>19</v>
      </c>
      <c r="B816" t="s">
        <v>36</v>
      </c>
      <c r="C816">
        <v>6</v>
      </c>
      <c r="D816" t="s">
        <v>37</v>
      </c>
      <c r="E816">
        <v>1984</v>
      </c>
      <c r="F816">
        <v>400</v>
      </c>
      <c r="G816" t="s">
        <v>299</v>
      </c>
      <c r="H816" s="54">
        <v>0.435</v>
      </c>
      <c r="I816" s="54">
        <v>0.46133333333333326</v>
      </c>
      <c r="J816" s="54">
        <v>0.45533333333333326</v>
      </c>
      <c r="K816">
        <v>0.41099999999999998</v>
      </c>
      <c r="L816" s="2">
        <f t="shared" si="180"/>
        <v>707.96460176991161</v>
      </c>
      <c r="M816" s="2">
        <f t="shared" si="181"/>
        <v>742.57425742574253</v>
      </c>
      <c r="N816" s="2">
        <f t="shared" si="182"/>
        <v>734.39412484700108</v>
      </c>
      <c r="O816" s="2">
        <f t="shared" si="183"/>
        <v>679.11714770797971</v>
      </c>
      <c r="P816" s="79" t="e">
        <f t="shared" si="184"/>
        <v>#VALUE!</v>
      </c>
      <c r="Q816" s="80">
        <v>0.71359223300999997</v>
      </c>
      <c r="R816" s="78">
        <v>0.28640776698999998</v>
      </c>
      <c r="S816" s="79">
        <f t="shared" si="185"/>
        <v>918.60687094450077</v>
      </c>
      <c r="T816" s="2">
        <f t="shared" si="186"/>
        <v>973.18010908732094</v>
      </c>
      <c r="U816" s="2">
        <f t="shared" si="187"/>
        <v>965.00056207054502</v>
      </c>
      <c r="V816" s="2">
        <f t="shared" si="188"/>
        <v>888.51125126232341</v>
      </c>
      <c r="W816" s="2">
        <f t="shared" si="189"/>
        <v>888.51125126232341</v>
      </c>
      <c r="X816">
        <f t="shared" si="190"/>
        <v>2.296517177361252</v>
      </c>
      <c r="Y816">
        <f t="shared" si="191"/>
        <v>2.4329502727183026</v>
      </c>
      <c r="Z816">
        <f t="shared" si="192"/>
        <v>2.4125014051763625</v>
      </c>
      <c r="AA816">
        <f t="shared" si="193"/>
        <v>2.2212781281558085</v>
      </c>
      <c r="AB816" t="e">
        <f t="shared" si="194"/>
        <v>#VALUE!</v>
      </c>
    </row>
    <row r="817" spans="1:28" x14ac:dyDescent="0.25">
      <c r="A817">
        <v>19</v>
      </c>
      <c r="B817" t="s">
        <v>36</v>
      </c>
      <c r="C817">
        <v>6</v>
      </c>
      <c r="D817" t="s">
        <v>37</v>
      </c>
      <c r="E817">
        <v>1985</v>
      </c>
      <c r="F817">
        <v>700</v>
      </c>
      <c r="G817">
        <v>700</v>
      </c>
      <c r="H817" s="54">
        <v>0.45300000000000001</v>
      </c>
      <c r="I817" s="54">
        <v>0.47466666666666668</v>
      </c>
      <c r="J817" s="54">
        <v>0.46866666666666668</v>
      </c>
      <c r="K817">
        <v>0.42299999999999999</v>
      </c>
      <c r="L817" s="2">
        <f t="shared" si="180"/>
        <v>1279.7074954296163</v>
      </c>
      <c r="M817" s="2">
        <f t="shared" si="181"/>
        <v>1332.4873096446702</v>
      </c>
      <c r="N817" s="2">
        <f t="shared" si="182"/>
        <v>1317.4404015056462</v>
      </c>
      <c r="O817" s="2">
        <f t="shared" si="183"/>
        <v>1213.1715771230504</v>
      </c>
      <c r="P817" s="79">
        <f t="shared" si="184"/>
        <v>1213.1715771230504</v>
      </c>
      <c r="Q817" s="80">
        <v>0.71359223300999997</v>
      </c>
      <c r="R817" s="78">
        <v>0.28640776698999998</v>
      </c>
      <c r="S817" s="79">
        <f t="shared" si="185"/>
        <v>802.54051534619418</v>
      </c>
      <c r="T817" s="2">
        <f t="shared" si="186"/>
        <v>851.68731785479872</v>
      </c>
      <c r="U817" s="2">
        <f t="shared" si="187"/>
        <v>844.8582201323502</v>
      </c>
      <c r="V817" s="2">
        <f t="shared" si="188"/>
        <v>751.682914752643</v>
      </c>
      <c r="W817" s="2">
        <f t="shared" si="189"/>
        <v>751.682914752643</v>
      </c>
      <c r="X817">
        <f t="shared" si="190"/>
        <v>1.1464864504945631</v>
      </c>
      <c r="Y817">
        <f t="shared" si="191"/>
        <v>1.2166961683639981</v>
      </c>
      <c r="Z817">
        <f t="shared" si="192"/>
        <v>1.2069403144747859</v>
      </c>
      <c r="AA817">
        <f t="shared" si="193"/>
        <v>1.0738327353609185</v>
      </c>
      <c r="AB817">
        <f t="shared" si="194"/>
        <v>1.0738327353609185</v>
      </c>
    </row>
    <row r="818" spans="1:28" x14ac:dyDescent="0.25">
      <c r="A818">
        <v>19</v>
      </c>
      <c r="B818" t="s">
        <v>36</v>
      </c>
      <c r="C818">
        <v>6</v>
      </c>
      <c r="D818" t="s">
        <v>37</v>
      </c>
      <c r="E818">
        <v>1986</v>
      </c>
      <c r="F818">
        <v>250</v>
      </c>
      <c r="G818" t="s">
        <v>299</v>
      </c>
      <c r="H818" s="54">
        <v>0.502</v>
      </c>
      <c r="I818" s="54">
        <v>0.50766666666666671</v>
      </c>
      <c r="J818" s="54">
        <v>0.50066666666666659</v>
      </c>
      <c r="K818">
        <v>0.45</v>
      </c>
      <c r="L818" s="2">
        <f t="shared" si="180"/>
        <v>502.00803212851406</v>
      </c>
      <c r="M818" s="2">
        <f t="shared" si="181"/>
        <v>507.78605280974955</v>
      </c>
      <c r="N818" s="2">
        <f t="shared" si="182"/>
        <v>500.66755674232303</v>
      </c>
      <c r="O818" s="2">
        <f t="shared" si="183"/>
        <v>454.5454545454545</v>
      </c>
      <c r="P818" s="79" t="e">
        <f t="shared" si="184"/>
        <v>#VALUE!</v>
      </c>
      <c r="Q818" s="80">
        <v>0.71359223300999997</v>
      </c>
      <c r="R818" s="78">
        <v>0.28640776698999998</v>
      </c>
      <c r="S818" s="79">
        <f t="shared" si="185"/>
        <v>1278.6858236493301</v>
      </c>
      <c r="T818" s="2">
        <f t="shared" si="186"/>
        <v>1366.9290616595595</v>
      </c>
      <c r="U818" s="2">
        <f t="shared" si="187"/>
        <v>1354.8912256217086</v>
      </c>
      <c r="V818" s="2">
        <f t="shared" si="188"/>
        <v>1267.4346776713701</v>
      </c>
      <c r="W818" s="2">
        <f t="shared" si="189"/>
        <v>1267.4346776713701</v>
      </c>
      <c r="X818">
        <f t="shared" si="190"/>
        <v>5.1147432945973206</v>
      </c>
      <c r="Y818">
        <f t="shared" si="191"/>
        <v>5.4677162466382381</v>
      </c>
      <c r="Z818">
        <f t="shared" si="192"/>
        <v>5.419564902486834</v>
      </c>
      <c r="AA818">
        <f t="shared" si="193"/>
        <v>5.0697387106854803</v>
      </c>
      <c r="AB818" t="e">
        <f t="shared" si="194"/>
        <v>#VALUE!</v>
      </c>
    </row>
    <row r="819" spans="1:28" x14ac:dyDescent="0.25">
      <c r="A819">
        <v>19</v>
      </c>
      <c r="B819" t="s">
        <v>36</v>
      </c>
      <c r="C819">
        <v>6</v>
      </c>
      <c r="D819" t="s">
        <v>37</v>
      </c>
      <c r="E819">
        <v>1987</v>
      </c>
      <c r="F819">
        <v>650</v>
      </c>
      <c r="G819">
        <v>650</v>
      </c>
      <c r="H819" s="54">
        <v>0.38700000000000001</v>
      </c>
      <c r="I819" s="54">
        <v>0.42166666666666669</v>
      </c>
      <c r="J819" s="54">
        <v>0.41666666666666669</v>
      </c>
      <c r="K819">
        <v>0.378</v>
      </c>
      <c r="L819" s="2">
        <f t="shared" si="180"/>
        <v>1060.3588907014682</v>
      </c>
      <c r="M819" s="2">
        <f t="shared" si="181"/>
        <v>1123.9193083573487</v>
      </c>
      <c r="N819" s="2">
        <f t="shared" si="182"/>
        <v>1114.2857142857144</v>
      </c>
      <c r="O819" s="2">
        <f t="shared" si="183"/>
        <v>1045.0160771704179</v>
      </c>
      <c r="P819" s="79">
        <f t="shared" si="184"/>
        <v>1045.0160771704179</v>
      </c>
      <c r="Q819" s="80">
        <v>0.71359223300999997</v>
      </c>
      <c r="R819" s="78">
        <v>0.28640776698999998</v>
      </c>
      <c r="S819" s="79">
        <f t="shared" si="185"/>
        <v>1305.3452554618955</v>
      </c>
      <c r="T819" s="2">
        <f t="shared" si="186"/>
        <v>1397.0583792989742</v>
      </c>
      <c r="U819" s="2">
        <f t="shared" si="187"/>
        <v>1372.1050661755824</v>
      </c>
      <c r="V819" s="2">
        <f t="shared" si="188"/>
        <v>1267.7735244744076</v>
      </c>
      <c r="W819" s="2">
        <f t="shared" si="189"/>
        <v>1267.7735244744076</v>
      </c>
      <c r="X819">
        <f t="shared" si="190"/>
        <v>2.0082234699413775</v>
      </c>
      <c r="Y819">
        <f t="shared" si="191"/>
        <v>2.1493205835368832</v>
      </c>
      <c r="Z819">
        <f t="shared" si="192"/>
        <v>2.1109308710393573</v>
      </c>
      <c r="AA819">
        <f t="shared" si="193"/>
        <v>1.9504208068837041</v>
      </c>
      <c r="AB819">
        <f t="shared" si="194"/>
        <v>1.9504208068837041</v>
      </c>
    </row>
    <row r="820" spans="1:28" x14ac:dyDescent="0.25">
      <c r="A820">
        <v>19</v>
      </c>
      <c r="B820" t="s">
        <v>36</v>
      </c>
      <c r="C820">
        <v>6</v>
      </c>
      <c r="D820" t="s">
        <v>37</v>
      </c>
      <c r="E820">
        <v>1988</v>
      </c>
      <c r="F820">
        <v>350</v>
      </c>
      <c r="G820">
        <v>350</v>
      </c>
      <c r="H820" s="54">
        <v>0.38100000000000001</v>
      </c>
      <c r="I820" s="54">
        <v>0.41433333333333339</v>
      </c>
      <c r="J820" s="54">
        <v>0.40983333333333338</v>
      </c>
      <c r="K820">
        <v>0.29799999999999999</v>
      </c>
      <c r="L820" s="2">
        <f t="shared" si="180"/>
        <v>565.42810985460426</v>
      </c>
      <c r="M820" s="2">
        <f t="shared" si="181"/>
        <v>597.60956175298816</v>
      </c>
      <c r="N820" s="2">
        <f t="shared" si="182"/>
        <v>593.05280994069471</v>
      </c>
      <c r="O820" s="2">
        <f t="shared" si="183"/>
        <v>498.57549857549861</v>
      </c>
      <c r="P820" s="79">
        <f t="shared" si="184"/>
        <v>498.57549857549861</v>
      </c>
      <c r="Q820" s="80">
        <v>0.71359223300999997</v>
      </c>
      <c r="R820" s="78">
        <v>0.28640776698999998</v>
      </c>
      <c r="S820" s="79">
        <f t="shared" si="185"/>
        <v>1758.4070300237213</v>
      </c>
      <c r="T820" s="2">
        <f t="shared" si="186"/>
        <v>1859.7293144038408</v>
      </c>
      <c r="U820" s="2">
        <f t="shared" si="187"/>
        <v>1805.1689559236379</v>
      </c>
      <c r="V820" s="2">
        <f t="shared" si="188"/>
        <v>1669.4557030807168</v>
      </c>
      <c r="W820" s="2">
        <f t="shared" si="189"/>
        <v>1669.4557030807168</v>
      </c>
      <c r="X820">
        <f t="shared" si="190"/>
        <v>5.0240200857820607</v>
      </c>
      <c r="Y820">
        <f t="shared" si="191"/>
        <v>5.3135123268681168</v>
      </c>
      <c r="Z820">
        <f t="shared" si="192"/>
        <v>5.1576255883532509</v>
      </c>
      <c r="AA820">
        <f t="shared" si="193"/>
        <v>4.7698734373734766</v>
      </c>
      <c r="AB820">
        <f t="shared" si="194"/>
        <v>4.7698734373734766</v>
      </c>
    </row>
    <row r="821" spans="1:28" x14ac:dyDescent="0.25">
      <c r="A821">
        <v>19</v>
      </c>
      <c r="B821" t="s">
        <v>36</v>
      </c>
      <c r="C821">
        <v>6</v>
      </c>
      <c r="D821" t="s">
        <v>37</v>
      </c>
      <c r="E821">
        <v>1989</v>
      </c>
      <c r="F821">
        <v>875</v>
      </c>
      <c r="G821">
        <v>875</v>
      </c>
      <c r="H821" s="54">
        <v>0.372</v>
      </c>
      <c r="I821" s="54">
        <v>0.41066666666666668</v>
      </c>
      <c r="J821" s="54">
        <v>0.40566666666666668</v>
      </c>
      <c r="K821">
        <v>0.36699999999999999</v>
      </c>
      <c r="L821" s="2">
        <f t="shared" si="180"/>
        <v>1393.312101910828</v>
      </c>
      <c r="M821" s="2">
        <f t="shared" si="181"/>
        <v>1484.7285067873304</v>
      </c>
      <c r="N821" s="2">
        <f t="shared" si="182"/>
        <v>1472.2378014582164</v>
      </c>
      <c r="O821" s="2">
        <f t="shared" si="183"/>
        <v>1382.3064770932069</v>
      </c>
      <c r="P821" s="79">
        <f t="shared" si="184"/>
        <v>1382.3064770932069</v>
      </c>
      <c r="Q821" s="80">
        <v>0.71359223300999997</v>
      </c>
      <c r="R821" s="78">
        <v>0.28640776698999998</v>
      </c>
      <c r="S821" s="79">
        <f t="shared" si="185"/>
        <v>807.66938868186298</v>
      </c>
      <c r="T821" s="2">
        <f t="shared" si="186"/>
        <v>852.90195330613267</v>
      </c>
      <c r="U821" s="2">
        <f t="shared" si="187"/>
        <v>820.03681978128634</v>
      </c>
      <c r="V821" s="2">
        <f t="shared" si="188"/>
        <v>745.74292349603104</v>
      </c>
      <c r="W821" s="2">
        <f t="shared" si="189"/>
        <v>745.74292349603104</v>
      </c>
      <c r="X821">
        <f t="shared" si="190"/>
        <v>0.92305072992212911</v>
      </c>
      <c r="Y821">
        <f t="shared" si="191"/>
        <v>0.97474508949272309</v>
      </c>
      <c r="Z821">
        <f t="shared" si="192"/>
        <v>0.93718493689289872</v>
      </c>
      <c r="AA821">
        <f t="shared" si="193"/>
        <v>0.85227762685260688</v>
      </c>
      <c r="AB821">
        <f t="shared" si="194"/>
        <v>0.85227762685260688</v>
      </c>
    </row>
    <row r="822" spans="1:28" x14ac:dyDescent="0.25">
      <c r="A822">
        <v>19</v>
      </c>
      <c r="B822" t="s">
        <v>36</v>
      </c>
      <c r="C822">
        <v>6</v>
      </c>
      <c r="D822" t="s">
        <v>37</v>
      </c>
      <c r="E822">
        <v>1990</v>
      </c>
      <c r="F822">
        <v>575</v>
      </c>
      <c r="G822">
        <v>575</v>
      </c>
      <c r="H822" s="54">
        <v>0.42099999999999999</v>
      </c>
      <c r="I822" s="54">
        <v>0.46433333333333326</v>
      </c>
      <c r="J822" s="54">
        <v>0.45883333333333332</v>
      </c>
      <c r="K822">
        <v>0.41399999999999998</v>
      </c>
      <c r="L822" s="2">
        <f t="shared" si="180"/>
        <v>993.09153713298792</v>
      </c>
      <c r="M822" s="2">
        <f t="shared" si="181"/>
        <v>1073.4287492221529</v>
      </c>
      <c r="N822" s="2">
        <f t="shared" si="182"/>
        <v>1062.5192485371113</v>
      </c>
      <c r="O822" s="2">
        <f t="shared" si="183"/>
        <v>981.22866894197944</v>
      </c>
      <c r="P822" s="79">
        <f t="shared" si="184"/>
        <v>981.22866894197944</v>
      </c>
      <c r="Q822" s="80">
        <v>0.71359223300999997</v>
      </c>
      <c r="R822" s="78">
        <v>0.28640776698999998</v>
      </c>
      <c r="S822" s="79">
        <f t="shared" si="185"/>
        <v>636.65879309861907</v>
      </c>
      <c r="T822" s="2">
        <f t="shared" si="186"/>
        <v>674.11900321262897</v>
      </c>
      <c r="U822" s="2">
        <f t="shared" si="187"/>
        <v>653.59690826334145</v>
      </c>
      <c r="V822" s="2">
        <f t="shared" si="188"/>
        <v>567.15785518164023</v>
      </c>
      <c r="W822" s="2">
        <f t="shared" si="189"/>
        <v>567.15785518164023</v>
      </c>
      <c r="X822">
        <f t="shared" si="190"/>
        <v>1.1072326836497723</v>
      </c>
      <c r="Y822">
        <f t="shared" si="191"/>
        <v>1.1723808751523983</v>
      </c>
      <c r="Z822">
        <f t="shared" si="192"/>
        <v>1.1366902752405939</v>
      </c>
      <c r="AA822">
        <f t="shared" si="193"/>
        <v>0.98636148727241779</v>
      </c>
      <c r="AB822">
        <f t="shared" si="194"/>
        <v>0.98636148727241779</v>
      </c>
    </row>
    <row r="823" spans="1:28" x14ac:dyDescent="0.25">
      <c r="A823">
        <v>19</v>
      </c>
      <c r="B823" t="s">
        <v>36</v>
      </c>
      <c r="C823">
        <v>6</v>
      </c>
      <c r="D823" t="s">
        <v>37</v>
      </c>
      <c r="E823">
        <v>1991</v>
      </c>
      <c r="F823">
        <v>1300</v>
      </c>
      <c r="G823">
        <v>1300</v>
      </c>
      <c r="H823" s="54">
        <v>0.376</v>
      </c>
      <c r="I823" s="54">
        <v>0.41</v>
      </c>
      <c r="J823" s="54">
        <v>0.39349999999999996</v>
      </c>
      <c r="K823">
        <v>0.34399999999999997</v>
      </c>
      <c r="L823" s="2">
        <f t="shared" si="180"/>
        <v>2083.3333333333335</v>
      </c>
      <c r="M823" s="2">
        <f t="shared" si="181"/>
        <v>2203.3898305084745</v>
      </c>
      <c r="N823" s="2">
        <f t="shared" si="182"/>
        <v>2143.4460016488047</v>
      </c>
      <c r="O823" s="2">
        <f t="shared" si="183"/>
        <v>1981.7073170731705</v>
      </c>
      <c r="P823" s="79">
        <f t="shared" si="184"/>
        <v>1981.7073170731705</v>
      </c>
      <c r="Q823" s="80">
        <v>0.71359223300999997</v>
      </c>
      <c r="R823" s="78">
        <v>0.28640776698999998</v>
      </c>
      <c r="S823" s="79">
        <f t="shared" si="185"/>
        <v>984.28515119419808</v>
      </c>
      <c r="T823" s="2">
        <f t="shared" si="186"/>
        <v>1048.4311548950484</v>
      </c>
      <c r="U823" s="2">
        <f t="shared" si="187"/>
        <v>1016.5050790651821</v>
      </c>
      <c r="V823" s="2">
        <f t="shared" si="188"/>
        <v>937.59964367177781</v>
      </c>
      <c r="W823" s="2">
        <f t="shared" si="189"/>
        <v>937.59964367177781</v>
      </c>
      <c r="X823">
        <f t="shared" si="190"/>
        <v>0.757142423995537</v>
      </c>
      <c r="Y823">
        <f t="shared" si="191"/>
        <v>0.80648550376542183</v>
      </c>
      <c r="Z823">
        <f t="shared" si="192"/>
        <v>0.781926983896294</v>
      </c>
      <c r="AA823">
        <f t="shared" si="193"/>
        <v>0.72123049513213677</v>
      </c>
      <c r="AB823">
        <f t="shared" si="194"/>
        <v>0.72123049513213677</v>
      </c>
    </row>
    <row r="824" spans="1:28" x14ac:dyDescent="0.25">
      <c r="A824">
        <v>19</v>
      </c>
      <c r="B824" t="s">
        <v>36</v>
      </c>
      <c r="C824">
        <v>6</v>
      </c>
      <c r="D824" t="s">
        <v>37</v>
      </c>
      <c r="E824">
        <v>1992</v>
      </c>
      <c r="F824">
        <v>575</v>
      </c>
      <c r="G824">
        <v>575</v>
      </c>
      <c r="H824" s="54">
        <v>0.39400000000000002</v>
      </c>
      <c r="I824" s="54">
        <v>0.42699999999999999</v>
      </c>
      <c r="J824" s="54">
        <v>0.40249999999999997</v>
      </c>
      <c r="K824">
        <v>0.35499999999999998</v>
      </c>
      <c r="L824" s="2">
        <f t="shared" si="180"/>
        <v>948.84488448844888</v>
      </c>
      <c r="M824" s="2">
        <f t="shared" si="181"/>
        <v>1003.4904013961607</v>
      </c>
      <c r="N824" s="2">
        <f t="shared" si="182"/>
        <v>962.34309623430954</v>
      </c>
      <c r="O824" s="2">
        <f t="shared" si="183"/>
        <v>891.47286821705427</v>
      </c>
      <c r="P824" s="79">
        <f t="shared" si="184"/>
        <v>891.47286821705427</v>
      </c>
      <c r="Q824" s="80">
        <v>0.71359223300999997</v>
      </c>
      <c r="R824" s="78">
        <v>0.28640776698999998</v>
      </c>
      <c r="S824" s="79">
        <f t="shared" si="185"/>
        <v>727.00195993191016</v>
      </c>
      <c r="T824" s="2">
        <f t="shared" si="186"/>
        <v>760.57077240413832</v>
      </c>
      <c r="U824" s="2">
        <f t="shared" si="187"/>
        <v>749.81749860070568</v>
      </c>
      <c r="V824" s="2">
        <f t="shared" si="188"/>
        <v>696.65303253461138</v>
      </c>
      <c r="W824" s="2">
        <f t="shared" si="189"/>
        <v>696.65303253461138</v>
      </c>
      <c r="X824">
        <f t="shared" si="190"/>
        <v>1.2643512346641916</v>
      </c>
      <c r="Y824">
        <f t="shared" si="191"/>
        <v>1.3227317780941537</v>
      </c>
      <c r="Z824">
        <f t="shared" si="192"/>
        <v>1.3040304323490532</v>
      </c>
      <c r="AA824">
        <f t="shared" si="193"/>
        <v>1.2115704913645415</v>
      </c>
      <c r="AB824">
        <f t="shared" si="194"/>
        <v>1.2115704913645415</v>
      </c>
    </row>
    <row r="825" spans="1:28" x14ac:dyDescent="0.25">
      <c r="A825">
        <v>19</v>
      </c>
      <c r="B825" t="s">
        <v>36</v>
      </c>
      <c r="C825">
        <v>6</v>
      </c>
      <c r="D825" t="s">
        <v>37</v>
      </c>
      <c r="E825">
        <v>1993</v>
      </c>
      <c r="F825">
        <v>300</v>
      </c>
      <c r="G825">
        <v>300</v>
      </c>
      <c r="H825" s="54">
        <v>0.34200000000000003</v>
      </c>
      <c r="I825" s="54">
        <v>0.372</v>
      </c>
      <c r="J825" s="54">
        <v>0.35550000000000004</v>
      </c>
      <c r="K825">
        <v>0.216</v>
      </c>
      <c r="L825" s="2">
        <f t="shared" si="180"/>
        <v>455.92705167173256</v>
      </c>
      <c r="M825" s="2">
        <f t="shared" si="181"/>
        <v>477.70700636942672</v>
      </c>
      <c r="N825" s="2">
        <f t="shared" si="182"/>
        <v>465.47711404189295</v>
      </c>
      <c r="O825" s="2">
        <f t="shared" si="183"/>
        <v>382.65306122448976</v>
      </c>
      <c r="P825" s="79">
        <f t="shared" si="184"/>
        <v>382.65306122448976</v>
      </c>
      <c r="Q825" s="80">
        <v>0.71359223300999997</v>
      </c>
      <c r="R825" s="78">
        <v>0.28640776698999998</v>
      </c>
      <c r="S825" s="79">
        <f t="shared" si="185"/>
        <v>694.21175687840753</v>
      </c>
      <c r="T825" s="2">
        <f t="shared" si="186"/>
        <v>698.79489264029689</v>
      </c>
      <c r="U825" s="2">
        <f t="shared" si="187"/>
        <v>683.27472933484796</v>
      </c>
      <c r="V825" s="2">
        <f t="shared" si="188"/>
        <v>600.88180783533414</v>
      </c>
      <c r="W825" s="2">
        <f t="shared" si="189"/>
        <v>600.88180783533414</v>
      </c>
      <c r="X825">
        <f t="shared" si="190"/>
        <v>2.3140391895946917</v>
      </c>
      <c r="Y825">
        <f t="shared" si="191"/>
        <v>2.3293163088009896</v>
      </c>
      <c r="Z825">
        <f t="shared" si="192"/>
        <v>2.2775824311161599</v>
      </c>
      <c r="AA825">
        <f t="shared" si="193"/>
        <v>2.0029393594511138</v>
      </c>
      <c r="AB825">
        <f t="shared" si="194"/>
        <v>2.0029393594511138</v>
      </c>
    </row>
    <row r="826" spans="1:28" x14ac:dyDescent="0.25">
      <c r="A826">
        <v>19</v>
      </c>
      <c r="B826" t="s">
        <v>36</v>
      </c>
      <c r="C826">
        <v>6</v>
      </c>
      <c r="D826" t="s">
        <v>37</v>
      </c>
      <c r="E826">
        <v>1994</v>
      </c>
      <c r="F826">
        <v>650</v>
      </c>
      <c r="G826">
        <v>650</v>
      </c>
      <c r="H826" s="54">
        <v>0.40200000000000002</v>
      </c>
      <c r="I826" s="54">
        <v>0.4413333333333333</v>
      </c>
      <c r="J826" s="54">
        <v>0.42083333333333328</v>
      </c>
      <c r="K826">
        <v>0.36699999999999999</v>
      </c>
      <c r="L826" s="2">
        <f t="shared" si="180"/>
        <v>1086.9565217391305</v>
      </c>
      <c r="M826" s="2">
        <f t="shared" si="181"/>
        <v>1163.4844868735083</v>
      </c>
      <c r="N826" s="2">
        <f t="shared" si="182"/>
        <v>1122.3021582733811</v>
      </c>
      <c r="O826" s="2">
        <f t="shared" si="183"/>
        <v>1026.8562401263823</v>
      </c>
      <c r="P826" s="79">
        <f t="shared" si="184"/>
        <v>1026.8562401263823</v>
      </c>
      <c r="Q826" s="80">
        <v>0.71359223300999997</v>
      </c>
      <c r="R826" s="78">
        <v>0.28640776698999998</v>
      </c>
      <c r="S826" s="79">
        <f t="shared" si="185"/>
        <v>1052.9968449624541</v>
      </c>
      <c r="T826" s="2">
        <f t="shared" si="186"/>
        <v>975.79412316421326</v>
      </c>
      <c r="U826" s="2">
        <f t="shared" si="187"/>
        <v>966.91933441524054</v>
      </c>
      <c r="V826" s="2">
        <f t="shared" si="188"/>
        <v>899.27468061246168</v>
      </c>
      <c r="W826" s="2">
        <f t="shared" si="189"/>
        <v>899.27468061246168</v>
      </c>
      <c r="X826">
        <f t="shared" si="190"/>
        <v>1.6199951460960833</v>
      </c>
      <c r="Y826">
        <f t="shared" si="191"/>
        <v>1.5012217279449436</v>
      </c>
      <c r="Z826">
        <f t="shared" si="192"/>
        <v>1.4875682067926776</v>
      </c>
      <c r="AA826">
        <f t="shared" si="193"/>
        <v>1.3834995086345565</v>
      </c>
      <c r="AB826">
        <f t="shared" si="194"/>
        <v>1.3834995086345565</v>
      </c>
    </row>
    <row r="827" spans="1:28" x14ac:dyDescent="0.25">
      <c r="A827">
        <v>19</v>
      </c>
      <c r="B827" t="s">
        <v>36</v>
      </c>
      <c r="C827">
        <v>6</v>
      </c>
      <c r="D827" t="s">
        <v>37</v>
      </c>
      <c r="E827">
        <v>1995</v>
      </c>
      <c r="F827">
        <v>550</v>
      </c>
      <c r="G827">
        <v>550</v>
      </c>
      <c r="H827" s="54">
        <v>0.245</v>
      </c>
      <c r="I827" s="54">
        <v>0.27800000000000002</v>
      </c>
      <c r="J827" s="54">
        <v>0.26950000000000002</v>
      </c>
      <c r="K827">
        <v>0.23100000000000001</v>
      </c>
      <c r="L827" s="2">
        <f t="shared" si="180"/>
        <v>728.47682119205297</v>
      </c>
      <c r="M827" s="2">
        <f t="shared" si="181"/>
        <v>761.77285318559564</v>
      </c>
      <c r="N827" s="2">
        <f t="shared" si="182"/>
        <v>752.90896646132796</v>
      </c>
      <c r="O827" s="2">
        <f t="shared" si="183"/>
        <v>715.21456436931078</v>
      </c>
      <c r="P827" s="79">
        <f t="shared" si="184"/>
        <v>715.21456436931078</v>
      </c>
      <c r="Q827" s="80">
        <v>0.71359223300999997</v>
      </c>
      <c r="R827" s="78">
        <v>0.28640776698999998</v>
      </c>
      <c r="S827" s="79">
        <f t="shared" si="185"/>
        <v>1535.2486316040763</v>
      </c>
      <c r="T827" s="2">
        <f t="shared" si="186"/>
        <v>1465.6446074063595</v>
      </c>
      <c r="U827" s="2">
        <f t="shared" si="187"/>
        <v>1471.2122747076912</v>
      </c>
      <c r="V827" s="2">
        <f t="shared" si="188"/>
        <v>1407.3058045342671</v>
      </c>
      <c r="W827" s="2" t="e">
        <f t="shared" si="189"/>
        <v>#VALUE!</v>
      </c>
      <c r="X827">
        <f t="shared" si="190"/>
        <v>2.7913611483710477</v>
      </c>
      <c r="Y827">
        <f t="shared" si="191"/>
        <v>2.6648083771024718</v>
      </c>
      <c r="Z827">
        <f t="shared" si="192"/>
        <v>2.6749314085594387</v>
      </c>
      <c r="AA827">
        <f t="shared" si="193"/>
        <v>2.5587378264259399</v>
      </c>
      <c r="AB827" t="e">
        <f t="shared" si="194"/>
        <v>#VALUE!</v>
      </c>
    </row>
    <row r="828" spans="1:28" x14ac:dyDescent="0.25">
      <c r="A828">
        <v>19</v>
      </c>
      <c r="B828" t="s">
        <v>36</v>
      </c>
      <c r="C828">
        <v>6</v>
      </c>
      <c r="D828" t="s">
        <v>37</v>
      </c>
      <c r="E828">
        <v>1996</v>
      </c>
      <c r="F828">
        <v>400</v>
      </c>
      <c r="G828">
        <v>400</v>
      </c>
      <c r="H828" s="54">
        <v>0.44700000000000001</v>
      </c>
      <c r="I828" s="54">
        <v>0.47199999999999998</v>
      </c>
      <c r="J828" s="54">
        <v>0.46100000000000002</v>
      </c>
      <c r="K828">
        <v>0.38500000000000001</v>
      </c>
      <c r="L828" s="2">
        <f t="shared" si="180"/>
        <v>723.32730560578671</v>
      </c>
      <c r="M828" s="2">
        <f t="shared" si="181"/>
        <v>757.57575757575751</v>
      </c>
      <c r="N828" s="2">
        <f t="shared" si="182"/>
        <v>742.1150278293137</v>
      </c>
      <c r="O828" s="2">
        <f t="shared" si="183"/>
        <v>650.40650406504062</v>
      </c>
      <c r="P828" s="79">
        <f t="shared" si="184"/>
        <v>650.40650406504062</v>
      </c>
      <c r="Q828" s="80">
        <v>0.71359223300999997</v>
      </c>
      <c r="R828" s="78">
        <v>0.28640776698999998</v>
      </c>
      <c r="S828" s="79">
        <f t="shared" si="185"/>
        <v>433.15350784962749</v>
      </c>
      <c r="T828" s="2">
        <f t="shared" si="186"/>
        <v>454.98817092452305</v>
      </c>
      <c r="U828" s="2">
        <f t="shared" si="187"/>
        <v>440.10696594881847</v>
      </c>
      <c r="V828" s="2">
        <f t="shared" si="188"/>
        <v>392.66936662309161</v>
      </c>
      <c r="W828" s="2" t="e">
        <f t="shared" si="189"/>
        <v>#VALUE!</v>
      </c>
      <c r="X828">
        <f t="shared" si="190"/>
        <v>1.0828837696240687</v>
      </c>
      <c r="Y828">
        <f t="shared" si="191"/>
        <v>1.1374704273113077</v>
      </c>
      <c r="Z828">
        <f t="shared" si="192"/>
        <v>1.1002674148720462</v>
      </c>
      <c r="AA828">
        <f t="shared" si="193"/>
        <v>0.981673416557729</v>
      </c>
      <c r="AB828" t="e">
        <f t="shared" si="194"/>
        <v>#VALUE!</v>
      </c>
    </row>
    <row r="829" spans="1:28" x14ac:dyDescent="0.25">
      <c r="A829">
        <v>19</v>
      </c>
      <c r="B829" t="s">
        <v>36</v>
      </c>
      <c r="C829">
        <v>6</v>
      </c>
      <c r="D829" t="s">
        <v>37</v>
      </c>
      <c r="E829">
        <v>1997</v>
      </c>
      <c r="F829">
        <v>350</v>
      </c>
      <c r="G829">
        <v>350</v>
      </c>
      <c r="H829" s="54">
        <v>0.437</v>
      </c>
      <c r="I829" s="54">
        <v>0.36633333333333334</v>
      </c>
      <c r="J829" s="54">
        <v>0.34783333333333333</v>
      </c>
      <c r="K829">
        <v>0.26700000000000002</v>
      </c>
      <c r="L829" s="2">
        <f t="shared" si="180"/>
        <v>621.66962699822386</v>
      </c>
      <c r="M829" s="2">
        <f t="shared" si="181"/>
        <v>552.34087322461869</v>
      </c>
      <c r="N829" s="2">
        <f t="shared" si="182"/>
        <v>536.67262969588546</v>
      </c>
      <c r="O829" s="2">
        <f t="shared" si="183"/>
        <v>477.48976807639838</v>
      </c>
      <c r="P829" s="79">
        <f t="shared" si="184"/>
        <v>477.48976807639838</v>
      </c>
      <c r="Q829" s="80">
        <v>0.71359223300999997</v>
      </c>
      <c r="R829" s="78">
        <v>0.28640776698999998</v>
      </c>
      <c r="S829" s="79">
        <f t="shared" si="185"/>
        <v>1543.1428550477922</v>
      </c>
      <c r="T829" s="2">
        <f t="shared" si="186"/>
        <v>1605.2454817283228</v>
      </c>
      <c r="U829" s="2">
        <f t="shared" si="187"/>
        <v>1552.8713208457289</v>
      </c>
      <c r="V829" s="2">
        <f t="shared" si="188"/>
        <v>1397.6098886507577</v>
      </c>
      <c r="W829" s="2">
        <f t="shared" si="189"/>
        <v>1397.6098886507577</v>
      </c>
      <c r="X829">
        <f t="shared" si="190"/>
        <v>4.4089795858508349</v>
      </c>
      <c r="Y829">
        <f t="shared" si="191"/>
        <v>4.5864156620809222</v>
      </c>
      <c r="Z829">
        <f t="shared" si="192"/>
        <v>4.436775202416368</v>
      </c>
      <c r="AA829">
        <f t="shared" si="193"/>
        <v>3.9931711104307364</v>
      </c>
      <c r="AB829">
        <f t="shared" si="194"/>
        <v>3.9931711104307364</v>
      </c>
    </row>
    <row r="830" spans="1:28" x14ac:dyDescent="0.25">
      <c r="A830">
        <v>19</v>
      </c>
      <c r="B830" t="s">
        <v>36</v>
      </c>
      <c r="C830">
        <v>6</v>
      </c>
      <c r="D830" t="s">
        <v>37</v>
      </c>
      <c r="E830">
        <v>1998</v>
      </c>
      <c r="F830">
        <v>1800</v>
      </c>
      <c r="G830">
        <v>1800</v>
      </c>
      <c r="H830" s="54">
        <v>0.154</v>
      </c>
      <c r="I830" s="54">
        <v>0.11366666666666667</v>
      </c>
      <c r="J830" s="54">
        <v>0.11716666666666666</v>
      </c>
      <c r="K830">
        <v>7.6999999999999999E-2</v>
      </c>
      <c r="L830" s="2">
        <f t="shared" si="180"/>
        <v>2127.6595744680853</v>
      </c>
      <c r="M830" s="2">
        <f t="shared" si="181"/>
        <v>2030.8386611508085</v>
      </c>
      <c r="N830" s="2">
        <f t="shared" si="182"/>
        <v>2038.8899377005853</v>
      </c>
      <c r="O830" s="2">
        <f t="shared" si="183"/>
        <v>1950.1625135427951</v>
      </c>
      <c r="P830" s="79">
        <f t="shared" si="184"/>
        <v>1950.1625135427951</v>
      </c>
      <c r="Q830" s="80">
        <v>0.71359223300999997</v>
      </c>
      <c r="R830" s="78">
        <v>0.28640776698999998</v>
      </c>
      <c r="S830" s="79">
        <f t="shared" si="185"/>
        <v>1953.6770769820396</v>
      </c>
      <c r="T830" s="2">
        <f t="shared" si="186"/>
        <v>1971.193007194405</v>
      </c>
      <c r="U830" s="2">
        <f t="shared" si="187"/>
        <v>1921.9029128709435</v>
      </c>
      <c r="V830" s="2">
        <f t="shared" si="188"/>
        <v>1788.8808706972025</v>
      </c>
      <c r="W830" s="2">
        <f t="shared" si="189"/>
        <v>1788.8808706972025</v>
      </c>
      <c r="X830">
        <f t="shared" si="190"/>
        <v>1.0853761538789108</v>
      </c>
      <c r="Y830">
        <f t="shared" si="191"/>
        <v>1.0951072262191139</v>
      </c>
      <c r="Z830">
        <f t="shared" si="192"/>
        <v>1.0677238404838576</v>
      </c>
      <c r="AA830">
        <f t="shared" si="193"/>
        <v>0.99382270594289024</v>
      </c>
      <c r="AB830">
        <f t="shared" si="194"/>
        <v>0.99382270594289024</v>
      </c>
    </row>
    <row r="831" spans="1:28" x14ac:dyDescent="0.25">
      <c r="A831">
        <v>19</v>
      </c>
      <c r="B831" t="s">
        <v>36</v>
      </c>
      <c r="C831">
        <v>6</v>
      </c>
      <c r="D831" t="s">
        <v>37</v>
      </c>
      <c r="E831">
        <v>1999</v>
      </c>
      <c r="F831">
        <v>50</v>
      </c>
      <c r="G831" t="s">
        <v>299</v>
      </c>
      <c r="H831" s="54">
        <v>0.156</v>
      </c>
      <c r="I831" s="54">
        <v>0.12966666666666665</v>
      </c>
      <c r="J831" s="54">
        <v>0.12016666666666667</v>
      </c>
      <c r="K831">
        <v>8.6999999999999994E-2</v>
      </c>
      <c r="L831" s="2">
        <f t="shared" si="180"/>
        <v>59.241706161137444</v>
      </c>
      <c r="M831" s="2">
        <f t="shared" si="181"/>
        <v>57.449253159708917</v>
      </c>
      <c r="N831" s="2">
        <f t="shared" si="182"/>
        <v>56.828944875923469</v>
      </c>
      <c r="O831" s="2">
        <f t="shared" si="183"/>
        <v>54.764512595837893</v>
      </c>
      <c r="P831" s="79" t="e">
        <f t="shared" si="184"/>
        <v>#VALUE!</v>
      </c>
      <c r="Q831" s="80">
        <v>0.71359223300999997</v>
      </c>
      <c r="R831" s="78">
        <v>0.28640776698999998</v>
      </c>
      <c r="S831" s="79">
        <f t="shared" si="185"/>
        <v>1738.4859898514142</v>
      </c>
      <c r="T831" s="2">
        <f t="shared" si="186"/>
        <v>1760.3299898781095</v>
      </c>
      <c r="U831" s="2">
        <f t="shared" si="187"/>
        <v>1730.3070771953708</v>
      </c>
      <c r="V831" s="2">
        <f t="shared" si="188"/>
        <v>1625.5105560075581</v>
      </c>
      <c r="W831" s="2">
        <f t="shared" si="189"/>
        <v>1625.5105560075581</v>
      </c>
      <c r="X831">
        <f t="shared" si="190"/>
        <v>34.76971979702828</v>
      </c>
      <c r="Y831">
        <f t="shared" si="191"/>
        <v>35.206599797562191</v>
      </c>
      <c r="Z831">
        <f t="shared" si="192"/>
        <v>34.606141543907412</v>
      </c>
      <c r="AA831">
        <f t="shared" si="193"/>
        <v>32.510211120151162</v>
      </c>
      <c r="AB831" t="e">
        <f t="shared" si="194"/>
        <v>#VALUE!</v>
      </c>
    </row>
    <row r="832" spans="1:28" x14ac:dyDescent="0.25">
      <c r="A832">
        <v>19</v>
      </c>
      <c r="B832" t="s">
        <v>36</v>
      </c>
      <c r="C832">
        <v>6</v>
      </c>
      <c r="D832" t="s">
        <v>37</v>
      </c>
      <c r="E832">
        <v>2000</v>
      </c>
      <c r="F832">
        <v>1100</v>
      </c>
      <c r="G832">
        <v>1100</v>
      </c>
      <c r="H832" s="54">
        <v>0.19400000000000001</v>
      </c>
      <c r="I832" s="54">
        <v>0.23899999999999999</v>
      </c>
      <c r="J832" s="54">
        <v>0.21150000000000002</v>
      </c>
      <c r="K832">
        <v>0.109</v>
      </c>
      <c r="L832" s="2">
        <f t="shared" si="180"/>
        <v>1364.7642679900744</v>
      </c>
      <c r="M832" s="2">
        <f t="shared" si="181"/>
        <v>1445.4664914586072</v>
      </c>
      <c r="N832" s="2">
        <f t="shared" si="182"/>
        <v>1395.0538998097654</v>
      </c>
      <c r="O832" s="2">
        <f t="shared" si="183"/>
        <v>1234.5679012345679</v>
      </c>
      <c r="P832" s="79">
        <f t="shared" si="184"/>
        <v>1234.5679012345679</v>
      </c>
      <c r="Q832" s="80">
        <v>0.71359223300999997</v>
      </c>
      <c r="R832" s="78">
        <v>0.28640776698999998</v>
      </c>
      <c r="S832" s="79">
        <f t="shared" si="185"/>
        <v>2353.6861200564408</v>
      </c>
      <c r="T832" s="2">
        <f t="shared" si="186"/>
        <v>2776.1512955674066</v>
      </c>
      <c r="U832" s="2">
        <f t="shared" si="187"/>
        <v>2705.9847142687836</v>
      </c>
      <c r="V832" s="2">
        <f t="shared" si="188"/>
        <v>2524.3578990101164</v>
      </c>
      <c r="W832" s="2">
        <f t="shared" si="189"/>
        <v>2524.3578990101164</v>
      </c>
      <c r="X832">
        <f t="shared" si="190"/>
        <v>2.1397146545967645</v>
      </c>
      <c r="Y832">
        <f t="shared" si="191"/>
        <v>2.5237739050612786</v>
      </c>
      <c r="Z832">
        <f t="shared" si="192"/>
        <v>2.4599861038807123</v>
      </c>
      <c r="AA832">
        <f t="shared" si="193"/>
        <v>2.2948708172819239</v>
      </c>
      <c r="AB832">
        <f t="shared" si="194"/>
        <v>2.2948708172819239</v>
      </c>
    </row>
    <row r="833" spans="1:28" x14ac:dyDescent="0.25">
      <c r="A833">
        <v>19</v>
      </c>
      <c r="B833" t="s">
        <v>36</v>
      </c>
      <c r="C833">
        <v>6</v>
      </c>
      <c r="D833" t="s">
        <v>37</v>
      </c>
      <c r="E833">
        <v>2001</v>
      </c>
      <c r="F833">
        <v>1600</v>
      </c>
      <c r="G833">
        <v>1600</v>
      </c>
      <c r="H833" s="54">
        <v>0.19499999999999998</v>
      </c>
      <c r="I833" s="54">
        <v>0.20133333333333331</v>
      </c>
      <c r="J833" s="54">
        <v>0.17783333333333332</v>
      </c>
      <c r="K833">
        <v>0.113</v>
      </c>
      <c r="L833" s="2">
        <f t="shared" si="180"/>
        <v>1987.5776397515526</v>
      </c>
      <c r="M833" s="2">
        <f t="shared" si="181"/>
        <v>2003.338898163606</v>
      </c>
      <c r="N833" s="2">
        <f t="shared" si="182"/>
        <v>1946.0774376647071</v>
      </c>
      <c r="O833" s="2">
        <f t="shared" si="183"/>
        <v>1803.8331454340473</v>
      </c>
      <c r="P833" s="79">
        <f t="shared" si="184"/>
        <v>1803.8331454340473</v>
      </c>
      <c r="Q833" s="80">
        <v>0.71359223300999997</v>
      </c>
      <c r="R833" s="78">
        <v>0.28640776698999998</v>
      </c>
      <c r="S833" s="79">
        <f t="shared" si="185"/>
        <v>3606.8698755269734</v>
      </c>
      <c r="T833" s="2">
        <f t="shared" si="186"/>
        <v>4673.0950216035435</v>
      </c>
      <c r="U833" s="2">
        <f t="shared" si="187"/>
        <v>4590.4783518407312</v>
      </c>
      <c r="V833" s="2">
        <f t="shared" si="188"/>
        <v>4241.2900876517924</v>
      </c>
      <c r="W833" s="2">
        <f t="shared" si="189"/>
        <v>4241.2900876517924</v>
      </c>
      <c r="X833">
        <f t="shared" si="190"/>
        <v>2.2542936722043585</v>
      </c>
      <c r="Y833">
        <f t="shared" si="191"/>
        <v>2.9206843885022149</v>
      </c>
      <c r="Z833">
        <f t="shared" si="192"/>
        <v>2.8690489699004571</v>
      </c>
      <c r="AA833">
        <f t="shared" si="193"/>
        <v>2.6508063047823702</v>
      </c>
      <c r="AB833">
        <f t="shared" si="194"/>
        <v>2.6508063047823702</v>
      </c>
    </row>
    <row r="834" spans="1:28" x14ac:dyDescent="0.25">
      <c r="A834">
        <v>19</v>
      </c>
      <c r="B834" t="s">
        <v>36</v>
      </c>
      <c r="C834">
        <v>6</v>
      </c>
      <c r="D834" t="s">
        <v>37</v>
      </c>
      <c r="E834">
        <v>2002</v>
      </c>
      <c r="F834">
        <v>1615</v>
      </c>
      <c r="G834">
        <v>1615</v>
      </c>
      <c r="H834" s="54">
        <v>0.13600000000000001</v>
      </c>
      <c r="I834" s="54">
        <v>0.14600000000000002</v>
      </c>
      <c r="J834" s="54">
        <v>0.13250000000000001</v>
      </c>
      <c r="K834">
        <v>7.8E-2</v>
      </c>
      <c r="L834" s="2">
        <f t="shared" ref="L834:L897" si="195">$F834/(1-H834)</f>
        <v>1869.212962962963</v>
      </c>
      <c r="M834" s="2">
        <f t="shared" ref="M834:M897" si="196">$F834/(1-I834)</f>
        <v>1891.1007025761126</v>
      </c>
      <c r="N834" s="2">
        <f t="shared" ref="N834:N897" si="197">$F834/(1-J834)</f>
        <v>1861.6714697406342</v>
      </c>
      <c r="O834" s="2">
        <f t="shared" ref="O834:O897" si="198">$F834/(1-K834)</f>
        <v>1751.6268980477223</v>
      </c>
      <c r="P834" s="79">
        <f t="shared" ref="P834:P897" si="199">$G834/(1-K834)</f>
        <v>1751.6268980477223</v>
      </c>
      <c r="Q834" s="80">
        <v>0.71359223300999997</v>
      </c>
      <c r="R834" s="78">
        <v>0.28640776698999998</v>
      </c>
      <c r="S834" s="79">
        <f t="shared" ref="S834:S897" si="200">(L837*$Q834)+(L838*$R834)</f>
        <v>2349.5472778153253</v>
      </c>
      <c r="T834" s="2">
        <f t="shared" ref="T834:T897" si="201">(M837*$Q834)+(M838*$R834)</f>
        <v>2605.0976539609755</v>
      </c>
      <c r="U834" s="2">
        <f t="shared" ref="U834:U897" si="202">(N837*$Q834)+(N838*$R834)</f>
        <v>2692.8706017093432</v>
      </c>
      <c r="V834" s="2">
        <f t="shared" ref="V834:V897" si="203">(O837*$Q834)+(O838*$R834)</f>
        <v>2488.7540226543565</v>
      </c>
      <c r="W834" s="2">
        <f t="shared" ref="W834:W897" si="204">(P837*$Q834)+(P838*$R834)</f>
        <v>2488.7540226543565</v>
      </c>
      <c r="X834">
        <f t="shared" ref="X834:X897" si="205">S834/$F834</f>
        <v>1.4548280357989631</v>
      </c>
      <c r="Y834">
        <f t="shared" ref="Y834:Y897" si="206">T834/$F834</f>
        <v>1.6130635628241334</v>
      </c>
      <c r="Z834">
        <f t="shared" ref="Z834:Z897" si="207">U834/$F834</f>
        <v>1.6674121372813271</v>
      </c>
      <c r="AA834">
        <f t="shared" ref="AA834:AA897" si="208">V834/$F834</f>
        <v>1.5410241626342764</v>
      </c>
      <c r="AB834">
        <f t="shared" ref="AB834:AB897" si="209">W834/$G834</f>
        <v>1.5410241626342764</v>
      </c>
    </row>
    <row r="835" spans="1:28" x14ac:dyDescent="0.25">
      <c r="A835">
        <v>19</v>
      </c>
      <c r="B835" t="s">
        <v>36</v>
      </c>
      <c r="C835">
        <v>6</v>
      </c>
      <c r="D835" t="s">
        <v>37</v>
      </c>
      <c r="E835">
        <v>2003</v>
      </c>
      <c r="F835">
        <v>1150</v>
      </c>
      <c r="G835">
        <v>1150</v>
      </c>
      <c r="H835" s="54">
        <v>0.186</v>
      </c>
      <c r="I835" s="54">
        <v>0.19833333333333333</v>
      </c>
      <c r="J835" s="54">
        <v>0.18033333333333335</v>
      </c>
      <c r="K835">
        <v>0.123</v>
      </c>
      <c r="L835" s="2">
        <f t="shared" si="195"/>
        <v>1412.7764127764126</v>
      </c>
      <c r="M835" s="2">
        <f t="shared" si="196"/>
        <v>1434.5114345114346</v>
      </c>
      <c r="N835" s="2">
        <f t="shared" si="197"/>
        <v>1403.0093533956892</v>
      </c>
      <c r="O835" s="2">
        <f t="shared" si="198"/>
        <v>1311.2884834663625</v>
      </c>
      <c r="P835" s="79">
        <f t="shared" si="199"/>
        <v>1311.2884834663625</v>
      </c>
      <c r="Q835" s="80">
        <v>0.71359223300999997</v>
      </c>
      <c r="R835" s="78">
        <v>0.28640776698999998</v>
      </c>
      <c r="S835" s="79">
        <f t="shared" si="200"/>
        <v>4462.7530600417967</v>
      </c>
      <c r="T835" s="2">
        <f t="shared" si="201"/>
        <v>4798.9687447523302</v>
      </c>
      <c r="U835" s="2">
        <f t="shared" si="202"/>
        <v>4787.4440876711978</v>
      </c>
      <c r="V835" s="2">
        <f t="shared" si="203"/>
        <v>4639.3891683714719</v>
      </c>
      <c r="W835" s="2">
        <f t="shared" si="204"/>
        <v>4639.3891683714719</v>
      </c>
      <c r="X835">
        <f t="shared" si="205"/>
        <v>3.8806548348189538</v>
      </c>
      <c r="Y835">
        <f t="shared" si="206"/>
        <v>4.173016299784635</v>
      </c>
      <c r="Z835">
        <f t="shared" si="207"/>
        <v>4.1629948588445203</v>
      </c>
      <c r="AA835">
        <f t="shared" si="208"/>
        <v>4.034251450757802</v>
      </c>
      <c r="AB835">
        <f t="shared" si="209"/>
        <v>4.034251450757802</v>
      </c>
    </row>
    <row r="836" spans="1:28" x14ac:dyDescent="0.25">
      <c r="A836">
        <v>19</v>
      </c>
      <c r="B836" t="s">
        <v>36</v>
      </c>
      <c r="C836">
        <v>6</v>
      </c>
      <c r="D836" t="s">
        <v>37</v>
      </c>
      <c r="E836">
        <v>2004</v>
      </c>
      <c r="F836">
        <v>3500</v>
      </c>
      <c r="G836">
        <v>3500</v>
      </c>
      <c r="H836" s="54">
        <v>0.255</v>
      </c>
      <c r="I836" s="54">
        <v>0.42799999999999999</v>
      </c>
      <c r="J836" s="54">
        <v>0.41199999999999998</v>
      </c>
      <c r="K836">
        <v>0.36899999999999999</v>
      </c>
      <c r="L836" s="2">
        <f t="shared" si="195"/>
        <v>4697.9865771812083</v>
      </c>
      <c r="M836" s="2">
        <f t="shared" si="196"/>
        <v>6118.8811188811178</v>
      </c>
      <c r="N836" s="2">
        <f t="shared" si="197"/>
        <v>5952.3809523809514</v>
      </c>
      <c r="O836" s="2">
        <f t="shared" si="198"/>
        <v>5546.7511885895401</v>
      </c>
      <c r="P836" s="79">
        <f t="shared" si="199"/>
        <v>5546.7511885895401</v>
      </c>
      <c r="Q836" s="80">
        <v>0.71359223300999997</v>
      </c>
      <c r="R836" s="78">
        <v>0.28640776698999998</v>
      </c>
      <c r="S836" s="79">
        <f t="shared" si="200"/>
        <v>700.76078733295208</v>
      </c>
      <c r="T836" s="2">
        <f t="shared" si="201"/>
        <v>775.98797028805302</v>
      </c>
      <c r="U836" s="2">
        <f t="shared" si="202"/>
        <v>754.66547666241399</v>
      </c>
      <c r="V836" s="2">
        <f t="shared" si="203"/>
        <v>716.43973571895231</v>
      </c>
      <c r="W836" s="2">
        <f t="shared" si="204"/>
        <v>716.43973571895231</v>
      </c>
      <c r="X836">
        <f t="shared" si="205"/>
        <v>0.20021736780941488</v>
      </c>
      <c r="Y836">
        <f t="shared" si="206"/>
        <v>0.22171084865372945</v>
      </c>
      <c r="Z836">
        <f t="shared" si="207"/>
        <v>0.21561870761783258</v>
      </c>
      <c r="AA836">
        <f t="shared" si="208"/>
        <v>0.20469706734827209</v>
      </c>
      <c r="AB836">
        <f t="shared" si="209"/>
        <v>0.20469706734827209</v>
      </c>
    </row>
    <row r="837" spans="1:28" x14ac:dyDescent="0.25">
      <c r="A837">
        <v>19</v>
      </c>
      <c r="B837" t="s">
        <v>36</v>
      </c>
      <c r="C837">
        <v>6</v>
      </c>
      <c r="D837" t="s">
        <v>37</v>
      </c>
      <c r="E837">
        <v>2005</v>
      </c>
      <c r="F837">
        <v>700</v>
      </c>
      <c r="G837">
        <v>700</v>
      </c>
      <c r="H837" s="54">
        <v>0.21200000000000002</v>
      </c>
      <c r="I837" s="54">
        <v>0.34633333333333338</v>
      </c>
      <c r="J837" s="54">
        <v>0.41533333333333339</v>
      </c>
      <c r="K837">
        <v>0.29199999999999998</v>
      </c>
      <c r="L837" s="2">
        <f t="shared" si="195"/>
        <v>888.32487309644671</v>
      </c>
      <c r="M837" s="2">
        <f t="shared" si="196"/>
        <v>1070.8822029576747</v>
      </c>
      <c r="N837" s="2">
        <f t="shared" si="197"/>
        <v>1197.2633979475484</v>
      </c>
      <c r="O837" s="2">
        <f t="shared" si="198"/>
        <v>988.70056497175142</v>
      </c>
      <c r="P837" s="79">
        <f t="shared" si="199"/>
        <v>988.70056497175142</v>
      </c>
      <c r="Q837" s="80">
        <v>0.71359223300999997</v>
      </c>
      <c r="R837" s="78">
        <v>0.28640776698999998</v>
      </c>
      <c r="S837" s="79">
        <f t="shared" si="200"/>
        <v>1281.4653365882568</v>
      </c>
      <c r="T837" s="2">
        <f t="shared" si="201"/>
        <v>1359.9330067065112</v>
      </c>
      <c r="U837" s="2">
        <f t="shared" si="202"/>
        <v>1317.2710565496291</v>
      </c>
      <c r="V837" s="2">
        <f t="shared" si="203"/>
        <v>1252.8249511632398</v>
      </c>
      <c r="W837" s="2">
        <f t="shared" si="204"/>
        <v>1252.8249511632398</v>
      </c>
      <c r="X837">
        <f t="shared" si="205"/>
        <v>1.8306647665546527</v>
      </c>
      <c r="Y837">
        <f t="shared" si="206"/>
        <v>1.9427614381521587</v>
      </c>
      <c r="Z837">
        <f t="shared" si="207"/>
        <v>1.8818157950708987</v>
      </c>
      <c r="AA837">
        <f t="shared" si="208"/>
        <v>1.7897499302331996</v>
      </c>
      <c r="AB837">
        <f t="shared" si="209"/>
        <v>1.7897499302331996</v>
      </c>
    </row>
    <row r="838" spans="1:28" x14ac:dyDescent="0.25">
      <c r="A838">
        <v>19</v>
      </c>
      <c r="B838" t="s">
        <v>36</v>
      </c>
      <c r="C838">
        <v>6</v>
      </c>
      <c r="D838" t="s">
        <v>37</v>
      </c>
      <c r="E838">
        <v>2006</v>
      </c>
      <c r="F838">
        <v>4900</v>
      </c>
      <c r="G838">
        <v>4900</v>
      </c>
      <c r="H838" s="54">
        <v>0.182</v>
      </c>
      <c r="I838" s="54">
        <v>0.23766666666666669</v>
      </c>
      <c r="J838" s="54">
        <v>0.23666666666666669</v>
      </c>
      <c r="K838">
        <v>0.21299999999999999</v>
      </c>
      <c r="L838" s="2">
        <f t="shared" si="195"/>
        <v>5990.2200488997551</v>
      </c>
      <c r="M838" s="2">
        <f t="shared" si="196"/>
        <v>6427.634455618715</v>
      </c>
      <c r="N838" s="2">
        <f t="shared" si="197"/>
        <v>6419.2139737991265</v>
      </c>
      <c r="O838" s="2">
        <f t="shared" si="198"/>
        <v>6226.1753494282084</v>
      </c>
      <c r="P838" s="79">
        <f t="shared" si="199"/>
        <v>6226.1753494282084</v>
      </c>
      <c r="Q838" s="80">
        <v>0.71359223300999997</v>
      </c>
      <c r="R838" s="78">
        <v>0.28640776698999998</v>
      </c>
      <c r="S838" s="79">
        <f t="shared" si="200"/>
        <v>2065.2696134904827</v>
      </c>
      <c r="T838" s="2">
        <f t="shared" si="201"/>
        <v>2207.4361769623838</v>
      </c>
      <c r="U838" s="2">
        <f t="shared" si="202"/>
        <v>2139.2144196663003</v>
      </c>
      <c r="V838" s="2">
        <f t="shared" si="203"/>
        <v>2045.9486076292087</v>
      </c>
      <c r="W838" s="2">
        <f t="shared" si="204"/>
        <v>2045.9486076292087</v>
      </c>
      <c r="X838">
        <f t="shared" si="205"/>
        <v>0.42148359458989443</v>
      </c>
      <c r="Y838">
        <f t="shared" si="206"/>
        <v>0.45049717897191505</v>
      </c>
      <c r="Z838">
        <f t="shared" si="207"/>
        <v>0.43657437136046945</v>
      </c>
      <c r="AA838">
        <f t="shared" si="208"/>
        <v>0.41754053216922626</v>
      </c>
      <c r="AB838">
        <f t="shared" si="209"/>
        <v>0.41754053216922626</v>
      </c>
    </row>
    <row r="839" spans="1:28" x14ac:dyDescent="0.25">
      <c r="A839">
        <v>19</v>
      </c>
      <c r="B839" t="s">
        <v>36</v>
      </c>
      <c r="C839">
        <v>6</v>
      </c>
      <c r="D839" t="s">
        <v>37</v>
      </c>
      <c r="E839">
        <v>2007</v>
      </c>
      <c r="F839">
        <v>500</v>
      </c>
      <c r="G839">
        <v>500</v>
      </c>
      <c r="H839" s="54">
        <v>0.23899999999999999</v>
      </c>
      <c r="I839" s="54">
        <v>0.32533333333333336</v>
      </c>
      <c r="J839" s="54">
        <v>0.30733333333333335</v>
      </c>
      <c r="K839">
        <v>0.27100000000000002</v>
      </c>
      <c r="L839" s="2">
        <f t="shared" si="195"/>
        <v>657.03022339027598</v>
      </c>
      <c r="M839" s="2">
        <f t="shared" si="196"/>
        <v>741.10671936758899</v>
      </c>
      <c r="N839" s="2">
        <f t="shared" si="197"/>
        <v>721.84793070259866</v>
      </c>
      <c r="O839" s="2">
        <f t="shared" si="198"/>
        <v>685.87105624142669</v>
      </c>
      <c r="P839" s="79">
        <f t="shared" si="199"/>
        <v>685.87105624142669</v>
      </c>
      <c r="Q839" s="80">
        <v>0.71359223300999997</v>
      </c>
      <c r="R839" s="78">
        <v>0.28640776698999998</v>
      </c>
      <c r="S839" s="79">
        <f t="shared" si="200"/>
        <v>1173.0179556172338</v>
      </c>
      <c r="T839" s="2">
        <f t="shared" si="201"/>
        <v>1278.0063858921424</v>
      </c>
      <c r="U839" s="2">
        <f t="shared" si="202"/>
        <v>1246.2075874518284</v>
      </c>
      <c r="V839" s="2">
        <f t="shared" si="203"/>
        <v>1216.0311021699201</v>
      </c>
      <c r="W839" s="2">
        <f t="shared" si="204"/>
        <v>1216.0311021699201</v>
      </c>
      <c r="X839">
        <f t="shared" si="205"/>
        <v>2.3460359112344675</v>
      </c>
      <c r="Y839">
        <f t="shared" si="206"/>
        <v>2.5560127717842849</v>
      </c>
      <c r="Z839">
        <f t="shared" si="207"/>
        <v>2.4924151749036567</v>
      </c>
      <c r="AA839">
        <f t="shared" si="208"/>
        <v>2.4320622043398403</v>
      </c>
      <c r="AB839">
        <f t="shared" si="209"/>
        <v>2.4320622043398403</v>
      </c>
    </row>
    <row r="840" spans="1:28" x14ac:dyDescent="0.25">
      <c r="A840">
        <v>19</v>
      </c>
      <c r="B840" t="s">
        <v>36</v>
      </c>
      <c r="C840">
        <v>6</v>
      </c>
      <c r="D840" t="s">
        <v>37</v>
      </c>
      <c r="E840">
        <v>2008</v>
      </c>
      <c r="F840">
        <v>600</v>
      </c>
      <c r="G840">
        <v>600</v>
      </c>
      <c r="H840" s="54">
        <v>0.25900000000000001</v>
      </c>
      <c r="I840" s="54">
        <v>0.3046666666666667</v>
      </c>
      <c r="J840" s="54">
        <v>0.28266666666666668</v>
      </c>
      <c r="K840">
        <v>0.24299999999999999</v>
      </c>
      <c r="L840" s="2">
        <f t="shared" si="195"/>
        <v>809.71659919028343</v>
      </c>
      <c r="M840" s="2">
        <f t="shared" si="196"/>
        <v>862.89549376797697</v>
      </c>
      <c r="N840" s="2">
        <f t="shared" si="197"/>
        <v>836.43122676579924</v>
      </c>
      <c r="O840" s="2">
        <f t="shared" si="198"/>
        <v>792.60237780713339</v>
      </c>
      <c r="P840" s="79">
        <f t="shared" si="199"/>
        <v>792.60237780713339</v>
      </c>
      <c r="Q840" s="80">
        <v>0.71359223300999997</v>
      </c>
      <c r="R840" s="78">
        <v>0.28640776698999998</v>
      </c>
      <c r="S840" s="79">
        <f t="shared" si="200"/>
        <v>1293.9146912024426</v>
      </c>
      <c r="T840" s="2">
        <f t="shared" si="201"/>
        <v>1332.6349247368753</v>
      </c>
      <c r="U840" s="2">
        <f t="shared" si="202"/>
        <v>1298.814997691002</v>
      </c>
      <c r="V840" s="2">
        <f t="shared" si="203"/>
        <v>1286.2559460261921</v>
      </c>
      <c r="W840" s="2">
        <f t="shared" si="204"/>
        <v>1286.2559460261921</v>
      </c>
      <c r="X840">
        <f t="shared" si="205"/>
        <v>2.1565244853374042</v>
      </c>
      <c r="Y840">
        <f t="shared" si="206"/>
        <v>2.2210582078947922</v>
      </c>
      <c r="Z840">
        <f t="shared" si="207"/>
        <v>2.1646916628183366</v>
      </c>
      <c r="AA840">
        <f t="shared" si="208"/>
        <v>2.1437599100436535</v>
      </c>
      <c r="AB840">
        <f t="shared" si="209"/>
        <v>2.1437599100436535</v>
      </c>
    </row>
    <row r="841" spans="1:28" x14ac:dyDescent="0.25">
      <c r="A841">
        <v>19</v>
      </c>
      <c r="B841" t="s">
        <v>36</v>
      </c>
      <c r="C841">
        <v>6</v>
      </c>
      <c r="D841" t="s">
        <v>37</v>
      </c>
      <c r="E841">
        <v>2009</v>
      </c>
      <c r="F841">
        <v>1850</v>
      </c>
      <c r="G841">
        <v>1850</v>
      </c>
      <c r="H841" s="54">
        <v>0.247</v>
      </c>
      <c r="I841" s="54">
        <v>0.28799999999999998</v>
      </c>
      <c r="J841" s="54">
        <v>0.26449999999999996</v>
      </c>
      <c r="K841">
        <v>0.22900000000000001</v>
      </c>
      <c r="L841" s="2">
        <f t="shared" si="195"/>
        <v>2456.8393094289509</v>
      </c>
      <c r="M841" s="2">
        <f t="shared" si="196"/>
        <v>2598.3146067415732</v>
      </c>
      <c r="N841" s="2">
        <f t="shared" si="197"/>
        <v>2515.2957171991843</v>
      </c>
      <c r="O841" s="2">
        <f t="shared" si="198"/>
        <v>2399.4811932555122</v>
      </c>
      <c r="P841" s="79">
        <f t="shared" si="199"/>
        <v>2399.4811932555122</v>
      </c>
      <c r="Q841" s="80">
        <v>0.71359223300999997</v>
      </c>
      <c r="R841" s="78">
        <v>0.28640776698999998</v>
      </c>
      <c r="S841" s="79">
        <f t="shared" si="200"/>
        <v>962.20160162042737</v>
      </c>
      <c r="T841" s="2">
        <f t="shared" si="201"/>
        <v>1064.9421521224817</v>
      </c>
      <c r="U841" s="2">
        <f t="shared" si="202"/>
        <v>1032.0646486641081</v>
      </c>
      <c r="V841" s="2">
        <f t="shared" si="203"/>
        <v>1013.1260856757144</v>
      </c>
      <c r="W841" s="2" t="e">
        <f t="shared" si="204"/>
        <v>#VALUE!</v>
      </c>
      <c r="X841">
        <f t="shared" si="205"/>
        <v>0.52010897384887966</v>
      </c>
      <c r="Y841">
        <f t="shared" si="206"/>
        <v>0.57564440655269278</v>
      </c>
      <c r="Z841">
        <f t="shared" si="207"/>
        <v>0.55787278306168009</v>
      </c>
      <c r="AA841">
        <f t="shared" si="208"/>
        <v>0.54763572198687271</v>
      </c>
      <c r="AB841" t="e">
        <f t="shared" si="209"/>
        <v>#VALUE!</v>
      </c>
    </row>
    <row r="842" spans="1:28" x14ac:dyDescent="0.25">
      <c r="A842">
        <v>19</v>
      </c>
      <c r="B842" t="s">
        <v>36</v>
      </c>
      <c r="C842">
        <v>6</v>
      </c>
      <c r="D842" t="s">
        <v>37</v>
      </c>
      <c r="E842">
        <v>2010</v>
      </c>
      <c r="F842">
        <v>875</v>
      </c>
      <c r="G842">
        <v>875</v>
      </c>
      <c r="H842" s="54">
        <v>0.19700000000000001</v>
      </c>
      <c r="I842" s="54">
        <v>0.29066666666666668</v>
      </c>
      <c r="J842" s="54">
        <v>0.27216666666666667</v>
      </c>
      <c r="K842">
        <v>0.249</v>
      </c>
      <c r="L842" s="2">
        <f t="shared" si="195"/>
        <v>1089.6637608966378</v>
      </c>
      <c r="M842" s="2">
        <f t="shared" si="196"/>
        <v>1233.5526315789473</v>
      </c>
      <c r="N842" s="2">
        <f t="shared" si="197"/>
        <v>1202.1983054728646</v>
      </c>
      <c r="O842" s="2">
        <f t="shared" si="198"/>
        <v>1165.1131824234353</v>
      </c>
      <c r="P842" s="79">
        <f t="shared" si="199"/>
        <v>1165.1131824234353</v>
      </c>
      <c r="Q842" s="80">
        <v>0.71359223300999997</v>
      </c>
      <c r="R842" s="78">
        <v>0.28640776698999998</v>
      </c>
      <c r="S842" s="79">
        <f t="shared" si="200"/>
        <v>792.81265761195027</v>
      </c>
      <c r="T842" s="2">
        <f t="shared" si="201"/>
        <v>867.39576213248097</v>
      </c>
      <c r="U842" s="2">
        <f t="shared" si="202"/>
        <v>847.98322898846686</v>
      </c>
      <c r="V842" s="2">
        <f t="shared" si="203"/>
        <v>801.61110944110214</v>
      </c>
      <c r="W842" s="2" t="e">
        <f t="shared" si="204"/>
        <v>#VALUE!</v>
      </c>
      <c r="X842">
        <f t="shared" si="205"/>
        <v>0.90607160869937176</v>
      </c>
      <c r="Y842">
        <f t="shared" si="206"/>
        <v>0.99130944243712116</v>
      </c>
      <c r="Z842">
        <f t="shared" si="207"/>
        <v>0.96912369027253353</v>
      </c>
      <c r="AA842">
        <f t="shared" si="208"/>
        <v>0.9161269822184025</v>
      </c>
      <c r="AB842" t="e">
        <f t="shared" si="209"/>
        <v>#VALUE!</v>
      </c>
    </row>
    <row r="843" spans="1:28" x14ac:dyDescent="0.25">
      <c r="A843">
        <v>19</v>
      </c>
      <c r="B843" t="s">
        <v>36</v>
      </c>
      <c r="C843">
        <v>6</v>
      </c>
      <c r="D843" t="s">
        <v>37</v>
      </c>
      <c r="E843">
        <v>2011</v>
      </c>
      <c r="F843">
        <v>1030</v>
      </c>
      <c r="G843">
        <v>1030</v>
      </c>
      <c r="H843" s="54">
        <v>0.254</v>
      </c>
      <c r="I843" s="54">
        <v>0.2583333333333333</v>
      </c>
      <c r="J843" s="54">
        <v>0.24033333333333334</v>
      </c>
      <c r="K843">
        <v>0.23300000000000001</v>
      </c>
      <c r="L843" s="2">
        <f t="shared" si="195"/>
        <v>1380.6970509383377</v>
      </c>
      <c r="M843" s="2">
        <f t="shared" si="196"/>
        <v>1388.7640449438202</v>
      </c>
      <c r="N843" s="2">
        <f t="shared" si="197"/>
        <v>1355.8578323826239</v>
      </c>
      <c r="O843" s="2">
        <f t="shared" si="198"/>
        <v>1342.8943937418514</v>
      </c>
      <c r="P843" s="79">
        <f t="shared" si="199"/>
        <v>1342.8943937418514</v>
      </c>
      <c r="Q843" s="80">
        <v>0.71359223300999997</v>
      </c>
      <c r="R843" s="78">
        <v>0.28640776698999998</v>
      </c>
      <c r="S843" s="79" t="e">
        <f t="shared" si="200"/>
        <v>#VALUE!</v>
      </c>
      <c r="T843" s="2" t="e">
        <f t="shared" si="201"/>
        <v>#VALUE!</v>
      </c>
      <c r="U843" s="2" t="e">
        <f t="shared" si="202"/>
        <v>#VALUE!</v>
      </c>
      <c r="V843" s="2" t="e">
        <f t="shared" si="203"/>
        <v>#VALUE!</v>
      </c>
      <c r="W843" s="2" t="e">
        <f t="shared" si="204"/>
        <v>#VALUE!</v>
      </c>
      <c r="X843" t="e">
        <f t="shared" si="205"/>
        <v>#VALUE!</v>
      </c>
      <c r="Y843" t="e">
        <f t="shared" si="206"/>
        <v>#VALUE!</v>
      </c>
      <c r="Z843" t="e">
        <f t="shared" si="207"/>
        <v>#VALUE!</v>
      </c>
      <c r="AA843" t="e">
        <f t="shared" si="208"/>
        <v>#VALUE!</v>
      </c>
      <c r="AB843" t="e">
        <f t="shared" si="209"/>
        <v>#VALUE!</v>
      </c>
    </row>
    <row r="844" spans="1:28" x14ac:dyDescent="0.25">
      <c r="A844">
        <v>19</v>
      </c>
      <c r="B844" t="s">
        <v>36</v>
      </c>
      <c r="C844">
        <v>6</v>
      </c>
      <c r="D844" t="s">
        <v>37</v>
      </c>
      <c r="E844">
        <v>2012</v>
      </c>
      <c r="F844">
        <v>860</v>
      </c>
      <c r="G844">
        <v>860</v>
      </c>
      <c r="H844" s="54">
        <v>0.20199999999999999</v>
      </c>
      <c r="I844" s="54">
        <v>0.27900000000000003</v>
      </c>
      <c r="J844" s="54">
        <v>0.25650000000000001</v>
      </c>
      <c r="K844">
        <v>0.249</v>
      </c>
      <c r="L844" s="2">
        <f t="shared" si="195"/>
        <v>1077.6942355889723</v>
      </c>
      <c r="M844" s="2">
        <f t="shared" si="196"/>
        <v>1192.7877947295424</v>
      </c>
      <c r="N844" s="2">
        <f t="shared" si="197"/>
        <v>1156.6913248150638</v>
      </c>
      <c r="O844" s="2">
        <f t="shared" si="198"/>
        <v>1145.1398135818908</v>
      </c>
      <c r="P844" s="79">
        <f t="shared" si="199"/>
        <v>1145.1398135818908</v>
      </c>
      <c r="Q844" s="80">
        <v>0.71359223300999997</v>
      </c>
      <c r="R844" s="78">
        <v>0.28640776698999998</v>
      </c>
      <c r="S844" s="79" t="e">
        <f t="shared" si="200"/>
        <v>#VALUE!</v>
      </c>
      <c r="T844" s="2" t="e">
        <f t="shared" si="201"/>
        <v>#VALUE!</v>
      </c>
      <c r="U844" s="2" t="e">
        <f t="shared" si="202"/>
        <v>#VALUE!</v>
      </c>
      <c r="V844" s="2" t="e">
        <f t="shared" si="203"/>
        <v>#VALUE!</v>
      </c>
      <c r="W844" s="2" t="e">
        <f t="shared" si="204"/>
        <v>#VALUE!</v>
      </c>
      <c r="X844" t="e">
        <f t="shared" si="205"/>
        <v>#VALUE!</v>
      </c>
      <c r="Y844" t="e">
        <f t="shared" si="206"/>
        <v>#VALUE!</v>
      </c>
      <c r="Z844" t="e">
        <f t="shared" si="207"/>
        <v>#VALUE!</v>
      </c>
      <c r="AA844" t="e">
        <f t="shared" si="208"/>
        <v>#VALUE!</v>
      </c>
      <c r="AB844" t="e">
        <f t="shared" si="209"/>
        <v>#VALUE!</v>
      </c>
    </row>
    <row r="845" spans="1:28" x14ac:dyDescent="0.25">
      <c r="A845">
        <v>19</v>
      </c>
      <c r="B845" t="s">
        <v>36</v>
      </c>
      <c r="C845">
        <v>6</v>
      </c>
      <c r="D845" t="s">
        <v>37</v>
      </c>
      <c r="E845">
        <v>2013</v>
      </c>
      <c r="F845">
        <v>520</v>
      </c>
      <c r="G845" t="s">
        <v>299</v>
      </c>
      <c r="H845" s="54">
        <v>0.22900000000000001</v>
      </c>
      <c r="I845" s="54">
        <v>0.30333333333333334</v>
      </c>
      <c r="J845" s="54">
        <v>0.27933333333333332</v>
      </c>
      <c r="K845">
        <v>0.24</v>
      </c>
      <c r="L845" s="2">
        <f t="shared" si="195"/>
        <v>674.44876783398183</v>
      </c>
      <c r="M845" s="2">
        <f t="shared" si="196"/>
        <v>746.41148325358847</v>
      </c>
      <c r="N845" s="2">
        <f t="shared" si="197"/>
        <v>721.55411655874184</v>
      </c>
      <c r="O845" s="2">
        <f t="shared" si="198"/>
        <v>684.21052631578948</v>
      </c>
      <c r="P845" s="79" t="e">
        <f t="shared" si="199"/>
        <v>#VALUE!</v>
      </c>
      <c r="Q845" s="80">
        <v>0.71359223300999997</v>
      </c>
      <c r="R845" s="78">
        <v>0.28640776698999998</v>
      </c>
      <c r="S845" s="79" t="e">
        <f t="shared" si="200"/>
        <v>#VALUE!</v>
      </c>
      <c r="T845" s="2" t="e">
        <f t="shared" si="201"/>
        <v>#VALUE!</v>
      </c>
      <c r="U845" s="2" t="e">
        <f t="shared" si="202"/>
        <v>#VALUE!</v>
      </c>
      <c r="V845" s="2" t="e">
        <f t="shared" si="203"/>
        <v>#VALUE!</v>
      </c>
      <c r="W845" s="2" t="e">
        <f t="shared" si="204"/>
        <v>#VALUE!</v>
      </c>
      <c r="X845" t="e">
        <f t="shared" si="205"/>
        <v>#VALUE!</v>
      </c>
      <c r="Y845" t="e">
        <f t="shared" si="206"/>
        <v>#VALUE!</v>
      </c>
      <c r="Z845" t="e">
        <f t="shared" si="207"/>
        <v>#VALUE!</v>
      </c>
      <c r="AA845" t="e">
        <f t="shared" si="208"/>
        <v>#VALUE!</v>
      </c>
      <c r="AB845" t="e">
        <f t="shared" si="209"/>
        <v>#VALUE!</v>
      </c>
    </row>
    <row r="846" spans="1:28" x14ac:dyDescent="0.25">
      <c r="A846">
        <v>19</v>
      </c>
      <c r="B846" t="s">
        <v>36</v>
      </c>
      <c r="C846">
        <v>6</v>
      </c>
      <c r="D846" t="s">
        <v>37</v>
      </c>
      <c r="E846">
        <v>2014</v>
      </c>
      <c r="F846">
        <v>930</v>
      </c>
      <c r="G846">
        <v>930</v>
      </c>
      <c r="H846" s="54">
        <v>0.14499999999999999</v>
      </c>
      <c r="I846" s="54">
        <v>0.20433333333333331</v>
      </c>
      <c r="J846" s="54">
        <v>0.20033333333333331</v>
      </c>
      <c r="K846">
        <v>0.15</v>
      </c>
      <c r="L846" s="2">
        <f t="shared" si="195"/>
        <v>1087.719298245614</v>
      </c>
      <c r="M846" s="2">
        <f t="shared" si="196"/>
        <v>1168.8311688311687</v>
      </c>
      <c r="N846" s="2">
        <f t="shared" si="197"/>
        <v>1162.9845769070446</v>
      </c>
      <c r="O846" s="2">
        <f t="shared" si="198"/>
        <v>1094.1176470588236</v>
      </c>
      <c r="P846" s="79">
        <f t="shared" si="199"/>
        <v>1094.1176470588236</v>
      </c>
      <c r="Q846" s="80">
        <v>0.71359223300999997</v>
      </c>
      <c r="R846" s="78">
        <v>0.28640776698999998</v>
      </c>
      <c r="S846" s="79" t="e">
        <f t="shared" si="200"/>
        <v>#VALUE!</v>
      </c>
      <c r="T846" s="2" t="e">
        <f t="shared" si="201"/>
        <v>#VALUE!</v>
      </c>
      <c r="U846" s="2" t="e">
        <f t="shared" si="202"/>
        <v>#VALUE!</v>
      </c>
      <c r="V846" s="2" t="e">
        <f t="shared" si="203"/>
        <v>#VALUE!</v>
      </c>
      <c r="W846" s="2" t="e">
        <f t="shared" si="204"/>
        <v>#VALUE!</v>
      </c>
      <c r="X846" t="e">
        <f t="shared" si="205"/>
        <v>#VALUE!</v>
      </c>
      <c r="Y846" t="e">
        <f t="shared" si="206"/>
        <v>#VALUE!</v>
      </c>
      <c r="Z846" t="e">
        <f t="shared" si="207"/>
        <v>#VALUE!</v>
      </c>
      <c r="AA846" t="e">
        <f t="shared" si="208"/>
        <v>#VALUE!</v>
      </c>
      <c r="AB846" t="e">
        <f t="shared" si="209"/>
        <v>#VALUE!</v>
      </c>
    </row>
    <row r="847" spans="1:28" x14ac:dyDescent="0.25">
      <c r="A847">
        <v>19</v>
      </c>
      <c r="B847" t="s">
        <v>36</v>
      </c>
      <c r="C847">
        <v>6</v>
      </c>
      <c r="D847" t="s">
        <v>37</v>
      </c>
      <c r="E847">
        <v>2015</v>
      </c>
      <c r="F847" t="s">
        <v>10</v>
      </c>
      <c r="G847" t="s">
        <v>299</v>
      </c>
      <c r="H847" s="54">
        <v>0.24</v>
      </c>
      <c r="I847" s="54">
        <v>0.30400000000000005</v>
      </c>
      <c r="J847" s="54">
        <v>0.28700000000000003</v>
      </c>
      <c r="K847">
        <v>0.29899999999999999</v>
      </c>
      <c r="L847" s="2" t="e">
        <f t="shared" si="195"/>
        <v>#VALUE!</v>
      </c>
      <c r="M847" s="2" t="e">
        <f t="shared" si="196"/>
        <v>#VALUE!</v>
      </c>
      <c r="N847" s="2" t="e">
        <f t="shared" si="197"/>
        <v>#VALUE!</v>
      </c>
      <c r="O847" s="2" t="e">
        <f t="shared" si="198"/>
        <v>#VALUE!</v>
      </c>
      <c r="P847" s="79" t="e">
        <f t="shared" si="199"/>
        <v>#VALUE!</v>
      </c>
      <c r="Q847" s="80">
        <v>0.71359223300999997</v>
      </c>
      <c r="R847" s="78">
        <v>0.28640776698999998</v>
      </c>
      <c r="S847" s="79">
        <f t="shared" si="200"/>
        <v>555.53665020984158</v>
      </c>
      <c r="T847" s="2">
        <f t="shared" si="201"/>
        <v>641.0416241693315</v>
      </c>
      <c r="U847" s="2">
        <f t="shared" si="202"/>
        <v>632.6980766748851</v>
      </c>
      <c r="V847" s="2">
        <f t="shared" si="203"/>
        <v>537.38228439081456</v>
      </c>
      <c r="W847" s="2" t="e">
        <f t="shared" si="204"/>
        <v>#VALUE!</v>
      </c>
      <c r="X847" t="e">
        <f t="shared" si="205"/>
        <v>#VALUE!</v>
      </c>
      <c r="Y847" t="e">
        <f t="shared" si="206"/>
        <v>#VALUE!</v>
      </c>
      <c r="Z847" t="e">
        <f t="shared" si="207"/>
        <v>#VALUE!</v>
      </c>
      <c r="AA847" t="e">
        <f t="shared" si="208"/>
        <v>#VALUE!</v>
      </c>
      <c r="AB847" t="e">
        <f t="shared" si="209"/>
        <v>#VALUE!</v>
      </c>
    </row>
    <row r="848" spans="1:28" x14ac:dyDescent="0.25">
      <c r="A848">
        <v>19</v>
      </c>
      <c r="B848" t="s">
        <v>36</v>
      </c>
      <c r="C848">
        <v>6</v>
      </c>
      <c r="D848" t="s">
        <v>37</v>
      </c>
      <c r="E848">
        <v>2016</v>
      </c>
      <c r="F848">
        <v>950</v>
      </c>
      <c r="G848">
        <v>950</v>
      </c>
      <c r="H848" s="54">
        <v>0.252</v>
      </c>
      <c r="I848" s="54">
        <v>0.29700000000000004</v>
      </c>
      <c r="J848" s="54">
        <v>0.27900000000000003</v>
      </c>
      <c r="K848">
        <v>0.247</v>
      </c>
      <c r="L848" s="2">
        <f t="shared" si="195"/>
        <v>1270.0534759358288</v>
      </c>
      <c r="M848" s="2">
        <f t="shared" si="196"/>
        <v>1351.3513513513515</v>
      </c>
      <c r="N848" s="2">
        <f t="shared" si="197"/>
        <v>1317.614424410541</v>
      </c>
      <c r="O848" s="2">
        <f t="shared" si="198"/>
        <v>1261.6201859229748</v>
      </c>
      <c r="P848" s="79">
        <f t="shared" si="199"/>
        <v>1261.6201859229748</v>
      </c>
      <c r="Q848" s="80">
        <v>0.71359223300999997</v>
      </c>
      <c r="R848" s="78">
        <v>0.28640776698999998</v>
      </c>
      <c r="S848" s="79" t="e">
        <f t="shared" si="200"/>
        <v>#VALUE!</v>
      </c>
      <c r="T848" s="2" t="e">
        <f t="shared" si="201"/>
        <v>#VALUE!</v>
      </c>
      <c r="U848" s="2" t="e">
        <f t="shared" si="202"/>
        <v>#VALUE!</v>
      </c>
      <c r="V848" s="2" t="e">
        <f t="shared" si="203"/>
        <v>#VALUE!</v>
      </c>
      <c r="W848" s="2" t="e">
        <f t="shared" si="204"/>
        <v>#VALUE!</v>
      </c>
      <c r="X848" t="e">
        <f t="shared" si="205"/>
        <v>#VALUE!</v>
      </c>
      <c r="Y848" t="e">
        <f t="shared" si="206"/>
        <v>#VALUE!</v>
      </c>
      <c r="Z848" t="e">
        <f t="shared" si="207"/>
        <v>#VALUE!</v>
      </c>
      <c r="AA848" t="e">
        <f t="shared" si="208"/>
        <v>#VALUE!</v>
      </c>
      <c r="AB848" t="e">
        <f t="shared" si="209"/>
        <v>#VALUE!</v>
      </c>
    </row>
    <row r="849" spans="1:28" x14ac:dyDescent="0.25">
      <c r="A849">
        <v>19</v>
      </c>
      <c r="B849" t="s">
        <v>36</v>
      </c>
      <c r="C849">
        <v>6</v>
      </c>
      <c r="D849" t="s">
        <v>37</v>
      </c>
      <c r="E849">
        <v>2017</v>
      </c>
      <c r="F849" t="s">
        <v>10</v>
      </c>
      <c r="G849" t="s">
        <v>300</v>
      </c>
      <c r="H849" s="54">
        <v>0.26421253355763952</v>
      </c>
      <c r="I849" s="54">
        <v>0.33404541147798106</v>
      </c>
      <c r="J849" s="54">
        <v>0.31269765999824639</v>
      </c>
      <c r="K849">
        <v>0.27300000000000002</v>
      </c>
      <c r="L849" s="2" t="e">
        <f t="shared" si="195"/>
        <v>#VALUE!</v>
      </c>
      <c r="M849" s="2" t="e">
        <f t="shared" si="196"/>
        <v>#VALUE!</v>
      </c>
      <c r="N849" s="2" t="e">
        <f t="shared" si="197"/>
        <v>#VALUE!</v>
      </c>
      <c r="O849" s="2" t="e">
        <f t="shared" si="198"/>
        <v>#VALUE!</v>
      </c>
      <c r="P849" s="79" t="e">
        <f t="shared" si="199"/>
        <v>#VALUE!</v>
      </c>
      <c r="Q849" s="80">
        <v>0.71359223300999997</v>
      </c>
      <c r="R849" s="78">
        <v>0.28640776698999998</v>
      </c>
      <c r="S849" s="79" t="e">
        <f t="shared" si="200"/>
        <v>#VALUE!</v>
      </c>
      <c r="T849" s="2" t="e">
        <f t="shared" si="201"/>
        <v>#VALUE!</v>
      </c>
      <c r="U849" s="2" t="e">
        <f t="shared" si="202"/>
        <v>#VALUE!</v>
      </c>
      <c r="V849" s="2" t="e">
        <f t="shared" si="203"/>
        <v>#VALUE!</v>
      </c>
      <c r="W849" s="2" t="e">
        <f t="shared" si="204"/>
        <v>#VALUE!</v>
      </c>
      <c r="X849" t="e">
        <f t="shared" si="205"/>
        <v>#VALUE!</v>
      </c>
      <c r="Y849" t="e">
        <f t="shared" si="206"/>
        <v>#VALUE!</v>
      </c>
      <c r="Z849" t="e">
        <f t="shared" si="207"/>
        <v>#VALUE!</v>
      </c>
      <c r="AA849" t="e">
        <f t="shared" si="208"/>
        <v>#VALUE!</v>
      </c>
      <c r="AB849" t="e">
        <f t="shared" si="209"/>
        <v>#VALUE!</v>
      </c>
    </row>
    <row r="850" spans="1:28" x14ac:dyDescent="0.25">
      <c r="A850">
        <v>19</v>
      </c>
      <c r="B850" t="s">
        <v>36</v>
      </c>
      <c r="C850">
        <v>6</v>
      </c>
      <c r="D850" t="s">
        <v>37</v>
      </c>
      <c r="E850">
        <v>2018</v>
      </c>
      <c r="F850">
        <v>550</v>
      </c>
      <c r="G850">
        <v>550</v>
      </c>
      <c r="H850" s="54">
        <v>0.25329250311259038</v>
      </c>
      <c r="I850" s="54">
        <v>0.35347180943220174</v>
      </c>
      <c r="J850" s="54">
        <v>0.34504815702446495</v>
      </c>
      <c r="K850">
        <v>0.22600000000000001</v>
      </c>
      <c r="L850" s="2">
        <f t="shared" si="195"/>
        <v>736.56686492720496</v>
      </c>
      <c r="M850" s="2">
        <f t="shared" si="196"/>
        <v>850.69763085964655</v>
      </c>
      <c r="N850" s="2">
        <f t="shared" si="197"/>
        <v>839.7563972051372</v>
      </c>
      <c r="O850" s="2">
        <f t="shared" si="198"/>
        <v>710.59431524547801</v>
      </c>
      <c r="P850" s="79">
        <f t="shared" si="199"/>
        <v>710.59431524547801</v>
      </c>
      <c r="Q850" s="80">
        <v>0.71359223300999997</v>
      </c>
      <c r="R850" s="78">
        <v>0.28640776698999998</v>
      </c>
      <c r="S850" s="79" t="e">
        <f t="shared" si="200"/>
        <v>#VALUE!</v>
      </c>
      <c r="T850" s="2" t="e">
        <f t="shared" si="201"/>
        <v>#VALUE!</v>
      </c>
      <c r="U850" s="2" t="e">
        <f t="shared" si="202"/>
        <v>#VALUE!</v>
      </c>
      <c r="V850" s="2">
        <f t="shared" si="203"/>
        <v>2930.6537549618101</v>
      </c>
      <c r="W850" s="2">
        <f t="shared" si="204"/>
        <v>2930.6537549618101</v>
      </c>
      <c r="X850" t="e">
        <f t="shared" si="205"/>
        <v>#VALUE!</v>
      </c>
      <c r="Y850" t="e">
        <f t="shared" si="206"/>
        <v>#VALUE!</v>
      </c>
      <c r="Z850" t="e">
        <f t="shared" si="207"/>
        <v>#VALUE!</v>
      </c>
      <c r="AA850">
        <f t="shared" si="208"/>
        <v>5.3284613726578369</v>
      </c>
      <c r="AB850">
        <f t="shared" si="209"/>
        <v>5.3284613726578369</v>
      </c>
    </row>
    <row r="851" spans="1:28" x14ac:dyDescent="0.25">
      <c r="A851">
        <v>19</v>
      </c>
      <c r="B851" t="s">
        <v>36</v>
      </c>
      <c r="C851">
        <v>6</v>
      </c>
      <c r="D851" t="s">
        <v>37</v>
      </c>
      <c r="E851">
        <v>2019</v>
      </c>
      <c r="F851">
        <v>80</v>
      </c>
      <c r="G851" t="s">
        <v>299</v>
      </c>
      <c r="H851" s="54">
        <v>0.23441509169475994</v>
      </c>
      <c r="I851" s="54">
        <v>0.32590908281944742</v>
      </c>
      <c r="J851" s="54">
        <v>0.31510957999927913</v>
      </c>
      <c r="K851">
        <v>0.24399999999999999</v>
      </c>
      <c r="L851" s="2">
        <f t="shared" si="195"/>
        <v>104.49526777780193</v>
      </c>
      <c r="M851" s="2">
        <f t="shared" si="196"/>
        <v>118.67835326220887</v>
      </c>
      <c r="N851" s="2">
        <f t="shared" si="197"/>
        <v>116.80700687843728</v>
      </c>
      <c r="O851" s="2">
        <f t="shared" si="198"/>
        <v>105.82010582010582</v>
      </c>
      <c r="P851" s="79" t="e">
        <f t="shared" si="199"/>
        <v>#VALUE!</v>
      </c>
      <c r="Q851" s="80">
        <v>0.71359223300999997</v>
      </c>
      <c r="R851" s="78">
        <v>0.28640776698999998</v>
      </c>
      <c r="S851" s="79" t="e">
        <f t="shared" si="200"/>
        <v>#VALUE!</v>
      </c>
      <c r="T851" s="2" t="e">
        <f t="shared" si="201"/>
        <v>#VALUE!</v>
      </c>
      <c r="U851" s="2" t="e">
        <f t="shared" si="202"/>
        <v>#VALUE!</v>
      </c>
      <c r="V851" s="2">
        <f t="shared" si="203"/>
        <v>3647.6812684107617</v>
      </c>
      <c r="W851" s="2">
        <f t="shared" si="204"/>
        <v>3647.6812684107617</v>
      </c>
      <c r="X851" t="e">
        <f t="shared" si="205"/>
        <v>#VALUE!</v>
      </c>
      <c r="Y851" t="e">
        <f t="shared" si="206"/>
        <v>#VALUE!</v>
      </c>
      <c r="Z851" t="e">
        <f t="shared" si="207"/>
        <v>#VALUE!</v>
      </c>
      <c r="AA851">
        <f t="shared" si="208"/>
        <v>45.596015855134524</v>
      </c>
      <c r="AB851" t="e">
        <f t="shared" si="209"/>
        <v>#VALUE!</v>
      </c>
    </row>
    <row r="852" spans="1:28" x14ac:dyDescent="0.25">
      <c r="A852">
        <v>19</v>
      </c>
      <c r="B852" t="s">
        <v>36</v>
      </c>
      <c r="C852">
        <v>6</v>
      </c>
      <c r="D852" t="s">
        <v>37</v>
      </c>
      <c r="E852">
        <v>2020</v>
      </c>
      <c r="F852" t="s">
        <v>10</v>
      </c>
      <c r="G852" t="s">
        <v>299</v>
      </c>
      <c r="H852" s="54">
        <v>0.10759564786873591</v>
      </c>
      <c r="I852" s="54">
        <v>0.25668946937664994</v>
      </c>
      <c r="J852" s="54">
        <v>0.25426527177111524</v>
      </c>
      <c r="K852">
        <v>0.11799999999999999</v>
      </c>
      <c r="L852" s="2" t="e">
        <f t="shared" si="195"/>
        <v>#VALUE!</v>
      </c>
      <c r="M852" s="2" t="e">
        <f t="shared" si="196"/>
        <v>#VALUE!</v>
      </c>
      <c r="N852" s="2" t="e">
        <f t="shared" si="197"/>
        <v>#VALUE!</v>
      </c>
      <c r="O852" s="2" t="e">
        <f t="shared" si="198"/>
        <v>#VALUE!</v>
      </c>
      <c r="P852" s="79" t="e">
        <f t="shared" si="199"/>
        <v>#VALUE!</v>
      </c>
      <c r="Q852" s="80">
        <v>0.71359223300999997</v>
      </c>
      <c r="R852" s="78">
        <v>0.28640776698999998</v>
      </c>
      <c r="S852" s="79" t="e">
        <f t="shared" si="200"/>
        <v>#VALUE!</v>
      </c>
      <c r="T852" s="2" t="e">
        <f t="shared" si="201"/>
        <v>#VALUE!</v>
      </c>
      <c r="U852" s="2" t="e">
        <f t="shared" si="202"/>
        <v>#VALUE!</v>
      </c>
      <c r="V852" s="2">
        <f t="shared" si="203"/>
        <v>2341.8043922691031</v>
      </c>
      <c r="W852" s="2" t="e">
        <f t="shared" si="204"/>
        <v>#VALUE!</v>
      </c>
      <c r="X852" t="e">
        <f t="shared" si="205"/>
        <v>#VALUE!</v>
      </c>
      <c r="Y852" t="e">
        <f t="shared" si="206"/>
        <v>#VALUE!</v>
      </c>
      <c r="Z852" t="e">
        <f t="shared" si="207"/>
        <v>#VALUE!</v>
      </c>
      <c r="AA852" t="e">
        <f t="shared" si="208"/>
        <v>#VALUE!</v>
      </c>
      <c r="AB852" t="e">
        <f t="shared" si="209"/>
        <v>#VALUE!</v>
      </c>
    </row>
    <row r="853" spans="1:28" x14ac:dyDescent="0.25">
      <c r="A853">
        <v>19</v>
      </c>
      <c r="B853" t="s">
        <v>36</v>
      </c>
      <c r="C853">
        <v>6</v>
      </c>
      <c r="D853" t="s">
        <v>37</v>
      </c>
      <c r="E853">
        <v>2021</v>
      </c>
      <c r="F853">
        <v>2050</v>
      </c>
      <c r="G853">
        <v>2050</v>
      </c>
      <c r="H853" s="2" t="s">
        <v>10</v>
      </c>
      <c r="I853" s="2" t="s">
        <v>10</v>
      </c>
      <c r="J853" s="2" t="s">
        <v>10</v>
      </c>
      <c r="K853">
        <v>0.184</v>
      </c>
      <c r="L853" s="2" t="e">
        <f t="shared" si="195"/>
        <v>#VALUE!</v>
      </c>
      <c r="M853" s="2" t="e">
        <f t="shared" si="196"/>
        <v>#VALUE!</v>
      </c>
      <c r="N853" s="2" t="e">
        <f t="shared" si="197"/>
        <v>#VALUE!</v>
      </c>
      <c r="O853" s="2">
        <f t="shared" si="198"/>
        <v>2512.2549019607841</v>
      </c>
      <c r="P853" s="79">
        <f t="shared" si="199"/>
        <v>2512.2549019607841</v>
      </c>
      <c r="Q853" s="80">
        <v>0.71359223300999997</v>
      </c>
      <c r="R853" s="78">
        <v>0.28640776698999998</v>
      </c>
      <c r="S853" s="79" t="e">
        <f t="shared" si="200"/>
        <v>#VALUE!</v>
      </c>
      <c r="T853" s="2" t="e">
        <f t="shared" si="201"/>
        <v>#VALUE!</v>
      </c>
      <c r="U853" s="2" t="e">
        <f t="shared" si="202"/>
        <v>#VALUE!</v>
      </c>
      <c r="V853" s="2" t="e">
        <f t="shared" si="203"/>
        <v>#VALUE!</v>
      </c>
      <c r="W853" s="2" t="e">
        <f t="shared" si="204"/>
        <v>#VALUE!</v>
      </c>
      <c r="X853" t="e">
        <f t="shared" si="205"/>
        <v>#VALUE!</v>
      </c>
      <c r="Y853" t="e">
        <f t="shared" si="206"/>
        <v>#VALUE!</v>
      </c>
      <c r="Z853" t="e">
        <f t="shared" si="207"/>
        <v>#VALUE!</v>
      </c>
      <c r="AA853" t="e">
        <f t="shared" si="208"/>
        <v>#VALUE!</v>
      </c>
      <c r="AB853" t="e">
        <f t="shared" si="209"/>
        <v>#VALUE!</v>
      </c>
    </row>
    <row r="854" spans="1:28" x14ac:dyDescent="0.25">
      <c r="A854">
        <v>19</v>
      </c>
      <c r="B854" t="s">
        <v>36</v>
      </c>
      <c r="C854">
        <v>6</v>
      </c>
      <c r="D854" t="s">
        <v>37</v>
      </c>
      <c r="E854">
        <v>2022</v>
      </c>
      <c r="F854">
        <v>3250</v>
      </c>
      <c r="G854">
        <v>3250</v>
      </c>
      <c r="H854" s="2" t="s">
        <v>10</v>
      </c>
      <c r="I854" s="2" t="s">
        <v>10</v>
      </c>
      <c r="J854" s="2" t="s">
        <v>10</v>
      </c>
      <c r="K854">
        <v>0.182</v>
      </c>
      <c r="L854" s="2" t="e">
        <f t="shared" si="195"/>
        <v>#VALUE!</v>
      </c>
      <c r="M854" s="2" t="e">
        <f t="shared" si="196"/>
        <v>#VALUE!</v>
      </c>
      <c r="N854" s="2" t="e">
        <f t="shared" si="197"/>
        <v>#VALUE!</v>
      </c>
      <c r="O854" s="2">
        <f t="shared" si="198"/>
        <v>3973.1051344743273</v>
      </c>
      <c r="P854" s="79">
        <f t="shared" si="199"/>
        <v>3973.1051344743273</v>
      </c>
      <c r="Q854" s="80">
        <v>0.71359223300999997</v>
      </c>
      <c r="R854" s="78">
        <v>0.28640776698999998</v>
      </c>
      <c r="S854" s="79" t="e">
        <f t="shared" si="200"/>
        <v>#VALUE!</v>
      </c>
      <c r="T854" s="2" t="e">
        <f t="shared" si="201"/>
        <v>#VALUE!</v>
      </c>
      <c r="U854" s="2" t="e">
        <f t="shared" si="202"/>
        <v>#VALUE!</v>
      </c>
      <c r="V854" s="2" t="e">
        <f t="shared" si="203"/>
        <v>#VALUE!</v>
      </c>
      <c r="W854" s="2" t="e">
        <f t="shared" si="204"/>
        <v>#VALUE!</v>
      </c>
      <c r="X854" t="e">
        <f t="shared" si="205"/>
        <v>#VALUE!</v>
      </c>
      <c r="Y854" t="e">
        <f t="shared" si="206"/>
        <v>#VALUE!</v>
      </c>
      <c r="Z854" t="e">
        <f t="shared" si="207"/>
        <v>#VALUE!</v>
      </c>
      <c r="AA854" t="e">
        <f t="shared" si="208"/>
        <v>#VALUE!</v>
      </c>
      <c r="AB854" t="e">
        <f t="shared" si="209"/>
        <v>#VALUE!</v>
      </c>
    </row>
    <row r="855" spans="1:28" x14ac:dyDescent="0.25">
      <c r="A855">
        <v>19</v>
      </c>
      <c r="B855" t="s">
        <v>36</v>
      </c>
      <c r="C855">
        <v>6</v>
      </c>
      <c r="D855" t="s">
        <v>37</v>
      </c>
      <c r="E855">
        <v>2023</v>
      </c>
      <c r="F855">
        <v>2400</v>
      </c>
      <c r="G855">
        <v>2400</v>
      </c>
      <c r="H855" s="2" t="s">
        <v>10</v>
      </c>
      <c r="I855" s="2" t="s">
        <v>10</v>
      </c>
      <c r="J855" s="2" t="s">
        <v>10</v>
      </c>
      <c r="K855">
        <v>0.154</v>
      </c>
      <c r="L855" s="2" t="e">
        <f t="shared" si="195"/>
        <v>#VALUE!</v>
      </c>
      <c r="M855" s="2" t="e">
        <f t="shared" si="196"/>
        <v>#VALUE!</v>
      </c>
      <c r="N855" s="2" t="e">
        <f t="shared" si="197"/>
        <v>#VALUE!</v>
      </c>
      <c r="O855" s="2">
        <f t="shared" si="198"/>
        <v>2836.8794326241136</v>
      </c>
      <c r="P855" s="79">
        <f t="shared" si="199"/>
        <v>2836.8794326241136</v>
      </c>
      <c r="Q855" s="80">
        <v>0.71359223300999997</v>
      </c>
      <c r="R855" s="78">
        <v>0.28640776698999998</v>
      </c>
      <c r="S855" s="79">
        <f t="shared" si="200"/>
        <v>478.14129186101331</v>
      </c>
      <c r="T855" s="2">
        <f t="shared" si="201"/>
        <v>505.48456192783544</v>
      </c>
      <c r="U855" s="2">
        <f t="shared" si="202"/>
        <v>538.48627143863109</v>
      </c>
      <c r="V855" s="2">
        <f t="shared" si="203"/>
        <v>505.35579929087754</v>
      </c>
      <c r="W855" s="2" t="e">
        <f t="shared" si="204"/>
        <v>#VALUE!</v>
      </c>
      <c r="X855">
        <f t="shared" si="205"/>
        <v>0.19922553827542222</v>
      </c>
      <c r="Y855">
        <f t="shared" si="206"/>
        <v>0.21061856746993143</v>
      </c>
      <c r="Z855">
        <f t="shared" si="207"/>
        <v>0.2243692797660963</v>
      </c>
      <c r="AA855">
        <f t="shared" si="208"/>
        <v>0.21056491637119898</v>
      </c>
      <c r="AB855" t="e">
        <f t="shared" si="209"/>
        <v>#VALUE!</v>
      </c>
    </row>
    <row r="856" spans="1:28" x14ac:dyDescent="0.25">
      <c r="A856">
        <v>19</v>
      </c>
      <c r="B856" t="s">
        <v>36</v>
      </c>
      <c r="C856">
        <v>6</v>
      </c>
      <c r="D856" t="s">
        <v>37</v>
      </c>
      <c r="E856">
        <v>2024</v>
      </c>
      <c r="F856">
        <v>880</v>
      </c>
      <c r="G856" t="s">
        <v>299</v>
      </c>
      <c r="H856" s="2" t="s">
        <v>10</v>
      </c>
      <c r="I856" s="2" t="s">
        <v>10</v>
      </c>
      <c r="J856" s="2" t="s">
        <v>10</v>
      </c>
      <c r="K856">
        <v>0.20599999999999999</v>
      </c>
      <c r="L856" s="2" t="e">
        <f t="shared" si="195"/>
        <v>#VALUE!</v>
      </c>
      <c r="M856" s="2" t="e">
        <f t="shared" si="196"/>
        <v>#VALUE!</v>
      </c>
      <c r="N856" s="2" t="e">
        <f t="shared" si="197"/>
        <v>#VALUE!</v>
      </c>
      <c r="O856" s="2">
        <f t="shared" si="198"/>
        <v>1108.3123425692695</v>
      </c>
      <c r="P856" s="79" t="e">
        <f t="shared" si="199"/>
        <v>#VALUE!</v>
      </c>
      <c r="Q856" s="80">
        <v>0.71359223300999997</v>
      </c>
      <c r="R856" s="78">
        <v>0.28640776698999998</v>
      </c>
      <c r="S856" s="79" t="e">
        <f t="shared" si="200"/>
        <v>#VALUE!</v>
      </c>
      <c r="T856" s="2" t="e">
        <f t="shared" si="201"/>
        <v>#VALUE!</v>
      </c>
      <c r="U856" s="2" t="e">
        <f t="shared" si="202"/>
        <v>#VALUE!</v>
      </c>
      <c r="V856" s="2" t="e">
        <f t="shared" si="203"/>
        <v>#VALUE!</v>
      </c>
      <c r="W856" s="2" t="e">
        <f t="shared" si="204"/>
        <v>#VALUE!</v>
      </c>
      <c r="X856" t="e">
        <f t="shared" si="205"/>
        <v>#VALUE!</v>
      </c>
      <c r="Y856" t="e">
        <f t="shared" si="206"/>
        <v>#VALUE!</v>
      </c>
      <c r="Z856" t="e">
        <f t="shared" si="207"/>
        <v>#VALUE!</v>
      </c>
      <c r="AA856" t="e">
        <f t="shared" si="208"/>
        <v>#VALUE!</v>
      </c>
      <c r="AB856" t="e">
        <f t="shared" si="209"/>
        <v>#VALUE!</v>
      </c>
    </row>
    <row r="857" spans="1:28" x14ac:dyDescent="0.25">
      <c r="A857">
        <v>20</v>
      </c>
      <c r="B857" t="s">
        <v>38</v>
      </c>
      <c r="C857">
        <v>6</v>
      </c>
      <c r="D857" t="s">
        <v>9</v>
      </c>
      <c r="E857">
        <v>1980</v>
      </c>
      <c r="F857" t="s">
        <v>10</v>
      </c>
      <c r="G857" t="s">
        <v>309</v>
      </c>
      <c r="H857" s="54">
        <v>0.40667522081402602</v>
      </c>
      <c r="I857" s="54">
        <v>0.41633333333333333</v>
      </c>
      <c r="J857" s="54">
        <v>0.46133333333333337</v>
      </c>
      <c r="K857">
        <v>0.41599999999999998</v>
      </c>
      <c r="L857" s="2" t="e">
        <f t="shared" si="195"/>
        <v>#VALUE!</v>
      </c>
      <c r="M857" s="2" t="e">
        <f t="shared" si="196"/>
        <v>#VALUE!</v>
      </c>
      <c r="N857" s="2" t="e">
        <f t="shared" si="197"/>
        <v>#VALUE!</v>
      </c>
      <c r="O857" s="2" t="e">
        <f t="shared" si="198"/>
        <v>#VALUE!</v>
      </c>
      <c r="P857" s="79" t="e">
        <f t="shared" si="199"/>
        <v>#VALUE!</v>
      </c>
      <c r="Q857" s="78">
        <v>0.85441176471000002</v>
      </c>
      <c r="R857" s="78">
        <v>0.14558823529589998</v>
      </c>
      <c r="S857" s="79" t="e">
        <f t="shared" si="200"/>
        <v>#VALUE!</v>
      </c>
      <c r="T857" s="2" t="e">
        <f t="shared" si="201"/>
        <v>#VALUE!</v>
      </c>
      <c r="U857" s="2" t="e">
        <f t="shared" si="202"/>
        <v>#VALUE!</v>
      </c>
      <c r="V857" s="2" t="e">
        <f t="shared" si="203"/>
        <v>#VALUE!</v>
      </c>
      <c r="W857" s="2" t="e">
        <f t="shared" si="204"/>
        <v>#VALUE!</v>
      </c>
      <c r="X857" t="e">
        <f t="shared" si="205"/>
        <v>#VALUE!</v>
      </c>
      <c r="Y857" t="e">
        <f t="shared" si="206"/>
        <v>#VALUE!</v>
      </c>
      <c r="Z857" t="e">
        <f t="shared" si="207"/>
        <v>#VALUE!</v>
      </c>
      <c r="AA857" t="e">
        <f t="shared" si="208"/>
        <v>#VALUE!</v>
      </c>
      <c r="AB857" t="e">
        <f t="shared" si="209"/>
        <v>#VALUE!</v>
      </c>
    </row>
    <row r="858" spans="1:28" x14ac:dyDescent="0.25">
      <c r="A858">
        <v>20</v>
      </c>
      <c r="B858" t="s">
        <v>38</v>
      </c>
      <c r="C858">
        <v>6</v>
      </c>
      <c r="D858" t="s">
        <v>9</v>
      </c>
      <c r="E858">
        <v>1981</v>
      </c>
      <c r="F858">
        <v>200</v>
      </c>
      <c r="G858" t="s">
        <v>299</v>
      </c>
      <c r="H858" s="54">
        <v>0.36820594316945598</v>
      </c>
      <c r="I858" s="54">
        <v>0.39233333333333331</v>
      </c>
      <c r="J858" s="54">
        <v>0.43383333333333329</v>
      </c>
      <c r="K858">
        <v>0.39200000000000002</v>
      </c>
      <c r="L858" s="2">
        <f t="shared" si="195"/>
        <v>316.55884989377603</v>
      </c>
      <c r="M858" s="2">
        <f t="shared" si="196"/>
        <v>329.12781130005482</v>
      </c>
      <c r="N858" s="2">
        <f t="shared" si="197"/>
        <v>353.25287017957021</v>
      </c>
      <c r="O858" s="2">
        <f t="shared" si="198"/>
        <v>328.94736842105266</v>
      </c>
      <c r="P858" s="79" t="e">
        <f t="shared" si="199"/>
        <v>#VALUE!</v>
      </c>
      <c r="Q858" s="78">
        <v>0.85441176471000002</v>
      </c>
      <c r="R858" s="78">
        <v>0.14558823529589998</v>
      </c>
      <c r="S858" s="79">
        <f t="shared" si="200"/>
        <v>477.29782659614307</v>
      </c>
      <c r="T858" s="2">
        <f t="shared" si="201"/>
        <v>488.94571233157262</v>
      </c>
      <c r="U858" s="2">
        <f t="shared" si="202"/>
        <v>529.17459345750967</v>
      </c>
      <c r="V858" s="2">
        <f t="shared" si="203"/>
        <v>488.81319968945411</v>
      </c>
      <c r="W858" s="2" t="e">
        <f t="shared" si="204"/>
        <v>#VALUE!</v>
      </c>
      <c r="X858">
        <f t="shared" si="205"/>
        <v>2.3864891329807154</v>
      </c>
      <c r="Y858">
        <f t="shared" si="206"/>
        <v>2.4447285616578629</v>
      </c>
      <c r="Z858">
        <f t="shared" si="207"/>
        <v>2.6458729672875485</v>
      </c>
      <c r="AA858">
        <f t="shared" si="208"/>
        <v>2.4440659984472703</v>
      </c>
      <c r="AB858" t="e">
        <f t="shared" si="209"/>
        <v>#VALUE!</v>
      </c>
    </row>
    <row r="859" spans="1:28" x14ac:dyDescent="0.25">
      <c r="A859">
        <v>20</v>
      </c>
      <c r="B859" t="s">
        <v>38</v>
      </c>
      <c r="C859">
        <v>6</v>
      </c>
      <c r="D859" t="s">
        <v>9</v>
      </c>
      <c r="E859">
        <v>1982</v>
      </c>
      <c r="F859">
        <v>600</v>
      </c>
      <c r="G859" t="s">
        <v>299</v>
      </c>
      <c r="H859" s="54">
        <v>0.31874544334072302</v>
      </c>
      <c r="I859" s="54">
        <v>0.36499999999999999</v>
      </c>
      <c r="J859" s="54">
        <v>0.39999999999999997</v>
      </c>
      <c r="K859">
        <v>0.36499999999999999</v>
      </c>
      <c r="L859" s="2">
        <f t="shared" si="195"/>
        <v>880.72805405114434</v>
      </c>
      <c r="M859" s="2">
        <f t="shared" si="196"/>
        <v>944.88188976377955</v>
      </c>
      <c r="N859" s="2">
        <f t="shared" si="197"/>
        <v>999.99999999999989</v>
      </c>
      <c r="O859" s="2">
        <f t="shared" si="198"/>
        <v>944.88188976377955</v>
      </c>
      <c r="P859" s="79" t="e">
        <f t="shared" si="199"/>
        <v>#VALUE!</v>
      </c>
      <c r="Q859" s="78">
        <v>0.85441176471000002</v>
      </c>
      <c r="R859" s="78">
        <v>0.14558823529589998</v>
      </c>
      <c r="S859" s="79">
        <f t="shared" si="200"/>
        <v>860.5978688263101</v>
      </c>
      <c r="T859" s="2">
        <f t="shared" si="201"/>
        <v>872.23677531954991</v>
      </c>
      <c r="U859" s="2">
        <f t="shared" si="202"/>
        <v>949.80873950539956</v>
      </c>
      <c r="V859" s="2">
        <f t="shared" si="203"/>
        <v>872.74441839646192</v>
      </c>
      <c r="W859" s="2" t="e">
        <f t="shared" si="204"/>
        <v>#VALUE!</v>
      </c>
      <c r="X859">
        <f t="shared" si="205"/>
        <v>1.4343297813771836</v>
      </c>
      <c r="Y859">
        <f t="shared" si="206"/>
        <v>1.4537279588659164</v>
      </c>
      <c r="Z859">
        <f t="shared" si="207"/>
        <v>1.5830145658423327</v>
      </c>
      <c r="AA859">
        <f t="shared" si="208"/>
        <v>1.45457403066077</v>
      </c>
      <c r="AB859" t="e">
        <f t="shared" si="209"/>
        <v>#VALUE!</v>
      </c>
    </row>
    <row r="860" spans="1:28" x14ac:dyDescent="0.25">
      <c r="A860">
        <v>20</v>
      </c>
      <c r="B860" t="s">
        <v>38</v>
      </c>
      <c r="C860">
        <v>6</v>
      </c>
      <c r="D860" t="s">
        <v>9</v>
      </c>
      <c r="E860">
        <v>1983</v>
      </c>
      <c r="F860" t="s">
        <v>10</v>
      </c>
      <c r="G860" t="s">
        <v>300</v>
      </c>
      <c r="H860" s="54">
        <v>0.44514449845859599</v>
      </c>
      <c r="I860" s="54">
        <v>0.44966666666666666</v>
      </c>
      <c r="J860" s="54">
        <v>0.4986666666666667</v>
      </c>
      <c r="K860">
        <v>0.45</v>
      </c>
      <c r="L860" s="2" t="e">
        <f t="shared" si="195"/>
        <v>#VALUE!</v>
      </c>
      <c r="M860" s="2" t="e">
        <f t="shared" si="196"/>
        <v>#VALUE!</v>
      </c>
      <c r="N860" s="2" t="e">
        <f t="shared" si="197"/>
        <v>#VALUE!</v>
      </c>
      <c r="O860" s="2" t="e">
        <f t="shared" si="198"/>
        <v>#VALUE!</v>
      </c>
      <c r="P860" s="79" t="e">
        <f t="shared" si="199"/>
        <v>#VALUE!</v>
      </c>
      <c r="Q860" s="78">
        <v>0.85441176471000002</v>
      </c>
      <c r="R860" s="78">
        <v>0.14558823529589998</v>
      </c>
      <c r="S860" s="79">
        <f t="shared" si="200"/>
        <v>852.87365920699722</v>
      </c>
      <c r="T860" s="2">
        <f t="shared" si="201"/>
        <v>846.44929803350192</v>
      </c>
      <c r="U860" s="2">
        <f t="shared" si="202"/>
        <v>930.42645095925309</v>
      </c>
      <c r="V860" s="2">
        <f t="shared" si="203"/>
        <v>846.95737400945188</v>
      </c>
      <c r="W860" s="2" t="e">
        <f t="shared" si="204"/>
        <v>#VALUE!</v>
      </c>
      <c r="X860" t="e">
        <f t="shared" si="205"/>
        <v>#VALUE!</v>
      </c>
      <c r="Y860" t="e">
        <f t="shared" si="206"/>
        <v>#VALUE!</v>
      </c>
      <c r="Z860" t="e">
        <f t="shared" si="207"/>
        <v>#VALUE!</v>
      </c>
      <c r="AA860" t="e">
        <f t="shared" si="208"/>
        <v>#VALUE!</v>
      </c>
      <c r="AB860" t="e">
        <f t="shared" si="209"/>
        <v>#VALUE!</v>
      </c>
    </row>
    <row r="861" spans="1:28" x14ac:dyDescent="0.25">
      <c r="A861">
        <v>20</v>
      </c>
      <c r="B861" t="s">
        <v>38</v>
      </c>
      <c r="C861">
        <v>6</v>
      </c>
      <c r="D861" t="s">
        <v>9</v>
      </c>
      <c r="E861">
        <v>1984</v>
      </c>
      <c r="F861">
        <v>250</v>
      </c>
      <c r="G861" t="s">
        <v>299</v>
      </c>
      <c r="H861" s="54">
        <v>0.39568399862986298</v>
      </c>
      <c r="I861" s="54">
        <v>0.41133333333333333</v>
      </c>
      <c r="J861" s="54">
        <v>0.45533333333333326</v>
      </c>
      <c r="K861">
        <v>0.41099999999999998</v>
      </c>
      <c r="L861" s="2">
        <f t="shared" si="195"/>
        <v>413.69084954425642</v>
      </c>
      <c r="M861" s="2">
        <f t="shared" si="196"/>
        <v>424.68856172140431</v>
      </c>
      <c r="N861" s="2">
        <f t="shared" si="197"/>
        <v>458.99632802937572</v>
      </c>
      <c r="O861" s="2">
        <f t="shared" si="198"/>
        <v>424.44821731748726</v>
      </c>
      <c r="P861" s="79" t="e">
        <f t="shared" si="199"/>
        <v>#VALUE!</v>
      </c>
      <c r="Q861" s="78">
        <v>0.85441176471000002</v>
      </c>
      <c r="R861" s="78">
        <v>0.14558823529589998</v>
      </c>
      <c r="S861" s="79" t="e">
        <f t="shared" si="200"/>
        <v>#VALUE!</v>
      </c>
      <c r="T861" s="2" t="e">
        <f t="shared" si="201"/>
        <v>#VALUE!</v>
      </c>
      <c r="U861" s="2" t="e">
        <f t="shared" si="202"/>
        <v>#VALUE!</v>
      </c>
      <c r="V861" s="2" t="e">
        <f t="shared" si="203"/>
        <v>#VALUE!</v>
      </c>
      <c r="W861" s="2" t="e">
        <f t="shared" si="204"/>
        <v>#VALUE!</v>
      </c>
      <c r="X861" t="e">
        <f t="shared" si="205"/>
        <v>#VALUE!</v>
      </c>
      <c r="Y861" t="e">
        <f t="shared" si="206"/>
        <v>#VALUE!</v>
      </c>
      <c r="Z861" t="e">
        <f t="shared" si="207"/>
        <v>#VALUE!</v>
      </c>
      <c r="AA861" t="e">
        <f t="shared" si="208"/>
        <v>#VALUE!</v>
      </c>
      <c r="AB861" t="e">
        <f t="shared" si="209"/>
        <v>#VALUE!</v>
      </c>
    </row>
    <row r="862" spans="1:28" x14ac:dyDescent="0.25">
      <c r="A862">
        <v>20</v>
      </c>
      <c r="B862" t="s">
        <v>38</v>
      </c>
      <c r="C862">
        <v>6</v>
      </c>
      <c r="D862" t="s">
        <v>9</v>
      </c>
      <c r="E862">
        <v>1985</v>
      </c>
      <c r="F862">
        <v>500</v>
      </c>
      <c r="G862" t="s">
        <v>299</v>
      </c>
      <c r="H862" s="54">
        <v>0.41217083190610698</v>
      </c>
      <c r="I862" s="54">
        <v>0.42266666666666663</v>
      </c>
      <c r="J862" s="54">
        <v>0.46866666666666668</v>
      </c>
      <c r="K862">
        <v>0.42299999999999999</v>
      </c>
      <c r="L862" s="2">
        <f t="shared" si="195"/>
        <v>850.58725755530361</v>
      </c>
      <c r="M862" s="2">
        <f t="shared" si="196"/>
        <v>866.0508083140877</v>
      </c>
      <c r="N862" s="2">
        <f t="shared" si="197"/>
        <v>941.02885821831876</v>
      </c>
      <c r="O862" s="2">
        <f t="shared" si="198"/>
        <v>866.55112651646459</v>
      </c>
      <c r="P862" s="79" t="e">
        <f t="shared" si="199"/>
        <v>#VALUE!</v>
      </c>
      <c r="Q862" s="78">
        <v>0.85441176471000002</v>
      </c>
      <c r="R862" s="78">
        <v>0.14558823529589998</v>
      </c>
      <c r="S862" s="79" t="e">
        <f t="shared" si="200"/>
        <v>#VALUE!</v>
      </c>
      <c r="T862" s="2" t="e">
        <f t="shared" si="201"/>
        <v>#VALUE!</v>
      </c>
      <c r="U862" s="2" t="e">
        <f t="shared" si="202"/>
        <v>#VALUE!</v>
      </c>
      <c r="V862" s="2" t="e">
        <f t="shared" si="203"/>
        <v>#VALUE!</v>
      </c>
      <c r="W862" s="2" t="e">
        <f t="shared" si="204"/>
        <v>#VALUE!</v>
      </c>
      <c r="X862" t="e">
        <f t="shared" si="205"/>
        <v>#VALUE!</v>
      </c>
      <c r="Y862" t="e">
        <f t="shared" si="206"/>
        <v>#VALUE!</v>
      </c>
      <c r="Z862" t="e">
        <f t="shared" si="207"/>
        <v>#VALUE!</v>
      </c>
      <c r="AA862" t="e">
        <f t="shared" si="208"/>
        <v>#VALUE!</v>
      </c>
      <c r="AB862" t="e">
        <f t="shared" si="209"/>
        <v>#VALUE!</v>
      </c>
    </row>
    <row r="863" spans="1:28" x14ac:dyDescent="0.25">
      <c r="A863">
        <v>20</v>
      </c>
      <c r="B863" t="s">
        <v>38</v>
      </c>
      <c r="C863">
        <v>6</v>
      </c>
      <c r="D863" t="s">
        <v>9</v>
      </c>
      <c r="E863">
        <v>1986</v>
      </c>
      <c r="F863">
        <v>500</v>
      </c>
      <c r="G863" t="s">
        <v>299</v>
      </c>
      <c r="H863" s="54">
        <v>0.45613572064275898</v>
      </c>
      <c r="I863" s="54">
        <v>0.44966666666666666</v>
      </c>
      <c r="J863" s="54">
        <v>0.50066666666666659</v>
      </c>
      <c r="K863">
        <v>0.45</v>
      </c>
      <c r="L863" s="2">
        <f t="shared" si="195"/>
        <v>919.34701170468213</v>
      </c>
      <c r="M863" s="2">
        <f t="shared" si="196"/>
        <v>908.54027861901875</v>
      </c>
      <c r="N863" s="2">
        <f t="shared" si="197"/>
        <v>1001.3351134846461</v>
      </c>
      <c r="O863" s="2">
        <f t="shared" si="198"/>
        <v>909.09090909090901</v>
      </c>
      <c r="P863" s="79" t="e">
        <f t="shared" si="199"/>
        <v>#VALUE!</v>
      </c>
      <c r="Q863" s="78">
        <v>0.85441176471000002</v>
      </c>
      <c r="R863" s="78">
        <v>0.14558823529589998</v>
      </c>
      <c r="S863" s="79" t="e">
        <f t="shared" si="200"/>
        <v>#VALUE!</v>
      </c>
      <c r="T863" s="2" t="e">
        <f t="shared" si="201"/>
        <v>#VALUE!</v>
      </c>
      <c r="U863" s="2" t="e">
        <f t="shared" si="202"/>
        <v>#VALUE!</v>
      </c>
      <c r="V863" s="2" t="e">
        <f t="shared" si="203"/>
        <v>#VALUE!</v>
      </c>
      <c r="W863" s="2" t="e">
        <f t="shared" si="204"/>
        <v>#VALUE!</v>
      </c>
      <c r="X863" t="e">
        <f t="shared" si="205"/>
        <v>#VALUE!</v>
      </c>
      <c r="Y863" t="e">
        <f t="shared" si="206"/>
        <v>#VALUE!</v>
      </c>
      <c r="Z863" t="e">
        <f t="shared" si="207"/>
        <v>#VALUE!</v>
      </c>
      <c r="AA863" t="e">
        <f t="shared" si="208"/>
        <v>#VALUE!</v>
      </c>
      <c r="AB863" t="e">
        <f t="shared" si="209"/>
        <v>#VALUE!</v>
      </c>
    </row>
    <row r="864" spans="1:28" x14ac:dyDescent="0.25">
      <c r="A864">
        <v>20</v>
      </c>
      <c r="B864" t="s">
        <v>38</v>
      </c>
      <c r="C864">
        <v>6</v>
      </c>
      <c r="D864" t="s">
        <v>9</v>
      </c>
      <c r="E864">
        <v>1987</v>
      </c>
      <c r="F864">
        <v>300</v>
      </c>
      <c r="G864" t="s">
        <v>299</v>
      </c>
      <c r="H864" s="54">
        <v>0.35171910989321198</v>
      </c>
      <c r="I864" s="54">
        <v>0.37766666666666671</v>
      </c>
      <c r="J864" s="54">
        <v>0.41666666666666669</v>
      </c>
      <c r="K864">
        <v>0.378</v>
      </c>
      <c r="L864" s="2">
        <f t="shared" si="195"/>
        <v>462.76236825457329</v>
      </c>
      <c r="M864" s="2">
        <f t="shared" si="196"/>
        <v>482.05677557579008</v>
      </c>
      <c r="N864" s="2">
        <f t="shared" si="197"/>
        <v>514.28571428571433</v>
      </c>
      <c r="O864" s="2">
        <f t="shared" si="198"/>
        <v>482.31511254019296</v>
      </c>
      <c r="P864" s="79" t="e">
        <f t="shared" si="199"/>
        <v>#VALUE!</v>
      </c>
      <c r="Q864" s="78">
        <v>0.85441176471000002</v>
      </c>
      <c r="R864" s="78">
        <v>0.14558823529589998</v>
      </c>
      <c r="S864" s="79" t="e">
        <f t="shared" si="200"/>
        <v>#VALUE!</v>
      </c>
      <c r="T864" s="2" t="e">
        <f t="shared" si="201"/>
        <v>#VALUE!</v>
      </c>
      <c r="U864" s="2" t="e">
        <f t="shared" si="202"/>
        <v>#VALUE!</v>
      </c>
      <c r="V864" s="2" t="e">
        <f t="shared" si="203"/>
        <v>#VALUE!</v>
      </c>
      <c r="W864" s="2" t="e">
        <f t="shared" si="204"/>
        <v>#VALUE!</v>
      </c>
      <c r="X864" t="e">
        <f t="shared" si="205"/>
        <v>#VALUE!</v>
      </c>
      <c r="Y864" t="e">
        <f t="shared" si="206"/>
        <v>#VALUE!</v>
      </c>
      <c r="Z864" t="e">
        <f t="shared" si="207"/>
        <v>#VALUE!</v>
      </c>
      <c r="AA864" t="e">
        <f t="shared" si="208"/>
        <v>#VALUE!</v>
      </c>
      <c r="AB864" t="e">
        <f t="shared" si="209"/>
        <v>#VALUE!</v>
      </c>
    </row>
    <row r="865" spans="1:28" x14ac:dyDescent="0.25">
      <c r="A865">
        <v>20</v>
      </c>
      <c r="B865" t="s">
        <v>38</v>
      </c>
      <c r="C865">
        <v>6</v>
      </c>
      <c r="D865" t="s">
        <v>9</v>
      </c>
      <c r="E865">
        <v>1988</v>
      </c>
      <c r="F865" t="s">
        <v>10</v>
      </c>
      <c r="G865" t="s">
        <v>309</v>
      </c>
      <c r="H865" s="54">
        <v>0.34622349880113001</v>
      </c>
      <c r="I865" s="54">
        <v>0.3713333333333334</v>
      </c>
      <c r="J865" s="54">
        <v>0.40983333333333338</v>
      </c>
      <c r="K865">
        <v>0.29799999999999999</v>
      </c>
      <c r="L865" s="2" t="e">
        <f t="shared" si="195"/>
        <v>#VALUE!</v>
      </c>
      <c r="M865" s="2" t="e">
        <f t="shared" si="196"/>
        <v>#VALUE!</v>
      </c>
      <c r="N865" s="2" t="e">
        <f t="shared" si="197"/>
        <v>#VALUE!</v>
      </c>
      <c r="O865" s="2" t="e">
        <f t="shared" si="198"/>
        <v>#VALUE!</v>
      </c>
      <c r="P865" s="79" t="e">
        <f t="shared" si="199"/>
        <v>#VALUE!</v>
      </c>
      <c r="Q865" s="78">
        <v>0.85441176471000002</v>
      </c>
      <c r="R865" s="78">
        <v>0.14558823529589998</v>
      </c>
      <c r="S865" s="79" t="e">
        <f t="shared" si="200"/>
        <v>#VALUE!</v>
      </c>
      <c r="T865" s="2" t="e">
        <f t="shared" si="201"/>
        <v>#VALUE!</v>
      </c>
      <c r="U865" s="2" t="e">
        <f t="shared" si="202"/>
        <v>#VALUE!</v>
      </c>
      <c r="V865" s="2" t="e">
        <f t="shared" si="203"/>
        <v>#VALUE!</v>
      </c>
      <c r="W865" s="2" t="e">
        <f t="shared" si="204"/>
        <v>#VALUE!</v>
      </c>
      <c r="X865" t="e">
        <f t="shared" si="205"/>
        <v>#VALUE!</v>
      </c>
      <c r="Y865" t="e">
        <f t="shared" si="206"/>
        <v>#VALUE!</v>
      </c>
      <c r="Z865" t="e">
        <f t="shared" si="207"/>
        <v>#VALUE!</v>
      </c>
      <c r="AA865" t="e">
        <f t="shared" si="208"/>
        <v>#VALUE!</v>
      </c>
      <c r="AB865" t="e">
        <f t="shared" si="209"/>
        <v>#VALUE!</v>
      </c>
    </row>
    <row r="866" spans="1:28" x14ac:dyDescent="0.25">
      <c r="A866">
        <v>20</v>
      </c>
      <c r="B866" t="s">
        <v>38</v>
      </c>
      <c r="C866">
        <v>6</v>
      </c>
      <c r="D866" t="s">
        <v>9</v>
      </c>
      <c r="E866">
        <v>1989</v>
      </c>
      <c r="F866" t="s">
        <v>10</v>
      </c>
      <c r="G866" t="s">
        <v>309</v>
      </c>
      <c r="H866" s="54">
        <v>0.337919300105678</v>
      </c>
      <c r="I866" s="54">
        <v>0.3676666666666667</v>
      </c>
      <c r="J866" s="54">
        <v>0.40566666666666668</v>
      </c>
      <c r="K866">
        <v>0.36699999999999999</v>
      </c>
      <c r="L866" s="2" t="e">
        <f t="shared" si="195"/>
        <v>#VALUE!</v>
      </c>
      <c r="M866" s="2" t="e">
        <f t="shared" si="196"/>
        <v>#VALUE!</v>
      </c>
      <c r="N866" s="2" t="e">
        <f t="shared" si="197"/>
        <v>#VALUE!</v>
      </c>
      <c r="O866" s="2" t="e">
        <f t="shared" si="198"/>
        <v>#VALUE!</v>
      </c>
      <c r="P866" s="79" t="e">
        <f t="shared" si="199"/>
        <v>#VALUE!</v>
      </c>
      <c r="Q866" s="78">
        <v>0.85441176471000002</v>
      </c>
      <c r="R866" s="78">
        <v>0.14558823529589998</v>
      </c>
      <c r="S866" s="79" t="e">
        <f t="shared" si="200"/>
        <v>#VALUE!</v>
      </c>
      <c r="T866" s="2" t="e">
        <f t="shared" si="201"/>
        <v>#VALUE!</v>
      </c>
      <c r="U866" s="2" t="e">
        <f t="shared" si="202"/>
        <v>#VALUE!</v>
      </c>
      <c r="V866" s="2" t="e">
        <f t="shared" si="203"/>
        <v>#VALUE!</v>
      </c>
      <c r="W866" s="2" t="e">
        <f t="shared" si="204"/>
        <v>#VALUE!</v>
      </c>
      <c r="X866" t="e">
        <f t="shared" si="205"/>
        <v>#VALUE!</v>
      </c>
      <c r="Y866" t="e">
        <f t="shared" si="206"/>
        <v>#VALUE!</v>
      </c>
      <c r="Z866" t="e">
        <f t="shared" si="207"/>
        <v>#VALUE!</v>
      </c>
      <c r="AA866" t="e">
        <f t="shared" si="208"/>
        <v>#VALUE!</v>
      </c>
      <c r="AB866" t="e">
        <f t="shared" si="209"/>
        <v>#VALUE!</v>
      </c>
    </row>
    <row r="867" spans="1:28" x14ac:dyDescent="0.25">
      <c r="A867">
        <v>20</v>
      </c>
      <c r="B867" t="s">
        <v>38</v>
      </c>
      <c r="C867">
        <v>6</v>
      </c>
      <c r="D867" t="s">
        <v>9</v>
      </c>
      <c r="E867">
        <v>1990</v>
      </c>
      <c r="F867" t="s">
        <v>10</v>
      </c>
      <c r="G867" t="s">
        <v>309</v>
      </c>
      <c r="H867" s="54">
        <v>0.38326529978520901</v>
      </c>
      <c r="I867" s="54">
        <v>0.41633333333333333</v>
      </c>
      <c r="J867" s="54">
        <v>0.45883333333333332</v>
      </c>
      <c r="K867">
        <v>0.41399999999999998</v>
      </c>
      <c r="L867" s="2" t="e">
        <f t="shared" si="195"/>
        <v>#VALUE!</v>
      </c>
      <c r="M867" s="2" t="e">
        <f t="shared" si="196"/>
        <v>#VALUE!</v>
      </c>
      <c r="N867" s="2" t="e">
        <f t="shared" si="197"/>
        <v>#VALUE!</v>
      </c>
      <c r="O867" s="2" t="e">
        <f t="shared" si="198"/>
        <v>#VALUE!</v>
      </c>
      <c r="P867" s="79" t="e">
        <f t="shared" si="199"/>
        <v>#VALUE!</v>
      </c>
      <c r="Q867" s="78">
        <v>0.85441176471000002</v>
      </c>
      <c r="R867" s="78">
        <v>0.14558823529589998</v>
      </c>
      <c r="S867" s="79" t="e">
        <f t="shared" si="200"/>
        <v>#VALUE!</v>
      </c>
      <c r="T867" s="2" t="e">
        <f t="shared" si="201"/>
        <v>#VALUE!</v>
      </c>
      <c r="U867" s="2" t="e">
        <f t="shared" si="202"/>
        <v>#VALUE!</v>
      </c>
      <c r="V867" s="2" t="e">
        <f t="shared" si="203"/>
        <v>#VALUE!</v>
      </c>
      <c r="W867" s="2" t="e">
        <f t="shared" si="204"/>
        <v>#VALUE!</v>
      </c>
      <c r="X867" t="e">
        <f t="shared" si="205"/>
        <v>#VALUE!</v>
      </c>
      <c r="Y867" t="e">
        <f t="shared" si="206"/>
        <v>#VALUE!</v>
      </c>
      <c r="Z867" t="e">
        <f t="shared" si="207"/>
        <v>#VALUE!</v>
      </c>
      <c r="AA867" t="e">
        <f t="shared" si="208"/>
        <v>#VALUE!</v>
      </c>
      <c r="AB867" t="e">
        <f t="shared" si="209"/>
        <v>#VALUE!</v>
      </c>
    </row>
    <row r="868" spans="1:28" x14ac:dyDescent="0.25">
      <c r="A868">
        <v>20</v>
      </c>
      <c r="B868" t="s">
        <v>38</v>
      </c>
      <c r="C868">
        <v>6</v>
      </c>
      <c r="D868" t="s">
        <v>9</v>
      </c>
      <c r="E868">
        <v>1991</v>
      </c>
      <c r="F868" t="s">
        <v>10</v>
      </c>
      <c r="G868" t="s">
        <v>309</v>
      </c>
      <c r="H868" s="54">
        <v>0.32495642920263801</v>
      </c>
      <c r="I868" s="54">
        <v>0.35</v>
      </c>
      <c r="J868" s="54">
        <v>0.39349999999999996</v>
      </c>
      <c r="K868">
        <v>0.34399999999999997</v>
      </c>
      <c r="L868" s="2" t="e">
        <f t="shared" si="195"/>
        <v>#VALUE!</v>
      </c>
      <c r="M868" s="2" t="e">
        <f t="shared" si="196"/>
        <v>#VALUE!</v>
      </c>
      <c r="N868" s="2" t="e">
        <f t="shared" si="197"/>
        <v>#VALUE!</v>
      </c>
      <c r="O868" s="2" t="e">
        <f t="shared" si="198"/>
        <v>#VALUE!</v>
      </c>
      <c r="P868" s="79" t="e">
        <f t="shared" si="199"/>
        <v>#VALUE!</v>
      </c>
      <c r="Q868" s="78">
        <v>0.85441176471000002</v>
      </c>
      <c r="R868" s="78">
        <v>0.14558823529589998</v>
      </c>
      <c r="S868" s="79" t="e">
        <f t="shared" si="200"/>
        <v>#VALUE!</v>
      </c>
      <c r="T868" s="2" t="e">
        <f t="shared" si="201"/>
        <v>#VALUE!</v>
      </c>
      <c r="U868" s="2" t="e">
        <f t="shared" si="202"/>
        <v>#VALUE!</v>
      </c>
      <c r="V868" s="2" t="e">
        <f t="shared" si="203"/>
        <v>#VALUE!</v>
      </c>
      <c r="W868" s="2" t="e">
        <f t="shared" si="204"/>
        <v>#VALUE!</v>
      </c>
      <c r="X868" t="e">
        <f t="shared" si="205"/>
        <v>#VALUE!</v>
      </c>
      <c r="Y868" t="e">
        <f t="shared" si="206"/>
        <v>#VALUE!</v>
      </c>
      <c r="Z868" t="e">
        <f t="shared" si="207"/>
        <v>#VALUE!</v>
      </c>
      <c r="AA868" t="e">
        <f t="shared" si="208"/>
        <v>#VALUE!</v>
      </c>
      <c r="AB868" t="e">
        <f t="shared" si="209"/>
        <v>#VALUE!</v>
      </c>
    </row>
    <row r="869" spans="1:28" x14ac:dyDescent="0.25">
      <c r="A869">
        <v>20</v>
      </c>
      <c r="B869" t="s">
        <v>38</v>
      </c>
      <c r="C869">
        <v>6</v>
      </c>
      <c r="D869" t="s">
        <v>9</v>
      </c>
      <c r="E869">
        <v>1992</v>
      </c>
      <c r="F869" t="s">
        <v>10</v>
      </c>
      <c r="G869" t="s">
        <v>309</v>
      </c>
      <c r="H869" s="54">
        <v>0.32712893524410402</v>
      </c>
      <c r="I869" s="54">
        <v>0.35399999999999998</v>
      </c>
      <c r="J869" s="54">
        <v>0.40249999999999997</v>
      </c>
      <c r="K869">
        <v>0.35499999999999998</v>
      </c>
      <c r="L869" s="2" t="e">
        <f t="shared" si="195"/>
        <v>#VALUE!</v>
      </c>
      <c r="M869" s="2" t="e">
        <f t="shared" si="196"/>
        <v>#VALUE!</v>
      </c>
      <c r="N869" s="2" t="e">
        <f t="shared" si="197"/>
        <v>#VALUE!</v>
      </c>
      <c r="O869" s="2" t="e">
        <f t="shared" si="198"/>
        <v>#VALUE!</v>
      </c>
      <c r="P869" s="79" t="e">
        <f t="shared" si="199"/>
        <v>#VALUE!</v>
      </c>
      <c r="Q869" s="78">
        <v>0.85441176471000002</v>
      </c>
      <c r="R869" s="78">
        <v>0.14558823529589998</v>
      </c>
      <c r="S869" s="79">
        <f t="shared" si="200"/>
        <v>69.604296677967881</v>
      </c>
      <c r="T869" s="2">
        <f t="shared" si="201"/>
        <v>72.291161714106636</v>
      </c>
      <c r="U869" s="2">
        <f t="shared" si="202"/>
        <v>76.774611282555171</v>
      </c>
      <c r="V869" s="2">
        <f t="shared" si="203"/>
        <v>69.952452737856603</v>
      </c>
      <c r="W869" s="2" t="e">
        <f t="shared" si="204"/>
        <v>#VALUE!</v>
      </c>
      <c r="X869" t="e">
        <f t="shared" si="205"/>
        <v>#VALUE!</v>
      </c>
      <c r="Y869" t="e">
        <f t="shared" si="206"/>
        <v>#VALUE!</v>
      </c>
      <c r="Z869" t="e">
        <f t="shared" si="207"/>
        <v>#VALUE!</v>
      </c>
      <c r="AA869" t="e">
        <f t="shared" si="208"/>
        <v>#VALUE!</v>
      </c>
      <c r="AB869" t="e">
        <f t="shared" si="209"/>
        <v>#VALUE!</v>
      </c>
    </row>
    <row r="870" spans="1:28" x14ac:dyDescent="0.25">
      <c r="A870">
        <v>20</v>
      </c>
      <c r="B870" t="s">
        <v>38</v>
      </c>
      <c r="C870">
        <v>6</v>
      </c>
      <c r="D870" t="s">
        <v>9</v>
      </c>
      <c r="E870">
        <v>1993</v>
      </c>
      <c r="F870" t="s">
        <v>10</v>
      </c>
      <c r="G870" t="s">
        <v>299</v>
      </c>
      <c r="H870" s="54">
        <v>0.29235067022036199</v>
      </c>
      <c r="I870" s="54">
        <v>0.316</v>
      </c>
      <c r="J870" s="54">
        <v>0.35550000000000004</v>
      </c>
      <c r="K870">
        <v>0.216</v>
      </c>
      <c r="L870" s="2" t="e">
        <f t="shared" si="195"/>
        <v>#VALUE!</v>
      </c>
      <c r="M870" s="2" t="e">
        <f t="shared" si="196"/>
        <v>#VALUE!</v>
      </c>
      <c r="N870" s="2" t="e">
        <f t="shared" si="197"/>
        <v>#VALUE!</v>
      </c>
      <c r="O870" s="2" t="e">
        <f t="shared" si="198"/>
        <v>#VALUE!</v>
      </c>
      <c r="P870" s="79" t="e">
        <f t="shared" si="199"/>
        <v>#VALUE!</v>
      </c>
      <c r="Q870" s="78">
        <v>0.85441176471000002</v>
      </c>
      <c r="R870" s="78">
        <v>0.14558823529589998</v>
      </c>
      <c r="S870" s="79">
        <f t="shared" si="200"/>
        <v>237.9846476303218</v>
      </c>
      <c r="T870" s="2">
        <f t="shared" si="201"/>
        <v>240.14501998603464</v>
      </c>
      <c r="U870" s="2">
        <f t="shared" si="202"/>
        <v>260.1007064085552</v>
      </c>
      <c r="V870" s="2">
        <f t="shared" si="203"/>
        <v>228.25508268850001</v>
      </c>
      <c r="W870" s="2" t="e">
        <f t="shared" si="204"/>
        <v>#VALUE!</v>
      </c>
      <c r="X870" t="e">
        <f t="shared" si="205"/>
        <v>#VALUE!</v>
      </c>
      <c r="Y870" t="e">
        <f t="shared" si="206"/>
        <v>#VALUE!</v>
      </c>
      <c r="Z870" t="e">
        <f t="shared" si="207"/>
        <v>#VALUE!</v>
      </c>
      <c r="AA870" t="e">
        <f t="shared" si="208"/>
        <v>#VALUE!</v>
      </c>
      <c r="AB870" t="e">
        <f t="shared" si="209"/>
        <v>#VALUE!</v>
      </c>
    </row>
    <row r="871" spans="1:28" x14ac:dyDescent="0.25">
      <c r="A871">
        <v>20</v>
      </c>
      <c r="B871" t="s">
        <v>38</v>
      </c>
      <c r="C871">
        <v>6</v>
      </c>
      <c r="D871" t="s">
        <v>9</v>
      </c>
      <c r="E871">
        <v>1994</v>
      </c>
      <c r="F871" t="s">
        <v>10</v>
      </c>
      <c r="G871" t="s">
        <v>300</v>
      </c>
      <c r="H871" s="54">
        <v>0.33047368103241698</v>
      </c>
      <c r="I871" s="54">
        <v>0.37233333333333329</v>
      </c>
      <c r="J871" s="54">
        <v>0.42083333333333328</v>
      </c>
      <c r="K871">
        <v>0.36699999999999999</v>
      </c>
      <c r="L871" s="2" t="e">
        <f t="shared" si="195"/>
        <v>#VALUE!</v>
      </c>
      <c r="M871" s="2" t="e">
        <f t="shared" si="196"/>
        <v>#VALUE!</v>
      </c>
      <c r="N871" s="2" t="e">
        <f t="shared" si="197"/>
        <v>#VALUE!</v>
      </c>
      <c r="O871" s="2" t="e">
        <f t="shared" si="198"/>
        <v>#VALUE!</v>
      </c>
      <c r="P871" s="79" t="e">
        <f t="shared" si="199"/>
        <v>#VALUE!</v>
      </c>
      <c r="Q871" s="78">
        <v>0.85441176471000002</v>
      </c>
      <c r="R871" s="78">
        <v>0.14558823529589998</v>
      </c>
      <c r="S871" s="79">
        <f t="shared" si="200"/>
        <v>196.60504201819884</v>
      </c>
      <c r="T871" s="2">
        <f t="shared" si="201"/>
        <v>178.2479869539419</v>
      </c>
      <c r="U871" s="2">
        <f t="shared" si="202"/>
        <v>190.37893720134139</v>
      </c>
      <c r="V871" s="2">
        <f t="shared" si="203"/>
        <v>173.34782245541791</v>
      </c>
      <c r="W871" s="2" t="e">
        <f t="shared" si="204"/>
        <v>#VALUE!</v>
      </c>
      <c r="X871" t="e">
        <f t="shared" si="205"/>
        <v>#VALUE!</v>
      </c>
      <c r="Y871" t="e">
        <f t="shared" si="206"/>
        <v>#VALUE!</v>
      </c>
      <c r="Z871" t="e">
        <f t="shared" si="207"/>
        <v>#VALUE!</v>
      </c>
      <c r="AA871" t="e">
        <f t="shared" si="208"/>
        <v>#VALUE!</v>
      </c>
      <c r="AB871" t="e">
        <f t="shared" si="209"/>
        <v>#VALUE!</v>
      </c>
    </row>
    <row r="872" spans="1:28" x14ac:dyDescent="0.25">
      <c r="A872">
        <v>20</v>
      </c>
      <c r="B872" t="s">
        <v>38</v>
      </c>
      <c r="C872">
        <v>6</v>
      </c>
      <c r="D872" t="s">
        <v>9</v>
      </c>
      <c r="E872">
        <v>1995</v>
      </c>
      <c r="F872">
        <v>31</v>
      </c>
      <c r="G872" t="s">
        <v>300</v>
      </c>
      <c r="H872" s="54">
        <v>0.197903485305433</v>
      </c>
      <c r="I872" s="54">
        <v>0.24099999999999999</v>
      </c>
      <c r="J872" s="54">
        <v>0.26950000000000002</v>
      </c>
      <c r="K872">
        <v>0.23100000000000001</v>
      </c>
      <c r="L872" s="2">
        <f t="shared" si="195"/>
        <v>38.648715500035046</v>
      </c>
      <c r="M872" s="2">
        <f t="shared" si="196"/>
        <v>40.843214756258234</v>
      </c>
      <c r="N872" s="2">
        <f t="shared" si="197"/>
        <v>42.436687200547574</v>
      </c>
      <c r="O872" s="2">
        <f t="shared" si="198"/>
        <v>40.312093628088427</v>
      </c>
      <c r="P872" s="79" t="e">
        <f t="shared" si="199"/>
        <v>#VALUE!</v>
      </c>
      <c r="Q872" s="78">
        <v>0.85441176471000002</v>
      </c>
      <c r="R872" s="78">
        <v>0.14558823529589998</v>
      </c>
      <c r="S872" s="79">
        <f t="shared" si="200"/>
        <v>401.33154470684474</v>
      </c>
      <c r="T872" s="2">
        <f t="shared" si="201"/>
        <v>381.46777930752239</v>
      </c>
      <c r="U872" s="2">
        <f t="shared" si="202"/>
        <v>398.05206473332584</v>
      </c>
      <c r="V872" s="2">
        <f t="shared" si="203"/>
        <v>381.08677140748654</v>
      </c>
      <c r="W872" s="2" t="e">
        <f t="shared" si="204"/>
        <v>#VALUE!</v>
      </c>
      <c r="X872">
        <f t="shared" si="205"/>
        <v>12.94617886151112</v>
      </c>
      <c r="Y872">
        <f t="shared" si="206"/>
        <v>12.305412235726529</v>
      </c>
      <c r="Z872">
        <f t="shared" si="207"/>
        <v>12.840389184945995</v>
      </c>
      <c r="AA872">
        <f t="shared" si="208"/>
        <v>12.293121658306017</v>
      </c>
      <c r="AB872" t="e">
        <f t="shared" si="209"/>
        <v>#VALUE!</v>
      </c>
    </row>
    <row r="873" spans="1:28" x14ac:dyDescent="0.25">
      <c r="A873">
        <v>20</v>
      </c>
      <c r="B873" t="s">
        <v>38</v>
      </c>
      <c r="C873">
        <v>6</v>
      </c>
      <c r="D873" t="s">
        <v>9</v>
      </c>
      <c r="E873">
        <v>1996</v>
      </c>
      <c r="F873">
        <v>150</v>
      </c>
      <c r="G873" t="s">
        <v>299</v>
      </c>
      <c r="H873" s="54">
        <v>0.40303950660207699</v>
      </c>
      <c r="I873" s="54">
        <v>0.41599999999999998</v>
      </c>
      <c r="J873" s="54">
        <v>0.46100000000000002</v>
      </c>
      <c r="K873">
        <v>0.38500000000000001</v>
      </c>
      <c r="L873" s="2">
        <f t="shared" si="195"/>
        <v>251.2729094453035</v>
      </c>
      <c r="M873" s="2">
        <f t="shared" si="196"/>
        <v>256.84931506849313</v>
      </c>
      <c r="N873" s="2">
        <f t="shared" si="197"/>
        <v>278.29313543599261</v>
      </c>
      <c r="O873" s="2">
        <f t="shared" si="198"/>
        <v>243.90243902439025</v>
      </c>
      <c r="P873" s="79" t="e">
        <f t="shared" si="199"/>
        <v>#VALUE!</v>
      </c>
      <c r="Q873" s="78">
        <v>0.85441176471000002</v>
      </c>
      <c r="R873" s="78">
        <v>0.14558823529589998</v>
      </c>
      <c r="S873" s="79">
        <f t="shared" si="200"/>
        <v>364.81122443953706</v>
      </c>
      <c r="T873" s="2">
        <f t="shared" si="201"/>
        <v>357.49131396030293</v>
      </c>
      <c r="U873" s="2">
        <f t="shared" si="202"/>
        <v>369.80369633353047</v>
      </c>
      <c r="V873" s="2">
        <f t="shared" si="203"/>
        <v>350.19310754825187</v>
      </c>
      <c r="W873" s="2" t="e">
        <f t="shared" si="204"/>
        <v>#VALUE!</v>
      </c>
      <c r="X873">
        <f t="shared" si="205"/>
        <v>2.4320748295969139</v>
      </c>
      <c r="Y873">
        <f t="shared" si="206"/>
        <v>2.3832754264020197</v>
      </c>
      <c r="Z873">
        <f t="shared" si="207"/>
        <v>2.46535797555687</v>
      </c>
      <c r="AA873">
        <f t="shared" si="208"/>
        <v>2.3346207169883457</v>
      </c>
      <c r="AB873" t="e">
        <f t="shared" si="209"/>
        <v>#VALUE!</v>
      </c>
    </row>
    <row r="874" spans="1:28" x14ac:dyDescent="0.25">
      <c r="A874">
        <v>20</v>
      </c>
      <c r="B874" t="s">
        <v>38</v>
      </c>
      <c r="C874">
        <v>6</v>
      </c>
      <c r="D874" t="s">
        <v>9</v>
      </c>
      <c r="E874">
        <v>1997</v>
      </c>
      <c r="F874">
        <v>100</v>
      </c>
      <c r="G874" t="s">
        <v>299</v>
      </c>
      <c r="H874" s="54">
        <v>0.375</v>
      </c>
      <c r="I874" s="54">
        <v>0.29633333333333334</v>
      </c>
      <c r="J874" s="54">
        <v>0.34783333333333333</v>
      </c>
      <c r="K874">
        <v>0.26700000000000002</v>
      </c>
      <c r="L874" s="2">
        <f t="shared" si="195"/>
        <v>160</v>
      </c>
      <c r="M874" s="2">
        <f t="shared" si="196"/>
        <v>142.11274277593557</v>
      </c>
      <c r="N874" s="2">
        <f t="shared" si="197"/>
        <v>153.33503705596729</v>
      </c>
      <c r="O874" s="2">
        <f t="shared" si="198"/>
        <v>136.4256480218281</v>
      </c>
      <c r="P874" s="79" t="e">
        <f t="shared" si="199"/>
        <v>#VALUE!</v>
      </c>
      <c r="Q874" s="78">
        <v>0.85441176471000002</v>
      </c>
      <c r="R874" s="78">
        <v>0.14558823529589998</v>
      </c>
      <c r="S874" s="79">
        <f t="shared" si="200"/>
        <v>753.83821241552084</v>
      </c>
      <c r="T874" s="2">
        <f t="shared" si="201"/>
        <v>772.2659036140999</v>
      </c>
      <c r="U874" s="2">
        <f t="shared" si="202"/>
        <v>796.97591692148421</v>
      </c>
      <c r="V874" s="2">
        <f t="shared" si="203"/>
        <v>719.40524945557456</v>
      </c>
      <c r="W874" s="2" t="e">
        <f t="shared" si="204"/>
        <v>#VALUE!</v>
      </c>
      <c r="X874">
        <f t="shared" si="205"/>
        <v>7.5383821241552083</v>
      </c>
      <c r="Y874">
        <f t="shared" si="206"/>
        <v>7.7226590361409988</v>
      </c>
      <c r="Z874">
        <f t="shared" si="207"/>
        <v>7.969759169214842</v>
      </c>
      <c r="AA874">
        <f t="shared" si="208"/>
        <v>7.1940524945557458</v>
      </c>
      <c r="AB874" t="e">
        <f t="shared" si="209"/>
        <v>#VALUE!</v>
      </c>
    </row>
    <row r="875" spans="1:28" x14ac:dyDescent="0.25">
      <c r="A875">
        <v>20</v>
      </c>
      <c r="B875" t="s">
        <v>38</v>
      </c>
      <c r="C875">
        <v>6</v>
      </c>
      <c r="D875" t="s">
        <v>9</v>
      </c>
      <c r="E875">
        <v>1998</v>
      </c>
      <c r="F875">
        <v>360</v>
      </c>
      <c r="G875" t="s">
        <v>299</v>
      </c>
      <c r="H875" s="54">
        <v>0.125</v>
      </c>
      <c r="I875" s="54">
        <v>7.7666666666666662E-2</v>
      </c>
      <c r="J875" s="54">
        <v>0.11716666666666666</v>
      </c>
      <c r="K875">
        <v>7.6999999999999999E-2</v>
      </c>
      <c r="L875" s="2">
        <f t="shared" si="195"/>
        <v>411.42857142857144</v>
      </c>
      <c r="M875" s="2">
        <f t="shared" si="196"/>
        <v>390.31441994940366</v>
      </c>
      <c r="N875" s="2">
        <f t="shared" si="197"/>
        <v>407.77798754011701</v>
      </c>
      <c r="O875" s="2">
        <f t="shared" si="198"/>
        <v>390.03250270855904</v>
      </c>
      <c r="P875" s="79" t="e">
        <f t="shared" si="199"/>
        <v>#VALUE!</v>
      </c>
      <c r="Q875" s="78">
        <v>0.85441176471000002</v>
      </c>
      <c r="R875" s="78">
        <v>0.14558823529589998</v>
      </c>
      <c r="S875" s="79">
        <f t="shared" si="200"/>
        <v>2024.7600819792235</v>
      </c>
      <c r="T875" s="2">
        <f t="shared" si="201"/>
        <v>2016.5327649481883</v>
      </c>
      <c r="U875" s="2">
        <f t="shared" si="202"/>
        <v>2075.2123891683659</v>
      </c>
      <c r="V875" s="2">
        <f t="shared" si="203"/>
        <v>1924.9371962860209</v>
      </c>
      <c r="W875" s="2">
        <f t="shared" si="204"/>
        <v>1924.9371962860209</v>
      </c>
      <c r="X875">
        <f t="shared" si="205"/>
        <v>5.6243335610533984</v>
      </c>
      <c r="Y875">
        <f t="shared" si="206"/>
        <v>5.601479902633856</v>
      </c>
      <c r="Z875">
        <f t="shared" si="207"/>
        <v>5.7644788588010165</v>
      </c>
      <c r="AA875">
        <f t="shared" si="208"/>
        <v>5.3470477674611692</v>
      </c>
      <c r="AB875" t="e">
        <f t="shared" si="209"/>
        <v>#VALUE!</v>
      </c>
    </row>
    <row r="876" spans="1:28" x14ac:dyDescent="0.25">
      <c r="A876">
        <v>20</v>
      </c>
      <c r="B876" t="s">
        <v>38</v>
      </c>
      <c r="C876">
        <v>6</v>
      </c>
      <c r="D876" t="s">
        <v>9</v>
      </c>
      <c r="E876">
        <v>1999</v>
      </c>
      <c r="F876">
        <v>300</v>
      </c>
      <c r="G876" t="s">
        <v>299</v>
      </c>
      <c r="H876" s="54">
        <v>0.123</v>
      </c>
      <c r="I876" s="54">
        <v>8.9666666666666672E-2</v>
      </c>
      <c r="J876" s="54">
        <v>0.12016666666666667</v>
      </c>
      <c r="K876">
        <v>8.6999999999999994E-2</v>
      </c>
      <c r="L876" s="2">
        <f t="shared" si="195"/>
        <v>342.07525655644241</v>
      </c>
      <c r="M876" s="2">
        <f t="shared" si="196"/>
        <v>329.54961552544853</v>
      </c>
      <c r="N876" s="2">
        <f t="shared" si="197"/>
        <v>340.97366925554081</v>
      </c>
      <c r="O876" s="2">
        <f t="shared" si="198"/>
        <v>328.58707557502737</v>
      </c>
      <c r="P876" s="79" t="e">
        <f t="shared" si="199"/>
        <v>#VALUE!</v>
      </c>
      <c r="Q876" s="78">
        <v>0.85441176471000002</v>
      </c>
      <c r="R876" s="78">
        <v>0.14558823529589998</v>
      </c>
      <c r="S876" s="79">
        <f t="shared" si="200"/>
        <v>719.72308543367421</v>
      </c>
      <c r="T876" s="2">
        <f t="shared" si="201"/>
        <v>720.76813488604466</v>
      </c>
      <c r="U876" s="2">
        <f t="shared" si="202"/>
        <v>733.04268319245909</v>
      </c>
      <c r="V876" s="2">
        <f t="shared" si="203"/>
        <v>688.82202062426609</v>
      </c>
      <c r="W876" s="2" t="e">
        <f t="shared" si="204"/>
        <v>#VALUE!</v>
      </c>
      <c r="X876">
        <f t="shared" si="205"/>
        <v>2.3990769514455805</v>
      </c>
      <c r="Y876">
        <f t="shared" si="206"/>
        <v>2.4025604496201489</v>
      </c>
      <c r="Z876">
        <f t="shared" si="207"/>
        <v>2.4434756106415305</v>
      </c>
      <c r="AA876">
        <f t="shared" si="208"/>
        <v>2.2960734020808871</v>
      </c>
      <c r="AB876" t="e">
        <f t="shared" si="209"/>
        <v>#VALUE!</v>
      </c>
    </row>
    <row r="877" spans="1:28" x14ac:dyDescent="0.25">
      <c r="A877">
        <v>20</v>
      </c>
      <c r="B877" t="s">
        <v>38</v>
      </c>
      <c r="C877">
        <v>6</v>
      </c>
      <c r="D877" t="s">
        <v>9</v>
      </c>
      <c r="E877">
        <v>2000</v>
      </c>
      <c r="F877">
        <v>425</v>
      </c>
      <c r="G877" t="s">
        <v>299</v>
      </c>
      <c r="H877" s="54">
        <v>0.14699999999999999</v>
      </c>
      <c r="I877" s="54">
        <v>0.185</v>
      </c>
      <c r="J877" s="54">
        <v>0.21150000000000002</v>
      </c>
      <c r="K877">
        <v>0.109</v>
      </c>
      <c r="L877" s="2">
        <f t="shared" si="195"/>
        <v>498.24150058616647</v>
      </c>
      <c r="M877" s="2">
        <f t="shared" si="196"/>
        <v>521.47239263803681</v>
      </c>
      <c r="N877" s="2">
        <f t="shared" si="197"/>
        <v>538.99809765377302</v>
      </c>
      <c r="O877" s="2">
        <f t="shared" si="198"/>
        <v>476.99214365881033</v>
      </c>
      <c r="P877" s="79" t="e">
        <f t="shared" si="199"/>
        <v>#VALUE!</v>
      </c>
      <c r="Q877" s="78">
        <v>0.85441176471000002</v>
      </c>
      <c r="R877" s="78">
        <v>0.14558823529589998</v>
      </c>
      <c r="S877" s="79">
        <f t="shared" si="200"/>
        <v>934.0814506593855</v>
      </c>
      <c r="T877" s="2">
        <f t="shared" si="201"/>
        <v>968.643121006196</v>
      </c>
      <c r="U877" s="2">
        <f t="shared" si="202"/>
        <v>994.85081751884218</v>
      </c>
      <c r="V877" s="2">
        <f t="shared" si="203"/>
        <v>929.36702950382971</v>
      </c>
      <c r="W877" s="2" t="e">
        <f t="shared" si="204"/>
        <v>#VALUE!</v>
      </c>
      <c r="X877">
        <f t="shared" si="205"/>
        <v>2.1978387074338483</v>
      </c>
      <c r="Y877">
        <f t="shared" si="206"/>
        <v>2.2791602847204611</v>
      </c>
      <c r="Z877">
        <f t="shared" si="207"/>
        <v>2.340825452985511</v>
      </c>
      <c r="AA877">
        <f t="shared" si="208"/>
        <v>2.1867459517737169</v>
      </c>
      <c r="AB877" t="e">
        <f t="shared" si="209"/>
        <v>#VALUE!</v>
      </c>
    </row>
    <row r="878" spans="1:28" x14ac:dyDescent="0.25">
      <c r="A878">
        <v>20</v>
      </c>
      <c r="B878" t="s">
        <v>38</v>
      </c>
      <c r="C878">
        <v>6</v>
      </c>
      <c r="D878" t="s">
        <v>9</v>
      </c>
      <c r="E878">
        <v>2001</v>
      </c>
      <c r="F878">
        <v>1900</v>
      </c>
      <c r="G878">
        <v>1900</v>
      </c>
      <c r="H878" s="54">
        <v>0.157</v>
      </c>
      <c r="I878" s="54">
        <v>0.15333333333333332</v>
      </c>
      <c r="J878" s="54">
        <v>0.17783333333333332</v>
      </c>
      <c r="K878">
        <v>0.113</v>
      </c>
      <c r="L878" s="2">
        <f t="shared" si="195"/>
        <v>2253.8552787663107</v>
      </c>
      <c r="M878" s="2">
        <f t="shared" si="196"/>
        <v>2244.0944881889764</v>
      </c>
      <c r="N878" s="2">
        <f t="shared" si="197"/>
        <v>2310.9669572268394</v>
      </c>
      <c r="O878" s="2">
        <f t="shared" si="198"/>
        <v>2142.051860202931</v>
      </c>
      <c r="P878" s="79">
        <f t="shared" si="199"/>
        <v>2142.051860202931</v>
      </c>
      <c r="Q878" s="78">
        <v>0.85441176471000002</v>
      </c>
      <c r="R878" s="78">
        <v>0.14558823529589998</v>
      </c>
      <c r="S878" s="79" t="e">
        <f t="shared" si="200"/>
        <v>#VALUE!</v>
      </c>
      <c r="T878" s="2" t="e">
        <f t="shared" si="201"/>
        <v>#VALUE!</v>
      </c>
      <c r="U878" s="2" t="e">
        <f t="shared" si="202"/>
        <v>#VALUE!</v>
      </c>
      <c r="V878" s="2" t="e">
        <f t="shared" si="203"/>
        <v>#VALUE!</v>
      </c>
      <c r="W878" s="2" t="e">
        <f t="shared" si="204"/>
        <v>#VALUE!</v>
      </c>
      <c r="X878" t="e">
        <f t="shared" si="205"/>
        <v>#VALUE!</v>
      </c>
      <c r="Y878" t="e">
        <f t="shared" si="206"/>
        <v>#VALUE!</v>
      </c>
      <c r="Z878" t="e">
        <f t="shared" si="207"/>
        <v>#VALUE!</v>
      </c>
      <c r="AA878" t="e">
        <f t="shared" si="208"/>
        <v>#VALUE!</v>
      </c>
      <c r="AB878" t="e">
        <f t="shared" si="209"/>
        <v>#VALUE!</v>
      </c>
    </row>
    <row r="879" spans="1:28" x14ac:dyDescent="0.25">
      <c r="A879">
        <v>20</v>
      </c>
      <c r="B879" t="s">
        <v>38</v>
      </c>
      <c r="C879">
        <v>6</v>
      </c>
      <c r="D879" t="s">
        <v>9</v>
      </c>
      <c r="E879">
        <v>2002</v>
      </c>
      <c r="F879">
        <v>600</v>
      </c>
      <c r="G879">
        <v>600</v>
      </c>
      <c r="H879" s="54">
        <v>0.11799999999999999</v>
      </c>
      <c r="I879" s="54">
        <v>0.11899999999999999</v>
      </c>
      <c r="J879" s="54">
        <v>0.13250000000000001</v>
      </c>
      <c r="K879">
        <v>7.8E-2</v>
      </c>
      <c r="L879" s="2">
        <f t="shared" si="195"/>
        <v>680.27210884353747</v>
      </c>
      <c r="M879" s="2">
        <f t="shared" si="196"/>
        <v>681.04426787741204</v>
      </c>
      <c r="N879" s="2">
        <f t="shared" si="197"/>
        <v>691.64265129682997</v>
      </c>
      <c r="O879" s="2">
        <f t="shared" si="198"/>
        <v>650.75921908893702</v>
      </c>
      <c r="P879" s="79">
        <f t="shared" si="199"/>
        <v>650.75921908893702</v>
      </c>
      <c r="Q879" s="78">
        <v>0.85441176471000002</v>
      </c>
      <c r="R879" s="78">
        <v>0.14558823529589998</v>
      </c>
      <c r="S879" s="79" t="e">
        <f t="shared" si="200"/>
        <v>#VALUE!</v>
      </c>
      <c r="T879" s="2" t="e">
        <f t="shared" si="201"/>
        <v>#VALUE!</v>
      </c>
      <c r="U879" s="2" t="e">
        <f t="shared" si="202"/>
        <v>#VALUE!</v>
      </c>
      <c r="V879" s="2" t="e">
        <f t="shared" si="203"/>
        <v>#VALUE!</v>
      </c>
      <c r="W879" s="2" t="e">
        <f t="shared" si="204"/>
        <v>#VALUE!</v>
      </c>
      <c r="X879" t="e">
        <f t="shared" si="205"/>
        <v>#VALUE!</v>
      </c>
      <c r="Y879" t="e">
        <f t="shared" si="206"/>
        <v>#VALUE!</v>
      </c>
      <c r="Z879" t="e">
        <f t="shared" si="207"/>
        <v>#VALUE!</v>
      </c>
      <c r="AA879" t="e">
        <f t="shared" si="208"/>
        <v>#VALUE!</v>
      </c>
      <c r="AB879" t="e">
        <f t="shared" si="209"/>
        <v>#VALUE!</v>
      </c>
    </row>
    <row r="880" spans="1:28" x14ac:dyDescent="0.25">
      <c r="A880">
        <v>20</v>
      </c>
      <c r="B880" t="s">
        <v>38</v>
      </c>
      <c r="C880">
        <v>6</v>
      </c>
      <c r="D880" t="s">
        <v>9</v>
      </c>
      <c r="E880">
        <v>2003</v>
      </c>
      <c r="F880">
        <v>800</v>
      </c>
      <c r="G880" t="s">
        <v>299</v>
      </c>
      <c r="H880" s="54">
        <v>0.159</v>
      </c>
      <c r="I880" s="54">
        <v>0.16133333333333333</v>
      </c>
      <c r="J880" s="54">
        <v>0.18033333333333335</v>
      </c>
      <c r="K880">
        <v>0.123</v>
      </c>
      <c r="L880" s="2">
        <f t="shared" si="195"/>
        <v>951.2485136741974</v>
      </c>
      <c r="M880" s="2">
        <f t="shared" si="196"/>
        <v>953.89507154213038</v>
      </c>
      <c r="N880" s="2">
        <f t="shared" si="197"/>
        <v>976.00650671004473</v>
      </c>
      <c r="O880" s="2">
        <f t="shared" si="198"/>
        <v>912.2006841505131</v>
      </c>
      <c r="P880" s="79" t="e">
        <f t="shared" si="199"/>
        <v>#VALUE!</v>
      </c>
      <c r="Q880" s="78">
        <v>0.85441176471000002</v>
      </c>
      <c r="R880" s="78">
        <v>0.14558823529589998</v>
      </c>
      <c r="S880" s="79" t="e">
        <f t="shared" si="200"/>
        <v>#VALUE!</v>
      </c>
      <c r="T880" s="2" t="e">
        <f t="shared" si="201"/>
        <v>#VALUE!</v>
      </c>
      <c r="U880" s="2" t="e">
        <f t="shared" si="202"/>
        <v>#VALUE!</v>
      </c>
      <c r="V880" s="2" t="e">
        <f t="shared" si="203"/>
        <v>#VALUE!</v>
      </c>
      <c r="W880" s="2" t="e">
        <f t="shared" si="204"/>
        <v>#VALUE!</v>
      </c>
      <c r="X880" t="e">
        <f t="shared" si="205"/>
        <v>#VALUE!</v>
      </c>
      <c r="Y880" t="e">
        <f t="shared" si="206"/>
        <v>#VALUE!</v>
      </c>
      <c r="Z880" t="e">
        <f t="shared" si="207"/>
        <v>#VALUE!</v>
      </c>
      <c r="AA880" t="e">
        <f t="shared" si="208"/>
        <v>#VALUE!</v>
      </c>
      <c r="AB880" t="e">
        <f t="shared" si="209"/>
        <v>#VALUE!</v>
      </c>
    </row>
    <row r="881" spans="1:28" x14ac:dyDescent="0.25">
      <c r="A881">
        <v>20</v>
      </c>
      <c r="B881" t="s">
        <v>38</v>
      </c>
      <c r="C881">
        <v>6</v>
      </c>
      <c r="D881" t="s">
        <v>9</v>
      </c>
      <c r="E881">
        <v>2004</v>
      </c>
      <c r="F881">
        <v>650</v>
      </c>
      <c r="G881">
        <v>650</v>
      </c>
      <c r="H881" s="54">
        <v>0.22</v>
      </c>
      <c r="I881" s="54">
        <v>0.38400000000000001</v>
      </c>
      <c r="J881" s="54">
        <v>0.41199999999999998</v>
      </c>
      <c r="K881">
        <v>0.36899999999999999</v>
      </c>
      <c r="L881" s="2">
        <f t="shared" si="195"/>
        <v>833.33333333333326</v>
      </c>
      <c r="M881" s="2">
        <f t="shared" si="196"/>
        <v>1055.1948051948052</v>
      </c>
      <c r="N881" s="2">
        <f t="shared" si="197"/>
        <v>1105.4421768707482</v>
      </c>
      <c r="O881" s="2">
        <f t="shared" si="198"/>
        <v>1030.1109350237718</v>
      </c>
      <c r="P881" s="79">
        <f t="shared" si="199"/>
        <v>1030.1109350237718</v>
      </c>
      <c r="Q881" s="78">
        <v>0.85441176471000002</v>
      </c>
      <c r="R881" s="78">
        <v>0.14558823529589998</v>
      </c>
      <c r="S881" s="79" t="e">
        <f t="shared" si="200"/>
        <v>#VALUE!</v>
      </c>
      <c r="T881" s="2" t="e">
        <f t="shared" si="201"/>
        <v>#VALUE!</v>
      </c>
      <c r="U881" s="2" t="e">
        <f t="shared" si="202"/>
        <v>#VALUE!</v>
      </c>
      <c r="V881" s="2" t="e">
        <f t="shared" si="203"/>
        <v>#VALUE!</v>
      </c>
      <c r="W881" s="2" t="e">
        <f t="shared" si="204"/>
        <v>#VALUE!</v>
      </c>
      <c r="X881" t="e">
        <f t="shared" si="205"/>
        <v>#VALUE!</v>
      </c>
      <c r="Y881" t="e">
        <f t="shared" si="206"/>
        <v>#VALUE!</v>
      </c>
      <c r="Z881" t="e">
        <f t="shared" si="207"/>
        <v>#VALUE!</v>
      </c>
      <c r="AA881" t="e">
        <f t="shared" si="208"/>
        <v>#VALUE!</v>
      </c>
      <c r="AB881" t="e">
        <f t="shared" si="209"/>
        <v>#VALUE!</v>
      </c>
    </row>
    <row r="882" spans="1:28" x14ac:dyDescent="0.25">
      <c r="A882">
        <v>20</v>
      </c>
      <c r="B882" t="s">
        <v>38</v>
      </c>
      <c r="C882">
        <v>6</v>
      </c>
      <c r="D882" t="s">
        <v>9</v>
      </c>
      <c r="E882">
        <v>2005</v>
      </c>
      <c r="F882" t="s">
        <v>10</v>
      </c>
      <c r="G882" t="s">
        <v>299</v>
      </c>
      <c r="H882" s="54">
        <v>0.17699999999999999</v>
      </c>
      <c r="I882" s="54">
        <v>0.30133333333333334</v>
      </c>
      <c r="J882" s="54">
        <v>0.41533333333333339</v>
      </c>
      <c r="K882">
        <v>0.29199999999999998</v>
      </c>
      <c r="L882" s="2" t="e">
        <f t="shared" si="195"/>
        <v>#VALUE!</v>
      </c>
      <c r="M882" s="2" t="e">
        <f t="shared" si="196"/>
        <v>#VALUE!</v>
      </c>
      <c r="N882" s="2" t="e">
        <f t="shared" si="197"/>
        <v>#VALUE!</v>
      </c>
      <c r="O882" s="2" t="e">
        <f t="shared" si="198"/>
        <v>#VALUE!</v>
      </c>
      <c r="P882" s="79" t="e">
        <f t="shared" si="199"/>
        <v>#VALUE!</v>
      </c>
      <c r="Q882" s="78">
        <v>0.85441176471000002</v>
      </c>
      <c r="R882" s="78">
        <v>0.14558823529589998</v>
      </c>
      <c r="S882" s="79">
        <f t="shared" si="200"/>
        <v>805.9654512548957</v>
      </c>
      <c r="T882" s="2">
        <f t="shared" si="201"/>
        <v>842.90395512465034</v>
      </c>
      <c r="U882" s="2">
        <f t="shared" si="202"/>
        <v>892.46409704818086</v>
      </c>
      <c r="V882" s="2">
        <f t="shared" si="203"/>
        <v>847.58625757384073</v>
      </c>
      <c r="W882" s="2">
        <f t="shared" si="204"/>
        <v>847.58625757384073</v>
      </c>
      <c r="X882" t="e">
        <f t="shared" si="205"/>
        <v>#VALUE!</v>
      </c>
      <c r="Y882" t="e">
        <f t="shared" si="206"/>
        <v>#VALUE!</v>
      </c>
      <c r="Z882" t="e">
        <f t="shared" si="207"/>
        <v>#VALUE!</v>
      </c>
      <c r="AA882" t="e">
        <f t="shared" si="208"/>
        <v>#VALUE!</v>
      </c>
      <c r="AB882" t="e">
        <f t="shared" si="209"/>
        <v>#VALUE!</v>
      </c>
    </row>
    <row r="883" spans="1:28" x14ac:dyDescent="0.25">
      <c r="A883">
        <v>20</v>
      </c>
      <c r="B883" t="s">
        <v>38</v>
      </c>
      <c r="C883">
        <v>6</v>
      </c>
      <c r="D883" t="s">
        <v>9</v>
      </c>
      <c r="E883">
        <v>2006</v>
      </c>
      <c r="F883" t="s">
        <v>10</v>
      </c>
      <c r="G883" t="s">
        <v>299</v>
      </c>
      <c r="H883" s="54">
        <v>0.153</v>
      </c>
      <c r="I883" s="54">
        <v>0.19966666666666669</v>
      </c>
      <c r="J883" s="54">
        <v>0.23666666666666669</v>
      </c>
      <c r="K883">
        <v>0.21299999999999999</v>
      </c>
      <c r="L883" s="2" t="e">
        <f t="shared" si="195"/>
        <v>#VALUE!</v>
      </c>
      <c r="M883" s="2" t="e">
        <f t="shared" si="196"/>
        <v>#VALUE!</v>
      </c>
      <c r="N883" s="2" t="e">
        <f t="shared" si="197"/>
        <v>#VALUE!</v>
      </c>
      <c r="O883" s="2" t="e">
        <f t="shared" si="198"/>
        <v>#VALUE!</v>
      </c>
      <c r="P883" s="79" t="e">
        <f t="shared" si="199"/>
        <v>#VALUE!</v>
      </c>
      <c r="Q883" s="78">
        <v>0.85441176471000002</v>
      </c>
      <c r="R883" s="78">
        <v>0.14558823529589998</v>
      </c>
      <c r="S883" s="79" t="e">
        <f t="shared" si="200"/>
        <v>#VALUE!</v>
      </c>
      <c r="T883" s="2" t="e">
        <f t="shared" si="201"/>
        <v>#VALUE!</v>
      </c>
      <c r="U883" s="2" t="e">
        <f t="shared" si="202"/>
        <v>#VALUE!</v>
      </c>
      <c r="V883" s="2" t="e">
        <f t="shared" si="203"/>
        <v>#VALUE!</v>
      </c>
      <c r="W883" s="2" t="e">
        <f t="shared" si="204"/>
        <v>#VALUE!</v>
      </c>
      <c r="X883" t="e">
        <f t="shared" si="205"/>
        <v>#VALUE!</v>
      </c>
      <c r="Y883" t="e">
        <f t="shared" si="206"/>
        <v>#VALUE!</v>
      </c>
      <c r="Z883" t="e">
        <f t="shared" si="207"/>
        <v>#VALUE!</v>
      </c>
      <c r="AA883" t="e">
        <f t="shared" si="208"/>
        <v>#VALUE!</v>
      </c>
      <c r="AB883" t="e">
        <f t="shared" si="209"/>
        <v>#VALUE!</v>
      </c>
    </row>
    <row r="884" spans="1:28" x14ac:dyDescent="0.25">
      <c r="A884">
        <v>20</v>
      </c>
      <c r="B884" t="s">
        <v>38</v>
      </c>
      <c r="C884">
        <v>6</v>
      </c>
      <c r="D884" t="s">
        <v>9</v>
      </c>
      <c r="E884">
        <v>2007</v>
      </c>
      <c r="F884" t="s">
        <v>10</v>
      </c>
      <c r="G884" t="s">
        <v>299</v>
      </c>
      <c r="H884" s="54">
        <v>0.188</v>
      </c>
      <c r="I884" s="54">
        <v>0.26533333333333331</v>
      </c>
      <c r="J884" s="54">
        <v>0.30733333333333335</v>
      </c>
      <c r="K884">
        <v>0.27100000000000002</v>
      </c>
      <c r="L884" s="2" t="e">
        <f t="shared" si="195"/>
        <v>#VALUE!</v>
      </c>
      <c r="M884" s="2" t="e">
        <f t="shared" si="196"/>
        <v>#VALUE!</v>
      </c>
      <c r="N884" s="2" t="e">
        <f t="shared" si="197"/>
        <v>#VALUE!</v>
      </c>
      <c r="O884" s="2" t="e">
        <f t="shared" si="198"/>
        <v>#VALUE!</v>
      </c>
      <c r="P884" s="79" t="e">
        <f t="shared" si="199"/>
        <v>#VALUE!</v>
      </c>
      <c r="Q884" s="78">
        <v>0.85441176471000002</v>
      </c>
      <c r="R884" s="78">
        <v>0.14558823529589998</v>
      </c>
      <c r="S884" s="79" t="e">
        <f t="shared" si="200"/>
        <v>#VALUE!</v>
      </c>
      <c r="T884" s="2" t="e">
        <f t="shared" si="201"/>
        <v>#VALUE!</v>
      </c>
      <c r="U884" s="2" t="e">
        <f t="shared" si="202"/>
        <v>#VALUE!</v>
      </c>
      <c r="V884" s="2" t="e">
        <f t="shared" si="203"/>
        <v>#VALUE!</v>
      </c>
      <c r="W884" s="2" t="e">
        <f t="shared" si="204"/>
        <v>#VALUE!</v>
      </c>
      <c r="X884" t="e">
        <f t="shared" si="205"/>
        <v>#VALUE!</v>
      </c>
      <c r="Y884" t="e">
        <f t="shared" si="206"/>
        <v>#VALUE!</v>
      </c>
      <c r="Z884" t="e">
        <f t="shared" si="207"/>
        <v>#VALUE!</v>
      </c>
      <c r="AA884" t="e">
        <f t="shared" si="208"/>
        <v>#VALUE!</v>
      </c>
      <c r="AB884" t="e">
        <f t="shared" si="209"/>
        <v>#VALUE!</v>
      </c>
    </row>
    <row r="885" spans="1:28" x14ac:dyDescent="0.25">
      <c r="A885">
        <v>20</v>
      </c>
      <c r="B885" t="s">
        <v>38</v>
      </c>
      <c r="C885">
        <v>6</v>
      </c>
      <c r="D885" t="s">
        <v>9</v>
      </c>
      <c r="E885">
        <v>2008</v>
      </c>
      <c r="F885">
        <v>500</v>
      </c>
      <c r="G885">
        <v>500</v>
      </c>
      <c r="H885" s="54">
        <v>0.2</v>
      </c>
      <c r="I885" s="54">
        <v>0.23666666666666669</v>
      </c>
      <c r="J885" s="54">
        <v>0.28266666666666668</v>
      </c>
      <c r="K885">
        <v>0.24299999999999999</v>
      </c>
      <c r="L885" s="2">
        <f t="shared" si="195"/>
        <v>625</v>
      </c>
      <c r="M885" s="2">
        <f t="shared" si="196"/>
        <v>655.02183406113534</v>
      </c>
      <c r="N885" s="2">
        <f t="shared" si="197"/>
        <v>697.02602230483262</v>
      </c>
      <c r="O885" s="2">
        <f t="shared" si="198"/>
        <v>660.50198150594451</v>
      </c>
      <c r="P885" s="79">
        <f t="shared" si="199"/>
        <v>660.50198150594451</v>
      </c>
      <c r="Q885" s="78">
        <v>0.85441176471000002</v>
      </c>
      <c r="R885" s="78">
        <v>0.14558823529589998</v>
      </c>
      <c r="S885" s="79">
        <f t="shared" si="200"/>
        <v>863.22500349286668</v>
      </c>
      <c r="T885" s="2">
        <f t="shared" si="201"/>
        <v>922.01649316946987</v>
      </c>
      <c r="U885" s="2">
        <f t="shared" si="202"/>
        <v>949.25511502772781</v>
      </c>
      <c r="V885" s="2">
        <f t="shared" si="203"/>
        <v>940.14380856716502</v>
      </c>
      <c r="W885" s="2">
        <f t="shared" si="204"/>
        <v>940.14380856716502</v>
      </c>
      <c r="X885">
        <f t="shared" si="205"/>
        <v>1.7264500069857334</v>
      </c>
      <c r="Y885">
        <f t="shared" si="206"/>
        <v>1.8440329863389398</v>
      </c>
      <c r="Z885">
        <f t="shared" si="207"/>
        <v>1.8985102300554557</v>
      </c>
      <c r="AA885">
        <f t="shared" si="208"/>
        <v>1.8802876171343301</v>
      </c>
      <c r="AB885">
        <f t="shared" si="209"/>
        <v>1.8802876171343301</v>
      </c>
    </row>
    <row r="886" spans="1:28" x14ac:dyDescent="0.25">
      <c r="A886">
        <v>20</v>
      </c>
      <c r="B886" t="s">
        <v>38</v>
      </c>
      <c r="C886">
        <v>6</v>
      </c>
      <c r="D886" t="s">
        <v>9</v>
      </c>
      <c r="E886">
        <v>2009</v>
      </c>
      <c r="F886">
        <v>1500</v>
      </c>
      <c r="G886">
        <v>1500</v>
      </c>
      <c r="H886" s="54">
        <v>0.19700000000000001</v>
      </c>
      <c r="I886" s="54">
        <v>0.22899999999999998</v>
      </c>
      <c r="J886" s="54">
        <v>0.26449999999999996</v>
      </c>
      <c r="K886">
        <v>0.22900000000000001</v>
      </c>
      <c r="L886" s="2">
        <f t="shared" si="195"/>
        <v>1867.9950186799504</v>
      </c>
      <c r="M886" s="2">
        <f t="shared" si="196"/>
        <v>1945.5252918287938</v>
      </c>
      <c r="N886" s="2">
        <f t="shared" si="197"/>
        <v>2039.4289598912303</v>
      </c>
      <c r="O886" s="2">
        <f t="shared" si="198"/>
        <v>1945.5252918287938</v>
      </c>
      <c r="P886" s="79">
        <f t="shared" si="199"/>
        <v>1945.5252918287938</v>
      </c>
      <c r="Q886" s="78">
        <v>0.85441176471000002</v>
      </c>
      <c r="R886" s="78">
        <v>0.14558823529589998</v>
      </c>
      <c r="S886" s="79">
        <f t="shared" si="200"/>
        <v>520.52343270791982</v>
      </c>
      <c r="T886" s="2">
        <f t="shared" si="201"/>
        <v>585.39442961349846</v>
      </c>
      <c r="U886" s="2">
        <f t="shared" si="202"/>
        <v>606.78249514708818</v>
      </c>
      <c r="V886" s="2">
        <f t="shared" si="203"/>
        <v>595.77816265989463</v>
      </c>
      <c r="W886" s="2" t="e">
        <f t="shared" si="204"/>
        <v>#VALUE!</v>
      </c>
      <c r="X886">
        <f t="shared" si="205"/>
        <v>0.34701562180527989</v>
      </c>
      <c r="Y886">
        <f t="shared" si="206"/>
        <v>0.39026295307566566</v>
      </c>
      <c r="Z886">
        <f t="shared" si="207"/>
        <v>0.40452166343139212</v>
      </c>
      <c r="AA886">
        <f t="shared" si="208"/>
        <v>0.39718544177326309</v>
      </c>
      <c r="AB886" t="e">
        <f t="shared" si="209"/>
        <v>#VALUE!</v>
      </c>
    </row>
    <row r="887" spans="1:28" x14ac:dyDescent="0.25">
      <c r="A887">
        <v>20</v>
      </c>
      <c r="B887" t="s">
        <v>38</v>
      </c>
      <c r="C887">
        <v>6</v>
      </c>
      <c r="D887" t="s">
        <v>9</v>
      </c>
      <c r="E887">
        <v>2010</v>
      </c>
      <c r="F887" t="s">
        <v>10</v>
      </c>
      <c r="G887" t="s">
        <v>299</v>
      </c>
      <c r="H887" s="54">
        <v>0.16799999999999998</v>
      </c>
      <c r="I887" s="54">
        <v>0.25266666666666665</v>
      </c>
      <c r="J887" s="54">
        <v>0.27216666666666667</v>
      </c>
      <c r="K887">
        <v>0.249</v>
      </c>
      <c r="L887" s="2" t="e">
        <f t="shared" si="195"/>
        <v>#VALUE!</v>
      </c>
      <c r="M887" s="2" t="e">
        <f t="shared" si="196"/>
        <v>#VALUE!</v>
      </c>
      <c r="N887" s="2" t="e">
        <f t="shared" si="197"/>
        <v>#VALUE!</v>
      </c>
      <c r="O887" s="2" t="e">
        <f t="shared" si="198"/>
        <v>#VALUE!</v>
      </c>
      <c r="P887" s="79" t="e">
        <f t="shared" si="199"/>
        <v>#VALUE!</v>
      </c>
      <c r="Q887" s="78">
        <v>0.85441176471000002</v>
      </c>
      <c r="R887" s="78">
        <v>0.14558823529589998</v>
      </c>
      <c r="S887" s="79" t="e">
        <f t="shared" si="200"/>
        <v>#VALUE!</v>
      </c>
      <c r="T887" s="2" t="e">
        <f t="shared" si="201"/>
        <v>#VALUE!</v>
      </c>
      <c r="U887" s="2" t="e">
        <f t="shared" si="202"/>
        <v>#VALUE!</v>
      </c>
      <c r="V887" s="2" t="e">
        <f t="shared" si="203"/>
        <v>#VALUE!</v>
      </c>
      <c r="W887" s="2" t="e">
        <f t="shared" si="204"/>
        <v>#VALUE!</v>
      </c>
      <c r="X887" t="e">
        <f t="shared" si="205"/>
        <v>#VALUE!</v>
      </c>
      <c r="Y887" t="e">
        <f t="shared" si="206"/>
        <v>#VALUE!</v>
      </c>
      <c r="Z887" t="e">
        <f t="shared" si="207"/>
        <v>#VALUE!</v>
      </c>
      <c r="AA887" t="e">
        <f t="shared" si="208"/>
        <v>#VALUE!</v>
      </c>
      <c r="AB887" t="e">
        <f t="shared" si="209"/>
        <v>#VALUE!</v>
      </c>
    </row>
    <row r="888" spans="1:28" x14ac:dyDescent="0.25">
      <c r="A888">
        <v>20</v>
      </c>
      <c r="B888" t="s">
        <v>38</v>
      </c>
      <c r="C888">
        <v>6</v>
      </c>
      <c r="D888" t="s">
        <v>9</v>
      </c>
      <c r="E888">
        <v>2011</v>
      </c>
      <c r="F888">
        <v>770</v>
      </c>
      <c r="G888">
        <v>770</v>
      </c>
      <c r="H888" s="54">
        <v>0.16899999999999998</v>
      </c>
      <c r="I888" s="54">
        <v>0.21833333333333332</v>
      </c>
      <c r="J888" s="54">
        <v>0.24033333333333334</v>
      </c>
      <c r="K888">
        <v>0.23300000000000001</v>
      </c>
      <c r="L888" s="2">
        <f t="shared" si="195"/>
        <v>926.5944645006017</v>
      </c>
      <c r="M888" s="2">
        <f t="shared" si="196"/>
        <v>985.07462686567158</v>
      </c>
      <c r="N888" s="2">
        <f t="shared" si="197"/>
        <v>1013.602457218078</v>
      </c>
      <c r="O888" s="2">
        <f t="shared" si="198"/>
        <v>1003.9113428943937</v>
      </c>
      <c r="P888" s="79">
        <f t="shared" si="199"/>
        <v>1003.9113428943937</v>
      </c>
      <c r="Q888" s="78">
        <v>0.85441176471000002</v>
      </c>
      <c r="R888" s="78">
        <v>0.14558823529589998</v>
      </c>
      <c r="S888" s="79" t="e">
        <f t="shared" si="200"/>
        <v>#VALUE!</v>
      </c>
      <c r="T888" s="2" t="e">
        <f t="shared" si="201"/>
        <v>#VALUE!</v>
      </c>
      <c r="U888" s="2" t="e">
        <f t="shared" si="202"/>
        <v>#VALUE!</v>
      </c>
      <c r="V888" s="2" t="e">
        <f t="shared" si="203"/>
        <v>#VALUE!</v>
      </c>
      <c r="W888" s="2" t="e">
        <f t="shared" si="204"/>
        <v>#VALUE!</v>
      </c>
      <c r="X888" t="e">
        <f t="shared" si="205"/>
        <v>#VALUE!</v>
      </c>
      <c r="Y888" t="e">
        <f t="shared" si="206"/>
        <v>#VALUE!</v>
      </c>
      <c r="Z888" t="e">
        <f t="shared" si="207"/>
        <v>#VALUE!</v>
      </c>
      <c r="AA888" t="e">
        <f t="shared" si="208"/>
        <v>#VALUE!</v>
      </c>
      <c r="AB888" t="e">
        <f t="shared" si="209"/>
        <v>#VALUE!</v>
      </c>
    </row>
    <row r="889" spans="1:28" x14ac:dyDescent="0.25">
      <c r="A889">
        <v>20</v>
      </c>
      <c r="B889" t="s">
        <v>38</v>
      </c>
      <c r="C889">
        <v>6</v>
      </c>
      <c r="D889" t="s">
        <v>9</v>
      </c>
      <c r="E889">
        <v>2012</v>
      </c>
      <c r="F889">
        <v>425</v>
      </c>
      <c r="G889">
        <v>425</v>
      </c>
      <c r="H889" s="54">
        <v>0.13500000000000001</v>
      </c>
      <c r="I889" s="54">
        <v>0.23</v>
      </c>
      <c r="J889" s="54">
        <v>0.25650000000000001</v>
      </c>
      <c r="K889">
        <v>0.249</v>
      </c>
      <c r="L889" s="2">
        <f t="shared" si="195"/>
        <v>491.32947976878614</v>
      </c>
      <c r="M889" s="2">
        <f t="shared" si="196"/>
        <v>551.9480519480519</v>
      </c>
      <c r="N889" s="2">
        <f t="shared" si="197"/>
        <v>571.62071284465367</v>
      </c>
      <c r="O889" s="2">
        <f t="shared" si="198"/>
        <v>565.91211717709723</v>
      </c>
      <c r="P889" s="79">
        <f t="shared" si="199"/>
        <v>565.91211717709723</v>
      </c>
      <c r="Q889" s="78">
        <v>0.85441176471000002</v>
      </c>
      <c r="R889" s="78">
        <v>0.14558823529589998</v>
      </c>
      <c r="S889" s="79">
        <f t="shared" si="200"/>
        <v>452.44064861980553</v>
      </c>
      <c r="T889" s="2">
        <f t="shared" si="201"/>
        <v>511.02092138014251</v>
      </c>
      <c r="U889" s="2">
        <f t="shared" si="202"/>
        <v>530.47570149736657</v>
      </c>
      <c r="V889" s="2">
        <f t="shared" si="203"/>
        <v>532.9358073320692</v>
      </c>
      <c r="W889" s="2" t="e">
        <f t="shared" si="204"/>
        <v>#VALUE!</v>
      </c>
      <c r="X889">
        <f t="shared" si="205"/>
        <v>1.0645662320466012</v>
      </c>
      <c r="Y889">
        <f t="shared" si="206"/>
        <v>1.2024021679532766</v>
      </c>
      <c r="Z889">
        <f t="shared" si="207"/>
        <v>1.2481781211702743</v>
      </c>
      <c r="AA889">
        <f t="shared" si="208"/>
        <v>1.2539666054872216</v>
      </c>
      <c r="AB889" t="e">
        <f t="shared" si="209"/>
        <v>#VALUE!</v>
      </c>
    </row>
    <row r="890" spans="1:28" x14ac:dyDescent="0.25">
      <c r="A890">
        <v>20</v>
      </c>
      <c r="B890" t="s">
        <v>38</v>
      </c>
      <c r="C890">
        <v>6</v>
      </c>
      <c r="D890" t="s">
        <v>9</v>
      </c>
      <c r="E890">
        <v>2013</v>
      </c>
      <c r="F890">
        <v>586</v>
      </c>
      <c r="G890" t="s">
        <v>299</v>
      </c>
      <c r="H890" s="54">
        <v>0.153</v>
      </c>
      <c r="I890" s="54">
        <v>0.2503333333333333</v>
      </c>
      <c r="J890" s="54">
        <v>0.27933333333333332</v>
      </c>
      <c r="K890">
        <v>0.24</v>
      </c>
      <c r="L890" s="2">
        <f t="shared" si="195"/>
        <v>691.85360094451005</v>
      </c>
      <c r="M890" s="2">
        <f t="shared" si="196"/>
        <v>781.680746998666</v>
      </c>
      <c r="N890" s="2">
        <f t="shared" si="197"/>
        <v>813.1359851988899</v>
      </c>
      <c r="O890" s="2">
        <f t="shared" si="198"/>
        <v>771.0526315789474</v>
      </c>
      <c r="P890" s="79" t="e">
        <f t="shared" si="199"/>
        <v>#VALUE!</v>
      </c>
      <c r="Q890" s="78">
        <v>0.85441176471000002</v>
      </c>
      <c r="R890" s="78">
        <v>0.14558823529589998</v>
      </c>
      <c r="S890" s="79" t="e">
        <f t="shared" si="200"/>
        <v>#VALUE!</v>
      </c>
      <c r="T890" s="2" t="e">
        <f t="shared" si="201"/>
        <v>#VALUE!</v>
      </c>
      <c r="U890" s="2" t="e">
        <f t="shared" si="202"/>
        <v>#VALUE!</v>
      </c>
      <c r="V890" s="2" t="e">
        <f t="shared" si="203"/>
        <v>#VALUE!</v>
      </c>
      <c r="W890" s="2" t="e">
        <f t="shared" si="204"/>
        <v>#VALUE!</v>
      </c>
      <c r="X890" t="e">
        <f t="shared" si="205"/>
        <v>#VALUE!</v>
      </c>
      <c r="Y890" t="e">
        <f t="shared" si="206"/>
        <v>#VALUE!</v>
      </c>
      <c r="Z890" t="e">
        <f t="shared" si="207"/>
        <v>#VALUE!</v>
      </c>
      <c r="AA890" t="e">
        <f t="shared" si="208"/>
        <v>#VALUE!</v>
      </c>
      <c r="AB890" t="e">
        <f t="shared" si="209"/>
        <v>#VALUE!</v>
      </c>
    </row>
    <row r="891" spans="1:28" x14ac:dyDescent="0.25">
      <c r="A891">
        <v>20</v>
      </c>
      <c r="B891" t="s">
        <v>38</v>
      </c>
      <c r="C891">
        <v>6</v>
      </c>
      <c r="D891" t="s">
        <v>9</v>
      </c>
      <c r="E891">
        <v>2014</v>
      </c>
      <c r="F891" t="s">
        <v>10</v>
      </c>
      <c r="G891" t="s">
        <v>300</v>
      </c>
      <c r="H891" s="54">
        <v>9.7000000000000003E-2</v>
      </c>
      <c r="I891" s="54">
        <v>0.16933333333333334</v>
      </c>
      <c r="J891" s="54">
        <v>0.20033333333333331</v>
      </c>
      <c r="K891">
        <v>0.15</v>
      </c>
      <c r="L891" s="2" t="e">
        <f t="shared" si="195"/>
        <v>#VALUE!</v>
      </c>
      <c r="M891" s="2" t="e">
        <f t="shared" si="196"/>
        <v>#VALUE!</v>
      </c>
      <c r="N891" s="2" t="e">
        <f t="shared" si="197"/>
        <v>#VALUE!</v>
      </c>
      <c r="O891" s="2" t="e">
        <f t="shared" si="198"/>
        <v>#VALUE!</v>
      </c>
      <c r="P891" s="79" t="e">
        <f t="shared" si="199"/>
        <v>#VALUE!</v>
      </c>
      <c r="Q891" s="78">
        <v>0.85441176471000002</v>
      </c>
      <c r="R891" s="78">
        <v>0.14558823529589998</v>
      </c>
      <c r="S891" s="79" t="e">
        <f t="shared" si="200"/>
        <v>#VALUE!</v>
      </c>
      <c r="T891" s="2" t="e">
        <f t="shared" si="201"/>
        <v>#VALUE!</v>
      </c>
      <c r="U891" s="2" t="e">
        <f t="shared" si="202"/>
        <v>#VALUE!</v>
      </c>
      <c r="V891" s="2" t="e">
        <f t="shared" si="203"/>
        <v>#VALUE!</v>
      </c>
      <c r="W891" s="2" t="e">
        <f t="shared" si="204"/>
        <v>#VALUE!</v>
      </c>
      <c r="X891" t="e">
        <f t="shared" si="205"/>
        <v>#VALUE!</v>
      </c>
      <c r="Y891" t="e">
        <f t="shared" si="206"/>
        <v>#VALUE!</v>
      </c>
      <c r="Z891" t="e">
        <f t="shared" si="207"/>
        <v>#VALUE!</v>
      </c>
      <c r="AA891" t="e">
        <f t="shared" si="208"/>
        <v>#VALUE!</v>
      </c>
      <c r="AB891" t="e">
        <f t="shared" si="209"/>
        <v>#VALUE!</v>
      </c>
    </row>
    <row r="892" spans="1:28" x14ac:dyDescent="0.25">
      <c r="A892">
        <v>20</v>
      </c>
      <c r="B892" t="s">
        <v>38</v>
      </c>
      <c r="C892">
        <v>6</v>
      </c>
      <c r="D892" t="s">
        <v>9</v>
      </c>
      <c r="E892">
        <v>2015</v>
      </c>
      <c r="F892">
        <v>350</v>
      </c>
      <c r="G892">
        <v>350</v>
      </c>
      <c r="H892" s="54">
        <v>0.16099999999999998</v>
      </c>
      <c r="I892" s="54">
        <v>0.26</v>
      </c>
      <c r="J892" s="54">
        <v>0.28700000000000003</v>
      </c>
      <c r="K892">
        <v>0.29899999999999999</v>
      </c>
      <c r="L892" s="2">
        <f t="shared" si="195"/>
        <v>417.16328963051251</v>
      </c>
      <c r="M892" s="2">
        <f t="shared" si="196"/>
        <v>472.97297297297297</v>
      </c>
      <c r="N892" s="2">
        <f t="shared" si="197"/>
        <v>490.88359046283313</v>
      </c>
      <c r="O892" s="2">
        <f t="shared" si="198"/>
        <v>499.28673323823102</v>
      </c>
      <c r="P892" s="79">
        <f t="shared" si="199"/>
        <v>499.28673323823102</v>
      </c>
      <c r="Q892" s="78">
        <v>0.85441176471000002</v>
      </c>
      <c r="R892" s="78">
        <v>0.14558823529589998</v>
      </c>
      <c r="S892" s="79" t="e">
        <f t="shared" si="200"/>
        <v>#VALUE!</v>
      </c>
      <c r="T892" s="2" t="e">
        <f t="shared" si="201"/>
        <v>#VALUE!</v>
      </c>
      <c r="U892" s="2" t="e">
        <f t="shared" si="202"/>
        <v>#VALUE!</v>
      </c>
      <c r="V892" s="2" t="e">
        <f t="shared" si="203"/>
        <v>#VALUE!</v>
      </c>
      <c r="W892" s="2">
        <f t="shared" si="204"/>
        <v>104.86966104321706</v>
      </c>
      <c r="X892" t="e">
        <f t="shared" si="205"/>
        <v>#VALUE!</v>
      </c>
      <c r="Y892" t="e">
        <f t="shared" si="206"/>
        <v>#VALUE!</v>
      </c>
      <c r="Z892" t="e">
        <f t="shared" si="207"/>
        <v>#VALUE!</v>
      </c>
      <c r="AA892" t="e">
        <f t="shared" si="208"/>
        <v>#VALUE!</v>
      </c>
      <c r="AB892">
        <f t="shared" si="209"/>
        <v>0.29962760298062019</v>
      </c>
    </row>
    <row r="893" spans="1:28" x14ac:dyDescent="0.25">
      <c r="A893">
        <v>20</v>
      </c>
      <c r="B893" t="s">
        <v>38</v>
      </c>
      <c r="C893">
        <v>6</v>
      </c>
      <c r="D893" t="s">
        <v>9</v>
      </c>
      <c r="E893">
        <v>2016</v>
      </c>
      <c r="F893">
        <v>550</v>
      </c>
      <c r="G893" t="s">
        <v>299</v>
      </c>
      <c r="H893" s="54">
        <v>0.16599999999999998</v>
      </c>
      <c r="I893" s="54">
        <v>0.251</v>
      </c>
      <c r="J893" s="54">
        <v>0.27900000000000003</v>
      </c>
      <c r="K893">
        <v>0.247</v>
      </c>
      <c r="L893" s="2">
        <f t="shared" si="195"/>
        <v>659.47242206235001</v>
      </c>
      <c r="M893" s="2">
        <f t="shared" si="196"/>
        <v>734.31241655540725</v>
      </c>
      <c r="N893" s="2">
        <f t="shared" si="197"/>
        <v>762.82940360610269</v>
      </c>
      <c r="O893" s="2">
        <f t="shared" si="198"/>
        <v>730.41168658698541</v>
      </c>
      <c r="P893" s="79" t="e">
        <f t="shared" si="199"/>
        <v>#VALUE!</v>
      </c>
      <c r="Q893" s="78">
        <v>0.85441176471000002</v>
      </c>
      <c r="R893" s="78">
        <v>0.14558823529589998</v>
      </c>
      <c r="S893" s="79" t="e">
        <f t="shared" si="200"/>
        <v>#VALUE!</v>
      </c>
      <c r="T893" s="2" t="e">
        <f t="shared" si="201"/>
        <v>#VALUE!</v>
      </c>
      <c r="U893" s="2" t="e">
        <f t="shared" si="202"/>
        <v>#VALUE!</v>
      </c>
      <c r="V893" s="2" t="e">
        <f t="shared" si="203"/>
        <v>#VALUE!</v>
      </c>
      <c r="W893" s="2" t="e">
        <f t="shared" si="204"/>
        <v>#VALUE!</v>
      </c>
      <c r="X893" t="e">
        <f t="shared" si="205"/>
        <v>#VALUE!</v>
      </c>
      <c r="Y893" t="e">
        <f t="shared" si="206"/>
        <v>#VALUE!</v>
      </c>
      <c r="Z893" t="e">
        <f t="shared" si="207"/>
        <v>#VALUE!</v>
      </c>
      <c r="AA893" t="e">
        <f t="shared" si="208"/>
        <v>#VALUE!</v>
      </c>
      <c r="AB893" t="e">
        <f t="shared" si="209"/>
        <v>#VALUE!</v>
      </c>
    </row>
    <row r="894" spans="1:28" x14ac:dyDescent="0.25">
      <c r="A894">
        <v>20</v>
      </c>
      <c r="B894" t="s">
        <v>38</v>
      </c>
      <c r="C894">
        <v>6</v>
      </c>
      <c r="D894" t="s">
        <v>9</v>
      </c>
      <c r="E894">
        <v>2017</v>
      </c>
      <c r="F894" t="s">
        <v>10</v>
      </c>
      <c r="G894" t="s">
        <v>299</v>
      </c>
      <c r="H894" s="54">
        <v>0.17614168903842634</v>
      </c>
      <c r="I894" s="54">
        <v>0.28134990851851172</v>
      </c>
      <c r="J894" s="54">
        <v>0.31269765999824639</v>
      </c>
      <c r="K894">
        <v>0.27300000000000002</v>
      </c>
      <c r="L894" s="2" t="e">
        <f t="shared" si="195"/>
        <v>#VALUE!</v>
      </c>
      <c r="M894" s="2" t="e">
        <f t="shared" si="196"/>
        <v>#VALUE!</v>
      </c>
      <c r="N894" s="2" t="e">
        <f t="shared" si="197"/>
        <v>#VALUE!</v>
      </c>
      <c r="O894" s="2" t="e">
        <f t="shared" si="198"/>
        <v>#VALUE!</v>
      </c>
      <c r="P894" s="79" t="e">
        <f t="shared" si="199"/>
        <v>#VALUE!</v>
      </c>
      <c r="Q894" s="78">
        <v>0.85441176471000002</v>
      </c>
      <c r="R894" s="78">
        <v>0.14558823529589998</v>
      </c>
      <c r="S894" s="79" t="e">
        <f t="shared" si="200"/>
        <v>#VALUE!</v>
      </c>
      <c r="T894" s="2" t="e">
        <f t="shared" si="201"/>
        <v>#VALUE!</v>
      </c>
      <c r="U894" s="2" t="e">
        <f t="shared" si="202"/>
        <v>#VALUE!</v>
      </c>
      <c r="V894" s="2" t="e">
        <f t="shared" si="203"/>
        <v>#VALUE!</v>
      </c>
      <c r="W894" s="2" t="e">
        <f t="shared" si="204"/>
        <v>#VALUE!</v>
      </c>
      <c r="X894" t="e">
        <f t="shared" si="205"/>
        <v>#VALUE!</v>
      </c>
      <c r="Y894" t="e">
        <f t="shared" si="206"/>
        <v>#VALUE!</v>
      </c>
      <c r="Z894" t="e">
        <f t="shared" si="207"/>
        <v>#VALUE!</v>
      </c>
      <c r="AA894" t="e">
        <f t="shared" si="208"/>
        <v>#VALUE!</v>
      </c>
      <c r="AB894" t="e">
        <f t="shared" si="209"/>
        <v>#VALUE!</v>
      </c>
    </row>
    <row r="895" spans="1:28" x14ac:dyDescent="0.25">
      <c r="A895">
        <v>20</v>
      </c>
      <c r="B895" t="s">
        <v>38</v>
      </c>
      <c r="C895">
        <v>6</v>
      </c>
      <c r="D895" t="s">
        <v>9</v>
      </c>
      <c r="E895">
        <v>2018</v>
      </c>
      <c r="F895">
        <v>95</v>
      </c>
      <c r="G895">
        <v>95</v>
      </c>
      <c r="H895" s="54">
        <v>0.16886166874172692</v>
      </c>
      <c r="I895" s="54">
        <v>0.3266245046167281</v>
      </c>
      <c r="J895" s="54">
        <v>0.34504815702446495</v>
      </c>
      <c r="K895">
        <v>0.22600000000000001</v>
      </c>
      <c r="L895" s="2">
        <f t="shared" si="195"/>
        <v>114.30106930115717</v>
      </c>
      <c r="M895" s="2">
        <f t="shared" si="196"/>
        <v>141.08027490060044</v>
      </c>
      <c r="N895" s="2">
        <f t="shared" si="197"/>
        <v>145.04883224452371</v>
      </c>
      <c r="O895" s="2">
        <f t="shared" si="198"/>
        <v>122.7390180878553</v>
      </c>
      <c r="P895" s="79">
        <f t="shared" si="199"/>
        <v>122.7390180878553</v>
      </c>
      <c r="Q895" s="78">
        <v>0.85441176471000002</v>
      </c>
      <c r="R895" s="78">
        <v>0.14558823529589998</v>
      </c>
      <c r="S895" s="79" t="e">
        <f t="shared" si="200"/>
        <v>#VALUE!</v>
      </c>
      <c r="T895" s="2" t="e">
        <f t="shared" si="201"/>
        <v>#VALUE!</v>
      </c>
      <c r="U895" s="2" t="e">
        <f t="shared" si="202"/>
        <v>#VALUE!</v>
      </c>
      <c r="V895" s="2" t="e">
        <f t="shared" si="203"/>
        <v>#VALUE!</v>
      </c>
      <c r="W895" s="2" t="e">
        <f t="shared" si="204"/>
        <v>#VALUE!</v>
      </c>
      <c r="X895" t="e">
        <f t="shared" si="205"/>
        <v>#VALUE!</v>
      </c>
      <c r="Y895" t="e">
        <f t="shared" si="206"/>
        <v>#VALUE!</v>
      </c>
      <c r="Z895" t="e">
        <f t="shared" si="207"/>
        <v>#VALUE!</v>
      </c>
      <c r="AA895" t="e">
        <f t="shared" si="208"/>
        <v>#VALUE!</v>
      </c>
      <c r="AB895" t="e">
        <f t="shared" si="209"/>
        <v>#VALUE!</v>
      </c>
    </row>
    <row r="896" spans="1:28" x14ac:dyDescent="0.25">
      <c r="A896">
        <v>20</v>
      </c>
      <c r="B896" t="s">
        <v>38</v>
      </c>
      <c r="C896">
        <v>6</v>
      </c>
      <c r="D896" t="s">
        <v>9</v>
      </c>
      <c r="E896">
        <v>2019</v>
      </c>
      <c r="F896" t="s">
        <v>10</v>
      </c>
      <c r="H896" s="54">
        <v>0.15627672779650664</v>
      </c>
      <c r="I896" s="54">
        <v>0.29431007717911079</v>
      </c>
      <c r="J896" s="54">
        <v>0.31510957999927913</v>
      </c>
      <c r="K896">
        <v>0.24399999999999999</v>
      </c>
      <c r="L896" s="2" t="e">
        <f t="shared" si="195"/>
        <v>#VALUE!</v>
      </c>
      <c r="M896" s="2" t="e">
        <f t="shared" si="196"/>
        <v>#VALUE!</v>
      </c>
      <c r="N896" s="2" t="e">
        <f t="shared" si="197"/>
        <v>#VALUE!</v>
      </c>
      <c r="O896" s="2" t="e">
        <f t="shared" si="198"/>
        <v>#VALUE!</v>
      </c>
      <c r="P896" s="79">
        <f t="shared" si="199"/>
        <v>0</v>
      </c>
      <c r="Q896" s="78">
        <v>0.85441176471000002</v>
      </c>
      <c r="R896" s="78">
        <v>0.14558823529589998</v>
      </c>
      <c r="S896" s="79" t="e">
        <f t="shared" si="200"/>
        <v>#VALUE!</v>
      </c>
      <c r="T896" s="2" t="e">
        <f t="shared" si="201"/>
        <v>#VALUE!</v>
      </c>
      <c r="U896" s="2" t="e">
        <f t="shared" si="202"/>
        <v>#VALUE!</v>
      </c>
      <c r="V896" s="2" t="e">
        <f t="shared" si="203"/>
        <v>#VALUE!</v>
      </c>
      <c r="W896" s="2" t="e">
        <f t="shared" si="204"/>
        <v>#VALUE!</v>
      </c>
      <c r="X896" t="e">
        <f t="shared" si="205"/>
        <v>#VALUE!</v>
      </c>
      <c r="Y896" t="e">
        <f t="shared" si="206"/>
        <v>#VALUE!</v>
      </c>
      <c r="Z896" t="e">
        <f t="shared" si="207"/>
        <v>#VALUE!</v>
      </c>
      <c r="AA896" t="e">
        <f t="shared" si="208"/>
        <v>#VALUE!</v>
      </c>
      <c r="AB896" t="e">
        <f t="shared" si="209"/>
        <v>#VALUE!</v>
      </c>
    </row>
    <row r="897" spans="1:28" x14ac:dyDescent="0.25">
      <c r="A897">
        <v>20</v>
      </c>
      <c r="B897" t="s">
        <v>38</v>
      </c>
      <c r="C897">
        <v>6</v>
      </c>
      <c r="D897" t="s">
        <v>9</v>
      </c>
      <c r="E897">
        <v>2020</v>
      </c>
      <c r="F897" t="s">
        <v>10</v>
      </c>
      <c r="G897" t="s">
        <v>300</v>
      </c>
      <c r="H897" s="54">
        <v>7.1730431912490608E-2</v>
      </c>
      <c r="I897" s="54">
        <v>0.24184107416558059</v>
      </c>
      <c r="J897" s="54">
        <v>0.25426527177111524</v>
      </c>
      <c r="K897">
        <v>0.11799999999999999</v>
      </c>
      <c r="L897" s="2" t="e">
        <f t="shared" si="195"/>
        <v>#VALUE!</v>
      </c>
      <c r="M897" s="2" t="e">
        <f t="shared" si="196"/>
        <v>#VALUE!</v>
      </c>
      <c r="N897" s="2" t="e">
        <f t="shared" si="197"/>
        <v>#VALUE!</v>
      </c>
      <c r="O897" s="2" t="e">
        <f t="shared" si="198"/>
        <v>#VALUE!</v>
      </c>
      <c r="P897" s="79" t="e">
        <f t="shared" si="199"/>
        <v>#VALUE!</v>
      </c>
      <c r="Q897" s="78">
        <v>0.85441176471000002</v>
      </c>
      <c r="R897" s="78">
        <v>0.14558823529589998</v>
      </c>
      <c r="S897" s="79" t="e">
        <f t="shared" si="200"/>
        <v>#VALUE!</v>
      </c>
      <c r="T897" s="2" t="e">
        <f t="shared" si="201"/>
        <v>#VALUE!</v>
      </c>
      <c r="U897" s="2" t="e">
        <f t="shared" si="202"/>
        <v>#VALUE!</v>
      </c>
      <c r="V897" s="2" t="e">
        <f t="shared" si="203"/>
        <v>#VALUE!</v>
      </c>
      <c r="W897" s="2" t="e">
        <f t="shared" si="204"/>
        <v>#VALUE!</v>
      </c>
      <c r="X897" t="e">
        <f t="shared" si="205"/>
        <v>#VALUE!</v>
      </c>
      <c r="Y897" t="e">
        <f t="shared" si="206"/>
        <v>#VALUE!</v>
      </c>
      <c r="Z897" t="e">
        <f t="shared" si="207"/>
        <v>#VALUE!</v>
      </c>
      <c r="AA897" t="e">
        <f t="shared" si="208"/>
        <v>#VALUE!</v>
      </c>
      <c r="AB897" t="e">
        <f t="shared" si="209"/>
        <v>#VALUE!</v>
      </c>
    </row>
    <row r="898" spans="1:28" x14ac:dyDescent="0.25">
      <c r="A898">
        <v>20</v>
      </c>
      <c r="B898" t="s">
        <v>38</v>
      </c>
      <c r="C898">
        <v>6</v>
      </c>
      <c r="D898" t="s">
        <v>9</v>
      </c>
      <c r="E898">
        <v>2021</v>
      </c>
      <c r="F898" t="s">
        <v>10</v>
      </c>
      <c r="G898" t="s">
        <v>299</v>
      </c>
      <c r="H898" s="79" t="s">
        <v>10</v>
      </c>
      <c r="I898" s="2" t="s">
        <v>10</v>
      </c>
      <c r="J898" s="2" t="s">
        <v>10</v>
      </c>
      <c r="K898">
        <v>0.184</v>
      </c>
      <c r="L898" s="2" t="e">
        <f t="shared" ref="L898:L961" si="210">$F898/(1-H898)</f>
        <v>#VALUE!</v>
      </c>
      <c r="M898" s="2" t="e">
        <f t="shared" ref="M898:M961" si="211">$F898/(1-I898)</f>
        <v>#VALUE!</v>
      </c>
      <c r="N898" s="2" t="e">
        <f t="shared" ref="N898:N961" si="212">$F898/(1-J898)</f>
        <v>#VALUE!</v>
      </c>
      <c r="O898" s="2" t="e">
        <f t="shared" ref="O898:O961" si="213">$F898/(1-K898)</f>
        <v>#VALUE!</v>
      </c>
      <c r="P898" s="79" t="e">
        <f t="shared" ref="P898:P961" si="214">$G898/(1-K898)</f>
        <v>#VALUE!</v>
      </c>
      <c r="Q898" s="78">
        <v>0.85441176471000002</v>
      </c>
      <c r="R898" s="78">
        <v>0.14558823529589998</v>
      </c>
      <c r="S898" s="79" t="e">
        <f t="shared" ref="S898:S961" si="215">(L901*$Q898)+(L902*$R898)</f>
        <v>#VALUE!</v>
      </c>
      <c r="T898" s="2" t="e">
        <f t="shared" ref="T898:T961" si="216">(M901*$Q898)+(M902*$R898)</f>
        <v>#VALUE!</v>
      </c>
      <c r="U898" s="2" t="e">
        <f t="shared" ref="U898:U961" si="217">(N901*$Q898)+(N902*$R898)</f>
        <v>#VALUE!</v>
      </c>
      <c r="V898" s="2" t="e">
        <f t="shared" ref="V898:V961" si="218">(O901*$Q898)+(O902*$R898)</f>
        <v>#VALUE!</v>
      </c>
      <c r="W898" s="2" t="e">
        <f t="shared" ref="W898:W961" si="219">(P901*$Q898)+(P902*$R898)</f>
        <v>#VALUE!</v>
      </c>
      <c r="X898" t="e">
        <f t="shared" ref="X898:X961" si="220">S898/$F898</f>
        <v>#VALUE!</v>
      </c>
      <c r="Y898" t="e">
        <f t="shared" ref="Y898:Y961" si="221">T898/$F898</f>
        <v>#VALUE!</v>
      </c>
      <c r="Z898" t="e">
        <f t="shared" ref="Z898:Z961" si="222">U898/$F898</f>
        <v>#VALUE!</v>
      </c>
      <c r="AA898" t="e">
        <f t="shared" ref="AA898:AA961" si="223">V898/$F898</f>
        <v>#VALUE!</v>
      </c>
      <c r="AB898" t="e">
        <f t="shared" ref="AB898:AB961" si="224">W898/$G898</f>
        <v>#VALUE!</v>
      </c>
    </row>
    <row r="899" spans="1:28" x14ac:dyDescent="0.25">
      <c r="A899">
        <v>20</v>
      </c>
      <c r="B899" t="s">
        <v>38</v>
      </c>
      <c r="C899">
        <v>6</v>
      </c>
      <c r="D899" t="s">
        <v>9</v>
      </c>
      <c r="E899">
        <v>2022</v>
      </c>
      <c r="F899" t="s">
        <v>10</v>
      </c>
      <c r="G899" t="s">
        <v>299</v>
      </c>
      <c r="H899" s="79" t="s">
        <v>10</v>
      </c>
      <c r="I899" s="2" t="s">
        <v>10</v>
      </c>
      <c r="J899" s="2" t="s">
        <v>10</v>
      </c>
      <c r="K899">
        <v>0.182</v>
      </c>
      <c r="L899" s="2" t="e">
        <f t="shared" si="210"/>
        <v>#VALUE!</v>
      </c>
      <c r="M899" s="2" t="e">
        <f t="shared" si="211"/>
        <v>#VALUE!</v>
      </c>
      <c r="N899" s="2" t="e">
        <f t="shared" si="212"/>
        <v>#VALUE!</v>
      </c>
      <c r="O899" s="2" t="e">
        <f t="shared" si="213"/>
        <v>#VALUE!</v>
      </c>
      <c r="P899" s="79" t="e">
        <f t="shared" si="214"/>
        <v>#VALUE!</v>
      </c>
      <c r="Q899" s="78">
        <v>0.85441176471000002</v>
      </c>
      <c r="R899" s="78">
        <v>0.14558823529589998</v>
      </c>
      <c r="S899" s="79" t="e">
        <f t="shared" si="215"/>
        <v>#VALUE!</v>
      </c>
      <c r="T899" s="2" t="e">
        <f t="shared" si="216"/>
        <v>#VALUE!</v>
      </c>
      <c r="U899" s="2" t="e">
        <f t="shared" si="217"/>
        <v>#VALUE!</v>
      </c>
      <c r="V899" s="2" t="e">
        <f t="shared" si="218"/>
        <v>#VALUE!</v>
      </c>
      <c r="W899" s="2" t="e">
        <f t="shared" si="219"/>
        <v>#VALUE!</v>
      </c>
      <c r="X899" t="e">
        <f t="shared" si="220"/>
        <v>#VALUE!</v>
      </c>
      <c r="Y899" t="e">
        <f t="shared" si="221"/>
        <v>#VALUE!</v>
      </c>
      <c r="Z899" t="e">
        <f t="shared" si="222"/>
        <v>#VALUE!</v>
      </c>
      <c r="AA899" t="e">
        <f t="shared" si="223"/>
        <v>#VALUE!</v>
      </c>
      <c r="AB899" t="e">
        <f t="shared" si="224"/>
        <v>#VALUE!</v>
      </c>
    </row>
    <row r="900" spans="1:28" x14ac:dyDescent="0.25">
      <c r="A900">
        <v>20</v>
      </c>
      <c r="B900" t="s">
        <v>38</v>
      </c>
      <c r="C900">
        <v>6</v>
      </c>
      <c r="D900" t="s">
        <v>9</v>
      </c>
      <c r="E900">
        <v>2023</v>
      </c>
      <c r="F900" t="s">
        <v>10</v>
      </c>
      <c r="G900" t="s">
        <v>299</v>
      </c>
      <c r="H900" s="79" t="s">
        <v>10</v>
      </c>
      <c r="I900" s="2" t="s">
        <v>10</v>
      </c>
      <c r="J900" s="2" t="s">
        <v>10</v>
      </c>
      <c r="K900">
        <v>0.154</v>
      </c>
      <c r="L900" s="2" t="e">
        <f t="shared" si="210"/>
        <v>#VALUE!</v>
      </c>
      <c r="M900" s="2" t="e">
        <f t="shared" si="211"/>
        <v>#VALUE!</v>
      </c>
      <c r="N900" s="2" t="e">
        <f t="shared" si="212"/>
        <v>#VALUE!</v>
      </c>
      <c r="O900" s="2" t="e">
        <f t="shared" si="213"/>
        <v>#VALUE!</v>
      </c>
      <c r="P900" s="79" t="e">
        <f t="shared" si="214"/>
        <v>#VALUE!</v>
      </c>
      <c r="Q900" s="78">
        <v>0.85441176471000002</v>
      </c>
      <c r="R900" s="78">
        <v>0.14558823529589998</v>
      </c>
      <c r="S900" s="79">
        <f t="shared" si="215"/>
        <v>151.26375818176683</v>
      </c>
      <c r="T900" s="2">
        <f t="shared" si="216"/>
        <v>157.80079789573034</v>
      </c>
      <c r="U900" s="2">
        <f t="shared" si="217"/>
        <v>169.11023351148705</v>
      </c>
      <c r="V900" s="2">
        <f t="shared" si="218"/>
        <v>157.72371163639156</v>
      </c>
      <c r="W900" s="2" t="e">
        <f t="shared" si="219"/>
        <v>#VALUE!</v>
      </c>
      <c r="X900" t="e">
        <f t="shared" si="220"/>
        <v>#VALUE!</v>
      </c>
      <c r="Y900" t="e">
        <f t="shared" si="221"/>
        <v>#VALUE!</v>
      </c>
      <c r="Z900" t="e">
        <f t="shared" si="222"/>
        <v>#VALUE!</v>
      </c>
      <c r="AA900" t="e">
        <f t="shared" si="223"/>
        <v>#VALUE!</v>
      </c>
      <c r="AB900" t="e">
        <f t="shared" si="224"/>
        <v>#VALUE!</v>
      </c>
    </row>
    <row r="901" spans="1:28" x14ac:dyDescent="0.25">
      <c r="A901">
        <v>20</v>
      </c>
      <c r="B901" t="s">
        <v>38</v>
      </c>
      <c r="C901">
        <v>6</v>
      </c>
      <c r="D901" t="s">
        <v>9</v>
      </c>
      <c r="E901">
        <v>2024</v>
      </c>
      <c r="F901" t="s">
        <v>10</v>
      </c>
      <c r="G901" t="s">
        <v>10</v>
      </c>
      <c r="H901" s="79" t="s">
        <v>10</v>
      </c>
      <c r="I901" s="2" t="s">
        <v>10</v>
      </c>
      <c r="J901" s="2" t="s">
        <v>10</v>
      </c>
      <c r="K901">
        <v>0.20599999999999999</v>
      </c>
      <c r="L901" s="2" t="e">
        <f t="shared" si="210"/>
        <v>#VALUE!</v>
      </c>
      <c r="M901" s="2" t="e">
        <f t="shared" si="211"/>
        <v>#VALUE!</v>
      </c>
      <c r="N901" s="2" t="e">
        <f t="shared" si="212"/>
        <v>#VALUE!</v>
      </c>
      <c r="O901" s="2" t="e">
        <f t="shared" si="213"/>
        <v>#VALUE!</v>
      </c>
      <c r="P901" s="79" t="e">
        <f t="shared" si="214"/>
        <v>#VALUE!</v>
      </c>
      <c r="Q901" s="78">
        <v>0.85441176471000002</v>
      </c>
      <c r="R901" s="78">
        <v>0.14558823529589998</v>
      </c>
      <c r="S901" s="79" t="e">
        <f t="shared" si="215"/>
        <v>#VALUE!</v>
      </c>
      <c r="T901" s="2" t="e">
        <f t="shared" si="216"/>
        <v>#VALUE!</v>
      </c>
      <c r="U901" s="2" t="e">
        <f t="shared" si="217"/>
        <v>#VALUE!</v>
      </c>
      <c r="V901" s="2" t="e">
        <f t="shared" si="218"/>
        <v>#VALUE!</v>
      </c>
      <c r="W901" s="2" t="e">
        <f t="shared" si="219"/>
        <v>#VALUE!</v>
      </c>
      <c r="X901" t="e">
        <f t="shared" si="220"/>
        <v>#VALUE!</v>
      </c>
      <c r="Y901" t="e">
        <f t="shared" si="221"/>
        <v>#VALUE!</v>
      </c>
      <c r="Z901" t="e">
        <f t="shared" si="222"/>
        <v>#VALUE!</v>
      </c>
      <c r="AA901" t="e">
        <f t="shared" si="223"/>
        <v>#VALUE!</v>
      </c>
      <c r="AB901" t="e">
        <f t="shared" si="224"/>
        <v>#VALUE!</v>
      </c>
    </row>
    <row r="902" spans="1:28" x14ac:dyDescent="0.25">
      <c r="A902">
        <v>21</v>
      </c>
      <c r="B902" t="s">
        <v>39</v>
      </c>
      <c r="C902">
        <v>6</v>
      </c>
      <c r="D902" t="s">
        <v>9</v>
      </c>
      <c r="E902">
        <v>1980</v>
      </c>
      <c r="F902" t="s">
        <v>10</v>
      </c>
      <c r="G902" t="s">
        <v>309</v>
      </c>
      <c r="H902" s="54">
        <v>0.40667522081402602</v>
      </c>
      <c r="I902" s="54">
        <v>0.41633333333333333</v>
      </c>
      <c r="J902" s="54">
        <v>0.46133333333333337</v>
      </c>
      <c r="K902">
        <v>0.41599999999999998</v>
      </c>
      <c r="L902" s="2" t="e">
        <f t="shared" si="210"/>
        <v>#VALUE!</v>
      </c>
      <c r="M902" s="2" t="e">
        <f t="shared" si="211"/>
        <v>#VALUE!</v>
      </c>
      <c r="N902" s="2" t="e">
        <f t="shared" si="212"/>
        <v>#VALUE!</v>
      </c>
      <c r="O902" s="2" t="e">
        <f t="shared" si="213"/>
        <v>#VALUE!</v>
      </c>
      <c r="P902" s="79" t="e">
        <f t="shared" si="214"/>
        <v>#VALUE!</v>
      </c>
      <c r="Q902" s="78">
        <v>0.85441176471000002</v>
      </c>
      <c r="R902" s="78">
        <v>0.14558823529589998</v>
      </c>
      <c r="S902" s="79" t="e">
        <f t="shared" si="215"/>
        <v>#VALUE!</v>
      </c>
      <c r="T902" s="2" t="e">
        <f t="shared" si="216"/>
        <v>#VALUE!</v>
      </c>
      <c r="U902" s="2" t="e">
        <f t="shared" si="217"/>
        <v>#VALUE!</v>
      </c>
      <c r="V902" s="2" t="e">
        <f t="shared" si="218"/>
        <v>#VALUE!</v>
      </c>
      <c r="W902" s="2" t="e">
        <f t="shared" si="219"/>
        <v>#VALUE!</v>
      </c>
      <c r="X902" t="e">
        <f t="shared" si="220"/>
        <v>#VALUE!</v>
      </c>
      <c r="Y902" t="e">
        <f t="shared" si="221"/>
        <v>#VALUE!</v>
      </c>
      <c r="Z902" t="e">
        <f t="shared" si="222"/>
        <v>#VALUE!</v>
      </c>
      <c r="AA902" t="e">
        <f t="shared" si="223"/>
        <v>#VALUE!</v>
      </c>
      <c r="AB902" t="e">
        <f t="shared" si="224"/>
        <v>#VALUE!</v>
      </c>
    </row>
    <row r="903" spans="1:28" x14ac:dyDescent="0.25">
      <c r="A903">
        <v>21</v>
      </c>
      <c r="B903" t="s">
        <v>39</v>
      </c>
      <c r="C903">
        <v>6</v>
      </c>
      <c r="D903" t="s">
        <v>9</v>
      </c>
      <c r="E903">
        <v>1981</v>
      </c>
      <c r="F903">
        <v>100</v>
      </c>
      <c r="G903" t="s">
        <v>299</v>
      </c>
      <c r="H903" s="54">
        <v>0.36820594316945598</v>
      </c>
      <c r="I903" s="54">
        <v>0.39233333333333331</v>
      </c>
      <c r="J903" s="54">
        <v>0.43383333333333329</v>
      </c>
      <c r="K903">
        <v>0.39200000000000002</v>
      </c>
      <c r="L903" s="2">
        <f t="shared" si="210"/>
        <v>158.27942494688801</v>
      </c>
      <c r="M903" s="2">
        <f t="shared" si="211"/>
        <v>164.56390565002741</v>
      </c>
      <c r="N903" s="2">
        <f t="shared" si="212"/>
        <v>176.6264350897851</v>
      </c>
      <c r="O903" s="2">
        <f t="shared" si="213"/>
        <v>164.47368421052633</v>
      </c>
      <c r="P903" s="79" t="e">
        <f t="shared" si="214"/>
        <v>#VALUE!</v>
      </c>
      <c r="Q903" s="78">
        <v>0.85441176471000002</v>
      </c>
      <c r="R903" s="78">
        <v>0.14558823529589998</v>
      </c>
      <c r="S903" s="79">
        <f t="shared" si="215"/>
        <v>159.96025619029328</v>
      </c>
      <c r="T903" s="2">
        <f t="shared" si="216"/>
        <v>164.05658271787007</v>
      </c>
      <c r="U903" s="2">
        <f t="shared" si="217"/>
        <v>177.41915467537365</v>
      </c>
      <c r="V903" s="2">
        <f t="shared" si="218"/>
        <v>163.98536754998008</v>
      </c>
      <c r="W903" s="2" t="e">
        <f t="shared" si="219"/>
        <v>#VALUE!</v>
      </c>
      <c r="X903">
        <f t="shared" si="220"/>
        <v>1.5996025619029328</v>
      </c>
      <c r="Y903">
        <f t="shared" si="221"/>
        <v>1.6405658271787007</v>
      </c>
      <c r="Z903">
        <f t="shared" si="222"/>
        <v>1.7741915467537366</v>
      </c>
      <c r="AA903">
        <f t="shared" si="223"/>
        <v>1.6398536754998008</v>
      </c>
      <c r="AB903" t="e">
        <f t="shared" si="224"/>
        <v>#VALUE!</v>
      </c>
    </row>
    <row r="904" spans="1:28" x14ac:dyDescent="0.25">
      <c r="A904">
        <v>21</v>
      </c>
      <c r="B904" t="s">
        <v>39</v>
      </c>
      <c r="C904">
        <v>6</v>
      </c>
      <c r="D904" t="s">
        <v>9</v>
      </c>
      <c r="E904">
        <v>1982</v>
      </c>
      <c r="F904">
        <v>75</v>
      </c>
      <c r="G904" t="s">
        <v>299</v>
      </c>
      <c r="H904" s="54">
        <v>0.31874544334072302</v>
      </c>
      <c r="I904" s="54">
        <v>0.36499999999999999</v>
      </c>
      <c r="J904" s="54">
        <v>0.39999999999999997</v>
      </c>
      <c r="K904">
        <v>0.36499999999999999</v>
      </c>
      <c r="L904" s="2">
        <f t="shared" si="210"/>
        <v>110.09100675639304</v>
      </c>
      <c r="M904" s="2">
        <f t="shared" si="211"/>
        <v>118.11023622047244</v>
      </c>
      <c r="N904" s="2">
        <f t="shared" si="212"/>
        <v>124.99999999999999</v>
      </c>
      <c r="O904" s="2">
        <f t="shared" si="213"/>
        <v>118.11023622047244</v>
      </c>
      <c r="P904" s="79" t="e">
        <f t="shared" si="214"/>
        <v>#VALUE!</v>
      </c>
      <c r="Q904" s="78">
        <v>0.85441176471000002</v>
      </c>
      <c r="R904" s="78">
        <v>0.14558823529589998</v>
      </c>
      <c r="S904" s="79">
        <f t="shared" si="215"/>
        <v>189.3204294003362</v>
      </c>
      <c r="T904" s="2">
        <f t="shared" si="216"/>
        <v>190.3582654346572</v>
      </c>
      <c r="U904" s="2">
        <f t="shared" si="217"/>
        <v>208.07348637623215</v>
      </c>
      <c r="V904" s="2">
        <f t="shared" si="218"/>
        <v>190.47048628961016</v>
      </c>
      <c r="W904" s="2" t="e">
        <f t="shared" si="219"/>
        <v>#VALUE!</v>
      </c>
      <c r="X904">
        <f t="shared" si="220"/>
        <v>2.5242723920044825</v>
      </c>
      <c r="Y904">
        <f t="shared" si="221"/>
        <v>2.5381102057954292</v>
      </c>
      <c r="Z904">
        <f t="shared" si="222"/>
        <v>2.7743131516830952</v>
      </c>
      <c r="AA904">
        <f t="shared" si="223"/>
        <v>2.5396064838614687</v>
      </c>
      <c r="AB904" t="e">
        <f t="shared" si="224"/>
        <v>#VALUE!</v>
      </c>
    </row>
    <row r="905" spans="1:28" x14ac:dyDescent="0.25">
      <c r="A905">
        <v>21</v>
      </c>
      <c r="B905" t="s">
        <v>39</v>
      </c>
      <c r="C905">
        <v>6</v>
      </c>
      <c r="D905" t="s">
        <v>9</v>
      </c>
      <c r="E905">
        <v>1983</v>
      </c>
      <c r="F905" t="s">
        <v>10</v>
      </c>
      <c r="G905" t="s">
        <v>300</v>
      </c>
      <c r="H905" s="54">
        <v>0.44514449845859599</v>
      </c>
      <c r="I905" s="54">
        <v>0.44966666666666666</v>
      </c>
      <c r="J905" s="54">
        <v>0.4986666666666667</v>
      </c>
      <c r="K905">
        <v>0.45</v>
      </c>
      <c r="L905" s="2" t="e">
        <f t="shared" si="210"/>
        <v>#VALUE!</v>
      </c>
      <c r="M905" s="2" t="e">
        <f t="shared" si="211"/>
        <v>#VALUE!</v>
      </c>
      <c r="N905" s="2" t="e">
        <f t="shared" si="212"/>
        <v>#VALUE!</v>
      </c>
      <c r="O905" s="2" t="e">
        <f t="shared" si="213"/>
        <v>#VALUE!</v>
      </c>
      <c r="P905" s="79" t="e">
        <f t="shared" si="214"/>
        <v>#VALUE!</v>
      </c>
      <c r="Q905" s="78">
        <v>0.85441176471000002</v>
      </c>
      <c r="R905" s="78">
        <v>0.14558823529589998</v>
      </c>
      <c r="S905" s="79">
        <f t="shared" si="215"/>
        <v>527.44450538715648</v>
      </c>
      <c r="T905" s="2">
        <f t="shared" si="216"/>
        <v>524.24533104942032</v>
      </c>
      <c r="U905" s="2">
        <f t="shared" si="217"/>
        <v>575.72645881105996</v>
      </c>
      <c r="V905" s="2">
        <f t="shared" si="218"/>
        <v>524.55895249363414</v>
      </c>
      <c r="W905" s="2" t="e">
        <f t="shared" si="219"/>
        <v>#VALUE!</v>
      </c>
      <c r="X905" t="e">
        <f t="shared" si="220"/>
        <v>#VALUE!</v>
      </c>
      <c r="Y905" t="e">
        <f t="shared" si="221"/>
        <v>#VALUE!</v>
      </c>
      <c r="Z905" t="e">
        <f t="shared" si="222"/>
        <v>#VALUE!</v>
      </c>
      <c r="AA905" t="e">
        <f t="shared" si="223"/>
        <v>#VALUE!</v>
      </c>
      <c r="AB905" t="e">
        <f t="shared" si="224"/>
        <v>#VALUE!</v>
      </c>
    </row>
    <row r="906" spans="1:28" x14ac:dyDescent="0.25">
      <c r="A906">
        <v>21</v>
      </c>
      <c r="B906" t="s">
        <v>39</v>
      </c>
      <c r="C906">
        <v>6</v>
      </c>
      <c r="D906" t="s">
        <v>9</v>
      </c>
      <c r="E906">
        <v>1984</v>
      </c>
      <c r="F906">
        <v>100</v>
      </c>
      <c r="G906" t="s">
        <v>299</v>
      </c>
      <c r="H906" s="54">
        <v>0.39568399862986298</v>
      </c>
      <c r="I906" s="54">
        <v>0.41133333333333333</v>
      </c>
      <c r="J906" s="54">
        <v>0.45533333333333326</v>
      </c>
      <c r="K906">
        <v>0.41099999999999998</v>
      </c>
      <c r="L906" s="2">
        <f t="shared" si="210"/>
        <v>165.47633981770258</v>
      </c>
      <c r="M906" s="2">
        <f t="shared" si="211"/>
        <v>169.87542468856171</v>
      </c>
      <c r="N906" s="2">
        <f t="shared" si="212"/>
        <v>183.59853121175027</v>
      </c>
      <c r="O906" s="2">
        <f t="shared" si="213"/>
        <v>169.77928692699493</v>
      </c>
      <c r="P906" s="79" t="e">
        <f t="shared" si="214"/>
        <v>#VALUE!</v>
      </c>
      <c r="Q906" s="78">
        <v>0.85441176471000002</v>
      </c>
      <c r="R906" s="78">
        <v>0.14558823529589998</v>
      </c>
      <c r="S906" s="79" t="e">
        <f t="shared" si="215"/>
        <v>#VALUE!</v>
      </c>
      <c r="T906" s="2" t="e">
        <f t="shared" si="216"/>
        <v>#VALUE!</v>
      </c>
      <c r="U906" s="2" t="e">
        <f t="shared" si="217"/>
        <v>#VALUE!</v>
      </c>
      <c r="V906" s="2" t="e">
        <f t="shared" si="218"/>
        <v>#VALUE!</v>
      </c>
      <c r="W906" s="2" t="e">
        <f t="shared" si="219"/>
        <v>#VALUE!</v>
      </c>
      <c r="X906" t="e">
        <f t="shared" si="220"/>
        <v>#VALUE!</v>
      </c>
      <c r="Y906" t="e">
        <f t="shared" si="221"/>
        <v>#VALUE!</v>
      </c>
      <c r="Z906" t="e">
        <f t="shared" si="222"/>
        <v>#VALUE!</v>
      </c>
      <c r="AA906" t="e">
        <f t="shared" si="223"/>
        <v>#VALUE!</v>
      </c>
      <c r="AB906" t="e">
        <f t="shared" si="224"/>
        <v>#VALUE!</v>
      </c>
    </row>
    <row r="907" spans="1:28" x14ac:dyDescent="0.25">
      <c r="A907">
        <v>21</v>
      </c>
      <c r="B907" t="s">
        <v>39</v>
      </c>
      <c r="C907">
        <v>6</v>
      </c>
      <c r="D907" t="s">
        <v>9</v>
      </c>
      <c r="E907">
        <v>1985</v>
      </c>
      <c r="F907">
        <v>75</v>
      </c>
      <c r="G907" t="s">
        <v>299</v>
      </c>
      <c r="H907" s="54">
        <v>0.41217083190610698</v>
      </c>
      <c r="I907" s="54">
        <v>0.42266666666666663</v>
      </c>
      <c r="J907" s="54">
        <v>0.46866666666666668</v>
      </c>
      <c r="K907">
        <v>0.42299999999999999</v>
      </c>
      <c r="L907" s="2">
        <f t="shared" si="210"/>
        <v>127.58808863329554</v>
      </c>
      <c r="M907" s="2">
        <f t="shared" si="211"/>
        <v>129.90762124711316</v>
      </c>
      <c r="N907" s="2">
        <f t="shared" si="212"/>
        <v>141.15432873274781</v>
      </c>
      <c r="O907" s="2">
        <f t="shared" si="213"/>
        <v>129.98266897746967</v>
      </c>
      <c r="P907" s="79" t="e">
        <f t="shared" si="214"/>
        <v>#VALUE!</v>
      </c>
      <c r="Q907" s="78">
        <v>0.85441176471000002</v>
      </c>
      <c r="R907" s="78">
        <v>0.14558823529589998</v>
      </c>
      <c r="S907" s="79" t="e">
        <f t="shared" si="215"/>
        <v>#VALUE!</v>
      </c>
      <c r="T907" s="2" t="e">
        <f t="shared" si="216"/>
        <v>#VALUE!</v>
      </c>
      <c r="U907" s="2" t="e">
        <f t="shared" si="217"/>
        <v>#VALUE!</v>
      </c>
      <c r="V907" s="2" t="e">
        <f t="shared" si="218"/>
        <v>#VALUE!</v>
      </c>
      <c r="W907" s="2" t="e">
        <f t="shared" si="219"/>
        <v>#VALUE!</v>
      </c>
      <c r="X907" t="e">
        <f t="shared" si="220"/>
        <v>#VALUE!</v>
      </c>
      <c r="Y907" t="e">
        <f t="shared" si="221"/>
        <v>#VALUE!</v>
      </c>
      <c r="Z907" t="e">
        <f t="shared" si="222"/>
        <v>#VALUE!</v>
      </c>
      <c r="AA907" t="e">
        <f t="shared" si="223"/>
        <v>#VALUE!</v>
      </c>
      <c r="AB907" t="e">
        <f t="shared" si="224"/>
        <v>#VALUE!</v>
      </c>
    </row>
    <row r="908" spans="1:28" x14ac:dyDescent="0.25">
      <c r="A908">
        <v>21</v>
      </c>
      <c r="B908" t="s">
        <v>39</v>
      </c>
      <c r="C908">
        <v>6</v>
      </c>
      <c r="D908" t="s">
        <v>9</v>
      </c>
      <c r="E908">
        <v>1986</v>
      </c>
      <c r="F908">
        <v>300</v>
      </c>
      <c r="G908" t="s">
        <v>299</v>
      </c>
      <c r="H908" s="54">
        <v>0.45613572064275898</v>
      </c>
      <c r="I908" s="54">
        <v>0.44966666666666666</v>
      </c>
      <c r="J908" s="54">
        <v>0.50066666666666659</v>
      </c>
      <c r="K908">
        <v>0.45</v>
      </c>
      <c r="L908" s="2">
        <f t="shared" si="210"/>
        <v>551.60820702280932</v>
      </c>
      <c r="M908" s="2">
        <f t="shared" si="211"/>
        <v>545.12416717141127</v>
      </c>
      <c r="N908" s="2">
        <f t="shared" si="212"/>
        <v>600.80106809078768</v>
      </c>
      <c r="O908" s="2">
        <f t="shared" si="213"/>
        <v>545.45454545454538</v>
      </c>
      <c r="P908" s="79" t="e">
        <f t="shared" si="214"/>
        <v>#VALUE!</v>
      </c>
      <c r="Q908" s="78">
        <v>0.85441176471000002</v>
      </c>
      <c r="R908" s="78">
        <v>0.14558823529589998</v>
      </c>
      <c r="S908" s="79" t="e">
        <f t="shared" si="215"/>
        <v>#VALUE!</v>
      </c>
      <c r="T908" s="2" t="e">
        <f t="shared" si="216"/>
        <v>#VALUE!</v>
      </c>
      <c r="U908" s="2" t="e">
        <f t="shared" si="217"/>
        <v>#VALUE!</v>
      </c>
      <c r="V908" s="2" t="e">
        <f t="shared" si="218"/>
        <v>#VALUE!</v>
      </c>
      <c r="W908" s="2" t="e">
        <f t="shared" si="219"/>
        <v>#VALUE!</v>
      </c>
      <c r="X908" t="e">
        <f t="shared" si="220"/>
        <v>#VALUE!</v>
      </c>
      <c r="Y908" t="e">
        <f t="shared" si="221"/>
        <v>#VALUE!</v>
      </c>
      <c r="Z908" t="e">
        <f t="shared" si="222"/>
        <v>#VALUE!</v>
      </c>
      <c r="AA908" t="e">
        <f t="shared" si="223"/>
        <v>#VALUE!</v>
      </c>
      <c r="AB908" t="e">
        <f t="shared" si="224"/>
        <v>#VALUE!</v>
      </c>
    </row>
    <row r="909" spans="1:28" x14ac:dyDescent="0.25">
      <c r="A909">
        <v>21</v>
      </c>
      <c r="B909" t="s">
        <v>39</v>
      </c>
      <c r="C909">
        <v>6</v>
      </c>
      <c r="D909" t="s">
        <v>9</v>
      </c>
      <c r="E909">
        <v>1987</v>
      </c>
      <c r="F909">
        <v>250</v>
      </c>
      <c r="G909">
        <v>250</v>
      </c>
      <c r="H909" s="54">
        <v>0.35171910989321198</v>
      </c>
      <c r="I909" s="54">
        <v>0.37766666666666671</v>
      </c>
      <c r="J909" s="54">
        <v>0.41666666666666669</v>
      </c>
      <c r="K909">
        <v>0.378</v>
      </c>
      <c r="L909" s="2">
        <f t="shared" si="210"/>
        <v>385.63530687881109</v>
      </c>
      <c r="M909" s="2">
        <f t="shared" si="211"/>
        <v>401.71397964649174</v>
      </c>
      <c r="N909" s="2">
        <f t="shared" si="212"/>
        <v>428.57142857142861</v>
      </c>
      <c r="O909" s="2">
        <f t="shared" si="213"/>
        <v>401.92926045016077</v>
      </c>
      <c r="P909" s="79">
        <f t="shared" si="214"/>
        <v>401.92926045016077</v>
      </c>
      <c r="Q909" s="78">
        <v>0.85441176471000002</v>
      </c>
      <c r="R909" s="78">
        <v>0.14558823529589998</v>
      </c>
      <c r="S909" s="79" t="e">
        <f t="shared" si="215"/>
        <v>#VALUE!</v>
      </c>
      <c r="T909" s="2" t="e">
        <f t="shared" si="216"/>
        <v>#VALUE!</v>
      </c>
      <c r="U909" s="2" t="e">
        <f t="shared" si="217"/>
        <v>#VALUE!</v>
      </c>
      <c r="V909" s="2" t="e">
        <f t="shared" si="218"/>
        <v>#VALUE!</v>
      </c>
      <c r="W909" s="2" t="e">
        <f t="shared" si="219"/>
        <v>#VALUE!</v>
      </c>
      <c r="X909" t="e">
        <f t="shared" si="220"/>
        <v>#VALUE!</v>
      </c>
      <c r="Y909" t="e">
        <f t="shared" si="221"/>
        <v>#VALUE!</v>
      </c>
      <c r="Z909" t="e">
        <f t="shared" si="222"/>
        <v>#VALUE!</v>
      </c>
      <c r="AA909" t="e">
        <f t="shared" si="223"/>
        <v>#VALUE!</v>
      </c>
      <c r="AB909" t="e">
        <f t="shared" si="224"/>
        <v>#VALUE!</v>
      </c>
    </row>
    <row r="910" spans="1:28" x14ac:dyDescent="0.25">
      <c r="A910">
        <v>21</v>
      </c>
      <c r="B910" t="s">
        <v>39</v>
      </c>
      <c r="C910">
        <v>6</v>
      </c>
      <c r="D910" t="s">
        <v>9</v>
      </c>
      <c r="E910">
        <v>1988</v>
      </c>
      <c r="F910" t="s">
        <v>10</v>
      </c>
      <c r="G910" t="s">
        <v>309</v>
      </c>
      <c r="H910" s="54">
        <v>0.34622349880113001</v>
      </c>
      <c r="I910" s="54">
        <v>0.3713333333333334</v>
      </c>
      <c r="J910" s="54">
        <v>0.40983333333333338</v>
      </c>
      <c r="K910">
        <v>0.29799999999999999</v>
      </c>
      <c r="L910" s="2" t="e">
        <f t="shared" si="210"/>
        <v>#VALUE!</v>
      </c>
      <c r="M910" s="2" t="e">
        <f t="shared" si="211"/>
        <v>#VALUE!</v>
      </c>
      <c r="N910" s="2" t="e">
        <f t="shared" si="212"/>
        <v>#VALUE!</v>
      </c>
      <c r="O910" s="2" t="e">
        <f t="shared" si="213"/>
        <v>#VALUE!</v>
      </c>
      <c r="P910" s="79" t="e">
        <f t="shared" si="214"/>
        <v>#VALUE!</v>
      </c>
      <c r="Q910" s="78">
        <v>0.85441176471000002</v>
      </c>
      <c r="R910" s="78">
        <v>0.14558823529589998</v>
      </c>
      <c r="S910" s="79" t="e">
        <f t="shared" si="215"/>
        <v>#VALUE!</v>
      </c>
      <c r="T910" s="2" t="e">
        <f t="shared" si="216"/>
        <v>#VALUE!</v>
      </c>
      <c r="U910" s="2" t="e">
        <f t="shared" si="217"/>
        <v>#VALUE!</v>
      </c>
      <c r="V910" s="2" t="e">
        <f t="shared" si="218"/>
        <v>#VALUE!</v>
      </c>
      <c r="W910" s="2" t="e">
        <f t="shared" si="219"/>
        <v>#VALUE!</v>
      </c>
      <c r="X910" t="e">
        <f t="shared" si="220"/>
        <v>#VALUE!</v>
      </c>
      <c r="Y910" t="e">
        <f t="shared" si="221"/>
        <v>#VALUE!</v>
      </c>
      <c r="Z910" t="e">
        <f t="shared" si="222"/>
        <v>#VALUE!</v>
      </c>
      <c r="AA910" t="e">
        <f t="shared" si="223"/>
        <v>#VALUE!</v>
      </c>
      <c r="AB910" t="e">
        <f t="shared" si="224"/>
        <v>#VALUE!</v>
      </c>
    </row>
    <row r="911" spans="1:28" x14ac:dyDescent="0.25">
      <c r="A911">
        <v>21</v>
      </c>
      <c r="B911" t="s">
        <v>39</v>
      </c>
      <c r="C911">
        <v>6</v>
      </c>
      <c r="D911" t="s">
        <v>9</v>
      </c>
      <c r="E911">
        <v>1989</v>
      </c>
      <c r="F911" t="s">
        <v>10</v>
      </c>
      <c r="G911" t="s">
        <v>309</v>
      </c>
      <c r="H911" s="54">
        <v>0.337919300105678</v>
      </c>
      <c r="I911" s="54">
        <v>0.3676666666666667</v>
      </c>
      <c r="J911" s="54">
        <v>0.40566666666666668</v>
      </c>
      <c r="K911">
        <v>0.36699999999999999</v>
      </c>
      <c r="L911" s="2" t="e">
        <f t="shared" si="210"/>
        <v>#VALUE!</v>
      </c>
      <c r="M911" s="2" t="e">
        <f t="shared" si="211"/>
        <v>#VALUE!</v>
      </c>
      <c r="N911" s="2" t="e">
        <f t="shared" si="212"/>
        <v>#VALUE!</v>
      </c>
      <c r="O911" s="2" t="e">
        <f t="shared" si="213"/>
        <v>#VALUE!</v>
      </c>
      <c r="P911" s="79" t="e">
        <f t="shared" si="214"/>
        <v>#VALUE!</v>
      </c>
      <c r="Q911" s="78">
        <v>0.85441176471000002</v>
      </c>
      <c r="R911" s="78">
        <v>0.14558823529589998</v>
      </c>
      <c r="S911" s="79" t="e">
        <f t="shared" si="215"/>
        <v>#VALUE!</v>
      </c>
      <c r="T911" s="2" t="e">
        <f t="shared" si="216"/>
        <v>#VALUE!</v>
      </c>
      <c r="U911" s="2" t="e">
        <f t="shared" si="217"/>
        <v>#VALUE!</v>
      </c>
      <c r="V911" s="2" t="e">
        <f t="shared" si="218"/>
        <v>#VALUE!</v>
      </c>
      <c r="W911" s="2" t="e">
        <f t="shared" si="219"/>
        <v>#VALUE!</v>
      </c>
      <c r="X911" t="e">
        <f t="shared" si="220"/>
        <v>#VALUE!</v>
      </c>
      <c r="Y911" t="e">
        <f t="shared" si="221"/>
        <v>#VALUE!</v>
      </c>
      <c r="Z911" t="e">
        <f t="shared" si="222"/>
        <v>#VALUE!</v>
      </c>
      <c r="AA911" t="e">
        <f t="shared" si="223"/>
        <v>#VALUE!</v>
      </c>
      <c r="AB911" t="e">
        <f t="shared" si="224"/>
        <v>#VALUE!</v>
      </c>
    </row>
    <row r="912" spans="1:28" x14ac:dyDescent="0.25">
      <c r="A912">
        <v>21</v>
      </c>
      <c r="B912" t="s">
        <v>39</v>
      </c>
      <c r="C912">
        <v>6</v>
      </c>
      <c r="D912" t="s">
        <v>9</v>
      </c>
      <c r="E912">
        <v>1990</v>
      </c>
      <c r="F912" t="s">
        <v>10</v>
      </c>
      <c r="G912" t="s">
        <v>299</v>
      </c>
      <c r="H912" s="54">
        <v>0.38326529978520901</v>
      </c>
      <c r="I912" s="54">
        <v>0.41633333333333333</v>
      </c>
      <c r="J912" s="54">
        <v>0.45883333333333332</v>
      </c>
      <c r="K912">
        <v>0.41399999999999998</v>
      </c>
      <c r="L912" s="2" t="e">
        <f t="shared" si="210"/>
        <v>#VALUE!</v>
      </c>
      <c r="M912" s="2" t="e">
        <f t="shared" si="211"/>
        <v>#VALUE!</v>
      </c>
      <c r="N912" s="2" t="e">
        <f t="shared" si="212"/>
        <v>#VALUE!</v>
      </c>
      <c r="O912" s="2" t="e">
        <f t="shared" si="213"/>
        <v>#VALUE!</v>
      </c>
      <c r="P912" s="79" t="e">
        <f t="shared" si="214"/>
        <v>#VALUE!</v>
      </c>
      <c r="Q912" s="78">
        <v>0.85441176471000002</v>
      </c>
      <c r="R912" s="78">
        <v>0.14558823529589998</v>
      </c>
      <c r="S912" s="79" t="e">
        <f t="shared" si="215"/>
        <v>#VALUE!</v>
      </c>
      <c r="T912" s="2" t="e">
        <f t="shared" si="216"/>
        <v>#VALUE!</v>
      </c>
      <c r="U912" s="2" t="e">
        <f t="shared" si="217"/>
        <v>#VALUE!</v>
      </c>
      <c r="V912" s="2" t="e">
        <f t="shared" si="218"/>
        <v>#VALUE!</v>
      </c>
      <c r="W912" s="2" t="e">
        <f t="shared" si="219"/>
        <v>#VALUE!</v>
      </c>
      <c r="X912" t="e">
        <f t="shared" si="220"/>
        <v>#VALUE!</v>
      </c>
      <c r="Y912" t="e">
        <f t="shared" si="221"/>
        <v>#VALUE!</v>
      </c>
      <c r="Z912" t="e">
        <f t="shared" si="222"/>
        <v>#VALUE!</v>
      </c>
      <c r="AA912" t="e">
        <f t="shared" si="223"/>
        <v>#VALUE!</v>
      </c>
      <c r="AB912" t="e">
        <f t="shared" si="224"/>
        <v>#VALUE!</v>
      </c>
    </row>
    <row r="913" spans="1:28" x14ac:dyDescent="0.25">
      <c r="A913">
        <v>21</v>
      </c>
      <c r="B913" t="s">
        <v>39</v>
      </c>
      <c r="C913">
        <v>6</v>
      </c>
      <c r="D913" t="s">
        <v>9</v>
      </c>
      <c r="E913">
        <v>1991</v>
      </c>
      <c r="F913" t="s">
        <v>10</v>
      </c>
      <c r="G913" t="s">
        <v>309</v>
      </c>
      <c r="H913" s="54">
        <v>0.32495642920263801</v>
      </c>
      <c r="I913" s="54">
        <v>0.35</v>
      </c>
      <c r="J913" s="54">
        <v>0.39349999999999996</v>
      </c>
      <c r="K913">
        <v>0.34399999999999997</v>
      </c>
      <c r="L913" s="2" t="e">
        <f t="shared" si="210"/>
        <v>#VALUE!</v>
      </c>
      <c r="M913" s="2" t="e">
        <f t="shared" si="211"/>
        <v>#VALUE!</v>
      </c>
      <c r="N913" s="2" t="e">
        <f t="shared" si="212"/>
        <v>#VALUE!</v>
      </c>
      <c r="O913" s="2" t="e">
        <f t="shared" si="213"/>
        <v>#VALUE!</v>
      </c>
      <c r="P913" s="79" t="e">
        <f t="shared" si="214"/>
        <v>#VALUE!</v>
      </c>
      <c r="Q913" s="78">
        <v>0.85441176471000002</v>
      </c>
      <c r="R913" s="78">
        <v>0.14558823529589998</v>
      </c>
      <c r="S913" s="79" t="e">
        <f t="shared" si="215"/>
        <v>#VALUE!</v>
      </c>
      <c r="T913" s="2" t="e">
        <f t="shared" si="216"/>
        <v>#VALUE!</v>
      </c>
      <c r="U913" s="2" t="e">
        <f t="shared" si="217"/>
        <v>#VALUE!</v>
      </c>
      <c r="V913" s="2" t="e">
        <f t="shared" si="218"/>
        <v>#VALUE!</v>
      </c>
      <c r="W913" s="2" t="e">
        <f t="shared" si="219"/>
        <v>#VALUE!</v>
      </c>
      <c r="X913" t="e">
        <f t="shared" si="220"/>
        <v>#VALUE!</v>
      </c>
      <c r="Y913" t="e">
        <f t="shared" si="221"/>
        <v>#VALUE!</v>
      </c>
      <c r="Z913" t="e">
        <f t="shared" si="222"/>
        <v>#VALUE!</v>
      </c>
      <c r="AA913" t="e">
        <f t="shared" si="223"/>
        <v>#VALUE!</v>
      </c>
      <c r="AB913" t="e">
        <f t="shared" si="224"/>
        <v>#VALUE!</v>
      </c>
    </row>
    <row r="914" spans="1:28" x14ac:dyDescent="0.25">
      <c r="A914">
        <v>21</v>
      </c>
      <c r="B914" t="s">
        <v>39</v>
      </c>
      <c r="C914">
        <v>6</v>
      </c>
      <c r="D914" t="s">
        <v>9</v>
      </c>
      <c r="E914">
        <v>1992</v>
      </c>
      <c r="F914" t="s">
        <v>10</v>
      </c>
      <c r="G914" t="s">
        <v>300</v>
      </c>
      <c r="H914" s="54">
        <v>0.32712893524410402</v>
      </c>
      <c r="I914" s="54">
        <v>0.35399999999999998</v>
      </c>
      <c r="J914" s="54">
        <v>0.40249999999999997</v>
      </c>
      <c r="K914">
        <v>0.35499999999999998</v>
      </c>
      <c r="L914" s="2" t="e">
        <f t="shared" si="210"/>
        <v>#VALUE!</v>
      </c>
      <c r="M914" s="2" t="e">
        <f t="shared" si="211"/>
        <v>#VALUE!</v>
      </c>
      <c r="N914" s="2" t="e">
        <f t="shared" si="212"/>
        <v>#VALUE!</v>
      </c>
      <c r="O914" s="2" t="e">
        <f t="shared" si="213"/>
        <v>#VALUE!</v>
      </c>
      <c r="P914" s="79" t="e">
        <f t="shared" si="214"/>
        <v>#VALUE!</v>
      </c>
      <c r="Q914" s="78">
        <v>0.85441176471000002</v>
      </c>
      <c r="R914" s="78">
        <v>0.14558823529589998</v>
      </c>
      <c r="S914" s="79">
        <f t="shared" si="215"/>
        <v>78.546339941961364</v>
      </c>
      <c r="T914" s="2">
        <f t="shared" si="216"/>
        <v>82.500127399998377</v>
      </c>
      <c r="U914" s="2">
        <f t="shared" si="217"/>
        <v>86.384040269621664</v>
      </c>
      <c r="V914" s="2">
        <f t="shared" si="218"/>
        <v>80.867847155215458</v>
      </c>
      <c r="W914" s="2" t="e">
        <f t="shared" si="219"/>
        <v>#VALUE!</v>
      </c>
      <c r="X914" t="e">
        <f t="shared" si="220"/>
        <v>#VALUE!</v>
      </c>
      <c r="Y914" t="e">
        <f t="shared" si="221"/>
        <v>#VALUE!</v>
      </c>
      <c r="Z914" t="e">
        <f t="shared" si="222"/>
        <v>#VALUE!</v>
      </c>
      <c r="AA914" t="e">
        <f t="shared" si="223"/>
        <v>#VALUE!</v>
      </c>
      <c r="AB914" t="e">
        <f t="shared" si="224"/>
        <v>#VALUE!</v>
      </c>
    </row>
    <row r="915" spans="1:28" x14ac:dyDescent="0.25">
      <c r="A915">
        <v>21</v>
      </c>
      <c r="B915" t="s">
        <v>39</v>
      </c>
      <c r="C915">
        <v>6</v>
      </c>
      <c r="D915" t="s">
        <v>9</v>
      </c>
      <c r="E915">
        <v>1993</v>
      </c>
      <c r="F915" t="s">
        <v>10</v>
      </c>
      <c r="G915" t="s">
        <v>309</v>
      </c>
      <c r="H915" s="54">
        <v>0.29235067022036199</v>
      </c>
      <c r="I915" s="54">
        <v>0.316</v>
      </c>
      <c r="J915" s="54">
        <v>0.35550000000000004</v>
      </c>
      <c r="K915">
        <v>0.216</v>
      </c>
      <c r="L915" s="2" t="e">
        <f t="shared" si="210"/>
        <v>#VALUE!</v>
      </c>
      <c r="M915" s="2" t="e">
        <f t="shared" si="211"/>
        <v>#VALUE!</v>
      </c>
      <c r="N915" s="2" t="e">
        <f t="shared" si="212"/>
        <v>#VALUE!</v>
      </c>
      <c r="O915" s="2" t="e">
        <f t="shared" si="213"/>
        <v>#VALUE!</v>
      </c>
      <c r="P915" s="79" t="e">
        <f t="shared" si="214"/>
        <v>#VALUE!</v>
      </c>
      <c r="Q915" s="78">
        <v>0.85441176471000002</v>
      </c>
      <c r="R915" s="78">
        <v>0.14558823529589998</v>
      </c>
      <c r="S915" s="79">
        <f t="shared" si="215"/>
        <v>99.852682581597506</v>
      </c>
      <c r="T915" s="2">
        <f t="shared" si="216"/>
        <v>100.19599668117559</v>
      </c>
      <c r="U915" s="2">
        <f t="shared" si="217"/>
        <v>108.50503805422403</v>
      </c>
      <c r="V915" s="2">
        <f t="shared" si="218"/>
        <v>95.274426944319515</v>
      </c>
      <c r="W915" s="2" t="e">
        <f t="shared" si="219"/>
        <v>#VALUE!</v>
      </c>
      <c r="X915" t="e">
        <f t="shared" si="220"/>
        <v>#VALUE!</v>
      </c>
      <c r="Y915" t="e">
        <f t="shared" si="221"/>
        <v>#VALUE!</v>
      </c>
      <c r="Z915" t="e">
        <f t="shared" si="222"/>
        <v>#VALUE!</v>
      </c>
      <c r="AA915" t="e">
        <f t="shared" si="223"/>
        <v>#VALUE!</v>
      </c>
      <c r="AB915" t="e">
        <f t="shared" si="224"/>
        <v>#VALUE!</v>
      </c>
    </row>
    <row r="916" spans="1:28" x14ac:dyDescent="0.25">
      <c r="A916">
        <v>21</v>
      </c>
      <c r="B916" t="s">
        <v>39</v>
      </c>
      <c r="C916">
        <v>6</v>
      </c>
      <c r="D916" t="s">
        <v>9</v>
      </c>
      <c r="E916">
        <v>1994</v>
      </c>
      <c r="F916" t="s">
        <v>10</v>
      </c>
      <c r="G916" t="s">
        <v>309</v>
      </c>
      <c r="H916" s="54">
        <v>0.33047368103241698</v>
      </c>
      <c r="I916" s="54">
        <v>0.37233333333333329</v>
      </c>
      <c r="J916" s="54">
        <v>0.42083333333333328</v>
      </c>
      <c r="K916">
        <v>0.36699999999999999</v>
      </c>
      <c r="L916" s="2" t="e">
        <f t="shared" si="210"/>
        <v>#VALUE!</v>
      </c>
      <c r="M916" s="2" t="e">
        <f t="shared" si="211"/>
        <v>#VALUE!</v>
      </c>
      <c r="N916" s="2" t="e">
        <f t="shared" si="212"/>
        <v>#VALUE!</v>
      </c>
      <c r="O916" s="2" t="e">
        <f t="shared" si="213"/>
        <v>#VALUE!</v>
      </c>
      <c r="P916" s="79" t="e">
        <f t="shared" si="214"/>
        <v>#VALUE!</v>
      </c>
      <c r="Q916" s="78">
        <v>0.85441176471000002</v>
      </c>
      <c r="R916" s="78">
        <v>0.14558823529589998</v>
      </c>
      <c r="S916" s="79">
        <f t="shared" si="215"/>
        <v>101.98991596702629</v>
      </c>
      <c r="T916" s="2">
        <f t="shared" si="216"/>
        <v>91.795408809438072</v>
      </c>
      <c r="U916" s="2">
        <f t="shared" si="217"/>
        <v>98.395981627877063</v>
      </c>
      <c r="V916" s="2">
        <f t="shared" si="218"/>
        <v>88.866255132615436</v>
      </c>
      <c r="W916" s="2" t="e">
        <f t="shared" si="219"/>
        <v>#VALUE!</v>
      </c>
      <c r="X916" t="e">
        <f t="shared" si="220"/>
        <v>#VALUE!</v>
      </c>
      <c r="Y916" t="e">
        <f t="shared" si="221"/>
        <v>#VALUE!</v>
      </c>
      <c r="Z916" t="e">
        <f t="shared" si="222"/>
        <v>#VALUE!</v>
      </c>
      <c r="AA916" t="e">
        <f t="shared" si="223"/>
        <v>#VALUE!</v>
      </c>
      <c r="AB916" t="e">
        <f t="shared" si="224"/>
        <v>#VALUE!</v>
      </c>
    </row>
    <row r="917" spans="1:28" x14ac:dyDescent="0.25">
      <c r="A917">
        <v>21</v>
      </c>
      <c r="B917" t="s">
        <v>39</v>
      </c>
      <c r="C917">
        <v>6</v>
      </c>
      <c r="D917" t="s">
        <v>9</v>
      </c>
      <c r="E917">
        <v>1995</v>
      </c>
      <c r="F917">
        <v>60</v>
      </c>
      <c r="G917" t="s">
        <v>299</v>
      </c>
      <c r="H917" s="54">
        <v>0.197903485305433</v>
      </c>
      <c r="I917" s="54">
        <v>0.24099999999999999</v>
      </c>
      <c r="J917" s="54">
        <v>0.26950000000000002</v>
      </c>
      <c r="K917">
        <v>0.23100000000000001</v>
      </c>
      <c r="L917" s="2">
        <f t="shared" si="210"/>
        <v>74.803965483938796</v>
      </c>
      <c r="M917" s="2">
        <f t="shared" si="211"/>
        <v>79.051383399209485</v>
      </c>
      <c r="N917" s="2">
        <f t="shared" si="212"/>
        <v>82.135523613963045</v>
      </c>
      <c r="O917" s="2">
        <f t="shared" si="213"/>
        <v>78.023407022106625</v>
      </c>
      <c r="P917" s="79" t="e">
        <f t="shared" si="214"/>
        <v>#VALUE!</v>
      </c>
      <c r="Q917" s="78">
        <v>0.85441176471000002</v>
      </c>
      <c r="R917" s="78">
        <v>0.14558823529589998</v>
      </c>
      <c r="S917" s="79">
        <f t="shared" si="215"/>
        <v>121.32664833383706</v>
      </c>
      <c r="T917" s="2">
        <f t="shared" si="216"/>
        <v>115.16128969414271</v>
      </c>
      <c r="U917" s="2">
        <f t="shared" si="217"/>
        <v>120.27358288045478</v>
      </c>
      <c r="V917" s="2">
        <f t="shared" si="218"/>
        <v>115.06932068399333</v>
      </c>
      <c r="W917" s="2" t="e">
        <f t="shared" si="219"/>
        <v>#VALUE!</v>
      </c>
      <c r="X917">
        <f t="shared" si="220"/>
        <v>2.0221108055639507</v>
      </c>
      <c r="Y917">
        <f t="shared" si="221"/>
        <v>1.9193548282357118</v>
      </c>
      <c r="Z917">
        <f t="shared" si="222"/>
        <v>2.0045597146742464</v>
      </c>
      <c r="AA917">
        <f t="shared" si="223"/>
        <v>1.9178220113998887</v>
      </c>
      <c r="AB917" t="e">
        <f t="shared" si="224"/>
        <v>#VALUE!</v>
      </c>
    </row>
    <row r="918" spans="1:28" x14ac:dyDescent="0.25">
      <c r="A918">
        <v>21</v>
      </c>
      <c r="B918" t="s">
        <v>39</v>
      </c>
      <c r="C918">
        <v>6</v>
      </c>
      <c r="D918" t="s">
        <v>9</v>
      </c>
      <c r="E918">
        <v>1996</v>
      </c>
      <c r="F918">
        <v>60</v>
      </c>
      <c r="G918" t="s">
        <v>299</v>
      </c>
      <c r="H918" s="54">
        <v>0.40303950660207699</v>
      </c>
      <c r="I918" s="54">
        <v>0.41599999999999998</v>
      </c>
      <c r="J918" s="54">
        <v>0.46100000000000002</v>
      </c>
      <c r="K918">
        <v>0.38500000000000001</v>
      </c>
      <c r="L918" s="2">
        <f t="shared" si="210"/>
        <v>100.50916377812139</v>
      </c>
      <c r="M918" s="2">
        <f t="shared" si="211"/>
        <v>102.73972602739725</v>
      </c>
      <c r="N918" s="2">
        <f t="shared" si="212"/>
        <v>111.31725417439705</v>
      </c>
      <c r="O918" s="2">
        <f t="shared" si="213"/>
        <v>97.560975609756099</v>
      </c>
      <c r="P918" s="79" t="e">
        <f t="shared" si="214"/>
        <v>#VALUE!</v>
      </c>
      <c r="Q918" s="78">
        <v>0.85441176471000002</v>
      </c>
      <c r="R918" s="78">
        <v>0.14558823529589998</v>
      </c>
      <c r="S918" s="79">
        <f t="shared" si="215"/>
        <v>67.025564706317653</v>
      </c>
      <c r="T918" s="2">
        <f t="shared" si="216"/>
        <v>68.123223595561285</v>
      </c>
      <c r="U918" s="2">
        <f t="shared" si="217"/>
        <v>70.437531224469581</v>
      </c>
      <c r="V918" s="2">
        <f t="shared" si="218"/>
        <v>64.245395128360911</v>
      </c>
      <c r="W918" s="2" t="e">
        <f t="shared" si="219"/>
        <v>#VALUE!</v>
      </c>
      <c r="X918">
        <f t="shared" si="220"/>
        <v>1.1170927451052941</v>
      </c>
      <c r="Y918">
        <f t="shared" si="221"/>
        <v>1.1353870599260214</v>
      </c>
      <c r="Z918">
        <f t="shared" si="222"/>
        <v>1.1739588537411596</v>
      </c>
      <c r="AA918">
        <f t="shared" si="223"/>
        <v>1.0707565854726819</v>
      </c>
      <c r="AB918" t="e">
        <f t="shared" si="224"/>
        <v>#VALUE!</v>
      </c>
    </row>
    <row r="919" spans="1:28" x14ac:dyDescent="0.25">
      <c r="A919">
        <v>21</v>
      </c>
      <c r="B919" t="s">
        <v>39</v>
      </c>
      <c r="C919">
        <v>6</v>
      </c>
      <c r="D919" t="s">
        <v>9</v>
      </c>
      <c r="E919">
        <v>1997</v>
      </c>
      <c r="F919">
        <v>60</v>
      </c>
      <c r="G919" t="s">
        <v>299</v>
      </c>
      <c r="H919" s="54">
        <v>0.375</v>
      </c>
      <c r="I919" s="54">
        <v>0.29633333333333334</v>
      </c>
      <c r="J919" s="54">
        <v>0.34783333333333333</v>
      </c>
      <c r="K919">
        <v>0.26700000000000002</v>
      </c>
      <c r="L919" s="2">
        <f t="shared" si="210"/>
        <v>96</v>
      </c>
      <c r="M919" s="2">
        <f t="shared" si="211"/>
        <v>85.267645665561346</v>
      </c>
      <c r="N919" s="2">
        <f t="shared" si="212"/>
        <v>92.001022233580372</v>
      </c>
      <c r="O919" s="2">
        <f t="shared" si="213"/>
        <v>81.855388813096866</v>
      </c>
      <c r="P919" s="79" t="e">
        <f t="shared" si="214"/>
        <v>#VALUE!</v>
      </c>
      <c r="Q919" s="78">
        <v>0.85441176471000002</v>
      </c>
      <c r="R919" s="78">
        <v>0.14558823529589998</v>
      </c>
      <c r="S919" s="79">
        <f t="shared" si="215"/>
        <v>615.50691927323953</v>
      </c>
      <c r="T919" s="2">
        <f t="shared" si="216"/>
        <v>625.60154099407134</v>
      </c>
      <c r="U919" s="2">
        <f t="shared" si="217"/>
        <v>645.24228375989492</v>
      </c>
      <c r="V919" s="2">
        <f t="shared" si="218"/>
        <v>586.71649924483722</v>
      </c>
      <c r="W919" s="2" t="e">
        <f t="shared" si="219"/>
        <v>#VALUE!</v>
      </c>
      <c r="X919">
        <f t="shared" si="220"/>
        <v>10.258448654553993</v>
      </c>
      <c r="Y919">
        <f t="shared" si="221"/>
        <v>10.42669234990119</v>
      </c>
      <c r="Z919">
        <f t="shared" si="222"/>
        <v>10.754038062664915</v>
      </c>
      <c r="AA919">
        <f t="shared" si="223"/>
        <v>9.7786083207472867</v>
      </c>
      <c r="AB919" t="e">
        <f t="shared" si="224"/>
        <v>#VALUE!</v>
      </c>
    </row>
    <row r="920" spans="1:28" x14ac:dyDescent="0.25">
      <c r="A920">
        <v>21</v>
      </c>
      <c r="B920" t="s">
        <v>39</v>
      </c>
      <c r="C920">
        <v>6</v>
      </c>
      <c r="D920" t="s">
        <v>9</v>
      </c>
      <c r="E920">
        <v>1998</v>
      </c>
      <c r="F920">
        <v>120</v>
      </c>
      <c r="G920" t="s">
        <v>299</v>
      </c>
      <c r="H920" s="54">
        <v>0.125</v>
      </c>
      <c r="I920" s="54">
        <v>7.7666666666666662E-2</v>
      </c>
      <c r="J920" s="54">
        <v>0.11716666666666666</v>
      </c>
      <c r="K920">
        <v>7.6999999999999999E-2</v>
      </c>
      <c r="L920" s="2">
        <f t="shared" si="210"/>
        <v>137.14285714285714</v>
      </c>
      <c r="M920" s="2">
        <f t="shared" si="211"/>
        <v>130.10480664980122</v>
      </c>
      <c r="N920" s="2">
        <f t="shared" si="212"/>
        <v>135.92599584670569</v>
      </c>
      <c r="O920" s="2">
        <f t="shared" si="213"/>
        <v>130.01083423618635</v>
      </c>
      <c r="P920" s="79" t="e">
        <f t="shared" si="214"/>
        <v>#VALUE!</v>
      </c>
      <c r="Q920" s="78">
        <v>0.85441176471000002</v>
      </c>
      <c r="R920" s="78">
        <v>0.14558823529589998</v>
      </c>
      <c r="S920" s="79">
        <f t="shared" si="215"/>
        <v>2276.8160823167773</v>
      </c>
      <c r="T920" s="2">
        <f t="shared" si="216"/>
        <v>2267.6893559745331</v>
      </c>
      <c r="U920" s="2">
        <f t="shared" si="217"/>
        <v>2333.3521333815729</v>
      </c>
      <c r="V920" s="2">
        <f t="shared" si="218"/>
        <v>2164.7085958390862</v>
      </c>
      <c r="W920" s="2">
        <f t="shared" si="219"/>
        <v>2164.7085958390862</v>
      </c>
      <c r="X920">
        <f t="shared" si="220"/>
        <v>18.973467352639812</v>
      </c>
      <c r="Y920">
        <f t="shared" si="221"/>
        <v>18.897411299787777</v>
      </c>
      <c r="Z920">
        <f t="shared" si="222"/>
        <v>19.444601111513109</v>
      </c>
      <c r="AA920">
        <f t="shared" si="223"/>
        <v>18.03923829865905</v>
      </c>
      <c r="AB920" t="e">
        <f t="shared" si="224"/>
        <v>#VALUE!</v>
      </c>
    </row>
    <row r="921" spans="1:28" x14ac:dyDescent="0.25">
      <c r="A921">
        <v>21</v>
      </c>
      <c r="B921" t="s">
        <v>39</v>
      </c>
      <c r="C921">
        <v>6</v>
      </c>
      <c r="D921" t="s">
        <v>9</v>
      </c>
      <c r="E921">
        <v>1999</v>
      </c>
      <c r="F921">
        <v>25</v>
      </c>
      <c r="G921" t="s">
        <v>299</v>
      </c>
      <c r="H921" s="54">
        <v>0.123</v>
      </c>
      <c r="I921" s="54">
        <v>8.9666666666666672E-2</v>
      </c>
      <c r="J921" s="54">
        <v>0.12016666666666667</v>
      </c>
      <c r="K921">
        <v>8.6999999999999994E-2</v>
      </c>
      <c r="L921" s="2">
        <f t="shared" si="210"/>
        <v>28.506271379703534</v>
      </c>
      <c r="M921" s="2">
        <f t="shared" si="211"/>
        <v>27.462467960454045</v>
      </c>
      <c r="N921" s="2">
        <f t="shared" si="212"/>
        <v>28.414472437961734</v>
      </c>
      <c r="O921" s="2">
        <f t="shared" si="213"/>
        <v>27.382256297918946</v>
      </c>
      <c r="P921" s="79" t="e">
        <f t="shared" si="214"/>
        <v>#VALUE!</v>
      </c>
      <c r="Q921" s="78">
        <v>0.85441176471000002</v>
      </c>
      <c r="R921" s="78">
        <v>0.14558823529589998</v>
      </c>
      <c r="S921" s="79">
        <f t="shared" si="215"/>
        <v>984.57289575190146</v>
      </c>
      <c r="T921" s="2">
        <f t="shared" si="216"/>
        <v>986.01494602891148</v>
      </c>
      <c r="U921" s="2">
        <f t="shared" si="217"/>
        <v>1002.8642526098553</v>
      </c>
      <c r="V921" s="2">
        <f t="shared" si="218"/>
        <v>942.31822187516059</v>
      </c>
      <c r="W921" s="2">
        <f t="shared" si="219"/>
        <v>942.31822187516059</v>
      </c>
      <c r="X921">
        <f t="shared" si="220"/>
        <v>39.382915830076058</v>
      </c>
      <c r="Y921">
        <f t="shared" si="221"/>
        <v>39.44059784115646</v>
      </c>
      <c r="Z921">
        <f t="shared" si="222"/>
        <v>40.114570104394211</v>
      </c>
      <c r="AA921">
        <f t="shared" si="223"/>
        <v>37.692728875006424</v>
      </c>
      <c r="AB921" t="e">
        <f t="shared" si="224"/>
        <v>#VALUE!</v>
      </c>
    </row>
    <row r="922" spans="1:28" x14ac:dyDescent="0.25">
      <c r="A922">
        <v>21</v>
      </c>
      <c r="B922" t="s">
        <v>39</v>
      </c>
      <c r="C922">
        <v>6</v>
      </c>
      <c r="D922" t="s">
        <v>9</v>
      </c>
      <c r="E922">
        <v>2000</v>
      </c>
      <c r="F922">
        <v>250</v>
      </c>
      <c r="G922" t="s">
        <v>299</v>
      </c>
      <c r="H922" s="54">
        <v>0.14699999999999999</v>
      </c>
      <c r="I922" s="54">
        <v>0.185</v>
      </c>
      <c r="J922" s="54">
        <v>0.21150000000000002</v>
      </c>
      <c r="K922">
        <v>0.109</v>
      </c>
      <c r="L922" s="2">
        <f t="shared" si="210"/>
        <v>293.08323563892145</v>
      </c>
      <c r="M922" s="2">
        <f t="shared" si="211"/>
        <v>306.74846625766872</v>
      </c>
      <c r="N922" s="2">
        <f t="shared" si="212"/>
        <v>317.05770450221939</v>
      </c>
      <c r="O922" s="2">
        <f t="shared" si="213"/>
        <v>280.58361391694723</v>
      </c>
      <c r="P922" s="79" t="e">
        <f t="shared" si="214"/>
        <v>#VALUE!</v>
      </c>
      <c r="Q922" s="78">
        <v>0.85441176471000002</v>
      </c>
      <c r="R922" s="78">
        <v>0.14558823529589998</v>
      </c>
      <c r="S922" s="79">
        <f t="shared" si="215"/>
        <v>1264.7793646934149</v>
      </c>
      <c r="T922" s="2">
        <f t="shared" si="216"/>
        <v>1296.9172923614149</v>
      </c>
      <c r="U922" s="2">
        <f t="shared" si="217"/>
        <v>1330.3416669711351</v>
      </c>
      <c r="V922" s="2">
        <f t="shared" si="218"/>
        <v>1242.9720335131633</v>
      </c>
      <c r="W922" s="2">
        <f t="shared" si="219"/>
        <v>1242.9720335131633</v>
      </c>
      <c r="X922">
        <f t="shared" si="220"/>
        <v>5.0591174587736596</v>
      </c>
      <c r="Y922">
        <f t="shared" si="221"/>
        <v>5.1876691694456598</v>
      </c>
      <c r="Z922">
        <f t="shared" si="222"/>
        <v>5.3213666678845399</v>
      </c>
      <c r="AA922">
        <f t="shared" si="223"/>
        <v>4.9718881340526533</v>
      </c>
      <c r="AB922" t="e">
        <f t="shared" si="224"/>
        <v>#VALUE!</v>
      </c>
    </row>
    <row r="923" spans="1:28" x14ac:dyDescent="0.25">
      <c r="A923">
        <v>21</v>
      </c>
      <c r="B923" t="s">
        <v>39</v>
      </c>
      <c r="C923">
        <v>6</v>
      </c>
      <c r="D923" t="s">
        <v>9</v>
      </c>
      <c r="E923">
        <v>2001</v>
      </c>
      <c r="F923">
        <v>2114</v>
      </c>
      <c r="G923">
        <v>2114</v>
      </c>
      <c r="H923" s="54">
        <v>0.157</v>
      </c>
      <c r="I923" s="54">
        <v>0.15333333333333332</v>
      </c>
      <c r="J923" s="54">
        <v>0.17783333333333332</v>
      </c>
      <c r="K923">
        <v>0.113</v>
      </c>
      <c r="L923" s="2">
        <f t="shared" si="210"/>
        <v>2507.7105575326218</v>
      </c>
      <c r="M923" s="2">
        <f t="shared" si="211"/>
        <v>2496.8503937007872</v>
      </c>
      <c r="N923" s="2">
        <f t="shared" si="212"/>
        <v>2571.2548145144942</v>
      </c>
      <c r="O923" s="2">
        <f t="shared" si="213"/>
        <v>2383.3145434047351</v>
      </c>
      <c r="P923" s="79">
        <f t="shared" si="214"/>
        <v>2383.3145434047351</v>
      </c>
      <c r="Q923" s="78">
        <v>0.85441176471000002</v>
      </c>
      <c r="R923" s="78">
        <v>0.14558823529589998</v>
      </c>
      <c r="S923" s="79">
        <f t="shared" si="215"/>
        <v>792.84032867780195</v>
      </c>
      <c r="T923" s="2">
        <f t="shared" si="216"/>
        <v>990.21040842348737</v>
      </c>
      <c r="U923" s="2">
        <f t="shared" si="217"/>
        <v>1064.3246409235521</v>
      </c>
      <c r="V923" s="2">
        <f t="shared" si="218"/>
        <v>968.60869452467102</v>
      </c>
      <c r="W923" s="2">
        <f t="shared" si="219"/>
        <v>968.60869452467102</v>
      </c>
      <c r="X923">
        <f t="shared" si="220"/>
        <v>0.37504272879744655</v>
      </c>
      <c r="Y923">
        <f t="shared" si="221"/>
        <v>0.46840605885690034</v>
      </c>
      <c r="Z923">
        <f t="shared" si="222"/>
        <v>0.50346482541322235</v>
      </c>
      <c r="AA923">
        <f t="shared" si="223"/>
        <v>0.45818765114695886</v>
      </c>
      <c r="AB923">
        <f t="shared" si="224"/>
        <v>0.45818765114695886</v>
      </c>
    </row>
    <row r="924" spans="1:28" x14ac:dyDescent="0.25">
      <c r="A924">
        <v>21</v>
      </c>
      <c r="B924" t="s">
        <v>39</v>
      </c>
      <c r="C924">
        <v>6</v>
      </c>
      <c r="D924" t="s">
        <v>9</v>
      </c>
      <c r="E924">
        <v>2002</v>
      </c>
      <c r="F924">
        <v>813</v>
      </c>
      <c r="G924">
        <v>813</v>
      </c>
      <c r="H924" s="54">
        <v>0.11799999999999999</v>
      </c>
      <c r="I924" s="54">
        <v>0.11899999999999999</v>
      </c>
      <c r="J924" s="54">
        <v>0.13250000000000001</v>
      </c>
      <c r="K924">
        <v>7.8E-2</v>
      </c>
      <c r="L924" s="2">
        <f t="shared" si="210"/>
        <v>921.76870748299314</v>
      </c>
      <c r="M924" s="2">
        <f t="shared" si="211"/>
        <v>922.81498297389328</v>
      </c>
      <c r="N924" s="2">
        <f t="shared" si="212"/>
        <v>937.17579250720473</v>
      </c>
      <c r="O924" s="2">
        <f t="shared" si="213"/>
        <v>881.77874186550969</v>
      </c>
      <c r="P924" s="79">
        <f t="shared" si="214"/>
        <v>881.77874186550969</v>
      </c>
      <c r="Q924" s="78">
        <v>0.85441176471000002</v>
      </c>
      <c r="R924" s="78">
        <v>0.14558823529589998</v>
      </c>
      <c r="S924" s="79">
        <f t="shared" si="215"/>
        <v>1015.8463418562292</v>
      </c>
      <c r="T924" s="2">
        <f t="shared" si="216"/>
        <v>1184.1407202843554</v>
      </c>
      <c r="U924" s="2">
        <f t="shared" si="217"/>
        <v>1398.8502687852008</v>
      </c>
      <c r="V924" s="2">
        <f t="shared" si="218"/>
        <v>1171.8569144389569</v>
      </c>
      <c r="W924" s="2">
        <f t="shared" si="219"/>
        <v>1171.8569144389569</v>
      </c>
      <c r="X924">
        <f t="shared" si="220"/>
        <v>1.249503495518117</v>
      </c>
      <c r="Y924">
        <f t="shared" si="221"/>
        <v>1.4565076510262676</v>
      </c>
      <c r="Z924">
        <f t="shared" si="222"/>
        <v>1.7206030366361633</v>
      </c>
      <c r="AA924">
        <f t="shared" si="223"/>
        <v>1.4413984187441045</v>
      </c>
      <c r="AB924">
        <f t="shared" si="224"/>
        <v>1.4413984187441045</v>
      </c>
    </row>
    <row r="925" spans="1:28" x14ac:dyDescent="0.25">
      <c r="A925">
        <v>21</v>
      </c>
      <c r="B925" t="s">
        <v>39</v>
      </c>
      <c r="C925">
        <v>6</v>
      </c>
      <c r="D925" t="s">
        <v>9</v>
      </c>
      <c r="E925">
        <v>2003</v>
      </c>
      <c r="F925">
        <v>1138</v>
      </c>
      <c r="G925">
        <v>1138</v>
      </c>
      <c r="H925" s="54">
        <v>0.159</v>
      </c>
      <c r="I925" s="54">
        <v>0.16133333333333333</v>
      </c>
      <c r="J925" s="54">
        <v>0.18033333333333335</v>
      </c>
      <c r="K925">
        <v>0.123</v>
      </c>
      <c r="L925" s="2">
        <f t="shared" si="210"/>
        <v>1353.1510107015458</v>
      </c>
      <c r="M925" s="2">
        <f t="shared" si="211"/>
        <v>1356.9157392686805</v>
      </c>
      <c r="N925" s="2">
        <f t="shared" si="212"/>
        <v>1388.3692557950387</v>
      </c>
      <c r="O925" s="2">
        <f t="shared" si="213"/>
        <v>1297.605473204105</v>
      </c>
      <c r="P925" s="79">
        <f t="shared" si="214"/>
        <v>1297.605473204105</v>
      </c>
      <c r="Q925" s="78">
        <v>0.85441176471000002</v>
      </c>
      <c r="R925" s="78">
        <v>0.14558823529589998</v>
      </c>
      <c r="S925" s="79">
        <f t="shared" si="215"/>
        <v>760.05140443658081</v>
      </c>
      <c r="T925" s="2">
        <f t="shared" si="216"/>
        <v>811.3062622040643</v>
      </c>
      <c r="U925" s="2">
        <f t="shared" si="217"/>
        <v>852.61779985196415</v>
      </c>
      <c r="V925" s="2">
        <f t="shared" si="218"/>
        <v>823.55421109147915</v>
      </c>
      <c r="W925" s="2">
        <f t="shared" si="219"/>
        <v>823.55421109147915</v>
      </c>
      <c r="X925">
        <f t="shared" si="220"/>
        <v>0.6678834836876808</v>
      </c>
      <c r="Y925">
        <f t="shared" si="221"/>
        <v>0.71292290176104067</v>
      </c>
      <c r="Z925">
        <f t="shared" si="222"/>
        <v>0.74922478018626026</v>
      </c>
      <c r="AA925">
        <f t="shared" si="223"/>
        <v>0.72368559849866354</v>
      </c>
      <c r="AB925">
        <f t="shared" si="224"/>
        <v>0.72368559849866354</v>
      </c>
    </row>
    <row r="926" spans="1:28" x14ac:dyDescent="0.25">
      <c r="A926">
        <v>21</v>
      </c>
      <c r="B926" t="s">
        <v>39</v>
      </c>
      <c r="C926">
        <v>6</v>
      </c>
      <c r="D926" t="s">
        <v>9</v>
      </c>
      <c r="E926">
        <v>2004</v>
      </c>
      <c r="F926">
        <v>582</v>
      </c>
      <c r="G926">
        <v>582</v>
      </c>
      <c r="H926" s="54">
        <v>0.22</v>
      </c>
      <c r="I926" s="54">
        <v>0.38400000000000001</v>
      </c>
      <c r="J926" s="54">
        <v>0.41199999999999998</v>
      </c>
      <c r="K926">
        <v>0.36899999999999999</v>
      </c>
      <c r="L926" s="2">
        <f t="shared" si="210"/>
        <v>746.15384615384608</v>
      </c>
      <c r="M926" s="2">
        <f t="shared" si="211"/>
        <v>944.80519480519479</v>
      </c>
      <c r="N926" s="2">
        <f t="shared" si="212"/>
        <v>989.79591836734676</v>
      </c>
      <c r="O926" s="2">
        <f t="shared" si="213"/>
        <v>922.34548335974648</v>
      </c>
      <c r="P926" s="79">
        <f t="shared" si="214"/>
        <v>922.34548335974648</v>
      </c>
      <c r="Q926" s="78">
        <v>0.85441176471000002</v>
      </c>
      <c r="R926" s="78">
        <v>0.14558823529589998</v>
      </c>
      <c r="S926" s="79">
        <f t="shared" si="215"/>
        <v>1096.7039807372132</v>
      </c>
      <c r="T926" s="2">
        <f t="shared" si="216"/>
        <v>1199.0031598509806</v>
      </c>
      <c r="U926" s="2">
        <f t="shared" si="217"/>
        <v>1272.5453026874638</v>
      </c>
      <c r="V926" s="2">
        <f t="shared" si="218"/>
        <v>1208.4660279918469</v>
      </c>
      <c r="W926" s="2">
        <f t="shared" si="219"/>
        <v>1208.4660279918469</v>
      </c>
      <c r="X926">
        <f t="shared" si="220"/>
        <v>1.8843711009230468</v>
      </c>
      <c r="Y926">
        <f t="shared" si="221"/>
        <v>2.0601428863418909</v>
      </c>
      <c r="Z926">
        <f t="shared" si="222"/>
        <v>2.18650395650767</v>
      </c>
      <c r="AA926">
        <f t="shared" si="223"/>
        <v>2.0764021099516268</v>
      </c>
      <c r="AB926">
        <f t="shared" si="224"/>
        <v>2.0764021099516268</v>
      </c>
    </row>
    <row r="927" spans="1:28" x14ac:dyDescent="0.25">
      <c r="A927">
        <v>21</v>
      </c>
      <c r="B927" t="s">
        <v>39</v>
      </c>
      <c r="C927">
        <v>6</v>
      </c>
      <c r="D927" t="s">
        <v>9</v>
      </c>
      <c r="E927">
        <v>2005</v>
      </c>
      <c r="F927">
        <v>878</v>
      </c>
      <c r="G927">
        <v>878</v>
      </c>
      <c r="H927" s="54">
        <v>0.17699999999999999</v>
      </c>
      <c r="I927" s="54">
        <v>0.30133333333333334</v>
      </c>
      <c r="J927" s="54">
        <v>0.41533333333333339</v>
      </c>
      <c r="K927">
        <v>0.29199999999999998</v>
      </c>
      <c r="L927" s="2">
        <f t="shared" si="210"/>
        <v>1066.8286755771569</v>
      </c>
      <c r="M927" s="2">
        <f t="shared" si="211"/>
        <v>1256.679389312977</v>
      </c>
      <c r="N927" s="2">
        <f t="shared" si="212"/>
        <v>1501.7103762827821</v>
      </c>
      <c r="O927" s="2">
        <f t="shared" si="213"/>
        <v>1240.1129943502826</v>
      </c>
      <c r="P927" s="79">
        <f t="shared" si="214"/>
        <v>1240.1129943502826</v>
      </c>
      <c r="Q927" s="78">
        <v>0.85441176471000002</v>
      </c>
      <c r="R927" s="78">
        <v>0.14558823529589998</v>
      </c>
      <c r="S927" s="79" t="e">
        <f t="shared" si="215"/>
        <v>#VALUE!</v>
      </c>
      <c r="T927" s="2" t="e">
        <f t="shared" si="216"/>
        <v>#VALUE!</v>
      </c>
      <c r="U927" s="2" t="e">
        <f t="shared" si="217"/>
        <v>#VALUE!</v>
      </c>
      <c r="V927" s="2" t="e">
        <f t="shared" si="218"/>
        <v>#VALUE!</v>
      </c>
      <c r="W927" s="2" t="e">
        <f t="shared" si="219"/>
        <v>#VALUE!</v>
      </c>
      <c r="X927" t="e">
        <f t="shared" si="220"/>
        <v>#VALUE!</v>
      </c>
      <c r="Y927" t="e">
        <f t="shared" si="221"/>
        <v>#VALUE!</v>
      </c>
      <c r="Z927" t="e">
        <f t="shared" si="222"/>
        <v>#VALUE!</v>
      </c>
      <c r="AA927" t="e">
        <f t="shared" si="223"/>
        <v>#VALUE!</v>
      </c>
      <c r="AB927" t="e">
        <f t="shared" si="224"/>
        <v>#VALUE!</v>
      </c>
    </row>
    <row r="928" spans="1:28" x14ac:dyDescent="0.25">
      <c r="A928">
        <v>21</v>
      </c>
      <c r="B928" t="s">
        <v>39</v>
      </c>
      <c r="C928">
        <v>6</v>
      </c>
      <c r="D928" t="s">
        <v>9</v>
      </c>
      <c r="E928">
        <v>2006</v>
      </c>
      <c r="F928">
        <v>607</v>
      </c>
      <c r="G928">
        <v>607</v>
      </c>
      <c r="H928" s="54">
        <v>0.153</v>
      </c>
      <c r="I928" s="54">
        <v>0.19966666666666669</v>
      </c>
      <c r="J928" s="54">
        <v>0.23666666666666669</v>
      </c>
      <c r="K928">
        <v>0.21299999999999999</v>
      </c>
      <c r="L928" s="2">
        <f t="shared" si="210"/>
        <v>716.64698937426215</v>
      </c>
      <c r="M928" s="2">
        <f t="shared" si="211"/>
        <v>758.43398583923363</v>
      </c>
      <c r="N928" s="2">
        <f t="shared" si="212"/>
        <v>795.19650655021837</v>
      </c>
      <c r="O928" s="2">
        <f t="shared" si="213"/>
        <v>771.28335451080045</v>
      </c>
      <c r="P928" s="79">
        <f t="shared" si="214"/>
        <v>771.28335451080045</v>
      </c>
      <c r="Q928" s="78">
        <v>0.85441176471000002</v>
      </c>
      <c r="R928" s="78">
        <v>0.14558823529589998</v>
      </c>
      <c r="S928" s="79" t="e">
        <f t="shared" si="215"/>
        <v>#VALUE!</v>
      </c>
      <c r="T928" s="2" t="e">
        <f t="shared" si="216"/>
        <v>#VALUE!</v>
      </c>
      <c r="U928" s="2" t="e">
        <f t="shared" si="217"/>
        <v>#VALUE!</v>
      </c>
      <c r="V928" s="2" t="e">
        <f t="shared" si="218"/>
        <v>#VALUE!</v>
      </c>
      <c r="W928" s="2" t="e">
        <f t="shared" si="219"/>
        <v>#VALUE!</v>
      </c>
      <c r="X928" t="e">
        <f t="shared" si="220"/>
        <v>#VALUE!</v>
      </c>
      <c r="Y928" t="e">
        <f t="shared" si="221"/>
        <v>#VALUE!</v>
      </c>
      <c r="Z928" t="e">
        <f t="shared" si="222"/>
        <v>#VALUE!</v>
      </c>
      <c r="AA928" t="e">
        <f t="shared" si="223"/>
        <v>#VALUE!</v>
      </c>
      <c r="AB928" t="e">
        <f t="shared" si="224"/>
        <v>#VALUE!</v>
      </c>
    </row>
    <row r="929" spans="1:28" x14ac:dyDescent="0.25">
      <c r="A929">
        <v>21</v>
      </c>
      <c r="B929" t="s">
        <v>39</v>
      </c>
      <c r="C929">
        <v>6</v>
      </c>
      <c r="D929" t="s">
        <v>9</v>
      </c>
      <c r="E929">
        <v>2007</v>
      </c>
      <c r="F929">
        <v>824</v>
      </c>
      <c r="G929">
        <v>824</v>
      </c>
      <c r="H929" s="54">
        <v>0.188</v>
      </c>
      <c r="I929" s="54">
        <v>0.26533333333333331</v>
      </c>
      <c r="J929" s="54">
        <v>0.30733333333333335</v>
      </c>
      <c r="K929">
        <v>0.27100000000000002</v>
      </c>
      <c r="L929" s="2">
        <f t="shared" si="210"/>
        <v>1014.7783251231526</v>
      </c>
      <c r="M929" s="2">
        <f t="shared" si="211"/>
        <v>1121.5970961887476</v>
      </c>
      <c r="N929" s="2">
        <f t="shared" si="212"/>
        <v>1189.6053897978827</v>
      </c>
      <c r="O929" s="2">
        <f t="shared" si="213"/>
        <v>1130.315500685871</v>
      </c>
      <c r="P929" s="79">
        <f t="shared" si="214"/>
        <v>1130.315500685871</v>
      </c>
      <c r="Q929" s="78">
        <v>0.85441176471000002</v>
      </c>
      <c r="R929" s="78">
        <v>0.14558823529589998</v>
      </c>
      <c r="S929" s="79">
        <f t="shared" si="215"/>
        <v>749.37775786859231</v>
      </c>
      <c r="T929" s="2">
        <f t="shared" si="216"/>
        <v>823.72668634768002</v>
      </c>
      <c r="U929" s="2">
        <f t="shared" si="217"/>
        <v>846.28045353738412</v>
      </c>
      <c r="V929" s="2">
        <f t="shared" si="218"/>
        <v>825.07005002155199</v>
      </c>
      <c r="W929" s="2">
        <f t="shared" si="219"/>
        <v>874.56054197929313</v>
      </c>
      <c r="X929">
        <f t="shared" si="220"/>
        <v>0.90943902653955377</v>
      </c>
      <c r="Y929">
        <f t="shared" si="221"/>
        <v>0.99966830867436896</v>
      </c>
      <c r="Z929">
        <f t="shared" si="222"/>
        <v>1.027039385360903</v>
      </c>
      <c r="AA929">
        <f t="shared" si="223"/>
        <v>1.0012986043950873</v>
      </c>
      <c r="AB929">
        <f t="shared" si="224"/>
        <v>1.0613598810428315</v>
      </c>
    </row>
    <row r="930" spans="1:28" x14ac:dyDescent="0.25">
      <c r="A930">
        <v>21</v>
      </c>
      <c r="B930" t="s">
        <v>39</v>
      </c>
      <c r="C930">
        <v>6</v>
      </c>
      <c r="D930" t="s">
        <v>9</v>
      </c>
      <c r="E930">
        <v>2008</v>
      </c>
      <c r="F930">
        <v>1262</v>
      </c>
      <c r="G930">
        <v>1262</v>
      </c>
      <c r="H930" s="54">
        <v>0.2</v>
      </c>
      <c r="I930" s="54">
        <v>0.23666666666666669</v>
      </c>
      <c r="J930" s="54">
        <v>0.28266666666666668</v>
      </c>
      <c r="K930">
        <v>0.24299999999999999</v>
      </c>
      <c r="L930" s="2">
        <f t="shared" si="210"/>
        <v>1577.5</v>
      </c>
      <c r="M930" s="2">
        <f t="shared" si="211"/>
        <v>1653.2751091703058</v>
      </c>
      <c r="N930" s="2">
        <f t="shared" si="212"/>
        <v>1759.2936802973977</v>
      </c>
      <c r="O930" s="2">
        <f t="shared" si="213"/>
        <v>1667.107001321004</v>
      </c>
      <c r="P930" s="79">
        <f t="shared" si="214"/>
        <v>1667.107001321004</v>
      </c>
      <c r="Q930" s="78">
        <v>0.85441176471000002</v>
      </c>
      <c r="R930" s="78">
        <v>0.14558823529589998</v>
      </c>
      <c r="S930" s="79">
        <f t="shared" si="215"/>
        <v>1341.5260655784193</v>
      </c>
      <c r="T930" s="2">
        <f t="shared" si="216"/>
        <v>1432.6853129389451</v>
      </c>
      <c r="U930" s="2">
        <f t="shared" si="217"/>
        <v>1474.9845779974485</v>
      </c>
      <c r="V930" s="2">
        <f t="shared" si="218"/>
        <v>1460.8288215429466</v>
      </c>
      <c r="W930" s="2">
        <f t="shared" si="219"/>
        <v>1467.2724656184564</v>
      </c>
      <c r="X930">
        <f t="shared" si="220"/>
        <v>1.063015899824421</v>
      </c>
      <c r="Y930">
        <f t="shared" si="221"/>
        <v>1.1352498517741245</v>
      </c>
      <c r="Z930">
        <f t="shared" si="222"/>
        <v>1.168767494451227</v>
      </c>
      <c r="AA930">
        <f t="shared" si="223"/>
        <v>1.1575505717455996</v>
      </c>
      <c r="AB930">
        <f t="shared" si="224"/>
        <v>1.1626564703791256</v>
      </c>
    </row>
    <row r="931" spans="1:28" x14ac:dyDescent="0.25">
      <c r="A931">
        <v>21</v>
      </c>
      <c r="B931" t="s">
        <v>39</v>
      </c>
      <c r="C931">
        <v>6</v>
      </c>
      <c r="D931" t="s">
        <v>9</v>
      </c>
      <c r="E931">
        <v>2009</v>
      </c>
      <c r="F931" t="s">
        <v>10</v>
      </c>
      <c r="G931" t="s">
        <v>299</v>
      </c>
      <c r="H931" s="54">
        <v>0.19700000000000001</v>
      </c>
      <c r="I931" s="54">
        <v>0.22899999999999998</v>
      </c>
      <c r="J931" s="54">
        <v>0.26449999999999996</v>
      </c>
      <c r="K931">
        <v>0.22900000000000001</v>
      </c>
      <c r="L931" s="2" t="e">
        <f t="shared" si="210"/>
        <v>#VALUE!</v>
      </c>
      <c r="M931" s="2" t="e">
        <f t="shared" si="211"/>
        <v>#VALUE!</v>
      </c>
      <c r="N931" s="2" t="e">
        <f t="shared" si="212"/>
        <v>#VALUE!</v>
      </c>
      <c r="O931" s="2" t="e">
        <f t="shared" si="213"/>
        <v>#VALUE!</v>
      </c>
      <c r="P931" s="79" t="e">
        <f t="shared" si="214"/>
        <v>#VALUE!</v>
      </c>
      <c r="Q931" s="78">
        <v>0.85441176471000002</v>
      </c>
      <c r="R931" s="78">
        <v>0.14558823529589998</v>
      </c>
      <c r="S931" s="79">
        <f t="shared" si="215"/>
        <v>730.1414838179503</v>
      </c>
      <c r="T931" s="2">
        <f t="shared" si="216"/>
        <v>820.85668497230927</v>
      </c>
      <c r="U931" s="2">
        <f t="shared" si="217"/>
        <v>850.62286291592227</v>
      </c>
      <c r="V931" s="2">
        <f t="shared" si="218"/>
        <v>837.31837942052698</v>
      </c>
      <c r="W931" s="2">
        <f t="shared" si="219"/>
        <v>746.33038302231694</v>
      </c>
      <c r="X931" t="e">
        <f t="shared" si="220"/>
        <v>#VALUE!</v>
      </c>
      <c r="Y931" t="e">
        <f t="shared" si="221"/>
        <v>#VALUE!</v>
      </c>
      <c r="Z931" t="e">
        <f t="shared" si="222"/>
        <v>#VALUE!</v>
      </c>
      <c r="AA931" t="e">
        <f t="shared" si="223"/>
        <v>#VALUE!</v>
      </c>
      <c r="AB931" t="e">
        <f t="shared" si="224"/>
        <v>#VALUE!</v>
      </c>
    </row>
    <row r="932" spans="1:28" x14ac:dyDescent="0.25">
      <c r="A932">
        <v>21</v>
      </c>
      <c r="B932" t="s">
        <v>39</v>
      </c>
      <c r="C932">
        <v>6</v>
      </c>
      <c r="D932" t="s">
        <v>9</v>
      </c>
      <c r="E932">
        <v>2010</v>
      </c>
      <c r="F932">
        <v>525</v>
      </c>
      <c r="G932">
        <v>568</v>
      </c>
      <c r="H932" s="54">
        <v>0.16799999999999998</v>
      </c>
      <c r="I932" s="54">
        <v>0.25266666666666665</v>
      </c>
      <c r="J932" s="54">
        <v>0.27216666666666667</v>
      </c>
      <c r="K932">
        <v>0.249</v>
      </c>
      <c r="L932" s="2">
        <f t="shared" si="210"/>
        <v>631.00961538461536</v>
      </c>
      <c r="M932" s="2">
        <f t="shared" si="211"/>
        <v>702.49776984834966</v>
      </c>
      <c r="N932" s="2">
        <f t="shared" si="212"/>
        <v>721.31898328371881</v>
      </c>
      <c r="O932" s="2">
        <f t="shared" si="213"/>
        <v>699.06790945406124</v>
      </c>
      <c r="P932" s="79">
        <f t="shared" si="214"/>
        <v>756.32490013315578</v>
      </c>
      <c r="Q932" s="78">
        <v>0.85441176471000002</v>
      </c>
      <c r="R932" s="78">
        <v>0.14558823529589998</v>
      </c>
      <c r="S932" s="79">
        <f t="shared" si="215"/>
        <v>631.41739494529406</v>
      </c>
      <c r="T932" s="2">
        <f t="shared" si="216"/>
        <v>710.98502837956869</v>
      </c>
      <c r="U932" s="2">
        <f t="shared" si="217"/>
        <v>739.50499171089416</v>
      </c>
      <c r="V932" s="2">
        <f t="shared" si="218"/>
        <v>700.75692041904711</v>
      </c>
      <c r="W932" s="2">
        <f t="shared" si="219"/>
        <v>59.948096886547049</v>
      </c>
      <c r="X932">
        <f t="shared" si="220"/>
        <v>1.2026997998957982</v>
      </c>
      <c r="Y932">
        <f t="shared" si="221"/>
        <v>1.3542571969134642</v>
      </c>
      <c r="Z932">
        <f t="shared" si="222"/>
        <v>1.4085809365921793</v>
      </c>
      <c r="AA932">
        <f t="shared" si="223"/>
        <v>1.3347750865124708</v>
      </c>
      <c r="AB932">
        <f t="shared" si="224"/>
        <v>0.10554242409603354</v>
      </c>
    </row>
    <row r="933" spans="1:28" x14ac:dyDescent="0.25">
      <c r="A933">
        <v>21</v>
      </c>
      <c r="B933" t="s">
        <v>39</v>
      </c>
      <c r="C933">
        <v>6</v>
      </c>
      <c r="D933" t="s">
        <v>9</v>
      </c>
      <c r="E933">
        <v>2011</v>
      </c>
      <c r="F933">
        <v>1200</v>
      </c>
      <c r="G933">
        <v>1203</v>
      </c>
      <c r="H933" s="54">
        <v>0.16899999999999998</v>
      </c>
      <c r="I933" s="54">
        <v>0.21833333333333332</v>
      </c>
      <c r="J933" s="54">
        <v>0.24033333333333334</v>
      </c>
      <c r="K933">
        <v>0.23300000000000001</v>
      </c>
      <c r="L933" s="2">
        <f t="shared" si="210"/>
        <v>1444.043321299639</v>
      </c>
      <c r="M933" s="2">
        <f t="shared" si="211"/>
        <v>1535.1812366737738</v>
      </c>
      <c r="N933" s="2">
        <f t="shared" si="212"/>
        <v>1579.6401930671345</v>
      </c>
      <c r="O933" s="2">
        <f t="shared" si="213"/>
        <v>1564.5371577574967</v>
      </c>
      <c r="P933" s="79">
        <f t="shared" si="214"/>
        <v>1568.4485006518905</v>
      </c>
      <c r="Q933" s="78">
        <v>0.85441176471000002</v>
      </c>
      <c r="R933" s="78">
        <v>0.14558823529589998</v>
      </c>
      <c r="S933" s="79">
        <f t="shared" si="215"/>
        <v>424.87134000699331</v>
      </c>
      <c r="T933" s="2">
        <f t="shared" si="216"/>
        <v>466.24502063503576</v>
      </c>
      <c r="U933" s="2">
        <f t="shared" si="217"/>
        <v>484.22414373600509</v>
      </c>
      <c r="V933" s="2">
        <f t="shared" si="218"/>
        <v>463.96731807068318</v>
      </c>
      <c r="W933" s="2">
        <f t="shared" si="219"/>
        <v>463.96731807068318</v>
      </c>
      <c r="X933">
        <f t="shared" si="220"/>
        <v>0.35405945000582778</v>
      </c>
      <c r="Y933">
        <f t="shared" si="221"/>
        <v>0.38853751719586316</v>
      </c>
      <c r="Z933">
        <f t="shared" si="222"/>
        <v>0.40352011978000424</v>
      </c>
      <c r="AA933">
        <f t="shared" si="223"/>
        <v>0.3866394317255693</v>
      </c>
      <c r="AB933">
        <f t="shared" si="224"/>
        <v>0.385675243616528</v>
      </c>
    </row>
    <row r="934" spans="1:28" x14ac:dyDescent="0.25">
      <c r="A934">
        <v>21</v>
      </c>
      <c r="B934" t="s">
        <v>39</v>
      </c>
      <c r="C934">
        <v>6</v>
      </c>
      <c r="D934" t="s">
        <v>9</v>
      </c>
      <c r="E934">
        <v>2012</v>
      </c>
      <c r="F934">
        <v>640</v>
      </c>
      <c r="G934">
        <v>656</v>
      </c>
      <c r="H934" s="54">
        <v>0.13500000000000001</v>
      </c>
      <c r="I934" s="54">
        <v>0.23</v>
      </c>
      <c r="J934" s="54">
        <v>0.25650000000000001</v>
      </c>
      <c r="K934">
        <v>0.249</v>
      </c>
      <c r="L934" s="2">
        <f t="shared" si="210"/>
        <v>739.88439306358384</v>
      </c>
      <c r="M934" s="2">
        <f t="shared" si="211"/>
        <v>831.16883116883116</v>
      </c>
      <c r="N934" s="2">
        <f t="shared" si="212"/>
        <v>860.79354404841956</v>
      </c>
      <c r="O934" s="2">
        <f t="shared" si="213"/>
        <v>852.19707057256994</v>
      </c>
      <c r="P934" s="79">
        <f t="shared" si="214"/>
        <v>873.50199733688419</v>
      </c>
      <c r="Q934" s="78">
        <v>0.85441176471000002</v>
      </c>
      <c r="R934" s="78">
        <v>0.14558823529589998</v>
      </c>
      <c r="S934" s="79">
        <f t="shared" si="215"/>
        <v>680.84404383250114</v>
      </c>
      <c r="T934" s="2">
        <f t="shared" si="216"/>
        <v>769.27227825177908</v>
      </c>
      <c r="U934" s="2">
        <f t="shared" si="217"/>
        <v>798.54414703101304</v>
      </c>
      <c r="V934" s="2">
        <f t="shared" si="218"/>
        <v>803.18559612846684</v>
      </c>
      <c r="W934" s="2">
        <f t="shared" si="219"/>
        <v>803.18559612846684</v>
      </c>
      <c r="X934">
        <f t="shared" si="220"/>
        <v>1.0638188184882831</v>
      </c>
      <c r="Y934">
        <f t="shared" si="221"/>
        <v>1.2019879347684048</v>
      </c>
      <c r="Z934">
        <f t="shared" si="222"/>
        <v>1.2477252297359578</v>
      </c>
      <c r="AA934">
        <f t="shared" si="223"/>
        <v>1.2549774939507294</v>
      </c>
      <c r="AB934">
        <f t="shared" si="224"/>
        <v>1.2243682867811994</v>
      </c>
    </row>
    <row r="935" spans="1:28" x14ac:dyDescent="0.25">
      <c r="A935">
        <v>21</v>
      </c>
      <c r="B935" t="s">
        <v>39</v>
      </c>
      <c r="C935">
        <v>6</v>
      </c>
      <c r="D935" t="s">
        <v>9</v>
      </c>
      <c r="E935">
        <v>2013</v>
      </c>
      <c r="F935">
        <v>570</v>
      </c>
      <c r="H935" s="54">
        <v>0.153</v>
      </c>
      <c r="I935" s="54">
        <v>0.2503333333333333</v>
      </c>
      <c r="J935" s="54">
        <v>0.27933333333333332</v>
      </c>
      <c r="K935">
        <v>0.24</v>
      </c>
      <c r="L935" s="2">
        <f t="shared" si="210"/>
        <v>672.96340023612754</v>
      </c>
      <c r="M935" s="2">
        <f t="shared" si="211"/>
        <v>760.33792796798571</v>
      </c>
      <c r="N935" s="2">
        <f t="shared" si="212"/>
        <v>790.93432007400554</v>
      </c>
      <c r="O935" s="2">
        <f t="shared" si="213"/>
        <v>750</v>
      </c>
      <c r="P935" s="79">
        <f t="shared" si="214"/>
        <v>0</v>
      </c>
      <c r="Q935" s="78">
        <v>0.85441176471000002</v>
      </c>
      <c r="R935" s="78">
        <v>0.14558823529589998</v>
      </c>
      <c r="S935" s="79" t="e">
        <f t="shared" si="215"/>
        <v>#VALUE!</v>
      </c>
      <c r="T935" s="2" t="e">
        <f t="shared" si="216"/>
        <v>#VALUE!</v>
      </c>
      <c r="U935" s="2" t="e">
        <f t="shared" si="217"/>
        <v>#VALUE!</v>
      </c>
      <c r="V935" s="2" t="e">
        <f t="shared" si="218"/>
        <v>#VALUE!</v>
      </c>
      <c r="W935" s="2" t="e">
        <f t="shared" si="219"/>
        <v>#VALUE!</v>
      </c>
      <c r="X935" t="e">
        <f t="shared" si="220"/>
        <v>#VALUE!</v>
      </c>
      <c r="Y935" t="e">
        <f t="shared" si="221"/>
        <v>#VALUE!</v>
      </c>
      <c r="Z935" t="e">
        <f t="shared" si="222"/>
        <v>#VALUE!</v>
      </c>
      <c r="AA935" t="e">
        <f t="shared" si="223"/>
        <v>#VALUE!</v>
      </c>
      <c r="AB935" t="e">
        <f t="shared" si="224"/>
        <v>#VALUE!</v>
      </c>
    </row>
    <row r="936" spans="1:28" x14ac:dyDescent="0.25">
      <c r="A936">
        <v>21</v>
      </c>
      <c r="B936" t="s">
        <v>39</v>
      </c>
      <c r="C936">
        <v>6</v>
      </c>
      <c r="D936" t="s">
        <v>9</v>
      </c>
      <c r="E936">
        <v>2014</v>
      </c>
      <c r="F936">
        <v>350</v>
      </c>
      <c r="G936">
        <v>350</v>
      </c>
      <c r="H936" s="54">
        <v>9.7000000000000003E-2</v>
      </c>
      <c r="I936" s="54">
        <v>0.16933333333333334</v>
      </c>
      <c r="J936" s="54">
        <v>0.20033333333333331</v>
      </c>
      <c r="K936">
        <v>0.15</v>
      </c>
      <c r="L936" s="2">
        <f t="shared" si="210"/>
        <v>387.59689922480618</v>
      </c>
      <c r="M936" s="2">
        <f t="shared" si="211"/>
        <v>421.34831460674155</v>
      </c>
      <c r="N936" s="2">
        <f t="shared" si="212"/>
        <v>437.68236765318881</v>
      </c>
      <c r="O936" s="2">
        <f t="shared" si="213"/>
        <v>411.76470588235293</v>
      </c>
      <c r="P936" s="79">
        <f t="shared" si="214"/>
        <v>411.76470588235293</v>
      </c>
      <c r="Q936" s="78">
        <v>0.85441176471000002</v>
      </c>
      <c r="R936" s="78">
        <v>0.14558823529589998</v>
      </c>
      <c r="S936" s="79" t="e">
        <f t="shared" si="215"/>
        <v>#VALUE!</v>
      </c>
      <c r="T936" s="2" t="e">
        <f t="shared" si="216"/>
        <v>#VALUE!</v>
      </c>
      <c r="U936" s="2" t="e">
        <f t="shared" si="217"/>
        <v>#VALUE!</v>
      </c>
      <c r="V936" s="2" t="e">
        <f t="shared" si="218"/>
        <v>#VALUE!</v>
      </c>
      <c r="W936" s="2" t="e">
        <f t="shared" si="219"/>
        <v>#VALUE!</v>
      </c>
      <c r="X936" t="e">
        <f t="shared" si="220"/>
        <v>#VALUE!</v>
      </c>
      <c r="Y936" t="e">
        <f t="shared" si="221"/>
        <v>#VALUE!</v>
      </c>
      <c r="Z936" t="e">
        <f t="shared" si="222"/>
        <v>#VALUE!</v>
      </c>
      <c r="AA936" t="e">
        <f t="shared" si="223"/>
        <v>#VALUE!</v>
      </c>
      <c r="AB936" t="e">
        <f t="shared" si="224"/>
        <v>#VALUE!</v>
      </c>
    </row>
    <row r="937" spans="1:28" x14ac:dyDescent="0.25">
      <c r="A937">
        <v>21</v>
      </c>
      <c r="B937" t="s">
        <v>39</v>
      </c>
      <c r="C937">
        <v>6</v>
      </c>
      <c r="D937" t="s">
        <v>9</v>
      </c>
      <c r="E937">
        <v>2015</v>
      </c>
      <c r="F937">
        <v>540</v>
      </c>
      <c r="G937">
        <v>540</v>
      </c>
      <c r="H937" s="54">
        <v>0.16099999999999998</v>
      </c>
      <c r="I937" s="54">
        <v>0.26</v>
      </c>
      <c r="J937" s="54">
        <v>0.28700000000000003</v>
      </c>
      <c r="K937">
        <v>0.29899999999999999</v>
      </c>
      <c r="L937" s="2">
        <f t="shared" si="210"/>
        <v>643.6233611442193</v>
      </c>
      <c r="M937" s="2">
        <f t="shared" si="211"/>
        <v>729.72972972972968</v>
      </c>
      <c r="N937" s="2">
        <f t="shared" si="212"/>
        <v>757.36325385694249</v>
      </c>
      <c r="O937" s="2">
        <f t="shared" si="213"/>
        <v>770.32810271041365</v>
      </c>
      <c r="P937" s="79">
        <f t="shared" si="214"/>
        <v>770.32810271041365</v>
      </c>
      <c r="Q937" s="78">
        <v>0.85441176471000002</v>
      </c>
      <c r="R937" s="78">
        <v>0.14558823529589998</v>
      </c>
      <c r="S937" s="79">
        <f t="shared" si="215"/>
        <v>72.033381770499375</v>
      </c>
      <c r="T937" s="2">
        <f t="shared" si="216"/>
        <v>88.509309182877104</v>
      </c>
      <c r="U937" s="2">
        <f t="shared" si="217"/>
        <v>91.026775802590208</v>
      </c>
      <c r="V937" s="2">
        <f t="shared" si="218"/>
        <v>77.788091981439095</v>
      </c>
      <c r="W937" s="2">
        <f t="shared" si="219"/>
        <v>66.233470132558139</v>
      </c>
      <c r="X937">
        <f t="shared" si="220"/>
        <v>0.13339515142685068</v>
      </c>
      <c r="Y937">
        <f t="shared" si="221"/>
        <v>0.16390612811643909</v>
      </c>
      <c r="Z937">
        <f t="shared" si="222"/>
        <v>0.16856810333813002</v>
      </c>
      <c r="AA937">
        <f t="shared" si="223"/>
        <v>0.14405202218785018</v>
      </c>
      <c r="AB937">
        <f t="shared" si="224"/>
        <v>0.12265457431955211</v>
      </c>
    </row>
    <row r="938" spans="1:28" x14ac:dyDescent="0.25">
      <c r="A938">
        <v>21</v>
      </c>
      <c r="B938" t="s">
        <v>39</v>
      </c>
      <c r="C938">
        <v>6</v>
      </c>
      <c r="D938" t="s">
        <v>9</v>
      </c>
      <c r="E938">
        <v>2016</v>
      </c>
      <c r="F938">
        <v>750</v>
      </c>
      <c r="G938">
        <v>750</v>
      </c>
      <c r="H938" s="54">
        <v>0.16599999999999998</v>
      </c>
      <c r="I938" s="54">
        <v>0.251</v>
      </c>
      <c r="J938" s="54">
        <v>0.27900000000000003</v>
      </c>
      <c r="K938">
        <v>0.247</v>
      </c>
      <c r="L938" s="2">
        <f t="shared" si="210"/>
        <v>899.2805755395683</v>
      </c>
      <c r="M938" s="2">
        <f t="shared" si="211"/>
        <v>1001.3351134846462</v>
      </c>
      <c r="N938" s="2">
        <f t="shared" si="212"/>
        <v>1040.2219140083218</v>
      </c>
      <c r="O938" s="2">
        <f t="shared" si="213"/>
        <v>996.01593625498003</v>
      </c>
      <c r="P938" s="79">
        <f t="shared" si="214"/>
        <v>996.01593625498003</v>
      </c>
      <c r="Q938" s="78">
        <v>0.85441176471000002</v>
      </c>
      <c r="R938" s="78">
        <v>0.14558823529589998</v>
      </c>
      <c r="S938" s="79">
        <f t="shared" si="215"/>
        <v>109.37997243004395</v>
      </c>
      <c r="T938" s="2">
        <f t="shared" si="216"/>
        <v>132.17368526761175</v>
      </c>
      <c r="U938" s="2">
        <f t="shared" si="217"/>
        <v>135.3716139592222</v>
      </c>
      <c r="V938" s="2">
        <f t="shared" si="218"/>
        <v>118.98092570456802</v>
      </c>
      <c r="W938" s="2" t="e">
        <f t="shared" si="219"/>
        <v>#VALUE!</v>
      </c>
      <c r="X938">
        <f t="shared" si="220"/>
        <v>0.1458399632400586</v>
      </c>
      <c r="Y938">
        <f t="shared" si="221"/>
        <v>0.17623158035681566</v>
      </c>
      <c r="Z938">
        <f t="shared" si="222"/>
        <v>0.18049548527896295</v>
      </c>
      <c r="AA938">
        <f t="shared" si="223"/>
        <v>0.15864123427275736</v>
      </c>
      <c r="AB938" t="e">
        <f t="shared" si="224"/>
        <v>#VALUE!</v>
      </c>
    </row>
    <row r="939" spans="1:28" x14ac:dyDescent="0.25">
      <c r="A939">
        <v>21</v>
      </c>
      <c r="B939" t="s">
        <v>39</v>
      </c>
      <c r="C939">
        <v>6</v>
      </c>
      <c r="D939" t="s">
        <v>9</v>
      </c>
      <c r="E939">
        <v>2017</v>
      </c>
      <c r="F939" t="s">
        <v>10</v>
      </c>
      <c r="G939" t="s">
        <v>299</v>
      </c>
      <c r="H939" s="54">
        <v>0.17614168903842634</v>
      </c>
      <c r="I939" s="54">
        <v>0.28134990851851172</v>
      </c>
      <c r="J939" s="54">
        <v>0.31269765999824639</v>
      </c>
      <c r="K939">
        <v>0.27300000000000002</v>
      </c>
      <c r="L939" s="2" t="e">
        <f t="shared" si="210"/>
        <v>#VALUE!</v>
      </c>
      <c r="M939" s="2" t="e">
        <f t="shared" si="211"/>
        <v>#VALUE!</v>
      </c>
      <c r="N939" s="2" t="e">
        <f t="shared" si="212"/>
        <v>#VALUE!</v>
      </c>
      <c r="O939" s="2" t="e">
        <f t="shared" si="213"/>
        <v>#VALUE!</v>
      </c>
      <c r="P939" s="79" t="e">
        <f t="shared" si="214"/>
        <v>#VALUE!</v>
      </c>
      <c r="Q939" s="78">
        <v>0.85441176471000002</v>
      </c>
      <c r="R939" s="78">
        <v>0.14558823529589998</v>
      </c>
      <c r="S939" s="79" t="e">
        <f t="shared" si="215"/>
        <v>#VALUE!</v>
      </c>
      <c r="T939" s="2" t="e">
        <f t="shared" si="216"/>
        <v>#VALUE!</v>
      </c>
      <c r="U939" s="2" t="e">
        <f t="shared" si="217"/>
        <v>#VALUE!</v>
      </c>
      <c r="V939" s="2">
        <f t="shared" si="218"/>
        <v>368.10189762407106</v>
      </c>
      <c r="W939" s="2" t="e">
        <f t="shared" si="219"/>
        <v>#VALUE!</v>
      </c>
      <c r="X939" t="e">
        <f t="shared" si="220"/>
        <v>#VALUE!</v>
      </c>
      <c r="Y939" t="e">
        <f t="shared" si="221"/>
        <v>#VALUE!</v>
      </c>
      <c r="Z939" t="e">
        <f t="shared" si="222"/>
        <v>#VALUE!</v>
      </c>
      <c r="AA939" t="e">
        <f t="shared" si="223"/>
        <v>#VALUE!</v>
      </c>
      <c r="AB939" t="e">
        <f t="shared" si="224"/>
        <v>#VALUE!</v>
      </c>
    </row>
    <row r="940" spans="1:28" x14ac:dyDescent="0.25">
      <c r="A940">
        <v>21</v>
      </c>
      <c r="B940" t="s">
        <v>39</v>
      </c>
      <c r="C940">
        <v>6</v>
      </c>
      <c r="D940" t="s">
        <v>9</v>
      </c>
      <c r="E940">
        <v>2018</v>
      </c>
      <c r="F940">
        <v>60</v>
      </c>
      <c r="G940">
        <v>60</v>
      </c>
      <c r="H940" s="54">
        <v>0.16886166874172692</v>
      </c>
      <c r="I940" s="54">
        <v>0.3266245046167281</v>
      </c>
      <c r="J940" s="54">
        <v>0.34504815702446495</v>
      </c>
      <c r="K940">
        <v>0.22600000000000001</v>
      </c>
      <c r="L940" s="2">
        <f t="shared" si="210"/>
        <v>72.19014903230979</v>
      </c>
      <c r="M940" s="2">
        <f t="shared" si="211"/>
        <v>89.103331516168694</v>
      </c>
      <c r="N940" s="2">
        <f t="shared" si="212"/>
        <v>91.60978878601496</v>
      </c>
      <c r="O940" s="2">
        <f t="shared" si="213"/>
        <v>77.519379844961236</v>
      </c>
      <c r="P940" s="79">
        <f t="shared" si="214"/>
        <v>77.519379844961236</v>
      </c>
      <c r="Q940" s="78">
        <v>0.85441176471000002</v>
      </c>
      <c r="R940" s="78">
        <v>0.14558823529589998</v>
      </c>
      <c r="S940" s="79" t="e">
        <f t="shared" si="215"/>
        <v>#VALUE!</v>
      </c>
      <c r="T940" s="2" t="e">
        <f t="shared" si="216"/>
        <v>#VALUE!</v>
      </c>
      <c r="U940" s="2" t="e">
        <f t="shared" si="217"/>
        <v>#VALUE!</v>
      </c>
      <c r="V940" s="2" t="e">
        <f t="shared" si="218"/>
        <v>#VALUE!</v>
      </c>
      <c r="W940" s="2" t="e">
        <f t="shared" si="219"/>
        <v>#VALUE!</v>
      </c>
      <c r="X940" t="e">
        <f t="shared" si="220"/>
        <v>#VALUE!</v>
      </c>
      <c r="Y940" t="e">
        <f t="shared" si="221"/>
        <v>#VALUE!</v>
      </c>
      <c r="Z940" t="e">
        <f t="shared" si="222"/>
        <v>#VALUE!</v>
      </c>
      <c r="AA940" t="e">
        <f t="shared" si="223"/>
        <v>#VALUE!</v>
      </c>
      <c r="AB940" t="e">
        <f t="shared" si="224"/>
        <v>#VALUE!</v>
      </c>
    </row>
    <row r="941" spans="1:28" x14ac:dyDescent="0.25">
      <c r="A941">
        <v>21</v>
      </c>
      <c r="B941" t="s">
        <v>39</v>
      </c>
      <c r="C941">
        <v>6</v>
      </c>
      <c r="D941" t="s">
        <v>9</v>
      </c>
      <c r="E941">
        <v>2019</v>
      </c>
      <c r="F941">
        <v>60</v>
      </c>
      <c r="H941" s="54">
        <v>0.15627672779650664</v>
      </c>
      <c r="I941" s="54">
        <v>0.29431007717911079</v>
      </c>
      <c r="J941" s="54">
        <v>0.31510957999927913</v>
      </c>
      <c r="K941">
        <v>0.24399999999999999</v>
      </c>
      <c r="L941" s="2">
        <f t="shared" si="210"/>
        <v>71.113363796760254</v>
      </c>
      <c r="M941" s="2">
        <f t="shared" si="211"/>
        <v>85.023178112221061</v>
      </c>
      <c r="N941" s="2">
        <f t="shared" si="212"/>
        <v>87.605255158827958</v>
      </c>
      <c r="O941" s="2">
        <f t="shared" si="213"/>
        <v>79.365079365079367</v>
      </c>
      <c r="P941" s="79">
        <f t="shared" si="214"/>
        <v>0</v>
      </c>
      <c r="Q941" s="78">
        <v>0.85441176471000002</v>
      </c>
      <c r="R941" s="78">
        <v>0.14558823529589998</v>
      </c>
      <c r="S941" s="79" t="e">
        <f t="shared" si="215"/>
        <v>#VALUE!</v>
      </c>
      <c r="T941" s="2" t="e">
        <f t="shared" si="216"/>
        <v>#VALUE!</v>
      </c>
      <c r="U941" s="2" t="e">
        <f t="shared" si="217"/>
        <v>#VALUE!</v>
      </c>
      <c r="V941" s="2" t="e">
        <f t="shared" si="218"/>
        <v>#VALUE!</v>
      </c>
      <c r="W941" s="2" t="e">
        <f t="shared" si="219"/>
        <v>#VALUE!</v>
      </c>
      <c r="X941" t="e">
        <f t="shared" si="220"/>
        <v>#VALUE!</v>
      </c>
      <c r="Y941" t="e">
        <f t="shared" si="221"/>
        <v>#VALUE!</v>
      </c>
      <c r="Z941" t="e">
        <f t="shared" si="222"/>
        <v>#VALUE!</v>
      </c>
      <c r="AA941" t="e">
        <f t="shared" si="223"/>
        <v>#VALUE!</v>
      </c>
      <c r="AB941" t="e">
        <f t="shared" si="224"/>
        <v>#VALUE!</v>
      </c>
    </row>
    <row r="942" spans="1:28" x14ac:dyDescent="0.25">
      <c r="A942">
        <v>21</v>
      </c>
      <c r="B942" t="s">
        <v>39</v>
      </c>
      <c r="C942">
        <v>6</v>
      </c>
      <c r="D942" t="s">
        <v>9</v>
      </c>
      <c r="E942">
        <v>2020</v>
      </c>
      <c r="F942">
        <v>310</v>
      </c>
      <c r="G942" t="s">
        <v>299</v>
      </c>
      <c r="H942" s="54">
        <v>7.1730431912490608E-2</v>
      </c>
      <c r="I942" s="54">
        <v>0.24184107416558059</v>
      </c>
      <c r="J942" s="54">
        <v>0.25426527177111524</v>
      </c>
      <c r="K942">
        <v>0.11799999999999999</v>
      </c>
      <c r="L942" s="2">
        <f t="shared" si="210"/>
        <v>333.95471601927579</v>
      </c>
      <c r="M942" s="2">
        <f t="shared" si="211"/>
        <v>408.88524745496886</v>
      </c>
      <c r="N942" s="2">
        <f t="shared" si="212"/>
        <v>415.69741660851446</v>
      </c>
      <c r="O942" s="2">
        <f t="shared" si="213"/>
        <v>351.47392290249434</v>
      </c>
      <c r="P942" s="79" t="e">
        <f t="shared" si="214"/>
        <v>#VALUE!</v>
      </c>
      <c r="Q942" s="78">
        <v>0.85441176471000002</v>
      </c>
      <c r="R942" s="78">
        <v>0.14558823529589998</v>
      </c>
      <c r="S942" s="79" t="e">
        <f t="shared" si="215"/>
        <v>#VALUE!</v>
      </c>
      <c r="T942" s="2" t="e">
        <f t="shared" si="216"/>
        <v>#VALUE!</v>
      </c>
      <c r="U942" s="2" t="e">
        <f t="shared" si="217"/>
        <v>#VALUE!</v>
      </c>
      <c r="V942" s="2" t="e">
        <f t="shared" si="218"/>
        <v>#VALUE!</v>
      </c>
      <c r="W942" s="2" t="e">
        <f t="shared" si="219"/>
        <v>#VALUE!</v>
      </c>
      <c r="X942" t="e">
        <f t="shared" si="220"/>
        <v>#VALUE!</v>
      </c>
      <c r="Y942" t="e">
        <f t="shared" si="221"/>
        <v>#VALUE!</v>
      </c>
      <c r="Z942" t="e">
        <f t="shared" si="222"/>
        <v>#VALUE!</v>
      </c>
      <c r="AA942" t="e">
        <f t="shared" si="223"/>
        <v>#VALUE!</v>
      </c>
      <c r="AB942" t="e">
        <f t="shared" si="224"/>
        <v>#VALUE!</v>
      </c>
    </row>
    <row r="943" spans="1:28" x14ac:dyDescent="0.25">
      <c r="A943">
        <v>21</v>
      </c>
      <c r="B943" t="s">
        <v>39</v>
      </c>
      <c r="C943">
        <v>6</v>
      </c>
      <c r="D943" t="s">
        <v>9</v>
      </c>
      <c r="E943">
        <v>2021</v>
      </c>
      <c r="F943">
        <v>380</v>
      </c>
      <c r="G943" t="s">
        <v>299</v>
      </c>
      <c r="H943" s="79" t="s">
        <v>10</v>
      </c>
      <c r="I943" s="2" t="s">
        <v>10</v>
      </c>
      <c r="J943" s="2" t="s">
        <v>10</v>
      </c>
      <c r="K943">
        <v>0.184</v>
      </c>
      <c r="L943" s="2" t="e">
        <f t="shared" si="210"/>
        <v>#VALUE!</v>
      </c>
      <c r="M943" s="2" t="e">
        <f t="shared" si="211"/>
        <v>#VALUE!</v>
      </c>
      <c r="N943" s="2" t="e">
        <f t="shared" si="212"/>
        <v>#VALUE!</v>
      </c>
      <c r="O943" s="2">
        <f t="shared" si="213"/>
        <v>465.68627450980387</v>
      </c>
      <c r="P943" s="79" t="e">
        <f t="shared" si="214"/>
        <v>#VALUE!</v>
      </c>
      <c r="Q943" s="78">
        <v>0.85441176471000002</v>
      </c>
      <c r="R943" s="78">
        <v>0.14558823529589998</v>
      </c>
      <c r="S943" s="79" t="e">
        <f t="shared" si="215"/>
        <v>#VALUE!</v>
      </c>
      <c r="T943" s="2" t="e">
        <f t="shared" si="216"/>
        <v>#VALUE!</v>
      </c>
      <c r="U943" s="2" t="e">
        <f t="shared" si="217"/>
        <v>#VALUE!</v>
      </c>
      <c r="V943" s="2" t="e">
        <f t="shared" si="218"/>
        <v>#VALUE!</v>
      </c>
      <c r="W943" s="2" t="e">
        <f t="shared" si="219"/>
        <v>#VALUE!</v>
      </c>
      <c r="X943" t="e">
        <f t="shared" si="220"/>
        <v>#VALUE!</v>
      </c>
      <c r="Y943" t="e">
        <f t="shared" si="221"/>
        <v>#VALUE!</v>
      </c>
      <c r="Z943" t="e">
        <f t="shared" si="222"/>
        <v>#VALUE!</v>
      </c>
      <c r="AA943" t="e">
        <f t="shared" si="223"/>
        <v>#VALUE!</v>
      </c>
      <c r="AB943" t="e">
        <f t="shared" si="224"/>
        <v>#VALUE!</v>
      </c>
    </row>
    <row r="944" spans="1:28" x14ac:dyDescent="0.25">
      <c r="A944">
        <v>21</v>
      </c>
      <c r="B944" t="s">
        <v>39</v>
      </c>
      <c r="C944">
        <v>6</v>
      </c>
      <c r="D944" t="s">
        <v>9</v>
      </c>
      <c r="E944">
        <v>2022</v>
      </c>
      <c r="F944" t="s">
        <v>10</v>
      </c>
      <c r="G944" t="s">
        <v>299</v>
      </c>
      <c r="H944" s="79" t="s">
        <v>10</v>
      </c>
      <c r="I944" s="2" t="s">
        <v>10</v>
      </c>
      <c r="J944" s="2" t="s">
        <v>10</v>
      </c>
      <c r="K944">
        <v>0.182</v>
      </c>
      <c r="L944" s="2" t="e">
        <f t="shared" si="210"/>
        <v>#VALUE!</v>
      </c>
      <c r="M944" s="2" t="e">
        <f t="shared" si="211"/>
        <v>#VALUE!</v>
      </c>
      <c r="N944" s="2" t="e">
        <f t="shared" si="212"/>
        <v>#VALUE!</v>
      </c>
      <c r="O944" s="2" t="e">
        <f t="shared" si="213"/>
        <v>#VALUE!</v>
      </c>
      <c r="P944" s="79" t="e">
        <f t="shared" si="214"/>
        <v>#VALUE!</v>
      </c>
      <c r="Q944" s="78">
        <v>0.85441176471000002</v>
      </c>
      <c r="R944" s="78">
        <v>0.14558823529589998</v>
      </c>
      <c r="S944" s="79">
        <f t="shared" si="215"/>
        <v>336.9739570113353</v>
      </c>
      <c r="T944" s="2">
        <f t="shared" si="216"/>
        <v>343.35042389481453</v>
      </c>
      <c r="U944" s="2">
        <f t="shared" si="217"/>
        <v>371.66579188754838</v>
      </c>
      <c r="V944" s="2">
        <f t="shared" si="218"/>
        <v>343.15525732835488</v>
      </c>
      <c r="W944" s="2" t="e">
        <f t="shared" si="219"/>
        <v>#VALUE!</v>
      </c>
      <c r="X944" t="e">
        <f t="shared" si="220"/>
        <v>#VALUE!</v>
      </c>
      <c r="Y944" t="e">
        <f t="shared" si="221"/>
        <v>#VALUE!</v>
      </c>
      <c r="Z944" t="e">
        <f t="shared" si="222"/>
        <v>#VALUE!</v>
      </c>
      <c r="AA944" t="e">
        <f t="shared" si="223"/>
        <v>#VALUE!</v>
      </c>
      <c r="AB944" t="e">
        <f t="shared" si="224"/>
        <v>#VALUE!</v>
      </c>
    </row>
    <row r="945" spans="1:28" x14ac:dyDescent="0.25">
      <c r="A945">
        <v>21</v>
      </c>
      <c r="B945" t="s">
        <v>39</v>
      </c>
      <c r="C945">
        <v>6</v>
      </c>
      <c r="D945" t="s">
        <v>9</v>
      </c>
      <c r="E945">
        <v>2023</v>
      </c>
      <c r="F945" t="s">
        <v>10</v>
      </c>
      <c r="G945" t="s">
        <v>299</v>
      </c>
      <c r="H945" s="79" t="s">
        <v>10</v>
      </c>
      <c r="I945" s="2" t="s">
        <v>10</v>
      </c>
      <c r="J945" s="2" t="s">
        <v>10</v>
      </c>
      <c r="K945">
        <v>0.154</v>
      </c>
      <c r="L945" s="2" t="e">
        <f t="shared" si="210"/>
        <v>#VALUE!</v>
      </c>
      <c r="M945" s="2" t="e">
        <f t="shared" si="211"/>
        <v>#VALUE!</v>
      </c>
      <c r="N945" s="2" t="e">
        <f t="shared" si="212"/>
        <v>#VALUE!</v>
      </c>
      <c r="O945" s="2" t="e">
        <f t="shared" si="213"/>
        <v>#VALUE!</v>
      </c>
      <c r="P945" s="79" t="e">
        <f t="shared" si="214"/>
        <v>#VALUE!</v>
      </c>
      <c r="Q945" s="78">
        <v>0.85441176471000002</v>
      </c>
      <c r="R945" s="78">
        <v>0.14558823529589998</v>
      </c>
      <c r="S945" s="79">
        <f t="shared" si="215"/>
        <v>288.33613295583064</v>
      </c>
      <c r="T945" s="2">
        <f t="shared" si="216"/>
        <v>302.61713014685733</v>
      </c>
      <c r="U945" s="2">
        <f t="shared" si="217"/>
        <v>323.42637967984933</v>
      </c>
      <c r="V945" s="2">
        <f t="shared" si="218"/>
        <v>302.5015007578491</v>
      </c>
      <c r="W945" s="2" t="e">
        <f t="shared" si="219"/>
        <v>#VALUE!</v>
      </c>
      <c r="X945" t="e">
        <f t="shared" si="220"/>
        <v>#VALUE!</v>
      </c>
      <c r="Y945" t="e">
        <f t="shared" si="221"/>
        <v>#VALUE!</v>
      </c>
      <c r="Z945" t="e">
        <f t="shared" si="222"/>
        <v>#VALUE!</v>
      </c>
      <c r="AA945" t="e">
        <f t="shared" si="223"/>
        <v>#VALUE!</v>
      </c>
      <c r="AB945" t="e">
        <f t="shared" si="224"/>
        <v>#VALUE!</v>
      </c>
    </row>
    <row r="946" spans="1:28" x14ac:dyDescent="0.25">
      <c r="A946">
        <v>21</v>
      </c>
      <c r="B946" t="s">
        <v>39</v>
      </c>
      <c r="C946">
        <v>6</v>
      </c>
      <c r="D946" t="s">
        <v>9</v>
      </c>
      <c r="E946">
        <v>2024</v>
      </c>
      <c r="F946" t="s">
        <v>10</v>
      </c>
      <c r="H946" s="79" t="s">
        <v>10</v>
      </c>
      <c r="I946" s="2" t="s">
        <v>10</v>
      </c>
      <c r="J946" s="2" t="s">
        <v>10</v>
      </c>
      <c r="K946">
        <v>0.20599999999999999</v>
      </c>
      <c r="L946" s="2" t="e">
        <f t="shared" si="210"/>
        <v>#VALUE!</v>
      </c>
      <c r="M946" s="2" t="e">
        <f t="shared" si="211"/>
        <v>#VALUE!</v>
      </c>
      <c r="N946" s="2" t="e">
        <f t="shared" si="212"/>
        <v>#VALUE!</v>
      </c>
      <c r="O946" s="2" t="e">
        <f t="shared" si="213"/>
        <v>#VALUE!</v>
      </c>
      <c r="P946" s="79">
        <f t="shared" si="214"/>
        <v>0</v>
      </c>
      <c r="Q946" s="78">
        <v>0.85441176471000002</v>
      </c>
      <c r="R946" s="78">
        <v>0.14558823529589998</v>
      </c>
      <c r="S946" s="79">
        <f t="shared" si="215"/>
        <v>541.0280262253907</v>
      </c>
      <c r="T946" s="2">
        <f t="shared" si="216"/>
        <v>577.89396800821021</v>
      </c>
      <c r="U946" s="2">
        <f t="shared" si="217"/>
        <v>613.16815290273598</v>
      </c>
      <c r="V946" s="2">
        <f t="shared" si="218"/>
        <v>577.918017603821</v>
      </c>
      <c r="W946" s="2" t="e">
        <f t="shared" si="219"/>
        <v>#VALUE!</v>
      </c>
      <c r="X946" t="e">
        <f t="shared" si="220"/>
        <v>#VALUE!</v>
      </c>
      <c r="Y946" t="e">
        <f t="shared" si="221"/>
        <v>#VALUE!</v>
      </c>
      <c r="Z946" t="e">
        <f t="shared" si="222"/>
        <v>#VALUE!</v>
      </c>
      <c r="AA946" t="e">
        <f t="shared" si="223"/>
        <v>#VALUE!</v>
      </c>
      <c r="AB946" t="e">
        <f t="shared" si="224"/>
        <v>#VALUE!</v>
      </c>
    </row>
    <row r="947" spans="1:28" x14ac:dyDescent="0.25">
      <c r="A947">
        <v>22</v>
      </c>
      <c r="B947" t="s">
        <v>40</v>
      </c>
      <c r="C947">
        <v>6</v>
      </c>
      <c r="D947" t="s">
        <v>9</v>
      </c>
      <c r="E947">
        <v>1980</v>
      </c>
      <c r="F947">
        <v>210</v>
      </c>
      <c r="G947" t="s">
        <v>10</v>
      </c>
      <c r="H947" s="54">
        <v>0.40667522081402602</v>
      </c>
      <c r="I947" s="54">
        <v>0.41633333333333333</v>
      </c>
      <c r="J947" s="54">
        <v>0.46133333333333337</v>
      </c>
      <c r="K947">
        <v>0.41599999999999998</v>
      </c>
      <c r="L947" s="2">
        <f t="shared" si="210"/>
        <v>353.93768702550148</v>
      </c>
      <c r="M947" s="2">
        <f t="shared" si="211"/>
        <v>359.79440319817246</v>
      </c>
      <c r="N947" s="2">
        <f t="shared" si="212"/>
        <v>389.85148514851488</v>
      </c>
      <c r="O947" s="2">
        <f t="shared" si="213"/>
        <v>359.58904109589037</v>
      </c>
      <c r="P947" s="79" t="e">
        <f t="shared" si="214"/>
        <v>#VALUE!</v>
      </c>
      <c r="Q947" s="78">
        <v>0.85441176471000002</v>
      </c>
      <c r="R947" s="78">
        <v>0.14558823529589998</v>
      </c>
      <c r="S947" s="79">
        <f t="shared" si="215"/>
        <v>327.34786973624244</v>
      </c>
      <c r="T947" s="2">
        <f t="shared" si="216"/>
        <v>331.8077040316943</v>
      </c>
      <c r="U947" s="2">
        <f t="shared" si="217"/>
        <v>362.56096254675549</v>
      </c>
      <c r="V947" s="2">
        <f t="shared" si="218"/>
        <v>331.89285746944432</v>
      </c>
      <c r="W947" s="2" t="e">
        <f t="shared" si="219"/>
        <v>#VALUE!</v>
      </c>
      <c r="X947">
        <f t="shared" si="220"/>
        <v>1.5587993796963926</v>
      </c>
      <c r="Y947">
        <f t="shared" si="221"/>
        <v>1.5800366858652108</v>
      </c>
      <c r="Z947">
        <f t="shared" si="222"/>
        <v>1.726480774032169</v>
      </c>
      <c r="AA947">
        <f t="shared" si="223"/>
        <v>1.5804421784259253</v>
      </c>
      <c r="AB947" t="e">
        <f t="shared" si="224"/>
        <v>#VALUE!</v>
      </c>
    </row>
    <row r="948" spans="1:28" x14ac:dyDescent="0.25">
      <c r="A948">
        <v>22</v>
      </c>
      <c r="B948" t="s">
        <v>40</v>
      </c>
      <c r="C948">
        <v>6</v>
      </c>
      <c r="D948" t="s">
        <v>9</v>
      </c>
      <c r="E948">
        <v>1981</v>
      </c>
      <c r="F948">
        <v>150</v>
      </c>
      <c r="G948" t="s">
        <v>10</v>
      </c>
      <c r="H948" s="54">
        <v>0.36820594316945598</v>
      </c>
      <c r="I948" s="54">
        <v>0.39233333333333331</v>
      </c>
      <c r="J948" s="54">
        <v>0.43383333333333329</v>
      </c>
      <c r="K948">
        <v>0.39200000000000002</v>
      </c>
      <c r="L948" s="2">
        <f t="shared" si="210"/>
        <v>237.41913742033205</v>
      </c>
      <c r="M948" s="2">
        <f t="shared" si="211"/>
        <v>246.84585847504113</v>
      </c>
      <c r="N948" s="2">
        <f t="shared" si="212"/>
        <v>264.93965263467766</v>
      </c>
      <c r="O948" s="2">
        <f t="shared" si="213"/>
        <v>246.71052631578948</v>
      </c>
      <c r="P948" s="79" t="e">
        <f t="shared" si="214"/>
        <v>#VALUE!</v>
      </c>
      <c r="Q948" s="78">
        <v>0.85441176471000002</v>
      </c>
      <c r="R948" s="78">
        <v>0.14558823529589998</v>
      </c>
      <c r="S948" s="79">
        <f t="shared" si="215"/>
        <v>639.84102476117312</v>
      </c>
      <c r="T948" s="2">
        <f t="shared" si="216"/>
        <v>656.22633087148029</v>
      </c>
      <c r="U948" s="2">
        <f t="shared" si="217"/>
        <v>709.67661870149459</v>
      </c>
      <c r="V948" s="2">
        <f t="shared" si="218"/>
        <v>655.94147019992033</v>
      </c>
      <c r="W948" s="2" t="e">
        <f t="shared" si="219"/>
        <v>#VALUE!</v>
      </c>
      <c r="X948">
        <f t="shared" si="220"/>
        <v>4.2656068317411542</v>
      </c>
      <c r="Y948">
        <f t="shared" si="221"/>
        <v>4.3748422058098688</v>
      </c>
      <c r="Z948">
        <f t="shared" si="222"/>
        <v>4.7311774580099639</v>
      </c>
      <c r="AA948">
        <f t="shared" si="223"/>
        <v>4.3729431346661354</v>
      </c>
      <c r="AB948" t="e">
        <f t="shared" si="224"/>
        <v>#VALUE!</v>
      </c>
    </row>
    <row r="949" spans="1:28" x14ac:dyDescent="0.25">
      <c r="A949">
        <v>22</v>
      </c>
      <c r="B949" t="s">
        <v>40</v>
      </c>
      <c r="C949">
        <v>6</v>
      </c>
      <c r="D949" t="s">
        <v>9</v>
      </c>
      <c r="E949">
        <v>1982</v>
      </c>
      <c r="F949">
        <v>400</v>
      </c>
      <c r="G949" t="s">
        <v>10</v>
      </c>
      <c r="H949" s="54">
        <v>0.31874544334072302</v>
      </c>
      <c r="I949" s="54">
        <v>0.36499999999999999</v>
      </c>
      <c r="J949" s="54">
        <v>0.39999999999999997</v>
      </c>
      <c r="K949">
        <v>0.36499999999999999</v>
      </c>
      <c r="L949" s="2">
        <f t="shared" si="210"/>
        <v>587.15203603409623</v>
      </c>
      <c r="M949" s="2">
        <f t="shared" si="211"/>
        <v>629.9212598425197</v>
      </c>
      <c r="N949" s="2">
        <f t="shared" si="212"/>
        <v>666.66666666666652</v>
      </c>
      <c r="O949" s="2">
        <f t="shared" si="213"/>
        <v>629.9212598425197</v>
      </c>
      <c r="P949" s="79" t="e">
        <f t="shared" si="214"/>
        <v>#VALUE!</v>
      </c>
      <c r="Q949" s="78">
        <v>0.85441176471000002</v>
      </c>
      <c r="R949" s="78">
        <v>0.14558823529589998</v>
      </c>
      <c r="S949" s="79">
        <f t="shared" si="215"/>
        <v>493.60488275581662</v>
      </c>
      <c r="T949" s="2">
        <f t="shared" si="216"/>
        <v>500.8556932956339</v>
      </c>
      <c r="U949" s="2">
        <f t="shared" si="217"/>
        <v>545.10219964419127</v>
      </c>
      <c r="V949" s="2">
        <f t="shared" si="218"/>
        <v>501.1466510376016</v>
      </c>
      <c r="W949" s="2" t="e">
        <f t="shared" si="219"/>
        <v>#VALUE!</v>
      </c>
      <c r="X949">
        <f t="shared" si="220"/>
        <v>1.2340122068895416</v>
      </c>
      <c r="Y949">
        <f t="shared" si="221"/>
        <v>1.2521392332390848</v>
      </c>
      <c r="Z949">
        <f t="shared" si="222"/>
        <v>1.3627554991104782</v>
      </c>
      <c r="AA949">
        <f t="shared" si="223"/>
        <v>1.2528666275940039</v>
      </c>
      <c r="AB949" t="e">
        <f t="shared" si="224"/>
        <v>#VALUE!</v>
      </c>
    </row>
    <row r="950" spans="1:28" x14ac:dyDescent="0.25">
      <c r="A950">
        <v>22</v>
      </c>
      <c r="B950" t="s">
        <v>40</v>
      </c>
      <c r="C950">
        <v>6</v>
      </c>
      <c r="D950" t="s">
        <v>9</v>
      </c>
      <c r="E950">
        <v>1983</v>
      </c>
      <c r="F950">
        <v>150</v>
      </c>
      <c r="G950" t="s">
        <v>10</v>
      </c>
      <c r="H950" s="54">
        <v>0.44514449845859599</v>
      </c>
      <c r="I950" s="54">
        <v>0.44966666666666666</v>
      </c>
      <c r="J950" s="54">
        <v>0.4986666666666667</v>
      </c>
      <c r="K950">
        <v>0.45</v>
      </c>
      <c r="L950" s="2">
        <f t="shared" si="210"/>
        <v>270.34065550994052</v>
      </c>
      <c r="M950" s="2">
        <f t="shared" si="211"/>
        <v>272.56208358570564</v>
      </c>
      <c r="N950" s="2">
        <f t="shared" si="212"/>
        <v>299.2021276595745</v>
      </c>
      <c r="O950" s="2">
        <f t="shared" si="213"/>
        <v>272.72727272727269</v>
      </c>
      <c r="P950" s="79" t="e">
        <f t="shared" si="214"/>
        <v>#VALUE!</v>
      </c>
      <c r="Q950" s="78">
        <v>0.85441176471000002</v>
      </c>
      <c r="R950" s="78">
        <v>0.14558823529589998</v>
      </c>
      <c r="S950" s="79">
        <f t="shared" si="215"/>
        <v>371.45176641789624</v>
      </c>
      <c r="T950" s="2">
        <f t="shared" si="216"/>
        <v>368.88592382320161</v>
      </c>
      <c r="U950" s="2">
        <f t="shared" si="217"/>
        <v>405.32455038313128</v>
      </c>
      <c r="V950" s="2">
        <f t="shared" si="218"/>
        <v>369.10702925045319</v>
      </c>
      <c r="W950" s="2" t="e">
        <f t="shared" si="219"/>
        <v>#VALUE!</v>
      </c>
      <c r="X950">
        <f t="shared" si="220"/>
        <v>2.4763451094526414</v>
      </c>
      <c r="Y950">
        <f t="shared" si="221"/>
        <v>2.4592394921546772</v>
      </c>
      <c r="Z950">
        <f t="shared" si="222"/>
        <v>2.7021636692208753</v>
      </c>
      <c r="AA950">
        <f t="shared" si="223"/>
        <v>2.4607135283363548</v>
      </c>
      <c r="AB950" t="e">
        <f t="shared" si="224"/>
        <v>#VALUE!</v>
      </c>
    </row>
    <row r="951" spans="1:28" x14ac:dyDescent="0.25">
      <c r="A951">
        <v>22</v>
      </c>
      <c r="B951" t="s">
        <v>40</v>
      </c>
      <c r="C951">
        <v>6</v>
      </c>
      <c r="D951" t="s">
        <v>9</v>
      </c>
      <c r="E951">
        <v>1984</v>
      </c>
      <c r="F951">
        <v>400</v>
      </c>
      <c r="G951" t="s">
        <v>10</v>
      </c>
      <c r="H951" s="54">
        <v>0.39568399862986298</v>
      </c>
      <c r="I951" s="54">
        <v>0.41133333333333333</v>
      </c>
      <c r="J951" s="54">
        <v>0.45533333333333326</v>
      </c>
      <c r="K951">
        <v>0.41099999999999998</v>
      </c>
      <c r="L951" s="2">
        <f t="shared" si="210"/>
        <v>661.90535927081032</v>
      </c>
      <c r="M951" s="2">
        <f t="shared" si="211"/>
        <v>679.50169875424683</v>
      </c>
      <c r="N951" s="2">
        <f t="shared" si="212"/>
        <v>734.39412484700108</v>
      </c>
      <c r="O951" s="2">
        <f t="shared" si="213"/>
        <v>679.11714770797971</v>
      </c>
      <c r="P951" s="79" t="e">
        <f t="shared" si="214"/>
        <v>#VALUE!</v>
      </c>
      <c r="Q951" s="78">
        <v>0.85441176471000002</v>
      </c>
      <c r="R951" s="78">
        <v>0.14558823529589998</v>
      </c>
      <c r="S951" s="79">
        <f t="shared" si="215"/>
        <v>253.36682642248877</v>
      </c>
      <c r="T951" s="2">
        <f t="shared" si="216"/>
        <v>263.83312985385538</v>
      </c>
      <c r="U951" s="2">
        <f t="shared" si="217"/>
        <v>281.37839095152901</v>
      </c>
      <c r="V951" s="2">
        <f t="shared" si="218"/>
        <v>257.89551536829879</v>
      </c>
      <c r="W951" s="2" t="e">
        <f t="shared" si="219"/>
        <v>#VALUE!</v>
      </c>
      <c r="X951">
        <f t="shared" si="220"/>
        <v>0.63341706605622194</v>
      </c>
      <c r="Y951">
        <f t="shared" si="221"/>
        <v>0.65958282463463846</v>
      </c>
      <c r="Z951">
        <f t="shared" si="222"/>
        <v>0.70344597737882253</v>
      </c>
      <c r="AA951">
        <f t="shared" si="223"/>
        <v>0.64473878842074694</v>
      </c>
      <c r="AB951" t="e">
        <f t="shared" si="224"/>
        <v>#VALUE!</v>
      </c>
    </row>
    <row r="952" spans="1:28" x14ac:dyDescent="0.25">
      <c r="A952">
        <v>22</v>
      </c>
      <c r="B952" t="s">
        <v>40</v>
      </c>
      <c r="C952">
        <v>6</v>
      </c>
      <c r="D952" t="s">
        <v>9</v>
      </c>
      <c r="E952">
        <v>1985</v>
      </c>
      <c r="F952">
        <v>300</v>
      </c>
      <c r="G952" t="s">
        <v>10</v>
      </c>
      <c r="H952" s="54">
        <v>0.41217083190610698</v>
      </c>
      <c r="I952" s="54">
        <v>0.42266666666666663</v>
      </c>
      <c r="J952" s="54">
        <v>0.46866666666666668</v>
      </c>
      <c r="K952">
        <v>0.42299999999999999</v>
      </c>
      <c r="L952" s="2">
        <f t="shared" si="210"/>
        <v>510.35235453318217</v>
      </c>
      <c r="M952" s="2">
        <f t="shared" si="211"/>
        <v>519.63048498845262</v>
      </c>
      <c r="N952" s="2">
        <f t="shared" si="212"/>
        <v>564.61731493099126</v>
      </c>
      <c r="O952" s="2">
        <f t="shared" si="213"/>
        <v>519.93067590987869</v>
      </c>
      <c r="P952" s="79" t="e">
        <f t="shared" si="214"/>
        <v>#VALUE!</v>
      </c>
      <c r="Q952" s="78">
        <v>0.85441176471000002</v>
      </c>
      <c r="R952" s="78">
        <v>0.14558823529589998</v>
      </c>
      <c r="S952" s="79">
        <f t="shared" si="215"/>
        <v>392.69015598545514</v>
      </c>
      <c r="T952" s="2">
        <f t="shared" si="216"/>
        <v>408.84328965934753</v>
      </c>
      <c r="U952" s="2">
        <f t="shared" si="217"/>
        <v>435.42481397411257</v>
      </c>
      <c r="V952" s="2">
        <f t="shared" si="218"/>
        <v>373.27685763238867</v>
      </c>
      <c r="W952" s="2" t="e">
        <f t="shared" si="219"/>
        <v>#VALUE!</v>
      </c>
      <c r="X952">
        <f t="shared" si="220"/>
        <v>1.3089671866181838</v>
      </c>
      <c r="Y952">
        <f t="shared" si="221"/>
        <v>1.3628109655311584</v>
      </c>
      <c r="Z952">
        <f t="shared" si="222"/>
        <v>1.4514160465803752</v>
      </c>
      <c r="AA952">
        <f t="shared" si="223"/>
        <v>1.2442561921079622</v>
      </c>
      <c r="AB952" t="e">
        <f t="shared" si="224"/>
        <v>#VALUE!</v>
      </c>
    </row>
    <row r="953" spans="1:28" x14ac:dyDescent="0.25">
      <c r="A953">
        <v>22</v>
      </c>
      <c r="B953" t="s">
        <v>40</v>
      </c>
      <c r="C953">
        <v>6</v>
      </c>
      <c r="D953" t="s">
        <v>9</v>
      </c>
      <c r="E953">
        <v>1986</v>
      </c>
      <c r="F953">
        <v>215</v>
      </c>
      <c r="G953" t="s">
        <v>10</v>
      </c>
      <c r="H953" s="54">
        <v>0.45613572064275898</v>
      </c>
      <c r="I953" s="54">
        <v>0.44966666666666666</v>
      </c>
      <c r="J953" s="54">
        <v>0.50066666666666659</v>
      </c>
      <c r="K953">
        <v>0.45</v>
      </c>
      <c r="L953" s="2">
        <f t="shared" si="210"/>
        <v>395.31921503301334</v>
      </c>
      <c r="M953" s="2">
        <f t="shared" si="211"/>
        <v>390.67231980617805</v>
      </c>
      <c r="N953" s="2">
        <f t="shared" si="212"/>
        <v>430.57409879839781</v>
      </c>
      <c r="O953" s="2">
        <f t="shared" si="213"/>
        <v>390.90909090909088</v>
      </c>
      <c r="P953" s="79" t="e">
        <f t="shared" si="214"/>
        <v>#VALUE!</v>
      </c>
      <c r="Q953" s="78">
        <v>0.85441176471000002</v>
      </c>
      <c r="R953" s="78">
        <v>0.14558823529589998</v>
      </c>
      <c r="S953" s="79">
        <f t="shared" si="215"/>
        <v>416.65634247240934</v>
      </c>
      <c r="T953" s="2">
        <f t="shared" si="216"/>
        <v>436.54106859943573</v>
      </c>
      <c r="U953" s="2">
        <f t="shared" si="217"/>
        <v>464.90740020625191</v>
      </c>
      <c r="V953" s="2">
        <f t="shared" si="218"/>
        <v>435.98999658650797</v>
      </c>
      <c r="W953" s="2" t="e">
        <f t="shared" si="219"/>
        <v>#VALUE!</v>
      </c>
      <c r="X953">
        <f t="shared" si="220"/>
        <v>1.9379364766158573</v>
      </c>
      <c r="Y953">
        <f t="shared" si="221"/>
        <v>2.0304235748810964</v>
      </c>
      <c r="Z953">
        <f t="shared" si="222"/>
        <v>2.1623600009593114</v>
      </c>
      <c r="AA953">
        <f t="shared" si="223"/>
        <v>2.0278604492395718</v>
      </c>
      <c r="AB953" t="e">
        <f t="shared" si="224"/>
        <v>#VALUE!</v>
      </c>
    </row>
    <row r="954" spans="1:28" x14ac:dyDescent="0.25">
      <c r="A954">
        <v>22</v>
      </c>
      <c r="B954" t="s">
        <v>40</v>
      </c>
      <c r="C954">
        <v>6</v>
      </c>
      <c r="D954" t="s">
        <v>9</v>
      </c>
      <c r="E954">
        <v>1987</v>
      </c>
      <c r="F954">
        <v>150</v>
      </c>
      <c r="G954" t="s">
        <v>10</v>
      </c>
      <c r="H954" s="54">
        <v>0.35171910989321198</v>
      </c>
      <c r="I954" s="54">
        <v>0.37766666666666671</v>
      </c>
      <c r="J954" s="54">
        <v>0.41666666666666669</v>
      </c>
      <c r="K954">
        <v>0.378</v>
      </c>
      <c r="L954" s="2">
        <f t="shared" si="210"/>
        <v>231.38118412728664</v>
      </c>
      <c r="M954" s="2">
        <f t="shared" si="211"/>
        <v>241.02838778789504</v>
      </c>
      <c r="N954" s="2">
        <f t="shared" si="212"/>
        <v>257.14285714285717</v>
      </c>
      <c r="O954" s="2">
        <f t="shared" si="213"/>
        <v>241.15755627009648</v>
      </c>
      <c r="P954" s="79" t="e">
        <f t="shared" si="214"/>
        <v>#VALUE!</v>
      </c>
      <c r="Q954" s="78">
        <v>0.85441176471000002</v>
      </c>
      <c r="R954" s="78">
        <v>0.14558823529589998</v>
      </c>
      <c r="S954" s="79">
        <f t="shared" si="215"/>
        <v>227.09055698345122</v>
      </c>
      <c r="T954" s="2">
        <f t="shared" si="216"/>
        <v>238.97914830983854</v>
      </c>
      <c r="U954" s="2">
        <f t="shared" si="217"/>
        <v>257.36575735654424</v>
      </c>
      <c r="V954" s="2">
        <f t="shared" si="218"/>
        <v>237.73839064208912</v>
      </c>
      <c r="W954" s="2" t="e">
        <f t="shared" si="219"/>
        <v>#VALUE!</v>
      </c>
      <c r="X954">
        <f t="shared" si="220"/>
        <v>1.5139370465563415</v>
      </c>
      <c r="Y954">
        <f t="shared" si="221"/>
        <v>1.5931943220655902</v>
      </c>
      <c r="Z954">
        <f t="shared" si="222"/>
        <v>1.715771715710295</v>
      </c>
      <c r="AA954">
        <f t="shared" si="223"/>
        <v>1.5849226042805942</v>
      </c>
      <c r="AB954" t="e">
        <f t="shared" si="224"/>
        <v>#VALUE!</v>
      </c>
    </row>
    <row r="955" spans="1:28" x14ac:dyDescent="0.25">
      <c r="A955">
        <v>22</v>
      </c>
      <c r="B955" t="s">
        <v>40</v>
      </c>
      <c r="C955">
        <v>6</v>
      </c>
      <c r="D955" t="s">
        <v>9</v>
      </c>
      <c r="E955">
        <v>1988</v>
      </c>
      <c r="F955">
        <v>250</v>
      </c>
      <c r="G955" t="s">
        <v>10</v>
      </c>
      <c r="H955" s="54">
        <v>0.34622349880113001</v>
      </c>
      <c r="I955" s="54">
        <v>0.3713333333333334</v>
      </c>
      <c r="J955" s="54">
        <v>0.40983333333333338</v>
      </c>
      <c r="K955">
        <v>0.29799999999999999</v>
      </c>
      <c r="L955" s="2">
        <f t="shared" si="210"/>
        <v>382.39367664876255</v>
      </c>
      <c r="M955" s="2">
        <f t="shared" si="211"/>
        <v>397.66702014846243</v>
      </c>
      <c r="N955" s="2">
        <f t="shared" si="212"/>
        <v>423.60914995763915</v>
      </c>
      <c r="O955" s="2">
        <f t="shared" si="213"/>
        <v>356.12535612535612</v>
      </c>
      <c r="P955" s="79" t="e">
        <f t="shared" si="214"/>
        <v>#VALUE!</v>
      </c>
      <c r="Q955" s="78">
        <v>0.85441176471000002</v>
      </c>
      <c r="R955" s="78">
        <v>0.14558823529589998</v>
      </c>
      <c r="S955" s="79">
        <f t="shared" si="215"/>
        <v>392.15742033303798</v>
      </c>
      <c r="T955" s="2">
        <f t="shared" si="216"/>
        <v>407.49898435456595</v>
      </c>
      <c r="U955" s="2">
        <f t="shared" si="217"/>
        <v>437.47132701450721</v>
      </c>
      <c r="V955" s="2">
        <f t="shared" si="218"/>
        <v>404.61560758987082</v>
      </c>
      <c r="W955" s="2" t="e">
        <f t="shared" si="219"/>
        <v>#VALUE!</v>
      </c>
      <c r="X955">
        <f t="shared" si="220"/>
        <v>1.5686296813321519</v>
      </c>
      <c r="Y955">
        <f t="shared" si="221"/>
        <v>1.6299959374182638</v>
      </c>
      <c r="Z955">
        <f t="shared" si="222"/>
        <v>1.7498853080580288</v>
      </c>
      <c r="AA955">
        <f t="shared" si="223"/>
        <v>1.6184624303594832</v>
      </c>
      <c r="AB955" t="e">
        <f t="shared" si="224"/>
        <v>#VALUE!</v>
      </c>
    </row>
    <row r="956" spans="1:28" x14ac:dyDescent="0.25">
      <c r="A956">
        <v>22</v>
      </c>
      <c r="B956" t="s">
        <v>40</v>
      </c>
      <c r="C956">
        <v>6</v>
      </c>
      <c r="D956" t="s">
        <v>9</v>
      </c>
      <c r="E956">
        <v>1989</v>
      </c>
      <c r="F956">
        <v>300</v>
      </c>
      <c r="G956" t="s">
        <v>10</v>
      </c>
      <c r="H956" s="54">
        <v>0.337919300105678</v>
      </c>
      <c r="I956" s="54">
        <v>0.3676666666666667</v>
      </c>
      <c r="J956" s="54">
        <v>0.40566666666666668</v>
      </c>
      <c r="K956">
        <v>0.36699999999999999</v>
      </c>
      <c r="L956" s="2">
        <f t="shared" si="210"/>
        <v>453.11696904604599</v>
      </c>
      <c r="M956" s="2">
        <f t="shared" si="211"/>
        <v>474.43331576172909</v>
      </c>
      <c r="N956" s="2">
        <f t="shared" si="212"/>
        <v>504.76724621424563</v>
      </c>
      <c r="O956" s="2">
        <f t="shared" si="213"/>
        <v>473.93364928909955</v>
      </c>
      <c r="P956" s="79" t="e">
        <f t="shared" si="214"/>
        <v>#VALUE!</v>
      </c>
      <c r="Q956" s="78">
        <v>0.85441176471000002</v>
      </c>
      <c r="R956" s="78">
        <v>0.14558823529589998</v>
      </c>
      <c r="S956" s="79">
        <f t="shared" si="215"/>
        <v>501.00717025746621</v>
      </c>
      <c r="T956" s="2">
        <f t="shared" si="216"/>
        <v>521.44987252161445</v>
      </c>
      <c r="U956" s="2">
        <f t="shared" si="217"/>
        <v>562.61290608078218</v>
      </c>
      <c r="V956" s="2">
        <f t="shared" si="218"/>
        <v>514.70159284930048</v>
      </c>
      <c r="W956" s="2" t="e">
        <f t="shared" si="219"/>
        <v>#VALUE!</v>
      </c>
      <c r="X956">
        <f t="shared" si="220"/>
        <v>1.6700239008582207</v>
      </c>
      <c r="Y956">
        <f t="shared" si="221"/>
        <v>1.7381662417387149</v>
      </c>
      <c r="Z956">
        <f t="shared" si="222"/>
        <v>1.8753763536026073</v>
      </c>
      <c r="AA956">
        <f t="shared" si="223"/>
        <v>1.7156719761643349</v>
      </c>
      <c r="AB956" t="e">
        <f t="shared" si="224"/>
        <v>#VALUE!</v>
      </c>
    </row>
    <row r="957" spans="1:28" x14ac:dyDescent="0.25">
      <c r="A957">
        <v>22</v>
      </c>
      <c r="B957" t="s">
        <v>40</v>
      </c>
      <c r="C957">
        <v>6</v>
      </c>
      <c r="D957" t="s">
        <v>9</v>
      </c>
      <c r="E957">
        <v>1990</v>
      </c>
      <c r="F957">
        <v>125</v>
      </c>
      <c r="G957" t="s">
        <v>10</v>
      </c>
      <c r="H957" s="54">
        <v>0.38326529978520901</v>
      </c>
      <c r="I957" s="54">
        <v>0.41633333333333333</v>
      </c>
      <c r="J957" s="54">
        <v>0.45883333333333332</v>
      </c>
      <c r="K957">
        <v>0.41399999999999998</v>
      </c>
      <c r="L957" s="2">
        <f t="shared" si="210"/>
        <v>202.68034206031555</v>
      </c>
      <c r="M957" s="2">
        <f t="shared" si="211"/>
        <v>214.16333523700743</v>
      </c>
      <c r="N957" s="2">
        <f t="shared" si="212"/>
        <v>230.98244533415459</v>
      </c>
      <c r="O957" s="2">
        <f t="shared" si="213"/>
        <v>213.31058020477812</v>
      </c>
      <c r="P957" s="79" t="e">
        <f t="shared" si="214"/>
        <v>#VALUE!</v>
      </c>
      <c r="Q957" s="78">
        <v>0.85441176471000002</v>
      </c>
      <c r="R957" s="78">
        <v>0.14558823529589998</v>
      </c>
      <c r="S957" s="79">
        <f t="shared" si="215"/>
        <v>419.01327455739232</v>
      </c>
      <c r="T957" s="2">
        <f t="shared" si="216"/>
        <v>436.29410856123468</v>
      </c>
      <c r="U957" s="2">
        <f t="shared" si="217"/>
        <v>465.11684368862905</v>
      </c>
      <c r="V957" s="2">
        <f t="shared" si="218"/>
        <v>391.69688906625294</v>
      </c>
      <c r="W957" s="2" t="e">
        <f t="shared" si="219"/>
        <v>#VALUE!</v>
      </c>
      <c r="X957">
        <f t="shared" si="220"/>
        <v>3.3521061964591388</v>
      </c>
      <c r="Y957">
        <f t="shared" si="221"/>
        <v>3.4903528684898775</v>
      </c>
      <c r="Z957">
        <f t="shared" si="222"/>
        <v>3.7209347495090324</v>
      </c>
      <c r="AA957">
        <f t="shared" si="223"/>
        <v>3.1335751125300235</v>
      </c>
      <c r="AB957" t="e">
        <f t="shared" si="224"/>
        <v>#VALUE!</v>
      </c>
    </row>
    <row r="958" spans="1:28" x14ac:dyDescent="0.25">
      <c r="A958">
        <v>22</v>
      </c>
      <c r="B958" t="s">
        <v>40</v>
      </c>
      <c r="C958">
        <v>6</v>
      </c>
      <c r="D958" t="s">
        <v>9</v>
      </c>
      <c r="E958">
        <v>1991</v>
      </c>
      <c r="F958">
        <v>250</v>
      </c>
      <c r="G958" t="s">
        <v>10</v>
      </c>
      <c r="H958" s="54">
        <v>0.32495642920263801</v>
      </c>
      <c r="I958" s="54">
        <v>0.35</v>
      </c>
      <c r="J958" s="54">
        <v>0.39349999999999996</v>
      </c>
      <c r="K958">
        <v>0.34399999999999997</v>
      </c>
      <c r="L958" s="2">
        <f t="shared" si="210"/>
        <v>370.34646475441548</v>
      </c>
      <c r="M958" s="2">
        <f t="shared" si="211"/>
        <v>384.61538461538458</v>
      </c>
      <c r="N958" s="2">
        <f t="shared" si="212"/>
        <v>412.20115416323165</v>
      </c>
      <c r="O958" s="2">
        <f t="shared" si="213"/>
        <v>381.09756097560972</v>
      </c>
      <c r="P958" s="79" t="e">
        <f t="shared" si="214"/>
        <v>#VALUE!</v>
      </c>
      <c r="Q958" s="78">
        <v>0.85441176471000002</v>
      </c>
      <c r="R958" s="78">
        <v>0.14558823529589998</v>
      </c>
      <c r="S958" s="79">
        <f t="shared" si="215"/>
        <v>559.46506051583026</v>
      </c>
      <c r="T958" s="2">
        <f t="shared" si="216"/>
        <v>596.29060934542713</v>
      </c>
      <c r="U958" s="2">
        <f t="shared" si="217"/>
        <v>643.90818062170888</v>
      </c>
      <c r="V958" s="2">
        <f t="shared" si="218"/>
        <v>591.02945315661634</v>
      </c>
      <c r="W958" s="2" t="e">
        <f t="shared" si="219"/>
        <v>#VALUE!</v>
      </c>
      <c r="X958">
        <f t="shared" si="220"/>
        <v>2.2378602420633209</v>
      </c>
      <c r="Y958">
        <f t="shared" si="221"/>
        <v>2.3851624373817084</v>
      </c>
      <c r="Z958">
        <f t="shared" si="222"/>
        <v>2.5756327224868354</v>
      </c>
      <c r="AA958">
        <f t="shared" si="223"/>
        <v>2.3641178126264655</v>
      </c>
      <c r="AB958" t="e">
        <f t="shared" si="224"/>
        <v>#VALUE!</v>
      </c>
    </row>
    <row r="959" spans="1:28" x14ac:dyDescent="0.25">
      <c r="A959">
        <v>22</v>
      </c>
      <c r="B959" t="s">
        <v>40</v>
      </c>
      <c r="C959">
        <v>6</v>
      </c>
      <c r="D959" t="s">
        <v>9</v>
      </c>
      <c r="E959">
        <v>1992</v>
      </c>
      <c r="F959">
        <v>350</v>
      </c>
      <c r="G959" t="s">
        <v>10</v>
      </c>
      <c r="H959" s="54">
        <v>0.32712893524410402</v>
      </c>
      <c r="I959" s="54">
        <v>0.35399999999999998</v>
      </c>
      <c r="J959" s="54">
        <v>0.40249999999999997</v>
      </c>
      <c r="K959">
        <v>0.35499999999999998</v>
      </c>
      <c r="L959" s="2">
        <f t="shared" si="210"/>
        <v>520.15908891397032</v>
      </c>
      <c r="M959" s="2">
        <f t="shared" si="211"/>
        <v>541.79566563467495</v>
      </c>
      <c r="N959" s="2">
        <f t="shared" si="212"/>
        <v>585.77405857740587</v>
      </c>
      <c r="O959" s="2">
        <f t="shared" si="213"/>
        <v>542.63565891472865</v>
      </c>
      <c r="P959" s="79" t="e">
        <f t="shared" si="214"/>
        <v>#VALUE!</v>
      </c>
      <c r="Q959" s="78">
        <v>0.85441176471000002</v>
      </c>
      <c r="R959" s="78">
        <v>0.14558823529589998</v>
      </c>
      <c r="S959" s="79">
        <f t="shared" si="215"/>
        <v>336.38675265571567</v>
      </c>
      <c r="T959" s="2">
        <f t="shared" si="216"/>
        <v>353.7999286583609</v>
      </c>
      <c r="U959" s="2">
        <f t="shared" si="217"/>
        <v>369.82061818785598</v>
      </c>
      <c r="V959" s="2">
        <f t="shared" si="218"/>
        <v>347.33429354690372</v>
      </c>
      <c r="W959" s="2" t="e">
        <f t="shared" si="219"/>
        <v>#VALUE!</v>
      </c>
      <c r="X959">
        <f t="shared" si="220"/>
        <v>0.96110500758775907</v>
      </c>
      <c r="Y959">
        <f t="shared" si="221"/>
        <v>1.0108569390238882</v>
      </c>
      <c r="Z959">
        <f t="shared" si="222"/>
        <v>1.0566303376795885</v>
      </c>
      <c r="AA959">
        <f t="shared" si="223"/>
        <v>0.99238369584829633</v>
      </c>
      <c r="AB959" t="e">
        <f t="shared" si="224"/>
        <v>#VALUE!</v>
      </c>
    </row>
    <row r="960" spans="1:28" x14ac:dyDescent="0.25">
      <c r="A960">
        <v>22</v>
      </c>
      <c r="B960" t="s">
        <v>40</v>
      </c>
      <c r="C960">
        <v>6</v>
      </c>
      <c r="D960" t="s">
        <v>9</v>
      </c>
      <c r="E960">
        <v>1993</v>
      </c>
      <c r="F960">
        <v>275</v>
      </c>
      <c r="G960" t="s">
        <v>10</v>
      </c>
      <c r="H960" s="54">
        <v>0.29235067022036199</v>
      </c>
      <c r="I960" s="54">
        <v>0.316</v>
      </c>
      <c r="J960" s="54">
        <v>0.35550000000000004</v>
      </c>
      <c r="K960">
        <v>0.216</v>
      </c>
      <c r="L960" s="2">
        <f t="shared" si="210"/>
        <v>388.61055670841233</v>
      </c>
      <c r="M960" s="2">
        <f t="shared" si="211"/>
        <v>402.04678362573105</v>
      </c>
      <c r="N960" s="2">
        <f t="shared" si="212"/>
        <v>426.68735453840191</v>
      </c>
      <c r="O960" s="2">
        <f t="shared" si="213"/>
        <v>350.76530612244898</v>
      </c>
      <c r="P960" s="79" t="e">
        <f t="shared" si="214"/>
        <v>#VALUE!</v>
      </c>
      <c r="Q960" s="78">
        <v>0.85441176471000002</v>
      </c>
      <c r="R960" s="78">
        <v>0.14558823529589998</v>
      </c>
      <c r="S960" s="79">
        <f t="shared" si="215"/>
        <v>324.68933409542132</v>
      </c>
      <c r="T960" s="2">
        <f t="shared" si="216"/>
        <v>326.74517540208552</v>
      </c>
      <c r="U960" s="2">
        <f t="shared" si="217"/>
        <v>353.87013807184337</v>
      </c>
      <c r="V960" s="2">
        <f t="shared" si="218"/>
        <v>310.62973387712253</v>
      </c>
      <c r="W960" s="2" t="e">
        <f t="shared" si="219"/>
        <v>#VALUE!</v>
      </c>
      <c r="X960">
        <f t="shared" si="220"/>
        <v>1.1806884876197139</v>
      </c>
      <c r="Y960">
        <f t="shared" si="221"/>
        <v>1.1881642741894018</v>
      </c>
      <c r="Z960">
        <f t="shared" si="222"/>
        <v>1.2868005020794304</v>
      </c>
      <c r="AA960">
        <f t="shared" si="223"/>
        <v>1.1295626686440818</v>
      </c>
      <c r="AB960" t="e">
        <f t="shared" si="224"/>
        <v>#VALUE!</v>
      </c>
    </row>
    <row r="961" spans="1:28" x14ac:dyDescent="0.25">
      <c r="A961">
        <v>22</v>
      </c>
      <c r="B961" t="s">
        <v>40</v>
      </c>
      <c r="C961">
        <v>6</v>
      </c>
      <c r="D961" t="s">
        <v>9</v>
      </c>
      <c r="E961">
        <v>1994</v>
      </c>
      <c r="F961">
        <v>400</v>
      </c>
      <c r="G961" t="s">
        <v>10</v>
      </c>
      <c r="H961" s="54">
        <v>0.33047368103241698</v>
      </c>
      <c r="I961" s="54">
        <v>0.37233333333333329</v>
      </c>
      <c r="J961" s="54">
        <v>0.42083333333333328</v>
      </c>
      <c r="K961">
        <v>0.36699999999999999</v>
      </c>
      <c r="L961" s="2">
        <f t="shared" si="210"/>
        <v>597.43730555178831</v>
      </c>
      <c r="M961" s="2">
        <f t="shared" si="211"/>
        <v>637.28093467870417</v>
      </c>
      <c r="N961" s="2">
        <f t="shared" si="212"/>
        <v>690.6474820143884</v>
      </c>
      <c r="O961" s="2">
        <f t="shared" si="213"/>
        <v>631.91153238546599</v>
      </c>
      <c r="P961" s="79" t="e">
        <f t="shared" si="214"/>
        <v>#VALUE!</v>
      </c>
      <c r="Q961" s="78">
        <v>0.85441176471000002</v>
      </c>
      <c r="R961" s="78">
        <v>0.14558823529589998</v>
      </c>
      <c r="S961" s="79">
        <f t="shared" si="215"/>
        <v>342.03529412016002</v>
      </c>
      <c r="T961" s="2">
        <f t="shared" si="216"/>
        <v>310.84103927056947</v>
      </c>
      <c r="U961" s="2">
        <f t="shared" si="217"/>
        <v>331.60572923065439</v>
      </c>
      <c r="V961" s="2">
        <f t="shared" si="218"/>
        <v>302.74368271922435</v>
      </c>
      <c r="W961" s="2" t="e">
        <f t="shared" si="219"/>
        <v>#VALUE!</v>
      </c>
      <c r="X961">
        <f t="shared" si="220"/>
        <v>0.85508823530040001</v>
      </c>
      <c r="Y961">
        <f t="shared" si="221"/>
        <v>0.77710259817642369</v>
      </c>
      <c r="Z961">
        <f t="shared" si="222"/>
        <v>0.82901432307663603</v>
      </c>
      <c r="AA961">
        <f t="shared" si="223"/>
        <v>0.75685920679806085</v>
      </c>
      <c r="AB961" t="e">
        <f t="shared" si="224"/>
        <v>#VALUE!</v>
      </c>
    </row>
    <row r="962" spans="1:28" x14ac:dyDescent="0.25">
      <c r="A962">
        <v>22</v>
      </c>
      <c r="B962" t="s">
        <v>40</v>
      </c>
      <c r="C962">
        <v>6</v>
      </c>
      <c r="D962" t="s">
        <v>9</v>
      </c>
      <c r="E962">
        <v>1995</v>
      </c>
      <c r="F962">
        <v>270</v>
      </c>
      <c r="G962" t="s">
        <v>10</v>
      </c>
      <c r="H962" s="54">
        <v>0.197903485305433</v>
      </c>
      <c r="I962" s="54">
        <v>0.24099999999999999</v>
      </c>
      <c r="J962" s="54">
        <v>0.26950000000000002</v>
      </c>
      <c r="K962">
        <v>0.23100000000000001</v>
      </c>
      <c r="L962" s="2">
        <f t="shared" ref="L962:L1025" si="225">$F962/(1-H962)</f>
        <v>336.61784467772458</v>
      </c>
      <c r="M962" s="2">
        <f t="shared" ref="M962:M1025" si="226">$F962/(1-I962)</f>
        <v>355.73122529644269</v>
      </c>
      <c r="N962" s="2">
        <f t="shared" ref="N962:N1025" si="227">$F962/(1-J962)</f>
        <v>369.60985626283372</v>
      </c>
      <c r="O962" s="2">
        <f t="shared" ref="O962:O1025" si="228">$F962/(1-K962)</f>
        <v>351.10533159947983</v>
      </c>
      <c r="P962" s="79" t="e">
        <f t="shared" ref="P962:P1025" si="229">$G962/(1-K962)</f>
        <v>#VALUE!</v>
      </c>
      <c r="Q962" s="78">
        <v>0.85441176471000002</v>
      </c>
      <c r="R962" s="78">
        <v>0.14558823529589998</v>
      </c>
      <c r="S962" s="79">
        <f t="shared" ref="S962:S1025" si="230">(L965*$Q962)+(L966*$R962)</f>
        <v>703.45026494417789</v>
      </c>
      <c r="T962" s="2">
        <f t="shared" ref="T962:T1025" si="231">(M965*$Q962)+(M966*$R962)</f>
        <v>667.64270389369199</v>
      </c>
      <c r="U962" s="2">
        <f t="shared" ref="U962:U1025" si="232">(N965*$Q962)+(N966*$R962)</f>
        <v>697.32119347357582</v>
      </c>
      <c r="V962" s="2">
        <f t="shared" ref="V962:V1025" si="233">(O965*$Q962)+(O966*$R962)</f>
        <v>667.11828513803266</v>
      </c>
      <c r="W962" s="2" t="e">
        <f t="shared" ref="W962:W1025" si="234">(P965*$Q962)+(P966*$R962)</f>
        <v>#VALUE!</v>
      </c>
      <c r="X962">
        <f t="shared" ref="X962:X1025" si="235">S962/$F962</f>
        <v>2.6053713516451031</v>
      </c>
      <c r="Y962">
        <f t="shared" ref="Y962:Y1025" si="236">T962/$F962</f>
        <v>2.472750755161822</v>
      </c>
      <c r="Z962">
        <f t="shared" ref="Z962:Z1025" si="237">U962/$F962</f>
        <v>2.5826710869391696</v>
      </c>
      <c r="AA962">
        <f t="shared" ref="AA962:AA1025" si="238">V962/$F962</f>
        <v>2.4708084634741949</v>
      </c>
      <c r="AB962" t="e">
        <f t="shared" ref="AB962:AB1025" si="239">W962/$G962</f>
        <v>#VALUE!</v>
      </c>
    </row>
    <row r="963" spans="1:28" x14ac:dyDescent="0.25">
      <c r="A963">
        <v>22</v>
      </c>
      <c r="B963" t="s">
        <v>40</v>
      </c>
      <c r="C963">
        <v>6</v>
      </c>
      <c r="D963" t="s">
        <v>9</v>
      </c>
      <c r="E963">
        <v>1996</v>
      </c>
      <c r="F963">
        <v>200</v>
      </c>
      <c r="G963" t="s">
        <v>10</v>
      </c>
      <c r="H963" s="54">
        <v>0.40303950660207699</v>
      </c>
      <c r="I963" s="54">
        <v>0.41599999999999998</v>
      </c>
      <c r="J963" s="54">
        <v>0.46100000000000002</v>
      </c>
      <c r="K963">
        <v>0.38500000000000001</v>
      </c>
      <c r="L963" s="2">
        <f t="shared" si="225"/>
        <v>335.03054592707133</v>
      </c>
      <c r="M963" s="2">
        <f t="shared" si="226"/>
        <v>342.46575342465746</v>
      </c>
      <c r="N963" s="2">
        <f t="shared" si="227"/>
        <v>371.05751391465685</v>
      </c>
      <c r="O963" s="2">
        <f t="shared" si="228"/>
        <v>325.20325203252031</v>
      </c>
      <c r="P963" s="79" t="e">
        <f t="shared" si="229"/>
        <v>#VALUE!</v>
      </c>
      <c r="Q963" s="78">
        <v>0.85441176471000002</v>
      </c>
      <c r="R963" s="78">
        <v>0.14558823529589998</v>
      </c>
      <c r="S963" s="79">
        <f t="shared" si="230"/>
        <v>159.57872051868938</v>
      </c>
      <c r="T963" s="2">
        <f t="shared" si="231"/>
        <v>157.28739530641812</v>
      </c>
      <c r="U963" s="2">
        <f t="shared" si="232"/>
        <v>162.69263747275525</v>
      </c>
      <c r="V963" s="2">
        <f t="shared" si="233"/>
        <v>153.14913844429739</v>
      </c>
      <c r="W963" s="2" t="e">
        <f t="shared" si="234"/>
        <v>#VALUE!</v>
      </c>
      <c r="X963">
        <f t="shared" si="235"/>
        <v>0.79789360259344688</v>
      </c>
      <c r="Y963">
        <f t="shared" si="236"/>
        <v>0.78643697653209055</v>
      </c>
      <c r="Z963">
        <f t="shared" si="237"/>
        <v>0.81346318736377621</v>
      </c>
      <c r="AA963">
        <f t="shared" si="238"/>
        <v>0.76574569222148692</v>
      </c>
      <c r="AB963" t="e">
        <f t="shared" si="239"/>
        <v>#VALUE!</v>
      </c>
    </row>
    <row r="964" spans="1:28" x14ac:dyDescent="0.25">
      <c r="A964">
        <v>22</v>
      </c>
      <c r="B964" t="s">
        <v>40</v>
      </c>
      <c r="C964">
        <v>6</v>
      </c>
      <c r="D964" t="s">
        <v>9</v>
      </c>
      <c r="E964">
        <v>1997</v>
      </c>
      <c r="F964">
        <v>165</v>
      </c>
      <c r="G964" t="s">
        <v>10</v>
      </c>
      <c r="H964" s="54">
        <v>0.375</v>
      </c>
      <c r="I964" s="54">
        <v>0.29633333333333334</v>
      </c>
      <c r="J964" s="54">
        <v>0.34783333333333333</v>
      </c>
      <c r="K964">
        <v>0.26700000000000002</v>
      </c>
      <c r="L964" s="2">
        <f t="shared" si="225"/>
        <v>264</v>
      </c>
      <c r="M964" s="2">
        <f t="shared" si="226"/>
        <v>234.4860255802937</v>
      </c>
      <c r="N964" s="2">
        <f t="shared" si="227"/>
        <v>253.00281114234602</v>
      </c>
      <c r="O964" s="2">
        <f t="shared" si="228"/>
        <v>225.10231923601637</v>
      </c>
      <c r="P964" s="79" t="e">
        <f t="shared" si="229"/>
        <v>#VALUE!</v>
      </c>
      <c r="Q964" s="78">
        <v>0.85441176471000002</v>
      </c>
      <c r="R964" s="78">
        <v>0.14558823529589998</v>
      </c>
      <c r="S964" s="79">
        <f t="shared" si="230"/>
        <v>354.03528435272636</v>
      </c>
      <c r="T964" s="2">
        <f t="shared" si="231"/>
        <v>365.26226354762343</v>
      </c>
      <c r="U964" s="2">
        <f t="shared" si="232"/>
        <v>377.14507528068231</v>
      </c>
      <c r="V964" s="2">
        <f t="shared" si="233"/>
        <v>338.21527236998651</v>
      </c>
      <c r="W964" s="2" t="e">
        <f t="shared" si="234"/>
        <v>#VALUE!</v>
      </c>
      <c r="X964">
        <f t="shared" si="235"/>
        <v>2.1456683900165232</v>
      </c>
      <c r="Y964">
        <f t="shared" si="236"/>
        <v>2.2137106881674149</v>
      </c>
      <c r="Z964">
        <f t="shared" si="237"/>
        <v>2.285727728973832</v>
      </c>
      <c r="AA964">
        <f t="shared" si="238"/>
        <v>2.0497895295150697</v>
      </c>
      <c r="AB964" t="e">
        <f t="shared" si="239"/>
        <v>#VALUE!</v>
      </c>
    </row>
    <row r="965" spans="1:28" x14ac:dyDescent="0.25">
      <c r="A965">
        <v>22</v>
      </c>
      <c r="B965" t="s">
        <v>40</v>
      </c>
      <c r="C965">
        <v>6</v>
      </c>
      <c r="D965" t="s">
        <v>9</v>
      </c>
      <c r="E965">
        <v>1998</v>
      </c>
      <c r="F965">
        <v>700</v>
      </c>
      <c r="G965" t="s">
        <v>10</v>
      </c>
      <c r="H965" s="54">
        <v>0.125</v>
      </c>
      <c r="I965" s="54">
        <v>7.7666666666666662E-2</v>
      </c>
      <c r="J965" s="54">
        <v>0.11716666666666666</v>
      </c>
      <c r="K965">
        <v>7.6999999999999999E-2</v>
      </c>
      <c r="L965" s="2">
        <f t="shared" si="225"/>
        <v>800</v>
      </c>
      <c r="M965" s="2">
        <f t="shared" si="226"/>
        <v>758.94470545717388</v>
      </c>
      <c r="N965" s="2">
        <f t="shared" si="227"/>
        <v>792.90164243911647</v>
      </c>
      <c r="O965" s="2">
        <f t="shared" si="228"/>
        <v>758.39653304442038</v>
      </c>
      <c r="P965" s="79" t="e">
        <f t="shared" si="229"/>
        <v>#VALUE!</v>
      </c>
      <c r="Q965" s="78">
        <v>0.85441176471000002</v>
      </c>
      <c r="R965" s="78">
        <v>0.14558823529589998</v>
      </c>
      <c r="S965" s="79">
        <f t="shared" si="230"/>
        <v>773.18827887521843</v>
      </c>
      <c r="T965" s="2">
        <f t="shared" si="231"/>
        <v>770.74204068779386</v>
      </c>
      <c r="U965" s="2">
        <f t="shared" si="232"/>
        <v>791.35685176266975</v>
      </c>
      <c r="V965" s="2">
        <f t="shared" si="233"/>
        <v>735.86090840342104</v>
      </c>
      <c r="W965" s="2">
        <f t="shared" si="234"/>
        <v>735.86090840342104</v>
      </c>
      <c r="X965">
        <f t="shared" si="235"/>
        <v>1.1045546841074549</v>
      </c>
      <c r="Y965">
        <f t="shared" si="236"/>
        <v>1.1010600581254197</v>
      </c>
      <c r="Z965">
        <f t="shared" si="237"/>
        <v>1.1305097882323853</v>
      </c>
      <c r="AA965">
        <f t="shared" si="238"/>
        <v>1.0512298691477444</v>
      </c>
      <c r="AB965" t="e">
        <f t="shared" si="239"/>
        <v>#VALUE!</v>
      </c>
    </row>
    <row r="966" spans="1:28" x14ac:dyDescent="0.25">
      <c r="A966">
        <v>22</v>
      </c>
      <c r="B966" t="s">
        <v>40</v>
      </c>
      <c r="C966">
        <v>6</v>
      </c>
      <c r="D966" t="s">
        <v>9</v>
      </c>
      <c r="E966">
        <v>1999</v>
      </c>
      <c r="F966">
        <v>120</v>
      </c>
      <c r="G966" t="s">
        <v>10</v>
      </c>
      <c r="H966" s="54">
        <v>0.123</v>
      </c>
      <c r="I966" s="54">
        <v>8.9666666666666672E-2</v>
      </c>
      <c r="J966" s="54">
        <v>0.12016666666666667</v>
      </c>
      <c r="K966">
        <v>8.6999999999999994E-2</v>
      </c>
      <c r="L966" s="2">
        <f t="shared" si="225"/>
        <v>136.83010262257696</v>
      </c>
      <c r="M966" s="2">
        <f t="shared" si="226"/>
        <v>131.81984621017943</v>
      </c>
      <c r="N966" s="2">
        <f t="shared" si="227"/>
        <v>136.38946770221634</v>
      </c>
      <c r="O966" s="2">
        <f t="shared" si="228"/>
        <v>131.43483023001096</v>
      </c>
      <c r="P966" s="79" t="e">
        <f t="shared" si="229"/>
        <v>#VALUE!</v>
      </c>
      <c r="Q966" s="78">
        <v>0.85441176471000002</v>
      </c>
      <c r="R966" s="78">
        <v>0.14558823529589998</v>
      </c>
      <c r="S966" s="79">
        <f t="shared" si="230"/>
        <v>1046.6217799106084</v>
      </c>
      <c r="T966" s="2">
        <f t="shared" si="231"/>
        <v>1047.938085090625</v>
      </c>
      <c r="U966" s="2">
        <f t="shared" si="232"/>
        <v>1064.8411711059889</v>
      </c>
      <c r="V966" s="2">
        <f t="shared" si="233"/>
        <v>1001.3970873824675</v>
      </c>
      <c r="W966" s="2">
        <f t="shared" si="234"/>
        <v>1001.3970873824675</v>
      </c>
      <c r="X966">
        <f t="shared" si="235"/>
        <v>8.7218481659217364</v>
      </c>
      <c r="Y966">
        <f t="shared" si="236"/>
        <v>8.732817375755209</v>
      </c>
      <c r="Z966">
        <f t="shared" si="237"/>
        <v>8.8736764258832412</v>
      </c>
      <c r="AA966">
        <f t="shared" si="238"/>
        <v>8.3449757281872294</v>
      </c>
      <c r="AB966" t="e">
        <f t="shared" si="239"/>
        <v>#VALUE!</v>
      </c>
    </row>
    <row r="967" spans="1:28" x14ac:dyDescent="0.25">
      <c r="A967">
        <v>22</v>
      </c>
      <c r="B967" t="s">
        <v>40</v>
      </c>
      <c r="C967">
        <v>6</v>
      </c>
      <c r="D967" t="s">
        <v>9</v>
      </c>
      <c r="E967">
        <v>2000</v>
      </c>
      <c r="F967">
        <v>250</v>
      </c>
      <c r="G967" t="s">
        <v>10</v>
      </c>
      <c r="H967" s="54">
        <v>0.14699999999999999</v>
      </c>
      <c r="I967" s="54">
        <v>0.185</v>
      </c>
      <c r="J967" s="54">
        <v>0.21150000000000002</v>
      </c>
      <c r="K967">
        <v>0.109</v>
      </c>
      <c r="L967" s="2">
        <f t="shared" si="225"/>
        <v>293.08323563892145</v>
      </c>
      <c r="M967" s="2">
        <f t="shared" si="226"/>
        <v>306.74846625766872</v>
      </c>
      <c r="N967" s="2">
        <f t="shared" si="227"/>
        <v>317.05770450221939</v>
      </c>
      <c r="O967" s="2">
        <f t="shared" si="228"/>
        <v>280.58361391694723</v>
      </c>
      <c r="P967" s="79" t="e">
        <f t="shared" si="229"/>
        <v>#VALUE!</v>
      </c>
      <c r="Q967" s="78">
        <v>0.85441176471000002</v>
      </c>
      <c r="R967" s="78">
        <v>0.14558823529589998</v>
      </c>
      <c r="S967" s="79" t="e">
        <f t="shared" si="230"/>
        <v>#VALUE!</v>
      </c>
      <c r="T967" s="2" t="e">
        <f t="shared" si="231"/>
        <v>#VALUE!</v>
      </c>
      <c r="U967" s="2" t="e">
        <f t="shared" si="232"/>
        <v>#VALUE!</v>
      </c>
      <c r="V967" s="2" t="e">
        <f t="shared" si="233"/>
        <v>#VALUE!</v>
      </c>
      <c r="W967" s="2" t="e">
        <f t="shared" si="234"/>
        <v>#VALUE!</v>
      </c>
      <c r="X967" t="e">
        <f t="shared" si="235"/>
        <v>#VALUE!</v>
      </c>
      <c r="Y967" t="e">
        <f t="shared" si="236"/>
        <v>#VALUE!</v>
      </c>
      <c r="Z967" t="e">
        <f t="shared" si="237"/>
        <v>#VALUE!</v>
      </c>
      <c r="AA967" t="e">
        <f t="shared" si="238"/>
        <v>#VALUE!</v>
      </c>
      <c r="AB967" t="e">
        <f t="shared" si="239"/>
        <v>#VALUE!</v>
      </c>
    </row>
    <row r="968" spans="1:28" x14ac:dyDescent="0.25">
      <c r="A968">
        <v>22</v>
      </c>
      <c r="B968" t="s">
        <v>40</v>
      </c>
      <c r="C968">
        <v>6</v>
      </c>
      <c r="D968" t="s">
        <v>9</v>
      </c>
      <c r="E968">
        <v>2001</v>
      </c>
      <c r="F968">
        <v>600</v>
      </c>
      <c r="G968">
        <v>600</v>
      </c>
      <c r="H968" s="54">
        <v>0.157</v>
      </c>
      <c r="I968" s="54">
        <v>0.15333333333333332</v>
      </c>
      <c r="J968" s="54">
        <v>0.17783333333333332</v>
      </c>
      <c r="K968">
        <v>0.113</v>
      </c>
      <c r="L968" s="2">
        <f t="shared" si="225"/>
        <v>711.74377224199293</v>
      </c>
      <c r="M968" s="2">
        <f t="shared" si="226"/>
        <v>708.66141732283461</v>
      </c>
      <c r="N968" s="2">
        <f t="shared" si="227"/>
        <v>729.77903912426507</v>
      </c>
      <c r="O968" s="2">
        <f t="shared" si="228"/>
        <v>676.4374295377678</v>
      </c>
      <c r="P968" s="79">
        <f t="shared" si="229"/>
        <v>676.4374295377678</v>
      </c>
      <c r="Q968" s="78">
        <v>0.85441176471000002</v>
      </c>
      <c r="R968" s="78">
        <v>0.14558823529589998</v>
      </c>
      <c r="S968" s="79" t="e">
        <f t="shared" si="230"/>
        <v>#VALUE!</v>
      </c>
      <c r="T968" s="2" t="e">
        <f t="shared" si="231"/>
        <v>#VALUE!</v>
      </c>
      <c r="U968" s="2" t="e">
        <f t="shared" si="232"/>
        <v>#VALUE!</v>
      </c>
      <c r="V968" s="2" t="e">
        <f t="shared" si="233"/>
        <v>#VALUE!</v>
      </c>
      <c r="W968" s="2" t="e">
        <f t="shared" si="234"/>
        <v>#VALUE!</v>
      </c>
      <c r="X968" t="e">
        <f t="shared" si="235"/>
        <v>#VALUE!</v>
      </c>
      <c r="Y968" t="e">
        <f t="shared" si="236"/>
        <v>#VALUE!</v>
      </c>
      <c r="Z968" t="e">
        <f t="shared" si="237"/>
        <v>#VALUE!</v>
      </c>
      <c r="AA968" t="e">
        <f t="shared" si="238"/>
        <v>#VALUE!</v>
      </c>
      <c r="AB968" t="e">
        <f t="shared" si="239"/>
        <v>#VALUE!</v>
      </c>
    </row>
    <row r="969" spans="1:28" x14ac:dyDescent="0.25">
      <c r="A969">
        <v>22</v>
      </c>
      <c r="B969" t="s">
        <v>40</v>
      </c>
      <c r="C969">
        <v>6</v>
      </c>
      <c r="D969" t="s">
        <v>9</v>
      </c>
      <c r="E969">
        <v>2002</v>
      </c>
      <c r="F969">
        <v>1000</v>
      </c>
      <c r="G969">
        <v>1000</v>
      </c>
      <c r="H969" s="54">
        <v>0.11799999999999999</v>
      </c>
      <c r="I969" s="54">
        <v>0.11899999999999999</v>
      </c>
      <c r="J969" s="54">
        <v>0.13250000000000001</v>
      </c>
      <c r="K969">
        <v>7.8E-2</v>
      </c>
      <c r="L969" s="2">
        <f t="shared" si="225"/>
        <v>1133.7868480725624</v>
      </c>
      <c r="M969" s="2">
        <f t="shared" si="226"/>
        <v>1135.0737797956867</v>
      </c>
      <c r="N969" s="2">
        <f t="shared" si="227"/>
        <v>1152.7377521613835</v>
      </c>
      <c r="O969" s="2">
        <f t="shared" si="228"/>
        <v>1084.5986984815618</v>
      </c>
      <c r="P969" s="79">
        <f t="shared" si="229"/>
        <v>1084.5986984815618</v>
      </c>
      <c r="Q969" s="78">
        <v>0.85441176471000002</v>
      </c>
      <c r="R969" s="78">
        <v>0.14558823529589998</v>
      </c>
      <c r="S969" s="79" t="e">
        <f t="shared" si="230"/>
        <v>#VALUE!</v>
      </c>
      <c r="T969" s="2" t="e">
        <f t="shared" si="231"/>
        <v>#VALUE!</v>
      </c>
      <c r="U969" s="2" t="e">
        <f t="shared" si="232"/>
        <v>#VALUE!</v>
      </c>
      <c r="V969" s="2" t="e">
        <f t="shared" si="233"/>
        <v>#VALUE!</v>
      </c>
      <c r="W969" s="2" t="e">
        <f t="shared" si="234"/>
        <v>#VALUE!</v>
      </c>
      <c r="X969" t="e">
        <f t="shared" si="235"/>
        <v>#VALUE!</v>
      </c>
      <c r="Y969" t="e">
        <f t="shared" si="236"/>
        <v>#VALUE!</v>
      </c>
      <c r="Z969" t="e">
        <f t="shared" si="237"/>
        <v>#VALUE!</v>
      </c>
      <c r="AA969" t="e">
        <f t="shared" si="238"/>
        <v>#VALUE!</v>
      </c>
      <c r="AB969" t="e">
        <f t="shared" si="239"/>
        <v>#VALUE!</v>
      </c>
    </row>
    <row r="970" spans="1:28" x14ac:dyDescent="0.25">
      <c r="A970">
        <v>22</v>
      </c>
      <c r="B970" t="s">
        <v>40</v>
      </c>
      <c r="C970">
        <v>6</v>
      </c>
      <c r="D970" t="s">
        <v>9</v>
      </c>
      <c r="E970">
        <v>2003</v>
      </c>
      <c r="F970">
        <v>450</v>
      </c>
      <c r="G970">
        <v>450</v>
      </c>
      <c r="H970" s="54">
        <v>0.159</v>
      </c>
      <c r="I970" s="54">
        <v>0.16133333333333333</v>
      </c>
      <c r="J970" s="54">
        <v>0.18033333333333335</v>
      </c>
      <c r="K970">
        <v>0.123</v>
      </c>
      <c r="L970" s="2">
        <f t="shared" si="225"/>
        <v>535.07728894173601</v>
      </c>
      <c r="M970" s="2">
        <f t="shared" si="226"/>
        <v>536.56597774244835</v>
      </c>
      <c r="N970" s="2">
        <f t="shared" si="227"/>
        <v>549.00366002440012</v>
      </c>
      <c r="O970" s="2">
        <f t="shared" si="228"/>
        <v>513.11288483466365</v>
      </c>
      <c r="P970" s="79">
        <f t="shared" si="229"/>
        <v>513.11288483466365</v>
      </c>
      <c r="Q970" s="78">
        <v>0.85441176471000002</v>
      </c>
      <c r="R970" s="78">
        <v>0.14558823529589998</v>
      </c>
      <c r="S970" s="79" t="e">
        <f t="shared" si="230"/>
        <v>#VALUE!</v>
      </c>
      <c r="T970" s="2" t="e">
        <f t="shared" si="231"/>
        <v>#VALUE!</v>
      </c>
      <c r="U970" s="2" t="e">
        <f t="shared" si="232"/>
        <v>#VALUE!</v>
      </c>
      <c r="V970" s="2" t="e">
        <f t="shared" si="233"/>
        <v>#VALUE!</v>
      </c>
      <c r="W970" s="2" t="e">
        <f t="shared" si="234"/>
        <v>#VALUE!</v>
      </c>
      <c r="X970" t="e">
        <f t="shared" si="235"/>
        <v>#VALUE!</v>
      </c>
      <c r="Y970" t="e">
        <f t="shared" si="236"/>
        <v>#VALUE!</v>
      </c>
      <c r="Z970" t="e">
        <f t="shared" si="237"/>
        <v>#VALUE!</v>
      </c>
      <c r="AA970" t="e">
        <f t="shared" si="238"/>
        <v>#VALUE!</v>
      </c>
      <c r="AB970" t="e">
        <f t="shared" si="239"/>
        <v>#VALUE!</v>
      </c>
    </row>
    <row r="971" spans="1:28" x14ac:dyDescent="0.25">
      <c r="A971">
        <v>22</v>
      </c>
      <c r="B971" t="s">
        <v>40</v>
      </c>
      <c r="C971">
        <v>6</v>
      </c>
      <c r="D971" t="s">
        <v>9</v>
      </c>
      <c r="E971">
        <v>2004</v>
      </c>
      <c r="F971" t="s">
        <v>10</v>
      </c>
      <c r="G971" t="s">
        <v>10</v>
      </c>
      <c r="H971" s="54">
        <v>0.22</v>
      </c>
      <c r="I971" s="54">
        <v>0.38400000000000001</v>
      </c>
      <c r="J971" s="54">
        <v>0.41199999999999998</v>
      </c>
      <c r="K971">
        <v>0.36899999999999999</v>
      </c>
      <c r="L971" s="2" t="e">
        <f t="shared" si="225"/>
        <v>#VALUE!</v>
      </c>
      <c r="M971" s="2" t="e">
        <f t="shared" si="226"/>
        <v>#VALUE!</v>
      </c>
      <c r="N971" s="2" t="e">
        <f t="shared" si="227"/>
        <v>#VALUE!</v>
      </c>
      <c r="O971" s="2" t="e">
        <f t="shared" si="228"/>
        <v>#VALUE!</v>
      </c>
      <c r="P971" s="79" t="e">
        <f t="shared" si="229"/>
        <v>#VALUE!</v>
      </c>
      <c r="Q971" s="78">
        <v>0.85441176471000002</v>
      </c>
      <c r="R971" s="78">
        <v>0.14558823529589998</v>
      </c>
      <c r="S971" s="79" t="e">
        <f t="shared" si="230"/>
        <v>#VALUE!</v>
      </c>
      <c r="T971" s="2" t="e">
        <f t="shared" si="231"/>
        <v>#VALUE!</v>
      </c>
      <c r="U971" s="2" t="e">
        <f t="shared" si="232"/>
        <v>#VALUE!</v>
      </c>
      <c r="V971" s="2" t="e">
        <f t="shared" si="233"/>
        <v>#VALUE!</v>
      </c>
      <c r="W971" s="2" t="e">
        <f t="shared" si="234"/>
        <v>#VALUE!</v>
      </c>
      <c r="X971" t="e">
        <f t="shared" si="235"/>
        <v>#VALUE!</v>
      </c>
      <c r="Y971" t="e">
        <f t="shared" si="236"/>
        <v>#VALUE!</v>
      </c>
      <c r="Z971" t="e">
        <f t="shared" si="237"/>
        <v>#VALUE!</v>
      </c>
      <c r="AA971" t="e">
        <f t="shared" si="238"/>
        <v>#VALUE!</v>
      </c>
      <c r="AB971" t="e">
        <f t="shared" si="239"/>
        <v>#VALUE!</v>
      </c>
    </row>
    <row r="972" spans="1:28" x14ac:dyDescent="0.25">
      <c r="A972">
        <v>22</v>
      </c>
      <c r="B972" t="s">
        <v>40</v>
      </c>
      <c r="C972">
        <v>6</v>
      </c>
      <c r="D972" t="s">
        <v>9</v>
      </c>
      <c r="E972">
        <v>2005</v>
      </c>
      <c r="F972" t="s">
        <v>10</v>
      </c>
      <c r="G972" t="s">
        <v>10</v>
      </c>
      <c r="H972" s="54">
        <v>0.17699999999999999</v>
      </c>
      <c r="I972" s="54">
        <v>0.30133333333333334</v>
      </c>
      <c r="J972" s="54">
        <v>0.41533333333333339</v>
      </c>
      <c r="K972">
        <v>0.29199999999999998</v>
      </c>
      <c r="L972" s="2" t="e">
        <f t="shared" si="225"/>
        <v>#VALUE!</v>
      </c>
      <c r="M972" s="2" t="e">
        <f t="shared" si="226"/>
        <v>#VALUE!</v>
      </c>
      <c r="N972" s="2" t="e">
        <f t="shared" si="227"/>
        <v>#VALUE!</v>
      </c>
      <c r="O972" s="2" t="e">
        <f t="shared" si="228"/>
        <v>#VALUE!</v>
      </c>
      <c r="P972" s="79" t="e">
        <f t="shared" si="229"/>
        <v>#VALUE!</v>
      </c>
      <c r="Q972" s="78">
        <v>0.85441176471000002</v>
      </c>
      <c r="R972" s="78">
        <v>0.14558823529589998</v>
      </c>
      <c r="S972" s="79" t="e">
        <f t="shared" si="230"/>
        <v>#VALUE!</v>
      </c>
      <c r="T972" s="2" t="e">
        <f t="shared" si="231"/>
        <v>#VALUE!</v>
      </c>
      <c r="U972" s="2" t="e">
        <f t="shared" si="232"/>
        <v>#VALUE!</v>
      </c>
      <c r="V972" s="2" t="e">
        <f t="shared" si="233"/>
        <v>#VALUE!</v>
      </c>
      <c r="W972" s="2" t="e">
        <f t="shared" si="234"/>
        <v>#VALUE!</v>
      </c>
      <c r="X972" t="e">
        <f t="shared" si="235"/>
        <v>#VALUE!</v>
      </c>
      <c r="Y972" t="e">
        <f t="shared" si="236"/>
        <v>#VALUE!</v>
      </c>
      <c r="Z972" t="e">
        <f t="shared" si="237"/>
        <v>#VALUE!</v>
      </c>
      <c r="AA972" t="e">
        <f t="shared" si="238"/>
        <v>#VALUE!</v>
      </c>
      <c r="AB972" t="e">
        <f t="shared" si="239"/>
        <v>#VALUE!</v>
      </c>
    </row>
    <row r="973" spans="1:28" x14ac:dyDescent="0.25">
      <c r="A973">
        <v>22</v>
      </c>
      <c r="B973" t="s">
        <v>40</v>
      </c>
      <c r="C973">
        <v>6</v>
      </c>
      <c r="D973" t="s">
        <v>9</v>
      </c>
      <c r="E973">
        <v>2006</v>
      </c>
      <c r="F973" t="s">
        <v>10</v>
      </c>
      <c r="G973" t="s">
        <v>10</v>
      </c>
      <c r="H973" s="54">
        <v>0.153</v>
      </c>
      <c r="I973" s="54">
        <v>0.19966666666666669</v>
      </c>
      <c r="J973" s="54">
        <v>0.23666666666666669</v>
      </c>
      <c r="K973">
        <v>0.21299999999999999</v>
      </c>
      <c r="L973" s="2" t="e">
        <f t="shared" si="225"/>
        <v>#VALUE!</v>
      </c>
      <c r="M973" s="2" t="e">
        <f t="shared" si="226"/>
        <v>#VALUE!</v>
      </c>
      <c r="N973" s="2" t="e">
        <f t="shared" si="227"/>
        <v>#VALUE!</v>
      </c>
      <c r="O973" s="2" t="e">
        <f t="shared" si="228"/>
        <v>#VALUE!</v>
      </c>
      <c r="P973" s="79" t="e">
        <f t="shared" si="229"/>
        <v>#VALUE!</v>
      </c>
      <c r="Q973" s="78">
        <v>0.85441176471000002</v>
      </c>
      <c r="R973" s="78">
        <v>0.14558823529589998</v>
      </c>
      <c r="S973" s="79" t="e">
        <f t="shared" si="230"/>
        <v>#VALUE!</v>
      </c>
      <c r="T973" s="2" t="e">
        <f t="shared" si="231"/>
        <v>#VALUE!</v>
      </c>
      <c r="U973" s="2" t="e">
        <f t="shared" si="232"/>
        <v>#VALUE!</v>
      </c>
      <c r="V973" s="2" t="e">
        <f t="shared" si="233"/>
        <v>#VALUE!</v>
      </c>
      <c r="W973" s="2" t="e">
        <f t="shared" si="234"/>
        <v>#VALUE!</v>
      </c>
      <c r="X973" t="e">
        <f t="shared" si="235"/>
        <v>#VALUE!</v>
      </c>
      <c r="Y973" t="e">
        <f t="shared" si="236"/>
        <v>#VALUE!</v>
      </c>
      <c r="Z973" t="e">
        <f t="shared" si="237"/>
        <v>#VALUE!</v>
      </c>
      <c r="AA973" t="e">
        <f t="shared" si="238"/>
        <v>#VALUE!</v>
      </c>
      <c r="AB973" t="e">
        <f t="shared" si="239"/>
        <v>#VALUE!</v>
      </c>
    </row>
    <row r="974" spans="1:28" x14ac:dyDescent="0.25">
      <c r="A974">
        <v>22</v>
      </c>
      <c r="B974" t="s">
        <v>40</v>
      </c>
      <c r="C974">
        <v>6</v>
      </c>
      <c r="D974" t="s">
        <v>9</v>
      </c>
      <c r="E974">
        <v>2007</v>
      </c>
      <c r="F974" t="s">
        <v>10</v>
      </c>
      <c r="G974" t="s">
        <v>10</v>
      </c>
      <c r="H974" s="54">
        <v>0.188</v>
      </c>
      <c r="I974" s="54">
        <v>0.26533333333333331</v>
      </c>
      <c r="J974" s="54">
        <v>0.30733333333333335</v>
      </c>
      <c r="K974">
        <v>0.27100000000000002</v>
      </c>
      <c r="L974" s="2" t="e">
        <f t="shared" si="225"/>
        <v>#VALUE!</v>
      </c>
      <c r="M974" s="2" t="e">
        <f t="shared" si="226"/>
        <v>#VALUE!</v>
      </c>
      <c r="N974" s="2" t="e">
        <f t="shared" si="227"/>
        <v>#VALUE!</v>
      </c>
      <c r="O974" s="2" t="e">
        <f t="shared" si="228"/>
        <v>#VALUE!</v>
      </c>
      <c r="P974" s="79" t="e">
        <f t="shared" si="229"/>
        <v>#VALUE!</v>
      </c>
      <c r="Q974" s="78">
        <v>0.85441176471000002</v>
      </c>
      <c r="R974" s="78">
        <v>0.14558823529589998</v>
      </c>
      <c r="S974" s="79" t="e">
        <f t="shared" si="230"/>
        <v>#VALUE!</v>
      </c>
      <c r="T974" s="2" t="e">
        <f t="shared" si="231"/>
        <v>#VALUE!</v>
      </c>
      <c r="U974" s="2" t="e">
        <f t="shared" si="232"/>
        <v>#VALUE!</v>
      </c>
      <c r="V974" s="2" t="e">
        <f t="shared" si="233"/>
        <v>#VALUE!</v>
      </c>
      <c r="W974" s="2" t="e">
        <f t="shared" si="234"/>
        <v>#VALUE!</v>
      </c>
      <c r="X974" t="e">
        <f t="shared" si="235"/>
        <v>#VALUE!</v>
      </c>
      <c r="Y974" t="e">
        <f t="shared" si="236"/>
        <v>#VALUE!</v>
      </c>
      <c r="Z974" t="e">
        <f t="shared" si="237"/>
        <v>#VALUE!</v>
      </c>
      <c r="AA974" t="e">
        <f t="shared" si="238"/>
        <v>#VALUE!</v>
      </c>
      <c r="AB974" t="e">
        <f t="shared" si="239"/>
        <v>#VALUE!</v>
      </c>
    </row>
    <row r="975" spans="1:28" x14ac:dyDescent="0.25">
      <c r="A975">
        <v>22</v>
      </c>
      <c r="B975" t="s">
        <v>40</v>
      </c>
      <c r="C975">
        <v>6</v>
      </c>
      <c r="D975" t="s">
        <v>9</v>
      </c>
      <c r="E975">
        <v>2008</v>
      </c>
      <c r="F975" t="s">
        <v>10</v>
      </c>
      <c r="G975" t="s">
        <v>10</v>
      </c>
      <c r="H975" s="54">
        <v>0.2</v>
      </c>
      <c r="I975" s="54">
        <v>0.23666666666666669</v>
      </c>
      <c r="J975" s="54">
        <v>0.28266666666666668</v>
      </c>
      <c r="K975">
        <v>0.24299999999999999</v>
      </c>
      <c r="L975" s="2" t="e">
        <f t="shared" si="225"/>
        <v>#VALUE!</v>
      </c>
      <c r="M975" s="2" t="e">
        <f t="shared" si="226"/>
        <v>#VALUE!</v>
      </c>
      <c r="N975" s="2" t="e">
        <f t="shared" si="227"/>
        <v>#VALUE!</v>
      </c>
      <c r="O975" s="2" t="e">
        <f t="shared" si="228"/>
        <v>#VALUE!</v>
      </c>
      <c r="P975" s="79" t="e">
        <f t="shared" si="229"/>
        <v>#VALUE!</v>
      </c>
      <c r="Q975" s="78">
        <v>0.85441176471000002</v>
      </c>
      <c r="R975" s="78">
        <v>0.14558823529589998</v>
      </c>
      <c r="S975" s="79" t="e">
        <f t="shared" si="230"/>
        <v>#VALUE!</v>
      </c>
      <c r="T975" s="2" t="e">
        <f t="shared" si="231"/>
        <v>#VALUE!</v>
      </c>
      <c r="U975" s="2" t="e">
        <f t="shared" si="232"/>
        <v>#VALUE!</v>
      </c>
      <c r="V975" s="2" t="e">
        <f t="shared" si="233"/>
        <v>#VALUE!</v>
      </c>
      <c r="W975" s="2" t="e">
        <f t="shared" si="234"/>
        <v>#VALUE!</v>
      </c>
      <c r="X975" t="e">
        <f t="shared" si="235"/>
        <v>#VALUE!</v>
      </c>
      <c r="Y975" t="e">
        <f t="shared" si="236"/>
        <v>#VALUE!</v>
      </c>
      <c r="Z975" t="e">
        <f t="shared" si="237"/>
        <v>#VALUE!</v>
      </c>
      <c r="AA975" t="e">
        <f t="shared" si="238"/>
        <v>#VALUE!</v>
      </c>
      <c r="AB975" t="e">
        <f t="shared" si="239"/>
        <v>#VALUE!</v>
      </c>
    </row>
    <row r="976" spans="1:28" x14ac:dyDescent="0.25">
      <c r="A976">
        <v>22</v>
      </c>
      <c r="B976" t="s">
        <v>40</v>
      </c>
      <c r="C976">
        <v>6</v>
      </c>
      <c r="D976" t="s">
        <v>9</v>
      </c>
      <c r="E976">
        <v>2009</v>
      </c>
      <c r="F976" t="s">
        <v>10</v>
      </c>
      <c r="G976" t="s">
        <v>10</v>
      </c>
      <c r="H976" s="54">
        <v>0.19700000000000001</v>
      </c>
      <c r="I976" s="54">
        <v>0.22899999999999998</v>
      </c>
      <c r="J976" s="54">
        <v>0.26449999999999996</v>
      </c>
      <c r="K976">
        <v>0.22900000000000001</v>
      </c>
      <c r="L976" s="2" t="e">
        <f t="shared" si="225"/>
        <v>#VALUE!</v>
      </c>
      <c r="M976" s="2" t="e">
        <f t="shared" si="226"/>
        <v>#VALUE!</v>
      </c>
      <c r="N976" s="2" t="e">
        <f t="shared" si="227"/>
        <v>#VALUE!</v>
      </c>
      <c r="O976" s="2" t="e">
        <f t="shared" si="228"/>
        <v>#VALUE!</v>
      </c>
      <c r="P976" s="79" t="e">
        <f t="shared" si="229"/>
        <v>#VALUE!</v>
      </c>
      <c r="Q976" s="78">
        <v>0.85441176471000002</v>
      </c>
      <c r="R976" s="78">
        <v>0.14558823529589998</v>
      </c>
      <c r="S976" s="79" t="e">
        <f t="shared" si="230"/>
        <v>#VALUE!</v>
      </c>
      <c r="T976" s="2" t="e">
        <f t="shared" si="231"/>
        <v>#VALUE!</v>
      </c>
      <c r="U976" s="2" t="e">
        <f t="shared" si="232"/>
        <v>#VALUE!</v>
      </c>
      <c r="V976" s="2" t="e">
        <f t="shared" si="233"/>
        <v>#VALUE!</v>
      </c>
      <c r="W976" s="2" t="e">
        <f t="shared" si="234"/>
        <v>#VALUE!</v>
      </c>
      <c r="X976" t="e">
        <f t="shared" si="235"/>
        <v>#VALUE!</v>
      </c>
      <c r="Y976" t="e">
        <f t="shared" si="236"/>
        <v>#VALUE!</v>
      </c>
      <c r="Z976" t="e">
        <f t="shared" si="237"/>
        <v>#VALUE!</v>
      </c>
      <c r="AA976" t="e">
        <f t="shared" si="238"/>
        <v>#VALUE!</v>
      </c>
      <c r="AB976" t="e">
        <f t="shared" si="239"/>
        <v>#VALUE!</v>
      </c>
    </row>
    <row r="977" spans="1:28" x14ac:dyDescent="0.25">
      <c r="A977">
        <v>22</v>
      </c>
      <c r="B977" t="s">
        <v>40</v>
      </c>
      <c r="C977">
        <v>6</v>
      </c>
      <c r="D977" t="s">
        <v>9</v>
      </c>
      <c r="E977">
        <v>2010</v>
      </c>
      <c r="F977" t="s">
        <v>10</v>
      </c>
      <c r="G977" t="s">
        <v>10</v>
      </c>
      <c r="H977" s="54">
        <v>0.16799999999999998</v>
      </c>
      <c r="I977" s="54">
        <v>0.25266666666666665</v>
      </c>
      <c r="J977" s="54">
        <v>0.27216666666666667</v>
      </c>
      <c r="K977">
        <v>0.249</v>
      </c>
      <c r="L977" s="2" t="e">
        <f t="shared" si="225"/>
        <v>#VALUE!</v>
      </c>
      <c r="M977" s="2" t="e">
        <f t="shared" si="226"/>
        <v>#VALUE!</v>
      </c>
      <c r="N977" s="2" t="e">
        <f t="shared" si="227"/>
        <v>#VALUE!</v>
      </c>
      <c r="O977" s="2" t="e">
        <f t="shared" si="228"/>
        <v>#VALUE!</v>
      </c>
      <c r="P977" s="79" t="e">
        <f t="shared" si="229"/>
        <v>#VALUE!</v>
      </c>
      <c r="Q977" s="78">
        <v>0.85441176471000002</v>
      </c>
      <c r="R977" s="78">
        <v>0.14558823529589998</v>
      </c>
      <c r="S977" s="79" t="e">
        <f t="shared" si="230"/>
        <v>#VALUE!</v>
      </c>
      <c r="T977" s="2" t="e">
        <f t="shared" si="231"/>
        <v>#VALUE!</v>
      </c>
      <c r="U977" s="2" t="e">
        <f t="shared" si="232"/>
        <v>#VALUE!</v>
      </c>
      <c r="V977" s="2" t="e">
        <f t="shared" si="233"/>
        <v>#VALUE!</v>
      </c>
      <c r="W977" s="2" t="e">
        <f t="shared" si="234"/>
        <v>#VALUE!</v>
      </c>
      <c r="X977" t="e">
        <f t="shared" si="235"/>
        <v>#VALUE!</v>
      </c>
      <c r="Y977" t="e">
        <f t="shared" si="236"/>
        <v>#VALUE!</v>
      </c>
      <c r="Z977" t="e">
        <f t="shared" si="237"/>
        <v>#VALUE!</v>
      </c>
      <c r="AA977" t="e">
        <f t="shared" si="238"/>
        <v>#VALUE!</v>
      </c>
      <c r="AB977" t="e">
        <f t="shared" si="239"/>
        <v>#VALUE!</v>
      </c>
    </row>
    <row r="978" spans="1:28" x14ac:dyDescent="0.25">
      <c r="A978">
        <v>22</v>
      </c>
      <c r="B978" t="s">
        <v>40</v>
      </c>
      <c r="C978">
        <v>6</v>
      </c>
      <c r="D978" t="s">
        <v>9</v>
      </c>
      <c r="E978">
        <v>2011</v>
      </c>
      <c r="F978" t="s">
        <v>10</v>
      </c>
      <c r="G978" t="s">
        <v>10</v>
      </c>
      <c r="H978" s="54">
        <v>0.16899999999999998</v>
      </c>
      <c r="I978" s="54">
        <v>0.21833333333333332</v>
      </c>
      <c r="J978" s="54">
        <v>0.24033333333333334</v>
      </c>
      <c r="K978">
        <v>0.23300000000000001</v>
      </c>
      <c r="L978" s="2" t="e">
        <f t="shared" si="225"/>
        <v>#VALUE!</v>
      </c>
      <c r="M978" s="2" t="e">
        <f t="shared" si="226"/>
        <v>#VALUE!</v>
      </c>
      <c r="N978" s="2" t="e">
        <f t="shared" si="227"/>
        <v>#VALUE!</v>
      </c>
      <c r="O978" s="2" t="e">
        <f t="shared" si="228"/>
        <v>#VALUE!</v>
      </c>
      <c r="P978" s="79" t="e">
        <f t="shared" si="229"/>
        <v>#VALUE!</v>
      </c>
      <c r="Q978" s="78">
        <v>0.85441176471000002</v>
      </c>
      <c r="R978" s="78">
        <v>0.14558823529589998</v>
      </c>
      <c r="S978" s="79" t="e">
        <f t="shared" si="230"/>
        <v>#VALUE!</v>
      </c>
      <c r="T978" s="2" t="e">
        <f t="shared" si="231"/>
        <v>#VALUE!</v>
      </c>
      <c r="U978" s="2" t="e">
        <f t="shared" si="232"/>
        <v>#VALUE!</v>
      </c>
      <c r="V978" s="2" t="e">
        <f t="shared" si="233"/>
        <v>#VALUE!</v>
      </c>
      <c r="W978" s="2" t="e">
        <f t="shared" si="234"/>
        <v>#VALUE!</v>
      </c>
      <c r="X978" t="e">
        <f t="shared" si="235"/>
        <v>#VALUE!</v>
      </c>
      <c r="Y978" t="e">
        <f t="shared" si="236"/>
        <v>#VALUE!</v>
      </c>
      <c r="Z978" t="e">
        <f t="shared" si="237"/>
        <v>#VALUE!</v>
      </c>
      <c r="AA978" t="e">
        <f t="shared" si="238"/>
        <v>#VALUE!</v>
      </c>
      <c r="AB978" t="e">
        <f t="shared" si="239"/>
        <v>#VALUE!</v>
      </c>
    </row>
    <row r="979" spans="1:28" x14ac:dyDescent="0.25">
      <c r="A979">
        <v>22</v>
      </c>
      <c r="B979" t="s">
        <v>40</v>
      </c>
      <c r="C979">
        <v>6</v>
      </c>
      <c r="D979" t="s">
        <v>9</v>
      </c>
      <c r="E979">
        <v>2012</v>
      </c>
      <c r="F979" t="s">
        <v>10</v>
      </c>
      <c r="G979" t="s">
        <v>10</v>
      </c>
      <c r="H979" s="54">
        <v>0.13500000000000001</v>
      </c>
      <c r="I979" s="54">
        <v>0.23</v>
      </c>
      <c r="J979" s="54">
        <v>0.25650000000000001</v>
      </c>
      <c r="K979">
        <v>0.249</v>
      </c>
      <c r="L979" s="2" t="e">
        <f t="shared" si="225"/>
        <v>#VALUE!</v>
      </c>
      <c r="M979" s="2" t="e">
        <f t="shared" si="226"/>
        <v>#VALUE!</v>
      </c>
      <c r="N979" s="2" t="e">
        <f t="shared" si="227"/>
        <v>#VALUE!</v>
      </c>
      <c r="O979" s="2" t="e">
        <f t="shared" si="228"/>
        <v>#VALUE!</v>
      </c>
      <c r="P979" s="79" t="e">
        <f t="shared" si="229"/>
        <v>#VALUE!</v>
      </c>
      <c r="Q979" s="78">
        <v>0.85441176471000002</v>
      </c>
      <c r="R979" s="78">
        <v>0.14558823529589998</v>
      </c>
      <c r="S979" s="79" t="e">
        <f t="shared" si="230"/>
        <v>#VALUE!</v>
      </c>
      <c r="T979" s="2" t="e">
        <f t="shared" si="231"/>
        <v>#VALUE!</v>
      </c>
      <c r="U979" s="2" t="e">
        <f t="shared" si="232"/>
        <v>#VALUE!</v>
      </c>
      <c r="V979" s="2" t="e">
        <f t="shared" si="233"/>
        <v>#VALUE!</v>
      </c>
      <c r="W979" s="2" t="e">
        <f t="shared" si="234"/>
        <v>#VALUE!</v>
      </c>
      <c r="X979" t="e">
        <f t="shared" si="235"/>
        <v>#VALUE!</v>
      </c>
      <c r="Y979" t="e">
        <f t="shared" si="236"/>
        <v>#VALUE!</v>
      </c>
      <c r="Z979" t="e">
        <f t="shared" si="237"/>
        <v>#VALUE!</v>
      </c>
      <c r="AA979" t="e">
        <f t="shared" si="238"/>
        <v>#VALUE!</v>
      </c>
      <c r="AB979" t="e">
        <f t="shared" si="239"/>
        <v>#VALUE!</v>
      </c>
    </row>
    <row r="980" spans="1:28" x14ac:dyDescent="0.25">
      <c r="A980">
        <v>22</v>
      </c>
      <c r="B980" t="s">
        <v>40</v>
      </c>
      <c r="C980">
        <v>6</v>
      </c>
      <c r="D980" t="s">
        <v>9</v>
      </c>
      <c r="E980">
        <v>2013</v>
      </c>
      <c r="F980" t="s">
        <v>10</v>
      </c>
      <c r="G980" t="s">
        <v>10</v>
      </c>
      <c r="H980" s="54">
        <v>0.153</v>
      </c>
      <c r="I980" s="54">
        <v>0.2503333333333333</v>
      </c>
      <c r="J980" s="54">
        <v>0.27933333333333332</v>
      </c>
      <c r="K980">
        <v>0.24</v>
      </c>
      <c r="L980" s="2" t="e">
        <f t="shared" si="225"/>
        <v>#VALUE!</v>
      </c>
      <c r="M980" s="2" t="e">
        <f t="shared" si="226"/>
        <v>#VALUE!</v>
      </c>
      <c r="N980" s="2" t="e">
        <f t="shared" si="227"/>
        <v>#VALUE!</v>
      </c>
      <c r="O980" s="2" t="e">
        <f t="shared" si="228"/>
        <v>#VALUE!</v>
      </c>
      <c r="P980" s="79" t="e">
        <f t="shared" si="229"/>
        <v>#VALUE!</v>
      </c>
      <c r="Q980" s="78">
        <v>0.85441176471000002</v>
      </c>
      <c r="R980" s="78">
        <v>0.14558823529589998</v>
      </c>
      <c r="S980" s="79" t="e">
        <f t="shared" si="230"/>
        <v>#VALUE!</v>
      </c>
      <c r="T980" s="2" t="e">
        <f t="shared" si="231"/>
        <v>#VALUE!</v>
      </c>
      <c r="U980" s="2" t="e">
        <f t="shared" si="232"/>
        <v>#VALUE!</v>
      </c>
      <c r="V980" s="2" t="e">
        <f t="shared" si="233"/>
        <v>#VALUE!</v>
      </c>
      <c r="W980" s="2" t="e">
        <f t="shared" si="234"/>
        <v>#VALUE!</v>
      </c>
      <c r="X980" t="e">
        <f t="shared" si="235"/>
        <v>#VALUE!</v>
      </c>
      <c r="Y980" t="e">
        <f t="shared" si="236"/>
        <v>#VALUE!</v>
      </c>
      <c r="Z980" t="e">
        <f t="shared" si="237"/>
        <v>#VALUE!</v>
      </c>
      <c r="AA980" t="e">
        <f t="shared" si="238"/>
        <v>#VALUE!</v>
      </c>
      <c r="AB980" t="e">
        <f t="shared" si="239"/>
        <v>#VALUE!</v>
      </c>
    </row>
    <row r="981" spans="1:28" x14ac:dyDescent="0.25">
      <c r="A981">
        <v>22</v>
      </c>
      <c r="B981" t="s">
        <v>40</v>
      </c>
      <c r="C981">
        <v>6</v>
      </c>
      <c r="D981" t="s">
        <v>9</v>
      </c>
      <c r="E981">
        <v>2014</v>
      </c>
      <c r="F981" t="s">
        <v>10</v>
      </c>
      <c r="G981" t="s">
        <v>10</v>
      </c>
      <c r="H981" s="54">
        <v>9.7000000000000003E-2</v>
      </c>
      <c r="I981" s="54">
        <v>0.16933333333333334</v>
      </c>
      <c r="J981" s="54">
        <v>0.20033333333333331</v>
      </c>
      <c r="K981">
        <v>0.15</v>
      </c>
      <c r="L981" s="2" t="e">
        <f t="shared" si="225"/>
        <v>#VALUE!</v>
      </c>
      <c r="M981" s="2" t="e">
        <f t="shared" si="226"/>
        <v>#VALUE!</v>
      </c>
      <c r="N981" s="2" t="e">
        <f t="shared" si="227"/>
        <v>#VALUE!</v>
      </c>
      <c r="O981" s="2" t="e">
        <f t="shared" si="228"/>
        <v>#VALUE!</v>
      </c>
      <c r="P981" s="79" t="e">
        <f t="shared" si="229"/>
        <v>#VALUE!</v>
      </c>
      <c r="Q981" s="78">
        <v>0.85441176471000002</v>
      </c>
      <c r="R981" s="78">
        <v>0.14558823529589998</v>
      </c>
      <c r="S981" s="79" t="e">
        <f t="shared" si="230"/>
        <v>#VALUE!</v>
      </c>
      <c r="T981" s="2" t="e">
        <f t="shared" si="231"/>
        <v>#VALUE!</v>
      </c>
      <c r="U981" s="2" t="e">
        <f t="shared" si="232"/>
        <v>#VALUE!</v>
      </c>
      <c r="V981" s="2" t="e">
        <f t="shared" si="233"/>
        <v>#VALUE!</v>
      </c>
      <c r="W981" s="2" t="e">
        <f t="shared" si="234"/>
        <v>#VALUE!</v>
      </c>
      <c r="X981" t="e">
        <f t="shared" si="235"/>
        <v>#VALUE!</v>
      </c>
      <c r="Y981" t="e">
        <f t="shared" si="236"/>
        <v>#VALUE!</v>
      </c>
      <c r="Z981" t="e">
        <f t="shared" si="237"/>
        <v>#VALUE!</v>
      </c>
      <c r="AA981" t="e">
        <f t="shared" si="238"/>
        <v>#VALUE!</v>
      </c>
      <c r="AB981" t="e">
        <f t="shared" si="239"/>
        <v>#VALUE!</v>
      </c>
    </row>
    <row r="982" spans="1:28" x14ac:dyDescent="0.25">
      <c r="A982">
        <v>22</v>
      </c>
      <c r="B982" t="s">
        <v>40</v>
      </c>
      <c r="C982">
        <v>6</v>
      </c>
      <c r="D982" t="s">
        <v>9</v>
      </c>
      <c r="E982">
        <v>2015</v>
      </c>
      <c r="F982" t="s">
        <v>10</v>
      </c>
      <c r="G982" t="s">
        <v>10</v>
      </c>
      <c r="H982" s="54">
        <v>0.16099999999999998</v>
      </c>
      <c r="I982" s="54">
        <v>0.26</v>
      </c>
      <c r="J982" s="54">
        <v>0.28700000000000003</v>
      </c>
      <c r="K982">
        <v>0.29899999999999999</v>
      </c>
      <c r="L982" s="2" t="e">
        <f t="shared" si="225"/>
        <v>#VALUE!</v>
      </c>
      <c r="M982" s="2" t="e">
        <f t="shared" si="226"/>
        <v>#VALUE!</v>
      </c>
      <c r="N982" s="2" t="e">
        <f t="shared" si="227"/>
        <v>#VALUE!</v>
      </c>
      <c r="O982" s="2" t="e">
        <f t="shared" si="228"/>
        <v>#VALUE!</v>
      </c>
      <c r="P982" s="79" t="e">
        <f t="shared" si="229"/>
        <v>#VALUE!</v>
      </c>
      <c r="Q982" s="78">
        <v>0.85441176471000002</v>
      </c>
      <c r="R982" s="78">
        <v>0.14558823529589998</v>
      </c>
      <c r="S982" s="79" t="e">
        <f t="shared" si="230"/>
        <v>#VALUE!</v>
      </c>
      <c r="T982" s="2" t="e">
        <f t="shared" si="231"/>
        <v>#VALUE!</v>
      </c>
      <c r="U982" s="2" t="e">
        <f t="shared" si="232"/>
        <v>#VALUE!</v>
      </c>
      <c r="V982" s="2" t="e">
        <f t="shared" si="233"/>
        <v>#VALUE!</v>
      </c>
      <c r="W982" s="2" t="e">
        <f t="shared" si="234"/>
        <v>#VALUE!</v>
      </c>
      <c r="X982" t="e">
        <f t="shared" si="235"/>
        <v>#VALUE!</v>
      </c>
      <c r="Y982" t="e">
        <f t="shared" si="236"/>
        <v>#VALUE!</v>
      </c>
      <c r="Z982" t="e">
        <f t="shared" si="237"/>
        <v>#VALUE!</v>
      </c>
      <c r="AA982" t="e">
        <f t="shared" si="238"/>
        <v>#VALUE!</v>
      </c>
      <c r="AB982" t="e">
        <f t="shared" si="239"/>
        <v>#VALUE!</v>
      </c>
    </row>
    <row r="983" spans="1:28" x14ac:dyDescent="0.25">
      <c r="A983">
        <v>22</v>
      </c>
      <c r="B983" t="s">
        <v>40</v>
      </c>
      <c r="C983">
        <v>6</v>
      </c>
      <c r="D983" t="s">
        <v>9</v>
      </c>
      <c r="E983">
        <v>2016</v>
      </c>
      <c r="F983" t="s">
        <v>10</v>
      </c>
      <c r="G983" t="s">
        <v>10</v>
      </c>
      <c r="H983" s="54">
        <v>0.16599999999999998</v>
      </c>
      <c r="I983" s="54">
        <v>0.251</v>
      </c>
      <c r="J983" s="54">
        <v>0.27900000000000003</v>
      </c>
      <c r="K983">
        <v>0.247</v>
      </c>
      <c r="L983" s="2" t="e">
        <f t="shared" si="225"/>
        <v>#VALUE!</v>
      </c>
      <c r="M983" s="2" t="e">
        <f t="shared" si="226"/>
        <v>#VALUE!</v>
      </c>
      <c r="N983" s="2" t="e">
        <f t="shared" si="227"/>
        <v>#VALUE!</v>
      </c>
      <c r="O983" s="2" t="e">
        <f t="shared" si="228"/>
        <v>#VALUE!</v>
      </c>
      <c r="P983" s="79" t="e">
        <f t="shared" si="229"/>
        <v>#VALUE!</v>
      </c>
      <c r="Q983" s="78">
        <v>0.85441176471000002</v>
      </c>
      <c r="R983" s="78">
        <v>0.14558823529589998</v>
      </c>
      <c r="S983" s="79" t="e">
        <f t="shared" si="230"/>
        <v>#VALUE!</v>
      </c>
      <c r="T983" s="2" t="e">
        <f t="shared" si="231"/>
        <v>#VALUE!</v>
      </c>
      <c r="U983" s="2" t="e">
        <f t="shared" si="232"/>
        <v>#VALUE!</v>
      </c>
      <c r="V983" s="2" t="e">
        <f t="shared" si="233"/>
        <v>#VALUE!</v>
      </c>
      <c r="W983" s="2" t="e">
        <f t="shared" si="234"/>
        <v>#VALUE!</v>
      </c>
      <c r="X983" t="e">
        <f t="shared" si="235"/>
        <v>#VALUE!</v>
      </c>
      <c r="Y983" t="e">
        <f t="shared" si="236"/>
        <v>#VALUE!</v>
      </c>
      <c r="Z983" t="e">
        <f t="shared" si="237"/>
        <v>#VALUE!</v>
      </c>
      <c r="AA983" t="e">
        <f t="shared" si="238"/>
        <v>#VALUE!</v>
      </c>
      <c r="AB983" t="e">
        <f t="shared" si="239"/>
        <v>#VALUE!</v>
      </c>
    </row>
    <row r="984" spans="1:28" x14ac:dyDescent="0.25">
      <c r="A984">
        <v>22</v>
      </c>
      <c r="B984" t="s">
        <v>40</v>
      </c>
      <c r="C984">
        <v>6</v>
      </c>
      <c r="D984" t="s">
        <v>9</v>
      </c>
      <c r="E984">
        <v>2017</v>
      </c>
      <c r="F984" t="s">
        <v>10</v>
      </c>
      <c r="G984" t="s">
        <v>10</v>
      </c>
      <c r="H984" s="54">
        <v>0.17614168903842634</v>
      </c>
      <c r="I984" s="54">
        <v>0.28134990851851172</v>
      </c>
      <c r="J984" s="54">
        <v>0.31269765999824639</v>
      </c>
      <c r="K984">
        <v>0.27300000000000002</v>
      </c>
      <c r="L984" s="2" t="e">
        <f t="shared" si="225"/>
        <v>#VALUE!</v>
      </c>
      <c r="M984" s="2" t="e">
        <f t="shared" si="226"/>
        <v>#VALUE!</v>
      </c>
      <c r="N984" s="2" t="e">
        <f t="shared" si="227"/>
        <v>#VALUE!</v>
      </c>
      <c r="O984" s="2" t="e">
        <f t="shared" si="228"/>
        <v>#VALUE!</v>
      </c>
      <c r="P984" s="79" t="e">
        <f t="shared" si="229"/>
        <v>#VALUE!</v>
      </c>
      <c r="Q984" s="78">
        <v>0.85441176471000002</v>
      </c>
      <c r="R984" s="78">
        <v>0.14558823529589998</v>
      </c>
      <c r="S984" s="79" t="e">
        <f t="shared" si="230"/>
        <v>#VALUE!</v>
      </c>
      <c r="T984" s="2" t="e">
        <f t="shared" si="231"/>
        <v>#VALUE!</v>
      </c>
      <c r="U984" s="2" t="e">
        <f t="shared" si="232"/>
        <v>#VALUE!</v>
      </c>
      <c r="V984" s="2" t="e">
        <f t="shared" si="233"/>
        <v>#VALUE!</v>
      </c>
      <c r="W984" s="2" t="e">
        <f t="shared" si="234"/>
        <v>#VALUE!</v>
      </c>
      <c r="X984" t="e">
        <f t="shared" si="235"/>
        <v>#VALUE!</v>
      </c>
      <c r="Y984" t="e">
        <f t="shared" si="236"/>
        <v>#VALUE!</v>
      </c>
      <c r="Z984" t="e">
        <f t="shared" si="237"/>
        <v>#VALUE!</v>
      </c>
      <c r="AA984" t="e">
        <f t="shared" si="238"/>
        <v>#VALUE!</v>
      </c>
      <c r="AB984" t="e">
        <f t="shared" si="239"/>
        <v>#VALUE!</v>
      </c>
    </row>
    <row r="985" spans="1:28" x14ac:dyDescent="0.25">
      <c r="A985">
        <v>22</v>
      </c>
      <c r="B985" t="s">
        <v>40</v>
      </c>
      <c r="C985">
        <v>6</v>
      </c>
      <c r="D985" t="s">
        <v>9</v>
      </c>
      <c r="E985">
        <v>2018</v>
      </c>
      <c r="F985" t="s">
        <v>10</v>
      </c>
      <c r="G985" t="s">
        <v>10</v>
      </c>
      <c r="H985" s="54">
        <v>0.16886166874172692</v>
      </c>
      <c r="I985" s="54">
        <v>0.3266245046167281</v>
      </c>
      <c r="J985" s="54">
        <v>0.34504815702446495</v>
      </c>
      <c r="K985">
        <v>0.22600000000000001</v>
      </c>
      <c r="L985" s="2" t="e">
        <f t="shared" si="225"/>
        <v>#VALUE!</v>
      </c>
      <c r="M985" s="2" t="e">
        <f t="shared" si="226"/>
        <v>#VALUE!</v>
      </c>
      <c r="N985" s="2" t="e">
        <f t="shared" si="227"/>
        <v>#VALUE!</v>
      </c>
      <c r="O985" s="2" t="e">
        <f t="shared" si="228"/>
        <v>#VALUE!</v>
      </c>
      <c r="P985" s="79" t="e">
        <f t="shared" si="229"/>
        <v>#VALUE!</v>
      </c>
      <c r="Q985" s="78">
        <v>0.85441176471000002</v>
      </c>
      <c r="R985" s="78">
        <v>0.14558823529589998</v>
      </c>
      <c r="S985" s="79" t="e">
        <f t="shared" si="230"/>
        <v>#VALUE!</v>
      </c>
      <c r="T985" s="2" t="e">
        <f t="shared" si="231"/>
        <v>#VALUE!</v>
      </c>
      <c r="U985" s="2" t="e">
        <f t="shared" si="232"/>
        <v>#VALUE!</v>
      </c>
      <c r="V985" s="2" t="e">
        <f t="shared" si="233"/>
        <v>#VALUE!</v>
      </c>
      <c r="W985" s="2" t="e">
        <f t="shared" si="234"/>
        <v>#VALUE!</v>
      </c>
      <c r="X985" t="e">
        <f t="shared" si="235"/>
        <v>#VALUE!</v>
      </c>
      <c r="Y985" t="e">
        <f t="shared" si="236"/>
        <v>#VALUE!</v>
      </c>
      <c r="Z985" t="e">
        <f t="shared" si="237"/>
        <v>#VALUE!</v>
      </c>
      <c r="AA985" t="e">
        <f t="shared" si="238"/>
        <v>#VALUE!</v>
      </c>
      <c r="AB985" t="e">
        <f t="shared" si="239"/>
        <v>#VALUE!</v>
      </c>
    </row>
    <row r="986" spans="1:28" x14ac:dyDescent="0.25">
      <c r="A986">
        <v>22</v>
      </c>
      <c r="B986" t="s">
        <v>40</v>
      </c>
      <c r="C986">
        <v>6</v>
      </c>
      <c r="D986" t="s">
        <v>9</v>
      </c>
      <c r="E986">
        <v>2019</v>
      </c>
      <c r="F986">
        <v>358</v>
      </c>
      <c r="G986" t="s">
        <v>10</v>
      </c>
      <c r="H986" s="54">
        <v>0.15627672779650664</v>
      </c>
      <c r="I986" s="54">
        <v>0.29431007717911079</v>
      </c>
      <c r="J986" s="54">
        <v>0.31510957999927913</v>
      </c>
      <c r="K986">
        <v>0.24399999999999999</v>
      </c>
      <c r="L986" s="2">
        <f t="shared" si="225"/>
        <v>424.30973732066951</v>
      </c>
      <c r="M986" s="2">
        <f t="shared" si="226"/>
        <v>507.30496273625232</v>
      </c>
      <c r="N986" s="2">
        <f t="shared" si="227"/>
        <v>522.71135578100677</v>
      </c>
      <c r="O986" s="2">
        <f t="shared" si="228"/>
        <v>473.54497354497352</v>
      </c>
      <c r="P986" s="79" t="e">
        <f t="shared" si="229"/>
        <v>#VALUE!</v>
      </c>
      <c r="Q986" s="78">
        <v>0.85441176471000002</v>
      </c>
      <c r="R986" s="78">
        <v>0.14558823529589998</v>
      </c>
      <c r="S986" s="79" t="e">
        <f t="shared" si="230"/>
        <v>#VALUE!</v>
      </c>
      <c r="T986" s="2" t="e">
        <f t="shared" si="231"/>
        <v>#VALUE!</v>
      </c>
      <c r="U986" s="2" t="e">
        <f t="shared" si="232"/>
        <v>#VALUE!</v>
      </c>
      <c r="V986" s="2" t="e">
        <f t="shared" si="233"/>
        <v>#VALUE!</v>
      </c>
      <c r="W986" s="2" t="e">
        <f t="shared" si="234"/>
        <v>#VALUE!</v>
      </c>
      <c r="X986" t="e">
        <f t="shared" si="235"/>
        <v>#VALUE!</v>
      </c>
      <c r="Y986" t="e">
        <f t="shared" si="236"/>
        <v>#VALUE!</v>
      </c>
      <c r="Z986" t="e">
        <f t="shared" si="237"/>
        <v>#VALUE!</v>
      </c>
      <c r="AA986" t="e">
        <f t="shared" si="238"/>
        <v>#VALUE!</v>
      </c>
      <c r="AB986" t="e">
        <f t="shared" si="239"/>
        <v>#VALUE!</v>
      </c>
    </row>
    <row r="987" spans="1:28" x14ac:dyDescent="0.25">
      <c r="A987">
        <v>22</v>
      </c>
      <c r="B987" t="s">
        <v>40</v>
      </c>
      <c r="C987">
        <v>6</v>
      </c>
      <c r="D987" t="s">
        <v>9</v>
      </c>
      <c r="E987">
        <v>2020</v>
      </c>
      <c r="F987" t="s">
        <v>10</v>
      </c>
      <c r="G987" t="s">
        <v>10</v>
      </c>
      <c r="H987" s="54">
        <v>7.1730431912490608E-2</v>
      </c>
      <c r="I987" s="54">
        <v>0.24184107416558059</v>
      </c>
      <c r="J987" s="54">
        <v>0.25426527177111524</v>
      </c>
      <c r="K987">
        <v>0.11799999999999999</v>
      </c>
      <c r="L987" s="2" t="e">
        <f t="shared" si="225"/>
        <v>#VALUE!</v>
      </c>
      <c r="M987" s="2" t="e">
        <f t="shared" si="226"/>
        <v>#VALUE!</v>
      </c>
      <c r="N987" s="2" t="e">
        <f t="shared" si="227"/>
        <v>#VALUE!</v>
      </c>
      <c r="O987" s="2" t="e">
        <f t="shared" si="228"/>
        <v>#VALUE!</v>
      </c>
      <c r="P987" s="79" t="e">
        <f t="shared" si="229"/>
        <v>#VALUE!</v>
      </c>
      <c r="Q987" s="78">
        <v>0.85441176471000002</v>
      </c>
      <c r="R987" s="78">
        <v>0.14558823529589998</v>
      </c>
      <c r="S987" s="79" t="e">
        <f t="shared" si="230"/>
        <v>#VALUE!</v>
      </c>
      <c r="T987" s="2" t="e">
        <f t="shared" si="231"/>
        <v>#VALUE!</v>
      </c>
      <c r="U987" s="2" t="e">
        <f t="shared" si="232"/>
        <v>#VALUE!</v>
      </c>
      <c r="V987" s="2" t="e">
        <f t="shared" si="233"/>
        <v>#VALUE!</v>
      </c>
      <c r="W987" s="2" t="e">
        <f t="shared" si="234"/>
        <v>#VALUE!</v>
      </c>
      <c r="X987" t="e">
        <f t="shared" si="235"/>
        <v>#VALUE!</v>
      </c>
      <c r="Y987" t="e">
        <f t="shared" si="236"/>
        <v>#VALUE!</v>
      </c>
      <c r="Z987" t="e">
        <f t="shared" si="237"/>
        <v>#VALUE!</v>
      </c>
      <c r="AA987" t="e">
        <f t="shared" si="238"/>
        <v>#VALUE!</v>
      </c>
      <c r="AB987" t="e">
        <f t="shared" si="239"/>
        <v>#VALUE!</v>
      </c>
    </row>
    <row r="988" spans="1:28" x14ac:dyDescent="0.25">
      <c r="A988">
        <v>22</v>
      </c>
      <c r="B988" t="s">
        <v>40</v>
      </c>
      <c r="C988">
        <v>6</v>
      </c>
      <c r="D988" t="s">
        <v>9</v>
      </c>
      <c r="E988">
        <v>2021</v>
      </c>
      <c r="F988" t="s">
        <v>10</v>
      </c>
      <c r="G988" t="s">
        <v>10</v>
      </c>
      <c r="H988" s="79" t="s">
        <v>10</v>
      </c>
      <c r="I988" s="2" t="s">
        <v>10</v>
      </c>
      <c r="J988" s="2" t="s">
        <v>10</v>
      </c>
      <c r="K988">
        <v>0.184</v>
      </c>
      <c r="L988" s="2" t="e">
        <f t="shared" si="225"/>
        <v>#VALUE!</v>
      </c>
      <c r="M988" s="2" t="e">
        <f t="shared" si="226"/>
        <v>#VALUE!</v>
      </c>
      <c r="N988" s="2" t="e">
        <f t="shared" si="227"/>
        <v>#VALUE!</v>
      </c>
      <c r="O988" s="2" t="e">
        <f t="shared" si="228"/>
        <v>#VALUE!</v>
      </c>
      <c r="P988" s="79" t="e">
        <f t="shared" si="229"/>
        <v>#VALUE!</v>
      </c>
      <c r="Q988" s="78">
        <v>0.85441176471000002</v>
      </c>
      <c r="R988" s="78">
        <v>0.14558823529589998</v>
      </c>
      <c r="S988" s="79" t="e">
        <f t="shared" si="230"/>
        <v>#VALUE!</v>
      </c>
      <c r="T988" s="2" t="e">
        <f t="shared" si="231"/>
        <v>#VALUE!</v>
      </c>
      <c r="U988" s="2" t="e">
        <f t="shared" si="232"/>
        <v>#VALUE!</v>
      </c>
      <c r="V988" s="2" t="e">
        <f t="shared" si="233"/>
        <v>#VALUE!</v>
      </c>
      <c r="W988" s="2" t="e">
        <f t="shared" si="234"/>
        <v>#VALUE!</v>
      </c>
      <c r="X988" t="e">
        <f t="shared" si="235"/>
        <v>#VALUE!</v>
      </c>
      <c r="Y988" t="e">
        <f t="shared" si="236"/>
        <v>#VALUE!</v>
      </c>
      <c r="Z988" t="e">
        <f t="shared" si="237"/>
        <v>#VALUE!</v>
      </c>
      <c r="AA988" t="e">
        <f t="shared" si="238"/>
        <v>#VALUE!</v>
      </c>
      <c r="AB988" t="e">
        <f t="shared" si="239"/>
        <v>#VALUE!</v>
      </c>
    </row>
    <row r="989" spans="1:28" x14ac:dyDescent="0.25">
      <c r="A989">
        <v>22</v>
      </c>
      <c r="B989" t="s">
        <v>40</v>
      </c>
      <c r="C989">
        <v>6</v>
      </c>
      <c r="D989" t="s">
        <v>9</v>
      </c>
      <c r="E989">
        <v>2022</v>
      </c>
      <c r="F989" t="s">
        <v>10</v>
      </c>
      <c r="G989" t="s">
        <v>10</v>
      </c>
      <c r="H989" s="79" t="s">
        <v>10</v>
      </c>
      <c r="I989" s="2" t="s">
        <v>10</v>
      </c>
      <c r="J989" s="2" t="s">
        <v>10</v>
      </c>
      <c r="K989">
        <v>0.182</v>
      </c>
      <c r="L989" s="2" t="e">
        <f t="shared" si="225"/>
        <v>#VALUE!</v>
      </c>
      <c r="M989" s="2" t="e">
        <f t="shared" si="226"/>
        <v>#VALUE!</v>
      </c>
      <c r="N989" s="2" t="e">
        <f t="shared" si="227"/>
        <v>#VALUE!</v>
      </c>
      <c r="O989" s="2" t="e">
        <f t="shared" si="228"/>
        <v>#VALUE!</v>
      </c>
      <c r="P989" s="79" t="e">
        <f t="shared" si="229"/>
        <v>#VALUE!</v>
      </c>
      <c r="Q989" s="78">
        <v>0.85441176471000002</v>
      </c>
      <c r="R989" s="78">
        <v>0.14558823529589998</v>
      </c>
      <c r="S989" s="79">
        <f t="shared" si="230"/>
        <v>118.08927379210463</v>
      </c>
      <c r="T989" s="2">
        <f t="shared" si="231"/>
        <v>121.1106065123893</v>
      </c>
      <c r="U989" s="2">
        <f t="shared" si="232"/>
        <v>130.7374846970736</v>
      </c>
      <c r="V989" s="2">
        <f t="shared" si="233"/>
        <v>121.04255905772663</v>
      </c>
      <c r="W989" s="2" t="e">
        <f t="shared" si="234"/>
        <v>#VALUE!</v>
      </c>
      <c r="X989" t="e">
        <f t="shared" si="235"/>
        <v>#VALUE!</v>
      </c>
      <c r="Y989" t="e">
        <f t="shared" si="236"/>
        <v>#VALUE!</v>
      </c>
      <c r="Z989" t="e">
        <f t="shared" si="237"/>
        <v>#VALUE!</v>
      </c>
      <c r="AA989" t="e">
        <f t="shared" si="238"/>
        <v>#VALUE!</v>
      </c>
      <c r="AB989" t="e">
        <f t="shared" si="239"/>
        <v>#VALUE!</v>
      </c>
    </row>
    <row r="990" spans="1:28" x14ac:dyDescent="0.25">
      <c r="A990">
        <v>22</v>
      </c>
      <c r="B990" t="s">
        <v>40</v>
      </c>
      <c r="C990">
        <v>6</v>
      </c>
      <c r="D990" t="s">
        <v>9</v>
      </c>
      <c r="E990">
        <v>2023</v>
      </c>
      <c r="F990" t="s">
        <v>10</v>
      </c>
      <c r="G990" t="s">
        <v>10</v>
      </c>
      <c r="H990" s="79" t="s">
        <v>10</v>
      </c>
      <c r="I990" s="2" t="s">
        <v>10</v>
      </c>
      <c r="J990" s="2" t="s">
        <v>10</v>
      </c>
      <c r="K990">
        <v>0.154</v>
      </c>
      <c r="L990" s="2" t="e">
        <f t="shared" si="225"/>
        <v>#VALUE!</v>
      </c>
      <c r="M990" s="2" t="e">
        <f t="shared" si="226"/>
        <v>#VALUE!</v>
      </c>
      <c r="N990" s="2" t="e">
        <f t="shared" si="227"/>
        <v>#VALUE!</v>
      </c>
      <c r="O990" s="2" t="e">
        <f t="shared" si="228"/>
        <v>#VALUE!</v>
      </c>
      <c r="P990" s="79" t="e">
        <f t="shared" si="229"/>
        <v>#VALUE!</v>
      </c>
      <c r="Q990" s="78">
        <v>0.85441176471000002</v>
      </c>
      <c r="R990" s="78">
        <v>0.14558823529589998</v>
      </c>
      <c r="S990" s="79">
        <f t="shared" si="230"/>
        <v>355.9540343489079</v>
      </c>
      <c r="T990" s="2">
        <f t="shared" si="231"/>
        <v>372.91979866386225</v>
      </c>
      <c r="U990" s="2">
        <f t="shared" si="232"/>
        <v>398.88223172959908</v>
      </c>
      <c r="V990" s="2">
        <f t="shared" si="233"/>
        <v>372.76562614518468</v>
      </c>
      <c r="W990" s="2" t="e">
        <f t="shared" si="234"/>
        <v>#VALUE!</v>
      </c>
      <c r="X990" t="e">
        <f t="shared" si="235"/>
        <v>#VALUE!</v>
      </c>
      <c r="Y990" t="e">
        <f t="shared" si="236"/>
        <v>#VALUE!</v>
      </c>
      <c r="Z990" t="e">
        <f t="shared" si="237"/>
        <v>#VALUE!</v>
      </c>
      <c r="AA990" t="e">
        <f t="shared" si="238"/>
        <v>#VALUE!</v>
      </c>
      <c r="AB990" t="e">
        <f t="shared" si="239"/>
        <v>#VALUE!</v>
      </c>
    </row>
    <row r="991" spans="1:28" x14ac:dyDescent="0.25">
      <c r="A991">
        <v>22</v>
      </c>
      <c r="B991" t="s">
        <v>40</v>
      </c>
      <c r="C991">
        <v>6</v>
      </c>
      <c r="D991" t="s">
        <v>9</v>
      </c>
      <c r="E991">
        <v>2024</v>
      </c>
      <c r="F991" t="s">
        <v>10</v>
      </c>
      <c r="G991" t="s">
        <v>10</v>
      </c>
      <c r="H991" s="79" t="s">
        <v>10</v>
      </c>
      <c r="I991" s="2" t="s">
        <v>10</v>
      </c>
      <c r="J991" s="2" t="s">
        <v>10</v>
      </c>
      <c r="K991">
        <v>0.20599999999999999</v>
      </c>
      <c r="L991" s="2" t="e">
        <f t="shared" si="225"/>
        <v>#VALUE!</v>
      </c>
      <c r="M991" s="2" t="e">
        <f t="shared" si="226"/>
        <v>#VALUE!</v>
      </c>
      <c r="N991" s="2" t="e">
        <f t="shared" si="227"/>
        <v>#VALUE!</v>
      </c>
      <c r="O991" s="2" t="e">
        <f t="shared" si="228"/>
        <v>#VALUE!</v>
      </c>
      <c r="P991" s="79" t="e">
        <f t="shared" si="229"/>
        <v>#VALUE!</v>
      </c>
      <c r="Q991" s="78">
        <v>0.85441176471000002</v>
      </c>
      <c r="R991" s="78">
        <v>0.14558823529589998</v>
      </c>
      <c r="S991" s="79">
        <f t="shared" si="230"/>
        <v>527.9085532372477</v>
      </c>
      <c r="T991" s="2">
        <f t="shared" si="231"/>
        <v>564.66669042227136</v>
      </c>
      <c r="U991" s="2">
        <f t="shared" si="232"/>
        <v>598.64804964849054</v>
      </c>
      <c r="V991" s="2">
        <f t="shared" si="233"/>
        <v>564.68272348601192</v>
      </c>
      <c r="W991" s="2" t="e">
        <f t="shared" si="234"/>
        <v>#VALUE!</v>
      </c>
      <c r="X991" t="e">
        <f t="shared" si="235"/>
        <v>#VALUE!</v>
      </c>
      <c r="Y991" t="e">
        <f t="shared" si="236"/>
        <v>#VALUE!</v>
      </c>
      <c r="Z991" t="e">
        <f t="shared" si="237"/>
        <v>#VALUE!</v>
      </c>
      <c r="AA991" t="e">
        <f t="shared" si="238"/>
        <v>#VALUE!</v>
      </c>
      <c r="AB991" t="e">
        <f t="shared" si="239"/>
        <v>#VALUE!</v>
      </c>
    </row>
    <row r="992" spans="1:28" x14ac:dyDescent="0.25">
      <c r="A992">
        <v>23</v>
      </c>
      <c r="B992" t="s">
        <v>41</v>
      </c>
      <c r="C992">
        <v>6</v>
      </c>
      <c r="D992" t="s">
        <v>9</v>
      </c>
      <c r="E992">
        <v>1980</v>
      </c>
      <c r="F992">
        <v>50</v>
      </c>
      <c r="G992" t="s">
        <v>299</v>
      </c>
      <c r="H992" s="54">
        <v>0.40667522081402602</v>
      </c>
      <c r="I992" s="54">
        <v>0.41633333333333333</v>
      </c>
      <c r="J992" s="54">
        <v>0.46133333333333337</v>
      </c>
      <c r="K992">
        <v>0.41599999999999998</v>
      </c>
      <c r="L992" s="2">
        <f t="shared" si="225"/>
        <v>84.270877863214636</v>
      </c>
      <c r="M992" s="2">
        <f t="shared" si="226"/>
        <v>85.665334094802972</v>
      </c>
      <c r="N992" s="2">
        <f t="shared" si="227"/>
        <v>92.821782178217831</v>
      </c>
      <c r="O992" s="2">
        <f t="shared" si="228"/>
        <v>85.616438356164366</v>
      </c>
      <c r="P992" s="79" t="e">
        <f t="shared" si="229"/>
        <v>#VALUE!</v>
      </c>
      <c r="Q992" s="78">
        <v>0.85441176471000002</v>
      </c>
      <c r="R992" s="78">
        <v>0.14558823529589998</v>
      </c>
      <c r="S992" s="79">
        <f t="shared" si="230"/>
        <v>226.26238258992296</v>
      </c>
      <c r="T992" s="2">
        <f t="shared" si="231"/>
        <v>229.44909045464595</v>
      </c>
      <c r="U992" s="2">
        <f t="shared" si="232"/>
        <v>250.61723708518298</v>
      </c>
      <c r="V992" s="2">
        <f t="shared" si="233"/>
        <v>229.50119390412868</v>
      </c>
      <c r="W992" s="2" t="e">
        <f t="shared" si="234"/>
        <v>#VALUE!</v>
      </c>
      <c r="X992">
        <f t="shared" si="235"/>
        <v>4.525247651798459</v>
      </c>
      <c r="Y992">
        <f t="shared" si="236"/>
        <v>4.5889818090929193</v>
      </c>
      <c r="Z992">
        <f t="shared" si="237"/>
        <v>5.01234474170366</v>
      </c>
      <c r="AA992">
        <f t="shared" si="238"/>
        <v>4.5900238780825733</v>
      </c>
      <c r="AB992" t="e">
        <f t="shared" si="239"/>
        <v>#VALUE!</v>
      </c>
    </row>
    <row r="993" spans="1:28" x14ac:dyDescent="0.25">
      <c r="A993">
        <v>23</v>
      </c>
      <c r="B993" t="s">
        <v>41</v>
      </c>
      <c r="C993">
        <v>6</v>
      </c>
      <c r="D993" t="s">
        <v>9</v>
      </c>
      <c r="E993">
        <v>1981</v>
      </c>
      <c r="F993">
        <v>200</v>
      </c>
      <c r="G993" t="s">
        <v>299</v>
      </c>
      <c r="H993" s="54">
        <v>0.36820594316945598</v>
      </c>
      <c r="I993" s="54">
        <v>0.39233333333333331</v>
      </c>
      <c r="J993" s="54">
        <v>0.43383333333333329</v>
      </c>
      <c r="K993">
        <v>0.39200000000000002</v>
      </c>
      <c r="L993" s="2">
        <f t="shared" si="225"/>
        <v>316.55884989377603</v>
      </c>
      <c r="M993" s="2">
        <f t="shared" si="226"/>
        <v>329.12781130005482</v>
      </c>
      <c r="N993" s="2">
        <f t="shared" si="227"/>
        <v>353.25287017957021</v>
      </c>
      <c r="O993" s="2">
        <f t="shared" si="228"/>
        <v>328.94736842105266</v>
      </c>
      <c r="P993" s="79" t="e">
        <f t="shared" si="229"/>
        <v>#VALUE!</v>
      </c>
      <c r="Q993" s="78">
        <v>0.85441176471000002</v>
      </c>
      <c r="R993" s="78">
        <v>0.14558823529589998</v>
      </c>
      <c r="S993" s="79">
        <f t="shared" si="230"/>
        <v>479.88076857087987</v>
      </c>
      <c r="T993" s="2">
        <f t="shared" si="231"/>
        <v>492.16974815361027</v>
      </c>
      <c r="U993" s="2">
        <f t="shared" si="232"/>
        <v>532.25746402612106</v>
      </c>
      <c r="V993" s="2">
        <f t="shared" si="233"/>
        <v>491.95610264994031</v>
      </c>
      <c r="W993" s="2" t="e">
        <f t="shared" si="234"/>
        <v>#VALUE!</v>
      </c>
      <c r="X993">
        <f t="shared" si="235"/>
        <v>2.3994038428543991</v>
      </c>
      <c r="Y993">
        <f t="shared" si="236"/>
        <v>2.4608487407680513</v>
      </c>
      <c r="Z993">
        <f t="shared" si="237"/>
        <v>2.6612873201306053</v>
      </c>
      <c r="AA993">
        <f t="shared" si="238"/>
        <v>2.4597805132497017</v>
      </c>
      <c r="AB993" t="e">
        <f t="shared" si="239"/>
        <v>#VALUE!</v>
      </c>
    </row>
    <row r="994" spans="1:28" x14ac:dyDescent="0.25">
      <c r="A994">
        <v>23</v>
      </c>
      <c r="B994" t="s">
        <v>41</v>
      </c>
      <c r="C994">
        <v>6</v>
      </c>
      <c r="D994" t="s">
        <v>9</v>
      </c>
      <c r="E994">
        <v>1982</v>
      </c>
      <c r="F994">
        <v>400</v>
      </c>
      <c r="G994" t="s">
        <v>299</v>
      </c>
      <c r="H994" s="54">
        <v>0.31874544334072302</v>
      </c>
      <c r="I994" s="54">
        <v>0.36499999999999999</v>
      </c>
      <c r="J994" s="54">
        <v>0.39999999999999997</v>
      </c>
      <c r="K994">
        <v>0.36499999999999999</v>
      </c>
      <c r="L994" s="2">
        <f t="shared" si="225"/>
        <v>587.15203603409623</v>
      </c>
      <c r="M994" s="2">
        <f t="shared" si="226"/>
        <v>629.9212598425197</v>
      </c>
      <c r="N994" s="2">
        <f t="shared" si="227"/>
        <v>666.66666666666652</v>
      </c>
      <c r="O994" s="2">
        <f t="shared" si="228"/>
        <v>629.9212598425197</v>
      </c>
      <c r="P994" s="79" t="e">
        <f t="shared" si="229"/>
        <v>#VALUE!</v>
      </c>
      <c r="Q994" s="78">
        <v>0.85441176471000002</v>
      </c>
      <c r="R994" s="78">
        <v>0.14558823529589998</v>
      </c>
      <c r="S994" s="79">
        <f t="shared" si="230"/>
        <v>341.76136389190066</v>
      </c>
      <c r="T994" s="2">
        <f t="shared" si="231"/>
        <v>347.53380510160548</v>
      </c>
      <c r="U994" s="2">
        <f t="shared" si="232"/>
        <v>377.84784465933296</v>
      </c>
      <c r="V994" s="2">
        <f t="shared" si="233"/>
        <v>347.73498827785693</v>
      </c>
      <c r="W994" s="2">
        <f t="shared" si="234"/>
        <v>347.73498827785693</v>
      </c>
      <c r="X994">
        <f t="shared" si="235"/>
        <v>0.8544034097297516</v>
      </c>
      <c r="Y994">
        <f t="shared" si="236"/>
        <v>0.86883451275401369</v>
      </c>
      <c r="Z994">
        <f t="shared" si="237"/>
        <v>0.94461961164833241</v>
      </c>
      <c r="AA994">
        <f t="shared" si="238"/>
        <v>0.86933747069464229</v>
      </c>
      <c r="AB994" t="e">
        <f t="shared" si="239"/>
        <v>#VALUE!</v>
      </c>
    </row>
    <row r="995" spans="1:28" x14ac:dyDescent="0.25">
      <c r="A995">
        <v>23</v>
      </c>
      <c r="B995" t="s">
        <v>41</v>
      </c>
      <c r="C995">
        <v>6</v>
      </c>
      <c r="D995" t="s">
        <v>9</v>
      </c>
      <c r="E995">
        <v>1983</v>
      </c>
      <c r="F995">
        <v>100</v>
      </c>
      <c r="G995" t="s">
        <v>299</v>
      </c>
      <c r="H995" s="54">
        <v>0.44514449845859599</v>
      </c>
      <c r="I995" s="54">
        <v>0.44966666666666666</v>
      </c>
      <c r="J995" s="54">
        <v>0.4986666666666667</v>
      </c>
      <c r="K995">
        <v>0.45</v>
      </c>
      <c r="L995" s="2">
        <f t="shared" si="225"/>
        <v>180.2271036732937</v>
      </c>
      <c r="M995" s="2">
        <f t="shared" si="226"/>
        <v>181.70805572380374</v>
      </c>
      <c r="N995" s="2">
        <f t="shared" si="227"/>
        <v>199.468085106383</v>
      </c>
      <c r="O995" s="2">
        <f t="shared" si="228"/>
        <v>181.81818181818181</v>
      </c>
      <c r="P995" s="79" t="e">
        <f t="shared" si="229"/>
        <v>#VALUE!</v>
      </c>
      <c r="Q995" s="78">
        <v>0.85441176471000002</v>
      </c>
      <c r="R995" s="78">
        <v>0.14558823529589998</v>
      </c>
      <c r="S995" s="79">
        <f t="shared" si="230"/>
        <v>120.09147756942826</v>
      </c>
      <c r="T995" s="2">
        <f t="shared" si="231"/>
        <v>120.4803229384045</v>
      </c>
      <c r="U995" s="2">
        <f t="shared" si="232"/>
        <v>131.5477499420098</v>
      </c>
      <c r="V995" s="2">
        <f t="shared" si="233"/>
        <v>120.55087951663504</v>
      </c>
      <c r="W995" s="2" t="e">
        <f t="shared" si="234"/>
        <v>#VALUE!</v>
      </c>
      <c r="X995">
        <f t="shared" si="235"/>
        <v>1.2009147756942826</v>
      </c>
      <c r="Y995">
        <f t="shared" si="236"/>
        <v>1.2048032293840449</v>
      </c>
      <c r="Z995">
        <f t="shared" si="237"/>
        <v>1.315477499420098</v>
      </c>
      <c r="AA995">
        <f t="shared" si="238"/>
        <v>1.2055087951663503</v>
      </c>
      <c r="AB995" t="e">
        <f t="shared" si="239"/>
        <v>#VALUE!</v>
      </c>
    </row>
    <row r="996" spans="1:28" x14ac:dyDescent="0.25">
      <c r="A996">
        <v>23</v>
      </c>
      <c r="B996" t="s">
        <v>41</v>
      </c>
      <c r="C996">
        <v>6</v>
      </c>
      <c r="D996" t="s">
        <v>9</v>
      </c>
      <c r="E996">
        <v>1984</v>
      </c>
      <c r="F996">
        <v>300</v>
      </c>
      <c r="G996" t="s">
        <v>299</v>
      </c>
      <c r="H996" s="54">
        <v>0.39568399862986298</v>
      </c>
      <c r="I996" s="54">
        <v>0.41133333333333333</v>
      </c>
      <c r="J996" s="54">
        <v>0.45533333333333326</v>
      </c>
      <c r="K996">
        <v>0.41099999999999998</v>
      </c>
      <c r="L996" s="2">
        <f t="shared" si="225"/>
        <v>496.42901945310774</v>
      </c>
      <c r="M996" s="2">
        <f t="shared" si="226"/>
        <v>509.62627406568515</v>
      </c>
      <c r="N996" s="2">
        <f t="shared" si="227"/>
        <v>550.79559363525084</v>
      </c>
      <c r="O996" s="2">
        <f t="shared" si="228"/>
        <v>509.33786078098473</v>
      </c>
      <c r="P996" s="79" t="e">
        <f t="shared" si="229"/>
        <v>#VALUE!</v>
      </c>
      <c r="Q996" s="78">
        <v>0.85441176471000002</v>
      </c>
      <c r="R996" s="78">
        <v>0.14558823529589998</v>
      </c>
      <c r="S996" s="79">
        <f t="shared" si="230"/>
        <v>264.50123053680966</v>
      </c>
      <c r="T996" s="2">
        <f t="shared" si="231"/>
        <v>275.41225779361412</v>
      </c>
      <c r="U996" s="2">
        <f t="shared" si="232"/>
        <v>293.71289267103475</v>
      </c>
      <c r="V996" s="2">
        <f t="shared" si="233"/>
        <v>268.26504779678169</v>
      </c>
      <c r="W996" s="2" t="e">
        <f t="shared" si="234"/>
        <v>#VALUE!</v>
      </c>
      <c r="X996">
        <f t="shared" si="235"/>
        <v>0.88167076845603221</v>
      </c>
      <c r="Y996">
        <f t="shared" si="236"/>
        <v>0.91804085931204704</v>
      </c>
      <c r="Z996">
        <f t="shared" si="237"/>
        <v>0.97904297557011588</v>
      </c>
      <c r="AA996">
        <f t="shared" si="238"/>
        <v>0.89421682598927232</v>
      </c>
      <c r="AB996" t="e">
        <f t="shared" si="239"/>
        <v>#VALUE!</v>
      </c>
    </row>
    <row r="997" spans="1:28" x14ac:dyDescent="0.25">
      <c r="A997">
        <v>23</v>
      </c>
      <c r="B997" t="s">
        <v>41</v>
      </c>
      <c r="C997">
        <v>6</v>
      </c>
      <c r="D997" t="s">
        <v>9</v>
      </c>
      <c r="E997">
        <v>1985</v>
      </c>
      <c r="F997">
        <v>225</v>
      </c>
      <c r="G997">
        <v>225</v>
      </c>
      <c r="H997" s="54">
        <v>0.41217083190610698</v>
      </c>
      <c r="I997" s="54">
        <v>0.42266666666666663</v>
      </c>
      <c r="J997" s="54">
        <v>0.46866666666666668</v>
      </c>
      <c r="K997">
        <v>0.42299999999999999</v>
      </c>
      <c r="L997" s="2">
        <f t="shared" si="225"/>
        <v>382.76426589988665</v>
      </c>
      <c r="M997" s="2">
        <f t="shared" si="226"/>
        <v>389.72286374133949</v>
      </c>
      <c r="N997" s="2">
        <f t="shared" si="227"/>
        <v>423.46298619824341</v>
      </c>
      <c r="O997" s="2">
        <f t="shared" si="228"/>
        <v>389.94800693240904</v>
      </c>
      <c r="P997" s="79">
        <f t="shared" si="229"/>
        <v>389.94800693240904</v>
      </c>
      <c r="Q997" s="78">
        <v>0.85441176471000002</v>
      </c>
      <c r="R997" s="78">
        <v>0.14558823529589998</v>
      </c>
      <c r="S997" s="79">
        <f t="shared" si="230"/>
        <v>436.04498723265772</v>
      </c>
      <c r="T997" s="2">
        <f t="shared" si="231"/>
        <v>453.77359601397296</v>
      </c>
      <c r="U997" s="2">
        <f t="shared" si="232"/>
        <v>483.31608470946674</v>
      </c>
      <c r="V997" s="2">
        <f t="shared" si="233"/>
        <v>411.1326752136153</v>
      </c>
      <c r="W997" s="2">
        <f t="shared" si="234"/>
        <v>411.1326752136153</v>
      </c>
      <c r="X997">
        <f t="shared" si="235"/>
        <v>1.9379777210340343</v>
      </c>
      <c r="Y997">
        <f t="shared" si="236"/>
        <v>2.0167715378398796</v>
      </c>
      <c r="Z997">
        <f t="shared" si="237"/>
        <v>2.1480714875976301</v>
      </c>
      <c r="AA997">
        <f t="shared" si="238"/>
        <v>1.8272563342827346</v>
      </c>
      <c r="AB997">
        <f t="shared" si="239"/>
        <v>1.8272563342827346</v>
      </c>
    </row>
    <row r="998" spans="1:28" x14ac:dyDescent="0.25">
      <c r="A998">
        <v>23</v>
      </c>
      <c r="B998" t="s">
        <v>41</v>
      </c>
      <c r="C998">
        <v>6</v>
      </c>
      <c r="D998" t="s">
        <v>9</v>
      </c>
      <c r="E998">
        <v>1986</v>
      </c>
      <c r="F998">
        <v>55</v>
      </c>
      <c r="G998">
        <v>55</v>
      </c>
      <c r="H998" s="54">
        <v>0.45613572064275898</v>
      </c>
      <c r="I998" s="54">
        <v>0.44966666666666666</v>
      </c>
      <c r="J998" s="54">
        <v>0.50066666666666659</v>
      </c>
      <c r="K998">
        <v>0.45</v>
      </c>
      <c r="L998" s="2">
        <f t="shared" si="225"/>
        <v>101.12817128751504</v>
      </c>
      <c r="M998" s="2">
        <f t="shared" si="226"/>
        <v>99.93943064809207</v>
      </c>
      <c r="N998" s="2">
        <f t="shared" si="227"/>
        <v>110.14686248331107</v>
      </c>
      <c r="O998" s="2">
        <f t="shared" si="228"/>
        <v>99.999999999999986</v>
      </c>
      <c r="P998" s="79">
        <f t="shared" si="229"/>
        <v>99.999999999999986</v>
      </c>
      <c r="Q998" s="78">
        <v>0.85441176471000002</v>
      </c>
      <c r="R998" s="78">
        <v>0.14558823529589998</v>
      </c>
      <c r="S998" s="79">
        <f t="shared" si="230"/>
        <v>287.60685275818315</v>
      </c>
      <c r="T998" s="2">
        <f t="shared" si="231"/>
        <v>301.42059974703722</v>
      </c>
      <c r="U998" s="2">
        <f t="shared" si="232"/>
        <v>321.14770900434502</v>
      </c>
      <c r="V998" s="2">
        <f t="shared" si="233"/>
        <v>301.01183470499132</v>
      </c>
      <c r="W998" s="2">
        <f t="shared" si="234"/>
        <v>301.01183470499132</v>
      </c>
      <c r="X998">
        <f t="shared" si="235"/>
        <v>5.2292155046942392</v>
      </c>
      <c r="Y998">
        <f t="shared" si="236"/>
        <v>5.4803745408552222</v>
      </c>
      <c r="Z998">
        <f t="shared" si="237"/>
        <v>5.839049254624455</v>
      </c>
      <c r="AA998">
        <f t="shared" si="238"/>
        <v>5.4729424491816605</v>
      </c>
      <c r="AB998">
        <f t="shared" si="239"/>
        <v>5.4729424491816605</v>
      </c>
    </row>
    <row r="999" spans="1:28" x14ac:dyDescent="0.25">
      <c r="A999">
        <v>23</v>
      </c>
      <c r="B999" t="s">
        <v>41</v>
      </c>
      <c r="C999">
        <v>6</v>
      </c>
      <c r="D999" t="s">
        <v>9</v>
      </c>
      <c r="E999">
        <v>1987</v>
      </c>
      <c r="F999">
        <v>150</v>
      </c>
      <c r="G999" t="s">
        <v>299</v>
      </c>
      <c r="H999" s="54">
        <v>0.35171910989321198</v>
      </c>
      <c r="I999" s="54">
        <v>0.37766666666666671</v>
      </c>
      <c r="J999" s="54">
        <v>0.41666666666666669</v>
      </c>
      <c r="K999">
        <v>0.378</v>
      </c>
      <c r="L999" s="2">
        <f t="shared" si="225"/>
        <v>231.38118412728664</v>
      </c>
      <c r="M999" s="2">
        <f t="shared" si="226"/>
        <v>241.02838778789504</v>
      </c>
      <c r="N999" s="2">
        <f t="shared" si="227"/>
        <v>257.14285714285717</v>
      </c>
      <c r="O999" s="2">
        <f t="shared" si="228"/>
        <v>241.15755627009648</v>
      </c>
      <c r="P999" s="79" t="e">
        <f t="shared" si="229"/>
        <v>#VALUE!</v>
      </c>
      <c r="Q999" s="78">
        <v>0.85441176471000002</v>
      </c>
      <c r="R999" s="78">
        <v>0.14558823529589998</v>
      </c>
      <c r="S999" s="79">
        <f t="shared" si="230"/>
        <v>221.69874815828416</v>
      </c>
      <c r="T999" s="2">
        <f t="shared" si="231"/>
        <v>233.37960079845777</v>
      </c>
      <c r="U999" s="2">
        <f t="shared" si="232"/>
        <v>251.36459349438843</v>
      </c>
      <c r="V999" s="2">
        <f t="shared" si="233"/>
        <v>232.19005850428806</v>
      </c>
      <c r="W999" s="2" t="e">
        <f t="shared" si="234"/>
        <v>#VALUE!</v>
      </c>
      <c r="X999">
        <f t="shared" si="235"/>
        <v>1.4779916543885612</v>
      </c>
      <c r="Y999">
        <f t="shared" si="236"/>
        <v>1.5558640053230519</v>
      </c>
      <c r="Z999">
        <f t="shared" si="237"/>
        <v>1.6757639566292561</v>
      </c>
      <c r="AA999">
        <f t="shared" si="238"/>
        <v>1.5479337233619204</v>
      </c>
      <c r="AB999" t="e">
        <f t="shared" si="239"/>
        <v>#VALUE!</v>
      </c>
    </row>
    <row r="1000" spans="1:28" x14ac:dyDescent="0.25">
      <c r="A1000">
        <v>23</v>
      </c>
      <c r="B1000" t="s">
        <v>41</v>
      </c>
      <c r="C1000">
        <v>6</v>
      </c>
      <c r="D1000" t="s">
        <v>9</v>
      </c>
      <c r="E1000">
        <v>1988</v>
      </c>
      <c r="F1000">
        <v>300</v>
      </c>
      <c r="G1000">
        <v>300</v>
      </c>
      <c r="H1000" s="54">
        <v>0.34622349880113001</v>
      </c>
      <c r="I1000" s="54">
        <v>0.3713333333333334</v>
      </c>
      <c r="J1000" s="54">
        <v>0.40983333333333338</v>
      </c>
      <c r="K1000">
        <v>0.29799999999999999</v>
      </c>
      <c r="L1000" s="2">
        <f t="shared" si="225"/>
        <v>458.87241197851506</v>
      </c>
      <c r="M1000" s="2">
        <f t="shared" si="226"/>
        <v>477.20042417815489</v>
      </c>
      <c r="N1000" s="2">
        <f t="shared" si="227"/>
        <v>508.33097994916693</v>
      </c>
      <c r="O1000" s="2">
        <f t="shared" si="228"/>
        <v>427.35042735042737</v>
      </c>
      <c r="P1000" s="79">
        <f t="shared" si="229"/>
        <v>427.35042735042737</v>
      </c>
      <c r="Q1000" s="78">
        <v>0.85441176471000002</v>
      </c>
      <c r="R1000" s="78">
        <v>0.14558823529589998</v>
      </c>
      <c r="S1000" s="79">
        <f t="shared" si="230"/>
        <v>349.69614784995815</v>
      </c>
      <c r="T1000" s="2">
        <f t="shared" si="231"/>
        <v>363.36855413979276</v>
      </c>
      <c r="U1000" s="2">
        <f t="shared" si="232"/>
        <v>390.06925953575353</v>
      </c>
      <c r="V1000" s="2">
        <f t="shared" si="233"/>
        <v>360.76827391702562</v>
      </c>
      <c r="W1000" s="2" t="e">
        <f t="shared" si="234"/>
        <v>#VALUE!</v>
      </c>
      <c r="X1000">
        <f t="shared" si="235"/>
        <v>1.1656538261665272</v>
      </c>
      <c r="Y1000">
        <f t="shared" si="236"/>
        <v>1.2112285137993093</v>
      </c>
      <c r="Z1000">
        <f t="shared" si="237"/>
        <v>1.3002308651191785</v>
      </c>
      <c r="AA1000">
        <f t="shared" si="238"/>
        <v>1.2025609130567521</v>
      </c>
      <c r="AB1000" t="e">
        <f t="shared" si="239"/>
        <v>#VALUE!</v>
      </c>
    </row>
    <row r="1001" spans="1:28" x14ac:dyDescent="0.25">
      <c r="A1001">
        <v>23</v>
      </c>
      <c r="B1001" t="s">
        <v>41</v>
      </c>
      <c r="C1001">
        <v>6</v>
      </c>
      <c r="D1001" t="s">
        <v>9</v>
      </c>
      <c r="E1001">
        <v>1989</v>
      </c>
      <c r="F1001">
        <v>200</v>
      </c>
      <c r="G1001">
        <v>200</v>
      </c>
      <c r="H1001" s="54">
        <v>0.337919300105678</v>
      </c>
      <c r="I1001" s="54">
        <v>0.3676666666666667</v>
      </c>
      <c r="J1001" s="54">
        <v>0.40566666666666668</v>
      </c>
      <c r="K1001">
        <v>0.36699999999999999</v>
      </c>
      <c r="L1001" s="2">
        <f t="shared" si="225"/>
        <v>302.07797936403068</v>
      </c>
      <c r="M1001" s="2">
        <f t="shared" si="226"/>
        <v>316.28887717448606</v>
      </c>
      <c r="N1001" s="2">
        <f t="shared" si="227"/>
        <v>336.51149747616375</v>
      </c>
      <c r="O1001" s="2">
        <f t="shared" si="228"/>
        <v>315.95576619273299</v>
      </c>
      <c r="P1001" s="79">
        <f t="shared" si="229"/>
        <v>315.95576619273299</v>
      </c>
      <c r="Q1001" s="78">
        <v>0.85441176471000002</v>
      </c>
      <c r="R1001" s="78">
        <v>0.14558823529589998</v>
      </c>
      <c r="S1001" s="79">
        <f t="shared" si="230"/>
        <v>450.88993885602588</v>
      </c>
      <c r="T1001" s="2">
        <f t="shared" si="231"/>
        <v>469.15407029964757</v>
      </c>
      <c r="U1001" s="2">
        <f t="shared" si="232"/>
        <v>505.7970784839614</v>
      </c>
      <c r="V1001" s="2">
        <f t="shared" si="233"/>
        <v>460.53857589816255</v>
      </c>
      <c r="W1001" s="2">
        <f t="shared" si="234"/>
        <v>460.53857589816255</v>
      </c>
      <c r="X1001">
        <f t="shared" si="235"/>
        <v>2.2544496942801295</v>
      </c>
      <c r="Y1001">
        <f t="shared" si="236"/>
        <v>2.345770351498238</v>
      </c>
      <c r="Z1001">
        <f t="shared" si="237"/>
        <v>2.5289853924198069</v>
      </c>
      <c r="AA1001">
        <f t="shared" si="238"/>
        <v>2.3026928794908126</v>
      </c>
      <c r="AB1001">
        <f t="shared" si="239"/>
        <v>2.3026928794908126</v>
      </c>
    </row>
    <row r="1002" spans="1:28" x14ac:dyDescent="0.25">
      <c r="A1002">
        <v>23</v>
      </c>
      <c r="B1002" t="s">
        <v>41</v>
      </c>
      <c r="C1002">
        <v>6</v>
      </c>
      <c r="D1002" t="s">
        <v>9</v>
      </c>
      <c r="E1002">
        <v>1990</v>
      </c>
      <c r="F1002">
        <v>125</v>
      </c>
      <c r="G1002">
        <v>125</v>
      </c>
      <c r="H1002" s="54">
        <v>0.38326529978520901</v>
      </c>
      <c r="I1002" s="54">
        <v>0.41633333333333333</v>
      </c>
      <c r="J1002" s="54">
        <v>0.45883333333333332</v>
      </c>
      <c r="K1002">
        <v>0.41399999999999998</v>
      </c>
      <c r="L1002" s="2">
        <f t="shared" si="225"/>
        <v>202.68034206031555</v>
      </c>
      <c r="M1002" s="2">
        <f t="shared" si="226"/>
        <v>214.16333523700743</v>
      </c>
      <c r="N1002" s="2">
        <f t="shared" si="227"/>
        <v>230.98244533415459</v>
      </c>
      <c r="O1002" s="2">
        <f t="shared" si="228"/>
        <v>213.31058020477812</v>
      </c>
      <c r="P1002" s="79">
        <f t="shared" si="229"/>
        <v>213.31058020477812</v>
      </c>
      <c r="Q1002" s="78">
        <v>0.85441176471000002</v>
      </c>
      <c r="R1002" s="78">
        <v>0.14558823529589998</v>
      </c>
      <c r="S1002" s="79">
        <f t="shared" si="230"/>
        <v>519.23886458480183</v>
      </c>
      <c r="T1002" s="2">
        <f t="shared" si="231"/>
        <v>540.68336067572091</v>
      </c>
      <c r="U1002" s="2">
        <f t="shared" si="232"/>
        <v>576.42469058027814</v>
      </c>
      <c r="V1002" s="2">
        <f t="shared" si="233"/>
        <v>485.53432036640993</v>
      </c>
      <c r="W1002" s="2">
        <f t="shared" si="234"/>
        <v>485.53432036640993</v>
      </c>
      <c r="X1002">
        <f t="shared" si="235"/>
        <v>4.1539109166784147</v>
      </c>
      <c r="Y1002">
        <f t="shared" si="236"/>
        <v>4.325466885405767</v>
      </c>
      <c r="Z1002">
        <f t="shared" si="237"/>
        <v>4.611397524642225</v>
      </c>
      <c r="AA1002">
        <f t="shared" si="238"/>
        <v>3.8842745629312794</v>
      </c>
      <c r="AB1002">
        <f t="shared" si="239"/>
        <v>3.8842745629312794</v>
      </c>
    </row>
    <row r="1003" spans="1:28" x14ac:dyDescent="0.25">
      <c r="A1003">
        <v>23</v>
      </c>
      <c r="B1003" t="s">
        <v>41</v>
      </c>
      <c r="C1003">
        <v>6</v>
      </c>
      <c r="D1003" t="s">
        <v>9</v>
      </c>
      <c r="E1003">
        <v>1991</v>
      </c>
      <c r="F1003">
        <v>225</v>
      </c>
      <c r="G1003" t="s">
        <v>299</v>
      </c>
      <c r="H1003" s="54">
        <v>0.32495642920263801</v>
      </c>
      <c r="I1003" s="54">
        <v>0.35</v>
      </c>
      <c r="J1003" s="54">
        <v>0.39349999999999996</v>
      </c>
      <c r="K1003">
        <v>0.34399999999999997</v>
      </c>
      <c r="L1003" s="2">
        <f t="shared" si="225"/>
        <v>333.31181827897393</v>
      </c>
      <c r="M1003" s="2">
        <f t="shared" si="226"/>
        <v>346.15384615384613</v>
      </c>
      <c r="N1003" s="2">
        <f t="shared" si="227"/>
        <v>370.9810387469085</v>
      </c>
      <c r="O1003" s="2">
        <f t="shared" si="228"/>
        <v>342.98780487804879</v>
      </c>
      <c r="P1003" s="79" t="e">
        <f t="shared" si="229"/>
        <v>#VALUE!</v>
      </c>
      <c r="Q1003" s="78">
        <v>0.85441176471000002</v>
      </c>
      <c r="R1003" s="78">
        <v>0.14558823529589998</v>
      </c>
      <c r="S1003" s="79">
        <f t="shared" si="230"/>
        <v>678.91149315489633</v>
      </c>
      <c r="T1003" s="2">
        <f t="shared" si="231"/>
        <v>723.78397779405179</v>
      </c>
      <c r="U1003" s="2">
        <f t="shared" si="232"/>
        <v>782.46403964327055</v>
      </c>
      <c r="V1003" s="2">
        <f t="shared" si="233"/>
        <v>717.48814743304138</v>
      </c>
      <c r="W1003" s="2" t="e">
        <f t="shared" si="234"/>
        <v>#VALUE!</v>
      </c>
      <c r="X1003">
        <f t="shared" si="235"/>
        <v>3.0173844140217616</v>
      </c>
      <c r="Y1003">
        <f t="shared" si="236"/>
        <v>3.2168176790846745</v>
      </c>
      <c r="Z1003">
        <f t="shared" si="237"/>
        <v>3.4776179539700913</v>
      </c>
      <c r="AA1003">
        <f t="shared" si="238"/>
        <v>3.1888362108135171</v>
      </c>
      <c r="AB1003" t="e">
        <f t="shared" si="239"/>
        <v>#VALUE!</v>
      </c>
    </row>
    <row r="1004" spans="1:28" x14ac:dyDescent="0.25">
      <c r="A1004">
        <v>23</v>
      </c>
      <c r="B1004" t="s">
        <v>41</v>
      </c>
      <c r="C1004">
        <v>6</v>
      </c>
      <c r="D1004" t="s">
        <v>9</v>
      </c>
      <c r="E1004">
        <v>1992</v>
      </c>
      <c r="F1004">
        <v>300</v>
      </c>
      <c r="G1004">
        <v>300</v>
      </c>
      <c r="H1004" s="54">
        <v>0.32712893524410402</v>
      </c>
      <c r="I1004" s="54">
        <v>0.35399999999999998</v>
      </c>
      <c r="J1004" s="54">
        <v>0.40249999999999997</v>
      </c>
      <c r="K1004">
        <v>0.35499999999999998</v>
      </c>
      <c r="L1004" s="2">
        <f t="shared" si="225"/>
        <v>445.85064764054601</v>
      </c>
      <c r="M1004" s="2">
        <f t="shared" si="226"/>
        <v>464.39628482972137</v>
      </c>
      <c r="N1004" s="2">
        <f t="shared" si="227"/>
        <v>502.09205020920501</v>
      </c>
      <c r="O1004" s="2">
        <f t="shared" si="228"/>
        <v>465.11627906976742</v>
      </c>
      <c r="P1004" s="79">
        <f t="shared" si="229"/>
        <v>465.11627906976742</v>
      </c>
      <c r="Q1004" s="78">
        <v>0.85441176471000002</v>
      </c>
      <c r="R1004" s="78">
        <v>0.14558823529589998</v>
      </c>
      <c r="S1004" s="79">
        <f t="shared" si="230"/>
        <v>282.35464829441906</v>
      </c>
      <c r="T1004" s="2">
        <f t="shared" si="231"/>
        <v>296.91073157739976</v>
      </c>
      <c r="U1004" s="2">
        <f t="shared" si="232"/>
        <v>310.43474885005156</v>
      </c>
      <c r="V1004" s="2">
        <f t="shared" si="233"/>
        <v>291.41798493808238</v>
      </c>
      <c r="W1004" s="2" t="e">
        <f t="shared" si="234"/>
        <v>#VALUE!</v>
      </c>
      <c r="X1004">
        <f t="shared" si="235"/>
        <v>0.94118216098139684</v>
      </c>
      <c r="Y1004">
        <f t="shared" si="236"/>
        <v>0.98970243859133256</v>
      </c>
      <c r="Z1004">
        <f t="shared" si="237"/>
        <v>1.0347824961668386</v>
      </c>
      <c r="AA1004">
        <f t="shared" si="238"/>
        <v>0.97139328312694129</v>
      </c>
      <c r="AB1004" t="e">
        <f t="shared" si="239"/>
        <v>#VALUE!</v>
      </c>
    </row>
    <row r="1005" spans="1:28" x14ac:dyDescent="0.25">
      <c r="A1005">
        <v>23</v>
      </c>
      <c r="B1005" t="s">
        <v>41</v>
      </c>
      <c r="C1005">
        <v>6</v>
      </c>
      <c r="D1005" t="s">
        <v>9</v>
      </c>
      <c r="E1005">
        <v>1993</v>
      </c>
      <c r="F1005">
        <v>340</v>
      </c>
      <c r="G1005">
        <v>340</v>
      </c>
      <c r="H1005" s="54">
        <v>0.29235067022036199</v>
      </c>
      <c r="I1005" s="54">
        <v>0.316</v>
      </c>
      <c r="J1005" s="54">
        <v>0.35550000000000004</v>
      </c>
      <c r="K1005">
        <v>0.216</v>
      </c>
      <c r="L1005" s="2">
        <f t="shared" si="225"/>
        <v>480.46396102130979</v>
      </c>
      <c r="M1005" s="2">
        <f t="shared" si="226"/>
        <v>497.0760233918129</v>
      </c>
      <c r="N1005" s="2">
        <f t="shared" si="227"/>
        <v>527.54072924747868</v>
      </c>
      <c r="O1005" s="2">
        <f t="shared" si="228"/>
        <v>433.67346938775506</v>
      </c>
      <c r="P1005" s="79">
        <f t="shared" si="229"/>
        <v>433.67346938775506</v>
      </c>
      <c r="Q1005" s="78">
        <v>0.85441176471000002</v>
      </c>
      <c r="R1005" s="78">
        <v>0.14558823529589998</v>
      </c>
      <c r="S1005" s="79">
        <f t="shared" si="230"/>
        <v>314.53110851033676</v>
      </c>
      <c r="T1005" s="2">
        <f t="shared" si="231"/>
        <v>312.92826708723737</v>
      </c>
      <c r="U1005" s="2">
        <f t="shared" si="232"/>
        <v>338.7968051121631</v>
      </c>
      <c r="V1005" s="2">
        <f t="shared" si="233"/>
        <v>297.74571459886278</v>
      </c>
      <c r="W1005" s="2" t="e">
        <f t="shared" si="234"/>
        <v>#VALUE!</v>
      </c>
      <c r="X1005">
        <f t="shared" si="235"/>
        <v>0.92509149561863757</v>
      </c>
      <c r="Y1005">
        <f t="shared" si="236"/>
        <v>0.9203772561389334</v>
      </c>
      <c r="Z1005">
        <f t="shared" si="237"/>
        <v>0.99646119150636203</v>
      </c>
      <c r="AA1005">
        <f t="shared" si="238"/>
        <v>0.87572268999665526</v>
      </c>
      <c r="AB1005" t="e">
        <f t="shared" si="239"/>
        <v>#VALUE!</v>
      </c>
    </row>
    <row r="1006" spans="1:28" x14ac:dyDescent="0.25">
      <c r="A1006">
        <v>23</v>
      </c>
      <c r="B1006" t="s">
        <v>41</v>
      </c>
      <c r="C1006">
        <v>6</v>
      </c>
      <c r="D1006" t="s">
        <v>9</v>
      </c>
      <c r="E1006">
        <v>1994</v>
      </c>
      <c r="F1006">
        <v>500</v>
      </c>
      <c r="G1006">
        <v>500</v>
      </c>
      <c r="H1006" s="54">
        <v>0.33047368103241698</v>
      </c>
      <c r="I1006" s="54">
        <v>0.37233333333333329</v>
      </c>
      <c r="J1006" s="54">
        <v>0.42083333333333328</v>
      </c>
      <c r="K1006">
        <v>0.36699999999999999</v>
      </c>
      <c r="L1006" s="2">
        <f t="shared" si="225"/>
        <v>746.79663193973533</v>
      </c>
      <c r="M1006" s="2">
        <f t="shared" si="226"/>
        <v>796.60116834838016</v>
      </c>
      <c r="N1006" s="2">
        <f t="shared" si="227"/>
        <v>863.30935251798553</v>
      </c>
      <c r="O1006" s="2">
        <f t="shared" si="228"/>
        <v>789.88941548183254</v>
      </c>
      <c r="P1006" s="79">
        <f t="shared" si="229"/>
        <v>789.88941548183254</v>
      </c>
      <c r="Q1006" s="78">
        <v>0.85441176471000002</v>
      </c>
      <c r="R1006" s="78">
        <v>0.14558823529589998</v>
      </c>
      <c r="S1006" s="79">
        <f t="shared" si="230"/>
        <v>484.09243697792567</v>
      </c>
      <c r="T1006" s="2">
        <f t="shared" si="231"/>
        <v>436.51373137964026</v>
      </c>
      <c r="U1006" s="2">
        <f t="shared" si="232"/>
        <v>467.47260401623629</v>
      </c>
      <c r="V1006" s="2">
        <f t="shared" si="233"/>
        <v>423.07704262931583</v>
      </c>
      <c r="W1006" s="2" t="e">
        <f t="shared" si="234"/>
        <v>#VALUE!</v>
      </c>
      <c r="X1006">
        <f t="shared" si="235"/>
        <v>0.9681848739558514</v>
      </c>
      <c r="Y1006">
        <f t="shared" si="236"/>
        <v>0.87302746275928056</v>
      </c>
      <c r="Z1006">
        <f t="shared" si="237"/>
        <v>0.93494520803247261</v>
      </c>
      <c r="AA1006">
        <f t="shared" si="238"/>
        <v>0.84615408525863167</v>
      </c>
      <c r="AB1006" t="e">
        <f t="shared" si="239"/>
        <v>#VALUE!</v>
      </c>
    </row>
    <row r="1007" spans="1:28" x14ac:dyDescent="0.25">
      <c r="A1007">
        <v>23</v>
      </c>
      <c r="B1007" t="s">
        <v>41</v>
      </c>
      <c r="C1007">
        <v>6</v>
      </c>
      <c r="D1007" t="s">
        <v>9</v>
      </c>
      <c r="E1007">
        <v>1995</v>
      </c>
      <c r="F1007">
        <v>225</v>
      </c>
      <c r="G1007" t="s">
        <v>299</v>
      </c>
      <c r="H1007" s="54">
        <v>0.197903485305433</v>
      </c>
      <c r="I1007" s="54">
        <v>0.24099999999999999</v>
      </c>
      <c r="J1007" s="54">
        <v>0.26950000000000002</v>
      </c>
      <c r="K1007">
        <v>0.23100000000000001</v>
      </c>
      <c r="L1007" s="2">
        <f t="shared" si="225"/>
        <v>280.51487056477049</v>
      </c>
      <c r="M1007" s="2">
        <f t="shared" si="226"/>
        <v>296.44268774703556</v>
      </c>
      <c r="N1007" s="2">
        <f t="shared" si="227"/>
        <v>308.00821355236144</v>
      </c>
      <c r="O1007" s="2">
        <f t="shared" si="228"/>
        <v>292.58777633289986</v>
      </c>
      <c r="P1007" s="79" t="e">
        <f t="shared" si="229"/>
        <v>#VALUE!</v>
      </c>
      <c r="Q1007" s="78">
        <v>0.85441176471000002</v>
      </c>
      <c r="R1007" s="78">
        <v>0.14558823529589998</v>
      </c>
      <c r="S1007" s="79">
        <f t="shared" si="230"/>
        <v>676.20765980637066</v>
      </c>
      <c r="T1007" s="2">
        <f t="shared" si="231"/>
        <v>642.11545864308948</v>
      </c>
      <c r="U1007" s="2">
        <f t="shared" si="232"/>
        <v>670.44229972336973</v>
      </c>
      <c r="V1007" s="2">
        <f t="shared" si="233"/>
        <v>641.56376958045325</v>
      </c>
      <c r="W1007" s="2" t="e">
        <f t="shared" si="234"/>
        <v>#VALUE!</v>
      </c>
      <c r="X1007">
        <f t="shared" si="235"/>
        <v>3.0053673769172029</v>
      </c>
      <c r="Y1007">
        <f t="shared" si="236"/>
        <v>2.8538464828581755</v>
      </c>
      <c r="Z1007">
        <f t="shared" si="237"/>
        <v>2.9797435543260877</v>
      </c>
      <c r="AA1007">
        <f t="shared" si="238"/>
        <v>2.851394531468681</v>
      </c>
      <c r="AB1007" t="e">
        <f t="shared" si="239"/>
        <v>#VALUE!</v>
      </c>
    </row>
    <row r="1008" spans="1:28" x14ac:dyDescent="0.25">
      <c r="A1008">
        <v>23</v>
      </c>
      <c r="B1008" t="s">
        <v>41</v>
      </c>
      <c r="C1008">
        <v>6</v>
      </c>
      <c r="D1008" t="s">
        <v>9</v>
      </c>
      <c r="E1008">
        <v>1996</v>
      </c>
      <c r="F1008">
        <v>175</v>
      </c>
      <c r="G1008" t="s">
        <v>299</v>
      </c>
      <c r="H1008" s="54">
        <v>0.40303950660207699</v>
      </c>
      <c r="I1008" s="54">
        <v>0.41599999999999998</v>
      </c>
      <c r="J1008" s="54">
        <v>0.46100000000000002</v>
      </c>
      <c r="K1008">
        <v>0.38500000000000001</v>
      </c>
      <c r="L1008" s="2">
        <f t="shared" si="225"/>
        <v>293.15172768618743</v>
      </c>
      <c r="M1008" s="2">
        <f t="shared" si="226"/>
        <v>299.65753424657532</v>
      </c>
      <c r="N1008" s="2">
        <f t="shared" si="227"/>
        <v>324.6753246753247</v>
      </c>
      <c r="O1008" s="2">
        <f t="shared" si="228"/>
        <v>284.55284552845529</v>
      </c>
      <c r="P1008" s="79" t="e">
        <f t="shared" si="229"/>
        <v>#VALUE!</v>
      </c>
      <c r="Q1008" s="78">
        <v>0.85441176471000002</v>
      </c>
      <c r="R1008" s="78">
        <v>0.14558823529589998</v>
      </c>
      <c r="S1008" s="79">
        <f t="shared" si="230"/>
        <v>294.76430163412624</v>
      </c>
      <c r="T1008" s="2">
        <f t="shared" si="231"/>
        <v>288.23331859244729</v>
      </c>
      <c r="U1008" s="2">
        <f t="shared" si="232"/>
        <v>298.16844141276187</v>
      </c>
      <c r="V1008" s="2">
        <f t="shared" si="233"/>
        <v>282.97682709620176</v>
      </c>
      <c r="W1008" s="2" t="e">
        <f t="shared" si="234"/>
        <v>#VALUE!</v>
      </c>
      <c r="X1008">
        <f t="shared" si="235"/>
        <v>1.6843674379092928</v>
      </c>
      <c r="Y1008">
        <f t="shared" si="236"/>
        <v>1.6470475348139846</v>
      </c>
      <c r="Z1008">
        <f t="shared" si="237"/>
        <v>1.703819665215782</v>
      </c>
      <c r="AA1008">
        <f t="shared" si="238"/>
        <v>1.6170104405497243</v>
      </c>
      <c r="AB1008" t="e">
        <f t="shared" si="239"/>
        <v>#VALUE!</v>
      </c>
    </row>
    <row r="1009" spans="1:28" x14ac:dyDescent="0.25">
      <c r="A1009">
        <v>23</v>
      </c>
      <c r="B1009" t="s">
        <v>41</v>
      </c>
      <c r="C1009">
        <v>6</v>
      </c>
      <c r="D1009" t="s">
        <v>9</v>
      </c>
      <c r="E1009">
        <v>1997</v>
      </c>
      <c r="F1009">
        <v>275</v>
      </c>
      <c r="G1009" t="s">
        <v>299</v>
      </c>
      <c r="H1009" s="54">
        <v>0.375</v>
      </c>
      <c r="I1009" s="54">
        <v>0.29633333333333334</v>
      </c>
      <c r="J1009" s="54">
        <v>0.34783333333333333</v>
      </c>
      <c r="K1009">
        <v>0.26700000000000002</v>
      </c>
      <c r="L1009" s="2">
        <f t="shared" si="225"/>
        <v>440</v>
      </c>
      <c r="M1009" s="2">
        <f t="shared" si="226"/>
        <v>390.81004263382283</v>
      </c>
      <c r="N1009" s="2">
        <f t="shared" si="227"/>
        <v>421.67135190391002</v>
      </c>
      <c r="O1009" s="2">
        <f t="shared" si="228"/>
        <v>375.17053206002731</v>
      </c>
      <c r="P1009" s="79" t="e">
        <f t="shared" si="229"/>
        <v>#VALUE!</v>
      </c>
      <c r="Q1009" s="78">
        <v>0.85441176471000002</v>
      </c>
      <c r="R1009" s="78">
        <v>0.14558823529589998</v>
      </c>
      <c r="S1009" s="79">
        <f t="shared" si="230"/>
        <v>378.21265732067025</v>
      </c>
      <c r="T1009" s="2">
        <f t="shared" si="231"/>
        <v>391.88697193050291</v>
      </c>
      <c r="U1009" s="2">
        <f t="shared" si="232"/>
        <v>404.76283122890112</v>
      </c>
      <c r="V1009" s="2">
        <f t="shared" si="233"/>
        <v>361.54172759945959</v>
      </c>
      <c r="W1009" s="2" t="e">
        <f t="shared" si="234"/>
        <v>#VALUE!</v>
      </c>
      <c r="X1009">
        <f t="shared" si="235"/>
        <v>1.3753187538933465</v>
      </c>
      <c r="Y1009">
        <f t="shared" si="236"/>
        <v>1.4250435342927379</v>
      </c>
      <c r="Z1009">
        <f t="shared" si="237"/>
        <v>1.4718648408323678</v>
      </c>
      <c r="AA1009">
        <f t="shared" si="238"/>
        <v>1.3146971912707621</v>
      </c>
      <c r="AB1009" t="e">
        <f t="shared" si="239"/>
        <v>#VALUE!</v>
      </c>
    </row>
    <row r="1010" spans="1:28" x14ac:dyDescent="0.25">
      <c r="A1010">
        <v>23</v>
      </c>
      <c r="B1010" t="s">
        <v>41</v>
      </c>
      <c r="C1010">
        <v>6</v>
      </c>
      <c r="D1010" t="s">
        <v>9</v>
      </c>
      <c r="E1010">
        <v>1998</v>
      </c>
      <c r="F1010">
        <v>650</v>
      </c>
      <c r="G1010" t="s">
        <v>299</v>
      </c>
      <c r="H1010" s="54">
        <v>0.125</v>
      </c>
      <c r="I1010" s="54">
        <v>7.7666666666666662E-2</v>
      </c>
      <c r="J1010" s="54">
        <v>0.11716666666666666</v>
      </c>
      <c r="K1010">
        <v>7.6999999999999999E-2</v>
      </c>
      <c r="L1010" s="2">
        <f t="shared" si="225"/>
        <v>742.85714285714289</v>
      </c>
      <c r="M1010" s="2">
        <f t="shared" si="226"/>
        <v>704.73436935308996</v>
      </c>
      <c r="N1010" s="2">
        <f t="shared" si="227"/>
        <v>736.26581083632243</v>
      </c>
      <c r="O1010" s="2">
        <f t="shared" si="228"/>
        <v>704.22535211267598</v>
      </c>
      <c r="P1010" s="79" t="e">
        <f t="shared" si="229"/>
        <v>#VALUE!</v>
      </c>
      <c r="Q1010" s="78">
        <v>0.85441176471000002</v>
      </c>
      <c r="R1010" s="78">
        <v>0.14558823529589998</v>
      </c>
      <c r="S1010" s="79">
        <f t="shared" si="230"/>
        <v>571.63790783578463</v>
      </c>
      <c r="T1010" s="2">
        <f t="shared" si="231"/>
        <v>569.79386108929043</v>
      </c>
      <c r="U1010" s="2">
        <f t="shared" si="232"/>
        <v>585.12638606719554</v>
      </c>
      <c r="V1010" s="2">
        <f t="shared" si="233"/>
        <v>544.00044077675761</v>
      </c>
      <c r="W1010" s="2">
        <f t="shared" si="234"/>
        <v>544.00044077675761</v>
      </c>
      <c r="X1010">
        <f t="shared" si="235"/>
        <v>0.87944293513197636</v>
      </c>
      <c r="Y1010">
        <f t="shared" si="236"/>
        <v>0.87660594013736992</v>
      </c>
      <c r="Z1010">
        <f t="shared" si="237"/>
        <v>0.90019444010337779</v>
      </c>
      <c r="AA1010">
        <f t="shared" si="238"/>
        <v>0.83692375504116556</v>
      </c>
      <c r="AB1010" t="e">
        <f t="shared" si="239"/>
        <v>#VALUE!</v>
      </c>
    </row>
    <row r="1011" spans="1:28" x14ac:dyDescent="0.25">
      <c r="A1011">
        <v>23</v>
      </c>
      <c r="B1011" t="s">
        <v>41</v>
      </c>
      <c r="C1011">
        <v>6</v>
      </c>
      <c r="D1011" t="s">
        <v>9</v>
      </c>
      <c r="E1011">
        <v>1999</v>
      </c>
      <c r="F1011">
        <v>250</v>
      </c>
      <c r="G1011">
        <v>250</v>
      </c>
      <c r="H1011" s="54">
        <v>0.123</v>
      </c>
      <c r="I1011" s="54">
        <v>8.9666666666666672E-2</v>
      </c>
      <c r="J1011" s="54">
        <v>0.12016666666666667</v>
      </c>
      <c r="K1011">
        <v>8.6999999999999994E-2</v>
      </c>
      <c r="L1011" s="2">
        <f t="shared" si="225"/>
        <v>285.06271379703537</v>
      </c>
      <c r="M1011" s="2">
        <f t="shared" si="226"/>
        <v>274.62467960454046</v>
      </c>
      <c r="N1011" s="2">
        <f t="shared" si="227"/>
        <v>284.14472437961734</v>
      </c>
      <c r="O1011" s="2">
        <f t="shared" si="228"/>
        <v>273.82256297918946</v>
      </c>
      <c r="P1011" s="79">
        <f t="shared" si="229"/>
        <v>273.82256297918946</v>
      </c>
      <c r="Q1011" s="78">
        <v>0.85441176471000002</v>
      </c>
      <c r="R1011" s="78">
        <v>0.14558823529589998</v>
      </c>
      <c r="S1011" s="79">
        <f t="shared" si="230"/>
        <v>756.00553341060845</v>
      </c>
      <c r="T1011" s="2">
        <f t="shared" si="231"/>
        <v>756.99196770924004</v>
      </c>
      <c r="U1011" s="2">
        <f t="shared" si="232"/>
        <v>769.36736198437495</v>
      </c>
      <c r="V1011" s="2">
        <f t="shared" si="233"/>
        <v>723.38892099092732</v>
      </c>
      <c r="W1011" s="2" t="e">
        <f t="shared" si="234"/>
        <v>#VALUE!</v>
      </c>
      <c r="X1011">
        <f t="shared" si="235"/>
        <v>3.024022133642434</v>
      </c>
      <c r="Y1011">
        <f t="shared" si="236"/>
        <v>3.0279678708369602</v>
      </c>
      <c r="Z1011">
        <f t="shared" si="237"/>
        <v>3.0774694479374998</v>
      </c>
      <c r="AA1011">
        <f t="shared" si="238"/>
        <v>2.8935556839637093</v>
      </c>
      <c r="AB1011" t="e">
        <f t="shared" si="239"/>
        <v>#VALUE!</v>
      </c>
    </row>
    <row r="1012" spans="1:28" x14ac:dyDescent="0.25">
      <c r="A1012">
        <v>23</v>
      </c>
      <c r="B1012" t="s">
        <v>41</v>
      </c>
      <c r="C1012">
        <v>6</v>
      </c>
      <c r="D1012" t="s">
        <v>9</v>
      </c>
      <c r="E1012">
        <v>2000</v>
      </c>
      <c r="F1012">
        <v>300</v>
      </c>
      <c r="G1012" t="s">
        <v>299</v>
      </c>
      <c r="H1012" s="54">
        <v>0.14699999999999999</v>
      </c>
      <c r="I1012" s="54">
        <v>0.185</v>
      </c>
      <c r="J1012" s="54">
        <v>0.21150000000000002</v>
      </c>
      <c r="K1012">
        <v>0.109</v>
      </c>
      <c r="L1012" s="2">
        <f t="shared" si="225"/>
        <v>351.69988276670574</v>
      </c>
      <c r="M1012" s="2">
        <f t="shared" si="226"/>
        <v>368.0981595092025</v>
      </c>
      <c r="N1012" s="2">
        <f t="shared" si="227"/>
        <v>380.46924540266332</v>
      </c>
      <c r="O1012" s="2">
        <f t="shared" si="228"/>
        <v>336.70033670033672</v>
      </c>
      <c r="P1012" s="79" t="e">
        <f t="shared" si="229"/>
        <v>#VALUE!</v>
      </c>
      <c r="Q1012" s="78">
        <v>0.85441176471000002</v>
      </c>
      <c r="R1012" s="78">
        <v>0.14558823529589998</v>
      </c>
      <c r="S1012" s="79" t="e">
        <f t="shared" si="230"/>
        <v>#VALUE!</v>
      </c>
      <c r="T1012" s="2" t="e">
        <f t="shared" si="231"/>
        <v>#VALUE!</v>
      </c>
      <c r="U1012" s="2" t="e">
        <f t="shared" si="232"/>
        <v>#VALUE!</v>
      </c>
      <c r="V1012" s="2" t="e">
        <f t="shared" si="233"/>
        <v>#VALUE!</v>
      </c>
      <c r="W1012" s="2" t="e">
        <f t="shared" si="234"/>
        <v>#VALUE!</v>
      </c>
      <c r="X1012" t="e">
        <f t="shared" si="235"/>
        <v>#VALUE!</v>
      </c>
      <c r="Y1012" t="e">
        <f t="shared" si="236"/>
        <v>#VALUE!</v>
      </c>
      <c r="Z1012" t="e">
        <f t="shared" si="237"/>
        <v>#VALUE!</v>
      </c>
      <c r="AA1012" t="e">
        <f t="shared" si="238"/>
        <v>#VALUE!</v>
      </c>
      <c r="AB1012" t="e">
        <f t="shared" si="239"/>
        <v>#VALUE!</v>
      </c>
    </row>
    <row r="1013" spans="1:28" x14ac:dyDescent="0.25">
      <c r="A1013">
        <v>23</v>
      </c>
      <c r="B1013" t="s">
        <v>41</v>
      </c>
      <c r="C1013">
        <v>6</v>
      </c>
      <c r="D1013" t="s">
        <v>9</v>
      </c>
      <c r="E1013">
        <v>2001</v>
      </c>
      <c r="F1013">
        <v>450</v>
      </c>
      <c r="G1013">
        <v>450</v>
      </c>
      <c r="H1013" s="54">
        <v>0.157</v>
      </c>
      <c r="I1013" s="54">
        <v>0.15333333333333332</v>
      </c>
      <c r="J1013" s="54">
        <v>0.17783333333333332</v>
      </c>
      <c r="K1013">
        <v>0.113</v>
      </c>
      <c r="L1013" s="2">
        <f t="shared" si="225"/>
        <v>533.80782918149464</v>
      </c>
      <c r="M1013" s="2">
        <f t="shared" si="226"/>
        <v>531.49606299212599</v>
      </c>
      <c r="N1013" s="2">
        <f t="shared" si="227"/>
        <v>547.33427934319889</v>
      </c>
      <c r="O1013" s="2">
        <f t="shared" si="228"/>
        <v>507.32807215332582</v>
      </c>
      <c r="P1013" s="79">
        <f t="shared" si="229"/>
        <v>507.32807215332582</v>
      </c>
      <c r="Q1013" s="78">
        <v>0.85441176471000002</v>
      </c>
      <c r="R1013" s="78">
        <v>0.14558823529589998</v>
      </c>
      <c r="S1013" s="79" t="e">
        <f t="shared" si="230"/>
        <v>#VALUE!</v>
      </c>
      <c r="T1013" s="2" t="e">
        <f t="shared" si="231"/>
        <v>#VALUE!</v>
      </c>
      <c r="U1013" s="2" t="e">
        <f t="shared" si="232"/>
        <v>#VALUE!</v>
      </c>
      <c r="V1013" s="2" t="e">
        <f t="shared" si="233"/>
        <v>#VALUE!</v>
      </c>
      <c r="W1013" s="2" t="e">
        <f t="shared" si="234"/>
        <v>#VALUE!</v>
      </c>
      <c r="X1013" t="e">
        <f t="shared" si="235"/>
        <v>#VALUE!</v>
      </c>
      <c r="Y1013" t="e">
        <f t="shared" si="236"/>
        <v>#VALUE!</v>
      </c>
      <c r="Z1013" t="e">
        <f t="shared" si="237"/>
        <v>#VALUE!</v>
      </c>
      <c r="AA1013" t="e">
        <f t="shared" si="238"/>
        <v>#VALUE!</v>
      </c>
      <c r="AB1013" t="e">
        <f t="shared" si="239"/>
        <v>#VALUE!</v>
      </c>
    </row>
    <row r="1014" spans="1:28" x14ac:dyDescent="0.25">
      <c r="A1014">
        <v>23</v>
      </c>
      <c r="B1014" t="s">
        <v>41</v>
      </c>
      <c r="C1014">
        <v>6</v>
      </c>
      <c r="D1014" t="s">
        <v>9</v>
      </c>
      <c r="E1014">
        <v>2002</v>
      </c>
      <c r="F1014">
        <v>700</v>
      </c>
      <c r="G1014">
        <v>700</v>
      </c>
      <c r="H1014" s="54">
        <v>0.11799999999999999</v>
      </c>
      <c r="I1014" s="54">
        <v>0.11899999999999999</v>
      </c>
      <c r="J1014" s="54">
        <v>0.13250000000000001</v>
      </c>
      <c r="K1014">
        <v>7.8E-2</v>
      </c>
      <c r="L1014" s="2">
        <f t="shared" si="225"/>
        <v>793.65079365079362</v>
      </c>
      <c r="M1014" s="2">
        <f t="shared" si="226"/>
        <v>794.55164585698071</v>
      </c>
      <c r="N1014" s="2">
        <f t="shared" si="227"/>
        <v>806.91642651296831</v>
      </c>
      <c r="O1014" s="2">
        <f t="shared" si="228"/>
        <v>759.21908893709326</v>
      </c>
      <c r="P1014" s="79">
        <f t="shared" si="229"/>
        <v>759.21908893709326</v>
      </c>
      <c r="Q1014" s="78">
        <v>0.85441176471000002</v>
      </c>
      <c r="R1014" s="78">
        <v>0.14558823529589998</v>
      </c>
      <c r="S1014" s="79" t="e">
        <f t="shared" si="230"/>
        <v>#VALUE!</v>
      </c>
      <c r="T1014" s="2" t="e">
        <f t="shared" si="231"/>
        <v>#VALUE!</v>
      </c>
      <c r="U1014" s="2" t="e">
        <f t="shared" si="232"/>
        <v>#VALUE!</v>
      </c>
      <c r="V1014" s="2" t="e">
        <f t="shared" si="233"/>
        <v>#VALUE!</v>
      </c>
      <c r="W1014" s="2" t="e">
        <f t="shared" si="234"/>
        <v>#VALUE!</v>
      </c>
      <c r="X1014" t="e">
        <f t="shared" si="235"/>
        <v>#VALUE!</v>
      </c>
      <c r="Y1014" t="e">
        <f t="shared" si="236"/>
        <v>#VALUE!</v>
      </c>
      <c r="Z1014" t="e">
        <f t="shared" si="237"/>
        <v>#VALUE!</v>
      </c>
      <c r="AA1014" t="e">
        <f t="shared" si="238"/>
        <v>#VALUE!</v>
      </c>
      <c r="AB1014" t="e">
        <f t="shared" si="239"/>
        <v>#VALUE!</v>
      </c>
    </row>
    <row r="1015" spans="1:28" x14ac:dyDescent="0.25">
      <c r="A1015">
        <v>23</v>
      </c>
      <c r="B1015" t="s">
        <v>41</v>
      </c>
      <c r="C1015">
        <v>6</v>
      </c>
      <c r="D1015" t="s">
        <v>9</v>
      </c>
      <c r="E1015">
        <v>2003</v>
      </c>
      <c r="F1015">
        <v>450</v>
      </c>
      <c r="G1015" t="s">
        <v>299</v>
      </c>
      <c r="H1015" s="54">
        <v>0.159</v>
      </c>
      <c r="I1015" s="54">
        <v>0.16133333333333333</v>
      </c>
      <c r="J1015" s="54">
        <v>0.18033333333333335</v>
      </c>
      <c r="K1015">
        <v>0.123</v>
      </c>
      <c r="L1015" s="2">
        <f t="shared" si="225"/>
        <v>535.07728894173601</v>
      </c>
      <c r="M1015" s="2">
        <f t="shared" si="226"/>
        <v>536.56597774244835</v>
      </c>
      <c r="N1015" s="2">
        <f t="shared" si="227"/>
        <v>549.00366002440012</v>
      </c>
      <c r="O1015" s="2">
        <f t="shared" si="228"/>
        <v>513.11288483466365</v>
      </c>
      <c r="P1015" s="79" t="e">
        <f t="shared" si="229"/>
        <v>#VALUE!</v>
      </c>
      <c r="Q1015" s="78">
        <v>0.85441176471000002</v>
      </c>
      <c r="R1015" s="78">
        <v>0.14558823529589998</v>
      </c>
      <c r="S1015" s="79" t="e">
        <f t="shared" si="230"/>
        <v>#VALUE!</v>
      </c>
      <c r="T1015" s="2" t="e">
        <f t="shared" si="231"/>
        <v>#VALUE!</v>
      </c>
      <c r="U1015" s="2" t="e">
        <f t="shared" si="232"/>
        <v>#VALUE!</v>
      </c>
      <c r="V1015" s="2" t="e">
        <f t="shared" si="233"/>
        <v>#VALUE!</v>
      </c>
      <c r="W1015" s="2" t="e">
        <f t="shared" si="234"/>
        <v>#VALUE!</v>
      </c>
      <c r="X1015" t="e">
        <f t="shared" si="235"/>
        <v>#VALUE!</v>
      </c>
      <c r="Y1015" t="e">
        <f t="shared" si="236"/>
        <v>#VALUE!</v>
      </c>
      <c r="Z1015" t="e">
        <f t="shared" si="237"/>
        <v>#VALUE!</v>
      </c>
      <c r="AA1015" t="e">
        <f t="shared" si="238"/>
        <v>#VALUE!</v>
      </c>
      <c r="AB1015" t="e">
        <f t="shared" si="239"/>
        <v>#VALUE!</v>
      </c>
    </row>
    <row r="1016" spans="1:28" x14ac:dyDescent="0.25">
      <c r="A1016">
        <v>23</v>
      </c>
      <c r="B1016" t="s">
        <v>41</v>
      </c>
      <c r="C1016">
        <v>6</v>
      </c>
      <c r="D1016" t="s">
        <v>9</v>
      </c>
      <c r="E1016">
        <v>2004</v>
      </c>
      <c r="F1016" t="s">
        <v>10</v>
      </c>
      <c r="G1016" t="s">
        <v>299</v>
      </c>
      <c r="H1016" s="54">
        <v>0.22</v>
      </c>
      <c r="I1016" s="54">
        <v>0.38400000000000001</v>
      </c>
      <c r="J1016" s="54">
        <v>0.41199999999999998</v>
      </c>
      <c r="K1016">
        <v>0.36899999999999999</v>
      </c>
      <c r="L1016" s="2" t="e">
        <f t="shared" si="225"/>
        <v>#VALUE!</v>
      </c>
      <c r="M1016" s="2" t="e">
        <f t="shared" si="226"/>
        <v>#VALUE!</v>
      </c>
      <c r="N1016" s="2" t="e">
        <f t="shared" si="227"/>
        <v>#VALUE!</v>
      </c>
      <c r="O1016" s="2" t="e">
        <f t="shared" si="228"/>
        <v>#VALUE!</v>
      </c>
      <c r="P1016" s="79" t="e">
        <f t="shared" si="229"/>
        <v>#VALUE!</v>
      </c>
      <c r="Q1016" s="78">
        <v>0.85441176471000002</v>
      </c>
      <c r="R1016" s="78">
        <v>0.14558823529589998</v>
      </c>
      <c r="S1016" s="79" t="e">
        <f t="shared" si="230"/>
        <v>#VALUE!</v>
      </c>
      <c r="T1016" s="2" t="e">
        <f t="shared" si="231"/>
        <v>#VALUE!</v>
      </c>
      <c r="U1016" s="2" t="e">
        <f t="shared" si="232"/>
        <v>#VALUE!</v>
      </c>
      <c r="V1016" s="2" t="e">
        <f t="shared" si="233"/>
        <v>#VALUE!</v>
      </c>
      <c r="W1016" s="2" t="e">
        <f t="shared" si="234"/>
        <v>#VALUE!</v>
      </c>
      <c r="X1016" t="e">
        <f t="shared" si="235"/>
        <v>#VALUE!</v>
      </c>
      <c r="Y1016" t="e">
        <f t="shared" si="236"/>
        <v>#VALUE!</v>
      </c>
      <c r="Z1016" t="e">
        <f t="shared" si="237"/>
        <v>#VALUE!</v>
      </c>
      <c r="AA1016" t="e">
        <f t="shared" si="238"/>
        <v>#VALUE!</v>
      </c>
      <c r="AB1016" t="e">
        <f t="shared" si="239"/>
        <v>#VALUE!</v>
      </c>
    </row>
    <row r="1017" spans="1:28" x14ac:dyDescent="0.25">
      <c r="A1017">
        <v>23</v>
      </c>
      <c r="B1017" t="s">
        <v>41</v>
      </c>
      <c r="C1017">
        <v>6</v>
      </c>
      <c r="D1017" t="s">
        <v>9</v>
      </c>
      <c r="E1017">
        <v>2005</v>
      </c>
      <c r="F1017" t="s">
        <v>10</v>
      </c>
      <c r="G1017" t="s">
        <v>299</v>
      </c>
      <c r="H1017" s="54">
        <v>0.17699999999999999</v>
      </c>
      <c r="I1017" s="54">
        <v>0.30133333333333334</v>
      </c>
      <c r="J1017" s="54">
        <v>0.41533333333333339</v>
      </c>
      <c r="K1017">
        <v>0.29199999999999998</v>
      </c>
      <c r="L1017" s="2" t="e">
        <f t="shared" si="225"/>
        <v>#VALUE!</v>
      </c>
      <c r="M1017" s="2" t="e">
        <f t="shared" si="226"/>
        <v>#VALUE!</v>
      </c>
      <c r="N1017" s="2" t="e">
        <f t="shared" si="227"/>
        <v>#VALUE!</v>
      </c>
      <c r="O1017" s="2" t="e">
        <f t="shared" si="228"/>
        <v>#VALUE!</v>
      </c>
      <c r="P1017" s="79" t="e">
        <f t="shared" si="229"/>
        <v>#VALUE!</v>
      </c>
      <c r="Q1017" s="78">
        <v>0.85441176471000002</v>
      </c>
      <c r="R1017" s="78">
        <v>0.14558823529589998</v>
      </c>
      <c r="S1017" s="79" t="e">
        <f t="shared" si="230"/>
        <v>#VALUE!</v>
      </c>
      <c r="T1017" s="2" t="e">
        <f t="shared" si="231"/>
        <v>#VALUE!</v>
      </c>
      <c r="U1017" s="2" t="e">
        <f t="shared" si="232"/>
        <v>#VALUE!</v>
      </c>
      <c r="V1017" s="2" t="e">
        <f t="shared" si="233"/>
        <v>#VALUE!</v>
      </c>
      <c r="W1017" s="2" t="e">
        <f t="shared" si="234"/>
        <v>#VALUE!</v>
      </c>
      <c r="X1017" t="e">
        <f t="shared" si="235"/>
        <v>#VALUE!</v>
      </c>
      <c r="Y1017" t="e">
        <f t="shared" si="236"/>
        <v>#VALUE!</v>
      </c>
      <c r="Z1017" t="e">
        <f t="shared" si="237"/>
        <v>#VALUE!</v>
      </c>
      <c r="AA1017" t="e">
        <f t="shared" si="238"/>
        <v>#VALUE!</v>
      </c>
      <c r="AB1017" t="e">
        <f t="shared" si="239"/>
        <v>#VALUE!</v>
      </c>
    </row>
    <row r="1018" spans="1:28" x14ac:dyDescent="0.25">
      <c r="A1018">
        <v>23</v>
      </c>
      <c r="B1018" t="s">
        <v>41</v>
      </c>
      <c r="C1018">
        <v>6</v>
      </c>
      <c r="D1018" t="s">
        <v>9</v>
      </c>
      <c r="E1018">
        <v>2006</v>
      </c>
      <c r="F1018" t="s">
        <v>10</v>
      </c>
      <c r="G1018" t="s">
        <v>299</v>
      </c>
      <c r="H1018" s="54">
        <v>0.153</v>
      </c>
      <c r="I1018" s="54">
        <v>0.19966666666666669</v>
      </c>
      <c r="J1018" s="54">
        <v>0.23666666666666669</v>
      </c>
      <c r="K1018">
        <v>0.21299999999999999</v>
      </c>
      <c r="L1018" s="2" t="e">
        <f t="shared" si="225"/>
        <v>#VALUE!</v>
      </c>
      <c r="M1018" s="2" t="e">
        <f t="shared" si="226"/>
        <v>#VALUE!</v>
      </c>
      <c r="N1018" s="2" t="e">
        <f t="shared" si="227"/>
        <v>#VALUE!</v>
      </c>
      <c r="O1018" s="2" t="e">
        <f t="shared" si="228"/>
        <v>#VALUE!</v>
      </c>
      <c r="P1018" s="79" t="e">
        <f t="shared" si="229"/>
        <v>#VALUE!</v>
      </c>
      <c r="Q1018" s="78">
        <v>0.85441176471000002</v>
      </c>
      <c r="R1018" s="78">
        <v>0.14558823529589998</v>
      </c>
      <c r="S1018" s="79" t="e">
        <f t="shared" si="230"/>
        <v>#VALUE!</v>
      </c>
      <c r="T1018" s="2" t="e">
        <f t="shared" si="231"/>
        <v>#VALUE!</v>
      </c>
      <c r="U1018" s="2" t="e">
        <f t="shared" si="232"/>
        <v>#VALUE!</v>
      </c>
      <c r="V1018" s="2" t="e">
        <f t="shared" si="233"/>
        <v>#VALUE!</v>
      </c>
      <c r="W1018" s="2" t="e">
        <f t="shared" si="234"/>
        <v>#VALUE!</v>
      </c>
      <c r="X1018" t="e">
        <f t="shared" si="235"/>
        <v>#VALUE!</v>
      </c>
      <c r="Y1018" t="e">
        <f t="shared" si="236"/>
        <v>#VALUE!</v>
      </c>
      <c r="Z1018" t="e">
        <f t="shared" si="237"/>
        <v>#VALUE!</v>
      </c>
      <c r="AA1018" t="e">
        <f t="shared" si="238"/>
        <v>#VALUE!</v>
      </c>
      <c r="AB1018" t="e">
        <f t="shared" si="239"/>
        <v>#VALUE!</v>
      </c>
    </row>
    <row r="1019" spans="1:28" x14ac:dyDescent="0.25">
      <c r="A1019">
        <v>23</v>
      </c>
      <c r="B1019" t="s">
        <v>41</v>
      </c>
      <c r="C1019">
        <v>6</v>
      </c>
      <c r="D1019" t="s">
        <v>9</v>
      </c>
      <c r="E1019">
        <v>2007</v>
      </c>
      <c r="F1019" t="s">
        <v>10</v>
      </c>
      <c r="G1019" t="s">
        <v>299</v>
      </c>
      <c r="H1019" s="54">
        <v>0.188</v>
      </c>
      <c r="I1019" s="54">
        <v>0.26533333333333331</v>
      </c>
      <c r="J1019" s="54">
        <v>0.30733333333333335</v>
      </c>
      <c r="K1019">
        <v>0.27100000000000002</v>
      </c>
      <c r="L1019" s="2" t="e">
        <f t="shared" si="225"/>
        <v>#VALUE!</v>
      </c>
      <c r="M1019" s="2" t="e">
        <f t="shared" si="226"/>
        <v>#VALUE!</v>
      </c>
      <c r="N1019" s="2" t="e">
        <f t="shared" si="227"/>
        <v>#VALUE!</v>
      </c>
      <c r="O1019" s="2" t="e">
        <f t="shared" si="228"/>
        <v>#VALUE!</v>
      </c>
      <c r="P1019" s="79" t="e">
        <f t="shared" si="229"/>
        <v>#VALUE!</v>
      </c>
      <c r="Q1019" s="78">
        <v>0.85441176471000002</v>
      </c>
      <c r="R1019" s="78">
        <v>0.14558823529589998</v>
      </c>
      <c r="S1019" s="79" t="e">
        <f t="shared" si="230"/>
        <v>#VALUE!</v>
      </c>
      <c r="T1019" s="2" t="e">
        <f t="shared" si="231"/>
        <v>#VALUE!</v>
      </c>
      <c r="U1019" s="2" t="e">
        <f t="shared" si="232"/>
        <v>#VALUE!</v>
      </c>
      <c r="V1019" s="2" t="e">
        <f t="shared" si="233"/>
        <v>#VALUE!</v>
      </c>
      <c r="W1019" s="2" t="e">
        <f t="shared" si="234"/>
        <v>#VALUE!</v>
      </c>
      <c r="X1019" t="e">
        <f t="shared" si="235"/>
        <v>#VALUE!</v>
      </c>
      <c r="Y1019" t="e">
        <f t="shared" si="236"/>
        <v>#VALUE!</v>
      </c>
      <c r="Z1019" t="e">
        <f t="shared" si="237"/>
        <v>#VALUE!</v>
      </c>
      <c r="AA1019" t="e">
        <f t="shared" si="238"/>
        <v>#VALUE!</v>
      </c>
      <c r="AB1019" t="e">
        <f t="shared" si="239"/>
        <v>#VALUE!</v>
      </c>
    </row>
    <row r="1020" spans="1:28" x14ac:dyDescent="0.25">
      <c r="A1020">
        <v>23</v>
      </c>
      <c r="B1020" t="s">
        <v>41</v>
      </c>
      <c r="C1020">
        <v>6</v>
      </c>
      <c r="D1020" t="s">
        <v>9</v>
      </c>
      <c r="E1020">
        <v>2008</v>
      </c>
      <c r="F1020" t="s">
        <v>10</v>
      </c>
      <c r="G1020" t="s">
        <v>299</v>
      </c>
      <c r="H1020" s="54">
        <v>0.2</v>
      </c>
      <c r="I1020" s="54">
        <v>0.23666666666666669</v>
      </c>
      <c r="J1020" s="54">
        <v>0.28266666666666668</v>
      </c>
      <c r="K1020">
        <v>0.24299999999999999</v>
      </c>
      <c r="L1020" s="2" t="e">
        <f t="shared" si="225"/>
        <v>#VALUE!</v>
      </c>
      <c r="M1020" s="2" t="e">
        <f t="shared" si="226"/>
        <v>#VALUE!</v>
      </c>
      <c r="N1020" s="2" t="e">
        <f t="shared" si="227"/>
        <v>#VALUE!</v>
      </c>
      <c r="O1020" s="2" t="e">
        <f t="shared" si="228"/>
        <v>#VALUE!</v>
      </c>
      <c r="P1020" s="79" t="e">
        <f t="shared" si="229"/>
        <v>#VALUE!</v>
      </c>
      <c r="Q1020" s="78">
        <v>0.85441176471000002</v>
      </c>
      <c r="R1020" s="78">
        <v>0.14558823529589998</v>
      </c>
      <c r="S1020" s="79" t="e">
        <f t="shared" si="230"/>
        <v>#VALUE!</v>
      </c>
      <c r="T1020" s="2" t="e">
        <f t="shared" si="231"/>
        <v>#VALUE!</v>
      </c>
      <c r="U1020" s="2" t="e">
        <f t="shared" si="232"/>
        <v>#VALUE!</v>
      </c>
      <c r="V1020" s="2" t="e">
        <f t="shared" si="233"/>
        <v>#VALUE!</v>
      </c>
      <c r="W1020" s="2" t="e">
        <f t="shared" si="234"/>
        <v>#VALUE!</v>
      </c>
      <c r="X1020" t="e">
        <f t="shared" si="235"/>
        <v>#VALUE!</v>
      </c>
      <c r="Y1020" t="e">
        <f t="shared" si="236"/>
        <v>#VALUE!</v>
      </c>
      <c r="Z1020" t="e">
        <f t="shared" si="237"/>
        <v>#VALUE!</v>
      </c>
      <c r="AA1020" t="e">
        <f t="shared" si="238"/>
        <v>#VALUE!</v>
      </c>
      <c r="AB1020" t="e">
        <f t="shared" si="239"/>
        <v>#VALUE!</v>
      </c>
    </row>
    <row r="1021" spans="1:28" x14ac:dyDescent="0.25">
      <c r="A1021">
        <v>23</v>
      </c>
      <c r="B1021" t="s">
        <v>41</v>
      </c>
      <c r="C1021">
        <v>6</v>
      </c>
      <c r="D1021" t="s">
        <v>9</v>
      </c>
      <c r="E1021">
        <v>2009</v>
      </c>
      <c r="F1021" t="s">
        <v>10</v>
      </c>
      <c r="G1021" t="s">
        <v>299</v>
      </c>
      <c r="H1021" s="54">
        <v>0.19700000000000001</v>
      </c>
      <c r="I1021" s="54">
        <v>0.22899999999999998</v>
      </c>
      <c r="J1021" s="54">
        <v>0.26449999999999996</v>
      </c>
      <c r="K1021">
        <v>0.22900000000000001</v>
      </c>
      <c r="L1021" s="2" t="e">
        <f t="shared" si="225"/>
        <v>#VALUE!</v>
      </c>
      <c r="M1021" s="2" t="e">
        <f t="shared" si="226"/>
        <v>#VALUE!</v>
      </c>
      <c r="N1021" s="2" t="e">
        <f t="shared" si="227"/>
        <v>#VALUE!</v>
      </c>
      <c r="O1021" s="2" t="e">
        <f t="shared" si="228"/>
        <v>#VALUE!</v>
      </c>
      <c r="P1021" s="79" t="e">
        <f t="shared" si="229"/>
        <v>#VALUE!</v>
      </c>
      <c r="Q1021" s="78">
        <v>0.85441176471000002</v>
      </c>
      <c r="R1021" s="78">
        <v>0.14558823529589998</v>
      </c>
      <c r="S1021" s="79" t="e">
        <f t="shared" si="230"/>
        <v>#VALUE!</v>
      </c>
      <c r="T1021" s="2" t="e">
        <f t="shared" si="231"/>
        <v>#VALUE!</v>
      </c>
      <c r="U1021" s="2" t="e">
        <f t="shared" si="232"/>
        <v>#VALUE!</v>
      </c>
      <c r="V1021" s="2" t="e">
        <f t="shared" si="233"/>
        <v>#VALUE!</v>
      </c>
      <c r="W1021" s="2" t="e">
        <f t="shared" si="234"/>
        <v>#VALUE!</v>
      </c>
      <c r="X1021" t="e">
        <f t="shared" si="235"/>
        <v>#VALUE!</v>
      </c>
      <c r="Y1021" t="e">
        <f t="shared" si="236"/>
        <v>#VALUE!</v>
      </c>
      <c r="Z1021" t="e">
        <f t="shared" si="237"/>
        <v>#VALUE!</v>
      </c>
      <c r="AA1021" t="e">
        <f t="shared" si="238"/>
        <v>#VALUE!</v>
      </c>
      <c r="AB1021" t="e">
        <f t="shared" si="239"/>
        <v>#VALUE!</v>
      </c>
    </row>
    <row r="1022" spans="1:28" x14ac:dyDescent="0.25">
      <c r="A1022">
        <v>23</v>
      </c>
      <c r="B1022" t="s">
        <v>41</v>
      </c>
      <c r="C1022">
        <v>6</v>
      </c>
      <c r="D1022" t="s">
        <v>9</v>
      </c>
      <c r="E1022">
        <v>2010</v>
      </c>
      <c r="F1022" t="s">
        <v>10</v>
      </c>
      <c r="G1022" t="s">
        <v>299</v>
      </c>
      <c r="H1022" s="54">
        <v>0.16799999999999998</v>
      </c>
      <c r="I1022" s="54">
        <v>0.25266666666666665</v>
      </c>
      <c r="J1022" s="54">
        <v>0.27216666666666667</v>
      </c>
      <c r="K1022">
        <v>0.249</v>
      </c>
      <c r="L1022" s="2" t="e">
        <f t="shared" si="225"/>
        <v>#VALUE!</v>
      </c>
      <c r="M1022" s="2" t="e">
        <f t="shared" si="226"/>
        <v>#VALUE!</v>
      </c>
      <c r="N1022" s="2" t="e">
        <f t="shared" si="227"/>
        <v>#VALUE!</v>
      </c>
      <c r="O1022" s="2" t="e">
        <f t="shared" si="228"/>
        <v>#VALUE!</v>
      </c>
      <c r="P1022" s="79" t="e">
        <f t="shared" si="229"/>
        <v>#VALUE!</v>
      </c>
      <c r="Q1022" s="78">
        <v>0.85441176471000002</v>
      </c>
      <c r="R1022" s="78">
        <v>0.14558823529589998</v>
      </c>
      <c r="S1022" s="79" t="e">
        <f t="shared" si="230"/>
        <v>#VALUE!</v>
      </c>
      <c r="T1022" s="2" t="e">
        <f t="shared" si="231"/>
        <v>#VALUE!</v>
      </c>
      <c r="U1022" s="2" t="e">
        <f t="shared" si="232"/>
        <v>#VALUE!</v>
      </c>
      <c r="V1022" s="2" t="e">
        <f t="shared" si="233"/>
        <v>#VALUE!</v>
      </c>
      <c r="W1022" s="2" t="e">
        <f t="shared" si="234"/>
        <v>#VALUE!</v>
      </c>
      <c r="X1022" t="e">
        <f t="shared" si="235"/>
        <v>#VALUE!</v>
      </c>
      <c r="Y1022" t="e">
        <f t="shared" si="236"/>
        <v>#VALUE!</v>
      </c>
      <c r="Z1022" t="e">
        <f t="shared" si="237"/>
        <v>#VALUE!</v>
      </c>
      <c r="AA1022" t="e">
        <f t="shared" si="238"/>
        <v>#VALUE!</v>
      </c>
      <c r="AB1022" t="e">
        <f t="shared" si="239"/>
        <v>#VALUE!</v>
      </c>
    </row>
    <row r="1023" spans="1:28" x14ac:dyDescent="0.25">
      <c r="A1023">
        <v>23</v>
      </c>
      <c r="B1023" t="s">
        <v>41</v>
      </c>
      <c r="C1023">
        <v>6</v>
      </c>
      <c r="D1023" t="s">
        <v>9</v>
      </c>
      <c r="E1023">
        <v>2011</v>
      </c>
      <c r="F1023" t="s">
        <v>10</v>
      </c>
      <c r="G1023" t="s">
        <v>299</v>
      </c>
      <c r="H1023" s="54">
        <v>0.16899999999999998</v>
      </c>
      <c r="I1023" s="54">
        <v>0.21833333333333332</v>
      </c>
      <c r="J1023" s="54">
        <v>0.24033333333333334</v>
      </c>
      <c r="K1023">
        <v>0.23300000000000001</v>
      </c>
      <c r="L1023" s="2" t="e">
        <f t="shared" si="225"/>
        <v>#VALUE!</v>
      </c>
      <c r="M1023" s="2" t="e">
        <f t="shared" si="226"/>
        <v>#VALUE!</v>
      </c>
      <c r="N1023" s="2" t="e">
        <f t="shared" si="227"/>
        <v>#VALUE!</v>
      </c>
      <c r="O1023" s="2" t="e">
        <f t="shared" si="228"/>
        <v>#VALUE!</v>
      </c>
      <c r="P1023" s="79" t="e">
        <f t="shared" si="229"/>
        <v>#VALUE!</v>
      </c>
      <c r="Q1023" s="78">
        <v>0.85441176471000002</v>
      </c>
      <c r="R1023" s="78">
        <v>0.14558823529589998</v>
      </c>
      <c r="S1023" s="79" t="e">
        <f t="shared" si="230"/>
        <v>#VALUE!</v>
      </c>
      <c r="T1023" s="2" t="e">
        <f t="shared" si="231"/>
        <v>#VALUE!</v>
      </c>
      <c r="U1023" s="2" t="e">
        <f t="shared" si="232"/>
        <v>#VALUE!</v>
      </c>
      <c r="V1023" s="2" t="e">
        <f t="shared" si="233"/>
        <v>#VALUE!</v>
      </c>
      <c r="W1023" s="2" t="e">
        <f t="shared" si="234"/>
        <v>#VALUE!</v>
      </c>
      <c r="X1023" t="e">
        <f t="shared" si="235"/>
        <v>#VALUE!</v>
      </c>
      <c r="Y1023" t="e">
        <f t="shared" si="236"/>
        <v>#VALUE!</v>
      </c>
      <c r="Z1023" t="e">
        <f t="shared" si="237"/>
        <v>#VALUE!</v>
      </c>
      <c r="AA1023" t="e">
        <f t="shared" si="238"/>
        <v>#VALUE!</v>
      </c>
      <c r="AB1023" t="e">
        <f t="shared" si="239"/>
        <v>#VALUE!</v>
      </c>
    </row>
    <row r="1024" spans="1:28" x14ac:dyDescent="0.25">
      <c r="A1024">
        <v>23</v>
      </c>
      <c r="B1024" t="s">
        <v>41</v>
      </c>
      <c r="C1024">
        <v>6</v>
      </c>
      <c r="D1024" t="s">
        <v>9</v>
      </c>
      <c r="E1024">
        <v>2012</v>
      </c>
      <c r="F1024" t="s">
        <v>10</v>
      </c>
      <c r="G1024" t="s">
        <v>299</v>
      </c>
      <c r="H1024" s="54">
        <v>0.13500000000000001</v>
      </c>
      <c r="I1024" s="54">
        <v>0.23</v>
      </c>
      <c r="J1024" s="54">
        <v>0.25650000000000001</v>
      </c>
      <c r="K1024">
        <v>0.249</v>
      </c>
      <c r="L1024" s="2" t="e">
        <f t="shared" si="225"/>
        <v>#VALUE!</v>
      </c>
      <c r="M1024" s="2" t="e">
        <f t="shared" si="226"/>
        <v>#VALUE!</v>
      </c>
      <c r="N1024" s="2" t="e">
        <f t="shared" si="227"/>
        <v>#VALUE!</v>
      </c>
      <c r="O1024" s="2" t="e">
        <f t="shared" si="228"/>
        <v>#VALUE!</v>
      </c>
      <c r="P1024" s="79" t="e">
        <f t="shared" si="229"/>
        <v>#VALUE!</v>
      </c>
      <c r="Q1024" s="78">
        <v>0.85441176471000002</v>
      </c>
      <c r="R1024" s="78">
        <v>0.14558823529589998</v>
      </c>
      <c r="S1024" s="79" t="e">
        <f t="shared" si="230"/>
        <v>#VALUE!</v>
      </c>
      <c r="T1024" s="2" t="e">
        <f t="shared" si="231"/>
        <v>#VALUE!</v>
      </c>
      <c r="U1024" s="2" t="e">
        <f t="shared" si="232"/>
        <v>#VALUE!</v>
      </c>
      <c r="V1024" s="2" t="e">
        <f t="shared" si="233"/>
        <v>#VALUE!</v>
      </c>
      <c r="W1024" s="2" t="e">
        <f t="shared" si="234"/>
        <v>#VALUE!</v>
      </c>
      <c r="X1024" t="e">
        <f t="shared" si="235"/>
        <v>#VALUE!</v>
      </c>
      <c r="Y1024" t="e">
        <f t="shared" si="236"/>
        <v>#VALUE!</v>
      </c>
      <c r="Z1024" t="e">
        <f t="shared" si="237"/>
        <v>#VALUE!</v>
      </c>
      <c r="AA1024" t="e">
        <f t="shared" si="238"/>
        <v>#VALUE!</v>
      </c>
      <c r="AB1024" t="e">
        <f t="shared" si="239"/>
        <v>#VALUE!</v>
      </c>
    </row>
    <row r="1025" spans="1:28" x14ac:dyDescent="0.25">
      <c r="A1025">
        <v>23</v>
      </c>
      <c r="B1025" t="s">
        <v>41</v>
      </c>
      <c r="C1025">
        <v>6</v>
      </c>
      <c r="D1025" t="s">
        <v>9</v>
      </c>
      <c r="E1025">
        <v>2013</v>
      </c>
      <c r="F1025" t="s">
        <v>10</v>
      </c>
      <c r="H1025" s="54">
        <v>0.153</v>
      </c>
      <c r="I1025" s="54">
        <v>0.2503333333333333</v>
      </c>
      <c r="J1025" s="54">
        <v>0.27933333333333332</v>
      </c>
      <c r="K1025">
        <v>0.24</v>
      </c>
      <c r="L1025" s="2" t="e">
        <f t="shared" si="225"/>
        <v>#VALUE!</v>
      </c>
      <c r="M1025" s="2" t="e">
        <f t="shared" si="226"/>
        <v>#VALUE!</v>
      </c>
      <c r="N1025" s="2" t="e">
        <f t="shared" si="227"/>
        <v>#VALUE!</v>
      </c>
      <c r="O1025" s="2" t="e">
        <f t="shared" si="228"/>
        <v>#VALUE!</v>
      </c>
      <c r="P1025" s="79">
        <f t="shared" si="229"/>
        <v>0</v>
      </c>
      <c r="Q1025" s="78">
        <v>0.85441176471000002</v>
      </c>
      <c r="R1025" s="78">
        <v>0.14558823529589998</v>
      </c>
      <c r="S1025" s="79" t="e">
        <f t="shared" si="230"/>
        <v>#VALUE!</v>
      </c>
      <c r="T1025" s="2" t="e">
        <f t="shared" si="231"/>
        <v>#VALUE!</v>
      </c>
      <c r="U1025" s="2" t="e">
        <f t="shared" si="232"/>
        <v>#VALUE!</v>
      </c>
      <c r="V1025" s="2" t="e">
        <f t="shared" si="233"/>
        <v>#VALUE!</v>
      </c>
      <c r="W1025" s="2" t="e">
        <f t="shared" si="234"/>
        <v>#VALUE!</v>
      </c>
      <c r="X1025" t="e">
        <f t="shared" si="235"/>
        <v>#VALUE!</v>
      </c>
      <c r="Y1025" t="e">
        <f t="shared" si="236"/>
        <v>#VALUE!</v>
      </c>
      <c r="Z1025" t="e">
        <f t="shared" si="237"/>
        <v>#VALUE!</v>
      </c>
      <c r="AA1025" t="e">
        <f t="shared" si="238"/>
        <v>#VALUE!</v>
      </c>
      <c r="AB1025" t="e">
        <f t="shared" si="239"/>
        <v>#VALUE!</v>
      </c>
    </row>
    <row r="1026" spans="1:28" x14ac:dyDescent="0.25">
      <c r="A1026">
        <v>23</v>
      </c>
      <c r="B1026" t="s">
        <v>41</v>
      </c>
      <c r="C1026">
        <v>6</v>
      </c>
      <c r="D1026" t="s">
        <v>9</v>
      </c>
      <c r="E1026">
        <v>2014</v>
      </c>
      <c r="F1026" t="s">
        <v>10</v>
      </c>
      <c r="G1026" t="s">
        <v>299</v>
      </c>
      <c r="H1026" s="54">
        <v>9.7000000000000003E-2</v>
      </c>
      <c r="I1026" s="54">
        <v>0.16933333333333334</v>
      </c>
      <c r="J1026" s="54">
        <v>0.20033333333333331</v>
      </c>
      <c r="K1026">
        <v>0.15</v>
      </c>
      <c r="L1026" s="2" t="e">
        <f t="shared" ref="L1026:L1089" si="240">$F1026/(1-H1026)</f>
        <v>#VALUE!</v>
      </c>
      <c r="M1026" s="2" t="e">
        <f t="shared" ref="M1026:M1089" si="241">$F1026/(1-I1026)</f>
        <v>#VALUE!</v>
      </c>
      <c r="N1026" s="2" t="e">
        <f t="shared" ref="N1026:N1089" si="242">$F1026/(1-J1026)</f>
        <v>#VALUE!</v>
      </c>
      <c r="O1026" s="2" t="e">
        <f t="shared" ref="O1026:O1089" si="243">$F1026/(1-K1026)</f>
        <v>#VALUE!</v>
      </c>
      <c r="P1026" s="79" t="e">
        <f t="shared" ref="P1026:P1089" si="244">$G1026/(1-K1026)</f>
        <v>#VALUE!</v>
      </c>
      <c r="Q1026" s="78">
        <v>0.85441176471000002</v>
      </c>
      <c r="R1026" s="78">
        <v>0.14558823529589998</v>
      </c>
      <c r="S1026" s="79" t="e">
        <f t="shared" ref="S1026:S1089" si="245">(L1029*$Q1026)+(L1030*$R1026)</f>
        <v>#VALUE!</v>
      </c>
      <c r="T1026" s="2" t="e">
        <f t="shared" ref="T1026:T1089" si="246">(M1029*$Q1026)+(M1030*$R1026)</f>
        <v>#VALUE!</v>
      </c>
      <c r="U1026" s="2" t="e">
        <f t="shared" ref="U1026:U1089" si="247">(N1029*$Q1026)+(N1030*$R1026)</f>
        <v>#VALUE!</v>
      </c>
      <c r="V1026" s="2" t="e">
        <f t="shared" ref="V1026:V1089" si="248">(O1029*$Q1026)+(O1030*$R1026)</f>
        <v>#VALUE!</v>
      </c>
      <c r="W1026" s="2" t="e">
        <f t="shared" ref="W1026:W1089" si="249">(P1029*$Q1026)+(P1030*$R1026)</f>
        <v>#VALUE!</v>
      </c>
      <c r="X1026" t="e">
        <f t="shared" ref="X1026:X1089" si="250">S1026/$F1026</f>
        <v>#VALUE!</v>
      </c>
      <c r="Y1026" t="e">
        <f t="shared" ref="Y1026:Y1089" si="251">T1026/$F1026</f>
        <v>#VALUE!</v>
      </c>
      <c r="Z1026" t="e">
        <f t="shared" ref="Z1026:Z1089" si="252">U1026/$F1026</f>
        <v>#VALUE!</v>
      </c>
      <c r="AA1026" t="e">
        <f t="shared" ref="AA1026:AA1089" si="253">V1026/$F1026</f>
        <v>#VALUE!</v>
      </c>
      <c r="AB1026" t="e">
        <f t="shared" ref="AB1026:AB1089" si="254">W1026/$G1026</f>
        <v>#VALUE!</v>
      </c>
    </row>
    <row r="1027" spans="1:28" x14ac:dyDescent="0.25">
      <c r="A1027">
        <v>23</v>
      </c>
      <c r="B1027" t="s">
        <v>41</v>
      </c>
      <c r="C1027">
        <v>6</v>
      </c>
      <c r="D1027" t="s">
        <v>9</v>
      </c>
      <c r="E1027">
        <v>2015</v>
      </c>
      <c r="F1027" t="s">
        <v>10</v>
      </c>
      <c r="G1027" t="s">
        <v>299</v>
      </c>
      <c r="H1027" s="54">
        <v>0.16099999999999998</v>
      </c>
      <c r="I1027" s="54">
        <v>0.26</v>
      </c>
      <c r="J1027" s="54">
        <v>0.28700000000000003</v>
      </c>
      <c r="K1027">
        <v>0.29899999999999999</v>
      </c>
      <c r="L1027" s="2" t="e">
        <f t="shared" si="240"/>
        <v>#VALUE!</v>
      </c>
      <c r="M1027" s="2" t="e">
        <f t="shared" si="241"/>
        <v>#VALUE!</v>
      </c>
      <c r="N1027" s="2" t="e">
        <f t="shared" si="242"/>
        <v>#VALUE!</v>
      </c>
      <c r="O1027" s="2" t="e">
        <f t="shared" si="243"/>
        <v>#VALUE!</v>
      </c>
      <c r="P1027" s="79" t="e">
        <f t="shared" si="244"/>
        <v>#VALUE!</v>
      </c>
      <c r="Q1027" s="78">
        <v>0.85441176471000002</v>
      </c>
      <c r="R1027" s="78">
        <v>0.14558823529589998</v>
      </c>
      <c r="S1027" s="79" t="e">
        <f t="shared" si="245"/>
        <v>#VALUE!</v>
      </c>
      <c r="T1027" s="2" t="e">
        <f t="shared" si="246"/>
        <v>#VALUE!</v>
      </c>
      <c r="U1027" s="2" t="e">
        <f t="shared" si="247"/>
        <v>#VALUE!</v>
      </c>
      <c r="V1027" s="2" t="e">
        <f t="shared" si="248"/>
        <v>#VALUE!</v>
      </c>
      <c r="W1027" s="2" t="e">
        <f t="shared" si="249"/>
        <v>#VALUE!</v>
      </c>
      <c r="X1027" t="e">
        <f t="shared" si="250"/>
        <v>#VALUE!</v>
      </c>
      <c r="Y1027" t="e">
        <f t="shared" si="251"/>
        <v>#VALUE!</v>
      </c>
      <c r="Z1027" t="e">
        <f t="shared" si="252"/>
        <v>#VALUE!</v>
      </c>
      <c r="AA1027" t="e">
        <f t="shared" si="253"/>
        <v>#VALUE!</v>
      </c>
      <c r="AB1027" t="e">
        <f t="shared" si="254"/>
        <v>#VALUE!</v>
      </c>
    </row>
    <row r="1028" spans="1:28" x14ac:dyDescent="0.25">
      <c r="A1028">
        <v>23</v>
      </c>
      <c r="B1028" t="s">
        <v>41</v>
      </c>
      <c r="C1028">
        <v>6</v>
      </c>
      <c r="D1028" t="s">
        <v>9</v>
      </c>
      <c r="E1028">
        <v>2016</v>
      </c>
      <c r="F1028" t="s">
        <v>10</v>
      </c>
      <c r="G1028" t="s">
        <v>299</v>
      </c>
      <c r="H1028" s="54">
        <v>0.16599999999999998</v>
      </c>
      <c r="I1028" s="54">
        <v>0.251</v>
      </c>
      <c r="J1028" s="54">
        <v>0.27900000000000003</v>
      </c>
      <c r="K1028">
        <v>0.247</v>
      </c>
      <c r="L1028" s="2" t="e">
        <f t="shared" si="240"/>
        <v>#VALUE!</v>
      </c>
      <c r="M1028" s="2" t="e">
        <f t="shared" si="241"/>
        <v>#VALUE!</v>
      </c>
      <c r="N1028" s="2" t="e">
        <f t="shared" si="242"/>
        <v>#VALUE!</v>
      </c>
      <c r="O1028" s="2" t="e">
        <f t="shared" si="243"/>
        <v>#VALUE!</v>
      </c>
      <c r="P1028" s="79" t="e">
        <f t="shared" si="244"/>
        <v>#VALUE!</v>
      </c>
      <c r="Q1028" s="78">
        <v>0.85441176471000002</v>
      </c>
      <c r="R1028" s="78">
        <v>0.14558823529589998</v>
      </c>
      <c r="S1028" s="79" t="e">
        <f t="shared" si="245"/>
        <v>#VALUE!</v>
      </c>
      <c r="T1028" s="2" t="e">
        <f t="shared" si="246"/>
        <v>#VALUE!</v>
      </c>
      <c r="U1028" s="2" t="e">
        <f t="shared" si="247"/>
        <v>#VALUE!</v>
      </c>
      <c r="V1028" s="2" t="e">
        <f t="shared" si="248"/>
        <v>#VALUE!</v>
      </c>
      <c r="W1028" s="2" t="e">
        <f t="shared" si="249"/>
        <v>#VALUE!</v>
      </c>
      <c r="X1028" t="e">
        <f t="shared" si="250"/>
        <v>#VALUE!</v>
      </c>
      <c r="Y1028" t="e">
        <f t="shared" si="251"/>
        <v>#VALUE!</v>
      </c>
      <c r="Z1028" t="e">
        <f t="shared" si="252"/>
        <v>#VALUE!</v>
      </c>
      <c r="AA1028" t="e">
        <f t="shared" si="253"/>
        <v>#VALUE!</v>
      </c>
      <c r="AB1028" t="e">
        <f t="shared" si="254"/>
        <v>#VALUE!</v>
      </c>
    </row>
    <row r="1029" spans="1:28" x14ac:dyDescent="0.25">
      <c r="A1029">
        <v>23</v>
      </c>
      <c r="B1029" t="s">
        <v>41</v>
      </c>
      <c r="C1029">
        <v>6</v>
      </c>
      <c r="D1029" t="s">
        <v>9</v>
      </c>
      <c r="E1029">
        <v>2017</v>
      </c>
      <c r="F1029" t="s">
        <v>10</v>
      </c>
      <c r="G1029" t="s">
        <v>300</v>
      </c>
      <c r="H1029" s="54">
        <v>0.17614168903842634</v>
      </c>
      <c r="I1029" s="54">
        <v>0.28134990851851172</v>
      </c>
      <c r="J1029" s="54">
        <v>0.31269765999824639</v>
      </c>
      <c r="K1029">
        <v>0.27300000000000002</v>
      </c>
      <c r="L1029" s="2" t="e">
        <f t="shared" si="240"/>
        <v>#VALUE!</v>
      </c>
      <c r="M1029" s="2" t="e">
        <f t="shared" si="241"/>
        <v>#VALUE!</v>
      </c>
      <c r="N1029" s="2" t="e">
        <f t="shared" si="242"/>
        <v>#VALUE!</v>
      </c>
      <c r="O1029" s="2" t="e">
        <f t="shared" si="243"/>
        <v>#VALUE!</v>
      </c>
      <c r="P1029" s="79" t="e">
        <f t="shared" si="244"/>
        <v>#VALUE!</v>
      </c>
      <c r="Q1029" s="78">
        <v>0.85441176471000002</v>
      </c>
      <c r="R1029" s="78">
        <v>0.14558823529589998</v>
      </c>
      <c r="S1029" s="79" t="e">
        <f t="shared" si="245"/>
        <v>#VALUE!</v>
      </c>
      <c r="T1029" s="2" t="e">
        <f t="shared" si="246"/>
        <v>#VALUE!</v>
      </c>
      <c r="U1029" s="2" t="e">
        <f t="shared" si="247"/>
        <v>#VALUE!</v>
      </c>
      <c r="V1029" s="2" t="e">
        <f t="shared" si="248"/>
        <v>#VALUE!</v>
      </c>
      <c r="W1029" s="2" t="e">
        <f t="shared" si="249"/>
        <v>#VALUE!</v>
      </c>
      <c r="X1029" t="e">
        <f t="shared" si="250"/>
        <v>#VALUE!</v>
      </c>
      <c r="Y1029" t="e">
        <f t="shared" si="251"/>
        <v>#VALUE!</v>
      </c>
      <c r="Z1029" t="e">
        <f t="shared" si="252"/>
        <v>#VALUE!</v>
      </c>
      <c r="AA1029" t="e">
        <f t="shared" si="253"/>
        <v>#VALUE!</v>
      </c>
      <c r="AB1029" t="e">
        <f t="shared" si="254"/>
        <v>#VALUE!</v>
      </c>
    </row>
    <row r="1030" spans="1:28" x14ac:dyDescent="0.25">
      <c r="A1030">
        <v>23</v>
      </c>
      <c r="B1030" t="s">
        <v>41</v>
      </c>
      <c r="C1030">
        <v>6</v>
      </c>
      <c r="D1030" t="s">
        <v>9</v>
      </c>
      <c r="E1030">
        <v>2018</v>
      </c>
      <c r="F1030" t="s">
        <v>10</v>
      </c>
      <c r="G1030" t="s">
        <v>299</v>
      </c>
      <c r="H1030" s="54">
        <v>0.16886166874172692</v>
      </c>
      <c r="I1030" s="54">
        <v>0.3266245046167281</v>
      </c>
      <c r="J1030" s="54">
        <v>0.34504815702446495</v>
      </c>
      <c r="K1030">
        <v>0.22600000000000001</v>
      </c>
      <c r="L1030" s="2" t="e">
        <f t="shared" si="240"/>
        <v>#VALUE!</v>
      </c>
      <c r="M1030" s="2" t="e">
        <f t="shared" si="241"/>
        <v>#VALUE!</v>
      </c>
      <c r="N1030" s="2" t="e">
        <f t="shared" si="242"/>
        <v>#VALUE!</v>
      </c>
      <c r="O1030" s="2" t="e">
        <f t="shared" si="243"/>
        <v>#VALUE!</v>
      </c>
      <c r="P1030" s="79" t="e">
        <f t="shared" si="244"/>
        <v>#VALUE!</v>
      </c>
      <c r="Q1030" s="78">
        <v>0.85441176471000002</v>
      </c>
      <c r="R1030" s="78">
        <v>0.14558823529589998</v>
      </c>
      <c r="S1030" s="79" t="e">
        <f t="shared" si="245"/>
        <v>#VALUE!</v>
      </c>
      <c r="T1030" s="2" t="e">
        <f t="shared" si="246"/>
        <v>#VALUE!</v>
      </c>
      <c r="U1030" s="2" t="e">
        <f t="shared" si="247"/>
        <v>#VALUE!</v>
      </c>
      <c r="V1030" s="2" t="e">
        <f t="shared" si="248"/>
        <v>#VALUE!</v>
      </c>
      <c r="W1030" s="2" t="e">
        <f t="shared" si="249"/>
        <v>#VALUE!</v>
      </c>
      <c r="X1030" t="e">
        <f t="shared" si="250"/>
        <v>#VALUE!</v>
      </c>
      <c r="Y1030" t="e">
        <f t="shared" si="251"/>
        <v>#VALUE!</v>
      </c>
      <c r="Z1030" t="e">
        <f t="shared" si="252"/>
        <v>#VALUE!</v>
      </c>
      <c r="AA1030" t="e">
        <f t="shared" si="253"/>
        <v>#VALUE!</v>
      </c>
      <c r="AB1030" t="e">
        <f t="shared" si="254"/>
        <v>#VALUE!</v>
      </c>
    </row>
    <row r="1031" spans="1:28" x14ac:dyDescent="0.25">
      <c r="A1031">
        <v>23</v>
      </c>
      <c r="B1031" t="s">
        <v>41</v>
      </c>
      <c r="C1031">
        <v>6</v>
      </c>
      <c r="D1031" t="s">
        <v>9</v>
      </c>
      <c r="E1031">
        <v>2019</v>
      </c>
      <c r="F1031">
        <v>790</v>
      </c>
      <c r="G1031" t="s">
        <v>299</v>
      </c>
      <c r="H1031" s="54">
        <v>0.15627672779650664</v>
      </c>
      <c r="I1031" s="54">
        <v>0.29431007717911079</v>
      </c>
      <c r="J1031" s="54">
        <v>0.31510957999927913</v>
      </c>
      <c r="K1031">
        <v>0.24399999999999999</v>
      </c>
      <c r="L1031" s="2">
        <f t="shared" si="240"/>
        <v>936.32595665734334</v>
      </c>
      <c r="M1031" s="2">
        <f t="shared" si="241"/>
        <v>1119.4718451442438</v>
      </c>
      <c r="N1031" s="2">
        <f t="shared" si="242"/>
        <v>1153.4691929245682</v>
      </c>
      <c r="O1031" s="2">
        <f t="shared" si="243"/>
        <v>1044.9735449735449</v>
      </c>
      <c r="P1031" s="79" t="e">
        <f t="shared" si="244"/>
        <v>#VALUE!</v>
      </c>
      <c r="Q1031" s="78">
        <v>0.85441176471000002</v>
      </c>
      <c r="R1031" s="78">
        <v>0.14558823529589998</v>
      </c>
      <c r="S1031" s="79" t="e">
        <f t="shared" si="245"/>
        <v>#VALUE!</v>
      </c>
      <c r="T1031" s="2" t="e">
        <f t="shared" si="246"/>
        <v>#VALUE!</v>
      </c>
      <c r="U1031" s="2" t="e">
        <f t="shared" si="247"/>
        <v>#VALUE!</v>
      </c>
      <c r="V1031" s="2" t="e">
        <f t="shared" si="248"/>
        <v>#VALUE!</v>
      </c>
      <c r="W1031" s="2" t="e">
        <f t="shared" si="249"/>
        <v>#VALUE!</v>
      </c>
      <c r="X1031" t="e">
        <f t="shared" si="250"/>
        <v>#VALUE!</v>
      </c>
      <c r="Y1031" t="e">
        <f t="shared" si="251"/>
        <v>#VALUE!</v>
      </c>
      <c r="Z1031" t="e">
        <f t="shared" si="252"/>
        <v>#VALUE!</v>
      </c>
      <c r="AA1031" t="e">
        <f t="shared" si="253"/>
        <v>#VALUE!</v>
      </c>
      <c r="AB1031" t="e">
        <f t="shared" si="254"/>
        <v>#VALUE!</v>
      </c>
    </row>
    <row r="1032" spans="1:28" x14ac:dyDescent="0.25">
      <c r="A1032">
        <v>23</v>
      </c>
      <c r="B1032" t="s">
        <v>41</v>
      </c>
      <c r="C1032">
        <v>6</v>
      </c>
      <c r="D1032" t="s">
        <v>9</v>
      </c>
      <c r="E1032">
        <v>2020</v>
      </c>
      <c r="F1032" t="s">
        <v>10</v>
      </c>
      <c r="G1032" t="s">
        <v>299</v>
      </c>
      <c r="H1032" s="54">
        <v>7.1730431912490608E-2</v>
      </c>
      <c r="I1032" s="54">
        <v>0.24184107416558059</v>
      </c>
      <c r="J1032" s="54">
        <v>0.25426527177111524</v>
      </c>
      <c r="K1032">
        <v>0.11799999999999999</v>
      </c>
      <c r="L1032" s="2" t="e">
        <f t="shared" si="240"/>
        <v>#VALUE!</v>
      </c>
      <c r="M1032" s="2" t="e">
        <f t="shared" si="241"/>
        <v>#VALUE!</v>
      </c>
      <c r="N1032" s="2" t="e">
        <f t="shared" si="242"/>
        <v>#VALUE!</v>
      </c>
      <c r="O1032" s="2" t="e">
        <f t="shared" si="243"/>
        <v>#VALUE!</v>
      </c>
      <c r="P1032" s="79" t="e">
        <f t="shared" si="244"/>
        <v>#VALUE!</v>
      </c>
      <c r="Q1032" s="78">
        <v>0.85441176471000002</v>
      </c>
      <c r="R1032" s="78">
        <v>0.14558823529589998</v>
      </c>
      <c r="S1032" s="79" t="e">
        <f t="shared" si="245"/>
        <v>#VALUE!</v>
      </c>
      <c r="T1032" s="2" t="e">
        <f t="shared" si="246"/>
        <v>#VALUE!</v>
      </c>
      <c r="U1032" s="2" t="e">
        <f t="shared" si="247"/>
        <v>#VALUE!</v>
      </c>
      <c r="V1032" s="2" t="e">
        <f t="shared" si="248"/>
        <v>#VALUE!</v>
      </c>
      <c r="W1032" s="2" t="e">
        <f t="shared" si="249"/>
        <v>#VALUE!</v>
      </c>
      <c r="X1032" t="e">
        <f t="shared" si="250"/>
        <v>#VALUE!</v>
      </c>
      <c r="Y1032" t="e">
        <f t="shared" si="251"/>
        <v>#VALUE!</v>
      </c>
      <c r="Z1032" t="e">
        <f t="shared" si="252"/>
        <v>#VALUE!</v>
      </c>
      <c r="AA1032" t="e">
        <f t="shared" si="253"/>
        <v>#VALUE!</v>
      </c>
      <c r="AB1032" t="e">
        <f t="shared" si="254"/>
        <v>#VALUE!</v>
      </c>
    </row>
    <row r="1033" spans="1:28" x14ac:dyDescent="0.25">
      <c r="A1033">
        <v>23</v>
      </c>
      <c r="B1033" t="s">
        <v>41</v>
      </c>
      <c r="C1033">
        <v>6</v>
      </c>
      <c r="D1033" t="s">
        <v>9</v>
      </c>
      <c r="E1033">
        <v>2021</v>
      </c>
      <c r="F1033" t="s">
        <v>10</v>
      </c>
      <c r="G1033" t="s">
        <v>10</v>
      </c>
      <c r="H1033" s="79" t="s">
        <v>10</v>
      </c>
      <c r="I1033" s="2" t="s">
        <v>10</v>
      </c>
      <c r="J1033" s="2" t="s">
        <v>10</v>
      </c>
      <c r="K1033">
        <v>0.184</v>
      </c>
      <c r="L1033" s="2" t="e">
        <f t="shared" si="240"/>
        <v>#VALUE!</v>
      </c>
      <c r="M1033" s="2" t="e">
        <f t="shared" si="241"/>
        <v>#VALUE!</v>
      </c>
      <c r="N1033" s="2" t="e">
        <f t="shared" si="242"/>
        <v>#VALUE!</v>
      </c>
      <c r="O1033" s="2" t="e">
        <f t="shared" si="243"/>
        <v>#VALUE!</v>
      </c>
      <c r="P1033" s="79" t="e">
        <f t="shared" si="244"/>
        <v>#VALUE!</v>
      </c>
      <c r="Q1033" s="78">
        <v>0.85441176471000002</v>
      </c>
      <c r="R1033" s="78">
        <v>0.14558823529589998</v>
      </c>
      <c r="S1033" s="79" t="e">
        <f t="shared" si="245"/>
        <v>#VALUE!</v>
      </c>
      <c r="T1033" s="2" t="e">
        <f t="shared" si="246"/>
        <v>#VALUE!</v>
      </c>
      <c r="U1033" s="2" t="e">
        <f t="shared" si="247"/>
        <v>#VALUE!</v>
      </c>
      <c r="V1033" s="2" t="e">
        <f t="shared" si="248"/>
        <v>#VALUE!</v>
      </c>
      <c r="W1033" s="2" t="e">
        <f t="shared" si="249"/>
        <v>#VALUE!</v>
      </c>
      <c r="X1033" t="e">
        <f t="shared" si="250"/>
        <v>#VALUE!</v>
      </c>
      <c r="Y1033" t="e">
        <f t="shared" si="251"/>
        <v>#VALUE!</v>
      </c>
      <c r="Z1033" t="e">
        <f t="shared" si="252"/>
        <v>#VALUE!</v>
      </c>
      <c r="AA1033" t="e">
        <f t="shared" si="253"/>
        <v>#VALUE!</v>
      </c>
      <c r="AB1033" t="e">
        <f t="shared" si="254"/>
        <v>#VALUE!</v>
      </c>
    </row>
    <row r="1034" spans="1:28" x14ac:dyDescent="0.25">
      <c r="A1034">
        <v>23</v>
      </c>
      <c r="B1034" t="s">
        <v>41</v>
      </c>
      <c r="C1034">
        <v>6</v>
      </c>
      <c r="D1034" t="s">
        <v>9</v>
      </c>
      <c r="E1034">
        <v>2022</v>
      </c>
      <c r="F1034" t="s">
        <v>10</v>
      </c>
      <c r="G1034" t="s">
        <v>299</v>
      </c>
      <c r="H1034" s="79" t="s">
        <v>10</v>
      </c>
      <c r="I1034" s="2" t="s">
        <v>10</v>
      </c>
      <c r="J1034" s="2" t="s">
        <v>10</v>
      </c>
      <c r="K1034">
        <v>0.182</v>
      </c>
      <c r="L1034" s="2" t="e">
        <f t="shared" si="240"/>
        <v>#VALUE!</v>
      </c>
      <c r="M1034" s="2" t="e">
        <f t="shared" si="241"/>
        <v>#VALUE!</v>
      </c>
      <c r="N1034" s="2" t="e">
        <f t="shared" si="242"/>
        <v>#VALUE!</v>
      </c>
      <c r="O1034" s="2" t="e">
        <f t="shared" si="243"/>
        <v>#VALUE!</v>
      </c>
      <c r="P1034" s="79" t="e">
        <f t="shared" si="244"/>
        <v>#VALUE!</v>
      </c>
      <c r="Q1034" s="78">
        <v>0.85441176471000002</v>
      </c>
      <c r="R1034" s="78">
        <v>0.14558823529589998</v>
      </c>
      <c r="S1034" s="79">
        <f t="shared" si="245"/>
        <v>118.08927379210463</v>
      </c>
      <c r="T1034" s="2">
        <f t="shared" si="246"/>
        <v>121.1106065123893</v>
      </c>
      <c r="U1034" s="2">
        <f t="shared" si="247"/>
        <v>130.7374846970736</v>
      </c>
      <c r="V1034" s="2">
        <f t="shared" si="248"/>
        <v>121.04255905772663</v>
      </c>
      <c r="W1034" s="2" t="e">
        <f t="shared" si="249"/>
        <v>#VALUE!</v>
      </c>
      <c r="X1034" t="e">
        <f t="shared" si="250"/>
        <v>#VALUE!</v>
      </c>
      <c r="Y1034" t="e">
        <f t="shared" si="251"/>
        <v>#VALUE!</v>
      </c>
      <c r="Z1034" t="e">
        <f t="shared" si="252"/>
        <v>#VALUE!</v>
      </c>
      <c r="AA1034" t="e">
        <f t="shared" si="253"/>
        <v>#VALUE!</v>
      </c>
      <c r="AB1034" t="e">
        <f t="shared" si="254"/>
        <v>#VALUE!</v>
      </c>
    </row>
    <row r="1035" spans="1:28" x14ac:dyDescent="0.25">
      <c r="A1035">
        <v>23</v>
      </c>
      <c r="B1035" t="s">
        <v>41</v>
      </c>
      <c r="C1035">
        <v>6</v>
      </c>
      <c r="D1035" t="s">
        <v>9</v>
      </c>
      <c r="E1035">
        <v>2023</v>
      </c>
      <c r="F1035" t="s">
        <v>10</v>
      </c>
      <c r="G1035" t="s">
        <v>10</v>
      </c>
      <c r="H1035" s="79" t="s">
        <v>10</v>
      </c>
      <c r="I1035" s="2" t="s">
        <v>10</v>
      </c>
      <c r="J1035" s="2" t="s">
        <v>10</v>
      </c>
      <c r="K1035">
        <v>0.154</v>
      </c>
      <c r="L1035" s="2" t="e">
        <f t="shared" si="240"/>
        <v>#VALUE!</v>
      </c>
      <c r="M1035" s="2" t="e">
        <f t="shared" si="241"/>
        <v>#VALUE!</v>
      </c>
      <c r="N1035" s="2" t="e">
        <f t="shared" si="242"/>
        <v>#VALUE!</v>
      </c>
      <c r="O1035" s="2" t="e">
        <f t="shared" si="243"/>
        <v>#VALUE!</v>
      </c>
      <c r="P1035" s="79" t="e">
        <f t="shared" si="244"/>
        <v>#VALUE!</v>
      </c>
      <c r="Q1035" s="78">
        <v>0.85441176471000002</v>
      </c>
      <c r="R1035" s="78">
        <v>0.14558823529589998</v>
      </c>
      <c r="S1035" s="79">
        <f t="shared" si="245"/>
        <v>313.21281996060856</v>
      </c>
      <c r="T1035" s="2">
        <f t="shared" si="246"/>
        <v>327.06523636594096</v>
      </c>
      <c r="U1035" s="2">
        <f t="shared" si="247"/>
        <v>350.3528199642991</v>
      </c>
      <c r="V1035" s="2">
        <f t="shared" si="248"/>
        <v>326.91106384726339</v>
      </c>
      <c r="W1035" s="2" t="e">
        <f t="shared" si="249"/>
        <v>#VALUE!</v>
      </c>
      <c r="X1035" t="e">
        <f t="shared" si="250"/>
        <v>#VALUE!</v>
      </c>
      <c r="Y1035" t="e">
        <f t="shared" si="251"/>
        <v>#VALUE!</v>
      </c>
      <c r="Z1035" t="e">
        <f t="shared" si="252"/>
        <v>#VALUE!</v>
      </c>
      <c r="AA1035" t="e">
        <f t="shared" si="253"/>
        <v>#VALUE!</v>
      </c>
      <c r="AB1035" t="e">
        <f t="shared" si="254"/>
        <v>#VALUE!</v>
      </c>
    </row>
    <row r="1036" spans="1:28" x14ac:dyDescent="0.25">
      <c r="A1036">
        <v>23</v>
      </c>
      <c r="B1036" t="s">
        <v>41</v>
      </c>
      <c r="C1036">
        <v>6</v>
      </c>
      <c r="D1036" t="s">
        <v>9</v>
      </c>
      <c r="E1036">
        <v>2024</v>
      </c>
      <c r="F1036" t="s">
        <v>10</v>
      </c>
      <c r="G1036" t="s">
        <v>299</v>
      </c>
      <c r="H1036" s="79" t="s">
        <v>10</v>
      </c>
      <c r="I1036" s="2" t="s">
        <v>10</v>
      </c>
      <c r="J1036" s="2" t="s">
        <v>10</v>
      </c>
      <c r="K1036">
        <v>0.20599999999999999</v>
      </c>
      <c r="L1036" s="2" t="e">
        <f t="shared" si="240"/>
        <v>#VALUE!</v>
      </c>
      <c r="M1036" s="2" t="e">
        <f t="shared" si="241"/>
        <v>#VALUE!</v>
      </c>
      <c r="N1036" s="2" t="e">
        <f t="shared" si="242"/>
        <v>#VALUE!</v>
      </c>
      <c r="O1036" s="2" t="e">
        <f t="shared" si="243"/>
        <v>#VALUE!</v>
      </c>
      <c r="P1036" s="79" t="e">
        <f t="shared" si="244"/>
        <v>#VALUE!</v>
      </c>
      <c r="Q1036" s="78">
        <v>0.85441176471000002</v>
      </c>
      <c r="R1036" s="78">
        <v>0.14558823529589998</v>
      </c>
      <c r="S1036" s="79">
        <f t="shared" si="245"/>
        <v>277.07374960676691</v>
      </c>
      <c r="T1036" s="2">
        <f t="shared" si="246"/>
        <v>295.56062279707453</v>
      </c>
      <c r="U1036" s="2">
        <f t="shared" si="247"/>
        <v>313.84412807849066</v>
      </c>
      <c r="V1036" s="2">
        <f t="shared" si="248"/>
        <v>295.57665586081504</v>
      </c>
      <c r="W1036" s="2" t="e">
        <f t="shared" si="249"/>
        <v>#VALUE!</v>
      </c>
      <c r="X1036" t="e">
        <f t="shared" si="250"/>
        <v>#VALUE!</v>
      </c>
      <c r="Y1036" t="e">
        <f t="shared" si="251"/>
        <v>#VALUE!</v>
      </c>
      <c r="Z1036" t="e">
        <f t="shared" si="252"/>
        <v>#VALUE!</v>
      </c>
      <c r="AA1036" t="e">
        <f t="shared" si="253"/>
        <v>#VALUE!</v>
      </c>
      <c r="AB1036" t="e">
        <f t="shared" si="254"/>
        <v>#VALUE!</v>
      </c>
    </row>
    <row r="1037" spans="1:28" x14ac:dyDescent="0.25">
      <c r="A1037">
        <v>24</v>
      </c>
      <c r="B1037" t="s">
        <v>42</v>
      </c>
      <c r="C1037">
        <v>6</v>
      </c>
      <c r="D1037" t="s">
        <v>9</v>
      </c>
      <c r="E1037">
        <v>1980</v>
      </c>
      <c r="F1037">
        <v>50</v>
      </c>
      <c r="G1037" t="s">
        <v>299</v>
      </c>
      <c r="H1037" s="54">
        <v>0.40667522081402602</v>
      </c>
      <c r="I1037" s="54">
        <v>0.41633333333333333</v>
      </c>
      <c r="J1037" s="54">
        <v>0.46133333333333337</v>
      </c>
      <c r="K1037">
        <v>0.41599999999999998</v>
      </c>
      <c r="L1037" s="2">
        <f t="shared" si="240"/>
        <v>84.270877863214636</v>
      </c>
      <c r="M1037" s="2">
        <f t="shared" si="241"/>
        <v>85.665334094802972</v>
      </c>
      <c r="N1037" s="2">
        <f t="shared" si="242"/>
        <v>92.821782178217831</v>
      </c>
      <c r="O1037" s="2">
        <f t="shared" si="243"/>
        <v>85.616438356164366</v>
      </c>
      <c r="P1037" s="79" t="e">
        <f t="shared" si="244"/>
        <v>#VALUE!</v>
      </c>
      <c r="Q1037" s="78">
        <v>0.85441176471000002</v>
      </c>
      <c r="R1037" s="78">
        <v>0.14558823529589998</v>
      </c>
      <c r="S1037" s="79">
        <f t="shared" si="245"/>
        <v>214.21667844128098</v>
      </c>
      <c r="T1037" s="2">
        <f t="shared" si="246"/>
        <v>217.08315880437132</v>
      </c>
      <c r="U1037" s="2">
        <f t="shared" si="247"/>
        <v>237.252344004164</v>
      </c>
      <c r="V1037" s="2">
        <f t="shared" si="248"/>
        <v>217.14226051737998</v>
      </c>
      <c r="W1037" s="2" t="e">
        <f t="shared" si="249"/>
        <v>#VALUE!</v>
      </c>
      <c r="X1037">
        <f t="shared" si="250"/>
        <v>4.2843335688256197</v>
      </c>
      <c r="Y1037">
        <f t="shared" si="251"/>
        <v>4.341663176087426</v>
      </c>
      <c r="Z1037">
        <f t="shared" si="252"/>
        <v>4.7450468800832803</v>
      </c>
      <c r="AA1037">
        <f t="shared" si="253"/>
        <v>4.3428452103475994</v>
      </c>
      <c r="AB1037" t="e">
        <f t="shared" si="254"/>
        <v>#VALUE!</v>
      </c>
    </row>
    <row r="1038" spans="1:28" x14ac:dyDescent="0.25">
      <c r="A1038">
        <v>24</v>
      </c>
      <c r="B1038" t="s">
        <v>42</v>
      </c>
      <c r="C1038">
        <v>6</v>
      </c>
      <c r="D1038" t="s">
        <v>9</v>
      </c>
      <c r="E1038">
        <v>1981</v>
      </c>
      <c r="F1038">
        <v>200</v>
      </c>
      <c r="G1038" t="s">
        <v>299</v>
      </c>
      <c r="H1038" s="54">
        <v>0.36820594316945598</v>
      </c>
      <c r="I1038" s="54">
        <v>0.39233333333333331</v>
      </c>
      <c r="J1038" s="54">
        <v>0.43383333333333329</v>
      </c>
      <c r="K1038">
        <v>0.39200000000000002</v>
      </c>
      <c r="L1038" s="2">
        <f t="shared" si="240"/>
        <v>316.55884989377603</v>
      </c>
      <c r="M1038" s="2">
        <f t="shared" si="241"/>
        <v>329.12781130005482</v>
      </c>
      <c r="N1038" s="2">
        <f t="shared" si="242"/>
        <v>353.25287017957021</v>
      </c>
      <c r="O1038" s="2">
        <f t="shared" si="243"/>
        <v>328.94736842105266</v>
      </c>
      <c r="P1038" s="79" t="e">
        <f t="shared" si="244"/>
        <v>#VALUE!</v>
      </c>
      <c r="Q1038" s="78">
        <v>0.85441176471000002</v>
      </c>
      <c r="R1038" s="78">
        <v>0.14558823529589998</v>
      </c>
      <c r="S1038" s="79">
        <f t="shared" si="245"/>
        <v>458.72250192724471</v>
      </c>
      <c r="T1038" s="2">
        <f t="shared" si="246"/>
        <v>470.03269100271723</v>
      </c>
      <c r="U1038" s="2">
        <f t="shared" si="247"/>
        <v>508.62418383293152</v>
      </c>
      <c r="V1038" s="2">
        <f t="shared" si="248"/>
        <v>469.88925229397319</v>
      </c>
      <c r="W1038" s="2" t="e">
        <f t="shared" si="249"/>
        <v>#VALUE!</v>
      </c>
      <c r="X1038">
        <f t="shared" si="250"/>
        <v>2.2936125096362234</v>
      </c>
      <c r="Y1038">
        <f t="shared" si="251"/>
        <v>2.3501634550135861</v>
      </c>
      <c r="Z1038">
        <f t="shared" si="252"/>
        <v>2.5431209191646578</v>
      </c>
      <c r="AA1038">
        <f t="shared" si="253"/>
        <v>2.3494462614698661</v>
      </c>
      <c r="AB1038" t="e">
        <f t="shared" si="254"/>
        <v>#VALUE!</v>
      </c>
    </row>
    <row r="1039" spans="1:28" x14ac:dyDescent="0.25">
      <c r="A1039">
        <v>24</v>
      </c>
      <c r="B1039" t="s">
        <v>42</v>
      </c>
      <c r="C1039">
        <v>6</v>
      </c>
      <c r="D1039" t="s">
        <v>9</v>
      </c>
      <c r="E1039">
        <v>1982</v>
      </c>
      <c r="F1039">
        <v>200</v>
      </c>
      <c r="G1039" t="s">
        <v>299</v>
      </c>
      <c r="H1039" s="54">
        <v>0.31874544334072302</v>
      </c>
      <c r="I1039" s="54">
        <v>0.36499999999999999</v>
      </c>
      <c r="J1039" s="54">
        <v>0.39999999999999997</v>
      </c>
      <c r="K1039">
        <v>0.36499999999999999</v>
      </c>
      <c r="L1039" s="2">
        <f t="shared" si="240"/>
        <v>293.57601801704811</v>
      </c>
      <c r="M1039" s="2">
        <f t="shared" si="241"/>
        <v>314.96062992125985</v>
      </c>
      <c r="N1039" s="2">
        <f t="shared" si="242"/>
        <v>333.33333333333326</v>
      </c>
      <c r="O1039" s="2">
        <f t="shared" si="243"/>
        <v>314.96062992125985</v>
      </c>
      <c r="P1039" s="79" t="e">
        <f t="shared" si="244"/>
        <v>#VALUE!</v>
      </c>
      <c r="Q1039" s="78">
        <v>0.85441176471000002</v>
      </c>
      <c r="R1039" s="78">
        <v>0.14558823529589998</v>
      </c>
      <c r="S1039" s="79">
        <f t="shared" si="245"/>
        <v>698.04666123770266</v>
      </c>
      <c r="T1039" s="2">
        <f t="shared" si="246"/>
        <v>708.33306505677035</v>
      </c>
      <c r="U1039" s="2">
        <f t="shared" si="247"/>
        <v>770.89177555157721</v>
      </c>
      <c r="V1039" s="2">
        <f t="shared" si="248"/>
        <v>708.74452034246985</v>
      </c>
      <c r="W1039" s="2" t="e">
        <f t="shared" si="249"/>
        <v>#VALUE!</v>
      </c>
      <c r="X1039">
        <f t="shared" si="250"/>
        <v>3.4902333061885131</v>
      </c>
      <c r="Y1039">
        <f t="shared" si="251"/>
        <v>3.5416653252838519</v>
      </c>
      <c r="Z1039">
        <f t="shared" si="252"/>
        <v>3.8544588777578861</v>
      </c>
      <c r="AA1039">
        <f t="shared" si="253"/>
        <v>3.5437226017123491</v>
      </c>
      <c r="AB1039" t="e">
        <f t="shared" si="254"/>
        <v>#VALUE!</v>
      </c>
    </row>
    <row r="1040" spans="1:28" x14ac:dyDescent="0.25">
      <c r="A1040">
        <v>24</v>
      </c>
      <c r="B1040" t="s">
        <v>42</v>
      </c>
      <c r="C1040">
        <v>6</v>
      </c>
      <c r="D1040" t="s">
        <v>9</v>
      </c>
      <c r="E1040">
        <v>1983</v>
      </c>
      <c r="F1040">
        <v>100</v>
      </c>
      <c r="G1040" t="s">
        <v>299</v>
      </c>
      <c r="H1040" s="54">
        <v>0.44514449845859599</v>
      </c>
      <c r="I1040" s="54">
        <v>0.44966666666666666</v>
      </c>
      <c r="J1040" s="54">
        <v>0.4986666666666667</v>
      </c>
      <c r="K1040">
        <v>0.45</v>
      </c>
      <c r="L1040" s="2">
        <f t="shared" si="240"/>
        <v>180.2271036732937</v>
      </c>
      <c r="M1040" s="2">
        <f t="shared" si="241"/>
        <v>181.70805572380374</v>
      </c>
      <c r="N1040" s="2">
        <f t="shared" si="242"/>
        <v>199.468085106383</v>
      </c>
      <c r="O1040" s="2">
        <f t="shared" si="243"/>
        <v>181.81818181818181</v>
      </c>
      <c r="P1040" s="79" t="e">
        <f t="shared" si="244"/>
        <v>#VALUE!</v>
      </c>
      <c r="Q1040" s="78">
        <v>0.85441176471000002</v>
      </c>
      <c r="R1040" s="78">
        <v>0.14558823529589998</v>
      </c>
      <c r="S1040" s="79">
        <f t="shared" si="245"/>
        <v>499.372523489017</v>
      </c>
      <c r="T1040" s="2">
        <f t="shared" si="246"/>
        <v>495.00291635420746</v>
      </c>
      <c r="U1040" s="2">
        <f t="shared" si="247"/>
        <v>544.52897981908131</v>
      </c>
      <c r="V1040" s="2">
        <f t="shared" si="248"/>
        <v>495.3008666222716</v>
      </c>
      <c r="W1040" s="2" t="e">
        <f t="shared" si="249"/>
        <v>#VALUE!</v>
      </c>
      <c r="X1040">
        <f t="shared" si="250"/>
        <v>4.99372523489017</v>
      </c>
      <c r="Y1040">
        <f t="shared" si="251"/>
        <v>4.9500291635420748</v>
      </c>
      <c r="Z1040">
        <f t="shared" si="252"/>
        <v>5.4452897981908128</v>
      </c>
      <c r="AA1040">
        <f t="shared" si="253"/>
        <v>4.9530086662227157</v>
      </c>
      <c r="AB1040" t="e">
        <f t="shared" si="254"/>
        <v>#VALUE!</v>
      </c>
    </row>
    <row r="1041" spans="1:28" x14ac:dyDescent="0.25">
      <c r="A1041">
        <v>24</v>
      </c>
      <c r="B1041" t="s">
        <v>42</v>
      </c>
      <c r="C1041">
        <v>6</v>
      </c>
      <c r="D1041" t="s">
        <v>9</v>
      </c>
      <c r="E1041">
        <v>1984</v>
      </c>
      <c r="F1041">
        <v>250</v>
      </c>
      <c r="G1041" t="s">
        <v>299</v>
      </c>
      <c r="H1041" s="54">
        <v>0.39568399862986298</v>
      </c>
      <c r="I1041" s="54">
        <v>0.41133333333333333</v>
      </c>
      <c r="J1041" s="54">
        <v>0.45533333333333326</v>
      </c>
      <c r="K1041">
        <v>0.41099999999999998</v>
      </c>
      <c r="L1041" s="2">
        <f t="shared" si="240"/>
        <v>413.69084954425642</v>
      </c>
      <c r="M1041" s="2">
        <f t="shared" si="241"/>
        <v>424.68856172140431</v>
      </c>
      <c r="N1041" s="2">
        <f t="shared" si="242"/>
        <v>458.99632802937572</v>
      </c>
      <c r="O1041" s="2">
        <f t="shared" si="243"/>
        <v>424.44821731748726</v>
      </c>
      <c r="P1041" s="79" t="e">
        <f t="shared" si="244"/>
        <v>#VALUE!</v>
      </c>
      <c r="Q1041" s="78">
        <v>0.85441176471000002</v>
      </c>
      <c r="R1041" s="78">
        <v>0.14558823529589998</v>
      </c>
      <c r="S1041" s="79">
        <f t="shared" si="245"/>
        <v>220.41769211400805</v>
      </c>
      <c r="T1041" s="2">
        <f t="shared" si="246"/>
        <v>229.51021482801178</v>
      </c>
      <c r="U1041" s="2">
        <f t="shared" si="247"/>
        <v>244.76074389252898</v>
      </c>
      <c r="V1041" s="2">
        <f t="shared" si="248"/>
        <v>223.55420649731806</v>
      </c>
      <c r="W1041" s="2" t="e">
        <f t="shared" si="249"/>
        <v>#VALUE!</v>
      </c>
      <c r="X1041">
        <f t="shared" si="250"/>
        <v>0.88167076845603221</v>
      </c>
      <c r="Y1041">
        <f t="shared" si="251"/>
        <v>0.91804085931204715</v>
      </c>
      <c r="Z1041">
        <f t="shared" si="252"/>
        <v>0.97904297557011588</v>
      </c>
      <c r="AA1041">
        <f t="shared" si="253"/>
        <v>0.89421682598927221</v>
      </c>
      <c r="AB1041" t="e">
        <f t="shared" si="254"/>
        <v>#VALUE!</v>
      </c>
    </row>
    <row r="1042" spans="1:28" x14ac:dyDescent="0.25">
      <c r="A1042">
        <v>24</v>
      </c>
      <c r="B1042" t="s">
        <v>42</v>
      </c>
      <c r="C1042">
        <v>6</v>
      </c>
      <c r="D1042" t="s">
        <v>9</v>
      </c>
      <c r="E1042">
        <v>1985</v>
      </c>
      <c r="F1042">
        <v>425</v>
      </c>
      <c r="G1042" t="s">
        <v>299</v>
      </c>
      <c r="H1042" s="54">
        <v>0.41217083190610698</v>
      </c>
      <c r="I1042" s="54">
        <v>0.42266666666666663</v>
      </c>
      <c r="J1042" s="54">
        <v>0.46866666666666668</v>
      </c>
      <c r="K1042">
        <v>0.42299999999999999</v>
      </c>
      <c r="L1042" s="2">
        <f t="shared" si="240"/>
        <v>722.99916892200804</v>
      </c>
      <c r="M1042" s="2">
        <f t="shared" si="241"/>
        <v>736.14318706697452</v>
      </c>
      <c r="N1042" s="2">
        <f t="shared" si="242"/>
        <v>799.87452948557086</v>
      </c>
      <c r="O1042" s="2">
        <f t="shared" si="243"/>
        <v>736.56845753899483</v>
      </c>
      <c r="P1042" s="79" t="e">
        <f t="shared" si="244"/>
        <v>#VALUE!</v>
      </c>
      <c r="Q1042" s="78">
        <v>0.85441176471000002</v>
      </c>
      <c r="R1042" s="78">
        <v>0.14558823529589998</v>
      </c>
      <c r="S1042" s="79">
        <f t="shared" si="245"/>
        <v>381.69540600111497</v>
      </c>
      <c r="T1042" s="2">
        <f t="shared" si="246"/>
        <v>397.33130479145876</v>
      </c>
      <c r="U1042" s="2">
        <f t="shared" si="247"/>
        <v>423.17678520552874</v>
      </c>
      <c r="V1042" s="2">
        <f t="shared" si="248"/>
        <v>361.77699702449769</v>
      </c>
      <c r="W1042" s="2" t="e">
        <f t="shared" si="249"/>
        <v>#VALUE!</v>
      </c>
      <c r="X1042">
        <f t="shared" si="250"/>
        <v>0.89810683764968224</v>
      </c>
      <c r="Y1042">
        <f t="shared" si="251"/>
        <v>0.93489718774460884</v>
      </c>
      <c r="Z1042">
        <f t="shared" si="252"/>
        <v>0.99571008283653817</v>
      </c>
      <c r="AA1042">
        <f t="shared" si="253"/>
        <v>0.85123999299881814</v>
      </c>
      <c r="AB1042" t="e">
        <f t="shared" si="254"/>
        <v>#VALUE!</v>
      </c>
    </row>
    <row r="1043" spans="1:28" x14ac:dyDescent="0.25">
      <c r="A1043">
        <v>24</v>
      </c>
      <c r="B1043" t="s">
        <v>42</v>
      </c>
      <c r="C1043">
        <v>6</v>
      </c>
      <c r="D1043" t="s">
        <v>9</v>
      </c>
      <c r="E1043">
        <v>1986</v>
      </c>
      <c r="F1043">
        <v>300</v>
      </c>
      <c r="G1043" t="s">
        <v>299</v>
      </c>
      <c r="H1043" s="54">
        <v>0.45613572064275898</v>
      </c>
      <c r="I1043" s="54">
        <v>0.44966666666666666</v>
      </c>
      <c r="J1043" s="54">
        <v>0.50066666666666659</v>
      </c>
      <c r="K1043">
        <v>0.45</v>
      </c>
      <c r="L1043" s="2">
        <f t="shared" si="240"/>
        <v>551.60820702280932</v>
      </c>
      <c r="M1043" s="2">
        <f t="shared" si="241"/>
        <v>545.12416717141127</v>
      </c>
      <c r="N1043" s="2">
        <f t="shared" si="242"/>
        <v>600.80106809078768</v>
      </c>
      <c r="O1043" s="2">
        <f t="shared" si="243"/>
        <v>545.45454545454538</v>
      </c>
      <c r="P1043" s="79" t="e">
        <f t="shared" si="244"/>
        <v>#VALUE!</v>
      </c>
      <c r="Q1043" s="78">
        <v>0.85441176471000002</v>
      </c>
      <c r="R1043" s="78">
        <v>0.14558823529589998</v>
      </c>
      <c r="S1043" s="79">
        <f t="shared" si="245"/>
        <v>393.44262027691923</v>
      </c>
      <c r="T1043" s="2">
        <f t="shared" si="246"/>
        <v>412.63236103237273</v>
      </c>
      <c r="U1043" s="2">
        <f t="shared" si="247"/>
        <v>440.10721184604222</v>
      </c>
      <c r="V1043" s="2">
        <f t="shared" si="248"/>
        <v>411.97863096449112</v>
      </c>
      <c r="W1043" s="2" t="e">
        <f t="shared" si="249"/>
        <v>#VALUE!</v>
      </c>
      <c r="X1043">
        <f t="shared" si="250"/>
        <v>1.311475400923064</v>
      </c>
      <c r="Y1043">
        <f t="shared" si="251"/>
        <v>1.3754412034412424</v>
      </c>
      <c r="Z1043">
        <f t="shared" si="252"/>
        <v>1.4670240394868075</v>
      </c>
      <c r="AA1043">
        <f t="shared" si="253"/>
        <v>1.3732621032149703</v>
      </c>
      <c r="AB1043" t="e">
        <f t="shared" si="254"/>
        <v>#VALUE!</v>
      </c>
    </row>
    <row r="1044" spans="1:28" x14ac:dyDescent="0.25">
      <c r="A1044">
        <v>24</v>
      </c>
      <c r="B1044" t="s">
        <v>42</v>
      </c>
      <c r="C1044">
        <v>6</v>
      </c>
      <c r="D1044" t="s">
        <v>9</v>
      </c>
      <c r="E1044">
        <v>1987</v>
      </c>
      <c r="F1044">
        <v>125</v>
      </c>
      <c r="G1044" t="s">
        <v>299</v>
      </c>
      <c r="H1044" s="54">
        <v>0.35171910989321198</v>
      </c>
      <c r="I1044" s="54">
        <v>0.37766666666666671</v>
      </c>
      <c r="J1044" s="54">
        <v>0.41666666666666669</v>
      </c>
      <c r="K1044">
        <v>0.378</v>
      </c>
      <c r="L1044" s="2">
        <f t="shared" si="240"/>
        <v>192.81765343940555</v>
      </c>
      <c r="M1044" s="2">
        <f t="shared" si="241"/>
        <v>200.85698982324587</v>
      </c>
      <c r="N1044" s="2">
        <f t="shared" si="242"/>
        <v>214.28571428571431</v>
      </c>
      <c r="O1044" s="2">
        <f t="shared" si="243"/>
        <v>200.96463022508038</v>
      </c>
      <c r="P1044" s="79" t="e">
        <f t="shared" si="244"/>
        <v>#VALUE!</v>
      </c>
      <c r="Q1044" s="78">
        <v>0.85441176471000002</v>
      </c>
      <c r="R1044" s="78">
        <v>0.14558823529589998</v>
      </c>
      <c r="S1044" s="79">
        <f t="shared" si="245"/>
        <v>491.09924850861239</v>
      </c>
      <c r="T1044" s="2">
        <f t="shared" si="246"/>
        <v>517.55448082980479</v>
      </c>
      <c r="U1044" s="2">
        <f t="shared" si="247"/>
        <v>557.66617903414806</v>
      </c>
      <c r="V1044" s="2">
        <f t="shared" si="248"/>
        <v>515.08881616300323</v>
      </c>
      <c r="W1044" s="2" t="e">
        <f t="shared" si="249"/>
        <v>#VALUE!</v>
      </c>
      <c r="X1044">
        <f t="shared" si="250"/>
        <v>3.9287939880688993</v>
      </c>
      <c r="Y1044">
        <f t="shared" si="251"/>
        <v>4.1404358466384386</v>
      </c>
      <c r="Z1044">
        <f t="shared" si="252"/>
        <v>4.4613294322731845</v>
      </c>
      <c r="AA1044">
        <f t="shared" si="253"/>
        <v>4.1207105293040263</v>
      </c>
      <c r="AB1044" t="e">
        <f t="shared" si="254"/>
        <v>#VALUE!</v>
      </c>
    </row>
    <row r="1045" spans="1:28" x14ac:dyDescent="0.25">
      <c r="A1045">
        <v>24</v>
      </c>
      <c r="B1045" t="s">
        <v>42</v>
      </c>
      <c r="C1045">
        <v>6</v>
      </c>
      <c r="D1045" t="s">
        <v>9</v>
      </c>
      <c r="E1045">
        <v>1988</v>
      </c>
      <c r="F1045">
        <v>250</v>
      </c>
      <c r="G1045" t="s">
        <v>299</v>
      </c>
      <c r="H1045" s="54">
        <v>0.34622349880113001</v>
      </c>
      <c r="I1045" s="54">
        <v>0.3713333333333334</v>
      </c>
      <c r="J1045" s="54">
        <v>0.40983333333333338</v>
      </c>
      <c r="K1045">
        <v>0.29799999999999999</v>
      </c>
      <c r="L1045" s="2">
        <f t="shared" si="240"/>
        <v>382.39367664876255</v>
      </c>
      <c r="M1045" s="2">
        <f t="shared" si="241"/>
        <v>397.66702014846243</v>
      </c>
      <c r="N1045" s="2">
        <f t="shared" si="242"/>
        <v>423.60914995763915</v>
      </c>
      <c r="O1045" s="2">
        <f t="shared" si="243"/>
        <v>356.12535612535612</v>
      </c>
      <c r="P1045" s="79" t="e">
        <f t="shared" si="244"/>
        <v>#VALUE!</v>
      </c>
      <c r="Q1045" s="78">
        <v>0.85441176471000002</v>
      </c>
      <c r="R1045" s="78">
        <v>0.14558823529589998</v>
      </c>
      <c r="S1045" s="79">
        <f t="shared" si="245"/>
        <v>545.7748580164772</v>
      </c>
      <c r="T1045" s="2">
        <f t="shared" si="246"/>
        <v>567.11804631707582</v>
      </c>
      <c r="U1045" s="2">
        <f t="shared" si="247"/>
        <v>608.80492304300708</v>
      </c>
      <c r="V1045" s="2">
        <f t="shared" si="248"/>
        <v>563.07607771196103</v>
      </c>
      <c r="W1045" s="2" t="e">
        <f t="shared" si="249"/>
        <v>#VALUE!</v>
      </c>
      <c r="X1045">
        <f t="shared" si="250"/>
        <v>2.1830994320659087</v>
      </c>
      <c r="Y1045">
        <f t="shared" si="251"/>
        <v>2.2684721852683034</v>
      </c>
      <c r="Z1045">
        <f t="shared" si="252"/>
        <v>2.4352196921720282</v>
      </c>
      <c r="AA1045">
        <f t="shared" si="253"/>
        <v>2.252304310847844</v>
      </c>
      <c r="AB1045" t="e">
        <f t="shared" si="254"/>
        <v>#VALUE!</v>
      </c>
    </row>
    <row r="1046" spans="1:28" x14ac:dyDescent="0.25">
      <c r="A1046">
        <v>24</v>
      </c>
      <c r="B1046" t="s">
        <v>42</v>
      </c>
      <c r="C1046">
        <v>6</v>
      </c>
      <c r="D1046" t="s">
        <v>9</v>
      </c>
      <c r="E1046">
        <v>1989</v>
      </c>
      <c r="F1046">
        <v>250</v>
      </c>
      <c r="G1046" t="s">
        <v>299</v>
      </c>
      <c r="H1046" s="54">
        <v>0.337919300105678</v>
      </c>
      <c r="I1046" s="54">
        <v>0.3676666666666667</v>
      </c>
      <c r="J1046" s="54">
        <v>0.40566666666666668</v>
      </c>
      <c r="K1046">
        <v>0.36699999999999999</v>
      </c>
      <c r="L1046" s="2">
        <f t="shared" si="240"/>
        <v>377.59747420503834</v>
      </c>
      <c r="M1046" s="2">
        <f t="shared" si="241"/>
        <v>395.36109646810758</v>
      </c>
      <c r="N1046" s="2">
        <f t="shared" si="242"/>
        <v>420.63937184520466</v>
      </c>
      <c r="O1046" s="2">
        <f t="shared" si="243"/>
        <v>394.94470774091627</v>
      </c>
      <c r="P1046" s="79" t="e">
        <f t="shared" si="244"/>
        <v>#VALUE!</v>
      </c>
      <c r="Q1046" s="78">
        <v>0.85441176471000002</v>
      </c>
      <c r="R1046" s="78">
        <v>0.14558823529589998</v>
      </c>
      <c r="S1046" s="79">
        <f t="shared" si="245"/>
        <v>670.01893639129867</v>
      </c>
      <c r="T1046" s="2">
        <f t="shared" si="246"/>
        <v>697.41964123497996</v>
      </c>
      <c r="U1046" s="2">
        <f t="shared" si="247"/>
        <v>752.65480245899209</v>
      </c>
      <c r="V1046" s="2">
        <f t="shared" si="248"/>
        <v>689.57023216640368</v>
      </c>
      <c r="W1046" s="2" t="e">
        <f t="shared" si="249"/>
        <v>#VALUE!</v>
      </c>
      <c r="X1046">
        <f t="shared" si="250"/>
        <v>2.6800757455651945</v>
      </c>
      <c r="Y1046">
        <f t="shared" si="251"/>
        <v>2.7896785649399201</v>
      </c>
      <c r="Z1046">
        <f t="shared" si="252"/>
        <v>3.0106192098359683</v>
      </c>
      <c r="AA1046">
        <f t="shared" si="253"/>
        <v>2.7582809286656147</v>
      </c>
      <c r="AB1046" t="e">
        <f t="shared" si="254"/>
        <v>#VALUE!</v>
      </c>
    </row>
    <row r="1047" spans="1:28" x14ac:dyDescent="0.25">
      <c r="A1047">
        <v>24</v>
      </c>
      <c r="B1047" t="s">
        <v>42</v>
      </c>
      <c r="C1047">
        <v>6</v>
      </c>
      <c r="D1047" t="s">
        <v>9</v>
      </c>
      <c r="E1047">
        <v>1990</v>
      </c>
      <c r="F1047">
        <v>300</v>
      </c>
      <c r="G1047" t="s">
        <v>299</v>
      </c>
      <c r="H1047" s="54">
        <v>0.38326529978520901</v>
      </c>
      <c r="I1047" s="54">
        <v>0.41633333333333333</v>
      </c>
      <c r="J1047" s="54">
        <v>0.45883333333333332</v>
      </c>
      <c r="K1047">
        <v>0.41399999999999998</v>
      </c>
      <c r="L1047" s="2">
        <f t="shared" si="240"/>
        <v>486.43282094475734</v>
      </c>
      <c r="M1047" s="2">
        <f t="shared" si="241"/>
        <v>513.99200456881783</v>
      </c>
      <c r="N1047" s="2">
        <f t="shared" si="242"/>
        <v>554.35786880197099</v>
      </c>
      <c r="O1047" s="2">
        <f t="shared" si="243"/>
        <v>511.94539249146749</v>
      </c>
      <c r="P1047" s="79" t="e">
        <f t="shared" si="244"/>
        <v>#VALUE!</v>
      </c>
      <c r="Q1047" s="78">
        <v>0.85441176471000002</v>
      </c>
      <c r="R1047" s="78">
        <v>0.14558823529589998</v>
      </c>
      <c r="S1047" s="79">
        <f t="shared" si="245"/>
        <v>490.25546976014425</v>
      </c>
      <c r="T1047" s="2">
        <f t="shared" si="246"/>
        <v>510.34868473898223</v>
      </c>
      <c r="U1047" s="2">
        <f t="shared" si="247"/>
        <v>543.9704659434916</v>
      </c>
      <c r="V1047" s="2">
        <f t="shared" si="248"/>
        <v>457.68729589289393</v>
      </c>
      <c r="W1047" s="2" t="e">
        <f t="shared" si="249"/>
        <v>#VALUE!</v>
      </c>
      <c r="X1047">
        <f t="shared" si="250"/>
        <v>1.6341848992004808</v>
      </c>
      <c r="Y1047">
        <f t="shared" si="251"/>
        <v>1.7011622824632742</v>
      </c>
      <c r="Z1047">
        <f t="shared" si="252"/>
        <v>1.8132348864783054</v>
      </c>
      <c r="AA1047">
        <f t="shared" si="253"/>
        <v>1.5256243196429797</v>
      </c>
      <c r="AB1047" t="e">
        <f t="shared" si="254"/>
        <v>#VALUE!</v>
      </c>
    </row>
    <row r="1048" spans="1:28" x14ac:dyDescent="0.25">
      <c r="A1048">
        <v>24</v>
      </c>
      <c r="B1048" t="s">
        <v>42</v>
      </c>
      <c r="C1048">
        <v>6</v>
      </c>
      <c r="D1048" t="s">
        <v>9</v>
      </c>
      <c r="E1048">
        <v>1991</v>
      </c>
      <c r="F1048">
        <v>350</v>
      </c>
      <c r="G1048" t="s">
        <v>299</v>
      </c>
      <c r="H1048" s="54">
        <v>0.32495642920263801</v>
      </c>
      <c r="I1048" s="54">
        <v>0.35</v>
      </c>
      <c r="J1048" s="54">
        <v>0.39349999999999996</v>
      </c>
      <c r="K1048">
        <v>0.34399999999999997</v>
      </c>
      <c r="L1048" s="2">
        <f t="shared" si="240"/>
        <v>518.48505065618167</v>
      </c>
      <c r="M1048" s="2">
        <f t="shared" si="241"/>
        <v>538.46153846153845</v>
      </c>
      <c r="N1048" s="2">
        <f t="shared" si="242"/>
        <v>577.08161582852426</v>
      </c>
      <c r="O1048" s="2">
        <f t="shared" si="243"/>
        <v>533.53658536585363</v>
      </c>
      <c r="P1048" s="79" t="e">
        <f t="shared" si="244"/>
        <v>#VALUE!</v>
      </c>
      <c r="Q1048" s="78">
        <v>0.85441176471000002</v>
      </c>
      <c r="R1048" s="78">
        <v>0.14558823529589998</v>
      </c>
      <c r="S1048" s="79">
        <f t="shared" si="245"/>
        <v>606.02882923076663</v>
      </c>
      <c r="T1048" s="2">
        <f t="shared" si="246"/>
        <v>646.130643953201</v>
      </c>
      <c r="U1048" s="2">
        <f t="shared" si="247"/>
        <v>698.73690129066517</v>
      </c>
      <c r="V1048" s="2">
        <f t="shared" si="248"/>
        <v>640.5329913755146</v>
      </c>
      <c r="W1048" s="2" t="e">
        <f t="shared" si="249"/>
        <v>#VALUE!</v>
      </c>
      <c r="X1048">
        <f t="shared" si="250"/>
        <v>1.7315109406593332</v>
      </c>
      <c r="Y1048">
        <f t="shared" si="251"/>
        <v>1.8460875541520028</v>
      </c>
      <c r="Z1048">
        <f t="shared" si="252"/>
        <v>1.9963911465447577</v>
      </c>
      <c r="AA1048">
        <f t="shared" si="253"/>
        <v>1.8300942610728987</v>
      </c>
      <c r="AB1048" t="e">
        <f t="shared" si="254"/>
        <v>#VALUE!</v>
      </c>
    </row>
    <row r="1049" spans="1:28" x14ac:dyDescent="0.25">
      <c r="A1049">
        <v>24</v>
      </c>
      <c r="B1049" t="s">
        <v>42</v>
      </c>
      <c r="C1049">
        <v>6</v>
      </c>
      <c r="D1049" t="s">
        <v>9</v>
      </c>
      <c r="E1049">
        <v>1992</v>
      </c>
      <c r="F1049">
        <v>475</v>
      </c>
      <c r="G1049" t="s">
        <v>299</v>
      </c>
      <c r="H1049" s="54">
        <v>0.32712893524410402</v>
      </c>
      <c r="I1049" s="54">
        <v>0.35399999999999998</v>
      </c>
      <c r="J1049" s="54">
        <v>0.40249999999999997</v>
      </c>
      <c r="K1049">
        <v>0.35499999999999998</v>
      </c>
      <c r="L1049" s="2">
        <f t="shared" si="240"/>
        <v>705.93019209753118</v>
      </c>
      <c r="M1049" s="2">
        <f t="shared" si="241"/>
        <v>735.29411764705878</v>
      </c>
      <c r="N1049" s="2">
        <f t="shared" si="242"/>
        <v>794.97907949790795</v>
      </c>
      <c r="O1049" s="2">
        <f t="shared" si="243"/>
        <v>736.4341085271318</v>
      </c>
      <c r="P1049" s="79" t="e">
        <f t="shared" si="244"/>
        <v>#VALUE!</v>
      </c>
      <c r="Q1049" s="78">
        <v>0.85441176471000002</v>
      </c>
      <c r="R1049" s="78">
        <v>0.14558823529589998</v>
      </c>
      <c r="S1049" s="79" t="e">
        <f t="shared" si="245"/>
        <v>#VALUE!</v>
      </c>
      <c r="T1049" s="2" t="e">
        <f t="shared" si="246"/>
        <v>#VALUE!</v>
      </c>
      <c r="U1049" s="2" t="e">
        <f t="shared" si="247"/>
        <v>#VALUE!</v>
      </c>
      <c r="V1049" s="2" t="e">
        <f t="shared" si="248"/>
        <v>#VALUE!</v>
      </c>
      <c r="W1049" s="2" t="e">
        <f t="shared" si="249"/>
        <v>#VALUE!</v>
      </c>
      <c r="X1049" t="e">
        <f t="shared" si="250"/>
        <v>#VALUE!</v>
      </c>
      <c r="Y1049" t="e">
        <f t="shared" si="251"/>
        <v>#VALUE!</v>
      </c>
      <c r="Z1049" t="e">
        <f t="shared" si="252"/>
        <v>#VALUE!</v>
      </c>
      <c r="AA1049" t="e">
        <f t="shared" si="253"/>
        <v>#VALUE!</v>
      </c>
      <c r="AB1049" t="e">
        <f t="shared" si="254"/>
        <v>#VALUE!</v>
      </c>
    </row>
    <row r="1050" spans="1:28" x14ac:dyDescent="0.25">
      <c r="A1050">
        <v>24</v>
      </c>
      <c r="B1050" t="s">
        <v>42</v>
      </c>
      <c r="C1050">
        <v>6</v>
      </c>
      <c r="D1050" t="s">
        <v>9</v>
      </c>
      <c r="E1050">
        <v>1993</v>
      </c>
      <c r="F1050">
        <v>325</v>
      </c>
      <c r="G1050" t="s">
        <v>299</v>
      </c>
      <c r="H1050" s="54">
        <v>0.29235067022036199</v>
      </c>
      <c r="I1050" s="54">
        <v>0.316</v>
      </c>
      <c r="J1050" s="54">
        <v>0.35550000000000004</v>
      </c>
      <c r="K1050">
        <v>0.216</v>
      </c>
      <c r="L1050" s="2">
        <f t="shared" si="240"/>
        <v>459.26702156448732</v>
      </c>
      <c r="M1050" s="2">
        <f t="shared" si="241"/>
        <v>475.14619883040939</v>
      </c>
      <c r="N1050" s="2">
        <f t="shared" si="242"/>
        <v>504.26687354538404</v>
      </c>
      <c r="O1050" s="2">
        <f t="shared" si="243"/>
        <v>414.5408163265306</v>
      </c>
      <c r="P1050" s="79" t="e">
        <f t="shared" si="244"/>
        <v>#VALUE!</v>
      </c>
      <c r="Q1050" s="78">
        <v>0.85441176471000002</v>
      </c>
      <c r="R1050" s="78">
        <v>0.14558823529589998</v>
      </c>
      <c r="S1050" s="79" t="e">
        <f t="shared" si="245"/>
        <v>#VALUE!</v>
      </c>
      <c r="T1050" s="2" t="e">
        <f t="shared" si="246"/>
        <v>#VALUE!</v>
      </c>
      <c r="U1050" s="2" t="e">
        <f t="shared" si="247"/>
        <v>#VALUE!</v>
      </c>
      <c r="V1050" s="2" t="e">
        <f t="shared" si="248"/>
        <v>#VALUE!</v>
      </c>
      <c r="W1050" s="2" t="e">
        <f t="shared" si="249"/>
        <v>#VALUE!</v>
      </c>
      <c r="X1050" t="e">
        <f t="shared" si="250"/>
        <v>#VALUE!</v>
      </c>
      <c r="Y1050" t="e">
        <f t="shared" si="251"/>
        <v>#VALUE!</v>
      </c>
      <c r="Z1050" t="e">
        <f t="shared" si="252"/>
        <v>#VALUE!</v>
      </c>
      <c r="AA1050" t="e">
        <f t="shared" si="253"/>
        <v>#VALUE!</v>
      </c>
      <c r="AB1050" t="e">
        <f t="shared" si="254"/>
        <v>#VALUE!</v>
      </c>
    </row>
    <row r="1051" spans="1:28" x14ac:dyDescent="0.25">
      <c r="A1051">
        <v>24</v>
      </c>
      <c r="B1051" t="s">
        <v>42</v>
      </c>
      <c r="C1051">
        <v>6</v>
      </c>
      <c r="D1051" t="s">
        <v>9</v>
      </c>
      <c r="E1051">
        <v>1994</v>
      </c>
      <c r="F1051">
        <v>450</v>
      </c>
      <c r="G1051" t="s">
        <v>299</v>
      </c>
      <c r="H1051" s="54">
        <v>0.33047368103241698</v>
      </c>
      <c r="I1051" s="54">
        <v>0.37233333333333329</v>
      </c>
      <c r="J1051" s="54">
        <v>0.42083333333333328</v>
      </c>
      <c r="K1051">
        <v>0.36699999999999999</v>
      </c>
      <c r="L1051" s="2">
        <f t="shared" si="240"/>
        <v>672.11696874576182</v>
      </c>
      <c r="M1051" s="2">
        <f t="shared" si="241"/>
        <v>716.94105151354222</v>
      </c>
      <c r="N1051" s="2">
        <f t="shared" si="242"/>
        <v>776.97841726618697</v>
      </c>
      <c r="O1051" s="2">
        <f t="shared" si="243"/>
        <v>710.90047393364932</v>
      </c>
      <c r="P1051" s="79" t="e">
        <f t="shared" si="244"/>
        <v>#VALUE!</v>
      </c>
      <c r="Q1051" s="78">
        <v>0.85441176471000002</v>
      </c>
      <c r="R1051" s="78">
        <v>0.14558823529589998</v>
      </c>
      <c r="S1051" s="79">
        <f t="shared" si="245"/>
        <v>351.83865546486857</v>
      </c>
      <c r="T1051" s="2">
        <f t="shared" si="246"/>
        <v>320.55467363980358</v>
      </c>
      <c r="U1051" s="2">
        <f t="shared" si="247"/>
        <v>341.54618780564431</v>
      </c>
      <c r="V1051" s="2">
        <f t="shared" si="248"/>
        <v>312.68887205681773</v>
      </c>
      <c r="W1051" s="2" t="e">
        <f t="shared" si="249"/>
        <v>#VALUE!</v>
      </c>
      <c r="X1051">
        <f t="shared" si="250"/>
        <v>0.78186367881081908</v>
      </c>
      <c r="Y1051">
        <f t="shared" si="251"/>
        <v>0.71234371919956352</v>
      </c>
      <c r="Z1051">
        <f t="shared" si="252"/>
        <v>0.75899152845698736</v>
      </c>
      <c r="AA1051">
        <f t="shared" si="253"/>
        <v>0.69486416012626162</v>
      </c>
      <c r="AB1051" t="e">
        <f t="shared" si="254"/>
        <v>#VALUE!</v>
      </c>
    </row>
    <row r="1052" spans="1:28" x14ac:dyDescent="0.25">
      <c r="A1052">
        <v>24</v>
      </c>
      <c r="B1052" t="s">
        <v>42</v>
      </c>
      <c r="C1052">
        <v>6</v>
      </c>
      <c r="D1052" t="s">
        <v>9</v>
      </c>
      <c r="E1052">
        <v>1995</v>
      </c>
      <c r="F1052">
        <v>175</v>
      </c>
      <c r="G1052" t="s">
        <v>299</v>
      </c>
      <c r="H1052" s="54">
        <v>0.197903485305433</v>
      </c>
      <c r="I1052" s="54">
        <v>0.24099999999999999</v>
      </c>
      <c r="J1052" s="54">
        <v>0.26950000000000002</v>
      </c>
      <c r="K1052">
        <v>0.23100000000000001</v>
      </c>
      <c r="L1052" s="2">
        <f t="shared" si="240"/>
        <v>218.17823266148815</v>
      </c>
      <c r="M1052" s="2">
        <f t="shared" si="241"/>
        <v>230.566534914361</v>
      </c>
      <c r="N1052" s="2">
        <f t="shared" si="242"/>
        <v>239.5619438740589</v>
      </c>
      <c r="O1052" s="2">
        <f t="shared" si="243"/>
        <v>227.56827048114434</v>
      </c>
      <c r="P1052" s="79" t="e">
        <f t="shared" si="244"/>
        <v>#VALUE!</v>
      </c>
      <c r="Q1052" s="78">
        <v>0.85441176471000002</v>
      </c>
      <c r="R1052" s="78">
        <v>0.14558823529589998</v>
      </c>
      <c r="S1052" s="79">
        <f t="shared" si="245"/>
        <v>801.09732376817794</v>
      </c>
      <c r="T1052" s="2">
        <f t="shared" si="246"/>
        <v>760.27860176611694</v>
      </c>
      <c r="U1052" s="2">
        <f t="shared" si="247"/>
        <v>794.10183512469905</v>
      </c>
      <c r="V1052" s="2">
        <f t="shared" si="248"/>
        <v>759.68727373066531</v>
      </c>
      <c r="W1052" s="2" t="e">
        <f t="shared" si="249"/>
        <v>#VALUE!</v>
      </c>
      <c r="X1052">
        <f t="shared" si="250"/>
        <v>4.5776989929610172</v>
      </c>
      <c r="Y1052">
        <f t="shared" si="251"/>
        <v>4.3444491529492399</v>
      </c>
      <c r="Z1052">
        <f t="shared" si="252"/>
        <v>4.5377247721411376</v>
      </c>
      <c r="AA1052">
        <f t="shared" si="253"/>
        <v>4.3410701356038022</v>
      </c>
      <c r="AB1052" t="e">
        <f t="shared" si="254"/>
        <v>#VALUE!</v>
      </c>
    </row>
    <row r="1053" spans="1:28" x14ac:dyDescent="0.25">
      <c r="A1053">
        <v>24</v>
      </c>
      <c r="B1053" t="s">
        <v>42</v>
      </c>
      <c r="C1053">
        <v>6</v>
      </c>
      <c r="D1053" t="s">
        <v>9</v>
      </c>
      <c r="E1053">
        <v>1996</v>
      </c>
      <c r="F1053" t="s">
        <v>10</v>
      </c>
      <c r="G1053" t="s">
        <v>299</v>
      </c>
      <c r="H1053" s="54">
        <v>0.40303950660207699</v>
      </c>
      <c r="I1053" s="54">
        <v>0.41599999999999998</v>
      </c>
      <c r="J1053" s="54">
        <v>0.46100000000000002</v>
      </c>
      <c r="K1053">
        <v>0.38500000000000001</v>
      </c>
      <c r="L1053" s="2" t="e">
        <f t="shared" si="240"/>
        <v>#VALUE!</v>
      </c>
      <c r="M1053" s="2" t="e">
        <f t="shared" si="241"/>
        <v>#VALUE!</v>
      </c>
      <c r="N1053" s="2" t="e">
        <f t="shared" si="242"/>
        <v>#VALUE!</v>
      </c>
      <c r="O1053" s="2" t="e">
        <f t="shared" si="243"/>
        <v>#VALUE!</v>
      </c>
      <c r="P1053" s="79" t="e">
        <f t="shared" si="244"/>
        <v>#VALUE!</v>
      </c>
      <c r="Q1053" s="78">
        <v>0.85441176471000002</v>
      </c>
      <c r="R1053" s="78">
        <v>0.14558823529589998</v>
      </c>
      <c r="S1053" s="79">
        <f t="shared" si="245"/>
        <v>210.78208580446898</v>
      </c>
      <c r="T1053" s="2">
        <f t="shared" si="246"/>
        <v>210.87815676503163</v>
      </c>
      <c r="U1053" s="2">
        <f t="shared" si="247"/>
        <v>218.08448349529169</v>
      </c>
      <c r="V1053" s="2">
        <f t="shared" si="248"/>
        <v>202.16874628803475</v>
      </c>
      <c r="W1053" s="2" t="e">
        <f t="shared" si="249"/>
        <v>#VALUE!</v>
      </c>
      <c r="X1053" t="e">
        <f t="shared" si="250"/>
        <v>#VALUE!</v>
      </c>
      <c r="Y1053" t="e">
        <f t="shared" si="251"/>
        <v>#VALUE!</v>
      </c>
      <c r="Z1053" t="e">
        <f t="shared" si="252"/>
        <v>#VALUE!</v>
      </c>
      <c r="AA1053" t="e">
        <f t="shared" si="253"/>
        <v>#VALUE!</v>
      </c>
      <c r="AB1053" t="e">
        <f t="shared" si="254"/>
        <v>#VALUE!</v>
      </c>
    </row>
    <row r="1054" spans="1:28" x14ac:dyDescent="0.25">
      <c r="A1054">
        <v>24</v>
      </c>
      <c r="B1054" t="s">
        <v>42</v>
      </c>
      <c r="C1054">
        <v>6</v>
      </c>
      <c r="D1054" t="s">
        <v>9</v>
      </c>
      <c r="E1054">
        <v>1997</v>
      </c>
      <c r="F1054">
        <v>160</v>
      </c>
      <c r="G1054" t="s">
        <v>299</v>
      </c>
      <c r="H1054" s="54">
        <v>0.375</v>
      </c>
      <c r="I1054" s="54">
        <v>0.29633333333333334</v>
      </c>
      <c r="J1054" s="54">
        <v>0.34783333333333333</v>
      </c>
      <c r="K1054">
        <v>0.26700000000000002</v>
      </c>
      <c r="L1054" s="2">
        <f t="shared" si="240"/>
        <v>256</v>
      </c>
      <c r="M1054" s="2">
        <f t="shared" si="241"/>
        <v>227.38038844149693</v>
      </c>
      <c r="N1054" s="2">
        <f t="shared" si="242"/>
        <v>245.33605928954765</v>
      </c>
      <c r="O1054" s="2">
        <f t="shared" si="243"/>
        <v>218.28103683492498</v>
      </c>
      <c r="P1054" s="79" t="e">
        <f t="shared" si="244"/>
        <v>#VALUE!</v>
      </c>
      <c r="Q1054" s="78">
        <v>0.85441176471000002</v>
      </c>
      <c r="R1054" s="78">
        <v>0.14558823529589998</v>
      </c>
      <c r="S1054" s="79">
        <f t="shared" si="245"/>
        <v>706.34256172750679</v>
      </c>
      <c r="T1054" s="2">
        <f t="shared" si="246"/>
        <v>731.35604418554567</v>
      </c>
      <c r="U1054" s="2">
        <f t="shared" si="247"/>
        <v>755.34609589407353</v>
      </c>
      <c r="V1054" s="2">
        <f t="shared" si="248"/>
        <v>675.13666705582159</v>
      </c>
      <c r="W1054" s="2" t="e">
        <f t="shared" si="249"/>
        <v>#VALUE!</v>
      </c>
      <c r="X1054">
        <f t="shared" si="250"/>
        <v>4.4146410107969176</v>
      </c>
      <c r="Y1054">
        <f t="shared" si="251"/>
        <v>4.5709752761596603</v>
      </c>
      <c r="Z1054">
        <f t="shared" si="252"/>
        <v>4.7209130993379596</v>
      </c>
      <c r="AA1054">
        <f t="shared" si="253"/>
        <v>4.2196041690988846</v>
      </c>
      <c r="AB1054" t="e">
        <f t="shared" si="254"/>
        <v>#VALUE!</v>
      </c>
    </row>
    <row r="1055" spans="1:28" x14ac:dyDescent="0.25">
      <c r="A1055">
        <v>24</v>
      </c>
      <c r="B1055" t="s">
        <v>42</v>
      </c>
      <c r="C1055">
        <v>6</v>
      </c>
      <c r="D1055" t="s">
        <v>9</v>
      </c>
      <c r="E1055">
        <v>1998</v>
      </c>
      <c r="F1055">
        <v>800</v>
      </c>
      <c r="G1055">
        <v>800</v>
      </c>
      <c r="H1055" s="54">
        <v>0.125</v>
      </c>
      <c r="I1055" s="54">
        <v>7.7666666666666662E-2</v>
      </c>
      <c r="J1055" s="54">
        <v>0.11716666666666666</v>
      </c>
      <c r="K1055">
        <v>7.6999999999999999E-2</v>
      </c>
      <c r="L1055" s="2">
        <f t="shared" si="240"/>
        <v>914.28571428571433</v>
      </c>
      <c r="M1055" s="2">
        <f t="shared" si="241"/>
        <v>867.3653776653415</v>
      </c>
      <c r="N1055" s="2">
        <f t="shared" si="242"/>
        <v>906.17330564470456</v>
      </c>
      <c r="O1055" s="2">
        <f t="shared" si="243"/>
        <v>866.73889490790896</v>
      </c>
      <c r="P1055" s="79">
        <f t="shared" si="244"/>
        <v>866.73889490790896</v>
      </c>
      <c r="Q1055" s="78">
        <v>0.85441176471000002</v>
      </c>
      <c r="R1055" s="78">
        <v>0.14558823529589998</v>
      </c>
      <c r="S1055" s="79">
        <f t="shared" si="245"/>
        <v>1159.7824183128278</v>
      </c>
      <c r="T1055" s="2">
        <f t="shared" si="246"/>
        <v>1156.1130610316909</v>
      </c>
      <c r="U1055" s="2">
        <f t="shared" si="247"/>
        <v>1187.035277644005</v>
      </c>
      <c r="V1055" s="2">
        <f t="shared" si="248"/>
        <v>1103.7913626051313</v>
      </c>
      <c r="W1055" s="2">
        <f t="shared" si="249"/>
        <v>1103.7913626051313</v>
      </c>
      <c r="X1055">
        <f t="shared" si="250"/>
        <v>1.4497280228910348</v>
      </c>
      <c r="Y1055">
        <f t="shared" si="251"/>
        <v>1.4451413262896136</v>
      </c>
      <c r="Z1055">
        <f t="shared" si="252"/>
        <v>1.4837940970550063</v>
      </c>
      <c r="AA1055">
        <f t="shared" si="253"/>
        <v>1.3797392032564142</v>
      </c>
      <c r="AB1055">
        <f t="shared" si="254"/>
        <v>1.3797392032564142</v>
      </c>
    </row>
    <row r="1056" spans="1:28" x14ac:dyDescent="0.25">
      <c r="A1056">
        <v>24</v>
      </c>
      <c r="B1056" t="s">
        <v>42</v>
      </c>
      <c r="C1056">
        <v>6</v>
      </c>
      <c r="D1056" t="s">
        <v>9</v>
      </c>
      <c r="E1056">
        <v>1999</v>
      </c>
      <c r="F1056">
        <v>120</v>
      </c>
      <c r="G1056" t="s">
        <v>299</v>
      </c>
      <c r="H1056" s="54">
        <v>0.123</v>
      </c>
      <c r="I1056" s="54">
        <v>8.9666666666666672E-2</v>
      </c>
      <c r="J1056" s="54">
        <v>0.12016666666666667</v>
      </c>
      <c r="K1056">
        <v>8.6999999999999994E-2</v>
      </c>
      <c r="L1056" s="2">
        <f t="shared" si="240"/>
        <v>136.83010262257696</v>
      </c>
      <c r="M1056" s="2">
        <f t="shared" si="241"/>
        <v>131.81984621017943</v>
      </c>
      <c r="N1056" s="2">
        <f t="shared" si="242"/>
        <v>136.38946770221634</v>
      </c>
      <c r="O1056" s="2">
        <f t="shared" si="243"/>
        <v>131.43483023001096</v>
      </c>
      <c r="P1056" s="79" t="e">
        <f t="shared" si="244"/>
        <v>#VALUE!</v>
      </c>
      <c r="Q1056" s="78">
        <v>0.85441176471000002</v>
      </c>
      <c r="R1056" s="78">
        <v>0.14558823529589998</v>
      </c>
      <c r="S1056" s="79">
        <f t="shared" si="245"/>
        <v>1532.7133231493629</v>
      </c>
      <c r="T1056" s="2">
        <f t="shared" si="246"/>
        <v>1534.584229477807</v>
      </c>
      <c r="U1056" s="2">
        <f t="shared" si="247"/>
        <v>1559.0737079538771</v>
      </c>
      <c r="V1056" s="2">
        <f t="shared" si="248"/>
        <v>1466.4041024663825</v>
      </c>
      <c r="W1056" s="2">
        <f t="shared" si="249"/>
        <v>1466.4041024663825</v>
      </c>
      <c r="X1056">
        <f t="shared" si="250"/>
        <v>12.772611026244691</v>
      </c>
      <c r="Y1056">
        <f t="shared" si="251"/>
        <v>12.788201912315058</v>
      </c>
      <c r="Z1056">
        <f t="shared" si="252"/>
        <v>12.992280899615643</v>
      </c>
      <c r="AA1056">
        <f t="shared" si="253"/>
        <v>12.220034187219854</v>
      </c>
      <c r="AB1056" t="e">
        <f t="shared" si="254"/>
        <v>#VALUE!</v>
      </c>
    </row>
    <row r="1057" spans="1:28" x14ac:dyDescent="0.25">
      <c r="A1057">
        <v>24</v>
      </c>
      <c r="B1057" t="s">
        <v>42</v>
      </c>
      <c r="C1057">
        <v>6</v>
      </c>
      <c r="D1057" t="s">
        <v>9</v>
      </c>
      <c r="E1057">
        <v>2000</v>
      </c>
      <c r="F1057">
        <v>550</v>
      </c>
      <c r="G1057" t="s">
        <v>299</v>
      </c>
      <c r="H1057" s="54">
        <v>0.14699999999999999</v>
      </c>
      <c r="I1057" s="54">
        <v>0.185</v>
      </c>
      <c r="J1057" s="54">
        <v>0.21150000000000002</v>
      </c>
      <c r="K1057">
        <v>0.109</v>
      </c>
      <c r="L1057" s="2">
        <f t="shared" si="240"/>
        <v>644.78311840562719</v>
      </c>
      <c r="M1057" s="2">
        <f t="shared" si="241"/>
        <v>674.84662576687117</v>
      </c>
      <c r="N1057" s="2">
        <f t="shared" si="242"/>
        <v>697.52694990488271</v>
      </c>
      <c r="O1057" s="2">
        <f t="shared" si="243"/>
        <v>617.28395061728395</v>
      </c>
      <c r="P1057" s="79" t="e">
        <f t="shared" si="244"/>
        <v>#VALUE!</v>
      </c>
      <c r="Q1057" s="78">
        <v>0.85441176471000002</v>
      </c>
      <c r="R1057" s="78">
        <v>0.14558823529589998</v>
      </c>
      <c r="S1057" s="79">
        <f t="shared" si="245"/>
        <v>653.98738842922023</v>
      </c>
      <c r="T1057" s="2">
        <f t="shared" si="246"/>
        <v>704.9805613870974</v>
      </c>
      <c r="U1057" s="2">
        <f t="shared" si="247"/>
        <v>727.0981186346562</v>
      </c>
      <c r="V1057" s="2">
        <f t="shared" si="248"/>
        <v>678.87832778729694</v>
      </c>
      <c r="W1057" s="2">
        <f t="shared" si="249"/>
        <v>678.87832778729694</v>
      </c>
      <c r="X1057">
        <f t="shared" si="250"/>
        <v>1.1890679789622185</v>
      </c>
      <c r="Y1057">
        <f t="shared" si="251"/>
        <v>1.2817828388856316</v>
      </c>
      <c r="Z1057">
        <f t="shared" si="252"/>
        <v>1.3219965793357384</v>
      </c>
      <c r="AA1057">
        <f t="shared" si="253"/>
        <v>1.2343242323405399</v>
      </c>
      <c r="AB1057" t="e">
        <f t="shared" si="254"/>
        <v>#VALUE!</v>
      </c>
    </row>
    <row r="1058" spans="1:28" x14ac:dyDescent="0.25">
      <c r="A1058">
        <v>24</v>
      </c>
      <c r="B1058" t="s">
        <v>42</v>
      </c>
      <c r="C1058">
        <v>6</v>
      </c>
      <c r="D1058" t="s">
        <v>9</v>
      </c>
      <c r="E1058">
        <v>2001</v>
      </c>
      <c r="F1058">
        <v>900</v>
      </c>
      <c r="G1058">
        <v>900</v>
      </c>
      <c r="H1058" s="54">
        <v>0.157</v>
      </c>
      <c r="I1058" s="54">
        <v>0.15333333333333332</v>
      </c>
      <c r="J1058" s="54">
        <v>0.17783333333333332</v>
      </c>
      <c r="K1058">
        <v>0.113</v>
      </c>
      <c r="L1058" s="2">
        <f t="shared" si="240"/>
        <v>1067.6156583629893</v>
      </c>
      <c r="M1058" s="2">
        <f t="shared" si="241"/>
        <v>1062.992125984252</v>
      </c>
      <c r="N1058" s="2">
        <f t="shared" si="242"/>
        <v>1094.6685586863978</v>
      </c>
      <c r="O1058" s="2">
        <f t="shared" si="243"/>
        <v>1014.6561443066516</v>
      </c>
      <c r="P1058" s="79">
        <f t="shared" si="244"/>
        <v>1014.6561443066516</v>
      </c>
      <c r="Q1058" s="78">
        <v>0.85441176471000002</v>
      </c>
      <c r="R1058" s="78">
        <v>0.14558823529589998</v>
      </c>
      <c r="S1058" s="79" t="e">
        <f t="shared" si="245"/>
        <v>#VALUE!</v>
      </c>
      <c r="T1058" s="2" t="e">
        <f t="shared" si="246"/>
        <v>#VALUE!</v>
      </c>
      <c r="U1058" s="2" t="e">
        <f t="shared" si="247"/>
        <v>#VALUE!</v>
      </c>
      <c r="V1058" s="2" t="e">
        <f t="shared" si="248"/>
        <v>#VALUE!</v>
      </c>
      <c r="W1058" s="2">
        <f t="shared" si="249"/>
        <v>1418.4230095049695</v>
      </c>
      <c r="X1058" t="e">
        <f t="shared" si="250"/>
        <v>#VALUE!</v>
      </c>
      <c r="Y1058" t="e">
        <f t="shared" si="251"/>
        <v>#VALUE!</v>
      </c>
      <c r="Z1058" t="e">
        <f t="shared" si="252"/>
        <v>#VALUE!</v>
      </c>
      <c r="AA1058" t="e">
        <f t="shared" si="253"/>
        <v>#VALUE!</v>
      </c>
      <c r="AB1058">
        <f t="shared" si="254"/>
        <v>1.5760255661166327</v>
      </c>
    </row>
    <row r="1059" spans="1:28" x14ac:dyDescent="0.25">
      <c r="A1059">
        <v>24</v>
      </c>
      <c r="B1059" t="s">
        <v>42</v>
      </c>
      <c r="C1059">
        <v>6</v>
      </c>
      <c r="D1059" t="s">
        <v>9</v>
      </c>
      <c r="E1059">
        <v>2002</v>
      </c>
      <c r="F1059">
        <v>1500</v>
      </c>
      <c r="G1059">
        <v>1500</v>
      </c>
      <c r="H1059" s="54">
        <v>0.11799999999999999</v>
      </c>
      <c r="I1059" s="54">
        <v>0.11899999999999999</v>
      </c>
      <c r="J1059" s="54">
        <v>0.13250000000000001</v>
      </c>
      <c r="K1059">
        <v>7.8E-2</v>
      </c>
      <c r="L1059" s="2">
        <f t="shared" si="240"/>
        <v>1700.6802721088436</v>
      </c>
      <c r="M1059" s="2">
        <f t="shared" si="241"/>
        <v>1702.6106696935301</v>
      </c>
      <c r="N1059" s="2">
        <f t="shared" si="242"/>
        <v>1729.106628242075</v>
      </c>
      <c r="O1059" s="2">
        <f t="shared" si="243"/>
        <v>1626.8980477223427</v>
      </c>
      <c r="P1059" s="79">
        <f t="shared" si="244"/>
        <v>1626.8980477223427</v>
      </c>
      <c r="Q1059" s="78">
        <v>0.85441176471000002</v>
      </c>
      <c r="R1059" s="78">
        <v>0.14558823529589998</v>
      </c>
      <c r="S1059" s="79" t="e">
        <f t="shared" si="245"/>
        <v>#VALUE!</v>
      </c>
      <c r="T1059" s="2" t="e">
        <f t="shared" si="246"/>
        <v>#VALUE!</v>
      </c>
      <c r="U1059" s="2" t="e">
        <f t="shared" si="247"/>
        <v>#VALUE!</v>
      </c>
      <c r="V1059" s="2" t="e">
        <f t="shared" si="248"/>
        <v>#VALUE!</v>
      </c>
      <c r="W1059" s="2" t="e">
        <f t="shared" si="249"/>
        <v>#VALUE!</v>
      </c>
      <c r="X1059" t="e">
        <f t="shared" si="250"/>
        <v>#VALUE!</v>
      </c>
      <c r="Y1059" t="e">
        <f t="shared" si="251"/>
        <v>#VALUE!</v>
      </c>
      <c r="Z1059" t="e">
        <f t="shared" si="252"/>
        <v>#VALUE!</v>
      </c>
      <c r="AA1059" t="e">
        <f t="shared" si="253"/>
        <v>#VALUE!</v>
      </c>
      <c r="AB1059" t="e">
        <f t="shared" si="254"/>
        <v>#VALUE!</v>
      </c>
    </row>
    <row r="1060" spans="1:28" x14ac:dyDescent="0.25">
      <c r="A1060">
        <v>24</v>
      </c>
      <c r="B1060" t="s">
        <v>42</v>
      </c>
      <c r="C1060">
        <v>6</v>
      </c>
      <c r="D1060" t="s">
        <v>9</v>
      </c>
      <c r="E1060">
        <v>2003</v>
      </c>
      <c r="F1060">
        <v>460</v>
      </c>
      <c r="G1060">
        <v>460</v>
      </c>
      <c r="H1060" s="54">
        <v>0.159</v>
      </c>
      <c r="I1060" s="54">
        <v>0.16133333333333333</v>
      </c>
      <c r="J1060" s="54">
        <v>0.18033333333333335</v>
      </c>
      <c r="K1060">
        <v>0.123</v>
      </c>
      <c r="L1060" s="2">
        <f t="shared" si="240"/>
        <v>546.96789536266351</v>
      </c>
      <c r="M1060" s="2">
        <f t="shared" si="241"/>
        <v>548.48966613672496</v>
      </c>
      <c r="N1060" s="2">
        <f t="shared" si="242"/>
        <v>561.20374135827569</v>
      </c>
      <c r="O1060" s="2">
        <f t="shared" si="243"/>
        <v>524.51539338654504</v>
      </c>
      <c r="P1060" s="79">
        <f t="shared" si="244"/>
        <v>524.51539338654504</v>
      </c>
      <c r="Q1060" s="78">
        <v>0.85441176471000002</v>
      </c>
      <c r="R1060" s="78">
        <v>0.14558823529589998</v>
      </c>
      <c r="S1060" s="79" t="e">
        <f t="shared" si="245"/>
        <v>#VALUE!</v>
      </c>
      <c r="T1060" s="2" t="e">
        <f t="shared" si="246"/>
        <v>#VALUE!</v>
      </c>
      <c r="U1060" s="2" t="e">
        <f t="shared" si="247"/>
        <v>#VALUE!</v>
      </c>
      <c r="V1060" s="2" t="e">
        <f t="shared" si="248"/>
        <v>#VALUE!</v>
      </c>
      <c r="W1060" s="2" t="e">
        <f t="shared" si="249"/>
        <v>#VALUE!</v>
      </c>
      <c r="X1060" t="e">
        <f t="shared" si="250"/>
        <v>#VALUE!</v>
      </c>
      <c r="Y1060" t="e">
        <f t="shared" si="251"/>
        <v>#VALUE!</v>
      </c>
      <c r="Z1060" t="e">
        <f t="shared" si="252"/>
        <v>#VALUE!</v>
      </c>
      <c r="AA1060" t="e">
        <f t="shared" si="253"/>
        <v>#VALUE!</v>
      </c>
      <c r="AB1060" t="e">
        <f t="shared" si="254"/>
        <v>#VALUE!</v>
      </c>
    </row>
    <row r="1061" spans="1:28" x14ac:dyDescent="0.25">
      <c r="A1061">
        <v>24</v>
      </c>
      <c r="B1061" t="s">
        <v>42</v>
      </c>
      <c r="C1061">
        <v>6</v>
      </c>
      <c r="D1061" t="s">
        <v>9</v>
      </c>
      <c r="E1061">
        <v>2004</v>
      </c>
      <c r="F1061">
        <v>1000</v>
      </c>
      <c r="G1061">
        <v>1000</v>
      </c>
      <c r="H1061" s="54">
        <v>0.22</v>
      </c>
      <c r="I1061" s="54">
        <v>0.38400000000000001</v>
      </c>
      <c r="J1061" s="54">
        <v>0.41199999999999998</v>
      </c>
      <c r="K1061">
        <v>0.36899999999999999</v>
      </c>
      <c r="L1061" s="2">
        <f t="shared" si="240"/>
        <v>1282.051282051282</v>
      </c>
      <c r="M1061" s="2">
        <f t="shared" si="241"/>
        <v>1623.3766233766235</v>
      </c>
      <c r="N1061" s="2">
        <f t="shared" si="242"/>
        <v>1700.6802721088434</v>
      </c>
      <c r="O1061" s="2">
        <f t="shared" si="243"/>
        <v>1584.7860538827258</v>
      </c>
      <c r="P1061" s="79">
        <f t="shared" si="244"/>
        <v>1584.7860538827258</v>
      </c>
      <c r="Q1061" s="78">
        <v>0.85441176471000002</v>
      </c>
      <c r="R1061" s="78">
        <v>0.14558823529589998</v>
      </c>
      <c r="S1061" s="79" t="e">
        <f t="shared" si="245"/>
        <v>#VALUE!</v>
      </c>
      <c r="T1061" s="2" t="e">
        <f t="shared" si="246"/>
        <v>#VALUE!</v>
      </c>
      <c r="U1061" s="2" t="e">
        <f t="shared" si="247"/>
        <v>#VALUE!</v>
      </c>
      <c r="V1061" s="2" t="e">
        <f t="shared" si="248"/>
        <v>#VALUE!</v>
      </c>
      <c r="W1061" s="2">
        <f t="shared" si="249"/>
        <v>219.67716040478169</v>
      </c>
      <c r="X1061" t="e">
        <f t="shared" si="250"/>
        <v>#VALUE!</v>
      </c>
      <c r="Y1061" t="e">
        <f t="shared" si="251"/>
        <v>#VALUE!</v>
      </c>
      <c r="Z1061" t="e">
        <f t="shared" si="252"/>
        <v>#VALUE!</v>
      </c>
      <c r="AA1061" t="e">
        <f t="shared" si="253"/>
        <v>#VALUE!</v>
      </c>
      <c r="AB1061">
        <f t="shared" si="254"/>
        <v>0.21967716040478169</v>
      </c>
    </row>
    <row r="1062" spans="1:28" x14ac:dyDescent="0.25">
      <c r="A1062">
        <v>24</v>
      </c>
      <c r="B1062" t="s">
        <v>42</v>
      </c>
      <c r="C1062">
        <v>6</v>
      </c>
      <c r="D1062" t="s">
        <v>9</v>
      </c>
      <c r="E1062">
        <v>2005</v>
      </c>
      <c r="F1062" t="s">
        <v>10</v>
      </c>
      <c r="G1062">
        <v>313</v>
      </c>
      <c r="H1062" s="54">
        <v>0.17699999999999999</v>
      </c>
      <c r="I1062" s="54">
        <v>0.30133333333333334</v>
      </c>
      <c r="J1062" s="54">
        <v>0.41533333333333339</v>
      </c>
      <c r="K1062">
        <v>0.29199999999999998</v>
      </c>
      <c r="L1062" s="2" t="e">
        <f t="shared" si="240"/>
        <v>#VALUE!</v>
      </c>
      <c r="M1062" s="2" t="e">
        <f t="shared" si="241"/>
        <v>#VALUE!</v>
      </c>
      <c r="N1062" s="2" t="e">
        <f t="shared" si="242"/>
        <v>#VALUE!</v>
      </c>
      <c r="O1062" s="2" t="e">
        <f t="shared" si="243"/>
        <v>#VALUE!</v>
      </c>
      <c r="P1062" s="79">
        <f t="shared" si="244"/>
        <v>442.09039548022599</v>
      </c>
      <c r="Q1062" s="78">
        <v>0.85441176471000002</v>
      </c>
      <c r="R1062" s="78">
        <v>0.14558823529589998</v>
      </c>
      <c r="S1062" s="79" t="e">
        <f t="shared" si="245"/>
        <v>#VALUE!</v>
      </c>
      <c r="T1062" s="2" t="e">
        <f t="shared" si="246"/>
        <v>#VALUE!</v>
      </c>
      <c r="U1062" s="2" t="e">
        <f t="shared" si="247"/>
        <v>#VALUE!</v>
      </c>
      <c r="V1062" s="2" t="e">
        <f t="shared" si="248"/>
        <v>#VALUE!</v>
      </c>
      <c r="W1062" s="2" t="e">
        <f t="shared" si="249"/>
        <v>#VALUE!</v>
      </c>
      <c r="X1062" t="e">
        <f t="shared" si="250"/>
        <v>#VALUE!</v>
      </c>
      <c r="Y1062" t="e">
        <f t="shared" si="251"/>
        <v>#VALUE!</v>
      </c>
      <c r="Z1062" t="e">
        <f t="shared" si="252"/>
        <v>#VALUE!</v>
      </c>
      <c r="AA1062" t="e">
        <f t="shared" si="253"/>
        <v>#VALUE!</v>
      </c>
      <c r="AB1062" t="e">
        <f t="shared" si="254"/>
        <v>#VALUE!</v>
      </c>
    </row>
    <row r="1063" spans="1:28" x14ac:dyDescent="0.25">
      <c r="A1063">
        <v>24</v>
      </c>
      <c r="B1063" t="s">
        <v>42</v>
      </c>
      <c r="C1063">
        <v>6</v>
      </c>
      <c r="D1063" t="s">
        <v>9</v>
      </c>
      <c r="E1063">
        <v>2006</v>
      </c>
      <c r="F1063" t="s">
        <v>10</v>
      </c>
      <c r="G1063" t="s">
        <v>299</v>
      </c>
      <c r="H1063" s="54">
        <v>0.153</v>
      </c>
      <c r="I1063" s="54">
        <v>0.19966666666666669</v>
      </c>
      <c r="J1063" s="54">
        <v>0.23666666666666669</v>
      </c>
      <c r="K1063">
        <v>0.21299999999999999</v>
      </c>
      <c r="L1063" s="2" t="e">
        <f t="shared" si="240"/>
        <v>#VALUE!</v>
      </c>
      <c r="M1063" s="2" t="e">
        <f t="shared" si="241"/>
        <v>#VALUE!</v>
      </c>
      <c r="N1063" s="2" t="e">
        <f t="shared" si="242"/>
        <v>#VALUE!</v>
      </c>
      <c r="O1063" s="2" t="e">
        <f t="shared" si="243"/>
        <v>#VALUE!</v>
      </c>
      <c r="P1063" s="79" t="e">
        <f t="shared" si="244"/>
        <v>#VALUE!</v>
      </c>
      <c r="Q1063" s="78">
        <v>0.85441176471000002</v>
      </c>
      <c r="R1063" s="78">
        <v>0.14558823529589998</v>
      </c>
      <c r="S1063" s="79" t="e">
        <f t="shared" si="245"/>
        <v>#VALUE!</v>
      </c>
      <c r="T1063" s="2" t="e">
        <f t="shared" si="246"/>
        <v>#VALUE!</v>
      </c>
      <c r="U1063" s="2" t="e">
        <f t="shared" si="247"/>
        <v>#VALUE!</v>
      </c>
      <c r="V1063" s="2" t="e">
        <f t="shared" si="248"/>
        <v>#VALUE!</v>
      </c>
      <c r="W1063" s="2" t="e">
        <f t="shared" si="249"/>
        <v>#VALUE!</v>
      </c>
      <c r="X1063" t="e">
        <f t="shared" si="250"/>
        <v>#VALUE!</v>
      </c>
      <c r="Y1063" t="e">
        <f t="shared" si="251"/>
        <v>#VALUE!</v>
      </c>
      <c r="Z1063" t="e">
        <f t="shared" si="252"/>
        <v>#VALUE!</v>
      </c>
      <c r="AA1063" t="e">
        <f t="shared" si="253"/>
        <v>#VALUE!</v>
      </c>
      <c r="AB1063" t="e">
        <f t="shared" si="254"/>
        <v>#VALUE!</v>
      </c>
    </row>
    <row r="1064" spans="1:28" x14ac:dyDescent="0.25">
      <c r="A1064">
        <v>24</v>
      </c>
      <c r="B1064" t="s">
        <v>42</v>
      </c>
      <c r="C1064">
        <v>6</v>
      </c>
      <c r="D1064" t="s">
        <v>9</v>
      </c>
      <c r="E1064">
        <v>2007</v>
      </c>
      <c r="F1064" t="s">
        <v>10</v>
      </c>
      <c r="G1064">
        <v>130</v>
      </c>
      <c r="H1064" s="54">
        <v>0.188</v>
      </c>
      <c r="I1064" s="54">
        <v>0.26533333333333331</v>
      </c>
      <c r="J1064" s="54">
        <v>0.30733333333333335</v>
      </c>
      <c r="K1064">
        <v>0.27100000000000002</v>
      </c>
      <c r="L1064" s="2" t="e">
        <f t="shared" si="240"/>
        <v>#VALUE!</v>
      </c>
      <c r="M1064" s="2" t="e">
        <f t="shared" si="241"/>
        <v>#VALUE!</v>
      </c>
      <c r="N1064" s="2" t="e">
        <f t="shared" si="242"/>
        <v>#VALUE!</v>
      </c>
      <c r="O1064" s="2" t="e">
        <f t="shared" si="243"/>
        <v>#VALUE!</v>
      </c>
      <c r="P1064" s="79">
        <f t="shared" si="244"/>
        <v>178.32647462277092</v>
      </c>
      <c r="Q1064" s="78">
        <v>0.85441176471000002</v>
      </c>
      <c r="R1064" s="78">
        <v>0.14558823529589998</v>
      </c>
      <c r="S1064" s="79" t="e">
        <f t="shared" si="245"/>
        <v>#VALUE!</v>
      </c>
      <c r="T1064" s="2" t="e">
        <f t="shared" si="246"/>
        <v>#VALUE!</v>
      </c>
      <c r="U1064" s="2" t="e">
        <f t="shared" si="247"/>
        <v>#VALUE!</v>
      </c>
      <c r="V1064" s="2" t="e">
        <f t="shared" si="248"/>
        <v>#VALUE!</v>
      </c>
      <c r="W1064" s="2" t="e">
        <f t="shared" si="249"/>
        <v>#VALUE!</v>
      </c>
      <c r="X1064" t="e">
        <f t="shared" si="250"/>
        <v>#VALUE!</v>
      </c>
      <c r="Y1064" t="e">
        <f t="shared" si="251"/>
        <v>#VALUE!</v>
      </c>
      <c r="Z1064" t="e">
        <f t="shared" si="252"/>
        <v>#VALUE!</v>
      </c>
      <c r="AA1064" t="e">
        <f t="shared" si="253"/>
        <v>#VALUE!</v>
      </c>
      <c r="AB1064" t="e">
        <f t="shared" si="254"/>
        <v>#VALUE!</v>
      </c>
    </row>
    <row r="1065" spans="1:28" x14ac:dyDescent="0.25">
      <c r="A1065">
        <v>24</v>
      </c>
      <c r="B1065" t="s">
        <v>42</v>
      </c>
      <c r="C1065">
        <v>6</v>
      </c>
      <c r="D1065" t="s">
        <v>9</v>
      </c>
      <c r="E1065">
        <v>2008</v>
      </c>
      <c r="F1065">
        <v>350</v>
      </c>
      <c r="G1065">
        <v>350</v>
      </c>
      <c r="H1065" s="54">
        <v>0.2</v>
      </c>
      <c r="I1065" s="54">
        <v>0.23666666666666669</v>
      </c>
      <c r="J1065" s="54">
        <v>0.28266666666666668</v>
      </c>
      <c r="K1065">
        <v>0.24299999999999999</v>
      </c>
      <c r="L1065" s="2">
        <f t="shared" si="240"/>
        <v>437.5</v>
      </c>
      <c r="M1065" s="2">
        <f t="shared" si="241"/>
        <v>458.51528384279476</v>
      </c>
      <c r="N1065" s="2">
        <f t="shared" si="242"/>
        <v>487.91821561338287</v>
      </c>
      <c r="O1065" s="2">
        <f t="shared" si="243"/>
        <v>462.35138705416114</v>
      </c>
      <c r="P1065" s="79">
        <f t="shared" si="244"/>
        <v>462.35138705416114</v>
      </c>
      <c r="Q1065" s="78">
        <v>0.85441176471000002</v>
      </c>
      <c r="R1065" s="78">
        <v>0.14558823529589998</v>
      </c>
      <c r="S1065" s="79" t="e">
        <f t="shared" si="245"/>
        <v>#VALUE!</v>
      </c>
      <c r="T1065" s="2" t="e">
        <f t="shared" si="246"/>
        <v>#VALUE!</v>
      </c>
      <c r="U1065" s="2" t="e">
        <f t="shared" si="247"/>
        <v>#VALUE!</v>
      </c>
      <c r="V1065" s="2" t="e">
        <f t="shared" si="248"/>
        <v>#VALUE!</v>
      </c>
      <c r="W1065" s="2" t="e">
        <f t="shared" si="249"/>
        <v>#VALUE!</v>
      </c>
      <c r="X1065" t="e">
        <f t="shared" si="250"/>
        <v>#VALUE!</v>
      </c>
      <c r="Y1065" t="e">
        <f t="shared" si="251"/>
        <v>#VALUE!</v>
      </c>
      <c r="Z1065" t="e">
        <f t="shared" si="252"/>
        <v>#VALUE!</v>
      </c>
      <c r="AA1065" t="e">
        <f t="shared" si="253"/>
        <v>#VALUE!</v>
      </c>
      <c r="AB1065" t="e">
        <f t="shared" si="254"/>
        <v>#VALUE!</v>
      </c>
    </row>
    <row r="1066" spans="1:28" x14ac:dyDescent="0.25">
      <c r="A1066">
        <v>24</v>
      </c>
      <c r="B1066" t="s">
        <v>42</v>
      </c>
      <c r="C1066">
        <v>6</v>
      </c>
      <c r="D1066" t="s">
        <v>9</v>
      </c>
      <c r="E1066">
        <v>2009</v>
      </c>
      <c r="F1066" t="s">
        <v>10</v>
      </c>
      <c r="G1066" t="s">
        <v>299</v>
      </c>
      <c r="H1066" s="54">
        <v>0.19700000000000001</v>
      </c>
      <c r="I1066" s="54">
        <v>0.22899999999999998</v>
      </c>
      <c r="J1066" s="54">
        <v>0.26449999999999996</v>
      </c>
      <c r="K1066">
        <v>0.22900000000000001</v>
      </c>
      <c r="L1066" s="2" t="e">
        <f t="shared" si="240"/>
        <v>#VALUE!</v>
      </c>
      <c r="M1066" s="2" t="e">
        <f t="shared" si="241"/>
        <v>#VALUE!</v>
      </c>
      <c r="N1066" s="2" t="e">
        <f t="shared" si="242"/>
        <v>#VALUE!</v>
      </c>
      <c r="O1066" s="2" t="e">
        <f t="shared" si="243"/>
        <v>#VALUE!</v>
      </c>
      <c r="P1066" s="79" t="e">
        <f t="shared" si="244"/>
        <v>#VALUE!</v>
      </c>
      <c r="Q1066" s="78">
        <v>0.85441176471000002</v>
      </c>
      <c r="R1066" s="78">
        <v>0.14558823529589998</v>
      </c>
      <c r="S1066" s="79" t="e">
        <f t="shared" si="245"/>
        <v>#VALUE!</v>
      </c>
      <c r="T1066" s="2" t="e">
        <f t="shared" si="246"/>
        <v>#VALUE!</v>
      </c>
      <c r="U1066" s="2" t="e">
        <f t="shared" si="247"/>
        <v>#VALUE!</v>
      </c>
      <c r="V1066" s="2" t="e">
        <f t="shared" si="248"/>
        <v>#VALUE!</v>
      </c>
      <c r="W1066" s="2" t="e">
        <f t="shared" si="249"/>
        <v>#VALUE!</v>
      </c>
      <c r="X1066" t="e">
        <f t="shared" si="250"/>
        <v>#VALUE!</v>
      </c>
      <c r="Y1066" t="e">
        <f t="shared" si="251"/>
        <v>#VALUE!</v>
      </c>
      <c r="Z1066" t="e">
        <f t="shared" si="252"/>
        <v>#VALUE!</v>
      </c>
      <c r="AA1066" t="e">
        <f t="shared" si="253"/>
        <v>#VALUE!</v>
      </c>
      <c r="AB1066" t="e">
        <f t="shared" si="254"/>
        <v>#VALUE!</v>
      </c>
    </row>
    <row r="1067" spans="1:28" x14ac:dyDescent="0.25">
      <c r="A1067">
        <v>24</v>
      </c>
      <c r="B1067" t="s">
        <v>42</v>
      </c>
      <c r="C1067">
        <v>6</v>
      </c>
      <c r="D1067" t="s">
        <v>9</v>
      </c>
      <c r="E1067">
        <v>2010</v>
      </c>
      <c r="F1067" t="s">
        <v>10</v>
      </c>
      <c r="G1067" t="s">
        <v>299</v>
      </c>
      <c r="H1067" s="54">
        <v>0.16799999999999998</v>
      </c>
      <c r="I1067" s="54">
        <v>0.25266666666666665</v>
      </c>
      <c r="J1067" s="54">
        <v>0.27216666666666667</v>
      </c>
      <c r="K1067">
        <v>0.249</v>
      </c>
      <c r="L1067" s="2" t="e">
        <f t="shared" si="240"/>
        <v>#VALUE!</v>
      </c>
      <c r="M1067" s="2" t="e">
        <f t="shared" si="241"/>
        <v>#VALUE!</v>
      </c>
      <c r="N1067" s="2" t="e">
        <f t="shared" si="242"/>
        <v>#VALUE!</v>
      </c>
      <c r="O1067" s="2" t="e">
        <f t="shared" si="243"/>
        <v>#VALUE!</v>
      </c>
      <c r="P1067" s="79" t="e">
        <f t="shared" si="244"/>
        <v>#VALUE!</v>
      </c>
      <c r="Q1067" s="78">
        <v>0.85441176471000002</v>
      </c>
      <c r="R1067" s="78">
        <v>0.14558823529589998</v>
      </c>
      <c r="S1067" s="79" t="e">
        <f t="shared" si="245"/>
        <v>#VALUE!</v>
      </c>
      <c r="T1067" s="2" t="e">
        <f t="shared" si="246"/>
        <v>#VALUE!</v>
      </c>
      <c r="U1067" s="2" t="e">
        <f t="shared" si="247"/>
        <v>#VALUE!</v>
      </c>
      <c r="V1067" s="2" t="e">
        <f t="shared" si="248"/>
        <v>#VALUE!</v>
      </c>
      <c r="W1067" s="2" t="e">
        <f t="shared" si="249"/>
        <v>#VALUE!</v>
      </c>
      <c r="X1067" t="e">
        <f t="shared" si="250"/>
        <v>#VALUE!</v>
      </c>
      <c r="Y1067" t="e">
        <f t="shared" si="251"/>
        <v>#VALUE!</v>
      </c>
      <c r="Z1067" t="e">
        <f t="shared" si="252"/>
        <v>#VALUE!</v>
      </c>
      <c r="AA1067" t="e">
        <f t="shared" si="253"/>
        <v>#VALUE!</v>
      </c>
      <c r="AB1067" t="e">
        <f t="shared" si="254"/>
        <v>#VALUE!</v>
      </c>
    </row>
    <row r="1068" spans="1:28" x14ac:dyDescent="0.25">
      <c r="A1068">
        <v>24</v>
      </c>
      <c r="B1068" t="s">
        <v>42</v>
      </c>
      <c r="C1068">
        <v>6</v>
      </c>
      <c r="D1068" t="s">
        <v>9</v>
      </c>
      <c r="E1068">
        <v>2011</v>
      </c>
      <c r="F1068" t="s">
        <v>10</v>
      </c>
      <c r="G1068" t="s">
        <v>299</v>
      </c>
      <c r="H1068" s="54">
        <v>0.16899999999999998</v>
      </c>
      <c r="I1068" s="54">
        <v>0.21833333333333332</v>
      </c>
      <c r="J1068" s="54">
        <v>0.24033333333333334</v>
      </c>
      <c r="K1068">
        <v>0.23300000000000001</v>
      </c>
      <c r="L1068" s="2" t="e">
        <f t="shared" si="240"/>
        <v>#VALUE!</v>
      </c>
      <c r="M1068" s="2" t="e">
        <f t="shared" si="241"/>
        <v>#VALUE!</v>
      </c>
      <c r="N1068" s="2" t="e">
        <f t="shared" si="242"/>
        <v>#VALUE!</v>
      </c>
      <c r="O1068" s="2" t="e">
        <f t="shared" si="243"/>
        <v>#VALUE!</v>
      </c>
      <c r="P1068" s="79" t="e">
        <f t="shared" si="244"/>
        <v>#VALUE!</v>
      </c>
      <c r="Q1068" s="78">
        <v>0.85441176471000002</v>
      </c>
      <c r="R1068" s="78">
        <v>0.14558823529589998</v>
      </c>
      <c r="S1068" s="79" t="e">
        <f t="shared" si="245"/>
        <v>#VALUE!</v>
      </c>
      <c r="T1068" s="2" t="e">
        <f t="shared" si="246"/>
        <v>#VALUE!</v>
      </c>
      <c r="U1068" s="2" t="e">
        <f t="shared" si="247"/>
        <v>#VALUE!</v>
      </c>
      <c r="V1068" s="2" t="e">
        <f t="shared" si="248"/>
        <v>#VALUE!</v>
      </c>
      <c r="W1068" s="2" t="e">
        <f t="shared" si="249"/>
        <v>#VALUE!</v>
      </c>
      <c r="X1068" t="e">
        <f t="shared" si="250"/>
        <v>#VALUE!</v>
      </c>
      <c r="Y1068" t="e">
        <f t="shared" si="251"/>
        <v>#VALUE!</v>
      </c>
      <c r="Z1068" t="e">
        <f t="shared" si="252"/>
        <v>#VALUE!</v>
      </c>
      <c r="AA1068" t="e">
        <f t="shared" si="253"/>
        <v>#VALUE!</v>
      </c>
      <c r="AB1068" t="e">
        <f t="shared" si="254"/>
        <v>#VALUE!</v>
      </c>
    </row>
    <row r="1069" spans="1:28" x14ac:dyDescent="0.25">
      <c r="A1069">
        <v>24</v>
      </c>
      <c r="B1069" t="s">
        <v>42</v>
      </c>
      <c r="C1069">
        <v>6</v>
      </c>
      <c r="D1069" t="s">
        <v>9</v>
      </c>
      <c r="E1069">
        <v>2012</v>
      </c>
      <c r="F1069" t="s">
        <v>10</v>
      </c>
      <c r="G1069" t="s">
        <v>299</v>
      </c>
      <c r="H1069" s="54">
        <v>0.13500000000000001</v>
      </c>
      <c r="I1069" s="54">
        <v>0.23</v>
      </c>
      <c r="J1069" s="54">
        <v>0.25650000000000001</v>
      </c>
      <c r="K1069">
        <v>0.249</v>
      </c>
      <c r="L1069" s="2" t="e">
        <f t="shared" si="240"/>
        <v>#VALUE!</v>
      </c>
      <c r="M1069" s="2" t="e">
        <f t="shared" si="241"/>
        <v>#VALUE!</v>
      </c>
      <c r="N1069" s="2" t="e">
        <f t="shared" si="242"/>
        <v>#VALUE!</v>
      </c>
      <c r="O1069" s="2" t="e">
        <f t="shared" si="243"/>
        <v>#VALUE!</v>
      </c>
      <c r="P1069" s="79" t="e">
        <f t="shared" si="244"/>
        <v>#VALUE!</v>
      </c>
      <c r="Q1069" s="78">
        <v>0.85441176471000002</v>
      </c>
      <c r="R1069" s="78">
        <v>0.14558823529589998</v>
      </c>
      <c r="S1069" s="79" t="e">
        <f t="shared" si="245"/>
        <v>#VALUE!</v>
      </c>
      <c r="T1069" s="2" t="e">
        <f t="shared" si="246"/>
        <v>#VALUE!</v>
      </c>
      <c r="U1069" s="2" t="e">
        <f t="shared" si="247"/>
        <v>#VALUE!</v>
      </c>
      <c r="V1069" s="2" t="e">
        <f t="shared" si="248"/>
        <v>#VALUE!</v>
      </c>
      <c r="W1069" s="2" t="e">
        <f t="shared" si="249"/>
        <v>#VALUE!</v>
      </c>
      <c r="X1069" t="e">
        <f t="shared" si="250"/>
        <v>#VALUE!</v>
      </c>
      <c r="Y1069" t="e">
        <f t="shared" si="251"/>
        <v>#VALUE!</v>
      </c>
      <c r="Z1069" t="e">
        <f t="shared" si="252"/>
        <v>#VALUE!</v>
      </c>
      <c r="AA1069" t="e">
        <f t="shared" si="253"/>
        <v>#VALUE!</v>
      </c>
      <c r="AB1069" t="e">
        <f t="shared" si="254"/>
        <v>#VALUE!</v>
      </c>
    </row>
    <row r="1070" spans="1:28" x14ac:dyDescent="0.25">
      <c r="A1070">
        <v>24</v>
      </c>
      <c r="B1070" t="s">
        <v>42</v>
      </c>
      <c r="C1070">
        <v>6</v>
      </c>
      <c r="D1070" t="s">
        <v>9</v>
      </c>
      <c r="E1070">
        <v>2013</v>
      </c>
      <c r="F1070" t="s">
        <v>10</v>
      </c>
      <c r="G1070" t="s">
        <v>300</v>
      </c>
      <c r="H1070" s="54">
        <v>0.153</v>
      </c>
      <c r="I1070" s="54">
        <v>0.2503333333333333</v>
      </c>
      <c r="J1070" s="54">
        <v>0.27933333333333332</v>
      </c>
      <c r="K1070">
        <v>0.24</v>
      </c>
      <c r="L1070" s="2" t="e">
        <f t="shared" si="240"/>
        <v>#VALUE!</v>
      </c>
      <c r="M1070" s="2" t="e">
        <f t="shared" si="241"/>
        <v>#VALUE!</v>
      </c>
      <c r="N1070" s="2" t="e">
        <f t="shared" si="242"/>
        <v>#VALUE!</v>
      </c>
      <c r="O1070" s="2" t="e">
        <f t="shared" si="243"/>
        <v>#VALUE!</v>
      </c>
      <c r="P1070" s="79" t="e">
        <f t="shared" si="244"/>
        <v>#VALUE!</v>
      </c>
      <c r="Q1070" s="78">
        <v>0.85441176471000002</v>
      </c>
      <c r="R1070" s="78">
        <v>0.14558823529589998</v>
      </c>
      <c r="S1070" s="79" t="e">
        <f t="shared" si="245"/>
        <v>#VALUE!</v>
      </c>
      <c r="T1070" s="2" t="e">
        <f t="shared" si="246"/>
        <v>#VALUE!</v>
      </c>
      <c r="U1070" s="2" t="e">
        <f t="shared" si="247"/>
        <v>#VALUE!</v>
      </c>
      <c r="V1070" s="2" t="e">
        <f t="shared" si="248"/>
        <v>#VALUE!</v>
      </c>
      <c r="W1070" s="2" t="e">
        <f t="shared" si="249"/>
        <v>#VALUE!</v>
      </c>
      <c r="X1070" t="e">
        <f t="shared" si="250"/>
        <v>#VALUE!</v>
      </c>
      <c r="Y1070" t="e">
        <f t="shared" si="251"/>
        <v>#VALUE!</v>
      </c>
      <c r="Z1070" t="e">
        <f t="shared" si="252"/>
        <v>#VALUE!</v>
      </c>
      <c r="AA1070" t="e">
        <f t="shared" si="253"/>
        <v>#VALUE!</v>
      </c>
      <c r="AB1070" t="e">
        <f t="shared" si="254"/>
        <v>#VALUE!</v>
      </c>
    </row>
    <row r="1071" spans="1:28" x14ac:dyDescent="0.25">
      <c r="A1071">
        <v>24</v>
      </c>
      <c r="B1071" t="s">
        <v>42</v>
      </c>
      <c r="C1071">
        <v>6</v>
      </c>
      <c r="D1071" t="s">
        <v>9</v>
      </c>
      <c r="E1071">
        <v>2014</v>
      </c>
      <c r="F1071" t="s">
        <v>10</v>
      </c>
      <c r="G1071" t="s">
        <v>299</v>
      </c>
      <c r="H1071" s="54">
        <v>9.7000000000000003E-2</v>
      </c>
      <c r="I1071" s="54">
        <v>0.16933333333333334</v>
      </c>
      <c r="J1071" s="54">
        <v>0.20033333333333331</v>
      </c>
      <c r="K1071">
        <v>0.15</v>
      </c>
      <c r="L1071" s="2" t="e">
        <f t="shared" si="240"/>
        <v>#VALUE!</v>
      </c>
      <c r="M1071" s="2" t="e">
        <f t="shared" si="241"/>
        <v>#VALUE!</v>
      </c>
      <c r="N1071" s="2" t="e">
        <f t="shared" si="242"/>
        <v>#VALUE!</v>
      </c>
      <c r="O1071" s="2" t="e">
        <f t="shared" si="243"/>
        <v>#VALUE!</v>
      </c>
      <c r="P1071" s="79" t="e">
        <f t="shared" si="244"/>
        <v>#VALUE!</v>
      </c>
      <c r="Q1071" s="78">
        <v>0.85441176471000002</v>
      </c>
      <c r="R1071" s="78">
        <v>0.14558823529589998</v>
      </c>
      <c r="S1071" s="79" t="e">
        <f t="shared" si="245"/>
        <v>#VALUE!</v>
      </c>
      <c r="T1071" s="2" t="e">
        <f t="shared" si="246"/>
        <v>#VALUE!</v>
      </c>
      <c r="U1071" s="2" t="e">
        <f t="shared" si="247"/>
        <v>#VALUE!</v>
      </c>
      <c r="V1071" s="2" t="e">
        <f t="shared" si="248"/>
        <v>#VALUE!</v>
      </c>
      <c r="W1071" s="2" t="e">
        <f t="shared" si="249"/>
        <v>#VALUE!</v>
      </c>
      <c r="X1071" t="e">
        <f t="shared" si="250"/>
        <v>#VALUE!</v>
      </c>
      <c r="Y1071" t="e">
        <f t="shared" si="251"/>
        <v>#VALUE!</v>
      </c>
      <c r="Z1071" t="e">
        <f t="shared" si="252"/>
        <v>#VALUE!</v>
      </c>
      <c r="AA1071" t="e">
        <f t="shared" si="253"/>
        <v>#VALUE!</v>
      </c>
      <c r="AB1071" t="e">
        <f t="shared" si="254"/>
        <v>#VALUE!</v>
      </c>
    </row>
    <row r="1072" spans="1:28" x14ac:dyDescent="0.25">
      <c r="A1072">
        <v>24</v>
      </c>
      <c r="B1072" t="s">
        <v>42</v>
      </c>
      <c r="C1072">
        <v>6</v>
      </c>
      <c r="D1072" t="s">
        <v>9</v>
      </c>
      <c r="E1072">
        <v>2015</v>
      </c>
      <c r="F1072" t="s">
        <v>10</v>
      </c>
      <c r="G1072" t="s">
        <v>299</v>
      </c>
      <c r="H1072" s="54">
        <v>0.16099999999999998</v>
      </c>
      <c r="I1072" s="54">
        <v>0.26</v>
      </c>
      <c r="J1072" s="54">
        <v>0.28700000000000003</v>
      </c>
      <c r="K1072">
        <v>0.29899999999999999</v>
      </c>
      <c r="L1072" s="2" t="e">
        <f t="shared" si="240"/>
        <v>#VALUE!</v>
      </c>
      <c r="M1072" s="2" t="e">
        <f t="shared" si="241"/>
        <v>#VALUE!</v>
      </c>
      <c r="N1072" s="2" t="e">
        <f t="shared" si="242"/>
        <v>#VALUE!</v>
      </c>
      <c r="O1072" s="2" t="e">
        <f t="shared" si="243"/>
        <v>#VALUE!</v>
      </c>
      <c r="P1072" s="79" t="e">
        <f t="shared" si="244"/>
        <v>#VALUE!</v>
      </c>
      <c r="Q1072" s="78">
        <v>0.85441176471000002</v>
      </c>
      <c r="R1072" s="78">
        <v>0.14558823529589998</v>
      </c>
      <c r="S1072" s="79" t="e">
        <f t="shared" si="245"/>
        <v>#VALUE!</v>
      </c>
      <c r="T1072" s="2" t="e">
        <f t="shared" si="246"/>
        <v>#VALUE!</v>
      </c>
      <c r="U1072" s="2" t="e">
        <f t="shared" si="247"/>
        <v>#VALUE!</v>
      </c>
      <c r="V1072" s="2" t="e">
        <f t="shared" si="248"/>
        <v>#VALUE!</v>
      </c>
      <c r="W1072" s="2" t="e">
        <f t="shared" si="249"/>
        <v>#VALUE!</v>
      </c>
      <c r="X1072" t="e">
        <f t="shared" si="250"/>
        <v>#VALUE!</v>
      </c>
      <c r="Y1072" t="e">
        <f t="shared" si="251"/>
        <v>#VALUE!</v>
      </c>
      <c r="Z1072" t="e">
        <f t="shared" si="252"/>
        <v>#VALUE!</v>
      </c>
      <c r="AA1072" t="e">
        <f t="shared" si="253"/>
        <v>#VALUE!</v>
      </c>
      <c r="AB1072" t="e">
        <f t="shared" si="254"/>
        <v>#VALUE!</v>
      </c>
    </row>
    <row r="1073" spans="1:28" x14ac:dyDescent="0.25">
      <c r="A1073">
        <v>24</v>
      </c>
      <c r="B1073" t="s">
        <v>42</v>
      </c>
      <c r="C1073">
        <v>6</v>
      </c>
      <c r="D1073" t="s">
        <v>9</v>
      </c>
      <c r="E1073">
        <v>2016</v>
      </c>
      <c r="F1073" t="s">
        <v>10</v>
      </c>
      <c r="G1073" t="s">
        <v>299</v>
      </c>
      <c r="H1073" s="54">
        <v>0.16599999999999998</v>
      </c>
      <c r="I1073" s="54">
        <v>0.251</v>
      </c>
      <c r="J1073" s="54">
        <v>0.27900000000000003</v>
      </c>
      <c r="K1073">
        <v>0.247</v>
      </c>
      <c r="L1073" s="2" t="e">
        <f t="shared" si="240"/>
        <v>#VALUE!</v>
      </c>
      <c r="M1073" s="2" t="e">
        <f t="shared" si="241"/>
        <v>#VALUE!</v>
      </c>
      <c r="N1073" s="2" t="e">
        <f t="shared" si="242"/>
        <v>#VALUE!</v>
      </c>
      <c r="O1073" s="2" t="e">
        <f t="shared" si="243"/>
        <v>#VALUE!</v>
      </c>
      <c r="P1073" s="79" t="e">
        <f t="shared" si="244"/>
        <v>#VALUE!</v>
      </c>
      <c r="Q1073" s="78">
        <v>0.85441176471000002</v>
      </c>
      <c r="R1073" s="78">
        <v>0.14558823529589998</v>
      </c>
      <c r="S1073" s="79" t="e">
        <f t="shared" si="245"/>
        <v>#VALUE!</v>
      </c>
      <c r="T1073" s="2" t="e">
        <f t="shared" si="246"/>
        <v>#VALUE!</v>
      </c>
      <c r="U1073" s="2" t="e">
        <f t="shared" si="247"/>
        <v>#VALUE!</v>
      </c>
      <c r="V1073" s="2" t="e">
        <f t="shared" si="248"/>
        <v>#VALUE!</v>
      </c>
      <c r="W1073" s="2" t="e">
        <f t="shared" si="249"/>
        <v>#VALUE!</v>
      </c>
      <c r="X1073" t="e">
        <f t="shared" si="250"/>
        <v>#VALUE!</v>
      </c>
      <c r="Y1073" t="e">
        <f t="shared" si="251"/>
        <v>#VALUE!</v>
      </c>
      <c r="Z1073" t="e">
        <f t="shared" si="252"/>
        <v>#VALUE!</v>
      </c>
      <c r="AA1073" t="e">
        <f t="shared" si="253"/>
        <v>#VALUE!</v>
      </c>
      <c r="AB1073" t="e">
        <f t="shared" si="254"/>
        <v>#VALUE!</v>
      </c>
    </row>
    <row r="1074" spans="1:28" x14ac:dyDescent="0.25">
      <c r="A1074">
        <v>24</v>
      </c>
      <c r="B1074" t="s">
        <v>42</v>
      </c>
      <c r="C1074">
        <v>6</v>
      </c>
      <c r="D1074" t="s">
        <v>9</v>
      </c>
      <c r="E1074">
        <v>2017</v>
      </c>
      <c r="F1074" t="s">
        <v>10</v>
      </c>
      <c r="G1074" t="s">
        <v>300</v>
      </c>
      <c r="H1074" s="54">
        <v>0.17614168903842634</v>
      </c>
      <c r="I1074" s="54">
        <v>0.28134990851851172</v>
      </c>
      <c r="J1074" s="54">
        <v>0.31269765999824639</v>
      </c>
      <c r="K1074">
        <v>0.27300000000000002</v>
      </c>
      <c r="L1074" s="2" t="e">
        <f t="shared" si="240"/>
        <v>#VALUE!</v>
      </c>
      <c r="M1074" s="2" t="e">
        <f t="shared" si="241"/>
        <v>#VALUE!</v>
      </c>
      <c r="N1074" s="2" t="e">
        <f t="shared" si="242"/>
        <v>#VALUE!</v>
      </c>
      <c r="O1074" s="2" t="e">
        <f t="shared" si="243"/>
        <v>#VALUE!</v>
      </c>
      <c r="P1074" s="79" t="e">
        <f t="shared" si="244"/>
        <v>#VALUE!</v>
      </c>
      <c r="Q1074" s="78">
        <v>0.85441176471000002</v>
      </c>
      <c r="R1074" s="78">
        <v>0.14558823529589998</v>
      </c>
      <c r="S1074" s="79" t="e">
        <f t="shared" si="245"/>
        <v>#VALUE!</v>
      </c>
      <c r="T1074" s="2" t="e">
        <f t="shared" si="246"/>
        <v>#VALUE!</v>
      </c>
      <c r="U1074" s="2" t="e">
        <f t="shared" si="247"/>
        <v>#VALUE!</v>
      </c>
      <c r="V1074" s="2" t="e">
        <f t="shared" si="248"/>
        <v>#VALUE!</v>
      </c>
      <c r="W1074" s="2" t="e">
        <f t="shared" si="249"/>
        <v>#VALUE!</v>
      </c>
      <c r="X1074" t="e">
        <f t="shared" si="250"/>
        <v>#VALUE!</v>
      </c>
      <c r="Y1074" t="e">
        <f t="shared" si="251"/>
        <v>#VALUE!</v>
      </c>
      <c r="Z1074" t="e">
        <f t="shared" si="252"/>
        <v>#VALUE!</v>
      </c>
      <c r="AA1074" t="e">
        <f t="shared" si="253"/>
        <v>#VALUE!</v>
      </c>
      <c r="AB1074" t="e">
        <f t="shared" si="254"/>
        <v>#VALUE!</v>
      </c>
    </row>
    <row r="1075" spans="1:28" x14ac:dyDescent="0.25">
      <c r="A1075">
        <v>24</v>
      </c>
      <c r="B1075" t="s">
        <v>42</v>
      </c>
      <c r="C1075">
        <v>6</v>
      </c>
      <c r="D1075" t="s">
        <v>9</v>
      </c>
      <c r="E1075">
        <v>2018</v>
      </c>
      <c r="F1075" t="s">
        <v>10</v>
      </c>
      <c r="G1075" t="s">
        <v>299</v>
      </c>
      <c r="H1075" s="54">
        <v>0.16886166874172692</v>
      </c>
      <c r="I1075" s="54">
        <v>0.3266245046167281</v>
      </c>
      <c r="J1075" s="54">
        <v>0.34504815702446495</v>
      </c>
      <c r="K1075">
        <v>0.22600000000000001</v>
      </c>
      <c r="L1075" s="2" t="e">
        <f t="shared" si="240"/>
        <v>#VALUE!</v>
      </c>
      <c r="M1075" s="2" t="e">
        <f t="shared" si="241"/>
        <v>#VALUE!</v>
      </c>
      <c r="N1075" s="2" t="e">
        <f t="shared" si="242"/>
        <v>#VALUE!</v>
      </c>
      <c r="O1075" s="2" t="e">
        <f t="shared" si="243"/>
        <v>#VALUE!</v>
      </c>
      <c r="P1075" s="79" t="e">
        <f t="shared" si="244"/>
        <v>#VALUE!</v>
      </c>
      <c r="Q1075" s="78">
        <v>0.85441176471000002</v>
      </c>
      <c r="R1075" s="78">
        <v>0.14558823529589998</v>
      </c>
      <c r="S1075" s="79" t="e">
        <f t="shared" si="245"/>
        <v>#VALUE!</v>
      </c>
      <c r="T1075" s="2" t="e">
        <f t="shared" si="246"/>
        <v>#VALUE!</v>
      </c>
      <c r="U1075" s="2" t="e">
        <f t="shared" si="247"/>
        <v>#VALUE!</v>
      </c>
      <c r="V1075" s="2" t="e">
        <f t="shared" si="248"/>
        <v>#VALUE!</v>
      </c>
      <c r="W1075" s="2" t="e">
        <f t="shared" si="249"/>
        <v>#VALUE!</v>
      </c>
      <c r="X1075" t="e">
        <f t="shared" si="250"/>
        <v>#VALUE!</v>
      </c>
      <c r="Y1075" t="e">
        <f t="shared" si="251"/>
        <v>#VALUE!</v>
      </c>
      <c r="Z1075" t="e">
        <f t="shared" si="252"/>
        <v>#VALUE!</v>
      </c>
      <c r="AA1075" t="e">
        <f t="shared" si="253"/>
        <v>#VALUE!</v>
      </c>
      <c r="AB1075" t="e">
        <f t="shared" si="254"/>
        <v>#VALUE!</v>
      </c>
    </row>
    <row r="1076" spans="1:28" x14ac:dyDescent="0.25">
      <c r="A1076">
        <v>24</v>
      </c>
      <c r="B1076" t="s">
        <v>42</v>
      </c>
      <c r="C1076">
        <v>6</v>
      </c>
      <c r="D1076" t="s">
        <v>9</v>
      </c>
      <c r="E1076">
        <v>2019</v>
      </c>
      <c r="F1076">
        <v>280</v>
      </c>
      <c r="G1076" t="s">
        <v>299</v>
      </c>
      <c r="H1076" s="54">
        <v>0.15627672779650664</v>
      </c>
      <c r="I1076" s="54">
        <v>0.29431007717911079</v>
      </c>
      <c r="J1076" s="54">
        <v>0.31510957999927913</v>
      </c>
      <c r="K1076">
        <v>0.24399999999999999</v>
      </c>
      <c r="L1076" s="2">
        <f t="shared" si="240"/>
        <v>331.86236438488118</v>
      </c>
      <c r="M1076" s="2">
        <f t="shared" si="241"/>
        <v>396.77483119036492</v>
      </c>
      <c r="N1076" s="2">
        <f t="shared" si="242"/>
        <v>408.82452407453047</v>
      </c>
      <c r="O1076" s="2">
        <f t="shared" si="243"/>
        <v>370.37037037037038</v>
      </c>
      <c r="P1076" s="79" t="e">
        <f t="shared" si="244"/>
        <v>#VALUE!</v>
      </c>
      <c r="Q1076" s="78">
        <v>0.85441176471000002</v>
      </c>
      <c r="R1076" s="78">
        <v>0.14558823529589998</v>
      </c>
      <c r="S1076" s="79" t="e">
        <f t="shared" si="245"/>
        <v>#VALUE!</v>
      </c>
      <c r="T1076" s="2" t="e">
        <f t="shared" si="246"/>
        <v>#VALUE!</v>
      </c>
      <c r="U1076" s="2" t="e">
        <f t="shared" si="247"/>
        <v>#VALUE!</v>
      </c>
      <c r="V1076" s="2" t="e">
        <f t="shared" si="248"/>
        <v>#VALUE!</v>
      </c>
      <c r="W1076" s="2" t="e">
        <f t="shared" si="249"/>
        <v>#VALUE!</v>
      </c>
      <c r="X1076" t="e">
        <f t="shared" si="250"/>
        <v>#VALUE!</v>
      </c>
      <c r="Y1076" t="e">
        <f t="shared" si="251"/>
        <v>#VALUE!</v>
      </c>
      <c r="Z1076" t="e">
        <f t="shared" si="252"/>
        <v>#VALUE!</v>
      </c>
      <c r="AA1076" t="e">
        <f t="shared" si="253"/>
        <v>#VALUE!</v>
      </c>
      <c r="AB1076" t="e">
        <f t="shared" si="254"/>
        <v>#VALUE!</v>
      </c>
    </row>
    <row r="1077" spans="1:28" x14ac:dyDescent="0.25">
      <c r="A1077">
        <v>24</v>
      </c>
      <c r="B1077" t="s">
        <v>42</v>
      </c>
      <c r="C1077">
        <v>6</v>
      </c>
      <c r="D1077" t="s">
        <v>9</v>
      </c>
      <c r="E1077">
        <v>2020</v>
      </c>
      <c r="F1077" t="s">
        <v>10</v>
      </c>
      <c r="G1077" t="s">
        <v>300</v>
      </c>
      <c r="H1077" s="54">
        <v>7.1730431912490608E-2</v>
      </c>
      <c r="I1077" s="54">
        <v>0.24184107416558059</v>
      </c>
      <c r="J1077" s="54">
        <v>0.25426527177111524</v>
      </c>
      <c r="K1077">
        <v>0.11799999999999999</v>
      </c>
      <c r="L1077" s="2" t="e">
        <f t="shared" si="240"/>
        <v>#VALUE!</v>
      </c>
      <c r="M1077" s="2" t="e">
        <f t="shared" si="241"/>
        <v>#VALUE!</v>
      </c>
      <c r="N1077" s="2" t="e">
        <f t="shared" si="242"/>
        <v>#VALUE!</v>
      </c>
      <c r="O1077" s="2" t="e">
        <f t="shared" si="243"/>
        <v>#VALUE!</v>
      </c>
      <c r="P1077" s="79" t="e">
        <f t="shared" si="244"/>
        <v>#VALUE!</v>
      </c>
      <c r="Q1077" s="78">
        <v>0.85441176471000002</v>
      </c>
      <c r="R1077" s="78">
        <v>0.14558823529589998</v>
      </c>
      <c r="S1077" s="79" t="e">
        <f t="shared" si="245"/>
        <v>#VALUE!</v>
      </c>
      <c r="T1077" s="2" t="e">
        <f t="shared" si="246"/>
        <v>#VALUE!</v>
      </c>
      <c r="U1077" s="2" t="e">
        <f t="shared" si="247"/>
        <v>#VALUE!</v>
      </c>
      <c r="V1077" s="2" t="e">
        <f t="shared" si="248"/>
        <v>#VALUE!</v>
      </c>
      <c r="W1077" s="2" t="e">
        <f t="shared" si="249"/>
        <v>#VALUE!</v>
      </c>
      <c r="X1077" t="e">
        <f t="shared" si="250"/>
        <v>#VALUE!</v>
      </c>
      <c r="Y1077" t="e">
        <f t="shared" si="251"/>
        <v>#VALUE!</v>
      </c>
      <c r="Z1077" t="e">
        <f t="shared" si="252"/>
        <v>#VALUE!</v>
      </c>
      <c r="AA1077" t="e">
        <f t="shared" si="253"/>
        <v>#VALUE!</v>
      </c>
      <c r="AB1077" t="e">
        <f t="shared" si="254"/>
        <v>#VALUE!</v>
      </c>
    </row>
    <row r="1078" spans="1:28" x14ac:dyDescent="0.25">
      <c r="A1078">
        <v>24</v>
      </c>
      <c r="B1078" t="s">
        <v>42</v>
      </c>
      <c r="C1078">
        <v>6</v>
      </c>
      <c r="D1078" t="s">
        <v>9</v>
      </c>
      <c r="E1078">
        <v>2021</v>
      </c>
      <c r="F1078" t="s">
        <v>10</v>
      </c>
      <c r="G1078" t="s">
        <v>299</v>
      </c>
      <c r="H1078" s="79" t="s">
        <v>10</v>
      </c>
      <c r="I1078" s="2" t="s">
        <v>10</v>
      </c>
      <c r="J1078" s="2" t="s">
        <v>10</v>
      </c>
      <c r="K1078">
        <v>0.184</v>
      </c>
      <c r="L1078" s="2" t="e">
        <f t="shared" si="240"/>
        <v>#VALUE!</v>
      </c>
      <c r="M1078" s="2" t="e">
        <f t="shared" si="241"/>
        <v>#VALUE!</v>
      </c>
      <c r="N1078" s="2" t="e">
        <f t="shared" si="242"/>
        <v>#VALUE!</v>
      </c>
      <c r="O1078" s="2" t="e">
        <f t="shared" si="243"/>
        <v>#VALUE!</v>
      </c>
      <c r="P1078" s="79" t="e">
        <f t="shared" si="244"/>
        <v>#VALUE!</v>
      </c>
      <c r="Q1078" s="78">
        <v>0.85441176471000002</v>
      </c>
      <c r="R1078" s="78">
        <v>0.14558823529589998</v>
      </c>
      <c r="S1078" s="79" t="e">
        <f t="shared" si="245"/>
        <v>#VALUE!</v>
      </c>
      <c r="T1078" s="2" t="e">
        <f t="shared" si="246"/>
        <v>#VALUE!</v>
      </c>
      <c r="U1078" s="2" t="e">
        <f t="shared" si="247"/>
        <v>#VALUE!</v>
      </c>
      <c r="V1078" s="2" t="e">
        <f t="shared" si="248"/>
        <v>#VALUE!</v>
      </c>
      <c r="W1078" s="2" t="e">
        <f t="shared" si="249"/>
        <v>#VALUE!</v>
      </c>
      <c r="X1078" t="e">
        <f t="shared" si="250"/>
        <v>#VALUE!</v>
      </c>
      <c r="Y1078" t="e">
        <f t="shared" si="251"/>
        <v>#VALUE!</v>
      </c>
      <c r="Z1078" t="e">
        <f t="shared" si="252"/>
        <v>#VALUE!</v>
      </c>
      <c r="AA1078" t="e">
        <f t="shared" si="253"/>
        <v>#VALUE!</v>
      </c>
      <c r="AB1078" t="e">
        <f t="shared" si="254"/>
        <v>#VALUE!</v>
      </c>
    </row>
    <row r="1079" spans="1:28" x14ac:dyDescent="0.25">
      <c r="A1079">
        <v>24</v>
      </c>
      <c r="B1079" t="s">
        <v>42</v>
      </c>
      <c r="C1079">
        <v>6</v>
      </c>
      <c r="D1079" t="s">
        <v>9</v>
      </c>
      <c r="E1079">
        <v>2022</v>
      </c>
      <c r="F1079" t="s">
        <v>10</v>
      </c>
      <c r="G1079" t="s">
        <v>299</v>
      </c>
      <c r="H1079" s="79" t="s">
        <v>10</v>
      </c>
      <c r="I1079" s="2" t="s">
        <v>10</v>
      </c>
      <c r="J1079" s="2" t="s">
        <v>10</v>
      </c>
      <c r="K1079">
        <v>0.182</v>
      </c>
      <c r="L1079" s="2" t="e">
        <f t="shared" si="240"/>
        <v>#VALUE!</v>
      </c>
      <c r="M1079" s="2" t="e">
        <f t="shared" si="241"/>
        <v>#VALUE!</v>
      </c>
      <c r="N1079" s="2" t="e">
        <f t="shared" si="242"/>
        <v>#VALUE!</v>
      </c>
      <c r="O1079" s="2" t="e">
        <f t="shared" si="243"/>
        <v>#VALUE!</v>
      </c>
      <c r="P1079" s="79" t="e">
        <f t="shared" si="244"/>
        <v>#VALUE!</v>
      </c>
      <c r="Q1079" s="78">
        <v>0.85441176471000002</v>
      </c>
      <c r="R1079" s="78">
        <v>0.14558823529589998</v>
      </c>
      <c r="S1079" s="79" t="e">
        <f t="shared" si="245"/>
        <v>#VALUE!</v>
      </c>
      <c r="T1079" s="2" t="e">
        <f t="shared" si="246"/>
        <v>#VALUE!</v>
      </c>
      <c r="U1079" s="2" t="e">
        <f t="shared" si="247"/>
        <v>#VALUE!</v>
      </c>
      <c r="V1079" s="2" t="e">
        <f t="shared" si="248"/>
        <v>#VALUE!</v>
      </c>
      <c r="W1079" s="2" t="e">
        <f t="shared" si="249"/>
        <v>#VALUE!</v>
      </c>
      <c r="X1079" t="e">
        <f t="shared" si="250"/>
        <v>#VALUE!</v>
      </c>
      <c r="Y1079" t="e">
        <f t="shared" si="251"/>
        <v>#VALUE!</v>
      </c>
      <c r="Z1079" t="e">
        <f t="shared" si="252"/>
        <v>#VALUE!</v>
      </c>
      <c r="AA1079" t="e">
        <f t="shared" si="253"/>
        <v>#VALUE!</v>
      </c>
      <c r="AB1079" t="e">
        <f t="shared" si="254"/>
        <v>#VALUE!</v>
      </c>
    </row>
    <row r="1080" spans="1:28" x14ac:dyDescent="0.25">
      <c r="A1080">
        <v>24</v>
      </c>
      <c r="B1080" t="s">
        <v>42</v>
      </c>
      <c r="C1080">
        <v>6</v>
      </c>
      <c r="D1080" t="s">
        <v>9</v>
      </c>
      <c r="E1080">
        <v>2023</v>
      </c>
      <c r="F1080" t="s">
        <v>10</v>
      </c>
      <c r="G1080" t="s">
        <v>10</v>
      </c>
      <c r="H1080" s="79" t="s">
        <v>10</v>
      </c>
      <c r="I1080" s="2" t="s">
        <v>10</v>
      </c>
      <c r="J1080" s="2" t="s">
        <v>10</v>
      </c>
      <c r="K1080">
        <v>0.154</v>
      </c>
      <c r="L1080" s="2" t="e">
        <f t="shared" si="240"/>
        <v>#VALUE!</v>
      </c>
      <c r="M1080" s="2" t="e">
        <f t="shared" si="241"/>
        <v>#VALUE!</v>
      </c>
      <c r="N1080" s="2" t="e">
        <f t="shared" si="242"/>
        <v>#VALUE!</v>
      </c>
      <c r="O1080" s="2" t="e">
        <f t="shared" si="243"/>
        <v>#VALUE!</v>
      </c>
      <c r="P1080" s="79" t="e">
        <f t="shared" si="244"/>
        <v>#VALUE!</v>
      </c>
      <c r="Q1080" s="78">
        <v>0.85441176471000002</v>
      </c>
      <c r="R1080" s="78">
        <v>0.14558823529589998</v>
      </c>
      <c r="S1080" s="79" t="e">
        <f t="shared" si="245"/>
        <v>#VALUE!</v>
      </c>
      <c r="T1080" s="2" t="e">
        <f t="shared" si="246"/>
        <v>#VALUE!</v>
      </c>
      <c r="U1080" s="2" t="e">
        <f t="shared" si="247"/>
        <v>#VALUE!</v>
      </c>
      <c r="V1080" s="2" t="e">
        <f t="shared" si="248"/>
        <v>#VALUE!</v>
      </c>
      <c r="W1080" s="2" t="e">
        <f t="shared" si="249"/>
        <v>#VALUE!</v>
      </c>
      <c r="X1080" t="e">
        <f t="shared" si="250"/>
        <v>#VALUE!</v>
      </c>
      <c r="Y1080" t="e">
        <f t="shared" si="251"/>
        <v>#VALUE!</v>
      </c>
      <c r="Z1080" t="e">
        <f t="shared" si="252"/>
        <v>#VALUE!</v>
      </c>
      <c r="AA1080" t="e">
        <f t="shared" si="253"/>
        <v>#VALUE!</v>
      </c>
      <c r="AB1080" t="e">
        <f t="shared" si="254"/>
        <v>#VALUE!</v>
      </c>
    </row>
    <row r="1081" spans="1:28" x14ac:dyDescent="0.25">
      <c r="A1081">
        <v>24</v>
      </c>
      <c r="B1081" t="s">
        <v>42</v>
      </c>
      <c r="C1081">
        <v>6</v>
      </c>
      <c r="D1081" t="s">
        <v>9</v>
      </c>
      <c r="E1081">
        <v>2024</v>
      </c>
      <c r="F1081" t="s">
        <v>10</v>
      </c>
      <c r="G1081" t="s">
        <v>10</v>
      </c>
      <c r="H1081" s="79" t="s">
        <v>10</v>
      </c>
      <c r="I1081" s="2" t="s">
        <v>10</v>
      </c>
      <c r="J1081" s="2" t="s">
        <v>10</v>
      </c>
      <c r="K1081">
        <v>0.20599999999999999</v>
      </c>
      <c r="L1081" s="2" t="e">
        <f t="shared" si="240"/>
        <v>#VALUE!</v>
      </c>
      <c r="M1081" s="2" t="e">
        <f t="shared" si="241"/>
        <v>#VALUE!</v>
      </c>
      <c r="N1081" s="2" t="e">
        <f t="shared" si="242"/>
        <v>#VALUE!</v>
      </c>
      <c r="O1081" s="2" t="e">
        <f t="shared" si="243"/>
        <v>#VALUE!</v>
      </c>
      <c r="P1081" s="79" t="e">
        <f t="shared" si="244"/>
        <v>#VALUE!</v>
      </c>
      <c r="Q1081" s="78">
        <v>0.85441176471000002</v>
      </c>
      <c r="R1081" s="78">
        <v>0.14558823529589998</v>
      </c>
      <c r="S1081" s="79" t="e">
        <f t="shared" si="245"/>
        <v>#VALUE!</v>
      </c>
      <c r="T1081" s="2" t="e">
        <f t="shared" si="246"/>
        <v>#VALUE!</v>
      </c>
      <c r="U1081" s="2" t="e">
        <f t="shared" si="247"/>
        <v>#VALUE!</v>
      </c>
      <c r="V1081" s="2" t="e">
        <f t="shared" si="248"/>
        <v>#VALUE!</v>
      </c>
      <c r="W1081" s="2" t="e">
        <f t="shared" si="249"/>
        <v>#VALUE!</v>
      </c>
      <c r="X1081" t="e">
        <f t="shared" si="250"/>
        <v>#VALUE!</v>
      </c>
      <c r="Y1081" t="e">
        <f t="shared" si="251"/>
        <v>#VALUE!</v>
      </c>
      <c r="Z1081" t="e">
        <f t="shared" si="252"/>
        <v>#VALUE!</v>
      </c>
      <c r="AA1081" t="e">
        <f t="shared" si="253"/>
        <v>#VALUE!</v>
      </c>
      <c r="AB1081" t="e">
        <f t="shared" si="254"/>
        <v>#VALUE!</v>
      </c>
    </row>
    <row r="1082" spans="1:28" x14ac:dyDescent="0.25">
      <c r="A1082">
        <v>25</v>
      </c>
      <c r="B1082" t="s">
        <v>43</v>
      </c>
      <c r="C1082">
        <v>7</v>
      </c>
      <c r="D1082" t="s">
        <v>21</v>
      </c>
      <c r="E1082">
        <v>1980</v>
      </c>
      <c r="F1082" t="s">
        <v>10</v>
      </c>
      <c r="G1082" t="s">
        <v>10</v>
      </c>
      <c r="H1082" s="54">
        <v>0.44700000000000001</v>
      </c>
      <c r="I1082" s="54">
        <v>0.46733333333333338</v>
      </c>
      <c r="J1082" s="54">
        <v>0.46133333333333337</v>
      </c>
      <c r="K1082">
        <v>0.46700000000000003</v>
      </c>
      <c r="L1082" s="2" t="e">
        <f t="shared" si="240"/>
        <v>#VALUE!</v>
      </c>
      <c r="M1082" s="2" t="e">
        <f t="shared" si="241"/>
        <v>#VALUE!</v>
      </c>
      <c r="N1082" s="2" t="e">
        <f t="shared" si="242"/>
        <v>#VALUE!</v>
      </c>
      <c r="O1082" s="2" t="e">
        <f t="shared" si="243"/>
        <v>#VALUE!</v>
      </c>
      <c r="P1082" s="79" t="e">
        <f t="shared" si="244"/>
        <v>#VALUE!</v>
      </c>
      <c r="Q1082" s="80">
        <v>0.71359223300999997</v>
      </c>
      <c r="R1082" s="78">
        <v>0.28640776698999998</v>
      </c>
      <c r="S1082" s="79" t="e">
        <f t="shared" si="245"/>
        <v>#VALUE!</v>
      </c>
      <c r="T1082" s="2" t="e">
        <f t="shared" si="246"/>
        <v>#VALUE!</v>
      </c>
      <c r="U1082" s="2" t="e">
        <f t="shared" si="247"/>
        <v>#VALUE!</v>
      </c>
      <c r="V1082" s="2" t="e">
        <f t="shared" si="248"/>
        <v>#VALUE!</v>
      </c>
      <c r="W1082" s="2" t="e">
        <f t="shared" si="249"/>
        <v>#VALUE!</v>
      </c>
      <c r="X1082" t="e">
        <f t="shared" si="250"/>
        <v>#VALUE!</v>
      </c>
      <c r="Y1082" t="e">
        <f t="shared" si="251"/>
        <v>#VALUE!</v>
      </c>
      <c r="Z1082" t="e">
        <f t="shared" si="252"/>
        <v>#VALUE!</v>
      </c>
      <c r="AA1082" t="e">
        <f t="shared" si="253"/>
        <v>#VALUE!</v>
      </c>
      <c r="AB1082" t="e">
        <f t="shared" si="254"/>
        <v>#VALUE!</v>
      </c>
    </row>
    <row r="1083" spans="1:28" x14ac:dyDescent="0.25">
      <c r="A1083">
        <v>25</v>
      </c>
      <c r="B1083" t="s">
        <v>43</v>
      </c>
      <c r="C1083">
        <v>7</v>
      </c>
      <c r="D1083" t="s">
        <v>21</v>
      </c>
      <c r="E1083">
        <v>1981</v>
      </c>
      <c r="F1083" t="s">
        <v>10</v>
      </c>
      <c r="G1083" t="s">
        <v>10</v>
      </c>
      <c r="H1083" s="54">
        <v>0.40500000000000003</v>
      </c>
      <c r="I1083" s="54">
        <v>0.4393333333333333</v>
      </c>
      <c r="J1083" s="54">
        <v>0.43383333333333329</v>
      </c>
      <c r="K1083">
        <v>0.439</v>
      </c>
      <c r="L1083" s="2" t="e">
        <f t="shared" si="240"/>
        <v>#VALUE!</v>
      </c>
      <c r="M1083" s="2" t="e">
        <f t="shared" si="241"/>
        <v>#VALUE!</v>
      </c>
      <c r="N1083" s="2" t="e">
        <f t="shared" si="242"/>
        <v>#VALUE!</v>
      </c>
      <c r="O1083" s="2" t="e">
        <f t="shared" si="243"/>
        <v>#VALUE!</v>
      </c>
      <c r="P1083" s="79" t="e">
        <f t="shared" si="244"/>
        <v>#VALUE!</v>
      </c>
      <c r="Q1083" s="80">
        <v>0.71359223300999997</v>
      </c>
      <c r="R1083" s="78">
        <v>0.28640776698999998</v>
      </c>
      <c r="S1083" s="79">
        <f t="shared" si="245"/>
        <v>352.04828122277297</v>
      </c>
      <c r="T1083" s="2">
        <f t="shared" si="246"/>
        <v>366.85761160234989</v>
      </c>
      <c r="U1083" s="2">
        <f t="shared" si="247"/>
        <v>362.72591450597429</v>
      </c>
      <c r="V1083" s="2">
        <f t="shared" si="248"/>
        <v>367.04072626371061</v>
      </c>
      <c r="W1083" s="2">
        <f t="shared" si="249"/>
        <v>367.04072626371061</v>
      </c>
      <c r="X1083" t="e">
        <f t="shared" si="250"/>
        <v>#VALUE!</v>
      </c>
      <c r="Y1083" t="e">
        <f t="shared" si="251"/>
        <v>#VALUE!</v>
      </c>
      <c r="Z1083" t="e">
        <f t="shared" si="252"/>
        <v>#VALUE!</v>
      </c>
      <c r="AA1083" t="e">
        <f t="shared" si="253"/>
        <v>#VALUE!</v>
      </c>
      <c r="AB1083" t="e">
        <f t="shared" si="254"/>
        <v>#VALUE!</v>
      </c>
    </row>
    <row r="1084" spans="1:28" x14ac:dyDescent="0.25">
      <c r="A1084">
        <v>25</v>
      </c>
      <c r="B1084" t="s">
        <v>43</v>
      </c>
      <c r="C1084">
        <v>7</v>
      </c>
      <c r="D1084" t="s">
        <v>21</v>
      </c>
      <c r="E1084">
        <v>1982</v>
      </c>
      <c r="F1084">
        <v>400</v>
      </c>
      <c r="G1084">
        <v>400</v>
      </c>
      <c r="H1084" s="54">
        <v>0.35099999999999998</v>
      </c>
      <c r="I1084" s="54">
        <v>0.40499999999999997</v>
      </c>
      <c r="J1084" s="54">
        <v>0.39999999999999997</v>
      </c>
      <c r="K1084">
        <v>0.40500000000000003</v>
      </c>
      <c r="L1084" s="2">
        <f t="shared" si="240"/>
        <v>616.33281972265024</v>
      </c>
      <c r="M1084" s="2">
        <f t="shared" si="241"/>
        <v>672.26890756302521</v>
      </c>
      <c r="N1084" s="2">
        <f t="shared" si="242"/>
        <v>666.66666666666652</v>
      </c>
      <c r="O1084" s="2">
        <f t="shared" si="243"/>
        <v>672.26890756302521</v>
      </c>
      <c r="P1084" s="79">
        <f t="shared" si="244"/>
        <v>672.26890756302521</v>
      </c>
      <c r="Q1084" s="80">
        <v>0.71359223300999997</v>
      </c>
      <c r="R1084" s="78">
        <v>0.28640776698999998</v>
      </c>
      <c r="S1084" s="79">
        <f t="shared" si="245"/>
        <v>828.74299063482601</v>
      </c>
      <c r="T1084" s="2">
        <f t="shared" si="246"/>
        <v>861.55534802104501</v>
      </c>
      <c r="U1084" s="2">
        <f t="shared" si="247"/>
        <v>851.6994857333234</v>
      </c>
      <c r="V1084" s="2">
        <f t="shared" si="248"/>
        <v>862.10434919911722</v>
      </c>
      <c r="W1084" s="2">
        <f t="shared" si="249"/>
        <v>862.10434919911722</v>
      </c>
      <c r="X1084">
        <f t="shared" si="250"/>
        <v>2.071857476587065</v>
      </c>
      <c r="Y1084">
        <f t="shared" si="251"/>
        <v>2.1538883700526124</v>
      </c>
      <c r="Z1084">
        <f t="shared" si="252"/>
        <v>2.1292487143333085</v>
      </c>
      <c r="AA1084">
        <f t="shared" si="253"/>
        <v>2.1552608729977929</v>
      </c>
      <c r="AB1084">
        <f t="shared" si="254"/>
        <v>2.1552608729977929</v>
      </c>
    </row>
    <row r="1085" spans="1:28" x14ac:dyDescent="0.25">
      <c r="A1085">
        <v>25</v>
      </c>
      <c r="B1085" t="s">
        <v>43</v>
      </c>
      <c r="C1085">
        <v>7</v>
      </c>
      <c r="D1085" t="s">
        <v>21</v>
      </c>
      <c r="E1085">
        <v>1983</v>
      </c>
      <c r="F1085" t="s">
        <v>10</v>
      </c>
      <c r="G1085" t="s">
        <v>10</v>
      </c>
      <c r="H1085" s="54">
        <v>0.49</v>
      </c>
      <c r="I1085" s="54">
        <v>0.50566666666666671</v>
      </c>
      <c r="J1085" s="54">
        <v>0.4986666666666667</v>
      </c>
      <c r="K1085">
        <v>0.50600000000000001</v>
      </c>
      <c r="L1085" s="2" t="e">
        <f t="shared" si="240"/>
        <v>#VALUE!</v>
      </c>
      <c r="M1085" s="2" t="e">
        <f t="shared" si="241"/>
        <v>#VALUE!</v>
      </c>
      <c r="N1085" s="2" t="e">
        <f t="shared" si="242"/>
        <v>#VALUE!</v>
      </c>
      <c r="O1085" s="2" t="e">
        <f t="shared" si="243"/>
        <v>#VALUE!</v>
      </c>
      <c r="P1085" s="79" t="e">
        <f t="shared" si="244"/>
        <v>#VALUE!</v>
      </c>
      <c r="Q1085" s="80">
        <v>0.71359223300999997</v>
      </c>
      <c r="R1085" s="78">
        <v>0.28640776698999998</v>
      </c>
      <c r="S1085" s="79">
        <f t="shared" si="245"/>
        <v>132.85499176900154</v>
      </c>
      <c r="T1085" s="2">
        <f t="shared" si="246"/>
        <v>135.26665182408416</v>
      </c>
      <c r="U1085" s="2">
        <f t="shared" si="247"/>
        <v>133.47559853269857</v>
      </c>
      <c r="V1085" s="2">
        <f t="shared" si="248"/>
        <v>135.35634894430794</v>
      </c>
      <c r="W1085" s="2">
        <f t="shared" si="249"/>
        <v>135.35634894430794</v>
      </c>
      <c r="X1085" t="e">
        <f t="shared" si="250"/>
        <v>#VALUE!</v>
      </c>
      <c r="Y1085" t="e">
        <f t="shared" si="251"/>
        <v>#VALUE!</v>
      </c>
      <c r="Z1085" t="e">
        <f t="shared" si="252"/>
        <v>#VALUE!</v>
      </c>
      <c r="AA1085" t="e">
        <f t="shared" si="253"/>
        <v>#VALUE!</v>
      </c>
      <c r="AB1085" t="e">
        <f t="shared" si="254"/>
        <v>#VALUE!</v>
      </c>
    </row>
    <row r="1086" spans="1:28" x14ac:dyDescent="0.25">
      <c r="A1086">
        <v>25</v>
      </c>
      <c r="B1086" t="s">
        <v>43</v>
      </c>
      <c r="C1086">
        <v>7</v>
      </c>
      <c r="D1086" t="s">
        <v>21</v>
      </c>
      <c r="E1086">
        <v>1984</v>
      </c>
      <c r="F1086">
        <v>30</v>
      </c>
      <c r="G1086">
        <v>30</v>
      </c>
      <c r="H1086" s="54">
        <v>0.435</v>
      </c>
      <c r="I1086" s="54">
        <v>0.46133333333333326</v>
      </c>
      <c r="J1086" s="54">
        <v>0.45533333333333326</v>
      </c>
      <c r="K1086">
        <v>0.46100000000000002</v>
      </c>
      <c r="L1086" s="2">
        <f t="shared" si="240"/>
        <v>53.097345132743371</v>
      </c>
      <c r="M1086" s="2">
        <f t="shared" si="241"/>
        <v>55.693069306930688</v>
      </c>
      <c r="N1086" s="2">
        <f t="shared" si="242"/>
        <v>55.079559363525085</v>
      </c>
      <c r="O1086" s="2">
        <f t="shared" si="243"/>
        <v>55.658627087198525</v>
      </c>
      <c r="P1086" s="79">
        <f t="shared" si="244"/>
        <v>55.658627087198525</v>
      </c>
      <c r="Q1086" s="80">
        <v>0.71359223300999997</v>
      </c>
      <c r="R1086" s="78">
        <v>0.28640776698999998</v>
      </c>
      <c r="S1086" s="79">
        <f t="shared" si="245"/>
        <v>126.37133328487684</v>
      </c>
      <c r="T1086" s="2">
        <f t="shared" si="246"/>
        <v>133.70121539519943</v>
      </c>
      <c r="U1086" s="2">
        <f t="shared" si="247"/>
        <v>132.63620336522678</v>
      </c>
      <c r="V1086" s="2">
        <f t="shared" si="248"/>
        <v>124.20564767743016</v>
      </c>
      <c r="W1086" s="2">
        <f t="shared" si="249"/>
        <v>124.20564767743016</v>
      </c>
      <c r="X1086">
        <f t="shared" si="250"/>
        <v>4.2123777761625609</v>
      </c>
      <c r="Y1086">
        <f t="shared" si="251"/>
        <v>4.4567071798399809</v>
      </c>
      <c r="Z1086">
        <f t="shared" si="252"/>
        <v>4.4212067788408929</v>
      </c>
      <c r="AA1086">
        <f t="shared" si="253"/>
        <v>4.1401882559143388</v>
      </c>
      <c r="AB1086">
        <f t="shared" si="254"/>
        <v>4.1401882559143388</v>
      </c>
    </row>
    <row r="1087" spans="1:28" x14ac:dyDescent="0.25">
      <c r="A1087">
        <v>25</v>
      </c>
      <c r="B1087" t="s">
        <v>43</v>
      </c>
      <c r="C1087">
        <v>7</v>
      </c>
      <c r="D1087" t="s">
        <v>21</v>
      </c>
      <c r="E1087">
        <v>1985</v>
      </c>
      <c r="F1087">
        <v>600</v>
      </c>
      <c r="G1087">
        <v>600</v>
      </c>
      <c r="H1087" s="54">
        <v>0.45300000000000001</v>
      </c>
      <c r="I1087" s="54">
        <v>0.47466666666666668</v>
      </c>
      <c r="J1087" s="54">
        <v>0.46866666666666668</v>
      </c>
      <c r="K1087">
        <v>0.47499999999999998</v>
      </c>
      <c r="L1087" s="2">
        <f t="shared" si="240"/>
        <v>1096.892138939671</v>
      </c>
      <c r="M1087" s="2">
        <f t="shared" si="241"/>
        <v>1142.1319796954315</v>
      </c>
      <c r="N1087" s="2">
        <f t="shared" si="242"/>
        <v>1129.2346298619825</v>
      </c>
      <c r="O1087" s="2">
        <f t="shared" si="243"/>
        <v>1142.8571428571429</v>
      </c>
      <c r="P1087" s="79">
        <f t="shared" si="244"/>
        <v>1142.8571428571429</v>
      </c>
      <c r="Q1087" s="80">
        <v>0.71359223300999997</v>
      </c>
      <c r="R1087" s="78">
        <v>0.28640776698999998</v>
      </c>
      <c r="S1087" s="79">
        <f t="shared" si="245"/>
        <v>258.75046916294582</v>
      </c>
      <c r="T1087" s="2">
        <f t="shared" si="246"/>
        <v>273.97302456477206</v>
      </c>
      <c r="U1087" s="2">
        <f t="shared" si="247"/>
        <v>271.83613106834838</v>
      </c>
      <c r="V1087" s="2">
        <f t="shared" si="248"/>
        <v>250.1767903708334</v>
      </c>
      <c r="W1087" s="2">
        <f t="shared" si="249"/>
        <v>250.1767903708334</v>
      </c>
      <c r="X1087">
        <f t="shared" si="250"/>
        <v>0.43125078193824301</v>
      </c>
      <c r="Y1087">
        <f t="shared" si="251"/>
        <v>0.45662170760795345</v>
      </c>
      <c r="Z1087">
        <f t="shared" si="252"/>
        <v>0.45306021844724731</v>
      </c>
      <c r="AA1087">
        <f t="shared" si="253"/>
        <v>0.41696131728472235</v>
      </c>
      <c r="AB1087">
        <f t="shared" si="254"/>
        <v>0.41696131728472235</v>
      </c>
    </row>
    <row r="1088" spans="1:28" x14ac:dyDescent="0.25">
      <c r="A1088">
        <v>25</v>
      </c>
      <c r="B1088" t="s">
        <v>43</v>
      </c>
      <c r="C1088">
        <v>7</v>
      </c>
      <c r="D1088" t="s">
        <v>21</v>
      </c>
      <c r="E1088">
        <v>1986</v>
      </c>
      <c r="F1088">
        <v>80</v>
      </c>
      <c r="G1088">
        <v>80</v>
      </c>
      <c r="H1088" s="54">
        <v>0.502</v>
      </c>
      <c r="I1088" s="54">
        <v>0.50766666666666671</v>
      </c>
      <c r="J1088" s="54">
        <v>0.50066666666666659</v>
      </c>
      <c r="K1088">
        <v>0.50800000000000001</v>
      </c>
      <c r="L1088" s="2">
        <f t="shared" si="240"/>
        <v>160.64257028112451</v>
      </c>
      <c r="M1088" s="2">
        <f t="shared" si="241"/>
        <v>162.49153689911986</v>
      </c>
      <c r="N1088" s="2">
        <f t="shared" si="242"/>
        <v>160.21361815754338</v>
      </c>
      <c r="O1088" s="2">
        <f t="shared" si="243"/>
        <v>162.60162601626016</v>
      </c>
      <c r="P1088" s="79">
        <f t="shared" si="244"/>
        <v>162.60162601626016</v>
      </c>
      <c r="Q1088" s="80">
        <v>0.71359223300999997</v>
      </c>
      <c r="R1088" s="78">
        <v>0.28640776698999998</v>
      </c>
      <c r="S1088" s="79" t="e">
        <f t="shared" si="245"/>
        <v>#VALUE!</v>
      </c>
      <c r="T1088" s="2" t="e">
        <f t="shared" si="246"/>
        <v>#VALUE!</v>
      </c>
      <c r="U1088" s="2" t="e">
        <f t="shared" si="247"/>
        <v>#VALUE!</v>
      </c>
      <c r="V1088" s="2" t="e">
        <f t="shared" si="248"/>
        <v>#VALUE!</v>
      </c>
      <c r="W1088" s="2" t="e">
        <f t="shared" si="249"/>
        <v>#VALUE!</v>
      </c>
      <c r="X1088" t="e">
        <f t="shared" si="250"/>
        <v>#VALUE!</v>
      </c>
      <c r="Y1088" t="e">
        <f t="shared" si="251"/>
        <v>#VALUE!</v>
      </c>
      <c r="Z1088" t="e">
        <f t="shared" si="252"/>
        <v>#VALUE!</v>
      </c>
      <c r="AA1088" t="e">
        <f t="shared" si="253"/>
        <v>#VALUE!</v>
      </c>
      <c r="AB1088" t="e">
        <f t="shared" si="254"/>
        <v>#VALUE!</v>
      </c>
    </row>
    <row r="1089" spans="1:28" x14ac:dyDescent="0.25">
      <c r="A1089">
        <v>25</v>
      </c>
      <c r="B1089" t="s">
        <v>43</v>
      </c>
      <c r="C1089">
        <v>7</v>
      </c>
      <c r="D1089" t="s">
        <v>21</v>
      </c>
      <c r="E1089">
        <v>1987</v>
      </c>
      <c r="F1089">
        <v>39</v>
      </c>
      <c r="G1089">
        <v>39</v>
      </c>
      <c r="H1089" s="54">
        <v>0.38700000000000001</v>
      </c>
      <c r="I1089" s="54">
        <v>0.42166666666666669</v>
      </c>
      <c r="J1089" s="54">
        <v>0.41666666666666669</v>
      </c>
      <c r="K1089">
        <v>0.42199999999999999</v>
      </c>
      <c r="L1089" s="2">
        <f t="shared" si="240"/>
        <v>63.621533442088094</v>
      </c>
      <c r="M1089" s="2">
        <f t="shared" si="241"/>
        <v>67.435158501440924</v>
      </c>
      <c r="N1089" s="2">
        <f t="shared" si="242"/>
        <v>66.857142857142861</v>
      </c>
      <c r="O1089" s="2">
        <f t="shared" si="243"/>
        <v>67.474048442906565</v>
      </c>
      <c r="P1089" s="79">
        <f t="shared" si="244"/>
        <v>67.474048442906565</v>
      </c>
      <c r="Q1089" s="80">
        <v>0.71359223300999997</v>
      </c>
      <c r="R1089" s="78">
        <v>0.28640776698999998</v>
      </c>
      <c r="S1089" s="79" t="e">
        <f t="shared" si="245"/>
        <v>#VALUE!</v>
      </c>
      <c r="T1089" s="2" t="e">
        <f t="shared" si="246"/>
        <v>#VALUE!</v>
      </c>
      <c r="U1089" s="2" t="e">
        <f t="shared" si="247"/>
        <v>#VALUE!</v>
      </c>
      <c r="V1089" s="2" t="e">
        <f t="shared" si="248"/>
        <v>#VALUE!</v>
      </c>
      <c r="W1089" s="2" t="e">
        <f t="shared" si="249"/>
        <v>#VALUE!</v>
      </c>
      <c r="X1089" t="e">
        <f t="shared" si="250"/>
        <v>#VALUE!</v>
      </c>
      <c r="Y1089" t="e">
        <f t="shared" si="251"/>
        <v>#VALUE!</v>
      </c>
      <c r="Z1089" t="e">
        <f t="shared" si="252"/>
        <v>#VALUE!</v>
      </c>
      <c r="AA1089" t="e">
        <f t="shared" si="253"/>
        <v>#VALUE!</v>
      </c>
      <c r="AB1089" t="e">
        <f t="shared" si="254"/>
        <v>#VALUE!</v>
      </c>
    </row>
    <row r="1090" spans="1:28" x14ac:dyDescent="0.25">
      <c r="A1090">
        <v>25</v>
      </c>
      <c r="B1090" t="s">
        <v>43</v>
      </c>
      <c r="C1090">
        <v>7</v>
      </c>
      <c r="D1090" t="s">
        <v>21</v>
      </c>
      <c r="E1090">
        <v>1988</v>
      </c>
      <c r="F1090">
        <v>175</v>
      </c>
      <c r="G1090">
        <v>175</v>
      </c>
      <c r="H1090" s="54">
        <v>0.38100000000000001</v>
      </c>
      <c r="I1090" s="54">
        <v>0.41433333333333339</v>
      </c>
      <c r="J1090" s="54">
        <v>0.40983333333333338</v>
      </c>
      <c r="K1090">
        <v>0.34100000000000003</v>
      </c>
      <c r="L1090" s="2">
        <f t="shared" ref="L1090:L1153" si="255">$F1090/(1-H1090)</f>
        <v>282.71405492730213</v>
      </c>
      <c r="M1090" s="2">
        <f t="shared" ref="M1090:M1153" si="256">$F1090/(1-I1090)</f>
        <v>298.80478087649408</v>
      </c>
      <c r="N1090" s="2">
        <f t="shared" ref="N1090:N1153" si="257">$F1090/(1-J1090)</f>
        <v>296.52640497034736</v>
      </c>
      <c r="O1090" s="2">
        <f t="shared" ref="O1090:O1153" si="258">$F1090/(1-K1090)</f>
        <v>265.55386949924127</v>
      </c>
      <c r="P1090" s="79">
        <f t="shared" ref="P1090:P1153" si="259">$G1090/(1-K1090)</f>
        <v>265.55386949924127</v>
      </c>
      <c r="Q1090" s="80">
        <v>0.71359223300999997</v>
      </c>
      <c r="R1090" s="78">
        <v>0.28640776698999998</v>
      </c>
      <c r="S1090" s="79">
        <f t="shared" ref="S1090:S1153" si="260">(L1093*$Q1090)+(L1094*$R1090)</f>
        <v>876.71332480524234</v>
      </c>
      <c r="T1090" s="2">
        <f t="shared" ref="T1090:T1153" si="261">(M1093*$Q1090)+(M1094*$R1090)</f>
        <v>927.22739962226387</v>
      </c>
      <c r="U1090" s="2">
        <f t="shared" ref="U1090:U1153" si="262">(N1093*$Q1090)+(N1094*$R1090)</f>
        <v>898.55330572870184</v>
      </c>
      <c r="V1090" s="2">
        <f t="shared" ref="V1090:V1153" si="263">(O1093*$Q1090)+(O1094*$R1090)</f>
        <v>920.84578612892233</v>
      </c>
      <c r="W1090" s="2">
        <f t="shared" ref="W1090:W1153" si="264">(P1093*$Q1090)+(P1094*$R1090)</f>
        <v>920.84578612892233</v>
      </c>
      <c r="X1090">
        <f t="shared" ref="X1090:X1153" si="265">S1090/$F1090</f>
        <v>5.0097904274585279</v>
      </c>
      <c r="Y1090">
        <f t="shared" ref="Y1090:Y1153" si="266">T1090/$F1090</f>
        <v>5.2984422835557936</v>
      </c>
      <c r="Z1090">
        <f t="shared" ref="Z1090:Z1153" si="267">U1090/$F1090</f>
        <v>5.1345903184497246</v>
      </c>
      <c r="AA1090">
        <f t="shared" ref="AA1090:AA1153" si="268">V1090/$F1090</f>
        <v>5.261975920736699</v>
      </c>
      <c r="AB1090">
        <f t="shared" ref="AB1090:AB1153" si="269">W1090/$G1090</f>
        <v>5.261975920736699</v>
      </c>
    </row>
    <row r="1091" spans="1:28" x14ac:dyDescent="0.25">
      <c r="A1091">
        <v>25</v>
      </c>
      <c r="B1091" t="s">
        <v>43</v>
      </c>
      <c r="C1091">
        <v>7</v>
      </c>
      <c r="D1091" t="s">
        <v>21</v>
      </c>
      <c r="E1091">
        <v>1989</v>
      </c>
      <c r="F1091">
        <v>125</v>
      </c>
      <c r="G1091">
        <v>125</v>
      </c>
      <c r="H1091" s="54">
        <v>0.372</v>
      </c>
      <c r="I1091" s="54">
        <v>0.41066666666666668</v>
      </c>
      <c r="J1091" s="54">
        <v>0.40566666666666668</v>
      </c>
      <c r="K1091">
        <v>0.41</v>
      </c>
      <c r="L1091" s="2">
        <f t="shared" si="255"/>
        <v>199.04458598726114</v>
      </c>
      <c r="M1091" s="2">
        <f t="shared" si="256"/>
        <v>212.10407239819008</v>
      </c>
      <c r="N1091" s="2">
        <f t="shared" si="257"/>
        <v>210.31968592260233</v>
      </c>
      <c r="O1091" s="2">
        <f t="shared" si="258"/>
        <v>211.86440677966098</v>
      </c>
      <c r="P1091" s="79">
        <f t="shared" si="259"/>
        <v>211.86440677966098</v>
      </c>
      <c r="Q1091" s="80">
        <v>0.71359223300999997</v>
      </c>
      <c r="R1091" s="78">
        <v>0.28640776698999998</v>
      </c>
      <c r="S1091" s="79">
        <f t="shared" si="260"/>
        <v>719.35351825983321</v>
      </c>
      <c r="T1091" s="2">
        <f t="shared" si="261"/>
        <v>759.49982856660381</v>
      </c>
      <c r="U1091" s="2">
        <f t="shared" si="262"/>
        <v>730.46457295994742</v>
      </c>
      <c r="V1091" s="2">
        <f t="shared" si="263"/>
        <v>741.79461315397089</v>
      </c>
      <c r="W1091" s="2">
        <f t="shared" si="264"/>
        <v>741.79461315397089</v>
      </c>
      <c r="X1091">
        <f t="shared" si="265"/>
        <v>5.7548281460786654</v>
      </c>
      <c r="Y1091">
        <f t="shared" si="266"/>
        <v>6.0759986285328305</v>
      </c>
      <c r="Z1091">
        <f t="shared" si="267"/>
        <v>5.843716583679579</v>
      </c>
      <c r="AA1091">
        <f t="shared" si="268"/>
        <v>5.9343569052317671</v>
      </c>
      <c r="AB1091">
        <f t="shared" si="269"/>
        <v>5.9343569052317671</v>
      </c>
    </row>
    <row r="1092" spans="1:28" x14ac:dyDescent="0.25">
      <c r="A1092">
        <v>25</v>
      </c>
      <c r="B1092" t="s">
        <v>43</v>
      </c>
      <c r="C1092">
        <v>7</v>
      </c>
      <c r="D1092" t="s">
        <v>21</v>
      </c>
      <c r="E1092">
        <v>1990</v>
      </c>
      <c r="F1092" t="s">
        <v>10</v>
      </c>
      <c r="G1092" t="s">
        <v>10</v>
      </c>
      <c r="H1092" s="54">
        <v>0.42099999999999999</v>
      </c>
      <c r="I1092" s="54">
        <v>0.46433333333333326</v>
      </c>
      <c r="J1092" s="54">
        <v>0.45883333333333332</v>
      </c>
      <c r="K1092">
        <v>0.46200000000000002</v>
      </c>
      <c r="L1092" s="2" t="e">
        <f t="shared" si="255"/>
        <v>#VALUE!</v>
      </c>
      <c r="M1092" s="2" t="e">
        <f t="shared" si="256"/>
        <v>#VALUE!</v>
      </c>
      <c r="N1092" s="2" t="e">
        <f t="shared" si="257"/>
        <v>#VALUE!</v>
      </c>
      <c r="O1092" s="2" t="e">
        <f t="shared" si="258"/>
        <v>#VALUE!</v>
      </c>
      <c r="P1092" s="79" t="e">
        <f t="shared" si="259"/>
        <v>#VALUE!</v>
      </c>
      <c r="Q1092" s="80">
        <v>0.71359223300999997</v>
      </c>
      <c r="R1092" s="78">
        <v>0.28640776698999998</v>
      </c>
      <c r="S1092" s="79" t="e">
        <f t="shared" si="260"/>
        <v>#VALUE!</v>
      </c>
      <c r="T1092" s="2" t="e">
        <f t="shared" si="261"/>
        <v>#VALUE!</v>
      </c>
      <c r="U1092" s="2" t="e">
        <f t="shared" si="262"/>
        <v>#VALUE!</v>
      </c>
      <c r="V1092" s="2" t="e">
        <f t="shared" si="263"/>
        <v>#VALUE!</v>
      </c>
      <c r="W1092" s="2" t="e">
        <f t="shared" si="264"/>
        <v>#VALUE!</v>
      </c>
      <c r="X1092" t="e">
        <f t="shared" si="265"/>
        <v>#VALUE!</v>
      </c>
      <c r="Y1092" t="e">
        <f t="shared" si="266"/>
        <v>#VALUE!</v>
      </c>
      <c r="Z1092" t="e">
        <f t="shared" si="267"/>
        <v>#VALUE!</v>
      </c>
      <c r="AA1092" t="e">
        <f t="shared" si="268"/>
        <v>#VALUE!</v>
      </c>
      <c r="AB1092" t="e">
        <f t="shared" si="269"/>
        <v>#VALUE!</v>
      </c>
    </row>
    <row r="1093" spans="1:28" x14ac:dyDescent="0.25">
      <c r="A1093">
        <v>25</v>
      </c>
      <c r="B1093" t="s">
        <v>43</v>
      </c>
      <c r="C1093">
        <v>7</v>
      </c>
      <c r="D1093" t="s">
        <v>21</v>
      </c>
      <c r="E1093">
        <v>1991</v>
      </c>
      <c r="F1093">
        <v>560</v>
      </c>
      <c r="G1093">
        <v>560</v>
      </c>
      <c r="H1093" s="54">
        <v>0.376</v>
      </c>
      <c r="I1093" s="54">
        <v>0.41</v>
      </c>
      <c r="J1093" s="54">
        <v>0.39349999999999996</v>
      </c>
      <c r="K1093">
        <v>0.40400000000000003</v>
      </c>
      <c r="L1093" s="2">
        <f t="shared" si="255"/>
        <v>897.43589743589746</v>
      </c>
      <c r="M1093" s="2">
        <f t="shared" si="256"/>
        <v>949.15254237288127</v>
      </c>
      <c r="N1093" s="2">
        <f t="shared" si="257"/>
        <v>923.33058532563882</v>
      </c>
      <c r="O1093" s="2">
        <f t="shared" si="258"/>
        <v>939.59731543624162</v>
      </c>
      <c r="P1093" s="79">
        <f t="shared" si="259"/>
        <v>939.59731543624162</v>
      </c>
      <c r="Q1093" s="80">
        <v>0.71359223300999997</v>
      </c>
      <c r="R1093" s="78">
        <v>0.28640776698999998</v>
      </c>
      <c r="S1093" s="79" t="e">
        <f t="shared" si="260"/>
        <v>#VALUE!</v>
      </c>
      <c r="T1093" s="2" t="e">
        <f t="shared" si="261"/>
        <v>#VALUE!</v>
      </c>
      <c r="U1093" s="2" t="e">
        <f t="shared" si="262"/>
        <v>#VALUE!</v>
      </c>
      <c r="V1093" s="2" t="e">
        <f t="shared" si="263"/>
        <v>#VALUE!</v>
      </c>
      <c r="W1093" s="2" t="e">
        <f t="shared" si="264"/>
        <v>#VALUE!</v>
      </c>
      <c r="X1093" t="e">
        <f t="shared" si="265"/>
        <v>#VALUE!</v>
      </c>
      <c r="Y1093" t="e">
        <f t="shared" si="266"/>
        <v>#VALUE!</v>
      </c>
      <c r="Z1093" t="e">
        <f t="shared" si="267"/>
        <v>#VALUE!</v>
      </c>
      <c r="AA1093" t="e">
        <f t="shared" si="268"/>
        <v>#VALUE!</v>
      </c>
      <c r="AB1093" t="e">
        <f t="shared" si="269"/>
        <v>#VALUE!</v>
      </c>
    </row>
    <row r="1094" spans="1:28" x14ac:dyDescent="0.25">
      <c r="A1094">
        <v>25</v>
      </c>
      <c r="B1094" t="s">
        <v>43</v>
      </c>
      <c r="C1094">
        <v>7</v>
      </c>
      <c r="D1094" t="s">
        <v>21</v>
      </c>
      <c r="E1094">
        <v>1992</v>
      </c>
      <c r="F1094">
        <v>500</v>
      </c>
      <c r="G1094">
        <v>500</v>
      </c>
      <c r="H1094" s="54">
        <v>0.39400000000000002</v>
      </c>
      <c r="I1094" s="54">
        <v>0.42699999999999999</v>
      </c>
      <c r="J1094" s="54">
        <v>0.40249999999999997</v>
      </c>
      <c r="K1094">
        <v>0.42799999999999999</v>
      </c>
      <c r="L1094" s="2">
        <f t="shared" si="255"/>
        <v>825.08250825082507</v>
      </c>
      <c r="M1094" s="2">
        <f t="shared" si="256"/>
        <v>872.60034904013969</v>
      </c>
      <c r="N1094" s="2">
        <f t="shared" si="257"/>
        <v>836.82008368200832</v>
      </c>
      <c r="O1094" s="2">
        <f t="shared" si="258"/>
        <v>874.12587412587402</v>
      </c>
      <c r="P1094" s="79">
        <f t="shared" si="259"/>
        <v>874.12587412587402</v>
      </c>
      <c r="Q1094" s="80">
        <v>0.71359223300999997</v>
      </c>
      <c r="R1094" s="78">
        <v>0.28640776698999998</v>
      </c>
      <c r="S1094" s="79" t="e">
        <f t="shared" si="260"/>
        <v>#VALUE!</v>
      </c>
      <c r="T1094" s="2" t="e">
        <f t="shared" si="261"/>
        <v>#VALUE!</v>
      </c>
      <c r="U1094" s="2" t="e">
        <f t="shared" si="262"/>
        <v>#VALUE!</v>
      </c>
      <c r="V1094" s="2" t="e">
        <f t="shared" si="263"/>
        <v>#VALUE!</v>
      </c>
      <c r="W1094" s="2" t="e">
        <f t="shared" si="264"/>
        <v>#VALUE!</v>
      </c>
      <c r="X1094" t="e">
        <f t="shared" si="265"/>
        <v>#VALUE!</v>
      </c>
      <c r="Y1094" t="e">
        <f t="shared" si="266"/>
        <v>#VALUE!</v>
      </c>
      <c r="Z1094" t="e">
        <f t="shared" si="267"/>
        <v>#VALUE!</v>
      </c>
      <c r="AA1094" t="e">
        <f t="shared" si="268"/>
        <v>#VALUE!</v>
      </c>
      <c r="AB1094" t="e">
        <f t="shared" si="269"/>
        <v>#VALUE!</v>
      </c>
    </row>
    <row r="1095" spans="1:28" x14ac:dyDescent="0.25">
      <c r="A1095">
        <v>25</v>
      </c>
      <c r="B1095" t="s">
        <v>43</v>
      </c>
      <c r="C1095">
        <v>7</v>
      </c>
      <c r="D1095" t="s">
        <v>21</v>
      </c>
      <c r="E1095">
        <v>1993</v>
      </c>
      <c r="F1095">
        <v>300</v>
      </c>
      <c r="G1095">
        <v>300</v>
      </c>
      <c r="H1095" s="54">
        <v>0.34200000000000003</v>
      </c>
      <c r="I1095" s="54">
        <v>0.372</v>
      </c>
      <c r="J1095" s="54">
        <v>0.35550000000000004</v>
      </c>
      <c r="K1095">
        <v>0.27200000000000002</v>
      </c>
      <c r="L1095" s="2">
        <f t="shared" si="255"/>
        <v>455.92705167173256</v>
      </c>
      <c r="M1095" s="2">
        <f t="shared" si="256"/>
        <v>477.70700636942672</v>
      </c>
      <c r="N1095" s="2">
        <f t="shared" si="257"/>
        <v>465.47711404189295</v>
      </c>
      <c r="O1095" s="2">
        <f t="shared" si="258"/>
        <v>412.08791208791212</v>
      </c>
      <c r="P1095" s="79">
        <f t="shared" si="259"/>
        <v>412.08791208791212</v>
      </c>
      <c r="Q1095" s="80">
        <v>0.71359223300999997</v>
      </c>
      <c r="R1095" s="78">
        <v>0.28640776698999998</v>
      </c>
      <c r="S1095" s="79" t="e">
        <f t="shared" si="260"/>
        <v>#VALUE!</v>
      </c>
      <c r="T1095" s="2" t="e">
        <f t="shared" si="261"/>
        <v>#VALUE!</v>
      </c>
      <c r="U1095" s="2" t="e">
        <f t="shared" si="262"/>
        <v>#VALUE!</v>
      </c>
      <c r="V1095" s="2" t="e">
        <f t="shared" si="263"/>
        <v>#VALUE!</v>
      </c>
      <c r="W1095" s="2" t="e">
        <f t="shared" si="264"/>
        <v>#VALUE!</v>
      </c>
      <c r="X1095" t="e">
        <f t="shared" si="265"/>
        <v>#VALUE!</v>
      </c>
      <c r="Y1095" t="e">
        <f t="shared" si="266"/>
        <v>#VALUE!</v>
      </c>
      <c r="Z1095" t="e">
        <f t="shared" si="267"/>
        <v>#VALUE!</v>
      </c>
      <c r="AA1095" t="e">
        <f t="shared" si="268"/>
        <v>#VALUE!</v>
      </c>
      <c r="AB1095" t="e">
        <f t="shared" si="269"/>
        <v>#VALUE!</v>
      </c>
    </row>
    <row r="1096" spans="1:28" x14ac:dyDescent="0.25">
      <c r="A1096">
        <v>25</v>
      </c>
      <c r="B1096" t="s">
        <v>43</v>
      </c>
      <c r="C1096">
        <v>7</v>
      </c>
      <c r="D1096" t="s">
        <v>21</v>
      </c>
      <c r="E1096">
        <v>1994</v>
      </c>
      <c r="F1096" t="s">
        <v>10</v>
      </c>
      <c r="G1096" t="s">
        <v>10</v>
      </c>
      <c r="H1096" s="54">
        <v>0.40200000000000002</v>
      </c>
      <c r="I1096" s="54">
        <v>0.4413333333333333</v>
      </c>
      <c r="J1096" s="54">
        <v>0.42083333333333328</v>
      </c>
      <c r="K1096">
        <v>0.436</v>
      </c>
      <c r="L1096" s="2" t="e">
        <f t="shared" si="255"/>
        <v>#VALUE!</v>
      </c>
      <c r="M1096" s="2" t="e">
        <f t="shared" si="256"/>
        <v>#VALUE!</v>
      </c>
      <c r="N1096" s="2" t="e">
        <f t="shared" si="257"/>
        <v>#VALUE!</v>
      </c>
      <c r="O1096" s="2" t="e">
        <f t="shared" si="258"/>
        <v>#VALUE!</v>
      </c>
      <c r="P1096" s="79" t="e">
        <f t="shared" si="259"/>
        <v>#VALUE!</v>
      </c>
      <c r="Q1096" s="80">
        <v>0.71359223300999997</v>
      </c>
      <c r="R1096" s="78">
        <v>0.28640776698999998</v>
      </c>
      <c r="S1096" s="79" t="e">
        <f t="shared" si="260"/>
        <v>#VALUE!</v>
      </c>
      <c r="T1096" s="2" t="e">
        <f t="shared" si="261"/>
        <v>#VALUE!</v>
      </c>
      <c r="U1096" s="2" t="e">
        <f t="shared" si="262"/>
        <v>#VALUE!</v>
      </c>
      <c r="V1096" s="2" t="e">
        <f t="shared" si="263"/>
        <v>#VALUE!</v>
      </c>
      <c r="W1096" s="2" t="e">
        <f t="shared" si="264"/>
        <v>#VALUE!</v>
      </c>
      <c r="X1096" t="e">
        <f t="shared" si="265"/>
        <v>#VALUE!</v>
      </c>
      <c r="Y1096" t="e">
        <f t="shared" si="266"/>
        <v>#VALUE!</v>
      </c>
      <c r="Z1096" t="e">
        <f t="shared" si="267"/>
        <v>#VALUE!</v>
      </c>
      <c r="AA1096" t="e">
        <f t="shared" si="268"/>
        <v>#VALUE!</v>
      </c>
      <c r="AB1096" t="e">
        <f t="shared" si="269"/>
        <v>#VALUE!</v>
      </c>
    </row>
    <row r="1097" spans="1:28" x14ac:dyDescent="0.25">
      <c r="A1097">
        <v>25</v>
      </c>
      <c r="B1097" t="s">
        <v>43</v>
      </c>
      <c r="C1097">
        <v>7</v>
      </c>
      <c r="D1097" t="s">
        <v>21</v>
      </c>
      <c r="E1097">
        <v>1995</v>
      </c>
      <c r="F1097" t="s">
        <v>10</v>
      </c>
      <c r="G1097" t="s">
        <v>10</v>
      </c>
      <c r="H1097" s="54">
        <v>0.245</v>
      </c>
      <c r="I1097" s="54">
        <v>0.27800000000000002</v>
      </c>
      <c r="J1097" s="54">
        <v>0.26950000000000002</v>
      </c>
      <c r="K1097">
        <v>0.26800000000000002</v>
      </c>
      <c r="L1097" s="2" t="e">
        <f t="shared" si="255"/>
        <v>#VALUE!</v>
      </c>
      <c r="M1097" s="2" t="e">
        <f t="shared" si="256"/>
        <v>#VALUE!</v>
      </c>
      <c r="N1097" s="2" t="e">
        <f t="shared" si="257"/>
        <v>#VALUE!</v>
      </c>
      <c r="O1097" s="2" t="e">
        <f t="shared" si="258"/>
        <v>#VALUE!</v>
      </c>
      <c r="P1097" s="79" t="e">
        <f t="shared" si="259"/>
        <v>#VALUE!</v>
      </c>
      <c r="Q1097" s="80">
        <v>0.71359223300999997</v>
      </c>
      <c r="R1097" s="78">
        <v>0.28640776698999998</v>
      </c>
      <c r="S1097" s="79">
        <f t="shared" si="260"/>
        <v>3950.8462308364678</v>
      </c>
      <c r="T1097" s="2">
        <f t="shared" si="261"/>
        <v>3779.8567855070896</v>
      </c>
      <c r="U1097" s="2">
        <f t="shared" si="262"/>
        <v>3786.583704223865</v>
      </c>
      <c r="V1097" s="2">
        <f t="shared" si="263"/>
        <v>3775.7274795475705</v>
      </c>
      <c r="W1097" s="2">
        <f t="shared" si="264"/>
        <v>3775.7274795475705</v>
      </c>
      <c r="X1097" t="e">
        <f t="shared" si="265"/>
        <v>#VALUE!</v>
      </c>
      <c r="Y1097" t="e">
        <f t="shared" si="266"/>
        <v>#VALUE!</v>
      </c>
      <c r="Z1097" t="e">
        <f t="shared" si="267"/>
        <v>#VALUE!</v>
      </c>
      <c r="AA1097" t="e">
        <f t="shared" si="268"/>
        <v>#VALUE!</v>
      </c>
      <c r="AB1097" t="e">
        <f t="shared" si="269"/>
        <v>#VALUE!</v>
      </c>
    </row>
    <row r="1098" spans="1:28" x14ac:dyDescent="0.25">
      <c r="A1098">
        <v>25</v>
      </c>
      <c r="B1098" t="s">
        <v>43</v>
      </c>
      <c r="C1098">
        <v>7</v>
      </c>
      <c r="D1098" t="s">
        <v>21</v>
      </c>
      <c r="E1098">
        <v>1996</v>
      </c>
      <c r="F1098" t="s">
        <v>10</v>
      </c>
      <c r="G1098" t="s">
        <v>10</v>
      </c>
      <c r="H1098" s="54">
        <v>0.44700000000000001</v>
      </c>
      <c r="I1098" s="54">
        <v>0.47199999999999998</v>
      </c>
      <c r="J1098" s="54">
        <v>0.46100000000000002</v>
      </c>
      <c r="K1098">
        <v>0.441</v>
      </c>
      <c r="L1098" s="2" t="e">
        <f t="shared" si="255"/>
        <v>#VALUE!</v>
      </c>
      <c r="M1098" s="2" t="e">
        <f t="shared" si="256"/>
        <v>#VALUE!</v>
      </c>
      <c r="N1098" s="2" t="e">
        <f t="shared" si="257"/>
        <v>#VALUE!</v>
      </c>
      <c r="O1098" s="2" t="e">
        <f t="shared" si="258"/>
        <v>#VALUE!</v>
      </c>
      <c r="P1098" s="79" t="e">
        <f t="shared" si="259"/>
        <v>#VALUE!</v>
      </c>
      <c r="Q1098" s="80">
        <v>0.71359223300999997</v>
      </c>
      <c r="R1098" s="78">
        <v>0.28640776698999998</v>
      </c>
      <c r="S1098" s="79">
        <f t="shared" si="260"/>
        <v>1881.5111072241834</v>
      </c>
      <c r="T1098" s="2">
        <f t="shared" si="261"/>
        <v>1864.287986613153</v>
      </c>
      <c r="U1098" s="2">
        <f t="shared" si="262"/>
        <v>1832.830530670102</v>
      </c>
      <c r="V1098" s="2">
        <f t="shared" si="263"/>
        <v>1817.3135989656048</v>
      </c>
      <c r="W1098" s="2">
        <f t="shared" si="264"/>
        <v>1817.3135989656048</v>
      </c>
      <c r="X1098" t="e">
        <f t="shared" si="265"/>
        <v>#VALUE!</v>
      </c>
      <c r="Y1098" t="e">
        <f t="shared" si="266"/>
        <v>#VALUE!</v>
      </c>
      <c r="Z1098" t="e">
        <f t="shared" si="267"/>
        <v>#VALUE!</v>
      </c>
      <c r="AA1098" t="e">
        <f t="shared" si="268"/>
        <v>#VALUE!</v>
      </c>
      <c r="AB1098" t="e">
        <f t="shared" si="269"/>
        <v>#VALUE!</v>
      </c>
    </row>
    <row r="1099" spans="1:28" x14ac:dyDescent="0.25">
      <c r="A1099">
        <v>25</v>
      </c>
      <c r="B1099" t="s">
        <v>43</v>
      </c>
      <c r="C1099">
        <v>7</v>
      </c>
      <c r="D1099" t="s">
        <v>21</v>
      </c>
      <c r="E1099">
        <v>1997</v>
      </c>
      <c r="F1099" t="s">
        <v>10</v>
      </c>
      <c r="G1099" t="s">
        <v>10</v>
      </c>
      <c r="H1099" s="54">
        <v>0.437</v>
      </c>
      <c r="I1099" s="54">
        <v>0.36633333333333334</v>
      </c>
      <c r="J1099" s="54">
        <v>0.34783333333333333</v>
      </c>
      <c r="K1099">
        <v>0.33700000000000002</v>
      </c>
      <c r="L1099" s="2" t="e">
        <f t="shared" si="255"/>
        <v>#VALUE!</v>
      </c>
      <c r="M1099" s="2" t="e">
        <f t="shared" si="256"/>
        <v>#VALUE!</v>
      </c>
      <c r="N1099" s="2" t="e">
        <f t="shared" si="257"/>
        <v>#VALUE!</v>
      </c>
      <c r="O1099" s="2" t="e">
        <f t="shared" si="258"/>
        <v>#VALUE!</v>
      </c>
      <c r="P1099" s="79" t="e">
        <f t="shared" si="259"/>
        <v>#VALUE!</v>
      </c>
      <c r="Q1099" s="80">
        <v>0.71359223300999997</v>
      </c>
      <c r="R1099" s="78">
        <v>0.28640776698999998</v>
      </c>
      <c r="S1099" s="79">
        <f t="shared" si="260"/>
        <v>1551.4202637189053</v>
      </c>
      <c r="T1099" s="2">
        <f t="shared" si="261"/>
        <v>1620.3883953066008</v>
      </c>
      <c r="U1099" s="2">
        <f t="shared" si="262"/>
        <v>1566.6962121431684</v>
      </c>
      <c r="V1099" s="2">
        <f t="shared" si="263"/>
        <v>1492.4092950481884</v>
      </c>
      <c r="W1099" s="2">
        <f t="shared" si="264"/>
        <v>1492.4092950481884</v>
      </c>
      <c r="X1099" t="e">
        <f t="shared" si="265"/>
        <v>#VALUE!</v>
      </c>
      <c r="Y1099" t="e">
        <f t="shared" si="266"/>
        <v>#VALUE!</v>
      </c>
      <c r="Z1099" t="e">
        <f t="shared" si="267"/>
        <v>#VALUE!</v>
      </c>
      <c r="AA1099" t="e">
        <f t="shared" si="268"/>
        <v>#VALUE!</v>
      </c>
      <c r="AB1099" t="e">
        <f t="shared" si="269"/>
        <v>#VALUE!</v>
      </c>
    </row>
    <row r="1100" spans="1:28" x14ac:dyDescent="0.25">
      <c r="A1100">
        <v>25</v>
      </c>
      <c r="B1100" t="s">
        <v>43</v>
      </c>
      <c r="C1100">
        <v>7</v>
      </c>
      <c r="D1100" t="s">
        <v>21</v>
      </c>
      <c r="E1100">
        <v>1998</v>
      </c>
      <c r="F1100">
        <v>4000</v>
      </c>
      <c r="G1100">
        <v>4000</v>
      </c>
      <c r="H1100" s="54">
        <v>0.154</v>
      </c>
      <c r="I1100" s="54">
        <v>0.11366666666666667</v>
      </c>
      <c r="J1100" s="54">
        <v>0.11716666666666666</v>
      </c>
      <c r="K1100">
        <v>0.113</v>
      </c>
      <c r="L1100" s="2">
        <f t="shared" si="255"/>
        <v>4728.1323877068562</v>
      </c>
      <c r="M1100" s="2">
        <f t="shared" si="256"/>
        <v>4512.9748025573526</v>
      </c>
      <c r="N1100" s="2">
        <f t="shared" si="257"/>
        <v>4530.8665282235224</v>
      </c>
      <c r="O1100" s="2">
        <f t="shared" si="258"/>
        <v>4509.5828635851185</v>
      </c>
      <c r="P1100" s="79">
        <f t="shared" si="259"/>
        <v>4509.5828635851185</v>
      </c>
      <c r="Q1100" s="80">
        <v>0.71359223300999997</v>
      </c>
      <c r="R1100" s="78">
        <v>0.28640776698999998</v>
      </c>
      <c r="S1100" s="79">
        <f t="shared" si="260"/>
        <v>1771.0434157244936</v>
      </c>
      <c r="T1100" s="2">
        <f t="shared" si="261"/>
        <v>1787.5934645323223</v>
      </c>
      <c r="U1100" s="2">
        <f t="shared" si="262"/>
        <v>1745.2324538194287</v>
      </c>
      <c r="V1100" s="2">
        <f t="shared" si="263"/>
        <v>1703.1762256066445</v>
      </c>
      <c r="W1100" s="2">
        <f t="shared" si="264"/>
        <v>1703.1762256066445</v>
      </c>
      <c r="X1100">
        <f t="shared" si="265"/>
        <v>0.44276085393112341</v>
      </c>
      <c r="Y1100">
        <f t="shared" si="266"/>
        <v>0.44689836613308059</v>
      </c>
      <c r="Z1100">
        <f t="shared" si="267"/>
        <v>0.43630811345485715</v>
      </c>
      <c r="AA1100">
        <f t="shared" si="268"/>
        <v>0.42579405640166113</v>
      </c>
      <c r="AB1100">
        <f t="shared" si="269"/>
        <v>0.42579405640166113</v>
      </c>
    </row>
    <row r="1101" spans="1:28" x14ac:dyDescent="0.25">
      <c r="A1101">
        <v>25</v>
      </c>
      <c r="B1101" t="s">
        <v>43</v>
      </c>
      <c r="C1101">
        <v>7</v>
      </c>
      <c r="D1101" t="s">
        <v>21</v>
      </c>
      <c r="E1101">
        <v>1999</v>
      </c>
      <c r="F1101">
        <v>1700</v>
      </c>
      <c r="G1101">
        <v>1700</v>
      </c>
      <c r="H1101" s="54">
        <v>0.156</v>
      </c>
      <c r="I1101" s="54">
        <v>0.12966666666666665</v>
      </c>
      <c r="J1101" s="54">
        <v>0.12016666666666667</v>
      </c>
      <c r="K1101">
        <v>0.127</v>
      </c>
      <c r="L1101" s="2">
        <f t="shared" si="255"/>
        <v>2014.2180094786731</v>
      </c>
      <c r="M1101" s="2">
        <f t="shared" si="256"/>
        <v>1953.2746074301033</v>
      </c>
      <c r="N1101" s="2">
        <f t="shared" si="257"/>
        <v>1932.1841257813981</v>
      </c>
      <c r="O1101" s="2">
        <f t="shared" si="258"/>
        <v>1947.3081328751432</v>
      </c>
      <c r="P1101" s="79">
        <f t="shared" si="259"/>
        <v>1947.3081328751432</v>
      </c>
      <c r="Q1101" s="80">
        <v>0.71359223300999997</v>
      </c>
      <c r="R1101" s="78">
        <v>0.28640776698999998</v>
      </c>
      <c r="S1101" s="79">
        <f t="shared" si="260"/>
        <v>2355.5384599073504</v>
      </c>
      <c r="T1101" s="2">
        <f t="shared" si="261"/>
        <v>2385.7070013364332</v>
      </c>
      <c r="U1101" s="2">
        <f t="shared" si="262"/>
        <v>2344.0090236658752</v>
      </c>
      <c r="V1101" s="2">
        <f t="shared" si="263"/>
        <v>2276.5427698442404</v>
      </c>
      <c r="W1101" s="2">
        <f t="shared" si="264"/>
        <v>2276.5427698442404</v>
      </c>
      <c r="X1101">
        <f t="shared" si="265"/>
        <v>1.3856108587690297</v>
      </c>
      <c r="Y1101">
        <f t="shared" si="266"/>
        <v>1.4033570596096665</v>
      </c>
      <c r="Z1101">
        <f t="shared" si="267"/>
        <v>1.3788288374505149</v>
      </c>
      <c r="AA1101">
        <f t="shared" si="268"/>
        <v>1.3391428057907298</v>
      </c>
      <c r="AB1101">
        <f t="shared" si="269"/>
        <v>1.3391428057907298</v>
      </c>
    </row>
    <row r="1102" spans="1:28" x14ac:dyDescent="0.25">
      <c r="A1102">
        <v>25</v>
      </c>
      <c r="B1102" t="s">
        <v>43</v>
      </c>
      <c r="C1102">
        <v>7</v>
      </c>
      <c r="D1102" t="s">
        <v>21</v>
      </c>
      <c r="E1102">
        <v>2000</v>
      </c>
      <c r="F1102">
        <v>1250</v>
      </c>
      <c r="G1102">
        <v>1250</v>
      </c>
      <c r="H1102" s="54">
        <v>0.19400000000000001</v>
      </c>
      <c r="I1102" s="54">
        <v>0.23899999999999999</v>
      </c>
      <c r="J1102" s="54">
        <v>0.21150000000000002</v>
      </c>
      <c r="K1102">
        <v>0.16300000000000001</v>
      </c>
      <c r="L1102" s="2">
        <f t="shared" si="255"/>
        <v>1550.8684863523572</v>
      </c>
      <c r="M1102" s="2">
        <f t="shared" si="256"/>
        <v>1642.5755584756898</v>
      </c>
      <c r="N1102" s="2">
        <f t="shared" si="257"/>
        <v>1585.288522511097</v>
      </c>
      <c r="O1102" s="2">
        <f t="shared" si="258"/>
        <v>1493.4289127837515</v>
      </c>
      <c r="P1102" s="79">
        <f t="shared" si="259"/>
        <v>1493.4289127837515</v>
      </c>
      <c r="Q1102" s="80">
        <v>0.71359223300999997</v>
      </c>
      <c r="R1102" s="78">
        <v>0.28640776698999998</v>
      </c>
      <c r="S1102" s="79">
        <f t="shared" si="260"/>
        <v>2406.8457944786073</v>
      </c>
      <c r="T1102" s="2">
        <f t="shared" si="261"/>
        <v>2631.4835780853809</v>
      </c>
      <c r="U1102" s="2">
        <f t="shared" si="262"/>
        <v>2569.226322856463</v>
      </c>
      <c r="V1102" s="2">
        <f t="shared" si="263"/>
        <v>2528.4894394732296</v>
      </c>
      <c r="W1102" s="2">
        <f t="shared" si="264"/>
        <v>2528.4894394732296</v>
      </c>
      <c r="X1102">
        <f t="shared" si="265"/>
        <v>1.9254766355828858</v>
      </c>
      <c r="Y1102">
        <f t="shared" si="266"/>
        <v>2.1051868624683046</v>
      </c>
      <c r="Z1102">
        <f t="shared" si="267"/>
        <v>2.0553810582851701</v>
      </c>
      <c r="AA1102">
        <f t="shared" si="268"/>
        <v>2.0227915515785835</v>
      </c>
      <c r="AB1102">
        <f t="shared" si="269"/>
        <v>2.0227915515785835</v>
      </c>
    </row>
    <row r="1103" spans="1:28" x14ac:dyDescent="0.25">
      <c r="A1103">
        <v>25</v>
      </c>
      <c r="B1103" t="s">
        <v>43</v>
      </c>
      <c r="C1103">
        <v>7</v>
      </c>
      <c r="D1103" t="s">
        <v>21</v>
      </c>
      <c r="E1103">
        <v>2001</v>
      </c>
      <c r="F1103">
        <v>1250</v>
      </c>
      <c r="G1103">
        <v>1250</v>
      </c>
      <c r="H1103" s="54">
        <v>0.19499999999999998</v>
      </c>
      <c r="I1103" s="54">
        <v>0.20133333333333331</v>
      </c>
      <c r="J1103" s="54">
        <v>0.17783333333333332</v>
      </c>
      <c r="K1103">
        <v>0.161</v>
      </c>
      <c r="L1103" s="2">
        <f t="shared" si="255"/>
        <v>1552.7950310559006</v>
      </c>
      <c r="M1103" s="2">
        <f t="shared" si="256"/>
        <v>1565.1085141903172</v>
      </c>
      <c r="N1103" s="2">
        <f t="shared" si="257"/>
        <v>1520.3729981755523</v>
      </c>
      <c r="O1103" s="2">
        <f t="shared" si="258"/>
        <v>1489.8688915375446</v>
      </c>
      <c r="P1103" s="79">
        <f t="shared" si="259"/>
        <v>1489.8688915375446</v>
      </c>
      <c r="Q1103" s="80">
        <v>0.71359223300999997</v>
      </c>
      <c r="R1103" s="78">
        <v>0.28640776698999998</v>
      </c>
      <c r="S1103" s="79">
        <f t="shared" si="260"/>
        <v>2173.5237198097657</v>
      </c>
      <c r="T1103" s="2">
        <f t="shared" si="261"/>
        <v>2778.0496066814212</v>
      </c>
      <c r="U1103" s="2">
        <f t="shared" si="262"/>
        <v>2797.9043739138119</v>
      </c>
      <c r="V1103" s="2">
        <f t="shared" si="263"/>
        <v>2714.6028317422124</v>
      </c>
      <c r="W1103" s="2">
        <f t="shared" si="264"/>
        <v>2714.6028317422124</v>
      </c>
      <c r="X1103">
        <f t="shared" si="265"/>
        <v>1.7388189758478125</v>
      </c>
      <c r="Y1103">
        <f t="shared" si="266"/>
        <v>2.2224396853451371</v>
      </c>
      <c r="Z1103">
        <f t="shared" si="267"/>
        <v>2.2383234991310497</v>
      </c>
      <c r="AA1103">
        <f t="shared" si="268"/>
        <v>2.1716822653937697</v>
      </c>
      <c r="AB1103">
        <f t="shared" si="269"/>
        <v>2.1716822653937697</v>
      </c>
    </row>
    <row r="1104" spans="1:28" x14ac:dyDescent="0.25">
      <c r="A1104">
        <v>25</v>
      </c>
      <c r="B1104" t="s">
        <v>43</v>
      </c>
      <c r="C1104">
        <v>7</v>
      </c>
      <c r="D1104" t="s">
        <v>21</v>
      </c>
      <c r="E1104">
        <v>2002</v>
      </c>
      <c r="F1104">
        <v>2000</v>
      </c>
      <c r="G1104">
        <v>2000</v>
      </c>
      <c r="H1104" s="54">
        <v>0.13600000000000001</v>
      </c>
      <c r="I1104" s="54">
        <v>0.14600000000000002</v>
      </c>
      <c r="J1104" s="54">
        <v>0.13250000000000001</v>
      </c>
      <c r="K1104">
        <v>0.105</v>
      </c>
      <c r="L1104" s="2">
        <f t="shared" si="255"/>
        <v>2314.8148148148148</v>
      </c>
      <c r="M1104" s="2">
        <f t="shared" si="256"/>
        <v>2341.9203747072602</v>
      </c>
      <c r="N1104" s="2">
        <f t="shared" si="257"/>
        <v>2305.4755043227669</v>
      </c>
      <c r="O1104" s="2">
        <f t="shared" si="258"/>
        <v>2234.63687150838</v>
      </c>
      <c r="P1104" s="79">
        <f t="shared" si="259"/>
        <v>2234.63687150838</v>
      </c>
      <c r="Q1104" s="80">
        <v>0.71359223300999997</v>
      </c>
      <c r="R1104" s="78">
        <v>0.28640776698999998</v>
      </c>
      <c r="S1104" s="79">
        <f t="shared" si="260"/>
        <v>1708.4925941248775</v>
      </c>
      <c r="T1104" s="2">
        <f t="shared" si="261"/>
        <v>2013.2129117762672</v>
      </c>
      <c r="U1104" s="2">
        <f t="shared" si="262"/>
        <v>2205.9735280231407</v>
      </c>
      <c r="V1104" s="2">
        <f t="shared" si="263"/>
        <v>1996.8489374492383</v>
      </c>
      <c r="W1104" s="2">
        <f t="shared" si="264"/>
        <v>1996.8489374492383</v>
      </c>
      <c r="X1104">
        <f t="shared" si="265"/>
        <v>0.85424629706243882</v>
      </c>
      <c r="Y1104">
        <f t="shared" si="266"/>
        <v>1.0066064558881336</v>
      </c>
      <c r="Z1104">
        <f t="shared" si="267"/>
        <v>1.1029867640115703</v>
      </c>
      <c r="AA1104">
        <f t="shared" si="268"/>
        <v>0.9984244687246191</v>
      </c>
      <c r="AB1104">
        <f t="shared" si="269"/>
        <v>0.9984244687246191</v>
      </c>
    </row>
    <row r="1105" spans="1:28" x14ac:dyDescent="0.25">
      <c r="A1105">
        <v>25</v>
      </c>
      <c r="B1105" t="s">
        <v>43</v>
      </c>
      <c r="C1105">
        <v>7</v>
      </c>
      <c r="D1105" t="s">
        <v>21</v>
      </c>
      <c r="E1105">
        <v>2003</v>
      </c>
      <c r="F1105">
        <v>2000</v>
      </c>
      <c r="G1105">
        <v>2000</v>
      </c>
      <c r="H1105" s="54">
        <v>0.186</v>
      </c>
      <c r="I1105" s="54">
        <v>0.19833333333333333</v>
      </c>
      <c r="J1105" s="54">
        <v>0.18033333333333335</v>
      </c>
      <c r="K1105">
        <v>0.16</v>
      </c>
      <c r="L1105" s="2">
        <f t="shared" si="255"/>
        <v>2457.002457002457</v>
      </c>
      <c r="M1105" s="2">
        <f t="shared" si="256"/>
        <v>2494.8024948024949</v>
      </c>
      <c r="N1105" s="2">
        <f t="shared" si="257"/>
        <v>2440.0162667751119</v>
      </c>
      <c r="O1105" s="2">
        <f t="shared" si="258"/>
        <v>2380.9523809523812</v>
      </c>
      <c r="P1105" s="79">
        <f t="shared" si="259"/>
        <v>2380.9523809523812</v>
      </c>
      <c r="Q1105" s="80">
        <v>0.71359223300999997</v>
      </c>
      <c r="R1105" s="78">
        <v>0.28640776698999998</v>
      </c>
      <c r="S1105" s="79">
        <f t="shared" si="260"/>
        <v>1079.3585580827744</v>
      </c>
      <c r="T1105" s="2">
        <f t="shared" si="261"/>
        <v>1169.5478628910084</v>
      </c>
      <c r="U1105" s="2">
        <f t="shared" si="262"/>
        <v>1162.2541258087545</v>
      </c>
      <c r="V1105" s="2">
        <f t="shared" si="263"/>
        <v>1188.1889025830562</v>
      </c>
      <c r="W1105" s="2">
        <f t="shared" si="264"/>
        <v>1188.1889025830562</v>
      </c>
      <c r="X1105">
        <f t="shared" si="265"/>
        <v>0.53967927904138724</v>
      </c>
      <c r="Y1105">
        <f t="shared" si="266"/>
        <v>0.58477393144550427</v>
      </c>
      <c r="Z1105">
        <f t="shared" si="267"/>
        <v>0.58112706290437721</v>
      </c>
      <c r="AA1105">
        <f t="shared" si="268"/>
        <v>0.59409445129152816</v>
      </c>
      <c r="AB1105">
        <f t="shared" si="269"/>
        <v>0.59409445129152816</v>
      </c>
    </row>
    <row r="1106" spans="1:28" x14ac:dyDescent="0.25">
      <c r="A1106">
        <v>25</v>
      </c>
      <c r="B1106" t="s">
        <v>43</v>
      </c>
      <c r="C1106">
        <v>7</v>
      </c>
      <c r="D1106" t="s">
        <v>21</v>
      </c>
      <c r="E1106">
        <v>2004</v>
      </c>
      <c r="F1106">
        <v>1700</v>
      </c>
      <c r="G1106">
        <v>1700</v>
      </c>
      <c r="H1106" s="54">
        <v>0.255</v>
      </c>
      <c r="I1106" s="54">
        <v>0.42799999999999999</v>
      </c>
      <c r="J1106" s="54">
        <v>0.41199999999999998</v>
      </c>
      <c r="K1106">
        <v>0.41299999999999998</v>
      </c>
      <c r="L1106" s="2">
        <f t="shared" si="255"/>
        <v>2281.8791946308725</v>
      </c>
      <c r="M1106" s="2">
        <f t="shared" si="256"/>
        <v>2972.0279720279718</v>
      </c>
      <c r="N1106" s="2">
        <f t="shared" si="257"/>
        <v>2891.1564625850338</v>
      </c>
      <c r="O1106" s="2">
        <f t="shared" si="258"/>
        <v>2896.0817717206132</v>
      </c>
      <c r="P1106" s="79">
        <f t="shared" si="259"/>
        <v>2896.0817717206132</v>
      </c>
      <c r="Q1106" s="80">
        <v>0.71359223300999997</v>
      </c>
      <c r="R1106" s="78">
        <v>0.28640776698999998</v>
      </c>
      <c r="S1106" s="79">
        <f t="shared" si="260"/>
        <v>844.27475503804214</v>
      </c>
      <c r="T1106" s="2">
        <f t="shared" si="261"/>
        <v>931.84775829686782</v>
      </c>
      <c r="U1106" s="2">
        <f t="shared" si="262"/>
        <v>905.99281762990995</v>
      </c>
      <c r="V1106" s="2">
        <f t="shared" si="263"/>
        <v>939.99352064147672</v>
      </c>
      <c r="W1106" s="2">
        <f t="shared" si="264"/>
        <v>939.99352064147672</v>
      </c>
      <c r="X1106">
        <f t="shared" si="265"/>
        <v>0.49663220884590714</v>
      </c>
      <c r="Y1106">
        <f t="shared" si="266"/>
        <v>0.54814574017462814</v>
      </c>
      <c r="Z1106">
        <f t="shared" si="267"/>
        <v>0.53293695154700582</v>
      </c>
      <c r="AA1106">
        <f t="shared" si="268"/>
        <v>0.55293736508322155</v>
      </c>
      <c r="AB1106">
        <f t="shared" si="269"/>
        <v>0.55293736508322155</v>
      </c>
    </row>
    <row r="1107" spans="1:28" x14ac:dyDescent="0.25">
      <c r="A1107">
        <v>25</v>
      </c>
      <c r="B1107" t="s">
        <v>43</v>
      </c>
      <c r="C1107">
        <v>7</v>
      </c>
      <c r="D1107" t="s">
        <v>21</v>
      </c>
      <c r="E1107">
        <v>2005</v>
      </c>
      <c r="F1107">
        <v>1500</v>
      </c>
      <c r="G1107">
        <v>1500</v>
      </c>
      <c r="H1107" s="54">
        <v>0.21200000000000002</v>
      </c>
      <c r="I1107" s="54">
        <v>0.34633333333333338</v>
      </c>
      <c r="J1107" s="54">
        <v>0.41533333333333339</v>
      </c>
      <c r="K1107">
        <v>0.33700000000000002</v>
      </c>
      <c r="L1107" s="2">
        <f t="shared" si="255"/>
        <v>1903.5532994923858</v>
      </c>
      <c r="M1107" s="2">
        <f t="shared" si="256"/>
        <v>2294.7475777664458</v>
      </c>
      <c r="N1107" s="2">
        <f t="shared" si="257"/>
        <v>2565.564424173318</v>
      </c>
      <c r="O1107" s="2">
        <f t="shared" si="258"/>
        <v>2262.443438914027</v>
      </c>
      <c r="P1107" s="79">
        <f t="shared" si="259"/>
        <v>2262.443438914027</v>
      </c>
      <c r="Q1107" s="80">
        <v>0.71359223300999997</v>
      </c>
      <c r="R1107" s="78">
        <v>0.28640776698999998</v>
      </c>
      <c r="S1107" s="79">
        <f t="shared" si="260"/>
        <v>1313.022871500086</v>
      </c>
      <c r="T1107" s="2">
        <f t="shared" si="261"/>
        <v>1395.255852807129</v>
      </c>
      <c r="U1107" s="2">
        <f t="shared" si="262"/>
        <v>1351.7941931539528</v>
      </c>
      <c r="V1107" s="2">
        <f t="shared" si="263"/>
        <v>1403.2742786129443</v>
      </c>
      <c r="W1107" s="2">
        <f t="shared" si="264"/>
        <v>1403.2742786129443</v>
      </c>
      <c r="X1107">
        <f t="shared" si="265"/>
        <v>0.8753485810000573</v>
      </c>
      <c r="Y1107">
        <f t="shared" si="266"/>
        <v>0.930170568538086</v>
      </c>
      <c r="Z1107">
        <f t="shared" si="267"/>
        <v>0.90119612876930189</v>
      </c>
      <c r="AA1107">
        <f t="shared" si="268"/>
        <v>0.93551618574196282</v>
      </c>
      <c r="AB1107">
        <f t="shared" si="269"/>
        <v>0.93551618574196282</v>
      </c>
    </row>
    <row r="1108" spans="1:28" x14ac:dyDescent="0.25">
      <c r="A1108">
        <v>25</v>
      </c>
      <c r="B1108" t="s">
        <v>43</v>
      </c>
      <c r="C1108">
        <v>7</v>
      </c>
      <c r="D1108" t="s">
        <v>21</v>
      </c>
      <c r="E1108">
        <v>2006</v>
      </c>
      <c r="F1108">
        <v>1000</v>
      </c>
      <c r="G1108">
        <v>1000</v>
      </c>
      <c r="H1108" s="54">
        <v>0.182</v>
      </c>
      <c r="I1108" s="54">
        <v>0.23766666666666669</v>
      </c>
      <c r="J1108" s="54">
        <v>0.23666666666666669</v>
      </c>
      <c r="K1108">
        <v>0.251</v>
      </c>
      <c r="L1108" s="2">
        <f t="shared" si="255"/>
        <v>1222.4938875305622</v>
      </c>
      <c r="M1108" s="2">
        <f t="shared" si="256"/>
        <v>1311.7621337997377</v>
      </c>
      <c r="N1108" s="2">
        <f t="shared" si="257"/>
        <v>1310.0436681222707</v>
      </c>
      <c r="O1108" s="2">
        <f t="shared" si="258"/>
        <v>1335.1134846461948</v>
      </c>
      <c r="P1108" s="79">
        <f t="shared" si="259"/>
        <v>1335.1134846461948</v>
      </c>
      <c r="Q1108" s="80">
        <v>0.71359223300999997</v>
      </c>
      <c r="R1108" s="78">
        <v>0.28640776698999998</v>
      </c>
      <c r="S1108" s="79">
        <f t="shared" si="260"/>
        <v>1695.6391869560364</v>
      </c>
      <c r="T1108" s="2">
        <f t="shared" si="261"/>
        <v>1827.8086196728848</v>
      </c>
      <c r="U1108" s="2">
        <f t="shared" si="262"/>
        <v>1772.8374664834544</v>
      </c>
      <c r="V1108" s="2">
        <f t="shared" si="263"/>
        <v>1825.1092667139028</v>
      </c>
      <c r="W1108" s="2">
        <f t="shared" si="264"/>
        <v>1825.1092667139028</v>
      </c>
      <c r="X1108">
        <f t="shared" si="265"/>
        <v>1.6956391869560363</v>
      </c>
      <c r="Y1108">
        <f t="shared" si="266"/>
        <v>1.8278086196728849</v>
      </c>
      <c r="Z1108">
        <f t="shared" si="267"/>
        <v>1.7728374664834543</v>
      </c>
      <c r="AA1108">
        <f t="shared" si="268"/>
        <v>1.8251092667139028</v>
      </c>
      <c r="AB1108">
        <f t="shared" si="269"/>
        <v>1.8251092667139028</v>
      </c>
    </row>
    <row r="1109" spans="1:28" x14ac:dyDescent="0.25">
      <c r="A1109">
        <v>25</v>
      </c>
      <c r="B1109" t="s">
        <v>43</v>
      </c>
      <c r="C1109">
        <v>7</v>
      </c>
      <c r="D1109" t="s">
        <v>21</v>
      </c>
      <c r="E1109">
        <v>2007</v>
      </c>
      <c r="F1109">
        <v>550</v>
      </c>
      <c r="G1109">
        <v>550</v>
      </c>
      <c r="H1109" s="54">
        <v>0.23899999999999999</v>
      </c>
      <c r="I1109" s="54">
        <v>0.32533333333333336</v>
      </c>
      <c r="J1109" s="54">
        <v>0.30733333333333335</v>
      </c>
      <c r="K1109">
        <v>0.33100000000000002</v>
      </c>
      <c r="L1109" s="2">
        <f t="shared" si="255"/>
        <v>722.73324572930358</v>
      </c>
      <c r="M1109" s="2">
        <f t="shared" si="256"/>
        <v>815.21739130434787</v>
      </c>
      <c r="N1109" s="2">
        <f t="shared" si="257"/>
        <v>794.0327237728585</v>
      </c>
      <c r="O1109" s="2">
        <f t="shared" si="258"/>
        <v>822.12257100149475</v>
      </c>
      <c r="P1109" s="79">
        <f t="shared" si="259"/>
        <v>822.12257100149475</v>
      </c>
      <c r="Q1109" s="80">
        <v>0.71359223300999997</v>
      </c>
      <c r="R1109" s="78">
        <v>0.28640776698999998</v>
      </c>
      <c r="S1109" s="79">
        <f t="shared" si="260"/>
        <v>2115.0667233222648</v>
      </c>
      <c r="T1109" s="2">
        <f t="shared" si="261"/>
        <v>2273.2247535491833</v>
      </c>
      <c r="U1109" s="2">
        <f t="shared" si="262"/>
        <v>2217.1078494159483</v>
      </c>
      <c r="V1109" s="2">
        <f t="shared" si="263"/>
        <v>2285.9758427733832</v>
      </c>
      <c r="W1109" s="2">
        <f t="shared" si="264"/>
        <v>2285.9758427733832</v>
      </c>
      <c r="X1109">
        <f t="shared" si="265"/>
        <v>3.845575860585936</v>
      </c>
      <c r="Y1109">
        <f t="shared" si="266"/>
        <v>4.1331359155439698</v>
      </c>
      <c r="Z1109">
        <f t="shared" si="267"/>
        <v>4.0311051807562697</v>
      </c>
      <c r="AA1109">
        <f t="shared" si="268"/>
        <v>4.1563197141334243</v>
      </c>
      <c r="AB1109">
        <f t="shared" si="269"/>
        <v>4.1563197141334243</v>
      </c>
    </row>
    <row r="1110" spans="1:28" x14ac:dyDescent="0.25">
      <c r="A1110">
        <v>25</v>
      </c>
      <c r="B1110" t="s">
        <v>43</v>
      </c>
      <c r="C1110">
        <v>7</v>
      </c>
      <c r="D1110" t="s">
        <v>21</v>
      </c>
      <c r="E1110">
        <v>2008</v>
      </c>
      <c r="F1110">
        <v>850</v>
      </c>
      <c r="G1110">
        <v>850</v>
      </c>
      <c r="H1110" s="54">
        <v>0.25900000000000001</v>
      </c>
      <c r="I1110" s="54">
        <v>0.3046666666666667</v>
      </c>
      <c r="J1110" s="54">
        <v>0.28266666666666668</v>
      </c>
      <c r="K1110">
        <v>0.311</v>
      </c>
      <c r="L1110" s="2">
        <f t="shared" si="255"/>
        <v>1147.0985155195681</v>
      </c>
      <c r="M1110" s="2">
        <f t="shared" si="256"/>
        <v>1222.4352828379674</v>
      </c>
      <c r="N1110" s="2">
        <f t="shared" si="257"/>
        <v>1184.9442379182155</v>
      </c>
      <c r="O1110" s="2">
        <f t="shared" si="258"/>
        <v>1233.6719883889693</v>
      </c>
      <c r="P1110" s="79">
        <f t="shared" si="259"/>
        <v>1233.6719883889693</v>
      </c>
      <c r="Q1110" s="80">
        <v>0.71359223300999997</v>
      </c>
      <c r="R1110" s="78">
        <v>0.28640776698999998</v>
      </c>
      <c r="S1110" s="79">
        <f t="shared" si="260"/>
        <v>3109.2088350971762</v>
      </c>
      <c r="T1110" s="2">
        <f t="shared" si="261"/>
        <v>3199.8407724022968</v>
      </c>
      <c r="U1110" s="2">
        <f t="shared" si="262"/>
        <v>3118.8039748095798</v>
      </c>
      <c r="V1110" s="2">
        <f t="shared" si="263"/>
        <v>3269.8700551695683</v>
      </c>
      <c r="W1110" s="2">
        <f t="shared" si="264"/>
        <v>3269.8700551695683</v>
      </c>
      <c r="X1110">
        <f t="shared" si="265"/>
        <v>3.6578927471731486</v>
      </c>
      <c r="Y1110">
        <f t="shared" si="266"/>
        <v>3.7645185557674079</v>
      </c>
      <c r="Z1110">
        <f t="shared" si="267"/>
        <v>3.6691811468347999</v>
      </c>
      <c r="AA1110">
        <f t="shared" si="268"/>
        <v>3.8469059472583158</v>
      </c>
      <c r="AB1110">
        <f t="shared" si="269"/>
        <v>3.8469059472583158</v>
      </c>
    </row>
    <row r="1111" spans="1:28" x14ac:dyDescent="0.25">
      <c r="A1111">
        <v>25</v>
      </c>
      <c r="B1111" t="s">
        <v>43</v>
      </c>
      <c r="C1111">
        <v>7</v>
      </c>
      <c r="D1111" t="s">
        <v>21</v>
      </c>
      <c r="E1111">
        <v>2009</v>
      </c>
      <c r="F1111">
        <v>1300</v>
      </c>
      <c r="G1111">
        <v>1300</v>
      </c>
      <c r="H1111" s="54">
        <v>0.247</v>
      </c>
      <c r="I1111" s="54">
        <v>0.28799999999999998</v>
      </c>
      <c r="J1111" s="54">
        <v>0.26449999999999996</v>
      </c>
      <c r="K1111">
        <v>0.28799999999999998</v>
      </c>
      <c r="L1111" s="2">
        <f t="shared" si="255"/>
        <v>1726.4276228419656</v>
      </c>
      <c r="M1111" s="2">
        <f t="shared" si="256"/>
        <v>1825.8426966292136</v>
      </c>
      <c r="N1111" s="2">
        <f t="shared" si="257"/>
        <v>1767.5050985723997</v>
      </c>
      <c r="O1111" s="2">
        <f t="shared" si="258"/>
        <v>1825.8426966292136</v>
      </c>
      <c r="P1111" s="79">
        <f t="shared" si="259"/>
        <v>1825.8426966292136</v>
      </c>
      <c r="Q1111" s="80">
        <v>0.71359223300999997</v>
      </c>
      <c r="R1111" s="78">
        <v>0.28640776698999998</v>
      </c>
      <c r="S1111" s="79">
        <f t="shared" si="260"/>
        <v>2122.7798444776627</v>
      </c>
      <c r="T1111" s="2">
        <f t="shared" si="261"/>
        <v>2349.451873714228</v>
      </c>
      <c r="U1111" s="2">
        <f t="shared" si="262"/>
        <v>2277.2272350997046</v>
      </c>
      <c r="V1111" s="2">
        <f t="shared" si="263"/>
        <v>2397.6189361179049</v>
      </c>
      <c r="W1111" s="2">
        <f t="shared" si="264"/>
        <v>2397.6189361179049</v>
      </c>
      <c r="X1111">
        <f t="shared" si="265"/>
        <v>1.6329075726751252</v>
      </c>
      <c r="Y1111">
        <f t="shared" si="266"/>
        <v>1.8072706720878677</v>
      </c>
      <c r="Z1111">
        <f t="shared" si="267"/>
        <v>1.7517132577690036</v>
      </c>
      <c r="AA1111">
        <f t="shared" si="268"/>
        <v>1.8443222585522345</v>
      </c>
      <c r="AB1111">
        <f t="shared" si="269"/>
        <v>1.8443222585522345</v>
      </c>
    </row>
    <row r="1112" spans="1:28" x14ac:dyDescent="0.25">
      <c r="A1112">
        <v>25</v>
      </c>
      <c r="B1112" t="s">
        <v>43</v>
      </c>
      <c r="C1112">
        <v>7</v>
      </c>
      <c r="D1112" t="s">
        <v>21</v>
      </c>
      <c r="E1112">
        <v>2010</v>
      </c>
      <c r="F1112">
        <v>1300</v>
      </c>
      <c r="G1112">
        <v>1300</v>
      </c>
      <c r="H1112" s="54">
        <v>0.19700000000000001</v>
      </c>
      <c r="I1112" s="54">
        <v>0.29066666666666668</v>
      </c>
      <c r="J1112" s="54">
        <v>0.27216666666666667</v>
      </c>
      <c r="K1112">
        <v>0.28699999999999998</v>
      </c>
      <c r="L1112" s="2">
        <f t="shared" si="255"/>
        <v>1618.9290161892902</v>
      </c>
      <c r="M1112" s="2">
        <f t="shared" si="256"/>
        <v>1832.7067669172932</v>
      </c>
      <c r="N1112" s="2">
        <f t="shared" si="257"/>
        <v>1786.1231967025417</v>
      </c>
      <c r="O1112" s="2">
        <f t="shared" si="258"/>
        <v>1823.28190743338</v>
      </c>
      <c r="P1112" s="79">
        <f t="shared" si="259"/>
        <v>1823.28190743338</v>
      </c>
      <c r="Q1112" s="80">
        <v>0.71359223300999997</v>
      </c>
      <c r="R1112" s="78">
        <v>0.28640776698999998</v>
      </c>
      <c r="S1112" s="79">
        <f t="shared" si="260"/>
        <v>1569.9427001761712</v>
      </c>
      <c r="T1112" s="2">
        <f t="shared" si="261"/>
        <v>1713.776440645644</v>
      </c>
      <c r="U1112" s="2">
        <f t="shared" si="262"/>
        <v>1679.1148099422746</v>
      </c>
      <c r="V1112" s="2">
        <f t="shared" si="263"/>
        <v>1681.5170706416657</v>
      </c>
      <c r="W1112" s="2" t="e">
        <f t="shared" si="264"/>
        <v>#VALUE!</v>
      </c>
      <c r="X1112">
        <f t="shared" si="265"/>
        <v>1.2076482309047472</v>
      </c>
      <c r="Y1112">
        <f t="shared" si="266"/>
        <v>1.3182895697274184</v>
      </c>
      <c r="Z1112">
        <f t="shared" si="267"/>
        <v>1.2916267768786729</v>
      </c>
      <c r="AA1112">
        <f t="shared" si="268"/>
        <v>1.2934746697243582</v>
      </c>
      <c r="AB1112" t="e">
        <f t="shared" si="269"/>
        <v>#VALUE!</v>
      </c>
    </row>
    <row r="1113" spans="1:28" x14ac:dyDescent="0.25">
      <c r="A1113">
        <v>25</v>
      </c>
      <c r="B1113" t="s">
        <v>43</v>
      </c>
      <c r="C1113">
        <v>7</v>
      </c>
      <c r="D1113" t="s">
        <v>21</v>
      </c>
      <c r="E1113">
        <v>2011</v>
      </c>
      <c r="F1113">
        <v>2500</v>
      </c>
      <c r="G1113">
        <v>2500</v>
      </c>
      <c r="H1113" s="54">
        <v>0.254</v>
      </c>
      <c r="I1113" s="54">
        <v>0.2583333333333333</v>
      </c>
      <c r="J1113" s="54">
        <v>0.24033333333333334</v>
      </c>
      <c r="K1113">
        <v>0.27300000000000002</v>
      </c>
      <c r="L1113" s="2">
        <f t="shared" si="255"/>
        <v>3351.2064343163538</v>
      </c>
      <c r="M1113" s="2">
        <f t="shared" si="256"/>
        <v>3370.7865168539324</v>
      </c>
      <c r="N1113" s="2">
        <f t="shared" si="257"/>
        <v>3290.9170688898639</v>
      </c>
      <c r="O1113" s="2">
        <f t="shared" si="258"/>
        <v>3438.7895460797799</v>
      </c>
      <c r="P1113" s="79">
        <f t="shared" si="259"/>
        <v>3438.7895460797799</v>
      </c>
      <c r="Q1113" s="80">
        <v>0.71359223300999997</v>
      </c>
      <c r="R1113" s="78">
        <v>0.28640776698999998</v>
      </c>
      <c r="S1113" s="79">
        <f t="shared" si="260"/>
        <v>2589.8484074263156</v>
      </c>
      <c r="T1113" s="2">
        <f t="shared" si="261"/>
        <v>2796.0769067392071</v>
      </c>
      <c r="U1113" s="2">
        <f t="shared" si="262"/>
        <v>2766.5844850714898</v>
      </c>
      <c r="V1113" s="2">
        <f t="shared" si="263"/>
        <v>2798.1265910045736</v>
      </c>
      <c r="W1113" s="2" t="e">
        <f t="shared" si="264"/>
        <v>#VALUE!</v>
      </c>
      <c r="X1113">
        <f t="shared" si="265"/>
        <v>1.0359393629705262</v>
      </c>
      <c r="Y1113">
        <f t="shared" si="266"/>
        <v>1.1184307626956829</v>
      </c>
      <c r="Z1113">
        <f t="shared" si="267"/>
        <v>1.106633794028596</v>
      </c>
      <c r="AA1113">
        <f t="shared" si="268"/>
        <v>1.1192506364018295</v>
      </c>
      <c r="AB1113" t="e">
        <f t="shared" si="269"/>
        <v>#VALUE!</v>
      </c>
    </row>
    <row r="1114" spans="1:28" x14ac:dyDescent="0.25">
      <c r="A1114">
        <v>25</v>
      </c>
      <c r="B1114" t="s">
        <v>43</v>
      </c>
      <c r="C1114">
        <v>7</v>
      </c>
      <c r="D1114" t="s">
        <v>21</v>
      </c>
      <c r="E1114">
        <v>2012</v>
      </c>
      <c r="F1114">
        <v>2000</v>
      </c>
      <c r="G1114">
        <v>2000</v>
      </c>
      <c r="H1114" s="54">
        <v>0.20199999999999999</v>
      </c>
      <c r="I1114" s="54">
        <v>0.27900000000000003</v>
      </c>
      <c r="J1114" s="54">
        <v>0.25650000000000001</v>
      </c>
      <c r="K1114">
        <v>0.29799999999999999</v>
      </c>
      <c r="L1114" s="2">
        <f t="shared" si="255"/>
        <v>2506.2656641604008</v>
      </c>
      <c r="M1114" s="2">
        <f t="shared" si="256"/>
        <v>2773.9251040221916</v>
      </c>
      <c r="N1114" s="2">
        <f t="shared" si="257"/>
        <v>2689.9798251513112</v>
      </c>
      <c r="O1114" s="2">
        <f t="shared" si="258"/>
        <v>2849.002849002849</v>
      </c>
      <c r="P1114" s="79">
        <f t="shared" si="259"/>
        <v>2849.002849002849</v>
      </c>
      <c r="Q1114" s="80">
        <v>0.71359223300999997</v>
      </c>
      <c r="R1114" s="78">
        <v>0.28640776698999998</v>
      </c>
      <c r="S1114" s="79" t="e">
        <f t="shared" si="260"/>
        <v>#VALUE!</v>
      </c>
      <c r="T1114" s="2" t="e">
        <f t="shared" si="261"/>
        <v>#VALUE!</v>
      </c>
      <c r="U1114" s="2" t="e">
        <f t="shared" si="262"/>
        <v>#VALUE!</v>
      </c>
      <c r="V1114" s="2" t="e">
        <f t="shared" si="263"/>
        <v>#VALUE!</v>
      </c>
      <c r="W1114" s="2" t="e">
        <f t="shared" si="264"/>
        <v>#VALUE!</v>
      </c>
      <c r="X1114" t="e">
        <f t="shared" si="265"/>
        <v>#VALUE!</v>
      </c>
      <c r="Y1114" t="e">
        <f t="shared" si="266"/>
        <v>#VALUE!</v>
      </c>
      <c r="Z1114" t="e">
        <f t="shared" si="267"/>
        <v>#VALUE!</v>
      </c>
      <c r="AA1114" t="e">
        <f t="shared" si="268"/>
        <v>#VALUE!</v>
      </c>
      <c r="AB1114" t="e">
        <f t="shared" si="269"/>
        <v>#VALUE!</v>
      </c>
    </row>
    <row r="1115" spans="1:28" x14ac:dyDescent="0.25">
      <c r="A1115">
        <v>25</v>
      </c>
      <c r="B1115" t="s">
        <v>43</v>
      </c>
      <c r="C1115">
        <v>7</v>
      </c>
      <c r="D1115" t="s">
        <v>21</v>
      </c>
      <c r="E1115">
        <v>2013</v>
      </c>
      <c r="F1115">
        <v>900</v>
      </c>
      <c r="G1115">
        <v>900</v>
      </c>
      <c r="H1115" s="54">
        <v>0.22900000000000001</v>
      </c>
      <c r="I1115" s="54">
        <v>0.30333333333333334</v>
      </c>
      <c r="J1115" s="54">
        <v>0.27933333333333332</v>
      </c>
      <c r="K1115">
        <v>0.29299999999999998</v>
      </c>
      <c r="L1115" s="2">
        <f t="shared" si="255"/>
        <v>1167.3151750972763</v>
      </c>
      <c r="M1115" s="2">
        <f t="shared" si="256"/>
        <v>1291.8660287081341</v>
      </c>
      <c r="N1115" s="2">
        <f t="shared" si="257"/>
        <v>1248.8436632747455</v>
      </c>
      <c r="O1115" s="2">
        <f t="shared" si="258"/>
        <v>1272.9844413012729</v>
      </c>
      <c r="P1115" s="79">
        <f t="shared" si="259"/>
        <v>1272.9844413012729</v>
      </c>
      <c r="Q1115" s="80">
        <v>0.71359223300999997</v>
      </c>
      <c r="R1115" s="78">
        <v>0.28640776698999998</v>
      </c>
      <c r="S1115" s="79" t="e">
        <f t="shared" si="260"/>
        <v>#VALUE!</v>
      </c>
      <c r="T1115" s="2" t="e">
        <f t="shared" si="261"/>
        <v>#VALUE!</v>
      </c>
      <c r="U1115" s="2" t="e">
        <f t="shared" si="262"/>
        <v>#VALUE!</v>
      </c>
      <c r="V1115" s="2" t="e">
        <f t="shared" si="263"/>
        <v>#VALUE!</v>
      </c>
      <c r="W1115" s="2" t="e">
        <f t="shared" si="264"/>
        <v>#VALUE!</v>
      </c>
      <c r="X1115" t="e">
        <f t="shared" si="265"/>
        <v>#VALUE!</v>
      </c>
      <c r="Y1115" t="e">
        <f t="shared" si="266"/>
        <v>#VALUE!</v>
      </c>
      <c r="Z1115" t="e">
        <f t="shared" si="267"/>
        <v>#VALUE!</v>
      </c>
      <c r="AA1115" t="e">
        <f t="shared" si="268"/>
        <v>#VALUE!</v>
      </c>
      <c r="AB1115" t="e">
        <f t="shared" si="269"/>
        <v>#VALUE!</v>
      </c>
    </row>
    <row r="1116" spans="1:28" x14ac:dyDescent="0.25">
      <c r="A1116">
        <v>25</v>
      </c>
      <c r="B1116" t="s">
        <v>43</v>
      </c>
      <c r="C1116">
        <v>7</v>
      </c>
      <c r="D1116" t="s">
        <v>21</v>
      </c>
      <c r="E1116">
        <v>2014</v>
      </c>
      <c r="F1116">
        <v>2200</v>
      </c>
      <c r="G1116" t="s">
        <v>299</v>
      </c>
      <c r="H1116" s="54">
        <v>0.14499999999999999</v>
      </c>
      <c r="I1116" s="54">
        <v>0.20433333333333331</v>
      </c>
      <c r="J1116" s="54">
        <v>0.20033333333333331</v>
      </c>
      <c r="K1116">
        <v>0.185</v>
      </c>
      <c r="L1116" s="2">
        <f t="shared" si="255"/>
        <v>2573.0994152046783</v>
      </c>
      <c r="M1116" s="2">
        <f t="shared" si="256"/>
        <v>2764.9769585253453</v>
      </c>
      <c r="N1116" s="2">
        <f t="shared" si="257"/>
        <v>2751.1463109629008</v>
      </c>
      <c r="O1116" s="2">
        <f t="shared" si="258"/>
        <v>2699.3865030674847</v>
      </c>
      <c r="P1116" s="79" t="e">
        <f t="shared" si="259"/>
        <v>#VALUE!</v>
      </c>
      <c r="Q1116" s="80">
        <v>0.71359223300999997</v>
      </c>
      <c r="R1116" s="78">
        <v>0.28640776698999998</v>
      </c>
      <c r="S1116" s="79">
        <f t="shared" si="260"/>
        <v>1547.3625228729279</v>
      </c>
      <c r="T1116" s="2">
        <f t="shared" si="261"/>
        <v>1728.8329172841482</v>
      </c>
      <c r="U1116" s="2">
        <f t="shared" si="262"/>
        <v>1683.1969273851976</v>
      </c>
      <c r="V1116" s="2">
        <f t="shared" si="263"/>
        <v>1653.9012878843246</v>
      </c>
      <c r="W1116" s="2" t="e">
        <f t="shared" si="264"/>
        <v>#VALUE!</v>
      </c>
      <c r="X1116">
        <f t="shared" si="265"/>
        <v>0.70334660130587634</v>
      </c>
      <c r="Y1116">
        <f t="shared" si="266"/>
        <v>0.78583314422006734</v>
      </c>
      <c r="Z1116">
        <f t="shared" si="267"/>
        <v>0.76508951244781709</v>
      </c>
      <c r="AA1116">
        <f t="shared" si="268"/>
        <v>0.75177331267469294</v>
      </c>
      <c r="AB1116" t="e">
        <f t="shared" si="269"/>
        <v>#VALUE!</v>
      </c>
    </row>
    <row r="1117" spans="1:28" x14ac:dyDescent="0.25">
      <c r="A1117">
        <v>25</v>
      </c>
      <c r="B1117" t="s">
        <v>43</v>
      </c>
      <c r="C1117">
        <v>7</v>
      </c>
      <c r="D1117" t="s">
        <v>21</v>
      </c>
      <c r="E1117">
        <v>2015</v>
      </c>
      <c r="F1117">
        <v>2000</v>
      </c>
      <c r="G1117">
        <v>2000</v>
      </c>
      <c r="H1117" s="54">
        <v>0.24</v>
      </c>
      <c r="I1117" s="54">
        <v>0.30400000000000005</v>
      </c>
      <c r="J1117" s="54">
        <v>0.28700000000000003</v>
      </c>
      <c r="K1117">
        <v>0.34300000000000003</v>
      </c>
      <c r="L1117" s="2">
        <f t="shared" si="255"/>
        <v>2631.5789473684208</v>
      </c>
      <c r="M1117" s="2">
        <f t="shared" si="256"/>
        <v>2873.5632183908046</v>
      </c>
      <c r="N1117" s="2">
        <f t="shared" si="257"/>
        <v>2805.0490883590464</v>
      </c>
      <c r="O1117" s="2">
        <f t="shared" si="258"/>
        <v>3044.1400304414001</v>
      </c>
      <c r="P1117" s="79">
        <f t="shared" si="259"/>
        <v>3044.1400304414001</v>
      </c>
      <c r="Q1117" s="80">
        <v>0.71359223300999997</v>
      </c>
      <c r="R1117" s="78">
        <v>0.28640776698999998</v>
      </c>
      <c r="S1117" s="79">
        <f t="shared" si="260"/>
        <v>1127.7390990363117</v>
      </c>
      <c r="T1117" s="2">
        <f t="shared" si="261"/>
        <v>1299.1743069347656</v>
      </c>
      <c r="U1117" s="2">
        <f t="shared" si="262"/>
        <v>1281.8968913072708</v>
      </c>
      <c r="V1117" s="2">
        <f t="shared" si="263"/>
        <v>1137.2492060180755</v>
      </c>
      <c r="W1117" s="2">
        <f t="shared" si="264"/>
        <v>1137.2492060180755</v>
      </c>
      <c r="X1117">
        <f t="shared" si="265"/>
        <v>0.56386954951815582</v>
      </c>
      <c r="Y1117">
        <f t="shared" si="266"/>
        <v>0.64958715346738283</v>
      </c>
      <c r="Z1117">
        <f t="shared" si="267"/>
        <v>0.6409484456536354</v>
      </c>
      <c r="AA1117">
        <f t="shared" si="268"/>
        <v>0.56862460300903772</v>
      </c>
      <c r="AB1117">
        <f t="shared" si="269"/>
        <v>0.56862460300903772</v>
      </c>
    </row>
    <row r="1118" spans="1:28" x14ac:dyDescent="0.25">
      <c r="A1118">
        <v>25</v>
      </c>
      <c r="B1118" t="s">
        <v>43</v>
      </c>
      <c r="C1118">
        <v>7</v>
      </c>
      <c r="D1118" t="s">
        <v>21</v>
      </c>
      <c r="E1118">
        <v>2016</v>
      </c>
      <c r="F1118" t="s">
        <v>10</v>
      </c>
      <c r="G1118" t="s">
        <v>299</v>
      </c>
      <c r="H1118" s="54">
        <v>0.252</v>
      </c>
      <c r="I1118" s="54">
        <v>0.29700000000000004</v>
      </c>
      <c r="J1118" s="54">
        <v>0.27900000000000003</v>
      </c>
      <c r="K1118">
        <v>0.29199999999999998</v>
      </c>
      <c r="L1118" s="2" t="e">
        <f t="shared" si="255"/>
        <v>#VALUE!</v>
      </c>
      <c r="M1118" s="2" t="e">
        <f t="shared" si="256"/>
        <v>#VALUE!</v>
      </c>
      <c r="N1118" s="2" t="e">
        <f t="shared" si="257"/>
        <v>#VALUE!</v>
      </c>
      <c r="O1118" s="2" t="e">
        <f t="shared" si="258"/>
        <v>#VALUE!</v>
      </c>
      <c r="P1118" s="79" t="e">
        <f t="shared" si="259"/>
        <v>#VALUE!</v>
      </c>
      <c r="Q1118" s="80">
        <v>0.71359223300999997</v>
      </c>
      <c r="R1118" s="78">
        <v>0.28640776698999998</v>
      </c>
      <c r="S1118" s="79">
        <f t="shared" si="260"/>
        <v>589.23004379059034</v>
      </c>
      <c r="T1118" s="2">
        <f t="shared" si="261"/>
        <v>679.61259324887101</v>
      </c>
      <c r="U1118" s="2">
        <f t="shared" si="262"/>
        <v>671.30788889431437</v>
      </c>
      <c r="V1118" s="2">
        <f t="shared" si="263"/>
        <v>618.5590529663923</v>
      </c>
      <c r="W1118" s="2">
        <f t="shared" si="264"/>
        <v>618.5590529663923</v>
      </c>
      <c r="X1118" t="e">
        <f t="shared" si="265"/>
        <v>#VALUE!</v>
      </c>
      <c r="Y1118" t="e">
        <f t="shared" si="266"/>
        <v>#VALUE!</v>
      </c>
      <c r="Z1118" t="e">
        <f t="shared" si="267"/>
        <v>#VALUE!</v>
      </c>
      <c r="AA1118" t="e">
        <f t="shared" si="268"/>
        <v>#VALUE!</v>
      </c>
      <c r="AB1118" t="e">
        <f t="shared" si="269"/>
        <v>#VALUE!</v>
      </c>
    </row>
    <row r="1119" spans="1:28" x14ac:dyDescent="0.25">
      <c r="A1119">
        <v>25</v>
      </c>
      <c r="B1119" t="s">
        <v>43</v>
      </c>
      <c r="C1119">
        <v>7</v>
      </c>
      <c r="D1119" t="s">
        <v>21</v>
      </c>
      <c r="E1119">
        <v>2017</v>
      </c>
      <c r="F1119">
        <v>1200</v>
      </c>
      <c r="G1119" t="s">
        <v>299</v>
      </c>
      <c r="H1119" s="54">
        <v>0.26421253355763952</v>
      </c>
      <c r="I1119" s="54">
        <v>0.33404541147798106</v>
      </c>
      <c r="J1119" s="54">
        <v>0.31269765999824639</v>
      </c>
      <c r="K1119">
        <v>0.32600000000000001</v>
      </c>
      <c r="L1119" s="2">
        <f t="shared" si="255"/>
        <v>1630.9057366825975</v>
      </c>
      <c r="M1119" s="2">
        <f t="shared" si="256"/>
        <v>1801.9246667602524</v>
      </c>
      <c r="N1119" s="2">
        <f t="shared" si="257"/>
        <v>1745.9565174722645</v>
      </c>
      <c r="O1119" s="2">
        <f t="shared" si="258"/>
        <v>1780.4154302670624</v>
      </c>
      <c r="P1119" s="79" t="e">
        <f t="shared" si="259"/>
        <v>#VALUE!</v>
      </c>
      <c r="Q1119" s="80">
        <v>0.71359223300999997</v>
      </c>
      <c r="R1119" s="78">
        <v>0.28640776698999998</v>
      </c>
      <c r="S1119" s="79" t="e">
        <f t="shared" si="260"/>
        <v>#VALUE!</v>
      </c>
      <c r="T1119" s="2" t="e">
        <f t="shared" si="261"/>
        <v>#VALUE!</v>
      </c>
      <c r="U1119" s="2" t="e">
        <f t="shared" si="262"/>
        <v>#VALUE!</v>
      </c>
      <c r="V1119" s="2">
        <f t="shared" si="263"/>
        <v>657.74608413580029</v>
      </c>
      <c r="W1119" s="2">
        <f t="shared" si="264"/>
        <v>657.74608413580029</v>
      </c>
      <c r="X1119" t="e">
        <f t="shared" si="265"/>
        <v>#VALUE!</v>
      </c>
      <c r="Y1119" t="e">
        <f t="shared" si="266"/>
        <v>#VALUE!</v>
      </c>
      <c r="Z1119" t="e">
        <f t="shared" si="267"/>
        <v>#VALUE!</v>
      </c>
      <c r="AA1119">
        <f t="shared" si="268"/>
        <v>0.54812173677983356</v>
      </c>
      <c r="AB1119" t="e">
        <f t="shared" si="269"/>
        <v>#VALUE!</v>
      </c>
    </row>
    <row r="1120" spans="1:28" x14ac:dyDescent="0.25">
      <c r="A1120">
        <v>25</v>
      </c>
      <c r="B1120" t="s">
        <v>43</v>
      </c>
      <c r="C1120">
        <v>7</v>
      </c>
      <c r="D1120" t="s">
        <v>21</v>
      </c>
      <c r="E1120">
        <v>2018</v>
      </c>
      <c r="F1120">
        <v>1000</v>
      </c>
      <c r="G1120">
        <v>1000</v>
      </c>
      <c r="H1120" s="54">
        <v>0.25329250311259038</v>
      </c>
      <c r="I1120" s="54">
        <v>0.35347180943220174</v>
      </c>
      <c r="J1120" s="54">
        <v>0.34504815702446495</v>
      </c>
      <c r="K1120">
        <v>0.253</v>
      </c>
      <c r="L1120" s="2">
        <f t="shared" si="255"/>
        <v>1339.2124816858272</v>
      </c>
      <c r="M1120" s="2">
        <f t="shared" si="256"/>
        <v>1546.7229651993573</v>
      </c>
      <c r="N1120" s="2">
        <f t="shared" si="257"/>
        <v>1526.8298131002493</v>
      </c>
      <c r="O1120" s="2">
        <f t="shared" si="258"/>
        <v>1338.6880856760374</v>
      </c>
      <c r="P1120" s="79">
        <f t="shared" si="259"/>
        <v>1338.6880856760374</v>
      </c>
      <c r="Q1120" s="80">
        <v>0.71359223300999997</v>
      </c>
      <c r="R1120" s="78">
        <v>0.28640776698999998</v>
      </c>
      <c r="S1120" s="79" t="e">
        <f t="shared" si="260"/>
        <v>#VALUE!</v>
      </c>
      <c r="T1120" s="2" t="e">
        <f t="shared" si="261"/>
        <v>#VALUE!</v>
      </c>
      <c r="U1120" s="2" t="e">
        <f t="shared" si="262"/>
        <v>#VALUE!</v>
      </c>
      <c r="V1120" s="2">
        <f t="shared" si="263"/>
        <v>947.41565849086123</v>
      </c>
      <c r="W1120" s="2">
        <f t="shared" si="264"/>
        <v>947.41565849086123</v>
      </c>
      <c r="X1120" t="e">
        <f t="shared" si="265"/>
        <v>#VALUE!</v>
      </c>
      <c r="Y1120" t="e">
        <f t="shared" si="266"/>
        <v>#VALUE!</v>
      </c>
      <c r="Z1120" t="e">
        <f t="shared" si="267"/>
        <v>#VALUE!</v>
      </c>
      <c r="AA1120">
        <f t="shared" si="268"/>
        <v>0.94741565849086118</v>
      </c>
      <c r="AB1120">
        <f t="shared" si="269"/>
        <v>0.94741565849086118</v>
      </c>
    </row>
    <row r="1121" spans="1:28" x14ac:dyDescent="0.25">
      <c r="A1121">
        <v>25</v>
      </c>
      <c r="B1121" t="s">
        <v>43</v>
      </c>
      <c r="C1121">
        <v>7</v>
      </c>
      <c r="D1121" t="s">
        <v>21</v>
      </c>
      <c r="E1121">
        <v>2019</v>
      </c>
      <c r="F1121">
        <v>460</v>
      </c>
      <c r="G1121">
        <v>460</v>
      </c>
      <c r="H1121" s="54">
        <v>0.23441509169475994</v>
      </c>
      <c r="I1121" s="54">
        <v>0.32590908281944742</v>
      </c>
      <c r="J1121" s="54">
        <v>0.31510957999927913</v>
      </c>
      <c r="K1121">
        <v>0.27600000000000002</v>
      </c>
      <c r="L1121" s="2">
        <f t="shared" si="255"/>
        <v>600.84778972236109</v>
      </c>
      <c r="M1121" s="2">
        <f t="shared" si="256"/>
        <v>682.400531257701</v>
      </c>
      <c r="N1121" s="2">
        <f t="shared" si="257"/>
        <v>671.64028955101435</v>
      </c>
      <c r="O1121" s="2">
        <f t="shared" si="258"/>
        <v>635.35911602209944</v>
      </c>
      <c r="P1121" s="79">
        <f t="shared" si="259"/>
        <v>635.35911602209944</v>
      </c>
      <c r="Q1121" s="80">
        <v>0.71359223300999997</v>
      </c>
      <c r="R1121" s="78">
        <v>0.28640776698999998</v>
      </c>
      <c r="S1121" s="79" t="e">
        <f t="shared" si="260"/>
        <v>#VALUE!</v>
      </c>
      <c r="T1121" s="2" t="e">
        <f t="shared" si="261"/>
        <v>#VALUE!</v>
      </c>
      <c r="U1121" s="2" t="e">
        <f t="shared" si="262"/>
        <v>#VALUE!</v>
      </c>
      <c r="V1121" s="2">
        <f t="shared" si="263"/>
        <v>1215.3427931844235</v>
      </c>
      <c r="W1121" s="2" t="e">
        <f t="shared" si="264"/>
        <v>#VALUE!</v>
      </c>
      <c r="X1121" t="e">
        <f t="shared" si="265"/>
        <v>#VALUE!</v>
      </c>
      <c r="Y1121" t="e">
        <f t="shared" si="266"/>
        <v>#VALUE!</v>
      </c>
      <c r="Z1121" t="e">
        <f t="shared" si="267"/>
        <v>#VALUE!</v>
      </c>
      <c r="AA1121">
        <f t="shared" si="268"/>
        <v>2.6420495504009205</v>
      </c>
      <c r="AB1121" t="e">
        <f t="shared" si="269"/>
        <v>#VALUE!</v>
      </c>
    </row>
    <row r="1122" spans="1:28" x14ac:dyDescent="0.25">
      <c r="A1122">
        <v>25</v>
      </c>
      <c r="B1122" t="s">
        <v>43</v>
      </c>
      <c r="C1122">
        <v>7</v>
      </c>
      <c r="D1122" t="s">
        <v>21</v>
      </c>
      <c r="E1122">
        <v>2020</v>
      </c>
      <c r="F1122">
        <v>500</v>
      </c>
      <c r="G1122">
        <v>500</v>
      </c>
      <c r="H1122" s="54">
        <v>0.10759564786873591</v>
      </c>
      <c r="I1122" s="54">
        <v>0.25668946937664994</v>
      </c>
      <c r="J1122" s="54">
        <v>0.25426527177111524</v>
      </c>
      <c r="K1122">
        <v>0.13300000000000001</v>
      </c>
      <c r="L1122" s="2">
        <f t="shared" si="255"/>
        <v>560.28413443512068</v>
      </c>
      <c r="M1122" s="2">
        <f t="shared" si="256"/>
        <v>672.66637482008139</v>
      </c>
      <c r="N1122" s="2">
        <f t="shared" si="257"/>
        <v>670.47970420728132</v>
      </c>
      <c r="O1122" s="2">
        <f t="shared" si="258"/>
        <v>576.70126874279129</v>
      </c>
      <c r="P1122" s="79">
        <f t="shared" si="259"/>
        <v>576.70126874279129</v>
      </c>
      <c r="Q1122" s="80">
        <v>0.71359223300999997</v>
      </c>
      <c r="R1122" s="78">
        <v>0.28640776698999998</v>
      </c>
      <c r="S1122" s="79" t="e">
        <f t="shared" si="260"/>
        <v>#VALUE!</v>
      </c>
      <c r="T1122" s="2" t="e">
        <f t="shared" si="261"/>
        <v>#VALUE!</v>
      </c>
      <c r="U1122" s="2" t="e">
        <f t="shared" si="262"/>
        <v>#VALUE!</v>
      </c>
      <c r="V1122" s="2" t="e">
        <f t="shared" si="263"/>
        <v>#VALUE!</v>
      </c>
      <c r="W1122" s="2" t="e">
        <f t="shared" si="264"/>
        <v>#VALUE!</v>
      </c>
      <c r="X1122" t="e">
        <f t="shared" si="265"/>
        <v>#VALUE!</v>
      </c>
      <c r="Y1122" t="e">
        <f t="shared" si="266"/>
        <v>#VALUE!</v>
      </c>
      <c r="Z1122" t="e">
        <f t="shared" si="267"/>
        <v>#VALUE!</v>
      </c>
      <c r="AA1122" t="e">
        <f t="shared" si="268"/>
        <v>#VALUE!</v>
      </c>
      <c r="AB1122" t="e">
        <f t="shared" si="269"/>
        <v>#VALUE!</v>
      </c>
    </row>
    <row r="1123" spans="1:28" x14ac:dyDescent="0.25">
      <c r="A1123">
        <v>25</v>
      </c>
      <c r="B1123" t="s">
        <v>43</v>
      </c>
      <c r="C1123">
        <v>7</v>
      </c>
      <c r="D1123" t="s">
        <v>21</v>
      </c>
      <c r="E1123">
        <v>2021</v>
      </c>
      <c r="F1123">
        <v>680</v>
      </c>
      <c r="G1123">
        <v>680</v>
      </c>
      <c r="H1123" s="79" t="s">
        <v>10</v>
      </c>
      <c r="I1123" s="2" t="s">
        <v>10</v>
      </c>
      <c r="J1123" s="2" t="s">
        <v>10</v>
      </c>
      <c r="K1123">
        <v>0.20899999999999999</v>
      </c>
      <c r="L1123" s="2" t="e">
        <f t="shared" si="255"/>
        <v>#VALUE!</v>
      </c>
      <c r="M1123" s="2" t="e">
        <f t="shared" si="256"/>
        <v>#VALUE!</v>
      </c>
      <c r="N1123" s="2" t="e">
        <f t="shared" si="257"/>
        <v>#VALUE!</v>
      </c>
      <c r="O1123" s="2">
        <f t="shared" si="258"/>
        <v>859.67130214917825</v>
      </c>
      <c r="P1123" s="79">
        <f t="shared" si="259"/>
        <v>859.67130214917825</v>
      </c>
      <c r="Q1123" s="80">
        <v>0.71359223300999997</v>
      </c>
      <c r="R1123" s="78">
        <v>0.28640776698999998</v>
      </c>
      <c r="S1123" s="79" t="e">
        <f t="shared" si="260"/>
        <v>#VALUE!</v>
      </c>
      <c r="T1123" s="2" t="e">
        <f t="shared" si="261"/>
        <v>#VALUE!</v>
      </c>
      <c r="U1123" s="2" t="e">
        <f t="shared" si="262"/>
        <v>#VALUE!</v>
      </c>
      <c r="V1123" s="2" t="e">
        <f t="shared" si="263"/>
        <v>#VALUE!</v>
      </c>
      <c r="W1123" s="2" t="e">
        <f t="shared" si="264"/>
        <v>#VALUE!</v>
      </c>
      <c r="X1123" t="e">
        <f t="shared" si="265"/>
        <v>#VALUE!</v>
      </c>
      <c r="Y1123" t="e">
        <f t="shared" si="266"/>
        <v>#VALUE!</v>
      </c>
      <c r="Z1123" t="e">
        <f t="shared" si="267"/>
        <v>#VALUE!</v>
      </c>
      <c r="AA1123" t="e">
        <f t="shared" si="268"/>
        <v>#VALUE!</v>
      </c>
      <c r="AB1123" t="e">
        <f t="shared" si="269"/>
        <v>#VALUE!</v>
      </c>
    </row>
    <row r="1124" spans="1:28" x14ac:dyDescent="0.25">
      <c r="A1124">
        <v>25</v>
      </c>
      <c r="B1124" t="s">
        <v>43</v>
      </c>
      <c r="C1124">
        <v>7</v>
      </c>
      <c r="D1124" t="s">
        <v>21</v>
      </c>
      <c r="E1124">
        <v>2022</v>
      </c>
      <c r="F1124">
        <v>920</v>
      </c>
      <c r="G1124">
        <v>920</v>
      </c>
      <c r="H1124" s="79" t="s">
        <v>10</v>
      </c>
      <c r="I1124" s="2" t="s">
        <v>10</v>
      </c>
      <c r="J1124" s="2" t="s">
        <v>10</v>
      </c>
      <c r="K1124">
        <v>0.21099999999999999</v>
      </c>
      <c r="L1124" s="2" t="e">
        <f t="shared" si="255"/>
        <v>#VALUE!</v>
      </c>
      <c r="M1124" s="2" t="e">
        <f t="shared" si="256"/>
        <v>#VALUE!</v>
      </c>
      <c r="N1124" s="2" t="e">
        <f t="shared" si="257"/>
        <v>#VALUE!</v>
      </c>
      <c r="O1124" s="2">
        <f t="shared" si="258"/>
        <v>1166.0329531051964</v>
      </c>
      <c r="P1124" s="79">
        <f t="shared" si="259"/>
        <v>1166.0329531051964</v>
      </c>
      <c r="Q1124" s="80">
        <v>0.71359223300999997</v>
      </c>
      <c r="R1124" s="78">
        <v>0.28640776698999998</v>
      </c>
      <c r="S1124" s="79" t="e">
        <f t="shared" si="260"/>
        <v>#VALUE!</v>
      </c>
      <c r="T1124" s="2" t="e">
        <f t="shared" si="261"/>
        <v>#VALUE!</v>
      </c>
      <c r="U1124" s="2" t="e">
        <f t="shared" si="262"/>
        <v>#VALUE!</v>
      </c>
      <c r="V1124" s="2" t="e">
        <f t="shared" si="263"/>
        <v>#VALUE!</v>
      </c>
      <c r="W1124" s="2" t="e">
        <f t="shared" si="264"/>
        <v>#VALUE!</v>
      </c>
      <c r="X1124" t="e">
        <f t="shared" si="265"/>
        <v>#VALUE!</v>
      </c>
      <c r="Y1124" t="e">
        <f t="shared" si="266"/>
        <v>#VALUE!</v>
      </c>
      <c r="Z1124" t="e">
        <f t="shared" si="267"/>
        <v>#VALUE!</v>
      </c>
      <c r="AA1124" t="e">
        <f t="shared" si="268"/>
        <v>#VALUE!</v>
      </c>
      <c r="AB1124" t="e">
        <f t="shared" si="269"/>
        <v>#VALUE!</v>
      </c>
    </row>
    <row r="1125" spans="1:28" x14ac:dyDescent="0.25">
      <c r="A1125">
        <v>25</v>
      </c>
      <c r="B1125" t="s">
        <v>43</v>
      </c>
      <c r="C1125">
        <v>7</v>
      </c>
      <c r="D1125" t="s">
        <v>21</v>
      </c>
      <c r="E1125">
        <v>2023</v>
      </c>
      <c r="F1125">
        <v>1100</v>
      </c>
      <c r="G1125" t="s">
        <v>299</v>
      </c>
      <c r="H1125" s="79" t="s">
        <v>10</v>
      </c>
      <c r="I1125" s="2" t="s">
        <v>10</v>
      </c>
      <c r="J1125" s="2" t="s">
        <v>10</v>
      </c>
      <c r="K1125">
        <v>0.17799999999999999</v>
      </c>
      <c r="L1125" s="2" t="e">
        <f t="shared" si="255"/>
        <v>#VALUE!</v>
      </c>
      <c r="M1125" s="2" t="e">
        <f t="shared" si="256"/>
        <v>#VALUE!</v>
      </c>
      <c r="N1125" s="2" t="e">
        <f t="shared" si="257"/>
        <v>#VALUE!</v>
      </c>
      <c r="O1125" s="2">
        <f t="shared" si="258"/>
        <v>1338.1995133819951</v>
      </c>
      <c r="P1125" s="79" t="e">
        <f t="shared" si="259"/>
        <v>#VALUE!</v>
      </c>
      <c r="Q1125" s="80">
        <v>0.71359223300999997</v>
      </c>
      <c r="R1125" s="78">
        <v>0.28640776698999998</v>
      </c>
      <c r="S1125" s="79" t="e">
        <f t="shared" si="260"/>
        <v>#VALUE!</v>
      </c>
      <c r="T1125" s="2" t="e">
        <f t="shared" si="261"/>
        <v>#VALUE!</v>
      </c>
      <c r="U1125" s="2" t="e">
        <f t="shared" si="262"/>
        <v>#VALUE!</v>
      </c>
      <c r="V1125" s="2" t="e">
        <f t="shared" si="263"/>
        <v>#VALUE!</v>
      </c>
      <c r="W1125" s="2" t="e">
        <f t="shared" si="264"/>
        <v>#VALUE!</v>
      </c>
      <c r="X1125" t="e">
        <f t="shared" si="265"/>
        <v>#VALUE!</v>
      </c>
      <c r="Y1125" t="e">
        <f t="shared" si="266"/>
        <v>#VALUE!</v>
      </c>
      <c r="Z1125" t="e">
        <f t="shared" si="267"/>
        <v>#VALUE!</v>
      </c>
      <c r="AA1125" t="e">
        <f t="shared" si="268"/>
        <v>#VALUE!</v>
      </c>
      <c r="AB1125" t="e">
        <f t="shared" si="269"/>
        <v>#VALUE!</v>
      </c>
    </row>
    <row r="1126" spans="1:28" x14ac:dyDescent="0.25">
      <c r="A1126">
        <v>25</v>
      </c>
      <c r="B1126" t="s">
        <v>43</v>
      </c>
      <c r="C1126">
        <v>7</v>
      </c>
      <c r="D1126" t="s">
        <v>21</v>
      </c>
      <c r="E1126">
        <v>2024</v>
      </c>
      <c r="F1126" t="s">
        <v>10</v>
      </c>
      <c r="G1126" t="s">
        <v>299</v>
      </c>
      <c r="H1126" s="79" t="s">
        <v>10</v>
      </c>
      <c r="I1126" s="2" t="s">
        <v>10</v>
      </c>
      <c r="J1126" s="2" t="s">
        <v>10</v>
      </c>
      <c r="K1126">
        <v>0.216</v>
      </c>
      <c r="L1126" s="2" t="e">
        <f t="shared" si="255"/>
        <v>#VALUE!</v>
      </c>
      <c r="M1126" s="2" t="e">
        <f t="shared" si="256"/>
        <v>#VALUE!</v>
      </c>
      <c r="N1126" s="2" t="e">
        <f t="shared" si="257"/>
        <v>#VALUE!</v>
      </c>
      <c r="O1126" s="2" t="e">
        <f t="shared" si="258"/>
        <v>#VALUE!</v>
      </c>
      <c r="P1126" s="79" t="e">
        <f t="shared" si="259"/>
        <v>#VALUE!</v>
      </c>
      <c r="Q1126" s="80">
        <v>0.71359223300999997</v>
      </c>
      <c r="R1126" s="78">
        <v>0.28640776698999998</v>
      </c>
      <c r="S1126" s="79" t="e">
        <f t="shared" si="260"/>
        <v>#VALUE!</v>
      </c>
      <c r="T1126" s="2" t="e">
        <f t="shared" si="261"/>
        <v>#VALUE!</v>
      </c>
      <c r="U1126" s="2" t="e">
        <f t="shared" si="262"/>
        <v>#VALUE!</v>
      </c>
      <c r="V1126" s="2" t="e">
        <f t="shared" si="263"/>
        <v>#VALUE!</v>
      </c>
      <c r="W1126" s="2" t="e">
        <f t="shared" si="264"/>
        <v>#VALUE!</v>
      </c>
      <c r="X1126" t="e">
        <f t="shared" si="265"/>
        <v>#VALUE!</v>
      </c>
      <c r="Y1126" t="e">
        <f t="shared" si="266"/>
        <v>#VALUE!</v>
      </c>
      <c r="Z1126" t="e">
        <f t="shared" si="267"/>
        <v>#VALUE!</v>
      </c>
      <c r="AA1126" t="e">
        <f t="shared" si="268"/>
        <v>#VALUE!</v>
      </c>
      <c r="AB1126" t="e">
        <f t="shared" si="269"/>
        <v>#VALUE!</v>
      </c>
    </row>
    <row r="1127" spans="1:28" x14ac:dyDescent="0.25">
      <c r="A1127">
        <v>26</v>
      </c>
      <c r="B1127" t="s">
        <v>44</v>
      </c>
      <c r="C1127">
        <v>7</v>
      </c>
      <c r="D1127" t="s">
        <v>21</v>
      </c>
      <c r="E1127">
        <v>1980</v>
      </c>
      <c r="F1127" t="s">
        <v>10</v>
      </c>
      <c r="G1127" t="s">
        <v>309</v>
      </c>
      <c r="H1127" s="54">
        <v>0.44700000000000001</v>
      </c>
      <c r="I1127" s="54">
        <v>0.46733333333333338</v>
      </c>
      <c r="J1127" s="54">
        <v>0.46133333333333337</v>
      </c>
      <c r="K1127">
        <v>0.46700000000000003</v>
      </c>
      <c r="L1127" s="2" t="e">
        <f t="shared" si="255"/>
        <v>#VALUE!</v>
      </c>
      <c r="M1127" s="2" t="e">
        <f t="shared" si="256"/>
        <v>#VALUE!</v>
      </c>
      <c r="N1127" s="2" t="e">
        <f t="shared" si="257"/>
        <v>#VALUE!</v>
      </c>
      <c r="O1127" s="2" t="e">
        <f t="shared" si="258"/>
        <v>#VALUE!</v>
      </c>
      <c r="P1127" s="79" t="e">
        <f t="shared" si="259"/>
        <v>#VALUE!</v>
      </c>
      <c r="Q1127" s="80">
        <v>0.71359223300999997</v>
      </c>
      <c r="R1127" s="78">
        <v>0.28640776698999998</v>
      </c>
      <c r="S1127" s="79" t="e">
        <f t="shared" si="260"/>
        <v>#VALUE!</v>
      </c>
      <c r="T1127" s="2" t="e">
        <f t="shared" si="261"/>
        <v>#VALUE!</v>
      </c>
      <c r="U1127" s="2" t="e">
        <f t="shared" si="262"/>
        <v>#VALUE!</v>
      </c>
      <c r="V1127" s="2" t="e">
        <f t="shared" si="263"/>
        <v>#VALUE!</v>
      </c>
      <c r="W1127" s="2" t="e">
        <f t="shared" si="264"/>
        <v>#VALUE!</v>
      </c>
      <c r="X1127" t="e">
        <f t="shared" si="265"/>
        <v>#VALUE!</v>
      </c>
      <c r="Y1127" t="e">
        <f t="shared" si="266"/>
        <v>#VALUE!</v>
      </c>
      <c r="Z1127" t="e">
        <f t="shared" si="267"/>
        <v>#VALUE!</v>
      </c>
      <c r="AA1127" t="e">
        <f t="shared" si="268"/>
        <v>#VALUE!</v>
      </c>
      <c r="AB1127" t="e">
        <f t="shared" si="269"/>
        <v>#VALUE!</v>
      </c>
    </row>
    <row r="1128" spans="1:28" x14ac:dyDescent="0.25">
      <c r="A1128">
        <v>26</v>
      </c>
      <c r="B1128" t="s">
        <v>44</v>
      </c>
      <c r="C1128">
        <v>7</v>
      </c>
      <c r="D1128" t="s">
        <v>21</v>
      </c>
      <c r="E1128">
        <v>1981</v>
      </c>
      <c r="F1128" t="s">
        <v>10</v>
      </c>
      <c r="G1128" t="s">
        <v>309</v>
      </c>
      <c r="H1128" s="54">
        <v>0.40500000000000003</v>
      </c>
      <c r="I1128" s="54">
        <v>0.4393333333333333</v>
      </c>
      <c r="J1128" s="54">
        <v>0.43383333333333329</v>
      </c>
      <c r="K1128">
        <v>0.439</v>
      </c>
      <c r="L1128" s="2" t="e">
        <f t="shared" si="255"/>
        <v>#VALUE!</v>
      </c>
      <c r="M1128" s="2" t="e">
        <f t="shared" si="256"/>
        <v>#VALUE!</v>
      </c>
      <c r="N1128" s="2" t="e">
        <f t="shared" si="257"/>
        <v>#VALUE!</v>
      </c>
      <c r="O1128" s="2" t="e">
        <f t="shared" si="258"/>
        <v>#VALUE!</v>
      </c>
      <c r="P1128" s="79" t="e">
        <f t="shared" si="259"/>
        <v>#VALUE!</v>
      </c>
      <c r="Q1128" s="80">
        <v>0.71359223300999997</v>
      </c>
      <c r="R1128" s="78">
        <v>0.28640776698999998</v>
      </c>
      <c r="S1128" s="79">
        <f t="shared" si="260"/>
        <v>277.36469755185311</v>
      </c>
      <c r="T1128" s="2">
        <f t="shared" si="261"/>
        <v>289.38337657364013</v>
      </c>
      <c r="U1128" s="2">
        <f t="shared" si="262"/>
        <v>286.13753146455207</v>
      </c>
      <c r="V1128" s="2">
        <f t="shared" si="263"/>
        <v>289.46749043818301</v>
      </c>
      <c r="W1128" s="2" t="e">
        <f t="shared" si="264"/>
        <v>#VALUE!</v>
      </c>
      <c r="X1128" t="e">
        <f t="shared" si="265"/>
        <v>#VALUE!</v>
      </c>
      <c r="Y1128" t="e">
        <f t="shared" si="266"/>
        <v>#VALUE!</v>
      </c>
      <c r="Z1128" t="e">
        <f t="shared" si="267"/>
        <v>#VALUE!</v>
      </c>
      <c r="AA1128" t="e">
        <f t="shared" si="268"/>
        <v>#VALUE!</v>
      </c>
      <c r="AB1128" t="e">
        <f t="shared" si="269"/>
        <v>#VALUE!</v>
      </c>
    </row>
    <row r="1129" spans="1:28" x14ac:dyDescent="0.25">
      <c r="A1129">
        <v>26</v>
      </c>
      <c r="B1129" t="s">
        <v>44</v>
      </c>
      <c r="C1129">
        <v>7</v>
      </c>
      <c r="D1129" t="s">
        <v>21</v>
      </c>
      <c r="E1129">
        <v>1982</v>
      </c>
      <c r="F1129">
        <v>350</v>
      </c>
      <c r="G1129" t="s">
        <v>299</v>
      </c>
      <c r="H1129" s="54">
        <v>0.35099999999999998</v>
      </c>
      <c r="I1129" s="54">
        <v>0.40499999999999997</v>
      </c>
      <c r="J1129" s="54">
        <v>0.39999999999999997</v>
      </c>
      <c r="K1129">
        <v>0.40500000000000003</v>
      </c>
      <c r="L1129" s="2">
        <f t="shared" si="255"/>
        <v>539.29121725731898</v>
      </c>
      <c r="M1129" s="2">
        <f t="shared" si="256"/>
        <v>588.23529411764707</v>
      </c>
      <c r="N1129" s="2">
        <f t="shared" si="257"/>
        <v>583.33333333333326</v>
      </c>
      <c r="O1129" s="2">
        <f t="shared" si="258"/>
        <v>588.23529411764707</v>
      </c>
      <c r="P1129" s="79" t="e">
        <f t="shared" si="259"/>
        <v>#VALUE!</v>
      </c>
      <c r="Q1129" s="80">
        <v>0.71359223300999997</v>
      </c>
      <c r="R1129" s="78">
        <v>0.28640776698999998</v>
      </c>
      <c r="S1129" s="79">
        <f t="shared" si="260"/>
        <v>554.01457091225961</v>
      </c>
      <c r="T1129" s="2">
        <f t="shared" si="261"/>
        <v>575.32512012856148</v>
      </c>
      <c r="U1129" s="2">
        <f t="shared" si="262"/>
        <v>568.68560857752959</v>
      </c>
      <c r="V1129" s="2">
        <f t="shared" si="263"/>
        <v>575.69263556729265</v>
      </c>
      <c r="W1129" s="2" t="e">
        <f t="shared" si="264"/>
        <v>#VALUE!</v>
      </c>
      <c r="X1129">
        <f t="shared" si="265"/>
        <v>1.5828987740350275</v>
      </c>
      <c r="Y1129">
        <f t="shared" si="266"/>
        <v>1.6437860575101757</v>
      </c>
      <c r="Z1129">
        <f t="shared" si="267"/>
        <v>1.6248160245072274</v>
      </c>
      <c r="AA1129">
        <f t="shared" si="268"/>
        <v>1.6448361016208362</v>
      </c>
      <c r="AB1129" t="e">
        <f t="shared" si="269"/>
        <v>#VALUE!</v>
      </c>
    </row>
    <row r="1130" spans="1:28" x14ac:dyDescent="0.25">
      <c r="A1130">
        <v>26</v>
      </c>
      <c r="B1130" t="s">
        <v>44</v>
      </c>
      <c r="C1130">
        <v>7</v>
      </c>
      <c r="D1130" t="s">
        <v>21</v>
      </c>
      <c r="E1130">
        <v>1983</v>
      </c>
      <c r="F1130" t="s">
        <v>10</v>
      </c>
      <c r="G1130" t="s">
        <v>309</v>
      </c>
      <c r="H1130" s="54">
        <v>0.49</v>
      </c>
      <c r="I1130" s="54">
        <v>0.50566666666666671</v>
      </c>
      <c r="J1130" s="54">
        <v>0.4986666666666667</v>
      </c>
      <c r="K1130">
        <v>0.50600000000000001</v>
      </c>
      <c r="L1130" s="2" t="e">
        <f t="shared" si="255"/>
        <v>#VALUE!</v>
      </c>
      <c r="M1130" s="2" t="e">
        <f t="shared" si="256"/>
        <v>#VALUE!</v>
      </c>
      <c r="N1130" s="2" t="e">
        <f t="shared" si="257"/>
        <v>#VALUE!</v>
      </c>
      <c r="O1130" s="2" t="e">
        <f t="shared" si="258"/>
        <v>#VALUE!</v>
      </c>
      <c r="P1130" s="79" t="e">
        <f t="shared" si="259"/>
        <v>#VALUE!</v>
      </c>
      <c r="Q1130" s="80">
        <v>0.71359223300999997</v>
      </c>
      <c r="R1130" s="78">
        <v>0.28640776698999998</v>
      </c>
      <c r="S1130" s="79" t="e">
        <f t="shared" si="260"/>
        <v>#VALUE!</v>
      </c>
      <c r="T1130" s="2" t="e">
        <f t="shared" si="261"/>
        <v>#VALUE!</v>
      </c>
      <c r="U1130" s="2" t="e">
        <f t="shared" si="262"/>
        <v>#VALUE!</v>
      </c>
      <c r="V1130" s="2" t="e">
        <f t="shared" si="263"/>
        <v>#VALUE!</v>
      </c>
      <c r="W1130" s="2" t="e">
        <f t="shared" si="264"/>
        <v>#VALUE!</v>
      </c>
      <c r="X1130" t="e">
        <f t="shared" si="265"/>
        <v>#VALUE!</v>
      </c>
      <c r="Y1130" t="e">
        <f t="shared" si="266"/>
        <v>#VALUE!</v>
      </c>
      <c r="Z1130" t="e">
        <f t="shared" si="267"/>
        <v>#VALUE!</v>
      </c>
      <c r="AA1130" t="e">
        <f t="shared" si="268"/>
        <v>#VALUE!</v>
      </c>
      <c r="AB1130" t="e">
        <f t="shared" si="269"/>
        <v>#VALUE!</v>
      </c>
    </row>
    <row r="1131" spans="1:28" x14ac:dyDescent="0.25">
      <c r="A1131">
        <v>26</v>
      </c>
      <c r="B1131" t="s">
        <v>44</v>
      </c>
      <c r="C1131">
        <v>7</v>
      </c>
      <c r="D1131" t="s">
        <v>21</v>
      </c>
      <c r="E1131">
        <v>1984</v>
      </c>
      <c r="F1131">
        <v>60</v>
      </c>
      <c r="G1131" t="s">
        <v>299</v>
      </c>
      <c r="H1131" s="54">
        <v>0.435</v>
      </c>
      <c r="I1131" s="54">
        <v>0.46133333333333326</v>
      </c>
      <c r="J1131" s="54">
        <v>0.45533333333333326</v>
      </c>
      <c r="K1131">
        <v>0.46100000000000002</v>
      </c>
      <c r="L1131" s="2">
        <f t="shared" si="255"/>
        <v>106.19469026548674</v>
      </c>
      <c r="M1131" s="2">
        <f t="shared" si="256"/>
        <v>111.38613861386138</v>
      </c>
      <c r="N1131" s="2">
        <f t="shared" si="257"/>
        <v>110.15911872705017</v>
      </c>
      <c r="O1131" s="2">
        <f t="shared" si="258"/>
        <v>111.31725417439705</v>
      </c>
      <c r="P1131" s="79" t="e">
        <f t="shared" si="259"/>
        <v>#VALUE!</v>
      </c>
      <c r="Q1131" s="80">
        <v>0.71359223300999997</v>
      </c>
      <c r="R1131" s="78">
        <v>0.28640776698999998</v>
      </c>
      <c r="S1131" s="79" t="e">
        <f t="shared" si="260"/>
        <v>#VALUE!</v>
      </c>
      <c r="T1131" s="2" t="e">
        <f t="shared" si="261"/>
        <v>#VALUE!</v>
      </c>
      <c r="U1131" s="2" t="e">
        <f t="shared" si="262"/>
        <v>#VALUE!</v>
      </c>
      <c r="V1131" s="2" t="e">
        <f t="shared" si="263"/>
        <v>#VALUE!</v>
      </c>
      <c r="W1131" s="2" t="e">
        <f t="shared" si="264"/>
        <v>#VALUE!</v>
      </c>
      <c r="X1131" t="e">
        <f t="shared" si="265"/>
        <v>#VALUE!</v>
      </c>
      <c r="Y1131" t="e">
        <f t="shared" si="266"/>
        <v>#VALUE!</v>
      </c>
      <c r="Z1131" t="e">
        <f t="shared" si="267"/>
        <v>#VALUE!</v>
      </c>
      <c r="AA1131" t="e">
        <f t="shared" si="268"/>
        <v>#VALUE!</v>
      </c>
      <c r="AB1131" t="e">
        <f t="shared" si="269"/>
        <v>#VALUE!</v>
      </c>
    </row>
    <row r="1132" spans="1:28" x14ac:dyDescent="0.25">
      <c r="A1132">
        <v>26</v>
      </c>
      <c r="B1132" t="s">
        <v>44</v>
      </c>
      <c r="C1132">
        <v>7</v>
      </c>
      <c r="D1132" t="s">
        <v>21</v>
      </c>
      <c r="E1132">
        <v>1985</v>
      </c>
      <c r="F1132">
        <v>385</v>
      </c>
      <c r="G1132">
        <v>385</v>
      </c>
      <c r="H1132" s="54">
        <v>0.45300000000000001</v>
      </c>
      <c r="I1132" s="54">
        <v>0.47466666666666668</v>
      </c>
      <c r="J1132" s="54">
        <v>0.46866666666666668</v>
      </c>
      <c r="K1132">
        <v>0.47499999999999998</v>
      </c>
      <c r="L1132" s="2">
        <f t="shared" si="255"/>
        <v>703.83912248628894</v>
      </c>
      <c r="M1132" s="2">
        <f t="shared" si="256"/>
        <v>732.86802030456852</v>
      </c>
      <c r="N1132" s="2">
        <f t="shared" si="257"/>
        <v>724.59222082810538</v>
      </c>
      <c r="O1132" s="2">
        <f t="shared" si="258"/>
        <v>733.33333333333326</v>
      </c>
      <c r="P1132" s="79">
        <f t="shared" si="259"/>
        <v>733.33333333333326</v>
      </c>
      <c r="Q1132" s="80">
        <v>0.71359223300999997</v>
      </c>
      <c r="R1132" s="78">
        <v>0.28640776698999998</v>
      </c>
      <c r="S1132" s="79" t="e">
        <f t="shared" si="260"/>
        <v>#VALUE!</v>
      </c>
      <c r="T1132" s="2" t="e">
        <f t="shared" si="261"/>
        <v>#VALUE!</v>
      </c>
      <c r="U1132" s="2" t="e">
        <f t="shared" si="262"/>
        <v>#VALUE!</v>
      </c>
      <c r="V1132" s="2" t="e">
        <f t="shared" si="263"/>
        <v>#VALUE!</v>
      </c>
      <c r="W1132" s="2" t="e">
        <f t="shared" si="264"/>
        <v>#VALUE!</v>
      </c>
      <c r="X1132" t="e">
        <f t="shared" si="265"/>
        <v>#VALUE!</v>
      </c>
      <c r="Y1132" t="e">
        <f t="shared" si="266"/>
        <v>#VALUE!</v>
      </c>
      <c r="Z1132" t="e">
        <f t="shared" si="267"/>
        <v>#VALUE!</v>
      </c>
      <c r="AA1132" t="e">
        <f t="shared" si="268"/>
        <v>#VALUE!</v>
      </c>
      <c r="AB1132" t="e">
        <f t="shared" si="269"/>
        <v>#VALUE!</v>
      </c>
    </row>
    <row r="1133" spans="1:28" x14ac:dyDescent="0.25">
      <c r="A1133">
        <v>26</v>
      </c>
      <c r="B1133" t="s">
        <v>44</v>
      </c>
      <c r="C1133">
        <v>7</v>
      </c>
      <c r="D1133" t="s">
        <v>21</v>
      </c>
      <c r="E1133">
        <v>1986</v>
      </c>
      <c r="F1133">
        <v>90</v>
      </c>
      <c r="G1133" t="s">
        <v>299</v>
      </c>
      <c r="H1133" s="54">
        <v>0.502</v>
      </c>
      <c r="I1133" s="54">
        <v>0.50766666666666671</v>
      </c>
      <c r="J1133" s="54">
        <v>0.50066666666666659</v>
      </c>
      <c r="K1133">
        <v>0.50800000000000001</v>
      </c>
      <c r="L1133" s="2">
        <f t="shared" si="255"/>
        <v>180.72289156626505</v>
      </c>
      <c r="M1133" s="2">
        <f t="shared" si="256"/>
        <v>182.80297901150982</v>
      </c>
      <c r="N1133" s="2">
        <f t="shared" si="257"/>
        <v>180.2403204272363</v>
      </c>
      <c r="O1133" s="2">
        <f t="shared" si="258"/>
        <v>182.92682926829269</v>
      </c>
      <c r="P1133" s="79" t="e">
        <f t="shared" si="259"/>
        <v>#VALUE!</v>
      </c>
      <c r="Q1133" s="80">
        <v>0.71359223300999997</v>
      </c>
      <c r="R1133" s="78">
        <v>0.28640776698999998</v>
      </c>
      <c r="S1133" s="79" t="e">
        <f t="shared" si="260"/>
        <v>#VALUE!</v>
      </c>
      <c r="T1133" s="2" t="e">
        <f t="shared" si="261"/>
        <v>#VALUE!</v>
      </c>
      <c r="U1133" s="2" t="e">
        <f t="shared" si="262"/>
        <v>#VALUE!</v>
      </c>
      <c r="V1133" s="2" t="e">
        <f t="shared" si="263"/>
        <v>#VALUE!</v>
      </c>
      <c r="W1133" s="2" t="e">
        <f t="shared" si="264"/>
        <v>#VALUE!</v>
      </c>
      <c r="X1133" t="e">
        <f t="shared" si="265"/>
        <v>#VALUE!</v>
      </c>
      <c r="Y1133" t="e">
        <f t="shared" si="266"/>
        <v>#VALUE!</v>
      </c>
      <c r="Z1133" t="e">
        <f t="shared" si="267"/>
        <v>#VALUE!</v>
      </c>
      <c r="AA1133" t="e">
        <f t="shared" si="268"/>
        <v>#VALUE!</v>
      </c>
      <c r="AB1133" t="e">
        <f t="shared" si="269"/>
        <v>#VALUE!</v>
      </c>
    </row>
    <row r="1134" spans="1:28" x14ac:dyDescent="0.25">
      <c r="A1134">
        <v>26</v>
      </c>
      <c r="B1134" t="s">
        <v>44</v>
      </c>
      <c r="C1134">
        <v>7</v>
      </c>
      <c r="D1134" t="s">
        <v>21</v>
      </c>
      <c r="E1134">
        <v>1987</v>
      </c>
      <c r="F1134" t="s">
        <v>10</v>
      </c>
      <c r="G1134" t="s">
        <v>299</v>
      </c>
      <c r="H1134" s="54">
        <v>0.38700000000000001</v>
      </c>
      <c r="I1134" s="54">
        <v>0.42166666666666669</v>
      </c>
      <c r="J1134" s="54">
        <v>0.41666666666666669</v>
      </c>
      <c r="K1134">
        <v>0.42199999999999999</v>
      </c>
      <c r="L1134" s="2" t="e">
        <f t="shared" si="255"/>
        <v>#VALUE!</v>
      </c>
      <c r="M1134" s="2" t="e">
        <f t="shared" si="256"/>
        <v>#VALUE!</v>
      </c>
      <c r="N1134" s="2" t="e">
        <f t="shared" si="257"/>
        <v>#VALUE!</v>
      </c>
      <c r="O1134" s="2" t="e">
        <f t="shared" si="258"/>
        <v>#VALUE!</v>
      </c>
      <c r="P1134" s="79" t="e">
        <f t="shared" si="259"/>
        <v>#VALUE!</v>
      </c>
      <c r="Q1134" s="80">
        <v>0.71359223300999997</v>
      </c>
      <c r="R1134" s="78">
        <v>0.28640776698999998</v>
      </c>
      <c r="S1134" s="79">
        <f t="shared" si="260"/>
        <v>532.67722445150662</v>
      </c>
      <c r="T1134" s="2">
        <f t="shared" si="261"/>
        <v>571.97727176610806</v>
      </c>
      <c r="U1134" s="2">
        <f t="shared" si="262"/>
        <v>563.22727868778361</v>
      </c>
      <c r="V1134" s="2">
        <f t="shared" si="263"/>
        <v>568.50911491607019</v>
      </c>
      <c r="W1134" s="2" t="e">
        <f t="shared" si="264"/>
        <v>#VALUE!</v>
      </c>
      <c r="X1134" t="e">
        <f t="shared" si="265"/>
        <v>#VALUE!</v>
      </c>
      <c r="Y1134" t="e">
        <f t="shared" si="266"/>
        <v>#VALUE!</v>
      </c>
      <c r="Z1134" t="e">
        <f t="shared" si="267"/>
        <v>#VALUE!</v>
      </c>
      <c r="AA1134" t="e">
        <f t="shared" si="268"/>
        <v>#VALUE!</v>
      </c>
      <c r="AB1134" t="e">
        <f t="shared" si="269"/>
        <v>#VALUE!</v>
      </c>
    </row>
    <row r="1135" spans="1:28" x14ac:dyDescent="0.25">
      <c r="A1135">
        <v>26</v>
      </c>
      <c r="B1135" t="s">
        <v>44</v>
      </c>
      <c r="C1135">
        <v>7</v>
      </c>
      <c r="D1135" t="s">
        <v>21</v>
      </c>
      <c r="E1135">
        <v>1988</v>
      </c>
      <c r="F1135">
        <v>150</v>
      </c>
      <c r="G1135">
        <v>125</v>
      </c>
      <c r="H1135" s="54">
        <v>0.38100000000000001</v>
      </c>
      <c r="I1135" s="54">
        <v>0.41433333333333339</v>
      </c>
      <c r="J1135" s="54">
        <v>0.40983333333333338</v>
      </c>
      <c r="K1135">
        <v>0.34100000000000003</v>
      </c>
      <c r="L1135" s="2">
        <f t="shared" si="255"/>
        <v>242.32633279483036</v>
      </c>
      <c r="M1135" s="2">
        <f t="shared" si="256"/>
        <v>256.11838360842347</v>
      </c>
      <c r="N1135" s="2">
        <f t="shared" si="257"/>
        <v>254.16548997458347</v>
      </c>
      <c r="O1135" s="2">
        <f t="shared" si="258"/>
        <v>227.61760242792107</v>
      </c>
      <c r="P1135" s="79">
        <f t="shared" si="259"/>
        <v>189.6813353566009</v>
      </c>
      <c r="Q1135" s="80">
        <v>0.71359223300999997</v>
      </c>
      <c r="R1135" s="78">
        <v>0.28640776698999998</v>
      </c>
      <c r="S1135" s="79">
        <f t="shared" si="260"/>
        <v>689.54198677883903</v>
      </c>
      <c r="T1135" s="2">
        <f t="shared" si="261"/>
        <v>729.26823909897098</v>
      </c>
      <c r="U1135" s="2">
        <f t="shared" si="262"/>
        <v>705.28995555676715</v>
      </c>
      <c r="V1135" s="2">
        <f t="shared" si="263"/>
        <v>725.47008116650215</v>
      </c>
      <c r="W1135" s="2" t="e">
        <f t="shared" si="264"/>
        <v>#VALUE!</v>
      </c>
      <c r="X1135">
        <f t="shared" si="265"/>
        <v>4.5969465785255936</v>
      </c>
      <c r="Y1135">
        <f t="shared" si="266"/>
        <v>4.8617882606598064</v>
      </c>
      <c r="Z1135">
        <f t="shared" si="267"/>
        <v>4.701933037045114</v>
      </c>
      <c r="AA1135">
        <f t="shared" si="268"/>
        <v>4.836467207776681</v>
      </c>
      <c r="AB1135" t="e">
        <f t="shared" si="269"/>
        <v>#VALUE!</v>
      </c>
    </row>
    <row r="1136" spans="1:28" x14ac:dyDescent="0.25">
      <c r="A1136">
        <v>26</v>
      </c>
      <c r="B1136" t="s">
        <v>44</v>
      </c>
      <c r="C1136">
        <v>7</v>
      </c>
      <c r="D1136" t="s">
        <v>21</v>
      </c>
      <c r="E1136">
        <v>1989</v>
      </c>
      <c r="F1136" t="s">
        <v>10</v>
      </c>
      <c r="G1136" t="s">
        <v>299</v>
      </c>
      <c r="H1136" s="54">
        <v>0.372</v>
      </c>
      <c r="I1136" s="54">
        <v>0.41066666666666668</v>
      </c>
      <c r="J1136" s="54">
        <v>0.40566666666666668</v>
      </c>
      <c r="K1136">
        <v>0.41</v>
      </c>
      <c r="L1136" s="2" t="e">
        <f t="shared" si="255"/>
        <v>#VALUE!</v>
      </c>
      <c r="M1136" s="2" t="e">
        <f t="shared" si="256"/>
        <v>#VALUE!</v>
      </c>
      <c r="N1136" s="2" t="e">
        <f t="shared" si="257"/>
        <v>#VALUE!</v>
      </c>
      <c r="O1136" s="2" t="e">
        <f t="shared" si="258"/>
        <v>#VALUE!</v>
      </c>
      <c r="P1136" s="79" t="e">
        <f t="shared" si="259"/>
        <v>#VALUE!</v>
      </c>
      <c r="Q1136" s="80">
        <v>0.71359223300999997</v>
      </c>
      <c r="R1136" s="78">
        <v>0.28640776698999998</v>
      </c>
      <c r="S1136" s="79">
        <f t="shared" si="260"/>
        <v>1011.2160771953866</v>
      </c>
      <c r="T1136" s="2">
        <f t="shared" si="261"/>
        <v>1066.4613241789693</v>
      </c>
      <c r="U1136" s="2">
        <f t="shared" si="262"/>
        <v>1027.6492498119835</v>
      </c>
      <c r="V1136" s="2">
        <f t="shared" si="263"/>
        <v>1023.9154049833915</v>
      </c>
      <c r="W1136" s="2" t="e">
        <f t="shared" si="264"/>
        <v>#VALUE!</v>
      </c>
      <c r="X1136" t="e">
        <f t="shared" si="265"/>
        <v>#VALUE!</v>
      </c>
      <c r="Y1136" t="e">
        <f t="shared" si="266"/>
        <v>#VALUE!</v>
      </c>
      <c r="Z1136" t="e">
        <f t="shared" si="267"/>
        <v>#VALUE!</v>
      </c>
      <c r="AA1136" t="e">
        <f t="shared" si="268"/>
        <v>#VALUE!</v>
      </c>
      <c r="AB1136" t="e">
        <f t="shared" si="269"/>
        <v>#VALUE!</v>
      </c>
    </row>
    <row r="1137" spans="1:28" x14ac:dyDescent="0.25">
      <c r="A1137">
        <v>26</v>
      </c>
      <c r="B1137" t="s">
        <v>44</v>
      </c>
      <c r="C1137">
        <v>7</v>
      </c>
      <c r="D1137" t="s">
        <v>21</v>
      </c>
      <c r="E1137">
        <v>1990</v>
      </c>
      <c r="F1137">
        <v>300</v>
      </c>
      <c r="G1137" t="s">
        <v>299</v>
      </c>
      <c r="H1137" s="54">
        <v>0.42099999999999999</v>
      </c>
      <c r="I1137" s="54">
        <v>0.46433333333333326</v>
      </c>
      <c r="J1137" s="54">
        <v>0.45883333333333332</v>
      </c>
      <c r="K1137">
        <v>0.46200000000000002</v>
      </c>
      <c r="L1137" s="2">
        <f t="shared" si="255"/>
        <v>518.13471502590676</v>
      </c>
      <c r="M1137" s="2">
        <f t="shared" si="256"/>
        <v>560.04978220286239</v>
      </c>
      <c r="N1137" s="2">
        <f t="shared" si="257"/>
        <v>554.35786880197099</v>
      </c>
      <c r="O1137" s="2">
        <f t="shared" si="258"/>
        <v>557.62081784386612</v>
      </c>
      <c r="P1137" s="79" t="e">
        <f t="shared" si="259"/>
        <v>#VALUE!</v>
      </c>
      <c r="Q1137" s="80">
        <v>0.71359223300999997</v>
      </c>
      <c r="R1137" s="78">
        <v>0.28640776698999998</v>
      </c>
      <c r="S1137" s="79" t="e">
        <f t="shared" si="260"/>
        <v>#VALUE!</v>
      </c>
      <c r="T1137" s="2" t="e">
        <f t="shared" si="261"/>
        <v>#VALUE!</v>
      </c>
      <c r="U1137" s="2" t="e">
        <f t="shared" si="262"/>
        <v>#VALUE!</v>
      </c>
      <c r="V1137" s="2" t="e">
        <f t="shared" si="263"/>
        <v>#VALUE!</v>
      </c>
      <c r="W1137" s="2" t="e">
        <f t="shared" si="264"/>
        <v>#VALUE!</v>
      </c>
      <c r="X1137" t="e">
        <f t="shared" si="265"/>
        <v>#VALUE!</v>
      </c>
      <c r="Y1137" t="e">
        <f t="shared" si="266"/>
        <v>#VALUE!</v>
      </c>
      <c r="Z1137" t="e">
        <f t="shared" si="267"/>
        <v>#VALUE!</v>
      </c>
      <c r="AA1137" t="e">
        <f t="shared" si="268"/>
        <v>#VALUE!</v>
      </c>
      <c r="AB1137" t="e">
        <f t="shared" si="269"/>
        <v>#VALUE!</v>
      </c>
    </row>
    <row r="1138" spans="1:28" x14ac:dyDescent="0.25">
      <c r="A1138">
        <v>26</v>
      </c>
      <c r="B1138" t="s">
        <v>44</v>
      </c>
      <c r="C1138">
        <v>7</v>
      </c>
      <c r="D1138" t="s">
        <v>21</v>
      </c>
      <c r="E1138">
        <v>1991</v>
      </c>
      <c r="F1138">
        <v>355</v>
      </c>
      <c r="G1138" t="s">
        <v>299</v>
      </c>
      <c r="H1138" s="54">
        <v>0.376</v>
      </c>
      <c r="I1138" s="54">
        <v>0.41</v>
      </c>
      <c r="J1138" s="54">
        <v>0.39349999999999996</v>
      </c>
      <c r="K1138">
        <v>0.40400000000000003</v>
      </c>
      <c r="L1138" s="2">
        <f t="shared" si="255"/>
        <v>568.91025641025647</v>
      </c>
      <c r="M1138" s="2">
        <f t="shared" si="256"/>
        <v>601.69491525423723</v>
      </c>
      <c r="N1138" s="2">
        <f t="shared" si="257"/>
        <v>585.32563891178893</v>
      </c>
      <c r="O1138" s="2">
        <f t="shared" si="258"/>
        <v>595.6375838926175</v>
      </c>
      <c r="P1138" s="79" t="e">
        <f t="shared" si="259"/>
        <v>#VALUE!</v>
      </c>
      <c r="Q1138" s="80">
        <v>0.71359223300999997</v>
      </c>
      <c r="R1138" s="78">
        <v>0.28640776698999998</v>
      </c>
      <c r="S1138" s="79" t="e">
        <f t="shared" si="260"/>
        <v>#VALUE!</v>
      </c>
      <c r="T1138" s="2" t="e">
        <f t="shared" si="261"/>
        <v>#VALUE!</v>
      </c>
      <c r="U1138" s="2" t="e">
        <f t="shared" si="262"/>
        <v>#VALUE!</v>
      </c>
      <c r="V1138" s="2" t="e">
        <f t="shared" si="263"/>
        <v>#VALUE!</v>
      </c>
      <c r="W1138" s="2" t="e">
        <f t="shared" si="264"/>
        <v>#VALUE!</v>
      </c>
      <c r="X1138" t="e">
        <f t="shared" si="265"/>
        <v>#VALUE!</v>
      </c>
      <c r="Y1138" t="e">
        <f t="shared" si="266"/>
        <v>#VALUE!</v>
      </c>
      <c r="Z1138" t="e">
        <f t="shared" si="267"/>
        <v>#VALUE!</v>
      </c>
      <c r="AA1138" t="e">
        <f t="shared" si="268"/>
        <v>#VALUE!</v>
      </c>
      <c r="AB1138" t="e">
        <f t="shared" si="269"/>
        <v>#VALUE!</v>
      </c>
    </row>
    <row r="1139" spans="1:28" x14ac:dyDescent="0.25">
      <c r="A1139">
        <v>26</v>
      </c>
      <c r="B1139" t="s">
        <v>44</v>
      </c>
      <c r="C1139">
        <v>7</v>
      </c>
      <c r="D1139" t="s">
        <v>21</v>
      </c>
      <c r="E1139">
        <v>1992</v>
      </c>
      <c r="F1139">
        <v>600</v>
      </c>
      <c r="G1139">
        <v>600</v>
      </c>
      <c r="H1139" s="54">
        <v>0.39400000000000002</v>
      </c>
      <c r="I1139" s="54">
        <v>0.42699999999999999</v>
      </c>
      <c r="J1139" s="54">
        <v>0.40249999999999997</v>
      </c>
      <c r="K1139">
        <v>0.42799999999999999</v>
      </c>
      <c r="L1139" s="2">
        <f t="shared" si="255"/>
        <v>990.09900990099015</v>
      </c>
      <c r="M1139" s="2">
        <f t="shared" si="256"/>
        <v>1047.1204188481677</v>
      </c>
      <c r="N1139" s="2">
        <f t="shared" si="257"/>
        <v>1004.18410041841</v>
      </c>
      <c r="O1139" s="2">
        <f t="shared" si="258"/>
        <v>1048.9510489510487</v>
      </c>
      <c r="P1139" s="79">
        <f t="shared" si="259"/>
        <v>1048.9510489510487</v>
      </c>
      <c r="Q1139" s="80">
        <v>0.71359223300999997</v>
      </c>
      <c r="R1139" s="78">
        <v>0.28640776698999998</v>
      </c>
      <c r="S1139" s="79" t="e">
        <f t="shared" si="260"/>
        <v>#VALUE!</v>
      </c>
      <c r="T1139" s="2" t="e">
        <f t="shared" si="261"/>
        <v>#VALUE!</v>
      </c>
      <c r="U1139" s="2" t="e">
        <f t="shared" si="262"/>
        <v>#VALUE!</v>
      </c>
      <c r="V1139" s="2" t="e">
        <f t="shared" si="263"/>
        <v>#VALUE!</v>
      </c>
      <c r="W1139" s="2" t="e">
        <f t="shared" si="264"/>
        <v>#VALUE!</v>
      </c>
      <c r="X1139" t="e">
        <f t="shared" si="265"/>
        <v>#VALUE!</v>
      </c>
      <c r="Y1139" t="e">
        <f t="shared" si="266"/>
        <v>#VALUE!</v>
      </c>
      <c r="Z1139" t="e">
        <f t="shared" si="267"/>
        <v>#VALUE!</v>
      </c>
      <c r="AA1139" t="e">
        <f t="shared" si="268"/>
        <v>#VALUE!</v>
      </c>
      <c r="AB1139" t="e">
        <f t="shared" si="269"/>
        <v>#VALUE!</v>
      </c>
    </row>
    <row r="1140" spans="1:28" x14ac:dyDescent="0.25">
      <c r="A1140">
        <v>26</v>
      </c>
      <c r="B1140" t="s">
        <v>44</v>
      </c>
      <c r="C1140">
        <v>7</v>
      </c>
      <c r="D1140" t="s">
        <v>21</v>
      </c>
      <c r="E1140">
        <v>1993</v>
      </c>
      <c r="F1140">
        <v>700</v>
      </c>
      <c r="G1140" t="s">
        <v>299</v>
      </c>
      <c r="H1140" s="54">
        <v>0.34200000000000003</v>
      </c>
      <c r="I1140" s="54">
        <v>0.372</v>
      </c>
      <c r="J1140" s="54">
        <v>0.35550000000000004</v>
      </c>
      <c r="K1140">
        <v>0.27200000000000002</v>
      </c>
      <c r="L1140" s="2">
        <f t="shared" si="255"/>
        <v>1063.8297872340427</v>
      </c>
      <c r="M1140" s="2">
        <f t="shared" si="256"/>
        <v>1114.6496815286623</v>
      </c>
      <c r="N1140" s="2">
        <f t="shared" si="257"/>
        <v>1086.1132660977503</v>
      </c>
      <c r="O1140" s="2">
        <f t="shared" si="258"/>
        <v>961.53846153846155</v>
      </c>
      <c r="P1140" s="79" t="e">
        <f t="shared" si="259"/>
        <v>#VALUE!</v>
      </c>
      <c r="Q1140" s="80">
        <v>0.71359223300999997</v>
      </c>
      <c r="R1140" s="78">
        <v>0.28640776698999998</v>
      </c>
      <c r="S1140" s="79" t="e">
        <f t="shared" si="260"/>
        <v>#VALUE!</v>
      </c>
      <c r="T1140" s="2" t="e">
        <f t="shared" si="261"/>
        <v>#VALUE!</v>
      </c>
      <c r="U1140" s="2" t="e">
        <f t="shared" si="262"/>
        <v>#VALUE!</v>
      </c>
      <c r="V1140" s="2" t="e">
        <f t="shared" si="263"/>
        <v>#VALUE!</v>
      </c>
      <c r="W1140" s="2" t="e">
        <f t="shared" si="264"/>
        <v>#VALUE!</v>
      </c>
      <c r="X1140" t="e">
        <f t="shared" si="265"/>
        <v>#VALUE!</v>
      </c>
      <c r="Y1140" t="e">
        <f t="shared" si="266"/>
        <v>#VALUE!</v>
      </c>
      <c r="Z1140" t="e">
        <f t="shared" si="267"/>
        <v>#VALUE!</v>
      </c>
      <c r="AA1140" t="e">
        <f t="shared" si="268"/>
        <v>#VALUE!</v>
      </c>
      <c r="AB1140" t="e">
        <f t="shared" si="269"/>
        <v>#VALUE!</v>
      </c>
    </row>
    <row r="1141" spans="1:28" x14ac:dyDescent="0.25">
      <c r="A1141">
        <v>26</v>
      </c>
      <c r="B1141" t="s">
        <v>44</v>
      </c>
      <c r="C1141">
        <v>7</v>
      </c>
      <c r="D1141" t="s">
        <v>21</v>
      </c>
      <c r="E1141">
        <v>1994</v>
      </c>
      <c r="F1141" t="s">
        <v>10</v>
      </c>
      <c r="G1141" t="s">
        <v>300</v>
      </c>
      <c r="H1141" s="54">
        <v>0.40200000000000002</v>
      </c>
      <c r="I1141" s="54">
        <v>0.4413333333333333</v>
      </c>
      <c r="J1141" s="54">
        <v>0.42083333333333328</v>
      </c>
      <c r="K1141">
        <v>0.436</v>
      </c>
      <c r="L1141" s="2" t="e">
        <f t="shared" si="255"/>
        <v>#VALUE!</v>
      </c>
      <c r="M1141" s="2" t="e">
        <f t="shared" si="256"/>
        <v>#VALUE!</v>
      </c>
      <c r="N1141" s="2" t="e">
        <f t="shared" si="257"/>
        <v>#VALUE!</v>
      </c>
      <c r="O1141" s="2" t="e">
        <f t="shared" si="258"/>
        <v>#VALUE!</v>
      </c>
      <c r="P1141" s="79" t="e">
        <f t="shared" si="259"/>
        <v>#VALUE!</v>
      </c>
      <c r="Q1141" s="80">
        <v>0.71359223300999997</v>
      </c>
      <c r="R1141" s="78">
        <v>0.28640776698999998</v>
      </c>
      <c r="S1141" s="79" t="e">
        <f t="shared" si="260"/>
        <v>#VALUE!</v>
      </c>
      <c r="T1141" s="2" t="e">
        <f t="shared" si="261"/>
        <v>#VALUE!</v>
      </c>
      <c r="U1141" s="2" t="e">
        <f t="shared" si="262"/>
        <v>#VALUE!</v>
      </c>
      <c r="V1141" s="2" t="e">
        <f t="shared" si="263"/>
        <v>#VALUE!</v>
      </c>
      <c r="W1141" s="2" t="e">
        <f t="shared" si="264"/>
        <v>#VALUE!</v>
      </c>
      <c r="X1141" t="e">
        <f t="shared" si="265"/>
        <v>#VALUE!</v>
      </c>
      <c r="Y1141" t="e">
        <f t="shared" si="266"/>
        <v>#VALUE!</v>
      </c>
      <c r="Z1141" t="e">
        <f t="shared" si="267"/>
        <v>#VALUE!</v>
      </c>
      <c r="AA1141" t="e">
        <f t="shared" si="268"/>
        <v>#VALUE!</v>
      </c>
      <c r="AB1141" t="e">
        <f t="shared" si="269"/>
        <v>#VALUE!</v>
      </c>
    </row>
    <row r="1142" spans="1:28" x14ac:dyDescent="0.25">
      <c r="A1142">
        <v>26</v>
      </c>
      <c r="B1142" t="s">
        <v>44</v>
      </c>
      <c r="C1142">
        <v>7</v>
      </c>
      <c r="D1142" t="s">
        <v>21</v>
      </c>
      <c r="E1142">
        <v>1995</v>
      </c>
      <c r="F1142" t="s">
        <v>10</v>
      </c>
      <c r="G1142" t="s">
        <v>299</v>
      </c>
      <c r="H1142" s="54">
        <v>0.245</v>
      </c>
      <c r="I1142" s="54">
        <v>0.27800000000000002</v>
      </c>
      <c r="J1142" s="54">
        <v>0.26950000000000002</v>
      </c>
      <c r="K1142">
        <v>0.26800000000000002</v>
      </c>
      <c r="L1142" s="2" t="e">
        <f t="shared" si="255"/>
        <v>#VALUE!</v>
      </c>
      <c r="M1142" s="2" t="e">
        <f t="shared" si="256"/>
        <v>#VALUE!</v>
      </c>
      <c r="N1142" s="2" t="e">
        <f t="shared" si="257"/>
        <v>#VALUE!</v>
      </c>
      <c r="O1142" s="2" t="e">
        <f t="shared" si="258"/>
        <v>#VALUE!</v>
      </c>
      <c r="P1142" s="79" t="e">
        <f t="shared" si="259"/>
        <v>#VALUE!</v>
      </c>
      <c r="Q1142" s="80">
        <v>0.71359223300999997</v>
      </c>
      <c r="R1142" s="78">
        <v>0.28640776698999998</v>
      </c>
      <c r="S1142" s="79">
        <f t="shared" si="260"/>
        <v>921.06106900865939</v>
      </c>
      <c r="T1142" s="2">
        <f t="shared" si="261"/>
        <v>883.54596560518075</v>
      </c>
      <c r="U1142" s="2">
        <f t="shared" si="262"/>
        <v>882.91961356652951</v>
      </c>
      <c r="V1142" s="2">
        <f t="shared" si="263"/>
        <v>882.23770678336825</v>
      </c>
      <c r="W1142" s="2">
        <f t="shared" si="264"/>
        <v>1066.9592612056213</v>
      </c>
      <c r="X1142" t="e">
        <f t="shared" si="265"/>
        <v>#VALUE!</v>
      </c>
      <c r="Y1142" t="e">
        <f t="shared" si="266"/>
        <v>#VALUE!</v>
      </c>
      <c r="Z1142" t="e">
        <f t="shared" si="267"/>
        <v>#VALUE!</v>
      </c>
      <c r="AA1142" t="e">
        <f t="shared" si="268"/>
        <v>#VALUE!</v>
      </c>
      <c r="AB1142" t="e">
        <f t="shared" si="269"/>
        <v>#VALUE!</v>
      </c>
    </row>
    <row r="1143" spans="1:28" x14ac:dyDescent="0.25">
      <c r="A1143">
        <v>26</v>
      </c>
      <c r="B1143" t="s">
        <v>44</v>
      </c>
      <c r="C1143">
        <v>7</v>
      </c>
      <c r="D1143" t="s">
        <v>21</v>
      </c>
      <c r="E1143">
        <v>1996</v>
      </c>
      <c r="F1143" t="s">
        <v>10</v>
      </c>
      <c r="G1143" t="s">
        <v>300</v>
      </c>
      <c r="H1143" s="54">
        <v>0.44700000000000001</v>
      </c>
      <c r="I1143" s="54">
        <v>0.47199999999999998</v>
      </c>
      <c r="J1143" s="54">
        <v>0.46100000000000002</v>
      </c>
      <c r="K1143">
        <v>0.441</v>
      </c>
      <c r="L1143" s="2" t="e">
        <f t="shared" si="255"/>
        <v>#VALUE!</v>
      </c>
      <c r="M1143" s="2" t="e">
        <f t="shared" si="256"/>
        <v>#VALUE!</v>
      </c>
      <c r="N1143" s="2" t="e">
        <f t="shared" si="257"/>
        <v>#VALUE!</v>
      </c>
      <c r="O1143" s="2" t="e">
        <f t="shared" si="258"/>
        <v>#VALUE!</v>
      </c>
      <c r="P1143" s="79" t="e">
        <f t="shared" si="259"/>
        <v>#VALUE!</v>
      </c>
      <c r="Q1143" s="80">
        <v>0.71359223300999997</v>
      </c>
      <c r="R1143" s="78">
        <v>0.28640776698999998</v>
      </c>
      <c r="S1143" s="79">
        <f t="shared" si="260"/>
        <v>896.33747560495783</v>
      </c>
      <c r="T1143" s="2">
        <f t="shared" si="261"/>
        <v>885.09935352503908</v>
      </c>
      <c r="U1143" s="2">
        <f t="shared" si="262"/>
        <v>871.0113707583231</v>
      </c>
      <c r="V1143" s="2">
        <f t="shared" si="263"/>
        <v>865.88383547593276</v>
      </c>
      <c r="W1143" s="2" t="e">
        <f t="shared" si="264"/>
        <v>#VALUE!</v>
      </c>
      <c r="X1143" t="e">
        <f t="shared" si="265"/>
        <v>#VALUE!</v>
      </c>
      <c r="Y1143" t="e">
        <f t="shared" si="266"/>
        <v>#VALUE!</v>
      </c>
      <c r="Z1143" t="e">
        <f t="shared" si="267"/>
        <v>#VALUE!</v>
      </c>
      <c r="AA1143" t="e">
        <f t="shared" si="268"/>
        <v>#VALUE!</v>
      </c>
      <c r="AB1143" t="e">
        <f t="shared" si="269"/>
        <v>#VALUE!</v>
      </c>
    </row>
    <row r="1144" spans="1:28" x14ac:dyDescent="0.25">
      <c r="A1144">
        <v>26</v>
      </c>
      <c r="B1144" t="s">
        <v>44</v>
      </c>
      <c r="C1144">
        <v>7</v>
      </c>
      <c r="D1144" t="s">
        <v>21</v>
      </c>
      <c r="E1144">
        <v>1997</v>
      </c>
      <c r="F1144" t="s">
        <v>10</v>
      </c>
      <c r="G1144" t="s">
        <v>300</v>
      </c>
      <c r="H1144" s="54">
        <v>0.437</v>
      </c>
      <c r="I1144" s="54">
        <v>0.36633333333333334</v>
      </c>
      <c r="J1144" s="54">
        <v>0.34783333333333333</v>
      </c>
      <c r="K1144">
        <v>0.33700000000000002</v>
      </c>
      <c r="L1144" s="2" t="e">
        <f t="shared" si="255"/>
        <v>#VALUE!</v>
      </c>
      <c r="M1144" s="2" t="e">
        <f t="shared" si="256"/>
        <v>#VALUE!</v>
      </c>
      <c r="N1144" s="2" t="e">
        <f t="shared" si="257"/>
        <v>#VALUE!</v>
      </c>
      <c r="O1144" s="2" t="e">
        <f t="shared" si="258"/>
        <v>#VALUE!</v>
      </c>
      <c r="P1144" s="79" t="e">
        <f t="shared" si="259"/>
        <v>#VALUE!</v>
      </c>
      <c r="Q1144" s="80">
        <v>0.71359223300999997</v>
      </c>
      <c r="R1144" s="78">
        <v>0.28640776698999998</v>
      </c>
      <c r="S1144" s="79">
        <f t="shared" si="260"/>
        <v>656.14671008259324</v>
      </c>
      <c r="T1144" s="2">
        <f t="shared" si="261"/>
        <v>684.01609689434315</v>
      </c>
      <c r="U1144" s="2">
        <f t="shared" si="262"/>
        <v>661.51421568921546</v>
      </c>
      <c r="V1144" s="2">
        <f t="shared" si="263"/>
        <v>631.10051980592618</v>
      </c>
      <c r="W1144" s="2" t="e">
        <f t="shared" si="264"/>
        <v>#VALUE!</v>
      </c>
      <c r="X1144" t="e">
        <f t="shared" si="265"/>
        <v>#VALUE!</v>
      </c>
      <c r="Y1144" t="e">
        <f t="shared" si="266"/>
        <v>#VALUE!</v>
      </c>
      <c r="Z1144" t="e">
        <f t="shared" si="267"/>
        <v>#VALUE!</v>
      </c>
      <c r="AA1144" t="e">
        <f t="shared" si="268"/>
        <v>#VALUE!</v>
      </c>
      <c r="AB1144" t="e">
        <f t="shared" si="269"/>
        <v>#VALUE!</v>
      </c>
    </row>
    <row r="1145" spans="1:28" x14ac:dyDescent="0.25">
      <c r="A1145">
        <v>26</v>
      </c>
      <c r="B1145" t="s">
        <v>44</v>
      </c>
      <c r="C1145">
        <v>7</v>
      </c>
      <c r="D1145" t="s">
        <v>21</v>
      </c>
      <c r="E1145">
        <v>1998</v>
      </c>
      <c r="F1145">
        <v>750</v>
      </c>
      <c r="G1145">
        <v>1000</v>
      </c>
      <c r="H1145" s="54">
        <v>0.154</v>
      </c>
      <c r="I1145" s="54">
        <v>0.11366666666666667</v>
      </c>
      <c r="J1145" s="54">
        <v>0.11716666666666666</v>
      </c>
      <c r="K1145">
        <v>0.113</v>
      </c>
      <c r="L1145" s="2">
        <f t="shared" si="255"/>
        <v>886.52482269503548</v>
      </c>
      <c r="M1145" s="2">
        <f t="shared" si="256"/>
        <v>846.18277547950356</v>
      </c>
      <c r="N1145" s="2">
        <f t="shared" si="257"/>
        <v>849.53747404191051</v>
      </c>
      <c r="O1145" s="2">
        <f t="shared" si="258"/>
        <v>845.54678692220966</v>
      </c>
      <c r="P1145" s="79">
        <f t="shared" si="259"/>
        <v>1127.3957158962796</v>
      </c>
      <c r="Q1145" s="80">
        <v>0.71359223300999997</v>
      </c>
      <c r="R1145" s="78">
        <v>0.28640776698999998</v>
      </c>
      <c r="S1145" s="79">
        <f t="shared" si="260"/>
        <v>1128.5528352324791</v>
      </c>
      <c r="T1145" s="2">
        <f t="shared" si="261"/>
        <v>1139.7574206705967</v>
      </c>
      <c r="U1145" s="2">
        <f t="shared" si="262"/>
        <v>1115.0401360714814</v>
      </c>
      <c r="V1145" s="2">
        <f t="shared" si="263"/>
        <v>1086.331877980128</v>
      </c>
      <c r="W1145" s="2" t="e">
        <f t="shared" si="264"/>
        <v>#VALUE!</v>
      </c>
      <c r="X1145">
        <f t="shared" si="265"/>
        <v>1.5047371136433054</v>
      </c>
      <c r="Y1145">
        <f t="shared" si="266"/>
        <v>1.5196765608941289</v>
      </c>
      <c r="Z1145">
        <f t="shared" si="267"/>
        <v>1.4867201814286417</v>
      </c>
      <c r="AA1145">
        <f t="shared" si="268"/>
        <v>1.448442503973504</v>
      </c>
      <c r="AB1145" t="e">
        <f t="shared" si="269"/>
        <v>#VALUE!</v>
      </c>
    </row>
    <row r="1146" spans="1:28" x14ac:dyDescent="0.25">
      <c r="A1146">
        <v>26</v>
      </c>
      <c r="B1146" t="s">
        <v>44</v>
      </c>
      <c r="C1146">
        <v>7</v>
      </c>
      <c r="D1146" t="s">
        <v>21</v>
      </c>
      <c r="E1146">
        <v>1999</v>
      </c>
      <c r="F1146">
        <v>850</v>
      </c>
      <c r="G1146">
        <v>800</v>
      </c>
      <c r="H1146" s="54">
        <v>0.156</v>
      </c>
      <c r="I1146" s="54">
        <v>0.12966666666666665</v>
      </c>
      <c r="J1146" s="54">
        <v>0.12016666666666667</v>
      </c>
      <c r="K1146">
        <v>0.127</v>
      </c>
      <c r="L1146" s="2">
        <f t="shared" si="255"/>
        <v>1007.1090047393366</v>
      </c>
      <c r="M1146" s="2">
        <f t="shared" si="256"/>
        <v>976.63730371505164</v>
      </c>
      <c r="N1146" s="2">
        <f t="shared" si="257"/>
        <v>966.09206289069903</v>
      </c>
      <c r="O1146" s="2">
        <f t="shared" si="258"/>
        <v>973.6540664375716</v>
      </c>
      <c r="P1146" s="79">
        <f t="shared" si="259"/>
        <v>916.38029782359683</v>
      </c>
      <c r="Q1146" s="80">
        <v>0.71359223300999997</v>
      </c>
      <c r="R1146" s="78">
        <v>0.28640776698999998</v>
      </c>
      <c r="S1146" s="79">
        <f t="shared" si="260"/>
        <v>1627.3914028773033</v>
      </c>
      <c r="T1146" s="2">
        <f t="shared" si="261"/>
        <v>1646.9647330705654</v>
      </c>
      <c r="U1146" s="2">
        <f t="shared" si="262"/>
        <v>1620.4203940288523</v>
      </c>
      <c r="V1146" s="2">
        <f t="shared" si="263"/>
        <v>1571.5422145431498</v>
      </c>
      <c r="W1146" s="2" t="e">
        <f t="shared" si="264"/>
        <v>#VALUE!</v>
      </c>
      <c r="X1146">
        <f t="shared" si="265"/>
        <v>1.9145781210321215</v>
      </c>
      <c r="Y1146">
        <f t="shared" si="266"/>
        <v>1.9376055683183122</v>
      </c>
      <c r="Z1146">
        <f t="shared" si="267"/>
        <v>1.906376934151591</v>
      </c>
      <c r="AA1146">
        <f t="shared" si="268"/>
        <v>1.8488731935801763</v>
      </c>
      <c r="AB1146" t="e">
        <f t="shared" si="269"/>
        <v>#VALUE!</v>
      </c>
    </row>
    <row r="1147" spans="1:28" x14ac:dyDescent="0.25">
      <c r="A1147">
        <v>26</v>
      </c>
      <c r="B1147" t="s">
        <v>44</v>
      </c>
      <c r="C1147">
        <v>7</v>
      </c>
      <c r="D1147" t="s">
        <v>21</v>
      </c>
      <c r="E1147">
        <v>2000</v>
      </c>
      <c r="F1147">
        <v>500</v>
      </c>
      <c r="G1147" t="s">
        <v>299</v>
      </c>
      <c r="H1147" s="54">
        <v>0.19400000000000001</v>
      </c>
      <c r="I1147" s="54">
        <v>0.23899999999999999</v>
      </c>
      <c r="J1147" s="54">
        <v>0.21150000000000002</v>
      </c>
      <c r="K1147">
        <v>0.16300000000000001</v>
      </c>
      <c r="L1147" s="2">
        <f t="shared" si="255"/>
        <v>620.3473945409429</v>
      </c>
      <c r="M1147" s="2">
        <f t="shared" si="256"/>
        <v>657.03022339027598</v>
      </c>
      <c r="N1147" s="2">
        <f t="shared" si="257"/>
        <v>634.11540900443879</v>
      </c>
      <c r="O1147" s="2">
        <f t="shared" si="258"/>
        <v>597.37156511350065</v>
      </c>
      <c r="P1147" s="79" t="e">
        <f t="shared" si="259"/>
        <v>#VALUE!</v>
      </c>
      <c r="Q1147" s="80">
        <v>0.71359223300999997</v>
      </c>
      <c r="R1147" s="78">
        <v>0.28640776698999998</v>
      </c>
      <c r="S1147" s="79">
        <f t="shared" si="260"/>
        <v>619.76754294458055</v>
      </c>
      <c r="T1147" s="2">
        <f t="shared" si="261"/>
        <v>706.55335218420896</v>
      </c>
      <c r="U1147" s="2">
        <f t="shared" si="262"/>
        <v>689.19695864680273</v>
      </c>
      <c r="V1147" s="2">
        <f t="shared" si="263"/>
        <v>681.34830717301043</v>
      </c>
      <c r="W1147" s="2" t="e">
        <f t="shared" si="264"/>
        <v>#VALUE!</v>
      </c>
      <c r="X1147">
        <f t="shared" si="265"/>
        <v>1.2395350858891612</v>
      </c>
      <c r="Y1147">
        <f t="shared" si="266"/>
        <v>1.413106704368418</v>
      </c>
      <c r="Z1147">
        <f t="shared" si="267"/>
        <v>1.3783939172936055</v>
      </c>
      <c r="AA1147">
        <f t="shared" si="268"/>
        <v>1.3626966143460209</v>
      </c>
      <c r="AB1147" t="e">
        <f t="shared" si="269"/>
        <v>#VALUE!</v>
      </c>
    </row>
    <row r="1148" spans="1:28" x14ac:dyDescent="0.25">
      <c r="A1148">
        <v>26</v>
      </c>
      <c r="B1148" t="s">
        <v>44</v>
      </c>
      <c r="C1148">
        <v>7</v>
      </c>
      <c r="D1148" t="s">
        <v>21</v>
      </c>
      <c r="E1148">
        <v>2001</v>
      </c>
      <c r="F1148">
        <v>600</v>
      </c>
      <c r="G1148" t="s">
        <v>299</v>
      </c>
      <c r="H1148" s="54">
        <v>0.19499999999999998</v>
      </c>
      <c r="I1148" s="54">
        <v>0.20133333333333331</v>
      </c>
      <c r="J1148" s="54">
        <v>0.17783333333333332</v>
      </c>
      <c r="K1148">
        <v>0.161</v>
      </c>
      <c r="L1148" s="2">
        <f t="shared" si="255"/>
        <v>745.34161490683221</v>
      </c>
      <c r="M1148" s="2">
        <f t="shared" si="256"/>
        <v>751.25208681135223</v>
      </c>
      <c r="N1148" s="2">
        <f t="shared" si="257"/>
        <v>729.77903912426507</v>
      </c>
      <c r="O1148" s="2">
        <f t="shared" si="258"/>
        <v>715.13706793802146</v>
      </c>
      <c r="P1148" s="79" t="e">
        <f t="shared" si="259"/>
        <v>#VALUE!</v>
      </c>
      <c r="Q1148" s="80">
        <v>0.71359223300999997</v>
      </c>
      <c r="R1148" s="78">
        <v>0.28640776698999998</v>
      </c>
      <c r="S1148" s="79">
        <f t="shared" si="260"/>
        <v>1015.7778980265875</v>
      </c>
      <c r="T1148" s="2">
        <f t="shared" si="261"/>
        <v>1289.5251102797602</v>
      </c>
      <c r="U1148" s="2">
        <f t="shared" si="262"/>
        <v>1314.8863623782374</v>
      </c>
      <c r="V1148" s="2">
        <f t="shared" si="263"/>
        <v>1261.3499800913057</v>
      </c>
      <c r="W1148" s="2">
        <f t="shared" si="264"/>
        <v>1261.3499800913057</v>
      </c>
      <c r="X1148">
        <f t="shared" si="265"/>
        <v>1.6929631633776459</v>
      </c>
      <c r="Y1148">
        <f t="shared" si="266"/>
        <v>2.1492085171329336</v>
      </c>
      <c r="Z1148">
        <f t="shared" si="267"/>
        <v>2.1914772706303958</v>
      </c>
      <c r="AA1148">
        <f t="shared" si="268"/>
        <v>2.1022499668188428</v>
      </c>
      <c r="AB1148" t="e">
        <f t="shared" si="269"/>
        <v>#VALUE!</v>
      </c>
    </row>
    <row r="1149" spans="1:28" x14ac:dyDescent="0.25">
      <c r="A1149">
        <v>26</v>
      </c>
      <c r="B1149" t="s">
        <v>44</v>
      </c>
      <c r="C1149">
        <v>7</v>
      </c>
      <c r="D1149" t="s">
        <v>21</v>
      </c>
      <c r="E1149">
        <v>2002</v>
      </c>
      <c r="F1149">
        <v>1800</v>
      </c>
      <c r="G1149">
        <v>1800</v>
      </c>
      <c r="H1149" s="54">
        <v>0.13600000000000001</v>
      </c>
      <c r="I1149" s="54">
        <v>0.14600000000000002</v>
      </c>
      <c r="J1149" s="54">
        <v>0.13250000000000001</v>
      </c>
      <c r="K1149">
        <v>0.105</v>
      </c>
      <c r="L1149" s="2">
        <f t="shared" si="255"/>
        <v>2083.3333333333335</v>
      </c>
      <c r="M1149" s="2">
        <f t="shared" si="256"/>
        <v>2107.7283372365341</v>
      </c>
      <c r="N1149" s="2">
        <f t="shared" si="257"/>
        <v>2074.9279538904902</v>
      </c>
      <c r="O1149" s="2">
        <f t="shared" si="258"/>
        <v>2011.1731843575419</v>
      </c>
      <c r="P1149" s="79">
        <f t="shared" si="259"/>
        <v>2011.1731843575419</v>
      </c>
      <c r="Q1149" s="80">
        <v>0.71359223300999997</v>
      </c>
      <c r="R1149" s="78">
        <v>0.28640776698999998</v>
      </c>
      <c r="S1149" s="79">
        <f t="shared" si="260"/>
        <v>1105.3874259115257</v>
      </c>
      <c r="T1149" s="2">
        <f t="shared" si="261"/>
        <v>1300.0814350292105</v>
      </c>
      <c r="U1149" s="2">
        <f t="shared" si="262"/>
        <v>1422.1303465244087</v>
      </c>
      <c r="V1149" s="2">
        <f t="shared" si="263"/>
        <v>1290.1634518389012</v>
      </c>
      <c r="W1149" s="2">
        <f t="shared" si="264"/>
        <v>1290.1634518389012</v>
      </c>
      <c r="X1149">
        <f t="shared" si="265"/>
        <v>0.61410412550640314</v>
      </c>
      <c r="Y1149">
        <f t="shared" si="266"/>
        <v>0.72226746390511698</v>
      </c>
      <c r="Z1149">
        <f t="shared" si="267"/>
        <v>0.7900724147357826</v>
      </c>
      <c r="AA1149">
        <f t="shared" si="268"/>
        <v>0.71675747324383399</v>
      </c>
      <c r="AB1149">
        <f t="shared" si="269"/>
        <v>0.71675747324383399</v>
      </c>
    </row>
    <row r="1150" spans="1:28" x14ac:dyDescent="0.25">
      <c r="A1150">
        <v>26</v>
      </c>
      <c r="B1150" t="s">
        <v>44</v>
      </c>
      <c r="C1150">
        <v>7</v>
      </c>
      <c r="D1150" t="s">
        <v>21</v>
      </c>
      <c r="E1150">
        <v>2003</v>
      </c>
      <c r="F1150">
        <v>400</v>
      </c>
      <c r="G1150" t="s">
        <v>299</v>
      </c>
      <c r="H1150" s="54">
        <v>0.186</v>
      </c>
      <c r="I1150" s="54">
        <v>0.19833333333333333</v>
      </c>
      <c r="J1150" s="54">
        <v>0.18033333333333335</v>
      </c>
      <c r="K1150">
        <v>0.16</v>
      </c>
      <c r="L1150" s="2">
        <f t="shared" si="255"/>
        <v>491.40049140049138</v>
      </c>
      <c r="M1150" s="2">
        <f t="shared" si="256"/>
        <v>498.96049896049897</v>
      </c>
      <c r="N1150" s="2">
        <f t="shared" si="257"/>
        <v>488.00325335502237</v>
      </c>
      <c r="O1150" s="2">
        <f t="shared" si="258"/>
        <v>476.1904761904762</v>
      </c>
      <c r="P1150" s="79" t="e">
        <f t="shared" si="259"/>
        <v>#VALUE!</v>
      </c>
      <c r="Q1150" s="80">
        <v>0.71359223300999997</v>
      </c>
      <c r="R1150" s="78">
        <v>0.28640776698999998</v>
      </c>
      <c r="S1150" s="79" t="e">
        <f t="shared" si="260"/>
        <v>#VALUE!</v>
      </c>
      <c r="T1150" s="2" t="e">
        <f t="shared" si="261"/>
        <v>#VALUE!</v>
      </c>
      <c r="U1150" s="2" t="e">
        <f t="shared" si="262"/>
        <v>#VALUE!</v>
      </c>
      <c r="V1150" s="2" t="e">
        <f t="shared" si="263"/>
        <v>#VALUE!</v>
      </c>
      <c r="W1150" s="2" t="e">
        <f t="shared" si="264"/>
        <v>#VALUE!</v>
      </c>
      <c r="X1150" t="e">
        <f t="shared" si="265"/>
        <v>#VALUE!</v>
      </c>
      <c r="Y1150" t="e">
        <f t="shared" si="266"/>
        <v>#VALUE!</v>
      </c>
      <c r="Z1150" t="e">
        <f t="shared" si="267"/>
        <v>#VALUE!</v>
      </c>
      <c r="AA1150" t="e">
        <f t="shared" si="268"/>
        <v>#VALUE!</v>
      </c>
      <c r="AB1150" t="e">
        <f t="shared" si="269"/>
        <v>#VALUE!</v>
      </c>
    </row>
    <row r="1151" spans="1:28" x14ac:dyDescent="0.25">
      <c r="A1151">
        <v>26</v>
      </c>
      <c r="B1151" t="s">
        <v>44</v>
      </c>
      <c r="C1151">
        <v>7</v>
      </c>
      <c r="D1151" t="s">
        <v>21</v>
      </c>
      <c r="E1151">
        <v>2004</v>
      </c>
      <c r="F1151">
        <v>700</v>
      </c>
      <c r="G1151">
        <v>700</v>
      </c>
      <c r="H1151" s="54">
        <v>0.255</v>
      </c>
      <c r="I1151" s="54">
        <v>0.42799999999999999</v>
      </c>
      <c r="J1151" s="54">
        <v>0.41199999999999998</v>
      </c>
      <c r="K1151">
        <v>0.41299999999999998</v>
      </c>
      <c r="L1151" s="2">
        <f t="shared" si="255"/>
        <v>939.59731543624162</v>
      </c>
      <c r="M1151" s="2">
        <f t="shared" si="256"/>
        <v>1223.7762237762236</v>
      </c>
      <c r="N1151" s="2">
        <f t="shared" si="257"/>
        <v>1190.4761904761904</v>
      </c>
      <c r="O1151" s="2">
        <f t="shared" si="258"/>
        <v>1192.5042589437819</v>
      </c>
      <c r="P1151" s="79">
        <f t="shared" si="259"/>
        <v>1192.5042589437819</v>
      </c>
      <c r="Q1151" s="80">
        <v>0.71359223300999997</v>
      </c>
      <c r="R1151" s="78">
        <v>0.28640776698999998</v>
      </c>
      <c r="S1151" s="79" t="e">
        <f t="shared" si="260"/>
        <v>#VALUE!</v>
      </c>
      <c r="T1151" s="2" t="e">
        <f t="shared" si="261"/>
        <v>#VALUE!</v>
      </c>
      <c r="U1151" s="2" t="e">
        <f t="shared" si="262"/>
        <v>#VALUE!</v>
      </c>
      <c r="V1151" s="2" t="e">
        <f t="shared" si="263"/>
        <v>#VALUE!</v>
      </c>
      <c r="W1151" s="2" t="e">
        <f t="shared" si="264"/>
        <v>#VALUE!</v>
      </c>
      <c r="X1151" t="e">
        <f t="shared" si="265"/>
        <v>#VALUE!</v>
      </c>
      <c r="Y1151" t="e">
        <f t="shared" si="266"/>
        <v>#VALUE!</v>
      </c>
      <c r="Z1151" t="e">
        <f t="shared" si="267"/>
        <v>#VALUE!</v>
      </c>
      <c r="AA1151" t="e">
        <f t="shared" si="268"/>
        <v>#VALUE!</v>
      </c>
      <c r="AB1151" t="e">
        <f t="shared" si="269"/>
        <v>#VALUE!</v>
      </c>
    </row>
    <row r="1152" spans="1:28" x14ac:dyDescent="0.25">
      <c r="A1152">
        <v>26</v>
      </c>
      <c r="B1152" t="s">
        <v>44</v>
      </c>
      <c r="C1152">
        <v>7</v>
      </c>
      <c r="D1152" t="s">
        <v>21</v>
      </c>
      <c r="E1152">
        <v>2005</v>
      </c>
      <c r="F1152">
        <v>950</v>
      </c>
      <c r="G1152">
        <v>950</v>
      </c>
      <c r="H1152" s="54">
        <v>0.21200000000000002</v>
      </c>
      <c r="I1152" s="54">
        <v>0.34633333333333338</v>
      </c>
      <c r="J1152" s="54">
        <v>0.41533333333333339</v>
      </c>
      <c r="K1152">
        <v>0.33700000000000002</v>
      </c>
      <c r="L1152" s="2">
        <f t="shared" si="255"/>
        <v>1205.5837563451776</v>
      </c>
      <c r="M1152" s="2">
        <f t="shared" si="256"/>
        <v>1453.3401325854156</v>
      </c>
      <c r="N1152" s="2">
        <f t="shared" si="257"/>
        <v>1624.8574686431016</v>
      </c>
      <c r="O1152" s="2">
        <f t="shared" si="258"/>
        <v>1432.8808446455505</v>
      </c>
      <c r="P1152" s="79">
        <f t="shared" si="259"/>
        <v>1432.8808446455505</v>
      </c>
      <c r="Q1152" s="80">
        <v>0.71359223300999997</v>
      </c>
      <c r="R1152" s="78">
        <v>0.28640776698999998</v>
      </c>
      <c r="S1152" s="79">
        <f t="shared" si="260"/>
        <v>835.15367927035709</v>
      </c>
      <c r="T1152" s="2">
        <f t="shared" si="261"/>
        <v>888.31043727761789</v>
      </c>
      <c r="U1152" s="2">
        <f t="shared" si="262"/>
        <v>860.78310369632663</v>
      </c>
      <c r="V1152" s="2">
        <f t="shared" si="263"/>
        <v>894.44217465853546</v>
      </c>
      <c r="W1152" s="2">
        <f t="shared" si="264"/>
        <v>894.44217465853546</v>
      </c>
      <c r="X1152">
        <f t="shared" si="265"/>
        <v>0.87910913607406005</v>
      </c>
      <c r="Y1152">
        <f t="shared" si="266"/>
        <v>0.93506361818696615</v>
      </c>
      <c r="Z1152">
        <f t="shared" si="267"/>
        <v>0.90608747757508068</v>
      </c>
      <c r="AA1152">
        <f t="shared" si="268"/>
        <v>0.94151807858793202</v>
      </c>
      <c r="AB1152">
        <f t="shared" si="269"/>
        <v>0.94151807858793202</v>
      </c>
    </row>
    <row r="1153" spans="1:28" x14ac:dyDescent="0.25">
      <c r="A1153">
        <v>26</v>
      </c>
      <c r="B1153" t="s">
        <v>44</v>
      </c>
      <c r="C1153">
        <v>7</v>
      </c>
      <c r="D1153" t="s">
        <v>21</v>
      </c>
      <c r="E1153">
        <v>2006</v>
      </c>
      <c r="F1153">
        <v>700</v>
      </c>
      <c r="G1153">
        <v>700</v>
      </c>
      <c r="H1153" s="54">
        <v>0.182</v>
      </c>
      <c r="I1153" s="54">
        <v>0.23766666666666669</v>
      </c>
      <c r="J1153" s="54">
        <v>0.23666666666666669</v>
      </c>
      <c r="K1153">
        <v>0.251</v>
      </c>
      <c r="L1153" s="2">
        <f t="shared" si="255"/>
        <v>855.74572127139356</v>
      </c>
      <c r="M1153" s="2">
        <f t="shared" si="256"/>
        <v>918.23349365981642</v>
      </c>
      <c r="N1153" s="2">
        <f t="shared" si="257"/>
        <v>917.03056768558952</v>
      </c>
      <c r="O1153" s="2">
        <f t="shared" si="258"/>
        <v>934.57943925233644</v>
      </c>
      <c r="P1153" s="79">
        <f t="shared" si="259"/>
        <v>934.57943925233644</v>
      </c>
      <c r="Q1153" s="80">
        <v>0.71359223300999997</v>
      </c>
      <c r="R1153" s="78">
        <v>0.28640776698999998</v>
      </c>
      <c r="S1153" s="79">
        <f t="shared" si="260"/>
        <v>735.21941926763429</v>
      </c>
      <c r="T1153" s="2">
        <f t="shared" si="261"/>
        <v>793.49216419469144</v>
      </c>
      <c r="U1153" s="2">
        <f t="shared" si="262"/>
        <v>769.72198798671582</v>
      </c>
      <c r="V1153" s="2">
        <f t="shared" si="263"/>
        <v>792.24630898285363</v>
      </c>
      <c r="W1153" s="2">
        <f t="shared" si="264"/>
        <v>792.24630898285363</v>
      </c>
      <c r="X1153">
        <f t="shared" si="265"/>
        <v>1.0503134560966205</v>
      </c>
      <c r="Y1153">
        <f t="shared" si="266"/>
        <v>1.1335602345638449</v>
      </c>
      <c r="Z1153">
        <f t="shared" si="267"/>
        <v>1.0996028399810227</v>
      </c>
      <c r="AA1153">
        <f t="shared" si="268"/>
        <v>1.1317804414040766</v>
      </c>
      <c r="AB1153">
        <f t="shared" si="269"/>
        <v>1.1317804414040766</v>
      </c>
    </row>
    <row r="1154" spans="1:28" x14ac:dyDescent="0.25">
      <c r="A1154">
        <v>26</v>
      </c>
      <c r="B1154" t="s">
        <v>44</v>
      </c>
      <c r="C1154">
        <v>7</v>
      </c>
      <c r="D1154" t="s">
        <v>21</v>
      </c>
      <c r="E1154">
        <v>2007</v>
      </c>
      <c r="F1154" t="s">
        <v>10</v>
      </c>
      <c r="G1154" t="s">
        <v>299</v>
      </c>
      <c r="H1154" s="54">
        <v>0.23899999999999999</v>
      </c>
      <c r="I1154" s="54">
        <v>0.32533333333333336</v>
      </c>
      <c r="J1154" s="54">
        <v>0.30733333333333335</v>
      </c>
      <c r="K1154">
        <v>0.33100000000000002</v>
      </c>
      <c r="L1154" s="2" t="e">
        <f t="shared" ref="L1154:L1217" si="270">$F1154/(1-H1154)</f>
        <v>#VALUE!</v>
      </c>
      <c r="M1154" s="2" t="e">
        <f t="shared" ref="M1154:M1217" si="271">$F1154/(1-I1154)</f>
        <v>#VALUE!</v>
      </c>
      <c r="N1154" s="2" t="e">
        <f t="shared" ref="N1154:N1217" si="272">$F1154/(1-J1154)</f>
        <v>#VALUE!</v>
      </c>
      <c r="O1154" s="2" t="e">
        <f t="shared" ref="O1154:O1217" si="273">$F1154/(1-K1154)</f>
        <v>#VALUE!</v>
      </c>
      <c r="P1154" s="79" t="e">
        <f t="shared" ref="P1154:P1217" si="274">$G1154/(1-K1154)</f>
        <v>#VALUE!</v>
      </c>
      <c r="Q1154" s="80">
        <v>0.71359223300999997</v>
      </c>
      <c r="R1154" s="78">
        <v>0.28640776698999998</v>
      </c>
      <c r="S1154" s="79">
        <f t="shared" ref="S1154:S1217" si="275">(L1157*$Q1154)+(L1158*$R1154)</f>
        <v>1262.6514738496039</v>
      </c>
      <c r="T1154" s="2">
        <f t="shared" ref="T1154:T1217" si="276">(M1157*$Q1154)+(M1158*$R1154)</f>
        <v>1337.3212265960449</v>
      </c>
      <c r="U1154" s="2">
        <f t="shared" ref="U1154:U1217" si="277">(N1157*$Q1154)+(N1158*$R1154)</f>
        <v>1304.5937405853672</v>
      </c>
      <c r="V1154" s="2">
        <f t="shared" ref="V1154:V1217" si="278">(O1157*$Q1154)+(O1158*$R1154)</f>
        <v>1349.0193594308007</v>
      </c>
      <c r="W1154" s="2">
        <f t="shared" ref="W1154:W1217" si="279">(P1157*$Q1154)+(P1158*$R1154)</f>
        <v>1349.0193594308007</v>
      </c>
      <c r="X1154" t="e">
        <f t="shared" ref="X1154:X1217" si="280">S1154/$F1154</f>
        <v>#VALUE!</v>
      </c>
      <c r="Y1154" t="e">
        <f t="shared" ref="Y1154:Y1217" si="281">T1154/$F1154</f>
        <v>#VALUE!</v>
      </c>
      <c r="Z1154" t="e">
        <f t="shared" ref="Z1154:Z1217" si="282">U1154/$F1154</f>
        <v>#VALUE!</v>
      </c>
      <c r="AA1154" t="e">
        <f t="shared" ref="AA1154:AA1217" si="283">V1154/$F1154</f>
        <v>#VALUE!</v>
      </c>
      <c r="AB1154" t="e">
        <f t="shared" ref="AB1154:AB1217" si="284">W1154/$G1154</f>
        <v>#VALUE!</v>
      </c>
    </row>
    <row r="1155" spans="1:28" x14ac:dyDescent="0.25">
      <c r="A1155">
        <v>26</v>
      </c>
      <c r="B1155" t="s">
        <v>44</v>
      </c>
      <c r="C1155">
        <v>7</v>
      </c>
      <c r="D1155" t="s">
        <v>21</v>
      </c>
      <c r="E1155">
        <v>2008</v>
      </c>
      <c r="F1155">
        <v>650</v>
      </c>
      <c r="G1155">
        <v>650</v>
      </c>
      <c r="H1155" s="54">
        <v>0.25900000000000001</v>
      </c>
      <c r="I1155" s="54">
        <v>0.3046666666666667</v>
      </c>
      <c r="J1155" s="54">
        <v>0.28266666666666668</v>
      </c>
      <c r="K1155">
        <v>0.311</v>
      </c>
      <c r="L1155" s="2">
        <f t="shared" si="270"/>
        <v>877.19298245614038</v>
      </c>
      <c r="M1155" s="2">
        <f t="shared" si="271"/>
        <v>934.80345158197508</v>
      </c>
      <c r="N1155" s="2">
        <f t="shared" si="272"/>
        <v>906.13382899628243</v>
      </c>
      <c r="O1155" s="2">
        <f t="shared" si="273"/>
        <v>943.39622641509425</v>
      </c>
      <c r="P1155" s="79">
        <f t="shared" si="274"/>
        <v>943.39622641509425</v>
      </c>
      <c r="Q1155" s="80">
        <v>0.71359223300999997</v>
      </c>
      <c r="R1155" s="78">
        <v>0.28640776698999998</v>
      </c>
      <c r="S1155" s="79">
        <f t="shared" si="275"/>
        <v>2068.6949942079391</v>
      </c>
      <c r="T1155" s="2">
        <f t="shared" si="276"/>
        <v>2106.1447721411409</v>
      </c>
      <c r="U1155" s="2">
        <f t="shared" si="277"/>
        <v>2054.4142637176878</v>
      </c>
      <c r="V1155" s="2">
        <f t="shared" si="278"/>
        <v>2150.5508588351399</v>
      </c>
      <c r="W1155" s="2">
        <f t="shared" si="279"/>
        <v>2150.5508588351399</v>
      </c>
      <c r="X1155">
        <f t="shared" si="280"/>
        <v>3.1826076833968293</v>
      </c>
      <c r="Y1155">
        <f t="shared" si="281"/>
        <v>3.2402227263709862</v>
      </c>
      <c r="Z1155">
        <f t="shared" si="282"/>
        <v>3.1606373287964429</v>
      </c>
      <c r="AA1155">
        <f t="shared" si="283"/>
        <v>3.3085397828232921</v>
      </c>
      <c r="AB1155">
        <f t="shared" si="284"/>
        <v>3.3085397828232921</v>
      </c>
    </row>
    <row r="1156" spans="1:28" x14ac:dyDescent="0.25">
      <c r="A1156">
        <v>26</v>
      </c>
      <c r="B1156" t="s">
        <v>44</v>
      </c>
      <c r="C1156">
        <v>7</v>
      </c>
      <c r="D1156" t="s">
        <v>21</v>
      </c>
      <c r="E1156">
        <v>2009</v>
      </c>
      <c r="F1156">
        <v>550</v>
      </c>
      <c r="G1156">
        <v>550</v>
      </c>
      <c r="H1156" s="54">
        <v>0.247</v>
      </c>
      <c r="I1156" s="54">
        <v>0.28799999999999998</v>
      </c>
      <c r="J1156" s="54">
        <v>0.26449999999999996</v>
      </c>
      <c r="K1156">
        <v>0.28799999999999998</v>
      </c>
      <c r="L1156" s="2">
        <f t="shared" si="270"/>
        <v>730.41168658698541</v>
      </c>
      <c r="M1156" s="2">
        <f t="shared" si="271"/>
        <v>772.47191011235964</v>
      </c>
      <c r="N1156" s="2">
        <f t="shared" si="272"/>
        <v>747.79061862678441</v>
      </c>
      <c r="O1156" s="2">
        <f t="shared" si="273"/>
        <v>772.47191011235964</v>
      </c>
      <c r="P1156" s="79">
        <f t="shared" si="274"/>
        <v>772.47191011235964</v>
      </c>
      <c r="Q1156" s="80">
        <v>0.71359223300999997</v>
      </c>
      <c r="R1156" s="78">
        <v>0.28640776698999998</v>
      </c>
      <c r="S1156" s="79">
        <f t="shared" si="275"/>
        <v>841.41400685427652</v>
      </c>
      <c r="T1156" s="2">
        <f t="shared" si="276"/>
        <v>931.25273702344862</v>
      </c>
      <c r="U1156" s="2">
        <f t="shared" si="277"/>
        <v>902.34598684412413</v>
      </c>
      <c r="V1156" s="2">
        <f t="shared" si="278"/>
        <v>946.51890239706586</v>
      </c>
      <c r="W1156" s="2">
        <f t="shared" si="279"/>
        <v>946.51890239706586</v>
      </c>
      <c r="X1156">
        <f t="shared" si="280"/>
        <v>1.5298436488259572</v>
      </c>
      <c r="Y1156">
        <f t="shared" si="281"/>
        <v>1.6931867945880883</v>
      </c>
      <c r="Z1156">
        <f t="shared" si="282"/>
        <v>1.6406290669893167</v>
      </c>
      <c r="AA1156">
        <f t="shared" si="283"/>
        <v>1.720943458903756</v>
      </c>
      <c r="AB1156">
        <f t="shared" si="284"/>
        <v>1.720943458903756</v>
      </c>
    </row>
    <row r="1157" spans="1:28" x14ac:dyDescent="0.25">
      <c r="A1157">
        <v>26</v>
      </c>
      <c r="B1157" t="s">
        <v>44</v>
      </c>
      <c r="C1157">
        <v>7</v>
      </c>
      <c r="D1157" t="s">
        <v>21</v>
      </c>
      <c r="E1157">
        <v>2010</v>
      </c>
      <c r="F1157">
        <v>600</v>
      </c>
      <c r="G1157">
        <v>600</v>
      </c>
      <c r="H1157" s="54">
        <v>0.19700000000000001</v>
      </c>
      <c r="I1157" s="54">
        <v>0.29066666666666668</v>
      </c>
      <c r="J1157" s="54">
        <v>0.27216666666666667</v>
      </c>
      <c r="K1157">
        <v>0.28699999999999998</v>
      </c>
      <c r="L1157" s="2">
        <f t="shared" si="270"/>
        <v>747.19800747198019</v>
      </c>
      <c r="M1157" s="2">
        <f t="shared" si="271"/>
        <v>845.86466165413526</v>
      </c>
      <c r="N1157" s="2">
        <f t="shared" si="272"/>
        <v>824.3645523242501</v>
      </c>
      <c r="O1157" s="2">
        <f t="shared" si="273"/>
        <v>841.51472650771382</v>
      </c>
      <c r="P1157" s="79">
        <f t="shared" si="274"/>
        <v>841.51472650771382</v>
      </c>
      <c r="Q1157" s="80">
        <v>0.71359223300999997</v>
      </c>
      <c r="R1157" s="78">
        <v>0.28640776698999998</v>
      </c>
      <c r="S1157" s="79">
        <f t="shared" si="275"/>
        <v>1005.7856539902837</v>
      </c>
      <c r="T1157" s="2">
        <f t="shared" si="276"/>
        <v>1098.0344263840004</v>
      </c>
      <c r="U1157" s="2">
        <f t="shared" si="277"/>
        <v>1075.7289407782687</v>
      </c>
      <c r="V1157" s="2">
        <f t="shared" si="278"/>
        <v>1077.3968575602935</v>
      </c>
      <c r="W1157" s="2">
        <f t="shared" si="279"/>
        <v>1077.3968575602935</v>
      </c>
      <c r="X1157">
        <f t="shared" si="280"/>
        <v>1.6763094233171394</v>
      </c>
      <c r="Y1157">
        <f t="shared" si="281"/>
        <v>1.8300573773066673</v>
      </c>
      <c r="Z1157">
        <f t="shared" si="282"/>
        <v>1.7928815679637811</v>
      </c>
      <c r="AA1157">
        <f t="shared" si="283"/>
        <v>1.7956614292671558</v>
      </c>
      <c r="AB1157">
        <f t="shared" si="284"/>
        <v>1.7956614292671558</v>
      </c>
    </row>
    <row r="1158" spans="1:28" x14ac:dyDescent="0.25">
      <c r="A1158">
        <v>26</v>
      </c>
      <c r="B1158" t="s">
        <v>44</v>
      </c>
      <c r="C1158">
        <v>7</v>
      </c>
      <c r="D1158" t="s">
        <v>21</v>
      </c>
      <c r="E1158">
        <v>2011</v>
      </c>
      <c r="F1158">
        <v>1900</v>
      </c>
      <c r="G1158">
        <v>1900</v>
      </c>
      <c r="H1158" s="54">
        <v>0.254</v>
      </c>
      <c r="I1158" s="54">
        <v>0.2583333333333333</v>
      </c>
      <c r="J1158" s="54">
        <v>0.24033333333333334</v>
      </c>
      <c r="K1158">
        <v>0.27300000000000002</v>
      </c>
      <c r="L1158" s="2">
        <f t="shared" si="270"/>
        <v>2546.9168900804289</v>
      </c>
      <c r="M1158" s="2">
        <f t="shared" si="271"/>
        <v>2561.7977528089887</v>
      </c>
      <c r="N1158" s="2">
        <f t="shared" si="272"/>
        <v>2501.0969723562966</v>
      </c>
      <c r="O1158" s="2">
        <f t="shared" si="273"/>
        <v>2613.4800550206328</v>
      </c>
      <c r="P1158" s="79">
        <f t="shared" si="274"/>
        <v>2613.4800550206328</v>
      </c>
      <c r="Q1158" s="80">
        <v>0.71359223300999997</v>
      </c>
      <c r="R1158" s="78">
        <v>0.28640776698999998</v>
      </c>
      <c r="S1158" s="79">
        <f t="shared" si="275"/>
        <v>1451.0943621190788</v>
      </c>
      <c r="T1158" s="2">
        <f t="shared" si="276"/>
        <v>1564.2165660189287</v>
      </c>
      <c r="U1158" s="2">
        <f t="shared" si="277"/>
        <v>1550.5773944663147</v>
      </c>
      <c r="V1158" s="2">
        <f t="shared" si="278"/>
        <v>1552.7521145478806</v>
      </c>
      <c r="W1158" s="2">
        <f t="shared" si="279"/>
        <v>1552.7521145478806</v>
      </c>
      <c r="X1158">
        <f t="shared" si="280"/>
        <v>0.76373387479951516</v>
      </c>
      <c r="Y1158">
        <f t="shared" si="281"/>
        <v>0.82327187685206771</v>
      </c>
      <c r="Z1158">
        <f t="shared" si="282"/>
        <v>0.81609336550858669</v>
      </c>
      <c r="AA1158">
        <f t="shared" si="283"/>
        <v>0.81723795502520036</v>
      </c>
      <c r="AB1158">
        <f t="shared" si="284"/>
        <v>0.81723795502520036</v>
      </c>
    </row>
    <row r="1159" spans="1:28" x14ac:dyDescent="0.25">
      <c r="A1159">
        <v>26</v>
      </c>
      <c r="B1159" t="s">
        <v>44</v>
      </c>
      <c r="C1159">
        <v>7</v>
      </c>
      <c r="D1159" t="s">
        <v>21</v>
      </c>
      <c r="E1159">
        <v>2012</v>
      </c>
      <c r="F1159">
        <v>700</v>
      </c>
      <c r="G1159">
        <v>700</v>
      </c>
      <c r="H1159" s="54">
        <v>0.20199999999999999</v>
      </c>
      <c r="I1159" s="54">
        <v>0.27900000000000003</v>
      </c>
      <c r="J1159" s="54">
        <v>0.25650000000000001</v>
      </c>
      <c r="K1159">
        <v>0.29799999999999999</v>
      </c>
      <c r="L1159" s="2">
        <f t="shared" si="270"/>
        <v>877.19298245614027</v>
      </c>
      <c r="M1159" s="2">
        <f t="shared" si="271"/>
        <v>970.87378640776706</v>
      </c>
      <c r="N1159" s="2">
        <f t="shared" si="272"/>
        <v>941.49293880295886</v>
      </c>
      <c r="O1159" s="2">
        <f t="shared" si="273"/>
        <v>997.15099715099723</v>
      </c>
      <c r="P1159" s="79">
        <f t="shared" si="274"/>
        <v>997.15099715099723</v>
      </c>
      <c r="Q1159" s="80">
        <v>0.71359223300999997</v>
      </c>
      <c r="R1159" s="78">
        <v>0.28640776698999998</v>
      </c>
      <c r="S1159" s="79" t="e">
        <f t="shared" si="275"/>
        <v>#VALUE!</v>
      </c>
      <c r="T1159" s="2" t="e">
        <f t="shared" si="276"/>
        <v>#VALUE!</v>
      </c>
      <c r="U1159" s="2" t="e">
        <f t="shared" si="277"/>
        <v>#VALUE!</v>
      </c>
      <c r="V1159" s="2" t="e">
        <f t="shared" si="278"/>
        <v>#VALUE!</v>
      </c>
      <c r="W1159" s="2" t="e">
        <f t="shared" si="279"/>
        <v>#VALUE!</v>
      </c>
      <c r="X1159" t="e">
        <f t="shared" si="280"/>
        <v>#VALUE!</v>
      </c>
      <c r="Y1159" t="e">
        <f t="shared" si="281"/>
        <v>#VALUE!</v>
      </c>
      <c r="Z1159" t="e">
        <f t="shared" si="282"/>
        <v>#VALUE!</v>
      </c>
      <c r="AA1159" t="e">
        <f t="shared" si="283"/>
        <v>#VALUE!</v>
      </c>
      <c r="AB1159" t="e">
        <f t="shared" si="284"/>
        <v>#VALUE!</v>
      </c>
    </row>
    <row r="1160" spans="1:28" x14ac:dyDescent="0.25">
      <c r="A1160">
        <v>26</v>
      </c>
      <c r="B1160" t="s">
        <v>44</v>
      </c>
      <c r="C1160">
        <v>7</v>
      </c>
      <c r="D1160" t="s">
        <v>21</v>
      </c>
      <c r="E1160">
        <v>2013</v>
      </c>
      <c r="F1160">
        <v>580</v>
      </c>
      <c r="G1160">
        <v>580</v>
      </c>
      <c r="H1160" s="54">
        <v>0.22900000000000001</v>
      </c>
      <c r="I1160" s="54">
        <v>0.30333333333333334</v>
      </c>
      <c r="J1160" s="54">
        <v>0.27933333333333332</v>
      </c>
      <c r="K1160">
        <v>0.29299999999999998</v>
      </c>
      <c r="L1160" s="2">
        <f t="shared" si="270"/>
        <v>752.26977950713353</v>
      </c>
      <c r="M1160" s="2">
        <f t="shared" si="271"/>
        <v>832.53588516746413</v>
      </c>
      <c r="N1160" s="2">
        <f t="shared" si="272"/>
        <v>804.81036077705824</v>
      </c>
      <c r="O1160" s="2">
        <f t="shared" si="273"/>
        <v>820.3677510608203</v>
      </c>
      <c r="P1160" s="79">
        <f t="shared" si="274"/>
        <v>820.3677510608203</v>
      </c>
      <c r="Q1160" s="80">
        <v>0.71359223300999997</v>
      </c>
      <c r="R1160" s="78">
        <v>0.28640776698999998</v>
      </c>
      <c r="S1160" s="79" t="e">
        <f t="shared" si="275"/>
        <v>#VALUE!</v>
      </c>
      <c r="T1160" s="2" t="e">
        <f t="shared" si="276"/>
        <v>#VALUE!</v>
      </c>
      <c r="U1160" s="2" t="e">
        <f t="shared" si="277"/>
        <v>#VALUE!</v>
      </c>
      <c r="V1160" s="2" t="e">
        <f t="shared" si="278"/>
        <v>#VALUE!</v>
      </c>
      <c r="W1160" s="2" t="e">
        <f t="shared" si="279"/>
        <v>#VALUE!</v>
      </c>
      <c r="X1160" t="e">
        <f t="shared" si="280"/>
        <v>#VALUE!</v>
      </c>
      <c r="Y1160" t="e">
        <f t="shared" si="281"/>
        <v>#VALUE!</v>
      </c>
      <c r="Z1160" t="e">
        <f t="shared" si="282"/>
        <v>#VALUE!</v>
      </c>
      <c r="AA1160" t="e">
        <f t="shared" si="283"/>
        <v>#VALUE!</v>
      </c>
      <c r="AB1160" t="e">
        <f t="shared" si="284"/>
        <v>#VALUE!</v>
      </c>
    </row>
    <row r="1161" spans="1:28" x14ac:dyDescent="0.25">
      <c r="A1161">
        <v>26</v>
      </c>
      <c r="B1161" t="s">
        <v>44</v>
      </c>
      <c r="C1161">
        <v>7</v>
      </c>
      <c r="D1161" t="s">
        <v>21</v>
      </c>
      <c r="E1161">
        <v>2014</v>
      </c>
      <c r="F1161">
        <v>1400</v>
      </c>
      <c r="G1161">
        <v>1400</v>
      </c>
      <c r="H1161" s="54">
        <v>0.14499999999999999</v>
      </c>
      <c r="I1161" s="54">
        <v>0.20433333333333331</v>
      </c>
      <c r="J1161" s="54">
        <v>0.20033333333333331</v>
      </c>
      <c r="K1161">
        <v>0.185</v>
      </c>
      <c r="L1161" s="2">
        <f t="shared" si="270"/>
        <v>1637.4269005847952</v>
      </c>
      <c r="M1161" s="2">
        <f t="shared" si="271"/>
        <v>1759.530791788856</v>
      </c>
      <c r="N1161" s="2">
        <f t="shared" si="272"/>
        <v>1750.7294706127552</v>
      </c>
      <c r="O1161" s="2">
        <f t="shared" si="273"/>
        <v>1717.7914110429449</v>
      </c>
      <c r="P1161" s="79">
        <f t="shared" si="274"/>
        <v>1717.7914110429449</v>
      </c>
      <c r="Q1161" s="80">
        <v>0.71359223300999997</v>
      </c>
      <c r="R1161" s="78">
        <v>0.28640776698999998</v>
      </c>
      <c r="S1161" s="79" t="e">
        <f t="shared" si="275"/>
        <v>#VALUE!</v>
      </c>
      <c r="T1161" s="2" t="e">
        <f t="shared" si="276"/>
        <v>#VALUE!</v>
      </c>
      <c r="U1161" s="2" t="e">
        <f t="shared" si="277"/>
        <v>#VALUE!</v>
      </c>
      <c r="V1161" s="2" t="e">
        <f t="shared" si="278"/>
        <v>#VALUE!</v>
      </c>
      <c r="W1161" s="2" t="e">
        <f t="shared" si="279"/>
        <v>#VALUE!</v>
      </c>
      <c r="X1161" t="e">
        <f t="shared" si="280"/>
        <v>#VALUE!</v>
      </c>
      <c r="Y1161" t="e">
        <f t="shared" si="281"/>
        <v>#VALUE!</v>
      </c>
      <c r="Z1161" t="e">
        <f t="shared" si="282"/>
        <v>#VALUE!</v>
      </c>
      <c r="AA1161" t="e">
        <f t="shared" si="283"/>
        <v>#VALUE!</v>
      </c>
      <c r="AB1161" t="e">
        <f t="shared" si="284"/>
        <v>#VALUE!</v>
      </c>
    </row>
    <row r="1162" spans="1:28" x14ac:dyDescent="0.25">
      <c r="A1162">
        <v>26</v>
      </c>
      <c r="B1162" t="s">
        <v>44</v>
      </c>
      <c r="C1162">
        <v>7</v>
      </c>
      <c r="D1162" t="s">
        <v>21</v>
      </c>
      <c r="E1162">
        <v>2015</v>
      </c>
      <c r="F1162">
        <v>750</v>
      </c>
      <c r="G1162">
        <v>750</v>
      </c>
      <c r="H1162" s="54">
        <v>0.24</v>
      </c>
      <c r="I1162" s="54">
        <v>0.30400000000000005</v>
      </c>
      <c r="J1162" s="54">
        <v>0.28700000000000003</v>
      </c>
      <c r="K1162">
        <v>0.34300000000000003</v>
      </c>
      <c r="L1162" s="2">
        <f t="shared" si="270"/>
        <v>986.84210526315792</v>
      </c>
      <c r="M1162" s="2">
        <f t="shared" si="271"/>
        <v>1077.5862068965519</v>
      </c>
      <c r="N1162" s="2">
        <f t="shared" si="272"/>
        <v>1051.8934081346424</v>
      </c>
      <c r="O1162" s="2">
        <f t="shared" si="273"/>
        <v>1141.552511415525</v>
      </c>
      <c r="P1162" s="79">
        <f t="shared" si="274"/>
        <v>1141.552511415525</v>
      </c>
      <c r="Q1162" s="80">
        <v>0.71359223300999997</v>
      </c>
      <c r="R1162" s="78">
        <v>0.28640776698999998</v>
      </c>
      <c r="S1162" s="79">
        <f t="shared" si="275"/>
        <v>554.34812386767976</v>
      </c>
      <c r="T1162" s="2">
        <f t="shared" si="276"/>
        <v>636.93661018409102</v>
      </c>
      <c r="U1162" s="2">
        <f t="shared" si="277"/>
        <v>628.17655385340208</v>
      </c>
      <c r="V1162" s="2">
        <f t="shared" si="278"/>
        <v>564.08275380120801</v>
      </c>
      <c r="W1162" s="2">
        <f t="shared" si="279"/>
        <v>564.08275380120801</v>
      </c>
      <c r="X1162">
        <f t="shared" si="280"/>
        <v>0.73913083182357298</v>
      </c>
      <c r="Y1162">
        <f t="shared" si="281"/>
        <v>0.84924881357878801</v>
      </c>
      <c r="Z1162">
        <f t="shared" si="282"/>
        <v>0.83756873847120272</v>
      </c>
      <c r="AA1162">
        <f t="shared" si="283"/>
        <v>0.75211033840161068</v>
      </c>
      <c r="AB1162">
        <f t="shared" si="284"/>
        <v>0.75211033840161068</v>
      </c>
    </row>
    <row r="1163" spans="1:28" x14ac:dyDescent="0.25">
      <c r="A1163">
        <v>26</v>
      </c>
      <c r="B1163" t="s">
        <v>44</v>
      </c>
      <c r="C1163">
        <v>7</v>
      </c>
      <c r="D1163" t="s">
        <v>21</v>
      </c>
      <c r="E1163">
        <v>2016</v>
      </c>
      <c r="F1163" t="s">
        <v>10</v>
      </c>
      <c r="G1163" t="s">
        <v>299</v>
      </c>
      <c r="H1163" s="54">
        <v>0.252</v>
      </c>
      <c r="I1163" s="54">
        <v>0.29700000000000004</v>
      </c>
      <c r="J1163" s="54">
        <v>0.27900000000000003</v>
      </c>
      <c r="K1163">
        <v>0.29199999999999998</v>
      </c>
      <c r="L1163" s="2" t="e">
        <f t="shared" si="270"/>
        <v>#VALUE!</v>
      </c>
      <c r="M1163" s="2" t="e">
        <f t="shared" si="271"/>
        <v>#VALUE!</v>
      </c>
      <c r="N1163" s="2" t="e">
        <f t="shared" si="272"/>
        <v>#VALUE!</v>
      </c>
      <c r="O1163" s="2" t="e">
        <f t="shared" si="273"/>
        <v>#VALUE!</v>
      </c>
      <c r="P1163" s="79" t="e">
        <f t="shared" si="274"/>
        <v>#VALUE!</v>
      </c>
      <c r="Q1163" s="80">
        <v>0.71359223300999997</v>
      </c>
      <c r="R1163" s="78">
        <v>0.28640776698999998</v>
      </c>
      <c r="S1163" s="79">
        <f t="shared" si="275"/>
        <v>517.01866627002084</v>
      </c>
      <c r="T1163" s="2">
        <f t="shared" si="276"/>
        <v>592.91699979520592</v>
      </c>
      <c r="U1163" s="2">
        <f t="shared" si="277"/>
        <v>584.89412119195902</v>
      </c>
      <c r="V1163" s="2">
        <f t="shared" si="278"/>
        <v>544.23177779597711</v>
      </c>
      <c r="W1163" s="2">
        <f t="shared" si="279"/>
        <v>544.23177779597711</v>
      </c>
      <c r="X1163" t="e">
        <f t="shared" si="280"/>
        <v>#VALUE!</v>
      </c>
      <c r="Y1163" t="e">
        <f t="shared" si="281"/>
        <v>#VALUE!</v>
      </c>
      <c r="Z1163" t="e">
        <f t="shared" si="282"/>
        <v>#VALUE!</v>
      </c>
      <c r="AA1163" t="e">
        <f t="shared" si="283"/>
        <v>#VALUE!</v>
      </c>
      <c r="AB1163" t="e">
        <f t="shared" si="284"/>
        <v>#VALUE!</v>
      </c>
    </row>
    <row r="1164" spans="1:28" x14ac:dyDescent="0.25">
      <c r="A1164">
        <v>26</v>
      </c>
      <c r="B1164" t="s">
        <v>44</v>
      </c>
      <c r="C1164">
        <v>7</v>
      </c>
      <c r="D1164" t="s">
        <v>21</v>
      </c>
      <c r="E1164">
        <v>2017</v>
      </c>
      <c r="F1164" t="s">
        <v>10</v>
      </c>
      <c r="G1164" t="s">
        <v>299</v>
      </c>
      <c r="H1164" s="54">
        <v>0.26421253355763952</v>
      </c>
      <c r="I1164" s="54">
        <v>0.33404541147798106</v>
      </c>
      <c r="J1164" s="54">
        <v>0.31269765999824639</v>
      </c>
      <c r="K1164">
        <v>0.32600000000000001</v>
      </c>
      <c r="L1164" s="2" t="e">
        <f t="shared" si="270"/>
        <v>#VALUE!</v>
      </c>
      <c r="M1164" s="2" t="e">
        <f t="shared" si="271"/>
        <v>#VALUE!</v>
      </c>
      <c r="N1164" s="2" t="e">
        <f t="shared" si="272"/>
        <v>#VALUE!</v>
      </c>
      <c r="O1164" s="2" t="e">
        <f t="shared" si="273"/>
        <v>#VALUE!</v>
      </c>
      <c r="P1164" s="79" t="e">
        <f t="shared" si="274"/>
        <v>#VALUE!</v>
      </c>
      <c r="Q1164" s="80">
        <v>0.71359223300999997</v>
      </c>
      <c r="R1164" s="78">
        <v>0.28640776698999998</v>
      </c>
      <c r="S1164" s="79" t="e">
        <f t="shared" si="275"/>
        <v>#VALUE!</v>
      </c>
      <c r="T1164" s="2" t="e">
        <f t="shared" si="276"/>
        <v>#VALUE!</v>
      </c>
      <c r="U1164" s="2" t="e">
        <f t="shared" si="277"/>
        <v>#VALUE!</v>
      </c>
      <c r="V1164" s="2" t="e">
        <f t="shared" si="278"/>
        <v>#VALUE!</v>
      </c>
      <c r="W1164" s="2" t="e">
        <f t="shared" si="279"/>
        <v>#VALUE!</v>
      </c>
      <c r="X1164" t="e">
        <f t="shared" si="280"/>
        <v>#VALUE!</v>
      </c>
      <c r="Y1164" t="e">
        <f t="shared" si="281"/>
        <v>#VALUE!</v>
      </c>
      <c r="Z1164" t="e">
        <f t="shared" si="282"/>
        <v>#VALUE!</v>
      </c>
      <c r="AA1164" t="e">
        <f t="shared" si="283"/>
        <v>#VALUE!</v>
      </c>
      <c r="AB1164" t="e">
        <f t="shared" si="284"/>
        <v>#VALUE!</v>
      </c>
    </row>
    <row r="1165" spans="1:28" x14ac:dyDescent="0.25">
      <c r="A1165">
        <v>26</v>
      </c>
      <c r="B1165" t="s">
        <v>44</v>
      </c>
      <c r="C1165">
        <v>7</v>
      </c>
      <c r="D1165" t="s">
        <v>21</v>
      </c>
      <c r="E1165">
        <v>2018</v>
      </c>
      <c r="F1165">
        <v>400</v>
      </c>
      <c r="G1165">
        <v>400</v>
      </c>
      <c r="H1165" s="54">
        <v>0.25329250311259038</v>
      </c>
      <c r="I1165" s="54">
        <v>0.35347180943220174</v>
      </c>
      <c r="J1165" s="54">
        <v>0.34504815702446495</v>
      </c>
      <c r="K1165">
        <v>0.253</v>
      </c>
      <c r="L1165" s="2">
        <f t="shared" si="270"/>
        <v>535.68499267433083</v>
      </c>
      <c r="M1165" s="2">
        <f t="shared" si="271"/>
        <v>618.68918607974297</v>
      </c>
      <c r="N1165" s="2">
        <f t="shared" si="272"/>
        <v>610.73192524009971</v>
      </c>
      <c r="O1165" s="2">
        <f t="shared" si="273"/>
        <v>535.47523427041494</v>
      </c>
      <c r="P1165" s="79">
        <f t="shared" si="274"/>
        <v>535.47523427041494</v>
      </c>
      <c r="Q1165" s="80">
        <v>0.71359223300999997</v>
      </c>
      <c r="R1165" s="78">
        <v>0.28640776698999998</v>
      </c>
      <c r="S1165" s="79" t="e">
        <f t="shared" si="275"/>
        <v>#VALUE!</v>
      </c>
      <c r="T1165" s="2" t="e">
        <f t="shared" si="276"/>
        <v>#VALUE!</v>
      </c>
      <c r="U1165" s="2" t="e">
        <f t="shared" si="277"/>
        <v>#VALUE!</v>
      </c>
      <c r="V1165" s="2" t="e">
        <f t="shared" si="278"/>
        <v>#VALUE!</v>
      </c>
      <c r="W1165" s="2" t="e">
        <f t="shared" si="279"/>
        <v>#VALUE!</v>
      </c>
      <c r="X1165" t="e">
        <f t="shared" si="280"/>
        <v>#VALUE!</v>
      </c>
      <c r="Y1165" t="e">
        <f t="shared" si="281"/>
        <v>#VALUE!</v>
      </c>
      <c r="Z1165" t="e">
        <f t="shared" si="282"/>
        <v>#VALUE!</v>
      </c>
      <c r="AA1165" t="e">
        <f t="shared" si="283"/>
        <v>#VALUE!</v>
      </c>
      <c r="AB1165" t="e">
        <f t="shared" si="284"/>
        <v>#VALUE!</v>
      </c>
    </row>
    <row r="1166" spans="1:28" x14ac:dyDescent="0.25">
      <c r="A1166">
        <v>26</v>
      </c>
      <c r="B1166" t="s">
        <v>44</v>
      </c>
      <c r="C1166">
        <v>7</v>
      </c>
      <c r="D1166" t="s">
        <v>21</v>
      </c>
      <c r="E1166">
        <v>2019</v>
      </c>
      <c r="F1166">
        <v>460</v>
      </c>
      <c r="G1166">
        <v>460</v>
      </c>
      <c r="H1166" s="54">
        <v>0.23441509169475994</v>
      </c>
      <c r="I1166" s="54">
        <v>0.32590908281944742</v>
      </c>
      <c r="J1166" s="54">
        <v>0.31510957999927913</v>
      </c>
      <c r="K1166">
        <v>0.27600000000000002</v>
      </c>
      <c r="L1166" s="2">
        <f t="shared" si="270"/>
        <v>600.84778972236109</v>
      </c>
      <c r="M1166" s="2">
        <f t="shared" si="271"/>
        <v>682.400531257701</v>
      </c>
      <c r="N1166" s="2">
        <f t="shared" si="272"/>
        <v>671.64028955101435</v>
      </c>
      <c r="O1166" s="2">
        <f t="shared" si="273"/>
        <v>635.35911602209944</v>
      </c>
      <c r="P1166" s="79">
        <f t="shared" si="274"/>
        <v>635.35911602209944</v>
      </c>
      <c r="Q1166" s="80">
        <v>0.71359223300999997</v>
      </c>
      <c r="R1166" s="78">
        <v>0.28640776698999998</v>
      </c>
      <c r="S1166" s="79" t="e">
        <f t="shared" si="275"/>
        <v>#VALUE!</v>
      </c>
      <c r="T1166" s="2" t="e">
        <f t="shared" si="276"/>
        <v>#VALUE!</v>
      </c>
      <c r="U1166" s="2" t="e">
        <f t="shared" si="277"/>
        <v>#VALUE!</v>
      </c>
      <c r="V1166" s="2" t="e">
        <f t="shared" si="278"/>
        <v>#VALUE!</v>
      </c>
      <c r="W1166" s="2" t="e">
        <f t="shared" si="279"/>
        <v>#VALUE!</v>
      </c>
      <c r="X1166" t="e">
        <f t="shared" si="280"/>
        <v>#VALUE!</v>
      </c>
      <c r="Y1166" t="e">
        <f t="shared" si="281"/>
        <v>#VALUE!</v>
      </c>
      <c r="Z1166" t="e">
        <f t="shared" si="282"/>
        <v>#VALUE!</v>
      </c>
      <c r="AA1166" t="e">
        <f t="shared" si="283"/>
        <v>#VALUE!</v>
      </c>
      <c r="AB1166" t="e">
        <f t="shared" si="284"/>
        <v>#VALUE!</v>
      </c>
    </row>
    <row r="1167" spans="1:28" x14ac:dyDescent="0.25">
      <c r="A1167">
        <v>26</v>
      </c>
      <c r="B1167" t="s">
        <v>44</v>
      </c>
      <c r="C1167">
        <v>7</v>
      </c>
      <c r="D1167" t="s">
        <v>21</v>
      </c>
      <c r="E1167">
        <v>2020</v>
      </c>
      <c r="F1167">
        <v>275</v>
      </c>
      <c r="G1167">
        <v>275</v>
      </c>
      <c r="H1167" s="54">
        <v>0.10759564786873591</v>
      </c>
      <c r="I1167" s="54">
        <v>0.25668946937664994</v>
      </c>
      <c r="J1167" s="54">
        <v>0.25426527177111524</v>
      </c>
      <c r="K1167">
        <v>0.13300000000000001</v>
      </c>
      <c r="L1167" s="2">
        <f t="shared" si="270"/>
        <v>308.15627393931641</v>
      </c>
      <c r="M1167" s="2">
        <f t="shared" si="271"/>
        <v>369.96650615104477</v>
      </c>
      <c r="N1167" s="2">
        <f t="shared" si="272"/>
        <v>368.76383731400472</v>
      </c>
      <c r="O1167" s="2">
        <f t="shared" si="273"/>
        <v>317.18569780853517</v>
      </c>
      <c r="P1167" s="79">
        <f t="shared" si="274"/>
        <v>317.18569780853517</v>
      </c>
      <c r="Q1167" s="80">
        <v>0.71359223300999997</v>
      </c>
      <c r="R1167" s="78">
        <v>0.28640776698999998</v>
      </c>
      <c r="S1167" s="79" t="e">
        <f t="shared" si="275"/>
        <v>#VALUE!</v>
      </c>
      <c r="T1167" s="2" t="e">
        <f t="shared" si="276"/>
        <v>#VALUE!</v>
      </c>
      <c r="U1167" s="2" t="e">
        <f t="shared" si="277"/>
        <v>#VALUE!</v>
      </c>
      <c r="V1167" s="2" t="e">
        <f t="shared" si="278"/>
        <v>#VALUE!</v>
      </c>
      <c r="W1167" s="2" t="e">
        <f t="shared" si="279"/>
        <v>#VALUE!</v>
      </c>
      <c r="X1167" t="e">
        <f t="shared" si="280"/>
        <v>#VALUE!</v>
      </c>
      <c r="Y1167" t="e">
        <f t="shared" si="281"/>
        <v>#VALUE!</v>
      </c>
      <c r="Z1167" t="e">
        <f t="shared" si="282"/>
        <v>#VALUE!</v>
      </c>
      <c r="AA1167" t="e">
        <f t="shared" si="283"/>
        <v>#VALUE!</v>
      </c>
      <c r="AB1167" t="e">
        <f t="shared" si="284"/>
        <v>#VALUE!</v>
      </c>
    </row>
    <row r="1168" spans="1:28" x14ac:dyDescent="0.25">
      <c r="A1168">
        <v>26</v>
      </c>
      <c r="B1168" t="s">
        <v>44</v>
      </c>
      <c r="C1168">
        <v>7</v>
      </c>
      <c r="D1168" t="s">
        <v>21</v>
      </c>
      <c r="E1168">
        <v>2021</v>
      </c>
      <c r="F1168" t="s">
        <v>10</v>
      </c>
      <c r="G1168" t="s">
        <v>299</v>
      </c>
      <c r="H1168" s="79" t="s">
        <v>10</v>
      </c>
      <c r="I1168" s="2" t="s">
        <v>10</v>
      </c>
      <c r="J1168" s="2" t="s">
        <v>10</v>
      </c>
      <c r="K1168">
        <v>0.20899999999999999</v>
      </c>
      <c r="L1168" s="2" t="e">
        <f t="shared" si="270"/>
        <v>#VALUE!</v>
      </c>
      <c r="M1168" s="2" t="e">
        <f t="shared" si="271"/>
        <v>#VALUE!</v>
      </c>
      <c r="N1168" s="2" t="e">
        <f t="shared" si="272"/>
        <v>#VALUE!</v>
      </c>
      <c r="O1168" s="2" t="e">
        <f t="shared" si="273"/>
        <v>#VALUE!</v>
      </c>
      <c r="P1168" s="79" t="e">
        <f t="shared" si="274"/>
        <v>#VALUE!</v>
      </c>
      <c r="Q1168" s="80">
        <v>0.71359223300999997</v>
      </c>
      <c r="R1168" s="78">
        <v>0.28640776698999998</v>
      </c>
      <c r="S1168" s="79" t="e">
        <f t="shared" si="275"/>
        <v>#VALUE!</v>
      </c>
      <c r="T1168" s="2" t="e">
        <f t="shared" si="276"/>
        <v>#VALUE!</v>
      </c>
      <c r="U1168" s="2" t="e">
        <f t="shared" si="277"/>
        <v>#VALUE!</v>
      </c>
      <c r="V1168" s="2" t="e">
        <f t="shared" si="278"/>
        <v>#VALUE!</v>
      </c>
      <c r="W1168" s="2" t="e">
        <f t="shared" si="279"/>
        <v>#VALUE!</v>
      </c>
      <c r="X1168" t="e">
        <f t="shared" si="280"/>
        <v>#VALUE!</v>
      </c>
      <c r="Y1168" t="e">
        <f t="shared" si="281"/>
        <v>#VALUE!</v>
      </c>
      <c r="Z1168" t="e">
        <f t="shared" si="282"/>
        <v>#VALUE!</v>
      </c>
      <c r="AA1168" t="e">
        <f t="shared" si="283"/>
        <v>#VALUE!</v>
      </c>
      <c r="AB1168" t="e">
        <f t="shared" si="284"/>
        <v>#VALUE!</v>
      </c>
    </row>
    <row r="1169" spans="1:28" x14ac:dyDescent="0.25">
      <c r="A1169">
        <v>26</v>
      </c>
      <c r="B1169" t="s">
        <v>44</v>
      </c>
      <c r="C1169">
        <v>7</v>
      </c>
      <c r="D1169" t="s">
        <v>21</v>
      </c>
      <c r="E1169">
        <v>2022</v>
      </c>
      <c r="F1169">
        <v>350</v>
      </c>
      <c r="G1169" t="s">
        <v>299</v>
      </c>
      <c r="H1169" s="79" t="s">
        <v>10</v>
      </c>
      <c r="I1169" s="2" t="s">
        <v>10</v>
      </c>
      <c r="J1169" s="2" t="s">
        <v>10</v>
      </c>
      <c r="K1169">
        <v>0.21099999999999999</v>
      </c>
      <c r="L1169" s="2" t="e">
        <f t="shared" si="270"/>
        <v>#VALUE!</v>
      </c>
      <c r="M1169" s="2" t="e">
        <f t="shared" si="271"/>
        <v>#VALUE!</v>
      </c>
      <c r="N1169" s="2" t="e">
        <f t="shared" si="272"/>
        <v>#VALUE!</v>
      </c>
      <c r="O1169" s="2">
        <f t="shared" si="273"/>
        <v>443.59949302915078</v>
      </c>
      <c r="P1169" s="79" t="e">
        <f t="shared" si="274"/>
        <v>#VALUE!</v>
      </c>
      <c r="Q1169" s="80">
        <v>0.71359223300999997</v>
      </c>
      <c r="R1169" s="78">
        <v>0.28640776698999998</v>
      </c>
      <c r="S1169" s="79">
        <f t="shared" si="275"/>
        <v>1964.3024962226145</v>
      </c>
      <c r="T1169" s="2">
        <f t="shared" si="276"/>
        <v>2054.8280388753419</v>
      </c>
      <c r="U1169" s="2">
        <f t="shared" si="277"/>
        <v>2032.9586164470188</v>
      </c>
      <c r="V1169" s="2">
        <f t="shared" si="278"/>
        <v>2053.5652912968603</v>
      </c>
      <c r="W1169" s="2" t="e">
        <f t="shared" si="279"/>
        <v>#VALUE!</v>
      </c>
      <c r="X1169">
        <f t="shared" si="280"/>
        <v>5.6122928463503277</v>
      </c>
      <c r="Y1169">
        <f t="shared" si="281"/>
        <v>5.8709372539295481</v>
      </c>
      <c r="Z1169">
        <f t="shared" si="282"/>
        <v>5.8084531898486249</v>
      </c>
      <c r="AA1169">
        <f t="shared" si="283"/>
        <v>5.8673294037053152</v>
      </c>
      <c r="AB1169" t="e">
        <f t="shared" si="284"/>
        <v>#VALUE!</v>
      </c>
    </row>
    <row r="1170" spans="1:28" x14ac:dyDescent="0.25">
      <c r="A1170">
        <v>26</v>
      </c>
      <c r="B1170" t="s">
        <v>44</v>
      </c>
      <c r="C1170">
        <v>7</v>
      </c>
      <c r="D1170" t="s">
        <v>21</v>
      </c>
      <c r="E1170">
        <v>2023</v>
      </c>
      <c r="F1170" t="s">
        <v>10</v>
      </c>
      <c r="G1170" t="s">
        <v>299</v>
      </c>
      <c r="H1170" s="79" t="s">
        <v>10</v>
      </c>
      <c r="I1170" s="2" t="s">
        <v>10</v>
      </c>
      <c r="J1170" s="2" t="s">
        <v>10</v>
      </c>
      <c r="K1170">
        <v>0.17799999999999999</v>
      </c>
      <c r="L1170" s="2" t="e">
        <f t="shared" si="270"/>
        <v>#VALUE!</v>
      </c>
      <c r="M1170" s="2" t="e">
        <f t="shared" si="271"/>
        <v>#VALUE!</v>
      </c>
      <c r="N1170" s="2" t="e">
        <f t="shared" si="272"/>
        <v>#VALUE!</v>
      </c>
      <c r="O1170" s="2" t="e">
        <f t="shared" si="273"/>
        <v>#VALUE!</v>
      </c>
      <c r="P1170" s="79" t="e">
        <f t="shared" si="274"/>
        <v>#VALUE!</v>
      </c>
      <c r="Q1170" s="80">
        <v>0.71359223300999997</v>
      </c>
      <c r="R1170" s="78">
        <v>0.28640776698999998</v>
      </c>
      <c r="S1170" s="79">
        <f t="shared" si="275"/>
        <v>2363.0652614090545</v>
      </c>
      <c r="T1170" s="2">
        <f t="shared" si="276"/>
        <v>2527.9635883768015</v>
      </c>
      <c r="U1170" s="2">
        <f t="shared" si="277"/>
        <v>2504.436262531251</v>
      </c>
      <c r="V1170" s="2">
        <f t="shared" si="278"/>
        <v>2526.9048484353707</v>
      </c>
      <c r="W1170" s="2" t="e">
        <f t="shared" si="279"/>
        <v>#VALUE!</v>
      </c>
      <c r="X1170" t="e">
        <f t="shared" si="280"/>
        <v>#VALUE!</v>
      </c>
      <c r="Y1170" t="e">
        <f t="shared" si="281"/>
        <v>#VALUE!</v>
      </c>
      <c r="Z1170" t="e">
        <f t="shared" si="282"/>
        <v>#VALUE!</v>
      </c>
      <c r="AA1170" t="e">
        <f t="shared" si="283"/>
        <v>#VALUE!</v>
      </c>
      <c r="AB1170" t="e">
        <f t="shared" si="284"/>
        <v>#VALUE!</v>
      </c>
    </row>
    <row r="1171" spans="1:28" x14ac:dyDescent="0.25">
      <c r="A1171">
        <v>26</v>
      </c>
      <c r="B1171" t="s">
        <v>44</v>
      </c>
      <c r="C1171">
        <v>7</v>
      </c>
      <c r="D1171" t="s">
        <v>21</v>
      </c>
      <c r="E1171">
        <v>2024</v>
      </c>
      <c r="F1171" t="s">
        <v>10</v>
      </c>
      <c r="G1171" t="s">
        <v>299</v>
      </c>
      <c r="H1171" s="79" t="s">
        <v>10</v>
      </c>
      <c r="I1171" s="2" t="s">
        <v>10</v>
      </c>
      <c r="J1171" s="2" t="s">
        <v>10</v>
      </c>
      <c r="K1171">
        <v>0.216</v>
      </c>
      <c r="L1171" s="2" t="e">
        <f t="shared" si="270"/>
        <v>#VALUE!</v>
      </c>
      <c r="M1171" s="2" t="e">
        <f t="shared" si="271"/>
        <v>#VALUE!</v>
      </c>
      <c r="N1171" s="2" t="e">
        <f t="shared" si="272"/>
        <v>#VALUE!</v>
      </c>
      <c r="O1171" s="2" t="e">
        <f t="shared" si="273"/>
        <v>#VALUE!</v>
      </c>
      <c r="P1171" s="79" t="e">
        <f t="shared" si="274"/>
        <v>#VALUE!</v>
      </c>
      <c r="Q1171" s="80">
        <v>0.71359223300999997</v>
      </c>
      <c r="R1171" s="78">
        <v>0.28640776698999998</v>
      </c>
      <c r="S1171" s="79">
        <f t="shared" si="275"/>
        <v>2378.1655914868029</v>
      </c>
      <c r="T1171" s="2">
        <f t="shared" si="276"/>
        <v>2554.1959839537349</v>
      </c>
      <c r="U1171" s="2">
        <f t="shared" si="277"/>
        <v>2528.9971080355849</v>
      </c>
      <c r="V1171" s="2">
        <f t="shared" si="278"/>
        <v>2554.6651190644607</v>
      </c>
      <c r="W1171" s="2" t="e">
        <f t="shared" si="279"/>
        <v>#VALUE!</v>
      </c>
      <c r="X1171" t="e">
        <f t="shared" si="280"/>
        <v>#VALUE!</v>
      </c>
      <c r="Y1171" t="e">
        <f t="shared" si="281"/>
        <v>#VALUE!</v>
      </c>
      <c r="Z1171" t="e">
        <f t="shared" si="282"/>
        <v>#VALUE!</v>
      </c>
      <c r="AA1171" t="e">
        <f t="shared" si="283"/>
        <v>#VALUE!</v>
      </c>
      <c r="AB1171" t="e">
        <f t="shared" si="284"/>
        <v>#VALUE!</v>
      </c>
    </row>
    <row r="1172" spans="1:28" x14ac:dyDescent="0.25">
      <c r="A1172">
        <v>27</v>
      </c>
      <c r="B1172" t="s">
        <v>45</v>
      </c>
      <c r="C1172">
        <v>8</v>
      </c>
      <c r="D1172" t="s">
        <v>21</v>
      </c>
      <c r="E1172">
        <v>1980</v>
      </c>
      <c r="F1172">
        <v>1000</v>
      </c>
      <c r="G1172" t="s">
        <v>299</v>
      </c>
      <c r="H1172" s="54">
        <v>0.44700000000000001</v>
      </c>
      <c r="I1172" s="54">
        <v>0.46733333333333338</v>
      </c>
      <c r="J1172" s="54">
        <v>0.46133333333333337</v>
      </c>
      <c r="K1172">
        <v>0.46700000000000003</v>
      </c>
      <c r="L1172" s="2">
        <f t="shared" si="270"/>
        <v>1808.3182640144666</v>
      </c>
      <c r="M1172" s="2">
        <f t="shared" si="271"/>
        <v>1877.3466833541929</v>
      </c>
      <c r="N1172" s="2">
        <f t="shared" si="272"/>
        <v>1856.4356435643565</v>
      </c>
      <c r="O1172" s="2">
        <f t="shared" si="273"/>
        <v>1876.1726078799252</v>
      </c>
      <c r="P1172" s="79" t="e">
        <f t="shared" si="274"/>
        <v>#VALUE!</v>
      </c>
      <c r="Q1172" s="80">
        <v>0.71359223300999997</v>
      </c>
      <c r="R1172" s="78">
        <v>0.28640776698999998</v>
      </c>
      <c r="S1172" s="79">
        <f t="shared" si="275"/>
        <v>2819.6024522013013</v>
      </c>
      <c r="T1172" s="2">
        <f t="shared" si="276"/>
        <v>2928.5731375851328</v>
      </c>
      <c r="U1172" s="2">
        <f t="shared" si="277"/>
        <v>2891.2075354910385</v>
      </c>
      <c r="V1172" s="2">
        <f t="shared" si="278"/>
        <v>2929.0021606973969</v>
      </c>
      <c r="W1172" s="2" t="e">
        <f t="shared" si="279"/>
        <v>#VALUE!</v>
      </c>
      <c r="X1172">
        <f t="shared" si="280"/>
        <v>2.8196024522013015</v>
      </c>
      <c r="Y1172">
        <f t="shared" si="281"/>
        <v>2.9285731375851327</v>
      </c>
      <c r="Z1172">
        <f t="shared" si="282"/>
        <v>2.8912075354910383</v>
      </c>
      <c r="AA1172">
        <f t="shared" si="283"/>
        <v>2.9290021606973968</v>
      </c>
      <c r="AB1172" t="e">
        <f t="shared" si="284"/>
        <v>#VALUE!</v>
      </c>
    </row>
    <row r="1173" spans="1:28" x14ac:dyDescent="0.25">
      <c r="A1173">
        <v>27</v>
      </c>
      <c r="B1173" t="s">
        <v>45</v>
      </c>
      <c r="C1173">
        <v>8</v>
      </c>
      <c r="D1173" t="s">
        <v>21</v>
      </c>
      <c r="E1173">
        <v>1981</v>
      </c>
      <c r="F1173">
        <v>1400</v>
      </c>
      <c r="G1173" t="s">
        <v>299</v>
      </c>
      <c r="H1173" s="54">
        <v>0.40500000000000003</v>
      </c>
      <c r="I1173" s="54">
        <v>0.4393333333333333</v>
      </c>
      <c r="J1173" s="54">
        <v>0.43383333333333329</v>
      </c>
      <c r="K1173">
        <v>0.439</v>
      </c>
      <c r="L1173" s="2">
        <f t="shared" si="270"/>
        <v>2352.9411764705883</v>
      </c>
      <c r="M1173" s="2">
        <f t="shared" si="271"/>
        <v>2497.0273483947681</v>
      </c>
      <c r="N1173" s="2">
        <f t="shared" si="272"/>
        <v>2472.7700912569912</v>
      </c>
      <c r="O1173" s="2">
        <f t="shared" si="273"/>
        <v>2495.5436720142607</v>
      </c>
      <c r="P1173" s="79" t="e">
        <f t="shared" si="274"/>
        <v>#VALUE!</v>
      </c>
      <c r="Q1173" s="80">
        <v>0.71359223300999997</v>
      </c>
      <c r="R1173" s="78">
        <v>0.28640776698999998</v>
      </c>
      <c r="S1173" s="79">
        <f t="shared" si="275"/>
        <v>3365.3363612509347</v>
      </c>
      <c r="T1173" s="2">
        <f t="shared" si="276"/>
        <v>3525.8530765975629</v>
      </c>
      <c r="U1173" s="2">
        <f t="shared" si="277"/>
        <v>3486.8618798677703</v>
      </c>
      <c r="V1173" s="2">
        <f t="shared" si="278"/>
        <v>3524.3559029973412</v>
      </c>
      <c r="W1173" s="2" t="e">
        <f t="shared" si="279"/>
        <v>#VALUE!</v>
      </c>
      <c r="X1173">
        <f t="shared" si="280"/>
        <v>2.4038116866078103</v>
      </c>
      <c r="Y1173">
        <f t="shared" si="281"/>
        <v>2.5184664832839734</v>
      </c>
      <c r="Z1173">
        <f t="shared" si="282"/>
        <v>2.4906156284769789</v>
      </c>
      <c r="AA1173">
        <f t="shared" si="283"/>
        <v>2.5173970735695295</v>
      </c>
      <c r="AB1173" t="e">
        <f t="shared" si="284"/>
        <v>#VALUE!</v>
      </c>
    </row>
    <row r="1174" spans="1:28" x14ac:dyDescent="0.25">
      <c r="A1174">
        <v>27</v>
      </c>
      <c r="B1174" t="s">
        <v>45</v>
      </c>
      <c r="C1174">
        <v>8</v>
      </c>
      <c r="D1174" t="s">
        <v>21</v>
      </c>
      <c r="E1174">
        <v>1982</v>
      </c>
      <c r="F1174">
        <v>1550</v>
      </c>
      <c r="G1174" t="s">
        <v>299</v>
      </c>
      <c r="H1174" s="54">
        <v>0.35099999999999998</v>
      </c>
      <c r="I1174" s="54">
        <v>0.40499999999999997</v>
      </c>
      <c r="J1174" s="54">
        <v>0.39999999999999997</v>
      </c>
      <c r="K1174">
        <v>0.40500000000000003</v>
      </c>
      <c r="L1174" s="2">
        <f t="shared" si="270"/>
        <v>2388.2896764252696</v>
      </c>
      <c r="M1174" s="2">
        <f t="shared" si="271"/>
        <v>2605.0420168067226</v>
      </c>
      <c r="N1174" s="2">
        <f t="shared" si="272"/>
        <v>2583.333333333333</v>
      </c>
      <c r="O1174" s="2">
        <f t="shared" si="273"/>
        <v>2605.0420168067226</v>
      </c>
      <c r="P1174" s="79" t="e">
        <f t="shared" si="274"/>
        <v>#VALUE!</v>
      </c>
      <c r="Q1174" s="80">
        <v>0.71359223300999997</v>
      </c>
      <c r="R1174" s="78">
        <v>0.28640776698999998</v>
      </c>
      <c r="S1174" s="79">
        <f t="shared" si="275"/>
        <v>1459.8375041142015</v>
      </c>
      <c r="T1174" s="2">
        <f t="shared" si="276"/>
        <v>1515.4294286917441</v>
      </c>
      <c r="U1174" s="2">
        <f t="shared" si="277"/>
        <v>1497.8884516111018</v>
      </c>
      <c r="V1174" s="2">
        <f t="shared" si="278"/>
        <v>1516.3982950513064</v>
      </c>
      <c r="W1174" s="2" t="e">
        <f t="shared" si="279"/>
        <v>#VALUE!</v>
      </c>
      <c r="X1174">
        <f t="shared" si="280"/>
        <v>0.94183064781561388</v>
      </c>
      <c r="Y1174">
        <f t="shared" si="281"/>
        <v>0.97769640560757687</v>
      </c>
      <c r="Z1174">
        <f t="shared" si="282"/>
        <v>0.96637964620071082</v>
      </c>
      <c r="AA1174">
        <f t="shared" si="283"/>
        <v>0.97832148067826219</v>
      </c>
      <c r="AB1174" t="e">
        <f t="shared" si="284"/>
        <v>#VALUE!</v>
      </c>
    </row>
    <row r="1175" spans="1:28" x14ac:dyDescent="0.25">
      <c r="A1175">
        <v>27</v>
      </c>
      <c r="B1175" t="s">
        <v>45</v>
      </c>
      <c r="C1175">
        <v>8</v>
      </c>
      <c r="D1175" t="s">
        <v>21</v>
      </c>
      <c r="E1175">
        <v>1983</v>
      </c>
      <c r="F1175">
        <v>1200</v>
      </c>
      <c r="G1175" t="s">
        <v>299</v>
      </c>
      <c r="H1175" s="54">
        <v>0.49</v>
      </c>
      <c r="I1175" s="54">
        <v>0.50566666666666671</v>
      </c>
      <c r="J1175" s="54">
        <v>0.4986666666666667</v>
      </c>
      <c r="K1175">
        <v>0.50600000000000001</v>
      </c>
      <c r="L1175" s="2">
        <f t="shared" si="270"/>
        <v>2352.9411764705883</v>
      </c>
      <c r="M1175" s="2">
        <f t="shared" si="271"/>
        <v>2427.5118004045853</v>
      </c>
      <c r="N1175" s="2">
        <f t="shared" si="272"/>
        <v>2393.617021276596</v>
      </c>
      <c r="O1175" s="2">
        <f t="shared" si="273"/>
        <v>2429.1497975708503</v>
      </c>
      <c r="P1175" s="79" t="e">
        <f t="shared" si="274"/>
        <v>#VALUE!</v>
      </c>
      <c r="Q1175" s="80">
        <v>0.71359223300999997</v>
      </c>
      <c r="R1175" s="78">
        <v>0.28640776698999998</v>
      </c>
      <c r="S1175" s="79">
        <f t="shared" si="275"/>
        <v>919.52170168782106</v>
      </c>
      <c r="T1175" s="2">
        <f t="shared" si="276"/>
        <v>955.90206582306996</v>
      </c>
      <c r="U1175" s="2">
        <f t="shared" si="277"/>
        <v>945.57688568535696</v>
      </c>
      <c r="V1175" s="2">
        <f t="shared" si="278"/>
        <v>956.49278502015557</v>
      </c>
      <c r="W1175" s="2" t="e">
        <f t="shared" si="279"/>
        <v>#VALUE!</v>
      </c>
      <c r="X1175">
        <f t="shared" si="280"/>
        <v>0.76626808473985086</v>
      </c>
      <c r="Y1175">
        <f t="shared" si="281"/>
        <v>0.79658505485255826</v>
      </c>
      <c r="Z1175">
        <f t="shared" si="282"/>
        <v>0.78798073807113078</v>
      </c>
      <c r="AA1175">
        <f t="shared" si="283"/>
        <v>0.79707732085012961</v>
      </c>
      <c r="AB1175" t="e">
        <f t="shared" si="284"/>
        <v>#VALUE!</v>
      </c>
    </row>
    <row r="1176" spans="1:28" x14ac:dyDescent="0.25">
      <c r="A1176">
        <v>27</v>
      </c>
      <c r="B1176" t="s">
        <v>45</v>
      </c>
      <c r="C1176">
        <v>8</v>
      </c>
      <c r="D1176" t="s">
        <v>21</v>
      </c>
      <c r="E1176">
        <v>1984</v>
      </c>
      <c r="F1176">
        <v>2250</v>
      </c>
      <c r="G1176" t="s">
        <v>299</v>
      </c>
      <c r="H1176" s="54">
        <v>0.435</v>
      </c>
      <c r="I1176" s="54">
        <v>0.46133333333333326</v>
      </c>
      <c r="J1176" s="54">
        <v>0.45533333333333326</v>
      </c>
      <c r="K1176">
        <v>0.46100000000000002</v>
      </c>
      <c r="L1176" s="2">
        <f t="shared" si="270"/>
        <v>3982.3008849557527</v>
      </c>
      <c r="M1176" s="2">
        <f t="shared" si="271"/>
        <v>4176.9801980198017</v>
      </c>
      <c r="N1176" s="2">
        <f t="shared" si="272"/>
        <v>4130.9669522643817</v>
      </c>
      <c r="O1176" s="2">
        <f t="shared" si="273"/>
        <v>4174.3970315398892</v>
      </c>
      <c r="P1176" s="79" t="e">
        <f t="shared" si="274"/>
        <v>#VALUE!</v>
      </c>
      <c r="Q1176" s="80">
        <v>0.71359223300999997</v>
      </c>
      <c r="R1176" s="78">
        <v>0.28640776698999998</v>
      </c>
      <c r="S1176" s="79">
        <f t="shared" si="275"/>
        <v>2252.460600493815</v>
      </c>
      <c r="T1176" s="2">
        <f t="shared" si="276"/>
        <v>2384.6771061456961</v>
      </c>
      <c r="U1176" s="2">
        <f t="shared" si="277"/>
        <v>2365.1627125238815</v>
      </c>
      <c r="V1176" s="2">
        <f t="shared" si="278"/>
        <v>2276.6503709918361</v>
      </c>
      <c r="W1176" s="2" t="e">
        <f t="shared" si="279"/>
        <v>#VALUE!</v>
      </c>
      <c r="X1176">
        <f t="shared" si="280"/>
        <v>1.0010936002194732</v>
      </c>
      <c r="Y1176">
        <f t="shared" si="281"/>
        <v>1.0598564916203095</v>
      </c>
      <c r="Z1176">
        <f t="shared" si="282"/>
        <v>1.0511834277883918</v>
      </c>
      <c r="AA1176">
        <f t="shared" si="283"/>
        <v>1.0118446093297049</v>
      </c>
      <c r="AB1176" t="e">
        <f t="shared" si="284"/>
        <v>#VALUE!</v>
      </c>
    </row>
    <row r="1177" spans="1:28" x14ac:dyDescent="0.25">
      <c r="A1177">
        <v>27</v>
      </c>
      <c r="B1177" t="s">
        <v>45</v>
      </c>
      <c r="C1177">
        <v>8</v>
      </c>
      <c r="D1177" t="s">
        <v>21</v>
      </c>
      <c r="E1177">
        <v>1985</v>
      </c>
      <c r="F1177">
        <v>1000</v>
      </c>
      <c r="G1177" t="s">
        <v>299</v>
      </c>
      <c r="H1177" s="54">
        <v>0.45300000000000001</v>
      </c>
      <c r="I1177" s="54">
        <v>0.47466666666666668</v>
      </c>
      <c r="J1177" s="54">
        <v>0.46866666666666668</v>
      </c>
      <c r="K1177">
        <v>0.47499999999999998</v>
      </c>
      <c r="L1177" s="2">
        <f t="shared" si="270"/>
        <v>1828.1535648994518</v>
      </c>
      <c r="M1177" s="2">
        <f t="shared" si="271"/>
        <v>1903.5532994923858</v>
      </c>
      <c r="N1177" s="2">
        <f t="shared" si="272"/>
        <v>1882.0577164366375</v>
      </c>
      <c r="O1177" s="2">
        <f t="shared" si="273"/>
        <v>1904.7619047619046</v>
      </c>
      <c r="P1177" s="79" t="e">
        <f t="shared" si="274"/>
        <v>#VALUE!</v>
      </c>
      <c r="Q1177" s="80">
        <v>0.71359223300999997</v>
      </c>
      <c r="R1177" s="78">
        <v>0.28640776698999998</v>
      </c>
      <c r="S1177" s="79">
        <f t="shared" si="275"/>
        <v>2898.5115060180615</v>
      </c>
      <c r="T1177" s="2">
        <f t="shared" si="276"/>
        <v>3068.6363626024859</v>
      </c>
      <c r="U1177" s="2">
        <f t="shared" si="277"/>
        <v>3044.7403865648762</v>
      </c>
      <c r="V1177" s="2">
        <f t="shared" si="278"/>
        <v>2796.7500036833749</v>
      </c>
      <c r="W1177" s="2" t="e">
        <f t="shared" si="279"/>
        <v>#VALUE!</v>
      </c>
      <c r="X1177">
        <f t="shared" si="280"/>
        <v>2.8985115060180613</v>
      </c>
      <c r="Y1177">
        <f t="shared" si="281"/>
        <v>3.068636362602486</v>
      </c>
      <c r="Z1177">
        <f t="shared" si="282"/>
        <v>3.0447403865648761</v>
      </c>
      <c r="AA1177">
        <f t="shared" si="283"/>
        <v>2.7967500036833748</v>
      </c>
      <c r="AB1177" t="e">
        <f t="shared" si="284"/>
        <v>#VALUE!</v>
      </c>
    </row>
    <row r="1178" spans="1:28" x14ac:dyDescent="0.25">
      <c r="A1178">
        <v>27</v>
      </c>
      <c r="B1178" t="s">
        <v>45</v>
      </c>
      <c r="C1178">
        <v>8</v>
      </c>
      <c r="D1178" t="s">
        <v>21</v>
      </c>
      <c r="E1178">
        <v>1986</v>
      </c>
      <c r="F1178">
        <v>270</v>
      </c>
      <c r="G1178" t="s">
        <v>299</v>
      </c>
      <c r="H1178" s="54">
        <v>0.502</v>
      </c>
      <c r="I1178" s="54">
        <v>0.50766666666666671</v>
      </c>
      <c r="J1178" s="54">
        <v>0.50066666666666659</v>
      </c>
      <c r="K1178">
        <v>0.50800000000000001</v>
      </c>
      <c r="L1178" s="2">
        <f t="shared" si="270"/>
        <v>542.16867469879514</v>
      </c>
      <c r="M1178" s="2">
        <f t="shared" si="271"/>
        <v>548.40893703452946</v>
      </c>
      <c r="N1178" s="2">
        <f t="shared" si="272"/>
        <v>540.72096128170881</v>
      </c>
      <c r="O1178" s="2">
        <f t="shared" si="273"/>
        <v>548.78048780487802</v>
      </c>
      <c r="P1178" s="79" t="e">
        <f t="shared" si="274"/>
        <v>#VALUE!</v>
      </c>
      <c r="Q1178" s="80">
        <v>0.71359223300999997</v>
      </c>
      <c r="R1178" s="78">
        <v>0.28640776698999998</v>
      </c>
      <c r="S1178" s="79">
        <f t="shared" si="275"/>
        <v>3950.4781529081188</v>
      </c>
      <c r="T1178" s="2">
        <f t="shared" si="276"/>
        <v>4247.4773060586076</v>
      </c>
      <c r="U1178" s="2">
        <f t="shared" si="277"/>
        <v>4207.0645962459039</v>
      </c>
      <c r="V1178" s="2">
        <f t="shared" si="278"/>
        <v>4234.1040904407218</v>
      </c>
      <c r="W1178" s="2" t="e">
        <f t="shared" si="279"/>
        <v>#VALUE!</v>
      </c>
      <c r="X1178">
        <f t="shared" si="280"/>
        <v>14.631400566326366</v>
      </c>
      <c r="Y1178">
        <f t="shared" si="281"/>
        <v>15.731397429846695</v>
      </c>
      <c r="Z1178">
        <f t="shared" si="282"/>
        <v>15.58172072683668</v>
      </c>
      <c r="AA1178">
        <f t="shared" si="283"/>
        <v>15.681867001632304</v>
      </c>
      <c r="AB1178" t="e">
        <f t="shared" si="284"/>
        <v>#VALUE!</v>
      </c>
    </row>
    <row r="1179" spans="1:28" x14ac:dyDescent="0.25">
      <c r="A1179">
        <v>27</v>
      </c>
      <c r="B1179" t="s">
        <v>45</v>
      </c>
      <c r="C1179">
        <v>8</v>
      </c>
      <c r="D1179" t="s">
        <v>21</v>
      </c>
      <c r="E1179">
        <v>1987</v>
      </c>
      <c r="F1179">
        <v>1140</v>
      </c>
      <c r="G1179" t="s">
        <v>299</v>
      </c>
      <c r="H1179" s="54">
        <v>0.38700000000000001</v>
      </c>
      <c r="I1179" s="54">
        <v>0.42166666666666669</v>
      </c>
      <c r="J1179" s="54">
        <v>0.41666666666666669</v>
      </c>
      <c r="K1179">
        <v>0.42199999999999999</v>
      </c>
      <c r="L1179" s="2">
        <f t="shared" si="270"/>
        <v>1859.7063621533443</v>
      </c>
      <c r="M1179" s="2">
        <f t="shared" si="271"/>
        <v>1971.1815561959654</v>
      </c>
      <c r="N1179" s="2">
        <f t="shared" si="272"/>
        <v>1954.2857142857144</v>
      </c>
      <c r="O1179" s="2">
        <f t="shared" si="273"/>
        <v>1972.3183391003458</v>
      </c>
      <c r="P1179" s="79" t="e">
        <f t="shared" si="274"/>
        <v>#VALUE!</v>
      </c>
      <c r="Q1179" s="80">
        <v>0.71359223300999997</v>
      </c>
      <c r="R1179" s="78">
        <v>0.28640776698999998</v>
      </c>
      <c r="S1179" s="79">
        <f t="shared" si="275"/>
        <v>7539.2422231434339</v>
      </c>
      <c r="T1179" s="2">
        <f t="shared" si="276"/>
        <v>8117.0969242585816</v>
      </c>
      <c r="U1179" s="2">
        <f t="shared" si="277"/>
        <v>8009.782503459488</v>
      </c>
      <c r="V1179" s="2">
        <f t="shared" si="278"/>
        <v>8073.5479101433957</v>
      </c>
      <c r="W1179" s="2" t="e">
        <f t="shared" si="279"/>
        <v>#VALUE!</v>
      </c>
      <c r="X1179">
        <f t="shared" si="280"/>
        <v>6.6133703711784504</v>
      </c>
      <c r="Y1179">
        <f t="shared" si="281"/>
        <v>7.1202604598759489</v>
      </c>
      <c r="Z1179">
        <f t="shared" si="282"/>
        <v>7.0261250030346387</v>
      </c>
      <c r="AA1179">
        <f t="shared" si="283"/>
        <v>7.0820595703012241</v>
      </c>
      <c r="AB1179" t="e">
        <f t="shared" si="284"/>
        <v>#VALUE!</v>
      </c>
    </row>
    <row r="1180" spans="1:28" x14ac:dyDescent="0.25">
      <c r="A1180">
        <v>27</v>
      </c>
      <c r="B1180" t="s">
        <v>45</v>
      </c>
      <c r="C1180">
        <v>8</v>
      </c>
      <c r="D1180" t="s">
        <v>21</v>
      </c>
      <c r="E1180">
        <v>1988</v>
      </c>
      <c r="F1180">
        <v>2000</v>
      </c>
      <c r="G1180" t="s">
        <v>299</v>
      </c>
      <c r="H1180" s="54">
        <v>0.38100000000000001</v>
      </c>
      <c r="I1180" s="54">
        <v>0.41433333333333339</v>
      </c>
      <c r="J1180" s="54">
        <v>0.40983333333333338</v>
      </c>
      <c r="K1180">
        <v>0.34100000000000003</v>
      </c>
      <c r="L1180" s="2">
        <f t="shared" si="270"/>
        <v>3231.0177705977385</v>
      </c>
      <c r="M1180" s="2">
        <f t="shared" si="271"/>
        <v>3414.9117814456467</v>
      </c>
      <c r="N1180" s="2">
        <f t="shared" si="272"/>
        <v>3388.8731996611132</v>
      </c>
      <c r="O1180" s="2">
        <f t="shared" si="273"/>
        <v>3034.9013657056144</v>
      </c>
      <c r="P1180" s="79" t="e">
        <f t="shared" si="274"/>
        <v>#VALUE!</v>
      </c>
      <c r="Q1180" s="80">
        <v>0.71359223300999997</v>
      </c>
      <c r="R1180" s="78">
        <v>0.28640776698999998</v>
      </c>
      <c r="S1180" s="79">
        <f t="shared" si="275"/>
        <v>3903.3519670124074</v>
      </c>
      <c r="T1180" s="2">
        <f t="shared" si="276"/>
        <v>4128.274117988256</v>
      </c>
      <c r="U1180" s="2">
        <f t="shared" si="277"/>
        <v>4009.0660476631747</v>
      </c>
      <c r="V1180" s="2">
        <f t="shared" si="278"/>
        <v>4092.6200924907307</v>
      </c>
      <c r="W1180" s="2">
        <f t="shared" si="279"/>
        <v>4092.6200924907307</v>
      </c>
      <c r="X1180">
        <f t="shared" si="280"/>
        <v>1.9516759835062036</v>
      </c>
      <c r="Y1180">
        <f t="shared" si="281"/>
        <v>2.0641370589941279</v>
      </c>
      <c r="Z1180">
        <f t="shared" si="282"/>
        <v>2.0045330238315873</v>
      </c>
      <c r="AA1180">
        <f t="shared" si="283"/>
        <v>2.0463100462453654</v>
      </c>
      <c r="AB1180" t="e">
        <f t="shared" si="284"/>
        <v>#VALUE!</v>
      </c>
    </row>
    <row r="1181" spans="1:28" x14ac:dyDescent="0.25">
      <c r="A1181">
        <v>27</v>
      </c>
      <c r="B1181" t="s">
        <v>45</v>
      </c>
      <c r="C1181">
        <v>8</v>
      </c>
      <c r="D1181" t="s">
        <v>21</v>
      </c>
      <c r="E1181">
        <v>1989</v>
      </c>
      <c r="F1181">
        <v>1300</v>
      </c>
      <c r="G1181" t="s">
        <v>299</v>
      </c>
      <c r="H1181" s="54">
        <v>0.372</v>
      </c>
      <c r="I1181" s="54">
        <v>0.41066666666666668</v>
      </c>
      <c r="J1181" s="54">
        <v>0.40566666666666668</v>
      </c>
      <c r="K1181">
        <v>0.41</v>
      </c>
      <c r="L1181" s="2">
        <f t="shared" si="270"/>
        <v>2070.063694267516</v>
      </c>
      <c r="M1181" s="2">
        <f t="shared" si="271"/>
        <v>2205.8823529411766</v>
      </c>
      <c r="N1181" s="2">
        <f t="shared" si="272"/>
        <v>2187.3247335950641</v>
      </c>
      <c r="O1181" s="2">
        <f t="shared" si="273"/>
        <v>2203.3898305084745</v>
      </c>
      <c r="P1181" s="79" t="e">
        <f t="shared" si="274"/>
        <v>#VALUE!</v>
      </c>
      <c r="Q1181" s="80">
        <v>0.71359223300999997</v>
      </c>
      <c r="R1181" s="78">
        <v>0.28640776698999998</v>
      </c>
      <c r="S1181" s="79">
        <f t="shared" si="275"/>
        <v>1482.234052779545</v>
      </c>
      <c r="T1181" s="2">
        <f t="shared" si="276"/>
        <v>1564.605989456456</v>
      </c>
      <c r="U1181" s="2">
        <f t="shared" si="277"/>
        <v>1505.367899525791</v>
      </c>
      <c r="V1181" s="2">
        <f t="shared" si="278"/>
        <v>1522.9309525428318</v>
      </c>
      <c r="W1181" s="2" t="e">
        <f t="shared" si="279"/>
        <v>#VALUE!</v>
      </c>
      <c r="X1181">
        <f t="shared" si="280"/>
        <v>1.1401800405996501</v>
      </c>
      <c r="Y1181">
        <f t="shared" si="281"/>
        <v>1.2035430688126585</v>
      </c>
      <c r="Z1181">
        <f t="shared" si="282"/>
        <v>1.1579753073275316</v>
      </c>
      <c r="AA1181">
        <f t="shared" si="283"/>
        <v>1.1714853481098706</v>
      </c>
      <c r="AB1181" t="e">
        <f t="shared" si="284"/>
        <v>#VALUE!</v>
      </c>
    </row>
    <row r="1182" spans="1:28" x14ac:dyDescent="0.25">
      <c r="A1182">
        <v>27</v>
      </c>
      <c r="B1182" t="s">
        <v>45</v>
      </c>
      <c r="C1182">
        <v>8</v>
      </c>
      <c r="D1182" t="s">
        <v>21</v>
      </c>
      <c r="E1182">
        <v>1990</v>
      </c>
      <c r="F1182">
        <v>5000</v>
      </c>
      <c r="G1182" t="s">
        <v>299</v>
      </c>
      <c r="H1182" s="54">
        <v>0.42099999999999999</v>
      </c>
      <c r="I1182" s="54">
        <v>0.46433333333333326</v>
      </c>
      <c r="J1182" s="54">
        <v>0.45883333333333332</v>
      </c>
      <c r="K1182">
        <v>0.46200000000000002</v>
      </c>
      <c r="L1182" s="2">
        <f t="shared" si="270"/>
        <v>8635.5785837651129</v>
      </c>
      <c r="M1182" s="2">
        <f t="shared" si="271"/>
        <v>9334.1630367143734</v>
      </c>
      <c r="N1182" s="2">
        <f t="shared" si="272"/>
        <v>9239.2978133661836</v>
      </c>
      <c r="O1182" s="2">
        <f t="shared" si="273"/>
        <v>9293.6802973977683</v>
      </c>
      <c r="P1182" s="79" t="e">
        <f t="shared" si="274"/>
        <v>#VALUE!</v>
      </c>
      <c r="Q1182" s="80">
        <v>0.71359223300999997</v>
      </c>
      <c r="R1182" s="78">
        <v>0.28640776698999998</v>
      </c>
      <c r="S1182" s="79" t="e">
        <f t="shared" si="275"/>
        <v>#VALUE!</v>
      </c>
      <c r="T1182" s="2" t="e">
        <f t="shared" si="276"/>
        <v>#VALUE!</v>
      </c>
      <c r="U1182" s="2" t="e">
        <f t="shared" si="277"/>
        <v>#VALUE!</v>
      </c>
      <c r="V1182" s="2" t="e">
        <f t="shared" si="278"/>
        <v>#VALUE!</v>
      </c>
      <c r="W1182" s="2" t="e">
        <f t="shared" si="279"/>
        <v>#VALUE!</v>
      </c>
      <c r="X1182" t="e">
        <f t="shared" si="280"/>
        <v>#VALUE!</v>
      </c>
      <c r="Y1182" t="e">
        <f t="shared" si="281"/>
        <v>#VALUE!</v>
      </c>
      <c r="Z1182" t="e">
        <f t="shared" si="282"/>
        <v>#VALUE!</v>
      </c>
      <c r="AA1182" t="e">
        <f t="shared" si="283"/>
        <v>#VALUE!</v>
      </c>
      <c r="AB1182" t="e">
        <f t="shared" si="284"/>
        <v>#VALUE!</v>
      </c>
    </row>
    <row r="1183" spans="1:28" x14ac:dyDescent="0.25">
      <c r="A1183">
        <v>27</v>
      </c>
      <c r="B1183" t="s">
        <v>45</v>
      </c>
      <c r="C1183">
        <v>8</v>
      </c>
      <c r="D1183" t="s">
        <v>21</v>
      </c>
      <c r="E1183">
        <v>1991</v>
      </c>
      <c r="F1183">
        <v>3000</v>
      </c>
      <c r="G1183">
        <v>3000</v>
      </c>
      <c r="H1183" s="54">
        <v>0.376</v>
      </c>
      <c r="I1183" s="54">
        <v>0.41</v>
      </c>
      <c r="J1183" s="54">
        <v>0.39349999999999996</v>
      </c>
      <c r="K1183">
        <v>0.40400000000000003</v>
      </c>
      <c r="L1183" s="2">
        <f t="shared" si="270"/>
        <v>4807.6923076923076</v>
      </c>
      <c r="M1183" s="2">
        <f t="shared" si="271"/>
        <v>5084.7457627118638</v>
      </c>
      <c r="N1183" s="2">
        <f t="shared" si="272"/>
        <v>4946.4138499587798</v>
      </c>
      <c r="O1183" s="2">
        <f t="shared" si="273"/>
        <v>5033.5570469798658</v>
      </c>
      <c r="P1183" s="79">
        <f t="shared" si="274"/>
        <v>5033.5570469798658</v>
      </c>
      <c r="Q1183" s="80">
        <v>0.71359223300999997</v>
      </c>
      <c r="R1183" s="78">
        <v>0.28640776698999998</v>
      </c>
      <c r="S1183" s="79" t="e">
        <f t="shared" si="275"/>
        <v>#VALUE!</v>
      </c>
      <c r="T1183" s="2" t="e">
        <f t="shared" si="276"/>
        <v>#VALUE!</v>
      </c>
      <c r="U1183" s="2" t="e">
        <f t="shared" si="277"/>
        <v>#VALUE!</v>
      </c>
      <c r="V1183" s="2" t="e">
        <f t="shared" si="278"/>
        <v>#VALUE!</v>
      </c>
      <c r="W1183" s="2" t="e">
        <f t="shared" si="279"/>
        <v>#VALUE!</v>
      </c>
      <c r="X1183" t="e">
        <f t="shared" si="280"/>
        <v>#VALUE!</v>
      </c>
      <c r="Y1183" t="e">
        <f t="shared" si="281"/>
        <v>#VALUE!</v>
      </c>
      <c r="Z1183" t="e">
        <f t="shared" si="282"/>
        <v>#VALUE!</v>
      </c>
      <c r="AA1183" t="e">
        <f t="shared" si="283"/>
        <v>#VALUE!</v>
      </c>
      <c r="AB1183" t="e">
        <f t="shared" si="284"/>
        <v>#VALUE!</v>
      </c>
    </row>
    <row r="1184" spans="1:28" x14ac:dyDescent="0.25">
      <c r="A1184">
        <v>27</v>
      </c>
      <c r="B1184" t="s">
        <v>45</v>
      </c>
      <c r="C1184">
        <v>8</v>
      </c>
      <c r="D1184" t="s">
        <v>21</v>
      </c>
      <c r="E1184">
        <v>1992</v>
      </c>
      <c r="F1184">
        <v>1000</v>
      </c>
      <c r="G1184">
        <v>1000</v>
      </c>
      <c r="H1184" s="54">
        <v>0.39400000000000002</v>
      </c>
      <c r="I1184" s="54">
        <v>0.42699999999999999</v>
      </c>
      <c r="J1184" s="54">
        <v>0.40249999999999997</v>
      </c>
      <c r="K1184">
        <v>0.42799999999999999</v>
      </c>
      <c r="L1184" s="2">
        <f t="shared" si="270"/>
        <v>1650.1650165016501</v>
      </c>
      <c r="M1184" s="2">
        <f t="shared" si="271"/>
        <v>1745.2006980802794</v>
      </c>
      <c r="N1184" s="2">
        <f t="shared" si="272"/>
        <v>1673.6401673640166</v>
      </c>
      <c r="O1184" s="2">
        <f t="shared" si="273"/>
        <v>1748.251748251748</v>
      </c>
      <c r="P1184" s="79">
        <f t="shared" si="274"/>
        <v>1748.251748251748</v>
      </c>
      <c r="Q1184" s="80">
        <v>0.71359223300999997</v>
      </c>
      <c r="R1184" s="78">
        <v>0.28640776698999998</v>
      </c>
      <c r="S1184" s="79">
        <f t="shared" si="275"/>
        <v>2498.9044635207838</v>
      </c>
      <c r="T1184" s="2">
        <f t="shared" si="276"/>
        <v>2615.6717512633782</v>
      </c>
      <c r="U1184" s="2">
        <f t="shared" si="277"/>
        <v>2570.9608381962571</v>
      </c>
      <c r="V1184" s="2">
        <f t="shared" si="278"/>
        <v>2511.9248720945629</v>
      </c>
      <c r="W1184" s="2" t="e">
        <f t="shared" si="279"/>
        <v>#VALUE!</v>
      </c>
      <c r="X1184">
        <f t="shared" si="280"/>
        <v>2.498904463520784</v>
      </c>
      <c r="Y1184">
        <f t="shared" si="281"/>
        <v>2.615671751263378</v>
      </c>
      <c r="Z1184">
        <f t="shared" si="282"/>
        <v>2.5709608381962572</v>
      </c>
      <c r="AA1184">
        <f t="shared" si="283"/>
        <v>2.5119248720945628</v>
      </c>
      <c r="AB1184" t="e">
        <f t="shared" si="284"/>
        <v>#VALUE!</v>
      </c>
    </row>
    <row r="1185" spans="1:28" x14ac:dyDescent="0.25">
      <c r="A1185">
        <v>27</v>
      </c>
      <c r="B1185" t="s">
        <v>45</v>
      </c>
      <c r="C1185">
        <v>8</v>
      </c>
      <c r="D1185" t="s">
        <v>21</v>
      </c>
      <c r="E1185">
        <v>1993</v>
      </c>
      <c r="F1185">
        <v>700</v>
      </c>
      <c r="G1185" t="s">
        <v>299</v>
      </c>
      <c r="H1185" s="54">
        <v>0.34200000000000003</v>
      </c>
      <c r="I1185" s="54">
        <v>0.372</v>
      </c>
      <c r="J1185" s="54">
        <v>0.35550000000000004</v>
      </c>
      <c r="K1185">
        <v>0.27200000000000002</v>
      </c>
      <c r="L1185" s="2">
        <f t="shared" si="270"/>
        <v>1063.8297872340427</v>
      </c>
      <c r="M1185" s="2">
        <f t="shared" si="271"/>
        <v>1114.6496815286623</v>
      </c>
      <c r="N1185" s="2">
        <f t="shared" si="272"/>
        <v>1086.1132660977503</v>
      </c>
      <c r="O1185" s="2">
        <f t="shared" si="273"/>
        <v>961.53846153846155</v>
      </c>
      <c r="P1185" s="79" t="e">
        <f t="shared" si="274"/>
        <v>#VALUE!</v>
      </c>
      <c r="Q1185" s="80">
        <v>0.71359223300999997</v>
      </c>
      <c r="R1185" s="78">
        <v>0.28640776698999998</v>
      </c>
      <c r="S1185" s="79" t="e">
        <f t="shared" si="275"/>
        <v>#VALUE!</v>
      </c>
      <c r="T1185" s="2" t="e">
        <f t="shared" si="276"/>
        <v>#VALUE!</v>
      </c>
      <c r="U1185" s="2" t="e">
        <f t="shared" si="277"/>
        <v>#VALUE!</v>
      </c>
      <c r="V1185" s="2" t="e">
        <f t="shared" si="278"/>
        <v>#VALUE!</v>
      </c>
      <c r="W1185" s="2" t="e">
        <f t="shared" si="279"/>
        <v>#VALUE!</v>
      </c>
      <c r="X1185" t="e">
        <f t="shared" si="280"/>
        <v>#VALUE!</v>
      </c>
      <c r="Y1185" t="e">
        <f t="shared" si="281"/>
        <v>#VALUE!</v>
      </c>
      <c r="Z1185" t="e">
        <f t="shared" si="282"/>
        <v>#VALUE!</v>
      </c>
      <c r="AA1185" t="e">
        <f t="shared" si="283"/>
        <v>#VALUE!</v>
      </c>
      <c r="AB1185" t="e">
        <f t="shared" si="284"/>
        <v>#VALUE!</v>
      </c>
    </row>
    <row r="1186" spans="1:28" x14ac:dyDescent="0.25">
      <c r="A1186">
        <v>27</v>
      </c>
      <c r="B1186" t="s">
        <v>45</v>
      </c>
      <c r="C1186">
        <v>8</v>
      </c>
      <c r="D1186" t="s">
        <v>21</v>
      </c>
      <c r="E1186">
        <v>1994</v>
      </c>
      <c r="F1186" t="s">
        <v>10</v>
      </c>
      <c r="G1186" t="s">
        <v>300</v>
      </c>
      <c r="H1186" s="54">
        <v>0.40200000000000002</v>
      </c>
      <c r="I1186" s="54">
        <v>0.4413333333333333</v>
      </c>
      <c r="J1186" s="54">
        <v>0.42083333333333328</v>
      </c>
      <c r="K1186">
        <v>0.436</v>
      </c>
      <c r="L1186" s="2" t="e">
        <f t="shared" si="270"/>
        <v>#VALUE!</v>
      </c>
      <c r="M1186" s="2" t="e">
        <f t="shared" si="271"/>
        <v>#VALUE!</v>
      </c>
      <c r="N1186" s="2" t="e">
        <f t="shared" si="272"/>
        <v>#VALUE!</v>
      </c>
      <c r="O1186" s="2" t="e">
        <f t="shared" si="273"/>
        <v>#VALUE!</v>
      </c>
      <c r="P1186" s="79" t="e">
        <f t="shared" si="274"/>
        <v>#VALUE!</v>
      </c>
      <c r="Q1186" s="80">
        <v>0.71359223300999997</v>
      </c>
      <c r="R1186" s="78">
        <v>0.28640776698999998</v>
      </c>
      <c r="S1186" s="79" t="e">
        <f t="shared" si="275"/>
        <v>#VALUE!</v>
      </c>
      <c r="T1186" s="2" t="e">
        <f t="shared" si="276"/>
        <v>#VALUE!</v>
      </c>
      <c r="U1186" s="2" t="e">
        <f t="shared" si="277"/>
        <v>#VALUE!</v>
      </c>
      <c r="V1186" s="2" t="e">
        <f t="shared" si="278"/>
        <v>#VALUE!</v>
      </c>
      <c r="W1186" s="2" t="e">
        <f t="shared" si="279"/>
        <v>#VALUE!</v>
      </c>
      <c r="X1186" t="e">
        <f t="shared" si="280"/>
        <v>#VALUE!</v>
      </c>
      <c r="Y1186" t="e">
        <f t="shared" si="281"/>
        <v>#VALUE!</v>
      </c>
      <c r="Z1186" t="e">
        <f t="shared" si="282"/>
        <v>#VALUE!</v>
      </c>
      <c r="AA1186" t="e">
        <f t="shared" si="283"/>
        <v>#VALUE!</v>
      </c>
      <c r="AB1186" t="e">
        <f t="shared" si="284"/>
        <v>#VALUE!</v>
      </c>
    </row>
    <row r="1187" spans="1:28" x14ac:dyDescent="0.25">
      <c r="A1187">
        <v>27</v>
      </c>
      <c r="B1187" t="s">
        <v>45</v>
      </c>
      <c r="C1187">
        <v>8</v>
      </c>
      <c r="D1187" t="s">
        <v>21</v>
      </c>
      <c r="E1187">
        <v>1995</v>
      </c>
      <c r="F1187">
        <v>1000</v>
      </c>
      <c r="G1187">
        <v>1000</v>
      </c>
      <c r="H1187" s="54">
        <v>0.245</v>
      </c>
      <c r="I1187" s="54">
        <v>0.27800000000000002</v>
      </c>
      <c r="J1187" s="54">
        <v>0.26950000000000002</v>
      </c>
      <c r="K1187">
        <v>0.26800000000000002</v>
      </c>
      <c r="L1187" s="2">
        <f t="shared" si="270"/>
        <v>1324.5033112582782</v>
      </c>
      <c r="M1187" s="2">
        <f t="shared" si="271"/>
        <v>1385.0415512465374</v>
      </c>
      <c r="N1187" s="2">
        <f t="shared" si="272"/>
        <v>1368.9253935660508</v>
      </c>
      <c r="O1187" s="2">
        <f t="shared" si="273"/>
        <v>1366.1202185792349</v>
      </c>
      <c r="P1187" s="79">
        <f t="shared" si="274"/>
        <v>1366.1202185792349</v>
      </c>
      <c r="Q1187" s="80">
        <v>0.71359223300999997</v>
      </c>
      <c r="R1187" s="78">
        <v>0.28640776698999998</v>
      </c>
      <c r="S1187" s="79">
        <f t="shared" si="275"/>
        <v>2535.3435129697741</v>
      </c>
      <c r="T1187" s="2">
        <f t="shared" si="276"/>
        <v>2432.9074990731542</v>
      </c>
      <c r="U1187" s="2">
        <f t="shared" si="277"/>
        <v>2430.4081417881971</v>
      </c>
      <c r="V1187" s="2">
        <f t="shared" si="278"/>
        <v>2429.1842615761907</v>
      </c>
      <c r="W1187" s="2" t="e">
        <f t="shared" si="279"/>
        <v>#VALUE!</v>
      </c>
      <c r="X1187">
        <f t="shared" si="280"/>
        <v>2.5353435129697739</v>
      </c>
      <c r="Y1187">
        <f t="shared" si="281"/>
        <v>2.4329074990731541</v>
      </c>
      <c r="Z1187">
        <f t="shared" si="282"/>
        <v>2.4304081417881971</v>
      </c>
      <c r="AA1187">
        <f t="shared" si="283"/>
        <v>2.4291842615761907</v>
      </c>
      <c r="AB1187" t="e">
        <f t="shared" si="284"/>
        <v>#VALUE!</v>
      </c>
    </row>
    <row r="1188" spans="1:28" x14ac:dyDescent="0.25">
      <c r="A1188">
        <v>27</v>
      </c>
      <c r="B1188" t="s">
        <v>45</v>
      </c>
      <c r="C1188">
        <v>8</v>
      </c>
      <c r="D1188" t="s">
        <v>21</v>
      </c>
      <c r="E1188">
        <v>1996</v>
      </c>
      <c r="F1188">
        <v>3000</v>
      </c>
      <c r="G1188" t="s">
        <v>299</v>
      </c>
      <c r="H1188" s="54">
        <v>0.44700000000000001</v>
      </c>
      <c r="I1188" s="54">
        <v>0.47199999999999998</v>
      </c>
      <c r="J1188" s="54">
        <v>0.46100000000000002</v>
      </c>
      <c r="K1188">
        <v>0.441</v>
      </c>
      <c r="L1188" s="2">
        <f t="shared" si="270"/>
        <v>5424.9547920434006</v>
      </c>
      <c r="M1188" s="2">
        <f t="shared" si="271"/>
        <v>5681.818181818182</v>
      </c>
      <c r="N1188" s="2">
        <f t="shared" si="272"/>
        <v>5565.862708719852</v>
      </c>
      <c r="O1188" s="2">
        <f t="shared" si="273"/>
        <v>5366.7262969588555</v>
      </c>
      <c r="P1188" s="79" t="e">
        <f t="shared" si="274"/>
        <v>#VALUE!</v>
      </c>
      <c r="Q1188" s="80">
        <v>0.71359223300999997</v>
      </c>
      <c r="R1188" s="78">
        <v>0.28640776698999998</v>
      </c>
      <c r="S1188" s="79">
        <f t="shared" si="275"/>
        <v>3090.9187854993652</v>
      </c>
      <c r="T1188" s="2">
        <f t="shared" si="276"/>
        <v>3084.749117543498</v>
      </c>
      <c r="U1188" s="2">
        <f t="shared" si="277"/>
        <v>3026.5203643686364</v>
      </c>
      <c r="V1188" s="2">
        <f t="shared" si="278"/>
        <v>2984.5110300583515</v>
      </c>
      <c r="W1188" s="2" t="e">
        <f t="shared" si="279"/>
        <v>#VALUE!</v>
      </c>
      <c r="X1188">
        <f t="shared" si="280"/>
        <v>1.0303062618331218</v>
      </c>
      <c r="Y1188">
        <f t="shared" si="281"/>
        <v>1.0282497058478326</v>
      </c>
      <c r="Z1188">
        <f t="shared" si="282"/>
        <v>1.0088401214562122</v>
      </c>
      <c r="AA1188">
        <f t="shared" si="283"/>
        <v>0.99483701001945046</v>
      </c>
      <c r="AB1188" t="e">
        <f t="shared" si="284"/>
        <v>#VALUE!</v>
      </c>
    </row>
    <row r="1189" spans="1:28" x14ac:dyDescent="0.25">
      <c r="A1189">
        <v>27</v>
      </c>
      <c r="B1189" t="s">
        <v>45</v>
      </c>
      <c r="C1189">
        <v>8</v>
      </c>
      <c r="D1189" t="s">
        <v>21</v>
      </c>
      <c r="E1189">
        <v>1997</v>
      </c>
      <c r="F1189" t="s">
        <v>10</v>
      </c>
      <c r="G1189" t="s">
        <v>299</v>
      </c>
      <c r="H1189" s="54">
        <v>0.437</v>
      </c>
      <c r="I1189" s="54">
        <v>0.36633333333333334</v>
      </c>
      <c r="J1189" s="54">
        <v>0.34783333333333333</v>
      </c>
      <c r="K1189">
        <v>0.33700000000000002</v>
      </c>
      <c r="L1189" s="2" t="e">
        <f t="shared" si="270"/>
        <v>#VALUE!</v>
      </c>
      <c r="M1189" s="2" t="e">
        <f t="shared" si="271"/>
        <v>#VALUE!</v>
      </c>
      <c r="N1189" s="2" t="e">
        <f t="shared" si="272"/>
        <v>#VALUE!</v>
      </c>
      <c r="O1189" s="2" t="e">
        <f t="shared" si="273"/>
        <v>#VALUE!</v>
      </c>
      <c r="P1189" s="79" t="e">
        <f t="shared" si="274"/>
        <v>#VALUE!</v>
      </c>
      <c r="Q1189" s="80">
        <v>0.71359223300999997</v>
      </c>
      <c r="R1189" s="78">
        <v>0.28640776698999998</v>
      </c>
      <c r="S1189" s="79">
        <f t="shared" si="275"/>
        <v>5458.8943443958779</v>
      </c>
      <c r="T1189" s="2">
        <f t="shared" si="276"/>
        <v>5626.8469490474345</v>
      </c>
      <c r="U1189" s="2">
        <f t="shared" si="277"/>
        <v>5449.7861895519873</v>
      </c>
      <c r="V1189" s="2">
        <f t="shared" si="278"/>
        <v>5246.1665518384343</v>
      </c>
      <c r="W1189" s="2" t="e">
        <f t="shared" si="279"/>
        <v>#VALUE!</v>
      </c>
      <c r="X1189" t="e">
        <f t="shared" si="280"/>
        <v>#VALUE!</v>
      </c>
      <c r="Y1189" t="e">
        <f t="shared" si="281"/>
        <v>#VALUE!</v>
      </c>
      <c r="Z1189" t="e">
        <f t="shared" si="282"/>
        <v>#VALUE!</v>
      </c>
      <c r="AA1189" t="e">
        <f t="shared" si="283"/>
        <v>#VALUE!</v>
      </c>
      <c r="AB1189" t="e">
        <f t="shared" si="284"/>
        <v>#VALUE!</v>
      </c>
    </row>
    <row r="1190" spans="1:28" x14ac:dyDescent="0.25">
      <c r="A1190">
        <v>27</v>
      </c>
      <c r="B1190" t="s">
        <v>45</v>
      </c>
      <c r="C1190">
        <v>8</v>
      </c>
      <c r="D1190" t="s">
        <v>21</v>
      </c>
      <c r="E1190">
        <v>1998</v>
      </c>
      <c r="F1190">
        <v>2000</v>
      </c>
      <c r="G1190">
        <v>2000</v>
      </c>
      <c r="H1190" s="54">
        <v>0.154</v>
      </c>
      <c r="I1190" s="54">
        <v>0.11366666666666667</v>
      </c>
      <c r="J1190" s="54">
        <v>0.11716666666666666</v>
      </c>
      <c r="K1190">
        <v>0.113</v>
      </c>
      <c r="L1190" s="2">
        <f t="shared" si="270"/>
        <v>2364.0661938534281</v>
      </c>
      <c r="M1190" s="2">
        <f t="shared" si="271"/>
        <v>2256.4874012786763</v>
      </c>
      <c r="N1190" s="2">
        <f t="shared" si="272"/>
        <v>2265.4332641117612</v>
      </c>
      <c r="O1190" s="2">
        <f t="shared" si="273"/>
        <v>2254.7914317925593</v>
      </c>
      <c r="P1190" s="79">
        <f t="shared" si="274"/>
        <v>2254.7914317925593</v>
      </c>
      <c r="Q1190" s="80">
        <v>0.71359223300999997</v>
      </c>
      <c r="R1190" s="78">
        <v>0.28640776698999998</v>
      </c>
      <c r="S1190" s="79">
        <f t="shared" si="275"/>
        <v>10587.852059002831</v>
      </c>
      <c r="T1190" s="2">
        <f t="shared" si="276"/>
        <v>10683.352072770494</v>
      </c>
      <c r="U1190" s="2">
        <f t="shared" si="277"/>
        <v>10418.208816132232</v>
      </c>
      <c r="V1190" s="2">
        <f t="shared" si="278"/>
        <v>10176.760236822278</v>
      </c>
      <c r="W1190" s="2">
        <f t="shared" si="279"/>
        <v>10176.760236822278</v>
      </c>
      <c r="X1190">
        <f t="shared" si="280"/>
        <v>5.2939260295014154</v>
      </c>
      <c r="Y1190">
        <f t="shared" si="281"/>
        <v>5.3416760363852474</v>
      </c>
      <c r="Z1190">
        <f t="shared" si="282"/>
        <v>5.209104408066116</v>
      </c>
      <c r="AA1190">
        <f t="shared" si="283"/>
        <v>5.0883801184111386</v>
      </c>
      <c r="AB1190">
        <f t="shared" si="284"/>
        <v>5.0883801184111386</v>
      </c>
    </row>
    <row r="1191" spans="1:28" x14ac:dyDescent="0.25">
      <c r="A1191">
        <v>27</v>
      </c>
      <c r="B1191" t="s">
        <v>45</v>
      </c>
      <c r="C1191">
        <v>8</v>
      </c>
      <c r="D1191" t="s">
        <v>21</v>
      </c>
      <c r="E1191">
        <v>1999</v>
      </c>
      <c r="F1191">
        <v>2500</v>
      </c>
      <c r="G1191" t="s">
        <v>299</v>
      </c>
      <c r="H1191" s="54">
        <v>0.156</v>
      </c>
      <c r="I1191" s="54">
        <v>0.12966666666666665</v>
      </c>
      <c r="J1191" s="54">
        <v>0.12016666666666667</v>
      </c>
      <c r="K1191">
        <v>0.127</v>
      </c>
      <c r="L1191" s="2">
        <f t="shared" si="270"/>
        <v>2962.0853080568722</v>
      </c>
      <c r="M1191" s="2">
        <f t="shared" si="271"/>
        <v>2872.4626579854462</v>
      </c>
      <c r="N1191" s="2">
        <f t="shared" si="272"/>
        <v>2841.4472437961736</v>
      </c>
      <c r="O1191" s="2">
        <f t="shared" si="273"/>
        <v>2863.6884306987399</v>
      </c>
      <c r="P1191" s="79" t="e">
        <f t="shared" si="274"/>
        <v>#VALUE!</v>
      </c>
      <c r="Q1191" s="80">
        <v>0.71359223300999997</v>
      </c>
      <c r="R1191" s="78">
        <v>0.28640776698999998</v>
      </c>
      <c r="S1191" s="79">
        <f t="shared" si="275"/>
        <v>9682.6235160589749</v>
      </c>
      <c r="T1191" s="2">
        <f t="shared" si="276"/>
        <v>9803.6322479273731</v>
      </c>
      <c r="U1191" s="2">
        <f t="shared" si="277"/>
        <v>9637.5819987919676</v>
      </c>
      <c r="V1191" s="2">
        <f t="shared" si="278"/>
        <v>9354.8964685411793</v>
      </c>
      <c r="W1191" s="2">
        <f t="shared" si="279"/>
        <v>9354.8964685411793</v>
      </c>
      <c r="X1191">
        <f t="shared" si="280"/>
        <v>3.8730494064235899</v>
      </c>
      <c r="Y1191">
        <f t="shared" si="281"/>
        <v>3.9214528991709492</v>
      </c>
      <c r="Z1191">
        <f t="shared" si="282"/>
        <v>3.855032799516787</v>
      </c>
      <c r="AA1191">
        <f t="shared" si="283"/>
        <v>3.7419585874164718</v>
      </c>
      <c r="AB1191" t="e">
        <f t="shared" si="284"/>
        <v>#VALUE!</v>
      </c>
    </row>
    <row r="1192" spans="1:28" x14ac:dyDescent="0.25">
      <c r="A1192">
        <v>27</v>
      </c>
      <c r="B1192" t="s">
        <v>45</v>
      </c>
      <c r="C1192">
        <v>8</v>
      </c>
      <c r="D1192" t="s">
        <v>21</v>
      </c>
      <c r="E1192">
        <v>2000</v>
      </c>
      <c r="F1192">
        <v>2750</v>
      </c>
      <c r="G1192" t="s">
        <v>299</v>
      </c>
      <c r="H1192" s="54">
        <v>0.19400000000000001</v>
      </c>
      <c r="I1192" s="54">
        <v>0.23899999999999999</v>
      </c>
      <c r="J1192" s="54">
        <v>0.21150000000000002</v>
      </c>
      <c r="K1192">
        <v>0.16300000000000001</v>
      </c>
      <c r="L1192" s="2">
        <f t="shared" si="270"/>
        <v>3411.910669975186</v>
      </c>
      <c r="M1192" s="2">
        <f t="shared" si="271"/>
        <v>3613.6662286465175</v>
      </c>
      <c r="N1192" s="2">
        <f t="shared" si="272"/>
        <v>3487.6347495244136</v>
      </c>
      <c r="O1192" s="2">
        <f t="shared" si="273"/>
        <v>3285.5436081242533</v>
      </c>
      <c r="P1192" s="79" t="e">
        <f t="shared" si="274"/>
        <v>#VALUE!</v>
      </c>
      <c r="Q1192" s="80">
        <v>0.71359223300999997</v>
      </c>
      <c r="R1192" s="78">
        <v>0.28640776698999998</v>
      </c>
      <c r="S1192" s="79">
        <f t="shared" si="275"/>
        <v>7171.316485514777</v>
      </c>
      <c r="T1192" s="2">
        <f t="shared" si="276"/>
        <v>7855.508438032205</v>
      </c>
      <c r="U1192" s="2">
        <f t="shared" si="277"/>
        <v>7669.3289396598138</v>
      </c>
      <c r="V1192" s="2">
        <f t="shared" si="278"/>
        <v>7549.3086452418529</v>
      </c>
      <c r="W1192" s="2">
        <f t="shared" si="279"/>
        <v>7549.3086452418529</v>
      </c>
      <c r="X1192">
        <f t="shared" si="280"/>
        <v>2.6077514492781009</v>
      </c>
      <c r="Y1192">
        <f t="shared" si="281"/>
        <v>2.8565485229208019</v>
      </c>
      <c r="Z1192">
        <f t="shared" si="282"/>
        <v>2.7888468871490231</v>
      </c>
      <c r="AA1192">
        <f t="shared" si="283"/>
        <v>2.7452031437243103</v>
      </c>
      <c r="AB1192" t="e">
        <f t="shared" si="284"/>
        <v>#VALUE!</v>
      </c>
    </row>
    <row r="1193" spans="1:28" x14ac:dyDescent="0.25">
      <c r="A1193">
        <v>27</v>
      </c>
      <c r="B1193" t="s">
        <v>45</v>
      </c>
      <c r="C1193">
        <v>8</v>
      </c>
      <c r="D1193" t="s">
        <v>21</v>
      </c>
      <c r="E1193">
        <v>2001</v>
      </c>
      <c r="F1193">
        <v>8500</v>
      </c>
      <c r="G1193">
        <v>8500</v>
      </c>
      <c r="H1193" s="54">
        <v>0.19499999999999998</v>
      </c>
      <c r="I1193" s="54">
        <v>0.20133333333333331</v>
      </c>
      <c r="J1193" s="54">
        <v>0.17783333333333332</v>
      </c>
      <c r="K1193">
        <v>0.161</v>
      </c>
      <c r="L1193" s="2">
        <f t="shared" si="270"/>
        <v>10559.006211180124</v>
      </c>
      <c r="M1193" s="2">
        <f t="shared" si="271"/>
        <v>10642.737896494158</v>
      </c>
      <c r="N1193" s="2">
        <f t="shared" si="272"/>
        <v>10338.536387593756</v>
      </c>
      <c r="O1193" s="2">
        <f t="shared" si="273"/>
        <v>10131.108462455304</v>
      </c>
      <c r="P1193" s="79">
        <f t="shared" si="274"/>
        <v>10131.108462455304</v>
      </c>
      <c r="Q1193" s="80">
        <v>0.71359223300999997</v>
      </c>
      <c r="R1193" s="78">
        <v>0.28640776698999998</v>
      </c>
      <c r="S1193" s="79">
        <f t="shared" si="275"/>
        <v>6470.9706984852155</v>
      </c>
      <c r="T1193" s="2">
        <f t="shared" si="276"/>
        <v>8283.6404323864444</v>
      </c>
      <c r="U1193" s="2">
        <f t="shared" si="277"/>
        <v>8319.1263242967325</v>
      </c>
      <c r="V1193" s="2">
        <f t="shared" si="278"/>
        <v>8092.5794304966303</v>
      </c>
      <c r="W1193" s="2">
        <f t="shared" si="279"/>
        <v>8092.5794304966303</v>
      </c>
      <c r="X1193">
        <f t="shared" si="280"/>
        <v>0.76129067041002541</v>
      </c>
      <c r="Y1193">
        <f t="shared" si="281"/>
        <v>0.97454593322193461</v>
      </c>
      <c r="Z1193">
        <f t="shared" si="282"/>
        <v>0.97872074403490972</v>
      </c>
      <c r="AA1193">
        <f t="shared" si="283"/>
        <v>0.95206816829372121</v>
      </c>
      <c r="AB1193">
        <f t="shared" si="284"/>
        <v>0.95206816829372121</v>
      </c>
    </row>
    <row r="1194" spans="1:28" x14ac:dyDescent="0.25">
      <c r="A1194">
        <v>27</v>
      </c>
      <c r="B1194" t="s">
        <v>45</v>
      </c>
      <c r="C1194">
        <v>8</v>
      </c>
      <c r="D1194" t="s">
        <v>21</v>
      </c>
      <c r="E1194">
        <v>2002</v>
      </c>
      <c r="F1194">
        <v>9210</v>
      </c>
      <c r="G1194">
        <v>9210</v>
      </c>
      <c r="H1194" s="54">
        <v>0.13600000000000001</v>
      </c>
      <c r="I1194" s="54">
        <v>0.14600000000000002</v>
      </c>
      <c r="J1194" s="54">
        <v>0.13250000000000001</v>
      </c>
      <c r="K1194">
        <v>0.105</v>
      </c>
      <c r="L1194" s="2">
        <f t="shared" si="270"/>
        <v>10659.722222222223</v>
      </c>
      <c r="M1194" s="2">
        <f t="shared" si="271"/>
        <v>10784.543325526933</v>
      </c>
      <c r="N1194" s="2">
        <f t="shared" si="272"/>
        <v>10616.714697406342</v>
      </c>
      <c r="O1194" s="2">
        <f t="shared" si="273"/>
        <v>10290.502793296089</v>
      </c>
      <c r="P1194" s="79">
        <f t="shared" si="274"/>
        <v>10290.502793296089</v>
      </c>
      <c r="Q1194" s="80">
        <v>0.71359223300999997</v>
      </c>
      <c r="R1194" s="78">
        <v>0.28640776698999998</v>
      </c>
      <c r="S1194" s="79">
        <f t="shared" si="275"/>
        <v>4868.2877458170442</v>
      </c>
      <c r="T1194" s="2">
        <f t="shared" si="276"/>
        <v>5715.6779815411819</v>
      </c>
      <c r="U1194" s="2">
        <f t="shared" si="277"/>
        <v>6242.2780961961489</v>
      </c>
      <c r="V1194" s="2">
        <f t="shared" si="278"/>
        <v>5674.7396563901784</v>
      </c>
      <c r="W1194" s="2">
        <f t="shared" si="279"/>
        <v>5674.7396563901784</v>
      </c>
      <c r="X1194">
        <f t="shared" si="280"/>
        <v>0.52858716024072139</v>
      </c>
      <c r="Y1194">
        <f t="shared" si="281"/>
        <v>0.6205947862694009</v>
      </c>
      <c r="Z1194">
        <f t="shared" si="282"/>
        <v>0.67777178026016816</v>
      </c>
      <c r="AA1194">
        <f t="shared" si="283"/>
        <v>0.61614979982520934</v>
      </c>
      <c r="AB1194">
        <f t="shared" si="284"/>
        <v>0.61614979982520934</v>
      </c>
    </row>
    <row r="1195" spans="1:28" x14ac:dyDescent="0.25">
      <c r="A1195">
        <v>27</v>
      </c>
      <c r="B1195" t="s">
        <v>45</v>
      </c>
      <c r="C1195">
        <v>8</v>
      </c>
      <c r="D1195" t="s">
        <v>21</v>
      </c>
      <c r="E1195">
        <v>2003</v>
      </c>
      <c r="F1195">
        <v>5900</v>
      </c>
      <c r="G1195">
        <v>5900</v>
      </c>
      <c r="H1195" s="54">
        <v>0.186</v>
      </c>
      <c r="I1195" s="54">
        <v>0.19833333333333333</v>
      </c>
      <c r="J1195" s="54">
        <v>0.18033333333333335</v>
      </c>
      <c r="K1195">
        <v>0.16</v>
      </c>
      <c r="L1195" s="2">
        <f t="shared" si="270"/>
        <v>7248.1572481572475</v>
      </c>
      <c r="M1195" s="2">
        <f t="shared" si="271"/>
        <v>7359.66735966736</v>
      </c>
      <c r="N1195" s="2">
        <f t="shared" si="272"/>
        <v>7198.0479869865803</v>
      </c>
      <c r="O1195" s="2">
        <f t="shared" si="273"/>
        <v>7023.8095238095239</v>
      </c>
      <c r="P1195" s="79">
        <f t="shared" si="274"/>
        <v>7023.8095238095239</v>
      </c>
      <c r="Q1195" s="80">
        <v>0.71359223300999997</v>
      </c>
      <c r="R1195" s="78">
        <v>0.28640776698999998</v>
      </c>
      <c r="S1195" s="79">
        <f t="shared" si="275"/>
        <v>3292.7879021227614</v>
      </c>
      <c r="T1195" s="2">
        <f t="shared" si="276"/>
        <v>3555.9779770889695</v>
      </c>
      <c r="U1195" s="2">
        <f t="shared" si="277"/>
        <v>3539.7963340362867</v>
      </c>
      <c r="V1195" s="2">
        <f t="shared" si="278"/>
        <v>3614.9224018456857</v>
      </c>
      <c r="W1195" s="2">
        <f t="shared" si="279"/>
        <v>3614.9224018456857</v>
      </c>
      <c r="X1195">
        <f t="shared" si="280"/>
        <v>0.55809964442758664</v>
      </c>
      <c r="Y1195">
        <f t="shared" si="281"/>
        <v>0.60270813170999482</v>
      </c>
      <c r="Z1195">
        <f t="shared" si="282"/>
        <v>0.59996548034513331</v>
      </c>
      <c r="AA1195">
        <f t="shared" si="283"/>
        <v>0.61269871217723482</v>
      </c>
      <c r="AB1195">
        <f t="shared" si="284"/>
        <v>0.61269871217723482</v>
      </c>
    </row>
    <row r="1196" spans="1:28" x14ac:dyDescent="0.25">
      <c r="A1196">
        <v>27</v>
      </c>
      <c r="B1196" t="s">
        <v>45</v>
      </c>
      <c r="C1196">
        <v>8</v>
      </c>
      <c r="D1196" t="s">
        <v>21</v>
      </c>
      <c r="E1196">
        <v>2004</v>
      </c>
      <c r="F1196">
        <v>5200</v>
      </c>
      <c r="G1196">
        <v>5200</v>
      </c>
      <c r="H1196" s="54">
        <v>0.255</v>
      </c>
      <c r="I1196" s="54">
        <v>0.42799999999999999</v>
      </c>
      <c r="J1196" s="54">
        <v>0.41199999999999998</v>
      </c>
      <c r="K1196">
        <v>0.41299999999999998</v>
      </c>
      <c r="L1196" s="2">
        <f t="shared" si="270"/>
        <v>6979.8657718120803</v>
      </c>
      <c r="M1196" s="2">
        <f t="shared" si="271"/>
        <v>9090.9090909090901</v>
      </c>
      <c r="N1196" s="2">
        <f t="shared" si="272"/>
        <v>8843.5374149659856</v>
      </c>
      <c r="O1196" s="2">
        <f t="shared" si="273"/>
        <v>8858.6030664395239</v>
      </c>
      <c r="P1196" s="79">
        <f t="shared" si="274"/>
        <v>8858.6030664395239</v>
      </c>
      <c r="Q1196" s="80">
        <v>0.71359223300999997</v>
      </c>
      <c r="R1196" s="78">
        <v>0.28640776698999998</v>
      </c>
      <c r="S1196" s="79">
        <f t="shared" si="275"/>
        <v>1572.5949485416713</v>
      </c>
      <c r="T1196" s="2">
        <f t="shared" si="276"/>
        <v>1740.1255308358259</v>
      </c>
      <c r="U1196" s="2">
        <f t="shared" si="277"/>
        <v>1692.2054353104704</v>
      </c>
      <c r="V1196" s="2">
        <f t="shared" si="278"/>
        <v>1755.2811920855661</v>
      </c>
      <c r="W1196" s="2">
        <f t="shared" si="279"/>
        <v>1755.2811920855661</v>
      </c>
      <c r="X1196">
        <f t="shared" si="280"/>
        <v>0.30242210548878296</v>
      </c>
      <c r="Y1196">
        <f t="shared" si="281"/>
        <v>0.33463952516073575</v>
      </c>
      <c r="Z1196">
        <f t="shared" si="282"/>
        <v>0.32542412217509048</v>
      </c>
      <c r="AA1196">
        <f t="shared" si="283"/>
        <v>0.33755407540107041</v>
      </c>
      <c r="AB1196">
        <f t="shared" si="284"/>
        <v>0.33755407540107041</v>
      </c>
    </row>
    <row r="1197" spans="1:28" x14ac:dyDescent="0.25">
      <c r="A1197">
        <v>27</v>
      </c>
      <c r="B1197" t="s">
        <v>45</v>
      </c>
      <c r="C1197">
        <v>8</v>
      </c>
      <c r="D1197" t="s">
        <v>21</v>
      </c>
      <c r="E1197">
        <v>2005</v>
      </c>
      <c r="F1197">
        <v>4100</v>
      </c>
      <c r="G1197">
        <v>4100</v>
      </c>
      <c r="H1197" s="54">
        <v>0.21200000000000002</v>
      </c>
      <c r="I1197" s="54">
        <v>0.34633333333333338</v>
      </c>
      <c r="J1197" s="54">
        <v>0.41533333333333339</v>
      </c>
      <c r="K1197">
        <v>0.33700000000000002</v>
      </c>
      <c r="L1197" s="2">
        <f t="shared" si="270"/>
        <v>5203.0456852791876</v>
      </c>
      <c r="M1197" s="2">
        <f t="shared" si="271"/>
        <v>6272.3100458949521</v>
      </c>
      <c r="N1197" s="2">
        <f t="shared" si="272"/>
        <v>7012.5427594070698</v>
      </c>
      <c r="O1197" s="2">
        <f t="shared" si="273"/>
        <v>6184.0120663650068</v>
      </c>
      <c r="P1197" s="79">
        <f t="shared" si="274"/>
        <v>6184.0120663650068</v>
      </c>
      <c r="Q1197" s="80">
        <v>0.71359223300999997</v>
      </c>
      <c r="R1197" s="78">
        <v>0.28640776698999998</v>
      </c>
      <c r="S1197" s="79">
        <f t="shared" si="275"/>
        <v>3440.1732456711829</v>
      </c>
      <c r="T1197" s="2">
        <f t="shared" si="276"/>
        <v>3649.1824336328423</v>
      </c>
      <c r="U1197" s="2">
        <f t="shared" si="277"/>
        <v>3534.4290085929142</v>
      </c>
      <c r="V1197" s="2">
        <f t="shared" si="278"/>
        <v>3662.3892526071268</v>
      </c>
      <c r="W1197" s="2">
        <f t="shared" si="279"/>
        <v>3662.3892526071268</v>
      </c>
      <c r="X1197">
        <f t="shared" si="280"/>
        <v>0.83906664528565433</v>
      </c>
      <c r="Y1197">
        <f t="shared" si="281"/>
        <v>0.89004449600801028</v>
      </c>
      <c r="Z1197">
        <f t="shared" si="282"/>
        <v>0.86205585575436927</v>
      </c>
      <c r="AA1197">
        <f t="shared" si="283"/>
        <v>0.89326567136759194</v>
      </c>
      <c r="AB1197">
        <f t="shared" si="284"/>
        <v>0.89326567136759194</v>
      </c>
    </row>
    <row r="1198" spans="1:28" x14ac:dyDescent="0.25">
      <c r="A1198">
        <v>27</v>
      </c>
      <c r="B1198" t="s">
        <v>45</v>
      </c>
      <c r="C1198">
        <v>8</v>
      </c>
      <c r="D1198" t="s">
        <v>21</v>
      </c>
      <c r="E1198">
        <v>2006</v>
      </c>
      <c r="F1198">
        <v>3300</v>
      </c>
      <c r="G1198">
        <v>3300</v>
      </c>
      <c r="H1198" s="54">
        <v>0.182</v>
      </c>
      <c r="I1198" s="54">
        <v>0.23766666666666669</v>
      </c>
      <c r="J1198" s="54">
        <v>0.23666666666666669</v>
      </c>
      <c r="K1198">
        <v>0.251</v>
      </c>
      <c r="L1198" s="2">
        <f t="shared" si="270"/>
        <v>4034.2298288508555</v>
      </c>
      <c r="M1198" s="2">
        <f t="shared" si="271"/>
        <v>4328.8150415391347</v>
      </c>
      <c r="N1198" s="2">
        <f t="shared" si="272"/>
        <v>4323.144104803494</v>
      </c>
      <c r="O1198" s="2">
        <f t="shared" si="273"/>
        <v>4405.8744993324435</v>
      </c>
      <c r="P1198" s="79">
        <f t="shared" si="274"/>
        <v>4405.8744993324435</v>
      </c>
      <c r="Q1198" s="80">
        <v>0.71359223300999997</v>
      </c>
      <c r="R1198" s="78">
        <v>0.28640776698999998</v>
      </c>
      <c r="S1198" s="79">
        <f t="shared" si="275"/>
        <v>6638.849816611586</v>
      </c>
      <c r="T1198" s="2">
        <f t="shared" si="276"/>
        <v>7127.380945546538</v>
      </c>
      <c r="U1198" s="2">
        <f t="shared" si="277"/>
        <v>6910.2051778108271</v>
      </c>
      <c r="V1198" s="2">
        <f t="shared" si="278"/>
        <v>7119.0752441342847</v>
      </c>
      <c r="W1198" s="2">
        <f t="shared" si="279"/>
        <v>7119.0752441342847</v>
      </c>
      <c r="X1198">
        <f t="shared" si="280"/>
        <v>2.0117726717004807</v>
      </c>
      <c r="Y1198">
        <f t="shared" si="281"/>
        <v>2.159812407741375</v>
      </c>
      <c r="Z1198">
        <f t="shared" si="282"/>
        <v>2.0940015690335838</v>
      </c>
      <c r="AA1198">
        <f t="shared" si="283"/>
        <v>2.1572955285255406</v>
      </c>
      <c r="AB1198">
        <f t="shared" si="284"/>
        <v>2.1572955285255406</v>
      </c>
    </row>
    <row r="1199" spans="1:28" x14ac:dyDescent="0.25">
      <c r="A1199">
        <v>27</v>
      </c>
      <c r="B1199" t="s">
        <v>45</v>
      </c>
      <c r="C1199">
        <v>8</v>
      </c>
      <c r="D1199" t="s">
        <v>21</v>
      </c>
      <c r="E1199">
        <v>2007</v>
      </c>
      <c r="F1199">
        <v>1100</v>
      </c>
      <c r="G1199">
        <v>1100</v>
      </c>
      <c r="H1199" s="54">
        <v>0.23899999999999999</v>
      </c>
      <c r="I1199" s="54">
        <v>0.32533333333333336</v>
      </c>
      <c r="J1199" s="54">
        <v>0.30733333333333335</v>
      </c>
      <c r="K1199">
        <v>0.33100000000000002</v>
      </c>
      <c r="L1199" s="2">
        <f t="shared" si="270"/>
        <v>1445.4664914586072</v>
      </c>
      <c r="M1199" s="2">
        <f t="shared" si="271"/>
        <v>1630.4347826086957</v>
      </c>
      <c r="N1199" s="2">
        <f t="shared" si="272"/>
        <v>1588.065447545717</v>
      </c>
      <c r="O1199" s="2">
        <f t="shared" si="273"/>
        <v>1644.2451420029895</v>
      </c>
      <c r="P1199" s="79">
        <f t="shared" si="274"/>
        <v>1644.2451420029895</v>
      </c>
      <c r="Q1199" s="80">
        <v>0.71359223300999997</v>
      </c>
      <c r="R1199" s="78">
        <v>0.28640776698999998</v>
      </c>
      <c r="S1199" s="79">
        <f t="shared" si="275"/>
        <v>5090.3297802037932</v>
      </c>
      <c r="T1199" s="2">
        <f t="shared" si="276"/>
        <v>5568.6874544275652</v>
      </c>
      <c r="U1199" s="2">
        <f t="shared" si="277"/>
        <v>5429.8050125290383</v>
      </c>
      <c r="V1199" s="2">
        <f t="shared" si="278"/>
        <v>5579.1561413956179</v>
      </c>
      <c r="W1199" s="2">
        <f t="shared" si="279"/>
        <v>5579.1561413956179</v>
      </c>
      <c r="X1199">
        <f t="shared" si="280"/>
        <v>4.6275725274579935</v>
      </c>
      <c r="Y1199">
        <f t="shared" si="281"/>
        <v>5.0624431403886954</v>
      </c>
      <c r="Z1199">
        <f t="shared" si="282"/>
        <v>4.9361863750263986</v>
      </c>
      <c r="AA1199">
        <f t="shared" si="283"/>
        <v>5.0719601285414706</v>
      </c>
      <c r="AB1199">
        <f t="shared" si="284"/>
        <v>5.0719601285414706</v>
      </c>
    </row>
    <row r="1200" spans="1:28" x14ac:dyDescent="0.25">
      <c r="A1200">
        <v>27</v>
      </c>
      <c r="B1200" t="s">
        <v>45</v>
      </c>
      <c r="C1200">
        <v>8</v>
      </c>
      <c r="D1200" t="s">
        <v>21</v>
      </c>
      <c r="E1200">
        <v>2008</v>
      </c>
      <c r="F1200">
        <v>1400</v>
      </c>
      <c r="G1200">
        <v>1400</v>
      </c>
      <c r="H1200" s="54">
        <v>0.25900000000000001</v>
      </c>
      <c r="I1200" s="54">
        <v>0.3046666666666667</v>
      </c>
      <c r="J1200" s="54">
        <v>0.28266666666666668</v>
      </c>
      <c r="K1200">
        <v>0.311</v>
      </c>
      <c r="L1200" s="2">
        <f t="shared" si="270"/>
        <v>1889.3387314439947</v>
      </c>
      <c r="M1200" s="2">
        <f t="shared" si="271"/>
        <v>2013.4228187919462</v>
      </c>
      <c r="N1200" s="2">
        <f t="shared" si="272"/>
        <v>1951.6728624535315</v>
      </c>
      <c r="O1200" s="2">
        <f t="shared" si="273"/>
        <v>2031.9303338171262</v>
      </c>
      <c r="P1200" s="79">
        <f t="shared" si="274"/>
        <v>2031.9303338171262</v>
      </c>
      <c r="Q1200" s="80">
        <v>0.71359223300999997</v>
      </c>
      <c r="R1200" s="78">
        <v>0.28640776698999998</v>
      </c>
      <c r="S1200" s="79">
        <f t="shared" si="275"/>
        <v>5369.5318099512215</v>
      </c>
      <c r="T1200" s="2">
        <f t="shared" si="276"/>
        <v>5556.7057680059497</v>
      </c>
      <c r="U1200" s="2">
        <f t="shared" si="277"/>
        <v>5413.8234729286833</v>
      </c>
      <c r="V1200" s="2">
        <f t="shared" si="278"/>
        <v>5680.5791875433897</v>
      </c>
      <c r="W1200" s="2">
        <f t="shared" si="279"/>
        <v>5680.5791875433897</v>
      </c>
      <c r="X1200">
        <f t="shared" si="280"/>
        <v>3.8353798642508723</v>
      </c>
      <c r="Y1200">
        <f t="shared" si="281"/>
        <v>3.9690755485756783</v>
      </c>
      <c r="Z1200">
        <f t="shared" si="282"/>
        <v>3.8670167663776307</v>
      </c>
      <c r="AA1200">
        <f t="shared" si="283"/>
        <v>4.0575565625309924</v>
      </c>
      <c r="AB1200">
        <f t="shared" si="284"/>
        <v>4.0575565625309924</v>
      </c>
    </row>
    <row r="1201" spans="1:28" x14ac:dyDescent="0.25">
      <c r="A1201">
        <v>27</v>
      </c>
      <c r="B1201" t="s">
        <v>45</v>
      </c>
      <c r="C1201">
        <v>8</v>
      </c>
      <c r="D1201" t="s">
        <v>21</v>
      </c>
      <c r="E1201">
        <v>2009</v>
      </c>
      <c r="F1201">
        <v>5500</v>
      </c>
      <c r="G1201">
        <v>5500</v>
      </c>
      <c r="H1201" s="54">
        <v>0.247</v>
      </c>
      <c r="I1201" s="54">
        <v>0.28799999999999998</v>
      </c>
      <c r="J1201" s="54">
        <v>0.26449999999999996</v>
      </c>
      <c r="K1201">
        <v>0.28799999999999998</v>
      </c>
      <c r="L1201" s="2">
        <f t="shared" si="270"/>
        <v>7304.1168658698543</v>
      </c>
      <c r="M1201" s="2">
        <f t="shared" si="271"/>
        <v>7724.7191011235955</v>
      </c>
      <c r="N1201" s="2">
        <f t="shared" si="272"/>
        <v>7477.9061862678445</v>
      </c>
      <c r="O1201" s="2">
        <f t="shared" si="273"/>
        <v>7724.7191011235955</v>
      </c>
      <c r="P1201" s="79">
        <f t="shared" si="274"/>
        <v>7724.7191011235955</v>
      </c>
      <c r="Q1201" s="80">
        <v>0.71359223300999997</v>
      </c>
      <c r="R1201" s="78">
        <v>0.28640776698999998</v>
      </c>
      <c r="S1201" s="79">
        <f t="shared" si="275"/>
        <v>5331.0739922603734</v>
      </c>
      <c r="T1201" s="2">
        <f t="shared" si="276"/>
        <v>5900.26703877413</v>
      </c>
      <c r="U1201" s="2">
        <f t="shared" si="277"/>
        <v>5716.7120598598558</v>
      </c>
      <c r="V1201" s="2">
        <f t="shared" si="278"/>
        <v>5991.4182499015151</v>
      </c>
      <c r="W1201" s="2">
        <f t="shared" si="279"/>
        <v>5991.4182499015151</v>
      </c>
      <c r="X1201">
        <f t="shared" si="280"/>
        <v>0.96928618041097703</v>
      </c>
      <c r="Y1201">
        <f t="shared" si="281"/>
        <v>1.0727758252316599</v>
      </c>
      <c r="Z1201">
        <f t="shared" si="282"/>
        <v>1.039402192701792</v>
      </c>
      <c r="AA1201">
        <f t="shared" si="283"/>
        <v>1.0893487727093665</v>
      </c>
      <c r="AB1201">
        <f t="shared" si="284"/>
        <v>1.0893487727093665</v>
      </c>
    </row>
    <row r="1202" spans="1:28" x14ac:dyDescent="0.25">
      <c r="A1202">
        <v>27</v>
      </c>
      <c r="B1202" t="s">
        <v>45</v>
      </c>
      <c r="C1202">
        <v>8</v>
      </c>
      <c r="D1202" t="s">
        <v>21</v>
      </c>
      <c r="E1202">
        <v>2010</v>
      </c>
      <c r="F1202">
        <v>4000</v>
      </c>
      <c r="G1202">
        <v>4000</v>
      </c>
      <c r="H1202" s="54">
        <v>0.19700000000000001</v>
      </c>
      <c r="I1202" s="54">
        <v>0.29066666666666668</v>
      </c>
      <c r="J1202" s="54">
        <v>0.27216666666666667</v>
      </c>
      <c r="K1202">
        <v>0.28699999999999998</v>
      </c>
      <c r="L1202" s="2">
        <f t="shared" si="270"/>
        <v>4981.320049813201</v>
      </c>
      <c r="M1202" s="2">
        <f t="shared" si="271"/>
        <v>5639.0977443609017</v>
      </c>
      <c r="N1202" s="2">
        <f t="shared" si="272"/>
        <v>5495.763682161667</v>
      </c>
      <c r="O1202" s="2">
        <f t="shared" si="273"/>
        <v>5610.098176718092</v>
      </c>
      <c r="P1202" s="79">
        <f t="shared" si="274"/>
        <v>5610.098176718092</v>
      </c>
      <c r="Q1202" s="80">
        <v>0.71359223300999997</v>
      </c>
      <c r="R1202" s="78">
        <v>0.28640776698999998</v>
      </c>
      <c r="S1202" s="79">
        <f t="shared" si="275"/>
        <v>5812.537652922425</v>
      </c>
      <c r="T1202" s="2">
        <f t="shared" si="276"/>
        <v>6364.9250678436483</v>
      </c>
      <c r="U1202" s="2">
        <f t="shared" si="277"/>
        <v>6217.1352805196466</v>
      </c>
      <c r="V1202" s="2">
        <f t="shared" si="278"/>
        <v>6251.2465434398491</v>
      </c>
      <c r="W1202" s="2">
        <f t="shared" si="279"/>
        <v>6251.2465434398491</v>
      </c>
      <c r="X1202">
        <f t="shared" si="280"/>
        <v>1.4531344132306063</v>
      </c>
      <c r="Y1202">
        <f t="shared" si="281"/>
        <v>1.5912312669609121</v>
      </c>
      <c r="Z1202">
        <f t="shared" si="282"/>
        <v>1.5542838201299116</v>
      </c>
      <c r="AA1202">
        <f t="shared" si="283"/>
        <v>1.5628116358599622</v>
      </c>
      <c r="AB1202">
        <f t="shared" si="284"/>
        <v>1.5628116358599622</v>
      </c>
    </row>
    <row r="1203" spans="1:28" x14ac:dyDescent="0.25">
      <c r="A1203">
        <v>27</v>
      </c>
      <c r="B1203" t="s">
        <v>45</v>
      </c>
      <c r="C1203">
        <v>8</v>
      </c>
      <c r="D1203" t="s">
        <v>21</v>
      </c>
      <c r="E1203">
        <v>2011</v>
      </c>
      <c r="F1203">
        <v>4000</v>
      </c>
      <c r="G1203">
        <v>4000</v>
      </c>
      <c r="H1203" s="54">
        <v>0.254</v>
      </c>
      <c r="I1203" s="54">
        <v>0.2583333333333333</v>
      </c>
      <c r="J1203" s="54">
        <v>0.24033333333333334</v>
      </c>
      <c r="K1203">
        <v>0.27300000000000002</v>
      </c>
      <c r="L1203" s="2">
        <f t="shared" si="270"/>
        <v>5361.9302949061666</v>
      </c>
      <c r="M1203" s="2">
        <f t="shared" si="271"/>
        <v>5393.2584269662921</v>
      </c>
      <c r="N1203" s="2">
        <f t="shared" si="272"/>
        <v>5265.4673102237821</v>
      </c>
      <c r="O1203" s="2">
        <f t="shared" si="273"/>
        <v>5502.0632737276483</v>
      </c>
      <c r="P1203" s="79">
        <f t="shared" si="274"/>
        <v>5502.0632737276483</v>
      </c>
      <c r="Q1203" s="80">
        <v>0.71359223300999997</v>
      </c>
      <c r="R1203" s="78">
        <v>0.28640776698999998</v>
      </c>
      <c r="S1203" s="79">
        <f t="shared" si="275"/>
        <v>6690.0868676552627</v>
      </c>
      <c r="T1203" s="2">
        <f t="shared" si="276"/>
        <v>7213.8643473305101</v>
      </c>
      <c r="U1203" s="2">
        <f t="shared" si="277"/>
        <v>7148.3181923084439</v>
      </c>
      <c r="V1203" s="2">
        <f t="shared" si="278"/>
        <v>7172.6559020267268</v>
      </c>
      <c r="W1203" s="2">
        <f t="shared" si="279"/>
        <v>7172.6559020267268</v>
      </c>
      <c r="X1203">
        <f t="shared" si="280"/>
        <v>1.6725217169138156</v>
      </c>
      <c r="Y1203">
        <f t="shared" si="281"/>
        <v>1.8034660868326275</v>
      </c>
      <c r="Z1203">
        <f t="shared" si="282"/>
        <v>1.7870795480771109</v>
      </c>
      <c r="AA1203">
        <f t="shared" si="283"/>
        <v>1.7931639755066817</v>
      </c>
      <c r="AB1203">
        <f t="shared" si="284"/>
        <v>1.7931639755066817</v>
      </c>
    </row>
    <row r="1204" spans="1:28" x14ac:dyDescent="0.25">
      <c r="A1204">
        <v>27</v>
      </c>
      <c r="B1204" t="s">
        <v>45</v>
      </c>
      <c r="C1204">
        <v>8</v>
      </c>
      <c r="D1204" t="s">
        <v>21</v>
      </c>
      <c r="E1204">
        <v>2012</v>
      </c>
      <c r="F1204">
        <v>4300</v>
      </c>
      <c r="G1204">
        <v>4300</v>
      </c>
      <c r="H1204" s="54">
        <v>0.20199999999999999</v>
      </c>
      <c r="I1204" s="54">
        <v>0.27900000000000003</v>
      </c>
      <c r="J1204" s="54">
        <v>0.25650000000000001</v>
      </c>
      <c r="K1204">
        <v>0.29799999999999999</v>
      </c>
      <c r="L1204" s="2">
        <f t="shared" si="270"/>
        <v>5388.4711779448617</v>
      </c>
      <c r="M1204" s="2">
        <f t="shared" si="271"/>
        <v>5963.9389736477115</v>
      </c>
      <c r="N1204" s="2">
        <f t="shared" si="272"/>
        <v>5783.4566240753193</v>
      </c>
      <c r="O1204" s="2">
        <f t="shared" si="273"/>
        <v>6125.3561253561256</v>
      </c>
      <c r="P1204" s="79">
        <f t="shared" si="274"/>
        <v>6125.3561253561256</v>
      </c>
      <c r="Q1204" s="80">
        <v>0.71359223300999997</v>
      </c>
      <c r="R1204" s="78">
        <v>0.28640776698999998</v>
      </c>
      <c r="S1204" s="79" t="e">
        <f t="shared" si="275"/>
        <v>#VALUE!</v>
      </c>
      <c r="T1204" s="2" t="e">
        <f t="shared" si="276"/>
        <v>#VALUE!</v>
      </c>
      <c r="U1204" s="2" t="e">
        <f t="shared" si="277"/>
        <v>#VALUE!</v>
      </c>
      <c r="V1204" s="2" t="e">
        <f t="shared" si="278"/>
        <v>#VALUE!</v>
      </c>
      <c r="W1204" s="2" t="e">
        <f t="shared" si="279"/>
        <v>#VALUE!</v>
      </c>
      <c r="X1204" t="e">
        <f t="shared" si="280"/>
        <v>#VALUE!</v>
      </c>
      <c r="Y1204" t="e">
        <f t="shared" si="281"/>
        <v>#VALUE!</v>
      </c>
      <c r="Z1204" t="e">
        <f t="shared" si="282"/>
        <v>#VALUE!</v>
      </c>
      <c r="AA1204" t="e">
        <f t="shared" si="283"/>
        <v>#VALUE!</v>
      </c>
      <c r="AB1204" t="e">
        <f t="shared" si="284"/>
        <v>#VALUE!</v>
      </c>
    </row>
    <row r="1205" spans="1:28" x14ac:dyDescent="0.25">
      <c r="A1205">
        <v>27</v>
      </c>
      <c r="B1205" t="s">
        <v>45</v>
      </c>
      <c r="C1205">
        <v>8</v>
      </c>
      <c r="D1205" t="s">
        <v>21</v>
      </c>
      <c r="E1205">
        <v>2013</v>
      </c>
      <c r="F1205">
        <v>4000</v>
      </c>
      <c r="G1205">
        <v>4000</v>
      </c>
      <c r="H1205" s="54">
        <v>0.22900000000000001</v>
      </c>
      <c r="I1205" s="54">
        <v>0.30333333333333334</v>
      </c>
      <c r="J1205" s="54">
        <v>0.27933333333333332</v>
      </c>
      <c r="K1205">
        <v>0.29299999999999998</v>
      </c>
      <c r="L1205" s="2">
        <f t="shared" si="270"/>
        <v>5188.0674448767832</v>
      </c>
      <c r="M1205" s="2">
        <f t="shared" si="271"/>
        <v>5741.6267942583736</v>
      </c>
      <c r="N1205" s="2">
        <f t="shared" si="272"/>
        <v>5550.4162812210916</v>
      </c>
      <c r="O1205" s="2">
        <f t="shared" si="273"/>
        <v>5657.7086280056574</v>
      </c>
      <c r="P1205" s="79">
        <f t="shared" si="274"/>
        <v>5657.7086280056574</v>
      </c>
      <c r="Q1205" s="80">
        <v>0.71359223300999997</v>
      </c>
      <c r="R1205" s="78">
        <v>0.28640776698999998</v>
      </c>
      <c r="S1205" s="79" t="e">
        <f t="shared" si="275"/>
        <v>#VALUE!</v>
      </c>
      <c r="T1205" s="2" t="e">
        <f t="shared" si="276"/>
        <v>#VALUE!</v>
      </c>
      <c r="U1205" s="2" t="e">
        <f t="shared" si="277"/>
        <v>#VALUE!</v>
      </c>
      <c r="V1205" s="2" t="e">
        <f t="shared" si="278"/>
        <v>#VALUE!</v>
      </c>
      <c r="W1205" s="2" t="e">
        <f t="shared" si="279"/>
        <v>#VALUE!</v>
      </c>
      <c r="X1205" t="e">
        <f t="shared" si="280"/>
        <v>#VALUE!</v>
      </c>
      <c r="Y1205" t="e">
        <f t="shared" si="281"/>
        <v>#VALUE!</v>
      </c>
      <c r="Z1205" t="e">
        <f t="shared" si="282"/>
        <v>#VALUE!</v>
      </c>
      <c r="AA1205" t="e">
        <f t="shared" si="283"/>
        <v>#VALUE!</v>
      </c>
      <c r="AB1205" t="e">
        <f t="shared" si="284"/>
        <v>#VALUE!</v>
      </c>
    </row>
    <row r="1206" spans="1:28" x14ac:dyDescent="0.25">
      <c r="A1206">
        <v>27</v>
      </c>
      <c r="B1206" t="s">
        <v>45</v>
      </c>
      <c r="C1206">
        <v>8</v>
      </c>
      <c r="D1206" t="s">
        <v>21</v>
      </c>
      <c r="E1206">
        <v>2014</v>
      </c>
      <c r="F1206">
        <v>6300</v>
      </c>
      <c r="G1206">
        <v>6300</v>
      </c>
      <c r="H1206" s="54">
        <v>0.14499999999999999</v>
      </c>
      <c r="I1206" s="54">
        <v>0.20433333333333331</v>
      </c>
      <c r="J1206" s="54">
        <v>0.20033333333333331</v>
      </c>
      <c r="K1206">
        <v>0.185</v>
      </c>
      <c r="L1206" s="2">
        <f t="shared" si="270"/>
        <v>7368.4210526315792</v>
      </c>
      <c r="M1206" s="2">
        <f t="shared" si="271"/>
        <v>7917.8885630498526</v>
      </c>
      <c r="N1206" s="2">
        <f t="shared" si="272"/>
        <v>7878.2826177573979</v>
      </c>
      <c r="O1206" s="2">
        <f t="shared" si="273"/>
        <v>7730.0613496932519</v>
      </c>
      <c r="P1206" s="79">
        <f t="shared" si="274"/>
        <v>7730.0613496932519</v>
      </c>
      <c r="Q1206" s="80">
        <v>0.71359223300999997</v>
      </c>
      <c r="R1206" s="78">
        <v>0.28640776698999998</v>
      </c>
      <c r="S1206" s="79" t="e">
        <f t="shared" si="275"/>
        <v>#VALUE!</v>
      </c>
      <c r="T1206" s="2" t="e">
        <f t="shared" si="276"/>
        <v>#VALUE!</v>
      </c>
      <c r="U1206" s="2" t="e">
        <f t="shared" si="277"/>
        <v>#VALUE!</v>
      </c>
      <c r="V1206" s="2" t="e">
        <f t="shared" si="278"/>
        <v>#VALUE!</v>
      </c>
      <c r="W1206" s="2" t="e">
        <f t="shared" si="279"/>
        <v>#VALUE!</v>
      </c>
      <c r="X1206" t="e">
        <f t="shared" si="280"/>
        <v>#VALUE!</v>
      </c>
      <c r="Y1206" t="e">
        <f t="shared" si="281"/>
        <v>#VALUE!</v>
      </c>
      <c r="Z1206" t="e">
        <f t="shared" si="282"/>
        <v>#VALUE!</v>
      </c>
      <c r="AA1206" t="e">
        <f t="shared" si="283"/>
        <v>#VALUE!</v>
      </c>
      <c r="AB1206" t="e">
        <f t="shared" si="284"/>
        <v>#VALUE!</v>
      </c>
    </row>
    <row r="1207" spans="1:28" x14ac:dyDescent="0.25">
      <c r="A1207">
        <v>27</v>
      </c>
      <c r="B1207" t="s">
        <v>45</v>
      </c>
      <c r="C1207">
        <v>8</v>
      </c>
      <c r="D1207" t="s">
        <v>21</v>
      </c>
      <c r="E1207">
        <v>2015</v>
      </c>
      <c r="F1207">
        <v>3800</v>
      </c>
      <c r="G1207">
        <v>3800</v>
      </c>
      <c r="H1207" s="54">
        <v>0.24</v>
      </c>
      <c r="I1207" s="54">
        <v>0.30400000000000005</v>
      </c>
      <c r="J1207" s="54">
        <v>0.28700000000000003</v>
      </c>
      <c r="K1207">
        <v>0.34300000000000003</v>
      </c>
      <c r="L1207" s="2">
        <f t="shared" si="270"/>
        <v>5000</v>
      </c>
      <c r="M1207" s="2">
        <f t="shared" si="271"/>
        <v>5459.7701149425293</v>
      </c>
      <c r="N1207" s="2">
        <f t="shared" si="272"/>
        <v>5329.5932678821882</v>
      </c>
      <c r="O1207" s="2">
        <f t="shared" si="273"/>
        <v>5783.8660578386607</v>
      </c>
      <c r="P1207" s="79">
        <f t="shared" si="274"/>
        <v>5783.8660578386607</v>
      </c>
      <c r="Q1207" s="80">
        <v>0.71359223300999997</v>
      </c>
      <c r="R1207" s="78">
        <v>0.28640776698999998</v>
      </c>
      <c r="S1207" s="79">
        <f t="shared" si="275"/>
        <v>2022.602257425596</v>
      </c>
      <c r="T1207" s="2">
        <f t="shared" si="276"/>
        <v>2328.8134050066851</v>
      </c>
      <c r="U1207" s="2">
        <f t="shared" si="277"/>
        <v>2297.6263952903573</v>
      </c>
      <c r="V1207" s="2">
        <f t="shared" si="278"/>
        <v>2043.4443885074718</v>
      </c>
      <c r="W1207" s="2">
        <f t="shared" si="279"/>
        <v>2043.4443885074718</v>
      </c>
      <c r="X1207">
        <f t="shared" si="280"/>
        <v>0.53226375195410425</v>
      </c>
      <c r="Y1207">
        <f t="shared" si="281"/>
        <v>0.61284563289649607</v>
      </c>
      <c r="Z1207">
        <f t="shared" si="282"/>
        <v>0.60463852507640981</v>
      </c>
      <c r="AA1207">
        <f t="shared" si="283"/>
        <v>0.53774852329143996</v>
      </c>
      <c r="AB1207">
        <f t="shared" si="284"/>
        <v>0.53774852329143996</v>
      </c>
    </row>
    <row r="1208" spans="1:28" x14ac:dyDescent="0.25">
      <c r="A1208">
        <v>27</v>
      </c>
      <c r="B1208" t="s">
        <v>45</v>
      </c>
      <c r="C1208">
        <v>8</v>
      </c>
      <c r="D1208" t="s">
        <v>21</v>
      </c>
      <c r="E1208">
        <v>2016</v>
      </c>
      <c r="F1208" t="s">
        <v>10</v>
      </c>
      <c r="G1208" t="s">
        <v>299</v>
      </c>
      <c r="H1208" s="54">
        <v>0.252</v>
      </c>
      <c r="I1208" s="54">
        <v>0.29700000000000004</v>
      </c>
      <c r="J1208" s="54">
        <v>0.27900000000000003</v>
      </c>
      <c r="K1208">
        <v>0.29199999999999998</v>
      </c>
      <c r="L1208" s="2" t="e">
        <f t="shared" si="270"/>
        <v>#VALUE!</v>
      </c>
      <c r="M1208" s="2" t="e">
        <f t="shared" si="271"/>
        <v>#VALUE!</v>
      </c>
      <c r="N1208" s="2" t="e">
        <f t="shared" si="272"/>
        <v>#VALUE!</v>
      </c>
      <c r="O1208" s="2" t="e">
        <f t="shared" si="273"/>
        <v>#VALUE!</v>
      </c>
      <c r="P1208" s="79" t="e">
        <f t="shared" si="274"/>
        <v>#VALUE!</v>
      </c>
      <c r="Q1208" s="80">
        <v>0.71359223300999997</v>
      </c>
      <c r="R1208" s="78">
        <v>0.28640776698999998</v>
      </c>
      <c r="S1208" s="79">
        <f t="shared" si="275"/>
        <v>1124.6513167949302</v>
      </c>
      <c r="T1208" s="2">
        <f t="shared" si="276"/>
        <v>1289.787638138889</v>
      </c>
      <c r="U1208" s="2">
        <f t="shared" si="277"/>
        <v>1272.3438747429288</v>
      </c>
      <c r="V1208" s="2">
        <f t="shared" si="278"/>
        <v>1183.830698350389</v>
      </c>
      <c r="W1208" s="2">
        <f t="shared" si="279"/>
        <v>1183.830698350389</v>
      </c>
      <c r="X1208" t="e">
        <f t="shared" si="280"/>
        <v>#VALUE!</v>
      </c>
      <c r="Y1208" t="e">
        <f t="shared" si="281"/>
        <v>#VALUE!</v>
      </c>
      <c r="Z1208" t="e">
        <f t="shared" si="282"/>
        <v>#VALUE!</v>
      </c>
      <c r="AA1208" t="e">
        <f t="shared" si="283"/>
        <v>#VALUE!</v>
      </c>
      <c r="AB1208" t="e">
        <f t="shared" si="284"/>
        <v>#VALUE!</v>
      </c>
    </row>
    <row r="1209" spans="1:28" x14ac:dyDescent="0.25">
      <c r="A1209">
        <v>27</v>
      </c>
      <c r="B1209" t="s">
        <v>45</v>
      </c>
      <c r="C1209">
        <v>8</v>
      </c>
      <c r="D1209" t="s">
        <v>21</v>
      </c>
      <c r="E1209">
        <v>2017</v>
      </c>
      <c r="F1209" t="s">
        <v>10</v>
      </c>
      <c r="G1209" t="s">
        <v>299</v>
      </c>
      <c r="H1209" s="54">
        <v>0.26421253355763952</v>
      </c>
      <c r="I1209" s="54">
        <v>0.33404541147798106</v>
      </c>
      <c r="J1209" s="54">
        <v>0.31269765999824639</v>
      </c>
      <c r="K1209">
        <v>0.32600000000000001</v>
      </c>
      <c r="L1209" s="2" t="e">
        <f t="shared" si="270"/>
        <v>#VALUE!</v>
      </c>
      <c r="M1209" s="2" t="e">
        <f t="shared" si="271"/>
        <v>#VALUE!</v>
      </c>
      <c r="N1209" s="2" t="e">
        <f t="shared" si="272"/>
        <v>#VALUE!</v>
      </c>
      <c r="O1209" s="2" t="e">
        <f t="shared" si="273"/>
        <v>#VALUE!</v>
      </c>
      <c r="P1209" s="79" t="e">
        <f t="shared" si="274"/>
        <v>#VALUE!</v>
      </c>
      <c r="Q1209" s="80">
        <v>0.71359223300999997</v>
      </c>
      <c r="R1209" s="78">
        <v>0.28640776698999998</v>
      </c>
      <c r="S1209" s="79" t="e">
        <f t="shared" si="275"/>
        <v>#VALUE!</v>
      </c>
      <c r="T1209" s="2" t="e">
        <f t="shared" si="276"/>
        <v>#VALUE!</v>
      </c>
      <c r="U1209" s="2" t="e">
        <f t="shared" si="277"/>
        <v>#VALUE!</v>
      </c>
      <c r="V1209" s="2">
        <f t="shared" si="278"/>
        <v>964.54354271158218</v>
      </c>
      <c r="W1209" s="2">
        <f t="shared" si="279"/>
        <v>964.54354271158218</v>
      </c>
      <c r="X1209" t="e">
        <f t="shared" si="280"/>
        <v>#VALUE!</v>
      </c>
      <c r="Y1209" t="e">
        <f t="shared" si="281"/>
        <v>#VALUE!</v>
      </c>
      <c r="Z1209" t="e">
        <f t="shared" si="282"/>
        <v>#VALUE!</v>
      </c>
      <c r="AA1209" t="e">
        <f t="shared" si="283"/>
        <v>#VALUE!</v>
      </c>
      <c r="AB1209" t="e">
        <f t="shared" si="284"/>
        <v>#VALUE!</v>
      </c>
    </row>
    <row r="1210" spans="1:28" x14ac:dyDescent="0.25">
      <c r="A1210">
        <v>27</v>
      </c>
      <c r="B1210" t="s">
        <v>45</v>
      </c>
      <c r="C1210">
        <v>8</v>
      </c>
      <c r="D1210" t="s">
        <v>21</v>
      </c>
      <c r="E1210">
        <v>2018</v>
      </c>
      <c r="F1210">
        <v>1725</v>
      </c>
      <c r="G1210">
        <v>1725</v>
      </c>
      <c r="H1210" s="54">
        <v>0.25329250311259038</v>
      </c>
      <c r="I1210" s="54">
        <v>0.35347180943220174</v>
      </c>
      <c r="J1210" s="54">
        <v>0.34504815702446495</v>
      </c>
      <c r="K1210">
        <v>0.253</v>
      </c>
      <c r="L1210" s="2">
        <f t="shared" si="270"/>
        <v>2310.1415309080521</v>
      </c>
      <c r="M1210" s="2">
        <f t="shared" si="271"/>
        <v>2668.0971149688912</v>
      </c>
      <c r="N1210" s="2">
        <f t="shared" si="272"/>
        <v>2633.7814275979304</v>
      </c>
      <c r="O1210" s="2">
        <f t="shared" si="273"/>
        <v>2309.2369477911648</v>
      </c>
      <c r="P1210" s="79">
        <f t="shared" si="274"/>
        <v>2309.2369477911648</v>
      </c>
      <c r="Q1210" s="80">
        <v>0.71359223300999997</v>
      </c>
      <c r="R1210" s="78">
        <v>0.28640776698999998</v>
      </c>
      <c r="S1210" s="79" t="e">
        <f t="shared" si="275"/>
        <v>#VALUE!</v>
      </c>
      <c r="T1210" s="2" t="e">
        <f t="shared" si="276"/>
        <v>#VALUE!</v>
      </c>
      <c r="U1210" s="2" t="e">
        <f t="shared" si="277"/>
        <v>#VALUE!</v>
      </c>
      <c r="V1210" s="2">
        <f t="shared" si="278"/>
        <v>1445.0318958453297</v>
      </c>
      <c r="W1210" s="2">
        <f t="shared" si="279"/>
        <v>1445.0318958453297</v>
      </c>
      <c r="X1210" t="e">
        <f t="shared" si="280"/>
        <v>#VALUE!</v>
      </c>
      <c r="Y1210" t="e">
        <f t="shared" si="281"/>
        <v>#VALUE!</v>
      </c>
      <c r="Z1210" t="e">
        <f t="shared" si="282"/>
        <v>#VALUE!</v>
      </c>
      <c r="AA1210">
        <f t="shared" si="283"/>
        <v>0.83769964976540856</v>
      </c>
      <c r="AB1210">
        <f t="shared" si="284"/>
        <v>0.83769964976540856</v>
      </c>
    </row>
    <row r="1211" spans="1:28" x14ac:dyDescent="0.25">
      <c r="A1211">
        <v>27</v>
      </c>
      <c r="B1211" t="s">
        <v>45</v>
      </c>
      <c r="C1211">
        <v>8</v>
      </c>
      <c r="D1211" t="s">
        <v>21</v>
      </c>
      <c r="E1211">
        <v>2019</v>
      </c>
      <c r="F1211">
        <v>1000</v>
      </c>
      <c r="G1211">
        <v>1000</v>
      </c>
      <c r="H1211" s="54">
        <v>0.23441509169475994</v>
      </c>
      <c r="I1211" s="54">
        <v>0.32590908281944742</v>
      </c>
      <c r="J1211" s="54">
        <v>0.31510957999927913</v>
      </c>
      <c r="K1211">
        <v>0.27600000000000002</v>
      </c>
      <c r="L1211" s="2">
        <f t="shared" si="270"/>
        <v>1306.1908472225241</v>
      </c>
      <c r="M1211" s="2">
        <f t="shared" si="271"/>
        <v>1483.4794157776109</v>
      </c>
      <c r="N1211" s="2">
        <f t="shared" si="272"/>
        <v>1460.087585980466</v>
      </c>
      <c r="O1211" s="2">
        <f t="shared" si="273"/>
        <v>1381.2154696132598</v>
      </c>
      <c r="P1211" s="79">
        <f t="shared" si="274"/>
        <v>1381.2154696132598</v>
      </c>
      <c r="Q1211" s="80">
        <v>0.71359223300999997</v>
      </c>
      <c r="R1211" s="78">
        <v>0.28640776698999998</v>
      </c>
      <c r="S1211" s="79" t="e">
        <f t="shared" si="275"/>
        <v>#VALUE!</v>
      </c>
      <c r="T1211" s="2" t="e">
        <f t="shared" si="276"/>
        <v>#VALUE!</v>
      </c>
      <c r="U1211" s="2" t="e">
        <f t="shared" si="277"/>
        <v>#VALUE!</v>
      </c>
      <c r="V1211" s="2">
        <f t="shared" si="278"/>
        <v>887.37637735365377</v>
      </c>
      <c r="W1211" s="2" t="e">
        <f t="shared" si="279"/>
        <v>#VALUE!</v>
      </c>
      <c r="X1211" t="e">
        <f t="shared" si="280"/>
        <v>#VALUE!</v>
      </c>
      <c r="Y1211" t="e">
        <f t="shared" si="281"/>
        <v>#VALUE!</v>
      </c>
      <c r="Z1211" t="e">
        <f t="shared" si="282"/>
        <v>#VALUE!</v>
      </c>
      <c r="AA1211">
        <f t="shared" si="283"/>
        <v>0.88737637735365371</v>
      </c>
      <c r="AB1211" t="e">
        <f t="shared" si="284"/>
        <v>#VALUE!</v>
      </c>
    </row>
    <row r="1212" spans="1:28" x14ac:dyDescent="0.25">
      <c r="A1212">
        <v>27</v>
      </c>
      <c r="B1212" t="s">
        <v>45</v>
      </c>
      <c r="C1212">
        <v>8</v>
      </c>
      <c r="D1212" t="s">
        <v>21</v>
      </c>
      <c r="E1212">
        <v>2020</v>
      </c>
      <c r="F1212">
        <v>600</v>
      </c>
      <c r="G1212">
        <v>600</v>
      </c>
      <c r="H1212" s="54">
        <v>0.10759564786873591</v>
      </c>
      <c r="I1212" s="54">
        <v>0.25668946937664994</v>
      </c>
      <c r="J1212" s="54">
        <v>0.25426527177111524</v>
      </c>
      <c r="K1212">
        <v>0.13300000000000001</v>
      </c>
      <c r="L1212" s="2">
        <f t="shared" si="270"/>
        <v>672.34096132214484</v>
      </c>
      <c r="M1212" s="2">
        <f t="shared" si="271"/>
        <v>807.19964978409769</v>
      </c>
      <c r="N1212" s="2">
        <f t="shared" si="272"/>
        <v>804.57564504873767</v>
      </c>
      <c r="O1212" s="2">
        <f t="shared" si="273"/>
        <v>692.0415224913495</v>
      </c>
      <c r="P1212" s="79">
        <f t="shared" si="274"/>
        <v>692.0415224913495</v>
      </c>
      <c r="Q1212" s="80">
        <v>0.71359223300999997</v>
      </c>
      <c r="R1212" s="78">
        <v>0.28640776698999998</v>
      </c>
      <c r="S1212" s="79" t="e">
        <f t="shared" si="275"/>
        <v>#VALUE!</v>
      </c>
      <c r="T1212" s="2" t="e">
        <f t="shared" si="276"/>
        <v>#VALUE!</v>
      </c>
      <c r="U1212" s="2" t="e">
        <f t="shared" si="277"/>
        <v>#VALUE!</v>
      </c>
      <c r="V1212" s="2" t="e">
        <f t="shared" si="278"/>
        <v>#VALUE!</v>
      </c>
      <c r="W1212" s="2" t="e">
        <f t="shared" si="279"/>
        <v>#VALUE!</v>
      </c>
      <c r="X1212" t="e">
        <f t="shared" si="280"/>
        <v>#VALUE!</v>
      </c>
      <c r="Y1212" t="e">
        <f t="shared" si="281"/>
        <v>#VALUE!</v>
      </c>
      <c r="Z1212" t="e">
        <f t="shared" si="282"/>
        <v>#VALUE!</v>
      </c>
      <c r="AA1212" t="e">
        <f t="shared" si="283"/>
        <v>#VALUE!</v>
      </c>
      <c r="AB1212" t="e">
        <f t="shared" si="284"/>
        <v>#VALUE!</v>
      </c>
    </row>
    <row r="1213" spans="1:28" x14ac:dyDescent="0.25">
      <c r="A1213">
        <v>27</v>
      </c>
      <c r="B1213" t="s">
        <v>45</v>
      </c>
      <c r="C1213">
        <v>8</v>
      </c>
      <c r="D1213" t="s">
        <v>21</v>
      </c>
      <c r="E1213">
        <v>2021</v>
      </c>
      <c r="F1213">
        <v>1300</v>
      </c>
      <c r="G1213">
        <v>1300</v>
      </c>
      <c r="H1213" s="79" t="s">
        <v>10</v>
      </c>
      <c r="I1213" s="2" t="s">
        <v>10</v>
      </c>
      <c r="J1213" s="2" t="s">
        <v>10</v>
      </c>
      <c r="K1213">
        <v>0.20899999999999999</v>
      </c>
      <c r="L1213" s="2" t="e">
        <f t="shared" si="270"/>
        <v>#VALUE!</v>
      </c>
      <c r="M1213" s="2" t="e">
        <f t="shared" si="271"/>
        <v>#VALUE!</v>
      </c>
      <c r="N1213" s="2" t="e">
        <f t="shared" si="272"/>
        <v>#VALUE!</v>
      </c>
      <c r="O1213" s="2">
        <f t="shared" si="273"/>
        <v>1643.4892541087231</v>
      </c>
      <c r="P1213" s="79">
        <f t="shared" si="274"/>
        <v>1643.4892541087231</v>
      </c>
      <c r="Q1213" s="80">
        <v>0.71359223300999997</v>
      </c>
      <c r="R1213" s="78">
        <v>0.28640776698999998</v>
      </c>
      <c r="S1213" s="79" t="e">
        <f t="shared" si="275"/>
        <v>#VALUE!</v>
      </c>
      <c r="T1213" s="2" t="e">
        <f t="shared" si="276"/>
        <v>#VALUE!</v>
      </c>
      <c r="U1213" s="2" t="e">
        <f t="shared" si="277"/>
        <v>#VALUE!</v>
      </c>
      <c r="V1213" s="2" t="e">
        <f t="shared" si="278"/>
        <v>#VALUE!</v>
      </c>
      <c r="W1213" s="2" t="e">
        <f t="shared" si="279"/>
        <v>#VALUE!</v>
      </c>
      <c r="X1213" t="e">
        <f t="shared" si="280"/>
        <v>#VALUE!</v>
      </c>
      <c r="Y1213" t="e">
        <f t="shared" si="281"/>
        <v>#VALUE!</v>
      </c>
      <c r="Z1213" t="e">
        <f t="shared" si="282"/>
        <v>#VALUE!</v>
      </c>
      <c r="AA1213" t="e">
        <f t="shared" si="283"/>
        <v>#VALUE!</v>
      </c>
      <c r="AB1213" t="e">
        <f t="shared" si="284"/>
        <v>#VALUE!</v>
      </c>
    </row>
    <row r="1214" spans="1:28" x14ac:dyDescent="0.25">
      <c r="A1214">
        <v>27</v>
      </c>
      <c r="B1214" t="s">
        <v>45</v>
      </c>
      <c r="C1214">
        <v>8</v>
      </c>
      <c r="D1214" t="s">
        <v>21</v>
      </c>
      <c r="E1214">
        <v>2022</v>
      </c>
      <c r="F1214">
        <v>750</v>
      </c>
      <c r="G1214">
        <v>750</v>
      </c>
      <c r="H1214" s="79" t="s">
        <v>10</v>
      </c>
      <c r="I1214" s="2" t="s">
        <v>10</v>
      </c>
      <c r="J1214" s="2" t="s">
        <v>10</v>
      </c>
      <c r="K1214">
        <v>0.21099999999999999</v>
      </c>
      <c r="L1214" s="2" t="e">
        <f t="shared" si="270"/>
        <v>#VALUE!</v>
      </c>
      <c r="M1214" s="2" t="e">
        <f t="shared" si="271"/>
        <v>#VALUE!</v>
      </c>
      <c r="N1214" s="2" t="e">
        <f t="shared" si="272"/>
        <v>#VALUE!</v>
      </c>
      <c r="O1214" s="2">
        <f t="shared" si="273"/>
        <v>950.57034220532319</v>
      </c>
      <c r="P1214" s="79">
        <f t="shared" si="274"/>
        <v>950.57034220532319</v>
      </c>
      <c r="Q1214" s="80">
        <v>0.71359223300999997</v>
      </c>
      <c r="R1214" s="78">
        <v>0.28640776698999998</v>
      </c>
      <c r="S1214" s="79">
        <f t="shared" si="275"/>
        <v>741.4724523213913</v>
      </c>
      <c r="T1214" s="2">
        <f t="shared" si="276"/>
        <v>771.99686694956165</v>
      </c>
      <c r="U1214" s="2">
        <f t="shared" si="277"/>
        <v>763.54339389616177</v>
      </c>
      <c r="V1214" s="2">
        <f t="shared" si="278"/>
        <v>771.51725617427678</v>
      </c>
      <c r="W1214" s="2" t="e">
        <f t="shared" si="279"/>
        <v>#VALUE!</v>
      </c>
      <c r="X1214">
        <f t="shared" si="280"/>
        <v>0.98862993642852171</v>
      </c>
      <c r="Y1214">
        <f t="shared" si="281"/>
        <v>1.0293291559327489</v>
      </c>
      <c r="Z1214">
        <f t="shared" si="282"/>
        <v>1.0180578585282156</v>
      </c>
      <c r="AA1214">
        <f t="shared" si="283"/>
        <v>1.0286896748990357</v>
      </c>
      <c r="AB1214" t="e">
        <f t="shared" si="284"/>
        <v>#VALUE!</v>
      </c>
    </row>
    <row r="1215" spans="1:28" x14ac:dyDescent="0.25">
      <c r="A1215">
        <v>27</v>
      </c>
      <c r="B1215" t="s">
        <v>45</v>
      </c>
      <c r="C1215">
        <v>8</v>
      </c>
      <c r="D1215" t="s">
        <v>21</v>
      </c>
      <c r="E1215">
        <v>2023</v>
      </c>
      <c r="F1215">
        <v>600</v>
      </c>
      <c r="G1215" t="s">
        <v>299</v>
      </c>
      <c r="H1215" s="79" t="s">
        <v>10</v>
      </c>
      <c r="I1215" s="2" t="s">
        <v>10</v>
      </c>
      <c r="J1215" s="2" t="s">
        <v>10</v>
      </c>
      <c r="K1215">
        <v>0.17799999999999999</v>
      </c>
      <c r="L1215" s="2" t="e">
        <f t="shared" si="270"/>
        <v>#VALUE!</v>
      </c>
      <c r="M1215" s="2" t="e">
        <f t="shared" si="271"/>
        <v>#VALUE!</v>
      </c>
      <c r="N1215" s="2" t="e">
        <f t="shared" si="272"/>
        <v>#VALUE!</v>
      </c>
      <c r="O1215" s="2">
        <f t="shared" si="273"/>
        <v>729.92700729927003</v>
      </c>
      <c r="P1215" s="79" t="e">
        <f t="shared" si="274"/>
        <v>#VALUE!</v>
      </c>
      <c r="Q1215" s="80">
        <v>0.71359223300999997</v>
      </c>
      <c r="R1215" s="78">
        <v>0.28640776698999998</v>
      </c>
      <c r="S1215" s="79">
        <f t="shared" si="275"/>
        <v>350.18950210268025</v>
      </c>
      <c r="T1215" s="2">
        <f t="shared" si="276"/>
        <v>374.89072952753821</v>
      </c>
      <c r="U1215" s="2">
        <f t="shared" si="277"/>
        <v>371.4150740277978</v>
      </c>
      <c r="V1215" s="2">
        <f t="shared" si="278"/>
        <v>374.73948096447668</v>
      </c>
      <c r="W1215" s="2" t="e">
        <f t="shared" si="279"/>
        <v>#VALUE!</v>
      </c>
      <c r="X1215">
        <f t="shared" si="280"/>
        <v>0.58364917017113371</v>
      </c>
      <c r="Y1215">
        <f t="shared" si="281"/>
        <v>0.62481788254589699</v>
      </c>
      <c r="Z1215">
        <f t="shared" si="282"/>
        <v>0.61902512337966298</v>
      </c>
      <c r="AA1215">
        <f t="shared" si="283"/>
        <v>0.62456580160746111</v>
      </c>
      <c r="AB1215" t="e">
        <f t="shared" si="284"/>
        <v>#VALUE!</v>
      </c>
    </row>
    <row r="1216" spans="1:28" x14ac:dyDescent="0.25">
      <c r="A1216">
        <v>27</v>
      </c>
      <c r="B1216" t="s">
        <v>45</v>
      </c>
      <c r="C1216">
        <v>8</v>
      </c>
      <c r="D1216" t="s">
        <v>21</v>
      </c>
      <c r="E1216">
        <v>2024</v>
      </c>
      <c r="F1216" t="s">
        <v>10</v>
      </c>
      <c r="G1216" t="s">
        <v>299</v>
      </c>
      <c r="H1216" s="79" t="s">
        <v>10</v>
      </c>
      <c r="I1216" s="2" t="s">
        <v>10</v>
      </c>
      <c r="J1216" s="2" t="s">
        <v>10</v>
      </c>
      <c r="K1216">
        <v>0.216</v>
      </c>
      <c r="L1216" s="2" t="e">
        <f t="shared" si="270"/>
        <v>#VALUE!</v>
      </c>
      <c r="M1216" s="2" t="e">
        <f t="shared" si="271"/>
        <v>#VALUE!</v>
      </c>
      <c r="N1216" s="2" t="e">
        <f t="shared" si="272"/>
        <v>#VALUE!</v>
      </c>
      <c r="O1216" s="2" t="e">
        <f t="shared" si="273"/>
        <v>#VALUE!</v>
      </c>
      <c r="P1216" s="79" t="e">
        <f t="shared" si="274"/>
        <v>#VALUE!</v>
      </c>
      <c r="Q1216" s="80">
        <v>0.71359223300999997</v>
      </c>
      <c r="R1216" s="78">
        <v>0.28640776698999998</v>
      </c>
      <c r="S1216" s="79">
        <f t="shared" si="275"/>
        <v>696.06933832187519</v>
      </c>
      <c r="T1216" s="2">
        <f t="shared" si="276"/>
        <v>734.36506564177773</v>
      </c>
      <c r="U1216" s="2">
        <f t="shared" si="277"/>
        <v>725.79916339567808</v>
      </c>
      <c r="V1216" s="2">
        <f t="shared" si="278"/>
        <v>734.65827508598136</v>
      </c>
      <c r="W1216" s="2" t="e">
        <f t="shared" si="279"/>
        <v>#VALUE!</v>
      </c>
      <c r="X1216" t="e">
        <f t="shared" si="280"/>
        <v>#VALUE!</v>
      </c>
      <c r="Y1216" t="e">
        <f t="shared" si="281"/>
        <v>#VALUE!</v>
      </c>
      <c r="Z1216" t="e">
        <f t="shared" si="282"/>
        <v>#VALUE!</v>
      </c>
      <c r="AA1216" t="e">
        <f t="shared" si="283"/>
        <v>#VALUE!</v>
      </c>
      <c r="AB1216" t="e">
        <f t="shared" si="284"/>
        <v>#VALUE!</v>
      </c>
    </row>
    <row r="1217" spans="1:28" x14ac:dyDescent="0.25">
      <c r="A1217">
        <v>28</v>
      </c>
      <c r="B1217" t="s">
        <v>46</v>
      </c>
      <c r="C1217">
        <v>8</v>
      </c>
      <c r="D1217" t="s">
        <v>21</v>
      </c>
      <c r="E1217">
        <v>1980</v>
      </c>
      <c r="F1217">
        <v>500</v>
      </c>
      <c r="G1217" t="s">
        <v>299</v>
      </c>
      <c r="H1217" s="54">
        <v>0.44700000000000001</v>
      </c>
      <c r="I1217" s="54">
        <v>0.46733333333333338</v>
      </c>
      <c r="J1217" s="54">
        <v>0.46133333333333337</v>
      </c>
      <c r="K1217">
        <v>0.46700000000000003</v>
      </c>
      <c r="L1217" s="2">
        <f t="shared" si="270"/>
        <v>904.15913200723332</v>
      </c>
      <c r="M1217" s="2">
        <f t="shared" si="271"/>
        <v>938.67334167709646</v>
      </c>
      <c r="N1217" s="2">
        <f t="shared" si="272"/>
        <v>928.21782178217825</v>
      </c>
      <c r="O1217" s="2">
        <f t="shared" si="273"/>
        <v>938.08630393996259</v>
      </c>
      <c r="P1217" s="79" t="e">
        <f t="shared" si="274"/>
        <v>#VALUE!</v>
      </c>
      <c r="Q1217" s="80">
        <v>0.71359223300999997</v>
      </c>
      <c r="R1217" s="78">
        <v>0.28640776698999998</v>
      </c>
      <c r="S1217" s="79">
        <f t="shared" si="275"/>
        <v>1302.8585435378709</v>
      </c>
      <c r="T1217" s="2">
        <f t="shared" si="276"/>
        <v>1348.5072725599764</v>
      </c>
      <c r="U1217" s="2">
        <f t="shared" si="277"/>
        <v>1330.4617987247002</v>
      </c>
      <c r="V1217" s="2">
        <f t="shared" si="278"/>
        <v>1349.0734026906271</v>
      </c>
      <c r="W1217" s="2" t="e">
        <f t="shared" si="279"/>
        <v>#VALUE!</v>
      </c>
      <c r="X1217">
        <f t="shared" si="280"/>
        <v>2.605717087075742</v>
      </c>
      <c r="Y1217">
        <f t="shared" si="281"/>
        <v>2.697014545119953</v>
      </c>
      <c r="Z1217">
        <f t="shared" si="282"/>
        <v>2.6609235974494005</v>
      </c>
      <c r="AA1217">
        <f t="shared" si="283"/>
        <v>2.6981468053812541</v>
      </c>
      <c r="AB1217" t="e">
        <f t="shared" si="284"/>
        <v>#VALUE!</v>
      </c>
    </row>
    <row r="1218" spans="1:28" x14ac:dyDescent="0.25">
      <c r="A1218">
        <v>28</v>
      </c>
      <c r="B1218" t="s">
        <v>46</v>
      </c>
      <c r="C1218">
        <v>8</v>
      </c>
      <c r="D1218" t="s">
        <v>21</v>
      </c>
      <c r="E1218">
        <v>1981</v>
      </c>
      <c r="F1218">
        <v>200</v>
      </c>
      <c r="G1218" t="s">
        <v>299</v>
      </c>
      <c r="H1218" s="54">
        <v>0.40500000000000003</v>
      </c>
      <c r="I1218" s="54">
        <v>0.4393333333333333</v>
      </c>
      <c r="J1218" s="54">
        <v>0.43383333333333329</v>
      </c>
      <c r="K1218">
        <v>0.439</v>
      </c>
      <c r="L1218" s="2">
        <f t="shared" ref="L1218:L1281" si="285">$F1218/(1-H1218)</f>
        <v>336.1344537815126</v>
      </c>
      <c r="M1218" s="2">
        <f t="shared" ref="M1218:M1281" si="286">$F1218/(1-I1218)</f>
        <v>356.71819262782401</v>
      </c>
      <c r="N1218" s="2">
        <f t="shared" ref="N1218:N1281" si="287">$F1218/(1-J1218)</f>
        <v>353.25287017957021</v>
      </c>
      <c r="O1218" s="2">
        <f t="shared" ref="O1218:O1281" si="288">$F1218/(1-K1218)</f>
        <v>356.50623885918009</v>
      </c>
      <c r="P1218" s="79" t="e">
        <f t="shared" ref="P1218:P1281" si="289">$G1218/(1-K1218)</f>
        <v>#VALUE!</v>
      </c>
      <c r="Q1218" s="80">
        <v>0.71359223300999997</v>
      </c>
      <c r="R1218" s="78">
        <v>0.28640776698999998</v>
      </c>
      <c r="S1218" s="79">
        <f t="shared" ref="S1218:S1281" si="290">(L1221*$Q1218)+(L1222*$R1218)</f>
        <v>670.76735485410768</v>
      </c>
      <c r="T1218" s="2">
        <f t="shared" ref="T1218:T1281" si="291">(M1221*$Q1218)+(M1222*$R1218)</f>
        <v>703.25846190427717</v>
      </c>
      <c r="U1218" s="2">
        <f t="shared" ref="U1218:U1281" si="292">(N1221*$Q1218)+(N1222*$R1218)</f>
        <v>695.50012541706394</v>
      </c>
      <c r="V1218" s="2">
        <f t="shared" ref="V1218:V1281" si="293">(O1221*$Q1218)+(O1222*$R1218)</f>
        <v>702.87479510803348</v>
      </c>
      <c r="W1218" s="2" t="e">
        <f t="shared" ref="W1218:W1281" si="294">(P1221*$Q1218)+(P1222*$R1218)</f>
        <v>#VALUE!</v>
      </c>
      <c r="X1218">
        <f t="shared" ref="X1218:X1281" si="295">S1218/$F1218</f>
        <v>3.3538367742705386</v>
      </c>
      <c r="Y1218">
        <f t="shared" ref="Y1218:Y1281" si="296">T1218/$F1218</f>
        <v>3.5162923095213858</v>
      </c>
      <c r="Z1218">
        <f t="shared" ref="Z1218:Z1281" si="297">U1218/$F1218</f>
        <v>3.4775006270853197</v>
      </c>
      <c r="AA1218">
        <f t="shared" ref="AA1218:AA1281" si="298">V1218/$F1218</f>
        <v>3.5143739755401673</v>
      </c>
      <c r="AB1218" t="e">
        <f t="shared" ref="AB1218:AB1281" si="299">W1218/$G1218</f>
        <v>#VALUE!</v>
      </c>
    </row>
    <row r="1219" spans="1:28" x14ac:dyDescent="0.25">
      <c r="A1219">
        <v>28</v>
      </c>
      <c r="B1219" t="s">
        <v>46</v>
      </c>
      <c r="C1219">
        <v>8</v>
      </c>
      <c r="D1219" t="s">
        <v>21</v>
      </c>
      <c r="E1219">
        <v>1982</v>
      </c>
      <c r="F1219">
        <v>250</v>
      </c>
      <c r="G1219" t="s">
        <v>299</v>
      </c>
      <c r="H1219" s="54">
        <v>0.35099999999999998</v>
      </c>
      <c r="I1219" s="54">
        <v>0.40499999999999997</v>
      </c>
      <c r="J1219" s="54">
        <v>0.39999999999999997</v>
      </c>
      <c r="K1219">
        <v>0.40500000000000003</v>
      </c>
      <c r="L1219" s="2">
        <f t="shared" si="285"/>
        <v>385.20801232665639</v>
      </c>
      <c r="M1219" s="2">
        <f t="shared" si="286"/>
        <v>420.1680672268908</v>
      </c>
      <c r="N1219" s="2">
        <f t="shared" si="287"/>
        <v>416.66666666666663</v>
      </c>
      <c r="O1219" s="2">
        <f t="shared" si="288"/>
        <v>420.1680672268908</v>
      </c>
      <c r="P1219" s="79" t="e">
        <f t="shared" si="289"/>
        <v>#VALUE!</v>
      </c>
      <c r="Q1219" s="80">
        <v>0.71359223300999997</v>
      </c>
      <c r="R1219" s="78">
        <v>0.28640776698999998</v>
      </c>
      <c r="S1219" s="79" t="e">
        <f t="shared" si="290"/>
        <v>#VALUE!</v>
      </c>
      <c r="T1219" s="2" t="e">
        <f t="shared" si="291"/>
        <v>#VALUE!</v>
      </c>
      <c r="U1219" s="2" t="e">
        <f t="shared" si="292"/>
        <v>#VALUE!</v>
      </c>
      <c r="V1219" s="2" t="e">
        <f t="shared" si="293"/>
        <v>#VALUE!</v>
      </c>
      <c r="W1219" s="2" t="e">
        <f t="shared" si="294"/>
        <v>#VALUE!</v>
      </c>
      <c r="X1219" t="e">
        <f t="shared" si="295"/>
        <v>#VALUE!</v>
      </c>
      <c r="Y1219" t="e">
        <f t="shared" si="296"/>
        <v>#VALUE!</v>
      </c>
      <c r="Z1219" t="e">
        <f t="shared" si="297"/>
        <v>#VALUE!</v>
      </c>
      <c r="AA1219" t="e">
        <f t="shared" si="298"/>
        <v>#VALUE!</v>
      </c>
      <c r="AB1219" t="e">
        <f t="shared" si="299"/>
        <v>#VALUE!</v>
      </c>
    </row>
    <row r="1220" spans="1:28" x14ac:dyDescent="0.25">
      <c r="A1220">
        <v>28</v>
      </c>
      <c r="B1220" t="s">
        <v>46</v>
      </c>
      <c r="C1220">
        <v>8</v>
      </c>
      <c r="D1220" t="s">
        <v>21</v>
      </c>
      <c r="E1220">
        <v>1983</v>
      </c>
      <c r="F1220">
        <v>750</v>
      </c>
      <c r="G1220" t="s">
        <v>299</v>
      </c>
      <c r="H1220" s="54">
        <v>0.49</v>
      </c>
      <c r="I1220" s="54">
        <v>0.50566666666666671</v>
      </c>
      <c r="J1220" s="54">
        <v>0.4986666666666667</v>
      </c>
      <c r="K1220">
        <v>0.50600000000000001</v>
      </c>
      <c r="L1220" s="2">
        <f t="shared" si="285"/>
        <v>1470.5882352941176</v>
      </c>
      <c r="M1220" s="2">
        <f t="shared" si="286"/>
        <v>1517.194875252866</v>
      </c>
      <c r="N1220" s="2">
        <f t="shared" si="287"/>
        <v>1496.0106382978724</v>
      </c>
      <c r="O1220" s="2">
        <f t="shared" si="288"/>
        <v>1518.2186234817814</v>
      </c>
      <c r="P1220" s="79" t="e">
        <f t="shared" si="289"/>
        <v>#VALUE!</v>
      </c>
      <c r="Q1220" s="80">
        <v>0.71359223300999997</v>
      </c>
      <c r="R1220" s="78">
        <v>0.28640776698999998</v>
      </c>
      <c r="S1220" s="79" t="e">
        <f t="shared" si="290"/>
        <v>#VALUE!</v>
      </c>
      <c r="T1220" s="2" t="e">
        <f t="shared" si="291"/>
        <v>#VALUE!</v>
      </c>
      <c r="U1220" s="2" t="e">
        <f t="shared" si="292"/>
        <v>#VALUE!</v>
      </c>
      <c r="V1220" s="2" t="e">
        <f t="shared" si="293"/>
        <v>#VALUE!</v>
      </c>
      <c r="W1220" s="2" t="e">
        <f t="shared" si="294"/>
        <v>#VALUE!</v>
      </c>
      <c r="X1220" t="e">
        <f t="shared" si="295"/>
        <v>#VALUE!</v>
      </c>
      <c r="Y1220" t="e">
        <f t="shared" si="296"/>
        <v>#VALUE!</v>
      </c>
      <c r="Z1220" t="e">
        <f t="shared" si="297"/>
        <v>#VALUE!</v>
      </c>
      <c r="AA1220" t="e">
        <f t="shared" si="298"/>
        <v>#VALUE!</v>
      </c>
      <c r="AB1220" t="e">
        <f t="shared" si="299"/>
        <v>#VALUE!</v>
      </c>
    </row>
    <row r="1221" spans="1:28" x14ac:dyDescent="0.25">
      <c r="A1221">
        <v>28</v>
      </c>
      <c r="B1221" t="s">
        <v>46</v>
      </c>
      <c r="C1221">
        <v>8</v>
      </c>
      <c r="D1221" t="s">
        <v>21</v>
      </c>
      <c r="E1221">
        <v>1984</v>
      </c>
      <c r="F1221">
        <v>500</v>
      </c>
      <c r="G1221" t="s">
        <v>299</v>
      </c>
      <c r="H1221" s="54">
        <v>0.435</v>
      </c>
      <c r="I1221" s="54">
        <v>0.46133333333333326</v>
      </c>
      <c r="J1221" s="54">
        <v>0.45533333333333326</v>
      </c>
      <c r="K1221">
        <v>0.46100000000000002</v>
      </c>
      <c r="L1221" s="2">
        <f t="shared" si="285"/>
        <v>884.95575221238948</v>
      </c>
      <c r="M1221" s="2">
        <f t="shared" si="286"/>
        <v>928.21782178217813</v>
      </c>
      <c r="N1221" s="2">
        <f t="shared" si="287"/>
        <v>917.99265605875144</v>
      </c>
      <c r="O1221" s="2">
        <f t="shared" si="288"/>
        <v>927.64378478664207</v>
      </c>
      <c r="P1221" s="79" t="e">
        <f t="shared" si="289"/>
        <v>#VALUE!</v>
      </c>
      <c r="Q1221" s="80">
        <v>0.71359223300999997</v>
      </c>
      <c r="R1221" s="78">
        <v>0.28640776698999998</v>
      </c>
      <c r="S1221" s="79" t="e">
        <f t="shared" si="290"/>
        <v>#VALUE!</v>
      </c>
      <c r="T1221" s="2" t="e">
        <f t="shared" si="291"/>
        <v>#VALUE!</v>
      </c>
      <c r="U1221" s="2" t="e">
        <f t="shared" si="292"/>
        <v>#VALUE!</v>
      </c>
      <c r="V1221" s="2" t="e">
        <f t="shared" si="293"/>
        <v>#VALUE!</v>
      </c>
      <c r="W1221" s="2" t="e">
        <f t="shared" si="294"/>
        <v>#VALUE!</v>
      </c>
      <c r="X1221" t="e">
        <f t="shared" si="295"/>
        <v>#VALUE!</v>
      </c>
      <c r="Y1221" t="e">
        <f t="shared" si="296"/>
        <v>#VALUE!</v>
      </c>
      <c r="Z1221" t="e">
        <f t="shared" si="297"/>
        <v>#VALUE!</v>
      </c>
      <c r="AA1221" t="e">
        <f t="shared" si="298"/>
        <v>#VALUE!</v>
      </c>
      <c r="AB1221" t="e">
        <f t="shared" si="299"/>
        <v>#VALUE!</v>
      </c>
    </row>
    <row r="1222" spans="1:28" x14ac:dyDescent="0.25">
      <c r="A1222">
        <v>28</v>
      </c>
      <c r="B1222" t="s">
        <v>46</v>
      </c>
      <c r="C1222">
        <v>8</v>
      </c>
      <c r="D1222" t="s">
        <v>21</v>
      </c>
      <c r="E1222">
        <v>1985</v>
      </c>
      <c r="F1222">
        <v>75</v>
      </c>
      <c r="G1222" t="s">
        <v>299</v>
      </c>
      <c r="H1222" s="54">
        <v>0.45300000000000001</v>
      </c>
      <c r="I1222" s="54">
        <v>0.47466666666666668</v>
      </c>
      <c r="J1222" s="54">
        <v>0.46866666666666668</v>
      </c>
      <c r="K1222">
        <v>0.47499999999999998</v>
      </c>
      <c r="L1222" s="2">
        <f t="shared" si="285"/>
        <v>137.11151736745887</v>
      </c>
      <c r="M1222" s="2">
        <f t="shared" si="286"/>
        <v>142.76649746192894</v>
      </c>
      <c r="N1222" s="2">
        <f t="shared" si="287"/>
        <v>141.15432873274781</v>
      </c>
      <c r="O1222" s="2">
        <f t="shared" si="288"/>
        <v>142.85714285714286</v>
      </c>
      <c r="P1222" s="79" t="e">
        <f t="shared" si="289"/>
        <v>#VALUE!</v>
      </c>
      <c r="Q1222" s="80">
        <v>0.71359223300999997</v>
      </c>
      <c r="R1222" s="78">
        <v>0.28640776698999998</v>
      </c>
      <c r="S1222" s="79" t="e">
        <f t="shared" si="290"/>
        <v>#VALUE!</v>
      </c>
      <c r="T1222" s="2" t="e">
        <f t="shared" si="291"/>
        <v>#VALUE!</v>
      </c>
      <c r="U1222" s="2" t="e">
        <f t="shared" si="292"/>
        <v>#VALUE!</v>
      </c>
      <c r="V1222" s="2" t="e">
        <f t="shared" si="293"/>
        <v>#VALUE!</v>
      </c>
      <c r="W1222" s="2" t="e">
        <f t="shared" si="294"/>
        <v>#VALUE!</v>
      </c>
      <c r="X1222" t="e">
        <f t="shared" si="295"/>
        <v>#VALUE!</v>
      </c>
      <c r="Y1222" t="e">
        <f t="shared" si="296"/>
        <v>#VALUE!</v>
      </c>
      <c r="Z1222" t="e">
        <f t="shared" si="297"/>
        <v>#VALUE!</v>
      </c>
      <c r="AA1222" t="e">
        <f t="shared" si="298"/>
        <v>#VALUE!</v>
      </c>
      <c r="AB1222" t="e">
        <f t="shared" si="299"/>
        <v>#VALUE!</v>
      </c>
    </row>
    <row r="1223" spans="1:28" x14ac:dyDescent="0.25">
      <c r="A1223">
        <v>28</v>
      </c>
      <c r="B1223" t="s">
        <v>46</v>
      </c>
      <c r="C1223">
        <v>8</v>
      </c>
      <c r="D1223" t="s">
        <v>21</v>
      </c>
      <c r="E1223">
        <v>1986</v>
      </c>
      <c r="F1223" t="s">
        <v>10</v>
      </c>
      <c r="G1223" t="s">
        <v>299</v>
      </c>
      <c r="H1223" s="54">
        <v>0.502</v>
      </c>
      <c r="I1223" s="54">
        <v>0.50766666666666671</v>
      </c>
      <c r="J1223" s="54">
        <v>0.50066666666666659</v>
      </c>
      <c r="K1223">
        <v>0.50800000000000001</v>
      </c>
      <c r="L1223" s="2" t="e">
        <f t="shared" si="285"/>
        <v>#VALUE!</v>
      </c>
      <c r="M1223" s="2" t="e">
        <f t="shared" si="286"/>
        <v>#VALUE!</v>
      </c>
      <c r="N1223" s="2" t="e">
        <f t="shared" si="287"/>
        <v>#VALUE!</v>
      </c>
      <c r="O1223" s="2" t="e">
        <f t="shared" si="288"/>
        <v>#VALUE!</v>
      </c>
      <c r="P1223" s="79" t="e">
        <f t="shared" si="289"/>
        <v>#VALUE!</v>
      </c>
      <c r="Q1223" s="80">
        <v>0.71359223300999997</v>
      </c>
      <c r="R1223" s="78">
        <v>0.28640776698999998</v>
      </c>
      <c r="S1223" s="79" t="e">
        <f t="shared" si="290"/>
        <v>#VALUE!</v>
      </c>
      <c r="T1223" s="2" t="e">
        <f t="shared" si="291"/>
        <v>#VALUE!</v>
      </c>
      <c r="U1223" s="2" t="e">
        <f t="shared" si="292"/>
        <v>#VALUE!</v>
      </c>
      <c r="V1223" s="2" t="e">
        <f t="shared" si="293"/>
        <v>#VALUE!</v>
      </c>
      <c r="W1223" s="2" t="e">
        <f t="shared" si="294"/>
        <v>#VALUE!</v>
      </c>
      <c r="X1223" t="e">
        <f t="shared" si="295"/>
        <v>#VALUE!</v>
      </c>
      <c r="Y1223" t="e">
        <f t="shared" si="296"/>
        <v>#VALUE!</v>
      </c>
      <c r="Z1223" t="e">
        <f t="shared" si="297"/>
        <v>#VALUE!</v>
      </c>
      <c r="AA1223" t="e">
        <f t="shared" si="298"/>
        <v>#VALUE!</v>
      </c>
      <c r="AB1223" t="e">
        <f t="shared" si="299"/>
        <v>#VALUE!</v>
      </c>
    </row>
    <row r="1224" spans="1:28" x14ac:dyDescent="0.25">
      <c r="A1224">
        <v>28</v>
      </c>
      <c r="B1224" t="s">
        <v>46</v>
      </c>
      <c r="C1224">
        <v>8</v>
      </c>
      <c r="D1224" t="s">
        <v>21</v>
      </c>
      <c r="E1224">
        <v>1987</v>
      </c>
      <c r="F1224" t="s">
        <v>10</v>
      </c>
      <c r="G1224" t="s">
        <v>299</v>
      </c>
      <c r="H1224" s="54">
        <v>0.38700000000000001</v>
      </c>
      <c r="I1224" s="54">
        <v>0.42166666666666669</v>
      </c>
      <c r="J1224" s="54">
        <v>0.41666666666666669</v>
      </c>
      <c r="K1224">
        <v>0.42199999999999999</v>
      </c>
      <c r="L1224" s="2" t="e">
        <f t="shared" si="285"/>
        <v>#VALUE!</v>
      </c>
      <c r="M1224" s="2" t="e">
        <f t="shared" si="286"/>
        <v>#VALUE!</v>
      </c>
      <c r="N1224" s="2" t="e">
        <f t="shared" si="287"/>
        <v>#VALUE!</v>
      </c>
      <c r="O1224" s="2" t="e">
        <f t="shared" si="288"/>
        <v>#VALUE!</v>
      </c>
      <c r="P1224" s="79" t="e">
        <f t="shared" si="289"/>
        <v>#VALUE!</v>
      </c>
      <c r="Q1224" s="80">
        <v>0.71359223300999997</v>
      </c>
      <c r="R1224" s="78">
        <v>0.28640776698999998</v>
      </c>
      <c r="S1224" s="79" t="e">
        <f t="shared" si="290"/>
        <v>#VALUE!</v>
      </c>
      <c r="T1224" s="2" t="e">
        <f t="shared" si="291"/>
        <v>#VALUE!</v>
      </c>
      <c r="U1224" s="2" t="e">
        <f t="shared" si="292"/>
        <v>#VALUE!</v>
      </c>
      <c r="V1224" s="2" t="e">
        <f t="shared" si="293"/>
        <v>#VALUE!</v>
      </c>
      <c r="W1224" s="2" t="e">
        <f t="shared" si="294"/>
        <v>#VALUE!</v>
      </c>
      <c r="X1224" t="e">
        <f t="shared" si="295"/>
        <v>#VALUE!</v>
      </c>
      <c r="Y1224" t="e">
        <f t="shared" si="296"/>
        <v>#VALUE!</v>
      </c>
      <c r="Z1224" t="e">
        <f t="shared" si="297"/>
        <v>#VALUE!</v>
      </c>
      <c r="AA1224" t="e">
        <f t="shared" si="298"/>
        <v>#VALUE!</v>
      </c>
      <c r="AB1224" t="e">
        <f t="shared" si="299"/>
        <v>#VALUE!</v>
      </c>
    </row>
    <row r="1225" spans="1:28" x14ac:dyDescent="0.25">
      <c r="A1225">
        <v>28</v>
      </c>
      <c r="B1225" t="s">
        <v>46</v>
      </c>
      <c r="C1225">
        <v>8</v>
      </c>
      <c r="D1225" t="s">
        <v>21</v>
      </c>
      <c r="E1225">
        <v>1988</v>
      </c>
      <c r="F1225" t="s">
        <v>10</v>
      </c>
      <c r="G1225" t="s">
        <v>299</v>
      </c>
      <c r="H1225" s="54">
        <v>0.38100000000000001</v>
      </c>
      <c r="I1225" s="54">
        <v>0.41433333333333339</v>
      </c>
      <c r="J1225" s="54">
        <v>0.40983333333333338</v>
      </c>
      <c r="K1225">
        <v>0.34100000000000003</v>
      </c>
      <c r="L1225" s="2" t="e">
        <f t="shared" si="285"/>
        <v>#VALUE!</v>
      </c>
      <c r="M1225" s="2" t="e">
        <f t="shared" si="286"/>
        <v>#VALUE!</v>
      </c>
      <c r="N1225" s="2" t="e">
        <f t="shared" si="287"/>
        <v>#VALUE!</v>
      </c>
      <c r="O1225" s="2" t="e">
        <f t="shared" si="288"/>
        <v>#VALUE!</v>
      </c>
      <c r="P1225" s="79" t="e">
        <f t="shared" si="289"/>
        <v>#VALUE!</v>
      </c>
      <c r="Q1225" s="80">
        <v>0.71359223300999997</v>
      </c>
      <c r="R1225" s="78">
        <v>0.28640776698999998</v>
      </c>
      <c r="S1225" s="79">
        <f t="shared" si="290"/>
        <v>1352.459041647674</v>
      </c>
      <c r="T1225" s="2">
        <f t="shared" si="291"/>
        <v>1430.3940041146004</v>
      </c>
      <c r="U1225" s="2">
        <f t="shared" si="292"/>
        <v>1390.1002936299142</v>
      </c>
      <c r="V1225" s="2">
        <f t="shared" si="293"/>
        <v>1417.1752206877436</v>
      </c>
      <c r="W1225" s="2">
        <f t="shared" si="294"/>
        <v>1417.1752206877436</v>
      </c>
      <c r="X1225" t="e">
        <f t="shared" si="295"/>
        <v>#VALUE!</v>
      </c>
      <c r="Y1225" t="e">
        <f t="shared" si="296"/>
        <v>#VALUE!</v>
      </c>
      <c r="Z1225" t="e">
        <f t="shared" si="297"/>
        <v>#VALUE!</v>
      </c>
      <c r="AA1225" t="e">
        <f t="shared" si="298"/>
        <v>#VALUE!</v>
      </c>
      <c r="AB1225" t="e">
        <f t="shared" si="299"/>
        <v>#VALUE!</v>
      </c>
    </row>
    <row r="1226" spans="1:28" x14ac:dyDescent="0.25">
      <c r="A1226">
        <v>28</v>
      </c>
      <c r="B1226" t="s">
        <v>46</v>
      </c>
      <c r="C1226">
        <v>8</v>
      </c>
      <c r="D1226" t="s">
        <v>21</v>
      </c>
      <c r="E1226">
        <v>1989</v>
      </c>
      <c r="F1226" t="s">
        <v>10</v>
      </c>
      <c r="G1226" t="s">
        <v>299</v>
      </c>
      <c r="H1226" s="54">
        <v>0.372</v>
      </c>
      <c r="I1226" s="54">
        <v>0.41066666666666668</v>
      </c>
      <c r="J1226" s="54">
        <v>0.40566666666666668</v>
      </c>
      <c r="K1226">
        <v>0.41</v>
      </c>
      <c r="L1226" s="2" t="e">
        <f t="shared" si="285"/>
        <v>#VALUE!</v>
      </c>
      <c r="M1226" s="2" t="e">
        <f t="shared" si="286"/>
        <v>#VALUE!</v>
      </c>
      <c r="N1226" s="2" t="e">
        <f t="shared" si="287"/>
        <v>#VALUE!</v>
      </c>
      <c r="O1226" s="2" t="e">
        <f t="shared" si="288"/>
        <v>#VALUE!</v>
      </c>
      <c r="P1226" s="79" t="e">
        <f t="shared" si="289"/>
        <v>#VALUE!</v>
      </c>
      <c r="Q1226" s="80">
        <v>0.71359223300999997</v>
      </c>
      <c r="R1226" s="78">
        <v>0.28640776698999998</v>
      </c>
      <c r="S1226" s="79" t="e">
        <f t="shared" si="290"/>
        <v>#VALUE!</v>
      </c>
      <c r="T1226" s="2" t="e">
        <f t="shared" si="291"/>
        <v>#VALUE!</v>
      </c>
      <c r="U1226" s="2" t="e">
        <f t="shared" si="292"/>
        <v>#VALUE!</v>
      </c>
      <c r="V1226" s="2" t="e">
        <f t="shared" si="293"/>
        <v>#VALUE!</v>
      </c>
      <c r="W1226" s="2" t="e">
        <f t="shared" si="294"/>
        <v>#VALUE!</v>
      </c>
      <c r="X1226" t="e">
        <f t="shared" si="295"/>
        <v>#VALUE!</v>
      </c>
      <c r="Y1226" t="e">
        <f t="shared" si="296"/>
        <v>#VALUE!</v>
      </c>
      <c r="Z1226" t="e">
        <f t="shared" si="297"/>
        <v>#VALUE!</v>
      </c>
      <c r="AA1226" t="e">
        <f t="shared" si="298"/>
        <v>#VALUE!</v>
      </c>
      <c r="AB1226" t="e">
        <f t="shared" si="299"/>
        <v>#VALUE!</v>
      </c>
    </row>
    <row r="1227" spans="1:28" x14ac:dyDescent="0.25">
      <c r="A1227">
        <v>28</v>
      </c>
      <c r="B1227" t="s">
        <v>46</v>
      </c>
      <c r="C1227">
        <v>8</v>
      </c>
      <c r="D1227" t="s">
        <v>21</v>
      </c>
      <c r="E1227">
        <v>1990</v>
      </c>
      <c r="F1227" t="s">
        <v>10</v>
      </c>
      <c r="G1227" t="s">
        <v>300</v>
      </c>
      <c r="H1227" s="54">
        <v>0.42099999999999999</v>
      </c>
      <c r="I1227" s="54">
        <v>0.46433333333333326</v>
      </c>
      <c r="J1227" s="54">
        <v>0.45883333333333332</v>
      </c>
      <c r="K1227">
        <v>0.46200000000000002</v>
      </c>
      <c r="L1227" s="2" t="e">
        <f t="shared" si="285"/>
        <v>#VALUE!</v>
      </c>
      <c r="M1227" s="2" t="e">
        <f t="shared" si="286"/>
        <v>#VALUE!</v>
      </c>
      <c r="N1227" s="2" t="e">
        <f t="shared" si="287"/>
        <v>#VALUE!</v>
      </c>
      <c r="O1227" s="2" t="e">
        <f t="shared" si="288"/>
        <v>#VALUE!</v>
      </c>
      <c r="P1227" s="79" t="e">
        <f t="shared" si="289"/>
        <v>#VALUE!</v>
      </c>
      <c r="Q1227" s="80">
        <v>0.71359223300999997</v>
      </c>
      <c r="R1227" s="78">
        <v>0.28640776698999998</v>
      </c>
      <c r="S1227" s="79" t="e">
        <f t="shared" si="290"/>
        <v>#VALUE!</v>
      </c>
      <c r="T1227" s="2" t="e">
        <f t="shared" si="291"/>
        <v>#VALUE!</v>
      </c>
      <c r="U1227" s="2" t="e">
        <f t="shared" si="292"/>
        <v>#VALUE!</v>
      </c>
      <c r="V1227" s="2" t="e">
        <f t="shared" si="293"/>
        <v>#VALUE!</v>
      </c>
      <c r="W1227" s="2" t="e">
        <f t="shared" si="294"/>
        <v>#VALUE!</v>
      </c>
      <c r="X1227" t="e">
        <f t="shared" si="295"/>
        <v>#VALUE!</v>
      </c>
      <c r="Y1227" t="e">
        <f t="shared" si="296"/>
        <v>#VALUE!</v>
      </c>
      <c r="Z1227" t="e">
        <f t="shared" si="297"/>
        <v>#VALUE!</v>
      </c>
      <c r="AA1227" t="e">
        <f t="shared" si="298"/>
        <v>#VALUE!</v>
      </c>
      <c r="AB1227" t="e">
        <f t="shared" si="299"/>
        <v>#VALUE!</v>
      </c>
    </row>
    <row r="1228" spans="1:28" x14ac:dyDescent="0.25">
      <c r="A1228">
        <v>28</v>
      </c>
      <c r="B1228" t="s">
        <v>46</v>
      </c>
      <c r="C1228">
        <v>8</v>
      </c>
      <c r="D1228" t="s">
        <v>21</v>
      </c>
      <c r="E1228">
        <v>1991</v>
      </c>
      <c r="F1228">
        <v>1100</v>
      </c>
      <c r="G1228">
        <v>1100</v>
      </c>
      <c r="H1228" s="54">
        <v>0.376</v>
      </c>
      <c r="I1228" s="54">
        <v>0.41</v>
      </c>
      <c r="J1228" s="54">
        <v>0.39349999999999996</v>
      </c>
      <c r="K1228">
        <v>0.40400000000000003</v>
      </c>
      <c r="L1228" s="2">
        <f t="shared" si="285"/>
        <v>1762.8205128205129</v>
      </c>
      <c r="M1228" s="2">
        <f t="shared" si="286"/>
        <v>1864.4067796610168</v>
      </c>
      <c r="N1228" s="2">
        <f t="shared" si="287"/>
        <v>1813.6850783182192</v>
      </c>
      <c r="O1228" s="2">
        <f t="shared" si="288"/>
        <v>1845.6375838926176</v>
      </c>
      <c r="P1228" s="79">
        <f t="shared" si="289"/>
        <v>1845.6375838926176</v>
      </c>
      <c r="Q1228" s="80">
        <v>0.71359223300999997</v>
      </c>
      <c r="R1228" s="78">
        <v>0.28640776698999998</v>
      </c>
      <c r="S1228" s="79" t="e">
        <f t="shared" si="290"/>
        <v>#VALUE!</v>
      </c>
      <c r="T1228" s="2" t="e">
        <f t="shared" si="291"/>
        <v>#VALUE!</v>
      </c>
      <c r="U1228" s="2" t="e">
        <f t="shared" si="292"/>
        <v>#VALUE!</v>
      </c>
      <c r="V1228" s="2" t="e">
        <f t="shared" si="293"/>
        <v>#VALUE!</v>
      </c>
      <c r="W1228" s="2" t="e">
        <f t="shared" si="294"/>
        <v>#VALUE!</v>
      </c>
      <c r="X1228" t="e">
        <f t="shared" si="295"/>
        <v>#VALUE!</v>
      </c>
      <c r="Y1228" t="e">
        <f t="shared" si="296"/>
        <v>#VALUE!</v>
      </c>
      <c r="Z1228" t="e">
        <f t="shared" si="297"/>
        <v>#VALUE!</v>
      </c>
      <c r="AA1228" t="e">
        <f t="shared" si="298"/>
        <v>#VALUE!</v>
      </c>
      <c r="AB1228" t="e">
        <f t="shared" si="299"/>
        <v>#VALUE!</v>
      </c>
    </row>
    <row r="1229" spans="1:28" x14ac:dyDescent="0.25">
      <c r="A1229">
        <v>28</v>
      </c>
      <c r="B1229" t="s">
        <v>46</v>
      </c>
      <c r="C1229">
        <v>8</v>
      </c>
      <c r="D1229" t="s">
        <v>21</v>
      </c>
      <c r="E1229">
        <v>1992</v>
      </c>
      <c r="F1229">
        <v>200</v>
      </c>
      <c r="G1229">
        <v>200</v>
      </c>
      <c r="H1229" s="54">
        <v>0.39400000000000002</v>
      </c>
      <c r="I1229" s="54">
        <v>0.42699999999999999</v>
      </c>
      <c r="J1229" s="54">
        <v>0.40249999999999997</v>
      </c>
      <c r="K1229">
        <v>0.42799999999999999</v>
      </c>
      <c r="L1229" s="2">
        <f t="shared" si="285"/>
        <v>330.03300330033005</v>
      </c>
      <c r="M1229" s="2">
        <f t="shared" si="286"/>
        <v>349.04013961605585</v>
      </c>
      <c r="N1229" s="2">
        <f t="shared" si="287"/>
        <v>334.7280334728033</v>
      </c>
      <c r="O1229" s="2">
        <f t="shared" si="288"/>
        <v>349.6503496503496</v>
      </c>
      <c r="P1229" s="79">
        <f t="shared" si="289"/>
        <v>349.6503496503496</v>
      </c>
      <c r="Q1229" s="80">
        <v>0.71359223300999997</v>
      </c>
      <c r="R1229" s="78">
        <v>0.28640776698999998</v>
      </c>
      <c r="S1229" s="79" t="e">
        <f t="shared" si="290"/>
        <v>#VALUE!</v>
      </c>
      <c r="T1229" s="2" t="e">
        <f t="shared" si="291"/>
        <v>#VALUE!</v>
      </c>
      <c r="U1229" s="2" t="e">
        <f t="shared" si="292"/>
        <v>#VALUE!</v>
      </c>
      <c r="V1229" s="2" t="e">
        <f t="shared" si="293"/>
        <v>#VALUE!</v>
      </c>
      <c r="W1229" s="2" t="e">
        <f t="shared" si="294"/>
        <v>#VALUE!</v>
      </c>
      <c r="X1229" t="e">
        <f t="shared" si="295"/>
        <v>#VALUE!</v>
      </c>
      <c r="Y1229" t="e">
        <f t="shared" si="296"/>
        <v>#VALUE!</v>
      </c>
      <c r="Z1229" t="e">
        <f t="shared" si="297"/>
        <v>#VALUE!</v>
      </c>
      <c r="AA1229" t="e">
        <f t="shared" si="298"/>
        <v>#VALUE!</v>
      </c>
      <c r="AB1229" t="e">
        <f t="shared" si="299"/>
        <v>#VALUE!</v>
      </c>
    </row>
    <row r="1230" spans="1:28" x14ac:dyDescent="0.25">
      <c r="A1230">
        <v>28</v>
      </c>
      <c r="B1230" t="s">
        <v>46</v>
      </c>
      <c r="C1230">
        <v>8</v>
      </c>
      <c r="D1230" t="s">
        <v>21</v>
      </c>
      <c r="E1230">
        <v>1993</v>
      </c>
      <c r="F1230" t="s">
        <v>10</v>
      </c>
      <c r="G1230" t="s">
        <v>299</v>
      </c>
      <c r="H1230" s="54">
        <v>0.34200000000000003</v>
      </c>
      <c r="I1230" s="54">
        <v>0.372</v>
      </c>
      <c r="J1230" s="54">
        <v>0.35550000000000004</v>
      </c>
      <c r="K1230">
        <v>0.27200000000000002</v>
      </c>
      <c r="L1230" s="2" t="e">
        <f t="shared" si="285"/>
        <v>#VALUE!</v>
      </c>
      <c r="M1230" s="2" t="e">
        <f t="shared" si="286"/>
        <v>#VALUE!</v>
      </c>
      <c r="N1230" s="2" t="e">
        <f t="shared" si="287"/>
        <v>#VALUE!</v>
      </c>
      <c r="O1230" s="2" t="e">
        <f t="shared" si="288"/>
        <v>#VALUE!</v>
      </c>
      <c r="P1230" s="79" t="e">
        <f t="shared" si="289"/>
        <v>#VALUE!</v>
      </c>
      <c r="Q1230" s="80">
        <v>0.71359223300999997</v>
      </c>
      <c r="R1230" s="78">
        <v>0.28640776698999998</v>
      </c>
      <c r="S1230" s="79" t="e">
        <f t="shared" si="290"/>
        <v>#VALUE!</v>
      </c>
      <c r="T1230" s="2" t="e">
        <f t="shared" si="291"/>
        <v>#VALUE!</v>
      </c>
      <c r="U1230" s="2" t="e">
        <f t="shared" si="292"/>
        <v>#VALUE!</v>
      </c>
      <c r="V1230" s="2" t="e">
        <f t="shared" si="293"/>
        <v>#VALUE!</v>
      </c>
      <c r="W1230" s="2" t="e">
        <f t="shared" si="294"/>
        <v>#VALUE!</v>
      </c>
      <c r="X1230" t="e">
        <f t="shared" si="295"/>
        <v>#VALUE!</v>
      </c>
      <c r="Y1230" t="e">
        <f t="shared" si="296"/>
        <v>#VALUE!</v>
      </c>
      <c r="Z1230" t="e">
        <f t="shared" si="297"/>
        <v>#VALUE!</v>
      </c>
      <c r="AA1230" t="e">
        <f t="shared" si="298"/>
        <v>#VALUE!</v>
      </c>
      <c r="AB1230" t="e">
        <f t="shared" si="299"/>
        <v>#VALUE!</v>
      </c>
    </row>
    <row r="1231" spans="1:28" x14ac:dyDescent="0.25">
      <c r="A1231">
        <v>28</v>
      </c>
      <c r="B1231" t="s">
        <v>46</v>
      </c>
      <c r="C1231">
        <v>8</v>
      </c>
      <c r="D1231" t="s">
        <v>21</v>
      </c>
      <c r="E1231">
        <v>1994</v>
      </c>
      <c r="F1231" t="s">
        <v>10</v>
      </c>
      <c r="G1231" t="s">
        <v>300</v>
      </c>
      <c r="H1231" s="54">
        <v>0.40200000000000002</v>
      </c>
      <c r="I1231" s="54">
        <v>0.4413333333333333</v>
      </c>
      <c r="J1231" s="54">
        <v>0.42083333333333328</v>
      </c>
      <c r="K1231">
        <v>0.436</v>
      </c>
      <c r="L1231" s="2" t="e">
        <f t="shared" si="285"/>
        <v>#VALUE!</v>
      </c>
      <c r="M1231" s="2" t="e">
        <f t="shared" si="286"/>
        <v>#VALUE!</v>
      </c>
      <c r="N1231" s="2" t="e">
        <f t="shared" si="287"/>
        <v>#VALUE!</v>
      </c>
      <c r="O1231" s="2" t="e">
        <f t="shared" si="288"/>
        <v>#VALUE!</v>
      </c>
      <c r="P1231" s="79" t="e">
        <f t="shared" si="289"/>
        <v>#VALUE!</v>
      </c>
      <c r="Q1231" s="80">
        <v>0.71359223300999997</v>
      </c>
      <c r="R1231" s="78">
        <v>0.28640776698999998</v>
      </c>
      <c r="S1231" s="79" t="e">
        <f t="shared" si="290"/>
        <v>#VALUE!</v>
      </c>
      <c r="T1231" s="2" t="e">
        <f t="shared" si="291"/>
        <v>#VALUE!</v>
      </c>
      <c r="U1231" s="2" t="e">
        <f t="shared" si="292"/>
        <v>#VALUE!</v>
      </c>
      <c r="V1231" s="2" t="e">
        <f t="shared" si="293"/>
        <v>#VALUE!</v>
      </c>
      <c r="W1231" s="2" t="e">
        <f t="shared" si="294"/>
        <v>#VALUE!</v>
      </c>
      <c r="X1231" t="e">
        <f t="shared" si="295"/>
        <v>#VALUE!</v>
      </c>
      <c r="Y1231" t="e">
        <f t="shared" si="296"/>
        <v>#VALUE!</v>
      </c>
      <c r="Z1231" t="e">
        <f t="shared" si="297"/>
        <v>#VALUE!</v>
      </c>
      <c r="AA1231" t="e">
        <f t="shared" si="298"/>
        <v>#VALUE!</v>
      </c>
      <c r="AB1231" t="e">
        <f t="shared" si="299"/>
        <v>#VALUE!</v>
      </c>
    </row>
    <row r="1232" spans="1:28" x14ac:dyDescent="0.25">
      <c r="A1232">
        <v>28</v>
      </c>
      <c r="B1232" t="s">
        <v>46</v>
      </c>
      <c r="C1232">
        <v>8</v>
      </c>
      <c r="D1232" t="s">
        <v>21</v>
      </c>
      <c r="E1232">
        <v>1995</v>
      </c>
      <c r="F1232" t="s">
        <v>10</v>
      </c>
      <c r="G1232" t="s">
        <v>299</v>
      </c>
      <c r="H1232" s="54">
        <v>0.245</v>
      </c>
      <c r="I1232" s="54">
        <v>0.27800000000000002</v>
      </c>
      <c r="J1232" s="54">
        <v>0.26950000000000002</v>
      </c>
      <c r="K1232">
        <v>0.26800000000000002</v>
      </c>
      <c r="L1232" s="2" t="e">
        <f t="shared" si="285"/>
        <v>#VALUE!</v>
      </c>
      <c r="M1232" s="2" t="e">
        <f t="shared" si="286"/>
        <v>#VALUE!</v>
      </c>
      <c r="N1232" s="2" t="e">
        <f t="shared" si="287"/>
        <v>#VALUE!</v>
      </c>
      <c r="O1232" s="2" t="e">
        <f t="shared" si="288"/>
        <v>#VALUE!</v>
      </c>
      <c r="P1232" s="79" t="e">
        <f t="shared" si="289"/>
        <v>#VALUE!</v>
      </c>
      <c r="Q1232" s="80">
        <v>0.71359223300999997</v>
      </c>
      <c r="R1232" s="78">
        <v>0.28640776698999998</v>
      </c>
      <c r="S1232" s="79" t="e">
        <f t="shared" si="290"/>
        <v>#VALUE!</v>
      </c>
      <c r="T1232" s="2" t="e">
        <f t="shared" si="291"/>
        <v>#VALUE!</v>
      </c>
      <c r="U1232" s="2" t="e">
        <f t="shared" si="292"/>
        <v>#VALUE!</v>
      </c>
      <c r="V1232" s="2" t="e">
        <f t="shared" si="293"/>
        <v>#VALUE!</v>
      </c>
      <c r="W1232" s="2" t="e">
        <f t="shared" si="294"/>
        <v>#VALUE!</v>
      </c>
      <c r="X1232" t="e">
        <f t="shared" si="295"/>
        <v>#VALUE!</v>
      </c>
      <c r="Y1232" t="e">
        <f t="shared" si="296"/>
        <v>#VALUE!</v>
      </c>
      <c r="Z1232" t="e">
        <f t="shared" si="297"/>
        <v>#VALUE!</v>
      </c>
      <c r="AA1232" t="e">
        <f t="shared" si="298"/>
        <v>#VALUE!</v>
      </c>
      <c r="AB1232" t="e">
        <f t="shared" si="299"/>
        <v>#VALUE!</v>
      </c>
    </row>
    <row r="1233" spans="1:28" x14ac:dyDescent="0.25">
      <c r="A1233">
        <v>28</v>
      </c>
      <c r="B1233" t="s">
        <v>46</v>
      </c>
      <c r="C1233">
        <v>8</v>
      </c>
      <c r="D1233" t="s">
        <v>21</v>
      </c>
      <c r="E1233">
        <v>1996</v>
      </c>
      <c r="F1233" t="s">
        <v>10</v>
      </c>
      <c r="G1233" t="s">
        <v>299</v>
      </c>
      <c r="H1233" s="54">
        <v>0.44700000000000001</v>
      </c>
      <c r="I1233" s="54">
        <v>0.47199999999999998</v>
      </c>
      <c r="J1233" s="54">
        <v>0.46100000000000002</v>
      </c>
      <c r="K1233">
        <v>0.441</v>
      </c>
      <c r="L1233" s="2" t="e">
        <f t="shared" si="285"/>
        <v>#VALUE!</v>
      </c>
      <c r="M1233" s="2" t="e">
        <f t="shared" si="286"/>
        <v>#VALUE!</v>
      </c>
      <c r="N1233" s="2" t="e">
        <f t="shared" si="287"/>
        <v>#VALUE!</v>
      </c>
      <c r="O1233" s="2" t="e">
        <f t="shared" si="288"/>
        <v>#VALUE!</v>
      </c>
      <c r="P1233" s="79" t="e">
        <f t="shared" si="289"/>
        <v>#VALUE!</v>
      </c>
      <c r="Q1233" s="80">
        <v>0.71359223300999997</v>
      </c>
      <c r="R1233" s="78">
        <v>0.28640776698999998</v>
      </c>
      <c r="S1233" s="79" t="e">
        <f t="shared" si="290"/>
        <v>#VALUE!</v>
      </c>
      <c r="T1233" s="2" t="e">
        <f t="shared" si="291"/>
        <v>#VALUE!</v>
      </c>
      <c r="U1233" s="2" t="e">
        <f t="shared" si="292"/>
        <v>#VALUE!</v>
      </c>
      <c r="V1233" s="2" t="e">
        <f t="shared" si="293"/>
        <v>#VALUE!</v>
      </c>
      <c r="W1233" s="2" t="e">
        <f t="shared" si="294"/>
        <v>#VALUE!</v>
      </c>
      <c r="X1233" t="e">
        <f t="shared" si="295"/>
        <v>#VALUE!</v>
      </c>
      <c r="Y1233" t="e">
        <f t="shared" si="296"/>
        <v>#VALUE!</v>
      </c>
      <c r="Z1233" t="e">
        <f t="shared" si="297"/>
        <v>#VALUE!</v>
      </c>
      <c r="AA1233" t="e">
        <f t="shared" si="298"/>
        <v>#VALUE!</v>
      </c>
      <c r="AB1233" t="e">
        <f t="shared" si="299"/>
        <v>#VALUE!</v>
      </c>
    </row>
    <row r="1234" spans="1:28" x14ac:dyDescent="0.25">
      <c r="A1234">
        <v>28</v>
      </c>
      <c r="B1234" t="s">
        <v>46</v>
      </c>
      <c r="C1234">
        <v>8</v>
      </c>
      <c r="D1234" t="s">
        <v>21</v>
      </c>
      <c r="E1234">
        <v>1997</v>
      </c>
      <c r="F1234" t="s">
        <v>10</v>
      </c>
      <c r="G1234" t="s">
        <v>299</v>
      </c>
      <c r="H1234" s="54">
        <v>0.437</v>
      </c>
      <c r="I1234" s="54">
        <v>0.36633333333333334</v>
      </c>
      <c r="J1234" s="54">
        <v>0.34783333333333333</v>
      </c>
      <c r="K1234">
        <v>0.33700000000000002</v>
      </c>
      <c r="L1234" s="2" t="e">
        <f t="shared" si="285"/>
        <v>#VALUE!</v>
      </c>
      <c r="M1234" s="2" t="e">
        <f t="shared" si="286"/>
        <v>#VALUE!</v>
      </c>
      <c r="N1234" s="2" t="e">
        <f t="shared" si="287"/>
        <v>#VALUE!</v>
      </c>
      <c r="O1234" s="2" t="e">
        <f t="shared" si="288"/>
        <v>#VALUE!</v>
      </c>
      <c r="P1234" s="79" t="e">
        <f t="shared" si="289"/>
        <v>#VALUE!</v>
      </c>
      <c r="Q1234" s="80">
        <v>0.71359223300999997</v>
      </c>
      <c r="R1234" s="78">
        <v>0.28640776698999998</v>
      </c>
      <c r="S1234" s="79" t="e">
        <f t="shared" si="290"/>
        <v>#VALUE!</v>
      </c>
      <c r="T1234" s="2" t="e">
        <f t="shared" si="291"/>
        <v>#VALUE!</v>
      </c>
      <c r="U1234" s="2" t="e">
        <f t="shared" si="292"/>
        <v>#VALUE!</v>
      </c>
      <c r="V1234" s="2" t="e">
        <f t="shared" si="293"/>
        <v>#VALUE!</v>
      </c>
      <c r="W1234" s="2" t="e">
        <f t="shared" si="294"/>
        <v>#VALUE!</v>
      </c>
      <c r="X1234" t="e">
        <f t="shared" si="295"/>
        <v>#VALUE!</v>
      </c>
      <c r="Y1234" t="e">
        <f t="shared" si="296"/>
        <v>#VALUE!</v>
      </c>
      <c r="Z1234" t="e">
        <f t="shared" si="297"/>
        <v>#VALUE!</v>
      </c>
      <c r="AA1234" t="e">
        <f t="shared" si="298"/>
        <v>#VALUE!</v>
      </c>
      <c r="AB1234" t="e">
        <f t="shared" si="299"/>
        <v>#VALUE!</v>
      </c>
    </row>
    <row r="1235" spans="1:28" x14ac:dyDescent="0.25">
      <c r="A1235">
        <v>28</v>
      </c>
      <c r="B1235" t="s">
        <v>46</v>
      </c>
      <c r="C1235">
        <v>8</v>
      </c>
      <c r="D1235" t="s">
        <v>21</v>
      </c>
      <c r="E1235">
        <v>1998</v>
      </c>
      <c r="F1235">
        <v>200</v>
      </c>
      <c r="G1235" t="s">
        <v>299</v>
      </c>
      <c r="H1235" s="54">
        <v>0.154</v>
      </c>
      <c r="I1235" s="54">
        <v>0.11366666666666667</v>
      </c>
      <c r="J1235" s="54">
        <v>0.11716666666666666</v>
      </c>
      <c r="K1235">
        <v>0.113</v>
      </c>
      <c r="L1235" s="2">
        <f t="shared" si="285"/>
        <v>236.40661938534279</v>
      </c>
      <c r="M1235" s="2">
        <f t="shared" si="286"/>
        <v>225.64874012786763</v>
      </c>
      <c r="N1235" s="2">
        <f t="shared" si="287"/>
        <v>226.54332641117614</v>
      </c>
      <c r="O1235" s="2">
        <f t="shared" si="288"/>
        <v>225.47914317925591</v>
      </c>
      <c r="P1235" s="79" t="e">
        <f t="shared" si="289"/>
        <v>#VALUE!</v>
      </c>
      <c r="Q1235" s="80">
        <v>0.71359223300999997</v>
      </c>
      <c r="R1235" s="78">
        <v>0.28640776698999998</v>
      </c>
      <c r="S1235" s="79" t="e">
        <f t="shared" si="290"/>
        <v>#VALUE!</v>
      </c>
      <c r="T1235" s="2" t="e">
        <f t="shared" si="291"/>
        <v>#VALUE!</v>
      </c>
      <c r="U1235" s="2" t="e">
        <f t="shared" si="292"/>
        <v>#VALUE!</v>
      </c>
      <c r="V1235" s="2" t="e">
        <f t="shared" si="293"/>
        <v>#VALUE!</v>
      </c>
      <c r="W1235" s="2" t="e">
        <f t="shared" si="294"/>
        <v>#VALUE!</v>
      </c>
      <c r="X1235" t="e">
        <f t="shared" si="295"/>
        <v>#VALUE!</v>
      </c>
      <c r="Y1235" t="e">
        <f t="shared" si="296"/>
        <v>#VALUE!</v>
      </c>
      <c r="Z1235" t="e">
        <f t="shared" si="297"/>
        <v>#VALUE!</v>
      </c>
      <c r="AA1235" t="e">
        <f t="shared" si="298"/>
        <v>#VALUE!</v>
      </c>
      <c r="AB1235" t="e">
        <f t="shared" si="299"/>
        <v>#VALUE!</v>
      </c>
    </row>
    <row r="1236" spans="1:28" x14ac:dyDescent="0.25">
      <c r="A1236">
        <v>28</v>
      </c>
      <c r="B1236" t="s">
        <v>46</v>
      </c>
      <c r="C1236">
        <v>8</v>
      </c>
      <c r="D1236" t="s">
        <v>21</v>
      </c>
      <c r="E1236">
        <v>1999</v>
      </c>
      <c r="F1236" t="s">
        <v>10</v>
      </c>
      <c r="G1236" t="s">
        <v>299</v>
      </c>
      <c r="H1236" s="54">
        <v>0.156</v>
      </c>
      <c r="I1236" s="54">
        <v>0.12966666666666665</v>
      </c>
      <c r="J1236" s="54">
        <v>0.12016666666666667</v>
      </c>
      <c r="K1236">
        <v>0.127</v>
      </c>
      <c r="L1236" s="2" t="e">
        <f t="shared" si="285"/>
        <v>#VALUE!</v>
      </c>
      <c r="M1236" s="2" t="e">
        <f t="shared" si="286"/>
        <v>#VALUE!</v>
      </c>
      <c r="N1236" s="2" t="e">
        <f t="shared" si="287"/>
        <v>#VALUE!</v>
      </c>
      <c r="O1236" s="2" t="e">
        <f t="shared" si="288"/>
        <v>#VALUE!</v>
      </c>
      <c r="P1236" s="79" t="e">
        <f t="shared" si="289"/>
        <v>#VALUE!</v>
      </c>
      <c r="Q1236" s="80">
        <v>0.71359223300999997</v>
      </c>
      <c r="R1236" s="78">
        <v>0.28640776698999998</v>
      </c>
      <c r="S1236" s="79">
        <f t="shared" si="290"/>
        <v>1856.0953937169841</v>
      </c>
      <c r="T1236" s="2">
        <f t="shared" si="291"/>
        <v>1879.1872468462411</v>
      </c>
      <c r="U1236" s="2">
        <f t="shared" si="292"/>
        <v>1847.5432674044114</v>
      </c>
      <c r="V1236" s="2">
        <f t="shared" si="293"/>
        <v>1793.1672723330307</v>
      </c>
      <c r="W1236" s="2">
        <f t="shared" si="294"/>
        <v>1793.1672723330307</v>
      </c>
      <c r="X1236" t="e">
        <f t="shared" si="295"/>
        <v>#VALUE!</v>
      </c>
      <c r="Y1236" t="e">
        <f t="shared" si="296"/>
        <v>#VALUE!</v>
      </c>
      <c r="Z1236" t="e">
        <f t="shared" si="297"/>
        <v>#VALUE!</v>
      </c>
      <c r="AA1236" t="e">
        <f t="shared" si="298"/>
        <v>#VALUE!</v>
      </c>
      <c r="AB1236" t="e">
        <f t="shared" si="299"/>
        <v>#VALUE!</v>
      </c>
    </row>
    <row r="1237" spans="1:28" x14ac:dyDescent="0.25">
      <c r="A1237">
        <v>28</v>
      </c>
      <c r="B1237" t="s">
        <v>46</v>
      </c>
      <c r="C1237">
        <v>8</v>
      </c>
      <c r="D1237" t="s">
        <v>21</v>
      </c>
      <c r="E1237">
        <v>2000</v>
      </c>
      <c r="F1237" t="s">
        <v>10</v>
      </c>
      <c r="G1237" t="s">
        <v>299</v>
      </c>
      <c r="H1237" s="54">
        <v>0.19400000000000001</v>
      </c>
      <c r="I1237" s="54">
        <v>0.23899999999999999</v>
      </c>
      <c r="J1237" s="54">
        <v>0.21150000000000002</v>
      </c>
      <c r="K1237">
        <v>0.16300000000000001</v>
      </c>
      <c r="L1237" s="2" t="e">
        <f t="shared" si="285"/>
        <v>#VALUE!</v>
      </c>
      <c r="M1237" s="2" t="e">
        <f t="shared" si="286"/>
        <v>#VALUE!</v>
      </c>
      <c r="N1237" s="2" t="e">
        <f t="shared" si="287"/>
        <v>#VALUE!</v>
      </c>
      <c r="O1237" s="2" t="e">
        <f t="shared" si="288"/>
        <v>#VALUE!</v>
      </c>
      <c r="P1237" s="79" t="e">
        <f t="shared" si="289"/>
        <v>#VALUE!</v>
      </c>
      <c r="Q1237" s="80">
        <v>0.71359223300999997</v>
      </c>
      <c r="R1237" s="78">
        <v>0.28640776698999998</v>
      </c>
      <c r="S1237" s="79">
        <f t="shared" si="290"/>
        <v>1381.8093284763361</v>
      </c>
      <c r="T1237" s="2">
        <f t="shared" si="291"/>
        <v>1535.4980888959176</v>
      </c>
      <c r="U1237" s="2">
        <f t="shared" si="292"/>
        <v>1498.6233915224745</v>
      </c>
      <c r="V1237" s="2">
        <f t="shared" si="293"/>
        <v>1477.4916888570483</v>
      </c>
      <c r="W1237" s="2">
        <f t="shared" si="294"/>
        <v>1477.4916888570483</v>
      </c>
      <c r="X1237" t="e">
        <f t="shared" si="295"/>
        <v>#VALUE!</v>
      </c>
      <c r="Y1237" t="e">
        <f t="shared" si="296"/>
        <v>#VALUE!</v>
      </c>
      <c r="Z1237" t="e">
        <f t="shared" si="297"/>
        <v>#VALUE!</v>
      </c>
      <c r="AA1237" t="e">
        <f t="shared" si="298"/>
        <v>#VALUE!</v>
      </c>
      <c r="AB1237" t="e">
        <f t="shared" si="299"/>
        <v>#VALUE!</v>
      </c>
    </row>
    <row r="1238" spans="1:28" x14ac:dyDescent="0.25">
      <c r="A1238">
        <v>28</v>
      </c>
      <c r="B1238" t="s">
        <v>46</v>
      </c>
      <c r="C1238">
        <v>8</v>
      </c>
      <c r="D1238" t="s">
        <v>21</v>
      </c>
      <c r="E1238">
        <v>2001</v>
      </c>
      <c r="F1238" t="s">
        <v>10</v>
      </c>
      <c r="G1238" t="s">
        <v>299</v>
      </c>
      <c r="H1238" s="54">
        <v>0.19499999999999998</v>
      </c>
      <c r="I1238" s="54">
        <v>0.20133333333333331</v>
      </c>
      <c r="J1238" s="54">
        <v>0.17783333333333332</v>
      </c>
      <c r="K1238">
        <v>0.161</v>
      </c>
      <c r="L1238" s="2" t="e">
        <f t="shared" si="285"/>
        <v>#VALUE!</v>
      </c>
      <c r="M1238" s="2" t="e">
        <f t="shared" si="286"/>
        <v>#VALUE!</v>
      </c>
      <c r="N1238" s="2" t="e">
        <f t="shared" si="287"/>
        <v>#VALUE!</v>
      </c>
      <c r="O1238" s="2" t="e">
        <f t="shared" si="288"/>
        <v>#VALUE!</v>
      </c>
      <c r="P1238" s="79" t="e">
        <f t="shared" si="289"/>
        <v>#VALUE!</v>
      </c>
      <c r="Q1238" s="80">
        <v>0.71359223300999997</v>
      </c>
      <c r="R1238" s="78">
        <v>0.28640776698999998</v>
      </c>
      <c r="S1238" s="79">
        <f t="shared" si="290"/>
        <v>1476.5257781164635</v>
      </c>
      <c r="T1238" s="2">
        <f t="shared" si="291"/>
        <v>1891.3867604106008</v>
      </c>
      <c r="U1238" s="2">
        <f t="shared" si="292"/>
        <v>1897.1892262901238</v>
      </c>
      <c r="V1238" s="2">
        <f t="shared" si="293"/>
        <v>1847.5804417059746</v>
      </c>
      <c r="W1238" s="2">
        <f t="shared" si="294"/>
        <v>1847.5804417059746</v>
      </c>
      <c r="X1238" t="e">
        <f t="shared" si="295"/>
        <v>#VALUE!</v>
      </c>
      <c r="Y1238" t="e">
        <f t="shared" si="296"/>
        <v>#VALUE!</v>
      </c>
      <c r="Z1238" t="e">
        <f t="shared" si="297"/>
        <v>#VALUE!</v>
      </c>
      <c r="AA1238" t="e">
        <f t="shared" si="298"/>
        <v>#VALUE!</v>
      </c>
      <c r="AB1238" t="e">
        <f t="shared" si="299"/>
        <v>#VALUE!</v>
      </c>
    </row>
    <row r="1239" spans="1:28" x14ac:dyDescent="0.25">
      <c r="A1239">
        <v>28</v>
      </c>
      <c r="B1239" t="s">
        <v>46</v>
      </c>
      <c r="C1239">
        <v>8</v>
      </c>
      <c r="D1239" t="s">
        <v>21</v>
      </c>
      <c r="E1239">
        <v>2002</v>
      </c>
      <c r="F1239">
        <v>1800</v>
      </c>
      <c r="G1239">
        <v>1800</v>
      </c>
      <c r="H1239" s="54">
        <v>0.13600000000000001</v>
      </c>
      <c r="I1239" s="54">
        <v>0.14600000000000002</v>
      </c>
      <c r="J1239" s="54">
        <v>0.13250000000000001</v>
      </c>
      <c r="K1239">
        <v>0.105</v>
      </c>
      <c r="L1239" s="2">
        <f t="shared" si="285"/>
        <v>2083.3333333333335</v>
      </c>
      <c r="M1239" s="2">
        <f t="shared" si="286"/>
        <v>2107.7283372365341</v>
      </c>
      <c r="N1239" s="2">
        <f t="shared" si="287"/>
        <v>2074.9279538904902</v>
      </c>
      <c r="O1239" s="2">
        <f t="shared" si="288"/>
        <v>2011.1731843575419</v>
      </c>
      <c r="P1239" s="79">
        <f t="shared" si="289"/>
        <v>2011.1731843575419</v>
      </c>
      <c r="Q1239" s="80">
        <v>0.71359223300999997</v>
      </c>
      <c r="R1239" s="78">
        <v>0.28640776698999998</v>
      </c>
      <c r="S1239" s="79">
        <f t="shared" si="290"/>
        <v>1004.0876518057333</v>
      </c>
      <c r="T1239" s="2">
        <f t="shared" si="291"/>
        <v>1185.3858152519431</v>
      </c>
      <c r="U1239" s="2">
        <f t="shared" si="292"/>
        <v>1301.0717159151072</v>
      </c>
      <c r="V1239" s="2">
        <f t="shared" si="293"/>
        <v>1175.1661501605977</v>
      </c>
      <c r="W1239" s="2">
        <f t="shared" si="294"/>
        <v>1175.1661501605977</v>
      </c>
      <c r="X1239">
        <f t="shared" si="295"/>
        <v>0.55782647322540746</v>
      </c>
      <c r="Y1239">
        <f t="shared" si="296"/>
        <v>0.65854767513996837</v>
      </c>
      <c r="Z1239">
        <f t="shared" si="297"/>
        <v>0.72281761995283733</v>
      </c>
      <c r="AA1239">
        <f t="shared" si="298"/>
        <v>0.65287008342255426</v>
      </c>
      <c r="AB1239">
        <f t="shared" si="299"/>
        <v>0.65287008342255426</v>
      </c>
    </row>
    <row r="1240" spans="1:28" x14ac:dyDescent="0.25">
      <c r="A1240">
        <v>28</v>
      </c>
      <c r="B1240" t="s">
        <v>46</v>
      </c>
      <c r="C1240">
        <v>8</v>
      </c>
      <c r="D1240" t="s">
        <v>21</v>
      </c>
      <c r="E1240">
        <v>2003</v>
      </c>
      <c r="F1240">
        <v>1050</v>
      </c>
      <c r="G1240">
        <v>1050</v>
      </c>
      <c r="H1240" s="54">
        <v>0.186</v>
      </c>
      <c r="I1240" s="54">
        <v>0.19833333333333333</v>
      </c>
      <c r="J1240" s="54">
        <v>0.18033333333333335</v>
      </c>
      <c r="K1240">
        <v>0.16</v>
      </c>
      <c r="L1240" s="2">
        <f t="shared" si="285"/>
        <v>1289.9262899262899</v>
      </c>
      <c r="M1240" s="2">
        <f t="shared" si="286"/>
        <v>1309.7713097713099</v>
      </c>
      <c r="N1240" s="2">
        <f t="shared" si="287"/>
        <v>1281.0085400569337</v>
      </c>
      <c r="O1240" s="2">
        <f t="shared" si="288"/>
        <v>1250</v>
      </c>
      <c r="P1240" s="79">
        <f t="shared" si="289"/>
        <v>1250</v>
      </c>
      <c r="Q1240" s="80">
        <v>0.71359223300999997</v>
      </c>
      <c r="R1240" s="78">
        <v>0.28640776698999998</v>
      </c>
      <c r="S1240" s="79">
        <f t="shared" si="290"/>
        <v>790.97910775821993</v>
      </c>
      <c r="T1240" s="2">
        <f t="shared" si="291"/>
        <v>866.31399093960795</v>
      </c>
      <c r="U1240" s="2">
        <f t="shared" si="292"/>
        <v>856.27482439313258</v>
      </c>
      <c r="V1240" s="2">
        <f t="shared" si="293"/>
        <v>878.36863690975338</v>
      </c>
      <c r="W1240" s="2">
        <f t="shared" si="294"/>
        <v>878.36863690975338</v>
      </c>
      <c r="X1240">
        <f t="shared" si="295"/>
        <v>0.7533134359602095</v>
      </c>
      <c r="Y1240">
        <f t="shared" si="296"/>
        <v>0.82506094375200756</v>
      </c>
      <c r="Z1240">
        <f t="shared" si="297"/>
        <v>0.81549983275536431</v>
      </c>
      <c r="AA1240">
        <f t="shared" si="298"/>
        <v>0.83654155896166993</v>
      </c>
      <c r="AB1240">
        <f t="shared" si="299"/>
        <v>0.83654155896166993</v>
      </c>
    </row>
    <row r="1241" spans="1:28" x14ac:dyDescent="0.25">
      <c r="A1241">
        <v>28</v>
      </c>
      <c r="B1241" t="s">
        <v>46</v>
      </c>
      <c r="C1241">
        <v>8</v>
      </c>
      <c r="D1241" t="s">
        <v>21</v>
      </c>
      <c r="E1241">
        <v>2004</v>
      </c>
      <c r="F1241">
        <v>1200</v>
      </c>
      <c r="G1241">
        <v>1200</v>
      </c>
      <c r="H1241" s="54">
        <v>0.255</v>
      </c>
      <c r="I1241" s="54">
        <v>0.42799999999999999</v>
      </c>
      <c r="J1241" s="54">
        <v>0.41199999999999998</v>
      </c>
      <c r="K1241">
        <v>0.41299999999999998</v>
      </c>
      <c r="L1241" s="2">
        <f t="shared" si="285"/>
        <v>1610.7382550335572</v>
      </c>
      <c r="M1241" s="2">
        <f t="shared" si="286"/>
        <v>2097.9020979020975</v>
      </c>
      <c r="N1241" s="2">
        <f t="shared" si="287"/>
        <v>2040.8163265306121</v>
      </c>
      <c r="O1241" s="2">
        <f t="shared" si="288"/>
        <v>2044.2930153321977</v>
      </c>
      <c r="P1241" s="79">
        <f t="shared" si="289"/>
        <v>2044.2930153321977</v>
      </c>
      <c r="Q1241" s="80">
        <v>0.71359223300999997</v>
      </c>
      <c r="R1241" s="78">
        <v>0.28640776698999998</v>
      </c>
      <c r="S1241" s="79">
        <f t="shared" si="290"/>
        <v>990.30543180636937</v>
      </c>
      <c r="T1241" s="2">
        <f t="shared" si="291"/>
        <v>1104.9915741759796</v>
      </c>
      <c r="U1241" s="2">
        <f t="shared" si="292"/>
        <v>1075.3122970805648</v>
      </c>
      <c r="V1241" s="2">
        <f t="shared" si="293"/>
        <v>1114.4998802893676</v>
      </c>
      <c r="W1241" s="2">
        <f t="shared" si="294"/>
        <v>1114.4998802893676</v>
      </c>
      <c r="X1241">
        <f t="shared" si="295"/>
        <v>0.82525452650530784</v>
      </c>
      <c r="Y1241">
        <f t="shared" si="296"/>
        <v>0.92082631181331631</v>
      </c>
      <c r="Z1241">
        <f t="shared" si="297"/>
        <v>0.89609358090047064</v>
      </c>
      <c r="AA1241">
        <f t="shared" si="298"/>
        <v>0.92874990024113968</v>
      </c>
      <c r="AB1241">
        <f t="shared" si="299"/>
        <v>0.92874990024113968</v>
      </c>
    </row>
    <row r="1242" spans="1:28" x14ac:dyDescent="0.25">
      <c r="A1242">
        <v>28</v>
      </c>
      <c r="B1242" t="s">
        <v>46</v>
      </c>
      <c r="C1242">
        <v>8</v>
      </c>
      <c r="D1242" t="s">
        <v>21</v>
      </c>
      <c r="E1242">
        <v>2005</v>
      </c>
      <c r="F1242">
        <v>900</v>
      </c>
      <c r="G1242">
        <v>900</v>
      </c>
      <c r="H1242" s="54">
        <v>0.21200000000000002</v>
      </c>
      <c r="I1242" s="54">
        <v>0.34633333333333338</v>
      </c>
      <c r="J1242" s="54">
        <v>0.41533333333333339</v>
      </c>
      <c r="K1242">
        <v>0.33700000000000002</v>
      </c>
      <c r="L1242" s="2">
        <f t="shared" si="285"/>
        <v>1142.1319796954315</v>
      </c>
      <c r="M1242" s="2">
        <f t="shared" si="286"/>
        <v>1376.8485466598675</v>
      </c>
      <c r="N1242" s="2">
        <f t="shared" si="287"/>
        <v>1539.3386545039909</v>
      </c>
      <c r="O1242" s="2">
        <f t="shared" si="288"/>
        <v>1357.4660633484161</v>
      </c>
      <c r="P1242" s="79">
        <f t="shared" si="289"/>
        <v>1357.4660633484161</v>
      </c>
      <c r="Q1242" s="80">
        <v>0.71359223300999997</v>
      </c>
      <c r="R1242" s="78">
        <v>0.28640776698999998</v>
      </c>
      <c r="S1242" s="79">
        <f t="shared" si="290"/>
        <v>899.89739037877098</v>
      </c>
      <c r="T1242" s="2">
        <f t="shared" si="291"/>
        <v>955.61351155235945</v>
      </c>
      <c r="U1242" s="2">
        <f t="shared" si="292"/>
        <v>925.73843823651964</v>
      </c>
      <c r="V1242" s="2">
        <f t="shared" si="293"/>
        <v>960.3302326146038</v>
      </c>
      <c r="W1242" s="2">
        <f t="shared" si="294"/>
        <v>960.3302326146038</v>
      </c>
      <c r="X1242">
        <f t="shared" si="295"/>
        <v>0.99988598930974548</v>
      </c>
      <c r="Y1242">
        <f t="shared" si="296"/>
        <v>1.0617927906137328</v>
      </c>
      <c r="Z1242">
        <f t="shared" si="297"/>
        <v>1.028598264707244</v>
      </c>
      <c r="AA1242">
        <f t="shared" si="298"/>
        <v>1.0670335917940041</v>
      </c>
      <c r="AB1242">
        <f t="shared" si="299"/>
        <v>1.0670335917940041</v>
      </c>
    </row>
    <row r="1243" spans="1:28" x14ac:dyDescent="0.25">
      <c r="A1243">
        <v>28</v>
      </c>
      <c r="B1243" t="s">
        <v>46</v>
      </c>
      <c r="C1243">
        <v>8</v>
      </c>
      <c r="D1243" t="s">
        <v>21</v>
      </c>
      <c r="E1243">
        <v>2006</v>
      </c>
      <c r="F1243">
        <v>540</v>
      </c>
      <c r="G1243">
        <v>540</v>
      </c>
      <c r="H1243" s="54">
        <v>0.182</v>
      </c>
      <c r="I1243" s="54">
        <v>0.23766666666666669</v>
      </c>
      <c r="J1243" s="54">
        <v>0.23666666666666669</v>
      </c>
      <c r="K1243">
        <v>0.251</v>
      </c>
      <c r="L1243" s="2">
        <f t="shared" si="285"/>
        <v>660.14669926650367</v>
      </c>
      <c r="M1243" s="2">
        <f t="shared" si="286"/>
        <v>708.35155225185838</v>
      </c>
      <c r="N1243" s="2">
        <f t="shared" si="287"/>
        <v>707.42358078602626</v>
      </c>
      <c r="O1243" s="2">
        <f t="shared" si="288"/>
        <v>720.96128170894531</v>
      </c>
      <c r="P1243" s="79">
        <f t="shared" si="289"/>
        <v>720.96128170894531</v>
      </c>
      <c r="Q1243" s="80">
        <v>0.71359223300999997</v>
      </c>
      <c r="R1243" s="78">
        <v>0.28640776698999998</v>
      </c>
      <c r="S1243" s="79">
        <f t="shared" si="290"/>
        <v>1245.7353600748702</v>
      </c>
      <c r="T1243" s="2">
        <f t="shared" si="291"/>
        <v>1332.6090090232647</v>
      </c>
      <c r="U1243" s="2">
        <f t="shared" si="292"/>
        <v>1291.5343448256872</v>
      </c>
      <c r="V1243" s="2">
        <f t="shared" si="293"/>
        <v>1331.4254465720187</v>
      </c>
      <c r="W1243" s="2">
        <f t="shared" si="294"/>
        <v>1331.4254465720187</v>
      </c>
      <c r="X1243">
        <f t="shared" si="295"/>
        <v>2.3069173334719819</v>
      </c>
      <c r="Y1243">
        <f t="shared" si="296"/>
        <v>2.467794461154194</v>
      </c>
      <c r="Z1243">
        <f t="shared" si="297"/>
        <v>2.3917302681957171</v>
      </c>
      <c r="AA1243">
        <f t="shared" si="298"/>
        <v>2.4656026788370715</v>
      </c>
      <c r="AB1243">
        <f t="shared" si="299"/>
        <v>2.4656026788370715</v>
      </c>
    </row>
    <row r="1244" spans="1:28" x14ac:dyDescent="0.25">
      <c r="A1244">
        <v>28</v>
      </c>
      <c r="B1244" t="s">
        <v>46</v>
      </c>
      <c r="C1244">
        <v>8</v>
      </c>
      <c r="D1244" t="s">
        <v>21</v>
      </c>
      <c r="E1244">
        <v>2007</v>
      </c>
      <c r="F1244">
        <v>850</v>
      </c>
      <c r="G1244">
        <v>850</v>
      </c>
      <c r="H1244" s="54">
        <v>0.23899999999999999</v>
      </c>
      <c r="I1244" s="54">
        <v>0.32533333333333336</v>
      </c>
      <c r="J1244" s="54">
        <v>0.30733333333333335</v>
      </c>
      <c r="K1244">
        <v>0.33100000000000002</v>
      </c>
      <c r="L1244" s="2">
        <f t="shared" si="285"/>
        <v>1116.951379763469</v>
      </c>
      <c r="M1244" s="2">
        <f t="shared" si="286"/>
        <v>1259.8814229249012</v>
      </c>
      <c r="N1244" s="2">
        <f t="shared" si="287"/>
        <v>1227.1414821944177</v>
      </c>
      <c r="O1244" s="2">
        <f t="shared" si="288"/>
        <v>1270.5530642750373</v>
      </c>
      <c r="P1244" s="79">
        <f t="shared" si="289"/>
        <v>1270.5530642750373</v>
      </c>
      <c r="Q1244" s="80">
        <v>0.71359223300999997</v>
      </c>
      <c r="R1244" s="78">
        <v>0.28640776698999998</v>
      </c>
      <c r="S1244" s="79">
        <f t="shared" si="290"/>
        <v>1082.4218908649655</v>
      </c>
      <c r="T1244" s="2">
        <f t="shared" si="291"/>
        <v>1152.6739936726021</v>
      </c>
      <c r="U1244" s="2">
        <f t="shared" si="292"/>
        <v>1124.373660051996</v>
      </c>
      <c r="V1244" s="2">
        <f t="shared" si="293"/>
        <v>1161.4110751842263</v>
      </c>
      <c r="W1244" s="2">
        <f t="shared" si="294"/>
        <v>1161.4110751842263</v>
      </c>
      <c r="X1244">
        <f t="shared" si="295"/>
        <v>1.2734375186646651</v>
      </c>
      <c r="Y1244">
        <f t="shared" si="296"/>
        <v>1.356087051379532</v>
      </c>
      <c r="Z1244">
        <f t="shared" si="297"/>
        <v>1.3227925412376424</v>
      </c>
      <c r="AA1244">
        <f t="shared" si="298"/>
        <v>1.3663659708049722</v>
      </c>
      <c r="AB1244">
        <f t="shared" si="299"/>
        <v>1.3663659708049722</v>
      </c>
    </row>
    <row r="1245" spans="1:28" x14ac:dyDescent="0.25">
      <c r="A1245">
        <v>28</v>
      </c>
      <c r="B1245" t="s">
        <v>46</v>
      </c>
      <c r="C1245">
        <v>8</v>
      </c>
      <c r="D1245" t="s">
        <v>21</v>
      </c>
      <c r="E1245">
        <v>2008</v>
      </c>
      <c r="F1245">
        <v>500</v>
      </c>
      <c r="G1245">
        <v>500</v>
      </c>
      <c r="H1245" s="54">
        <v>0.25900000000000001</v>
      </c>
      <c r="I1245" s="54">
        <v>0.3046666666666667</v>
      </c>
      <c r="J1245" s="54">
        <v>0.28266666666666668</v>
      </c>
      <c r="K1245">
        <v>0.311</v>
      </c>
      <c r="L1245" s="2">
        <f t="shared" si="285"/>
        <v>674.76383265856953</v>
      </c>
      <c r="M1245" s="2">
        <f t="shared" si="286"/>
        <v>719.07957813998075</v>
      </c>
      <c r="N1245" s="2">
        <f t="shared" si="287"/>
        <v>697.02602230483262</v>
      </c>
      <c r="O1245" s="2">
        <f t="shared" si="288"/>
        <v>725.6894049346879</v>
      </c>
      <c r="P1245" s="79">
        <f t="shared" si="289"/>
        <v>725.6894049346879</v>
      </c>
      <c r="Q1245" s="80">
        <v>0.71359223300999997</v>
      </c>
      <c r="R1245" s="78">
        <v>0.28640776698999998</v>
      </c>
      <c r="S1245" s="79">
        <f t="shared" si="290"/>
        <v>1901.4159986761001</v>
      </c>
      <c r="T1245" s="2">
        <f t="shared" si="291"/>
        <v>1959.628148183403</v>
      </c>
      <c r="U1245" s="2">
        <f t="shared" si="292"/>
        <v>1909.8039406342346</v>
      </c>
      <c r="V1245" s="2">
        <f t="shared" si="293"/>
        <v>2002.7208603082936</v>
      </c>
      <c r="W1245" s="2">
        <f t="shared" si="294"/>
        <v>2002.7208603082936</v>
      </c>
      <c r="X1245">
        <f t="shared" si="295"/>
        <v>3.8028319973522002</v>
      </c>
      <c r="Y1245">
        <f t="shared" si="296"/>
        <v>3.9192562963668061</v>
      </c>
      <c r="Z1245">
        <f t="shared" si="297"/>
        <v>3.8196078812684693</v>
      </c>
      <c r="AA1245">
        <f t="shared" si="298"/>
        <v>4.0054417206165871</v>
      </c>
      <c r="AB1245">
        <f t="shared" si="299"/>
        <v>4.0054417206165871</v>
      </c>
    </row>
    <row r="1246" spans="1:28" x14ac:dyDescent="0.25">
      <c r="A1246">
        <v>28</v>
      </c>
      <c r="B1246" t="s">
        <v>46</v>
      </c>
      <c r="C1246">
        <v>8</v>
      </c>
      <c r="D1246" t="s">
        <v>21</v>
      </c>
      <c r="E1246">
        <v>2009</v>
      </c>
      <c r="F1246">
        <v>1100</v>
      </c>
      <c r="G1246">
        <v>1100</v>
      </c>
      <c r="H1246" s="54">
        <v>0.247</v>
      </c>
      <c r="I1246" s="54">
        <v>0.28799999999999998</v>
      </c>
      <c r="J1246" s="54">
        <v>0.26449999999999996</v>
      </c>
      <c r="K1246">
        <v>0.28799999999999998</v>
      </c>
      <c r="L1246" s="2">
        <f t="shared" si="285"/>
        <v>1460.8233731739708</v>
      </c>
      <c r="M1246" s="2">
        <f t="shared" si="286"/>
        <v>1544.9438202247193</v>
      </c>
      <c r="N1246" s="2">
        <f t="shared" si="287"/>
        <v>1495.5812372535688</v>
      </c>
      <c r="O1246" s="2">
        <f t="shared" si="288"/>
        <v>1544.9438202247193</v>
      </c>
      <c r="P1246" s="79">
        <f t="shared" si="289"/>
        <v>1544.9438202247193</v>
      </c>
      <c r="Q1246" s="80">
        <v>0.71359223300999997</v>
      </c>
      <c r="R1246" s="78">
        <v>0.28640776698999998</v>
      </c>
      <c r="S1246" s="79">
        <f t="shared" si="290"/>
        <v>1422.5266047520502</v>
      </c>
      <c r="T1246" s="2">
        <f t="shared" si="291"/>
        <v>1574.4215550489612</v>
      </c>
      <c r="U1246" s="2">
        <f t="shared" si="292"/>
        <v>1525.9010698876805</v>
      </c>
      <c r="V1246" s="2">
        <f t="shared" si="293"/>
        <v>1605.0391446914191</v>
      </c>
      <c r="W1246" s="2">
        <f t="shared" si="294"/>
        <v>1605.0391446914191</v>
      </c>
      <c r="X1246">
        <f t="shared" si="295"/>
        <v>1.2932060043200455</v>
      </c>
      <c r="Y1246">
        <f t="shared" si="296"/>
        <v>1.4312923227717829</v>
      </c>
      <c r="Z1246">
        <f t="shared" si="297"/>
        <v>1.3871827908069823</v>
      </c>
      <c r="AA1246">
        <f t="shared" si="298"/>
        <v>1.4591264951740173</v>
      </c>
      <c r="AB1246">
        <f t="shared" si="299"/>
        <v>1.4591264951740173</v>
      </c>
    </row>
    <row r="1247" spans="1:28" x14ac:dyDescent="0.25">
      <c r="A1247">
        <v>28</v>
      </c>
      <c r="B1247" t="s">
        <v>46</v>
      </c>
      <c r="C1247">
        <v>8</v>
      </c>
      <c r="D1247" t="s">
        <v>21</v>
      </c>
      <c r="E1247">
        <v>2010</v>
      </c>
      <c r="F1247">
        <v>570</v>
      </c>
      <c r="G1247">
        <v>570</v>
      </c>
      <c r="H1247" s="54">
        <v>0.19700000000000001</v>
      </c>
      <c r="I1247" s="54">
        <v>0.29066666666666668</v>
      </c>
      <c r="J1247" s="54">
        <v>0.27216666666666667</v>
      </c>
      <c r="K1247">
        <v>0.28699999999999998</v>
      </c>
      <c r="L1247" s="2">
        <f t="shared" si="285"/>
        <v>709.8381070983811</v>
      </c>
      <c r="M1247" s="2">
        <f t="shared" si="286"/>
        <v>803.57142857142856</v>
      </c>
      <c r="N1247" s="2">
        <f t="shared" si="287"/>
        <v>783.14632470803758</v>
      </c>
      <c r="O1247" s="2">
        <f t="shared" si="288"/>
        <v>799.4389901823281</v>
      </c>
      <c r="P1247" s="79">
        <f t="shared" si="289"/>
        <v>799.4389901823281</v>
      </c>
      <c r="Q1247" s="80">
        <v>0.71359223300999997</v>
      </c>
      <c r="R1247" s="78">
        <v>0.28640776698999998</v>
      </c>
      <c r="S1247" s="79">
        <f t="shared" si="290"/>
        <v>1091.7271046477108</v>
      </c>
      <c r="T1247" s="2">
        <f t="shared" si="291"/>
        <v>1193.9528732429044</v>
      </c>
      <c r="U1247" s="2">
        <f t="shared" si="292"/>
        <v>1167.6890386035789</v>
      </c>
      <c r="V1247" s="2">
        <f t="shared" si="293"/>
        <v>1172.1592225931086</v>
      </c>
      <c r="W1247" s="2">
        <f t="shared" si="294"/>
        <v>1172.1592225931086</v>
      </c>
      <c r="X1247">
        <f t="shared" si="295"/>
        <v>1.9153107099082645</v>
      </c>
      <c r="Y1247">
        <f t="shared" si="296"/>
        <v>2.094654163584043</v>
      </c>
      <c r="Z1247">
        <f t="shared" si="297"/>
        <v>2.0485772607080333</v>
      </c>
      <c r="AA1247">
        <f t="shared" si="298"/>
        <v>2.0564196887598394</v>
      </c>
      <c r="AB1247">
        <f t="shared" si="299"/>
        <v>2.0564196887598394</v>
      </c>
    </row>
    <row r="1248" spans="1:28" x14ac:dyDescent="0.25">
      <c r="A1248">
        <v>28</v>
      </c>
      <c r="B1248" t="s">
        <v>46</v>
      </c>
      <c r="C1248">
        <v>8</v>
      </c>
      <c r="D1248" t="s">
        <v>21</v>
      </c>
      <c r="E1248">
        <v>2011</v>
      </c>
      <c r="F1248">
        <v>1500</v>
      </c>
      <c r="G1248">
        <v>1500</v>
      </c>
      <c r="H1248" s="54">
        <v>0.254</v>
      </c>
      <c r="I1248" s="54">
        <v>0.2583333333333333</v>
      </c>
      <c r="J1248" s="54">
        <v>0.24033333333333334</v>
      </c>
      <c r="K1248">
        <v>0.27300000000000002</v>
      </c>
      <c r="L1248" s="2">
        <f t="shared" si="285"/>
        <v>2010.7238605898124</v>
      </c>
      <c r="M1248" s="2">
        <f t="shared" si="286"/>
        <v>2022.4719101123594</v>
      </c>
      <c r="N1248" s="2">
        <f t="shared" si="287"/>
        <v>1974.5502413339182</v>
      </c>
      <c r="O1248" s="2">
        <f t="shared" si="288"/>
        <v>2063.2737276478679</v>
      </c>
      <c r="P1248" s="79">
        <f t="shared" si="289"/>
        <v>2063.2737276478679</v>
      </c>
      <c r="Q1248" s="80">
        <v>0.71359223300999997</v>
      </c>
      <c r="R1248" s="78">
        <v>0.28640776698999998</v>
      </c>
      <c r="S1248" s="79">
        <f t="shared" si="290"/>
        <v>1614.609947198026</v>
      </c>
      <c r="T1248" s="2">
        <f t="shared" si="291"/>
        <v>1743.8561969903976</v>
      </c>
      <c r="U1248" s="2">
        <f t="shared" si="292"/>
        <v>1724.6665900140019</v>
      </c>
      <c r="V1248" s="2">
        <f t="shared" si="293"/>
        <v>1748.6437222021975</v>
      </c>
      <c r="W1248" s="2">
        <f t="shared" si="294"/>
        <v>1748.6437222021975</v>
      </c>
      <c r="X1248">
        <f t="shared" si="295"/>
        <v>1.0764066314653506</v>
      </c>
      <c r="Y1248">
        <f t="shared" si="296"/>
        <v>1.1625707979935984</v>
      </c>
      <c r="Z1248">
        <f t="shared" si="297"/>
        <v>1.1497777266760012</v>
      </c>
      <c r="AA1248">
        <f t="shared" si="298"/>
        <v>1.1657624814681318</v>
      </c>
      <c r="AB1248">
        <f t="shared" si="299"/>
        <v>1.1657624814681318</v>
      </c>
    </row>
    <row r="1249" spans="1:28" x14ac:dyDescent="0.25">
      <c r="A1249">
        <v>28</v>
      </c>
      <c r="B1249" t="s">
        <v>46</v>
      </c>
      <c r="C1249">
        <v>8</v>
      </c>
      <c r="D1249" t="s">
        <v>21</v>
      </c>
      <c r="E1249">
        <v>2012</v>
      </c>
      <c r="F1249">
        <v>1300</v>
      </c>
      <c r="G1249">
        <v>1300</v>
      </c>
      <c r="H1249" s="54">
        <v>0.20199999999999999</v>
      </c>
      <c r="I1249" s="54">
        <v>0.27900000000000003</v>
      </c>
      <c r="J1249" s="54">
        <v>0.25650000000000001</v>
      </c>
      <c r="K1249">
        <v>0.29799999999999999</v>
      </c>
      <c r="L1249" s="2">
        <f t="shared" si="285"/>
        <v>1629.0726817042605</v>
      </c>
      <c r="M1249" s="2">
        <f t="shared" si="286"/>
        <v>1803.0513176144245</v>
      </c>
      <c r="N1249" s="2">
        <f t="shared" si="287"/>
        <v>1748.4868863483523</v>
      </c>
      <c r="O1249" s="2">
        <f t="shared" si="288"/>
        <v>1851.851851851852</v>
      </c>
      <c r="P1249" s="79">
        <f t="shared" si="289"/>
        <v>1851.851851851852</v>
      </c>
      <c r="Q1249" s="80">
        <v>0.71359223300999997</v>
      </c>
      <c r="R1249" s="78">
        <v>0.28640776698999998</v>
      </c>
      <c r="S1249" s="79" t="e">
        <f t="shared" si="290"/>
        <v>#VALUE!</v>
      </c>
      <c r="T1249" s="2" t="e">
        <f t="shared" si="291"/>
        <v>#VALUE!</v>
      </c>
      <c r="U1249" s="2" t="e">
        <f t="shared" si="292"/>
        <v>#VALUE!</v>
      </c>
      <c r="V1249" s="2" t="e">
        <f t="shared" si="293"/>
        <v>#VALUE!</v>
      </c>
      <c r="W1249" s="2" t="e">
        <f t="shared" si="294"/>
        <v>#VALUE!</v>
      </c>
      <c r="X1249" t="e">
        <f t="shared" si="295"/>
        <v>#VALUE!</v>
      </c>
      <c r="Y1249" t="e">
        <f t="shared" si="296"/>
        <v>#VALUE!</v>
      </c>
      <c r="Z1249" t="e">
        <f t="shared" si="297"/>
        <v>#VALUE!</v>
      </c>
      <c r="AA1249" t="e">
        <f t="shared" si="298"/>
        <v>#VALUE!</v>
      </c>
      <c r="AB1249" t="e">
        <f t="shared" si="299"/>
        <v>#VALUE!</v>
      </c>
    </row>
    <row r="1250" spans="1:28" x14ac:dyDescent="0.25">
      <c r="A1250">
        <v>28</v>
      </c>
      <c r="B1250" t="s">
        <v>46</v>
      </c>
      <c r="C1250">
        <v>8</v>
      </c>
      <c r="D1250" t="s">
        <v>21</v>
      </c>
      <c r="E1250">
        <v>2013</v>
      </c>
      <c r="F1250">
        <v>700</v>
      </c>
      <c r="G1250">
        <v>700</v>
      </c>
      <c r="H1250" s="54">
        <v>0.22900000000000001</v>
      </c>
      <c r="I1250" s="54">
        <v>0.30333333333333334</v>
      </c>
      <c r="J1250" s="54">
        <v>0.27933333333333332</v>
      </c>
      <c r="K1250">
        <v>0.29299999999999998</v>
      </c>
      <c r="L1250" s="2">
        <f t="shared" si="285"/>
        <v>907.91180285343705</v>
      </c>
      <c r="M1250" s="2">
        <f t="shared" si="286"/>
        <v>1004.7846889952153</v>
      </c>
      <c r="N1250" s="2">
        <f t="shared" si="287"/>
        <v>971.32284921369103</v>
      </c>
      <c r="O1250" s="2">
        <f t="shared" si="288"/>
        <v>990.09900990099004</v>
      </c>
      <c r="P1250" s="79">
        <f t="shared" si="289"/>
        <v>990.09900990099004</v>
      </c>
      <c r="Q1250" s="80">
        <v>0.71359223300999997</v>
      </c>
      <c r="R1250" s="78">
        <v>0.28640776698999998</v>
      </c>
      <c r="S1250" s="79" t="e">
        <f t="shared" si="290"/>
        <v>#VALUE!</v>
      </c>
      <c r="T1250" s="2" t="e">
        <f t="shared" si="291"/>
        <v>#VALUE!</v>
      </c>
      <c r="U1250" s="2" t="e">
        <f t="shared" si="292"/>
        <v>#VALUE!</v>
      </c>
      <c r="V1250" s="2" t="e">
        <f t="shared" si="293"/>
        <v>#VALUE!</v>
      </c>
      <c r="W1250" s="2" t="e">
        <f t="shared" si="294"/>
        <v>#VALUE!</v>
      </c>
      <c r="X1250" t="e">
        <f t="shared" si="295"/>
        <v>#VALUE!</v>
      </c>
      <c r="Y1250" t="e">
        <f t="shared" si="296"/>
        <v>#VALUE!</v>
      </c>
      <c r="Z1250" t="e">
        <f t="shared" si="297"/>
        <v>#VALUE!</v>
      </c>
      <c r="AA1250" t="e">
        <f t="shared" si="298"/>
        <v>#VALUE!</v>
      </c>
      <c r="AB1250" t="e">
        <f t="shared" si="299"/>
        <v>#VALUE!</v>
      </c>
    </row>
    <row r="1251" spans="1:28" x14ac:dyDescent="0.25">
      <c r="A1251">
        <v>28</v>
      </c>
      <c r="B1251" t="s">
        <v>46</v>
      </c>
      <c r="C1251">
        <v>8</v>
      </c>
      <c r="D1251" t="s">
        <v>21</v>
      </c>
      <c r="E1251">
        <v>2014</v>
      </c>
      <c r="F1251">
        <v>1325</v>
      </c>
      <c r="G1251">
        <v>1325</v>
      </c>
      <c r="H1251" s="54">
        <v>0.14499999999999999</v>
      </c>
      <c r="I1251" s="54">
        <v>0.20433333333333331</v>
      </c>
      <c r="J1251" s="54">
        <v>0.20033333333333331</v>
      </c>
      <c r="K1251">
        <v>0.185</v>
      </c>
      <c r="L1251" s="2">
        <f t="shared" si="285"/>
        <v>1549.7076023391812</v>
      </c>
      <c r="M1251" s="2">
        <f t="shared" si="286"/>
        <v>1665.2702136573103</v>
      </c>
      <c r="N1251" s="2">
        <f t="shared" si="287"/>
        <v>1656.940391829929</v>
      </c>
      <c r="O1251" s="2">
        <f t="shared" si="288"/>
        <v>1625.7668711656443</v>
      </c>
      <c r="P1251" s="79">
        <f t="shared" si="289"/>
        <v>1625.7668711656443</v>
      </c>
      <c r="Q1251" s="80">
        <v>0.71359223300999997</v>
      </c>
      <c r="R1251" s="78">
        <v>0.28640776698999998</v>
      </c>
      <c r="S1251" s="79" t="e">
        <f t="shared" si="290"/>
        <v>#VALUE!</v>
      </c>
      <c r="T1251" s="2" t="e">
        <f t="shared" si="291"/>
        <v>#VALUE!</v>
      </c>
      <c r="U1251" s="2" t="e">
        <f t="shared" si="292"/>
        <v>#VALUE!</v>
      </c>
      <c r="V1251" s="2" t="e">
        <f t="shared" si="293"/>
        <v>#VALUE!</v>
      </c>
      <c r="W1251" s="2" t="e">
        <f t="shared" si="294"/>
        <v>#VALUE!</v>
      </c>
      <c r="X1251" t="e">
        <f t="shared" si="295"/>
        <v>#VALUE!</v>
      </c>
      <c r="Y1251" t="e">
        <f t="shared" si="296"/>
        <v>#VALUE!</v>
      </c>
      <c r="Z1251" t="e">
        <f t="shared" si="297"/>
        <v>#VALUE!</v>
      </c>
      <c r="AA1251" t="e">
        <f t="shared" si="298"/>
        <v>#VALUE!</v>
      </c>
      <c r="AB1251" t="e">
        <f t="shared" si="299"/>
        <v>#VALUE!</v>
      </c>
    </row>
    <row r="1252" spans="1:28" x14ac:dyDescent="0.25">
      <c r="A1252">
        <v>28</v>
      </c>
      <c r="B1252" t="s">
        <v>46</v>
      </c>
      <c r="C1252">
        <v>8</v>
      </c>
      <c r="D1252" t="s">
        <v>21</v>
      </c>
      <c r="E1252">
        <v>2015</v>
      </c>
      <c r="F1252">
        <v>1350</v>
      </c>
      <c r="G1252">
        <v>1350</v>
      </c>
      <c r="H1252" s="54">
        <v>0.24</v>
      </c>
      <c r="I1252" s="54">
        <v>0.30400000000000005</v>
      </c>
      <c r="J1252" s="54">
        <v>0.28700000000000003</v>
      </c>
      <c r="K1252">
        <v>0.34300000000000003</v>
      </c>
      <c r="L1252" s="2">
        <f t="shared" si="285"/>
        <v>1776.3157894736842</v>
      </c>
      <c r="M1252" s="2">
        <f t="shared" si="286"/>
        <v>1939.6551724137933</v>
      </c>
      <c r="N1252" s="2">
        <f t="shared" si="287"/>
        <v>1893.4081346423563</v>
      </c>
      <c r="O1252" s="2">
        <f t="shared" si="288"/>
        <v>2054.794520547945</v>
      </c>
      <c r="P1252" s="79">
        <f t="shared" si="289"/>
        <v>2054.794520547945</v>
      </c>
      <c r="Q1252" s="80">
        <v>0.71359223300999997</v>
      </c>
      <c r="R1252" s="78">
        <v>0.28640776698999998</v>
      </c>
      <c r="S1252" s="79">
        <f t="shared" si="290"/>
        <v>255.17083262205966</v>
      </c>
      <c r="T1252" s="2">
        <f t="shared" si="291"/>
        <v>292.19284369295292</v>
      </c>
      <c r="U1252" s="2">
        <f t="shared" si="292"/>
        <v>288.00255523700787</v>
      </c>
      <c r="V1252" s="2">
        <f t="shared" si="293"/>
        <v>262.64285808138021</v>
      </c>
      <c r="W1252" s="2">
        <f t="shared" si="294"/>
        <v>262.64285808138021</v>
      </c>
      <c r="X1252">
        <f t="shared" si="295"/>
        <v>0.18901543157189604</v>
      </c>
      <c r="Y1252">
        <f t="shared" si="296"/>
        <v>0.21643914347626142</v>
      </c>
      <c r="Z1252">
        <f t="shared" si="297"/>
        <v>0.21333522610148731</v>
      </c>
      <c r="AA1252">
        <f t="shared" si="298"/>
        <v>0.19455026524546681</v>
      </c>
      <c r="AB1252">
        <f t="shared" si="299"/>
        <v>0.19455026524546681</v>
      </c>
    </row>
    <row r="1253" spans="1:28" x14ac:dyDescent="0.25">
      <c r="A1253">
        <v>28</v>
      </c>
      <c r="B1253" t="s">
        <v>46</v>
      </c>
      <c r="C1253">
        <v>8</v>
      </c>
      <c r="D1253" t="s">
        <v>21</v>
      </c>
      <c r="E1253">
        <v>2016</v>
      </c>
      <c r="F1253" t="s">
        <v>10</v>
      </c>
      <c r="G1253" t="s">
        <v>299</v>
      </c>
      <c r="H1253" s="54">
        <v>0.252</v>
      </c>
      <c r="I1253" s="54">
        <v>0.29700000000000004</v>
      </c>
      <c r="J1253" s="54">
        <v>0.27900000000000003</v>
      </c>
      <c r="K1253">
        <v>0.29199999999999998</v>
      </c>
      <c r="L1253" s="2" t="e">
        <f t="shared" si="285"/>
        <v>#VALUE!</v>
      </c>
      <c r="M1253" s="2" t="e">
        <f t="shared" si="286"/>
        <v>#VALUE!</v>
      </c>
      <c r="N1253" s="2" t="e">
        <f t="shared" si="287"/>
        <v>#VALUE!</v>
      </c>
      <c r="O1253" s="2" t="e">
        <f t="shared" si="288"/>
        <v>#VALUE!</v>
      </c>
      <c r="P1253" s="79" t="e">
        <f t="shared" si="289"/>
        <v>#VALUE!</v>
      </c>
      <c r="Q1253" s="80">
        <v>0.71359223300999997</v>
      </c>
      <c r="R1253" s="78">
        <v>0.28640776698999998</v>
      </c>
      <c r="S1253" s="79">
        <f t="shared" si="290"/>
        <v>470.65343023349976</v>
      </c>
      <c r="T1253" s="2">
        <f t="shared" si="291"/>
        <v>543.90097303252048</v>
      </c>
      <c r="U1253" s="2">
        <f t="shared" si="292"/>
        <v>537.4950417092042</v>
      </c>
      <c r="V1253" s="2">
        <f t="shared" si="293"/>
        <v>493.62317127107906</v>
      </c>
      <c r="W1253" s="2">
        <f t="shared" si="294"/>
        <v>493.62317127107906</v>
      </c>
      <c r="X1253" t="e">
        <f t="shared" si="295"/>
        <v>#VALUE!</v>
      </c>
      <c r="Y1253" t="e">
        <f t="shared" si="296"/>
        <v>#VALUE!</v>
      </c>
      <c r="Z1253" t="e">
        <f t="shared" si="297"/>
        <v>#VALUE!</v>
      </c>
      <c r="AA1253" t="e">
        <f t="shared" si="298"/>
        <v>#VALUE!</v>
      </c>
      <c r="AB1253" t="e">
        <f t="shared" si="299"/>
        <v>#VALUE!</v>
      </c>
    </row>
    <row r="1254" spans="1:28" x14ac:dyDescent="0.25">
      <c r="A1254">
        <v>28</v>
      </c>
      <c r="B1254" t="s">
        <v>46</v>
      </c>
      <c r="C1254">
        <v>8</v>
      </c>
      <c r="D1254" t="s">
        <v>21</v>
      </c>
      <c r="E1254">
        <v>2017</v>
      </c>
      <c r="F1254" t="s">
        <v>10</v>
      </c>
      <c r="G1254" t="s">
        <v>299</v>
      </c>
      <c r="H1254" s="54">
        <v>0.26421253355763952</v>
      </c>
      <c r="I1254" s="54">
        <v>0.33404541147798106</v>
      </c>
      <c r="J1254" s="54">
        <v>0.31269765999824639</v>
      </c>
      <c r="K1254">
        <v>0.32600000000000001</v>
      </c>
      <c r="L1254" s="2" t="e">
        <f t="shared" si="285"/>
        <v>#VALUE!</v>
      </c>
      <c r="M1254" s="2" t="e">
        <f t="shared" si="286"/>
        <v>#VALUE!</v>
      </c>
      <c r="N1254" s="2" t="e">
        <f t="shared" si="287"/>
        <v>#VALUE!</v>
      </c>
      <c r="O1254" s="2" t="e">
        <f t="shared" si="288"/>
        <v>#VALUE!</v>
      </c>
      <c r="P1254" s="79" t="e">
        <f t="shared" si="289"/>
        <v>#VALUE!</v>
      </c>
      <c r="Q1254" s="80">
        <v>0.71359223300999997</v>
      </c>
      <c r="R1254" s="78">
        <v>0.28640776698999998</v>
      </c>
      <c r="S1254" s="79" t="e">
        <f t="shared" si="290"/>
        <v>#VALUE!</v>
      </c>
      <c r="T1254" s="2" t="e">
        <f t="shared" si="291"/>
        <v>#VALUE!</v>
      </c>
      <c r="U1254" s="2" t="e">
        <f t="shared" si="292"/>
        <v>#VALUE!</v>
      </c>
      <c r="V1254" s="2">
        <f t="shared" si="293"/>
        <v>587.62647799291551</v>
      </c>
      <c r="W1254" s="2">
        <f t="shared" si="294"/>
        <v>587.62647799291551</v>
      </c>
      <c r="X1254" t="e">
        <f t="shared" si="295"/>
        <v>#VALUE!</v>
      </c>
      <c r="Y1254" t="e">
        <f t="shared" si="296"/>
        <v>#VALUE!</v>
      </c>
      <c r="Z1254" t="e">
        <f t="shared" si="297"/>
        <v>#VALUE!</v>
      </c>
      <c r="AA1254" t="e">
        <f t="shared" si="298"/>
        <v>#VALUE!</v>
      </c>
      <c r="AB1254" t="e">
        <f t="shared" si="299"/>
        <v>#VALUE!</v>
      </c>
    </row>
    <row r="1255" spans="1:28" x14ac:dyDescent="0.25">
      <c r="A1255">
        <v>28</v>
      </c>
      <c r="B1255" t="s">
        <v>46</v>
      </c>
      <c r="C1255">
        <v>8</v>
      </c>
      <c r="D1255" t="s">
        <v>21</v>
      </c>
      <c r="E1255">
        <v>2018</v>
      </c>
      <c r="F1255">
        <v>130</v>
      </c>
      <c r="G1255">
        <v>130</v>
      </c>
      <c r="H1255" s="54">
        <v>0.25329250311259038</v>
      </c>
      <c r="I1255" s="54">
        <v>0.35347180943220174</v>
      </c>
      <c r="J1255" s="54">
        <v>0.34504815702446495</v>
      </c>
      <c r="K1255">
        <v>0.253</v>
      </c>
      <c r="L1255" s="2">
        <f t="shared" si="285"/>
        <v>174.09762261915753</v>
      </c>
      <c r="M1255" s="2">
        <f t="shared" si="286"/>
        <v>201.07398547591646</v>
      </c>
      <c r="N1255" s="2">
        <f t="shared" si="287"/>
        <v>198.48787570303242</v>
      </c>
      <c r="O1255" s="2">
        <f t="shared" si="288"/>
        <v>174.02945113788488</v>
      </c>
      <c r="P1255" s="79">
        <f t="shared" si="289"/>
        <v>174.02945113788488</v>
      </c>
      <c r="Q1255" s="80">
        <v>0.71359223300999997</v>
      </c>
      <c r="R1255" s="78">
        <v>0.28640776698999998</v>
      </c>
      <c r="S1255" s="79" t="e">
        <f t="shared" si="290"/>
        <v>#VALUE!</v>
      </c>
      <c r="T1255" s="2" t="e">
        <f t="shared" si="291"/>
        <v>#VALUE!</v>
      </c>
      <c r="U1255" s="2" t="e">
        <f t="shared" si="292"/>
        <v>#VALUE!</v>
      </c>
      <c r="V1255" s="2">
        <f t="shared" si="293"/>
        <v>624.77383901500355</v>
      </c>
      <c r="W1255" s="2">
        <f t="shared" si="294"/>
        <v>624.77383901500355</v>
      </c>
      <c r="X1255" t="e">
        <f t="shared" si="295"/>
        <v>#VALUE!</v>
      </c>
      <c r="Y1255" t="e">
        <f t="shared" si="296"/>
        <v>#VALUE!</v>
      </c>
      <c r="Z1255" t="e">
        <f t="shared" si="297"/>
        <v>#VALUE!</v>
      </c>
      <c r="AA1255">
        <f t="shared" si="298"/>
        <v>4.8059526078077193</v>
      </c>
      <c r="AB1255">
        <f t="shared" si="299"/>
        <v>4.8059526078077193</v>
      </c>
    </row>
    <row r="1256" spans="1:28" x14ac:dyDescent="0.25">
      <c r="A1256">
        <v>28</v>
      </c>
      <c r="B1256" t="s">
        <v>46</v>
      </c>
      <c r="C1256">
        <v>8</v>
      </c>
      <c r="D1256" t="s">
        <v>21</v>
      </c>
      <c r="E1256">
        <v>2019</v>
      </c>
      <c r="F1256">
        <v>350</v>
      </c>
      <c r="G1256">
        <v>350</v>
      </c>
      <c r="H1256" s="54">
        <v>0.23441509169475994</v>
      </c>
      <c r="I1256" s="54">
        <v>0.32590908281944742</v>
      </c>
      <c r="J1256" s="54">
        <v>0.31510957999927913</v>
      </c>
      <c r="K1256">
        <v>0.27600000000000002</v>
      </c>
      <c r="L1256" s="2">
        <f t="shared" si="285"/>
        <v>457.16679652788343</v>
      </c>
      <c r="M1256" s="2">
        <f t="shared" si="286"/>
        <v>519.21779552216378</v>
      </c>
      <c r="N1256" s="2">
        <f t="shared" si="287"/>
        <v>511.03065509316309</v>
      </c>
      <c r="O1256" s="2">
        <f t="shared" si="288"/>
        <v>483.42541436464091</v>
      </c>
      <c r="P1256" s="79">
        <f t="shared" si="289"/>
        <v>483.42541436464091</v>
      </c>
      <c r="Q1256" s="80">
        <v>0.71359223300999997</v>
      </c>
      <c r="R1256" s="78">
        <v>0.28640776698999998</v>
      </c>
      <c r="S1256" s="79" t="e">
        <f t="shared" si="290"/>
        <v>#VALUE!</v>
      </c>
      <c r="T1256" s="2" t="e">
        <f t="shared" si="291"/>
        <v>#VALUE!</v>
      </c>
      <c r="U1256" s="2" t="e">
        <f t="shared" si="292"/>
        <v>#VALUE!</v>
      </c>
      <c r="V1256" s="2">
        <f t="shared" si="293"/>
        <v>347.38919084324698</v>
      </c>
      <c r="W1256" s="2">
        <f t="shared" si="294"/>
        <v>347.38919084324698</v>
      </c>
      <c r="X1256" t="e">
        <f t="shared" si="295"/>
        <v>#VALUE!</v>
      </c>
      <c r="Y1256" t="e">
        <f t="shared" si="296"/>
        <v>#VALUE!</v>
      </c>
      <c r="Z1256" t="e">
        <f t="shared" si="297"/>
        <v>#VALUE!</v>
      </c>
      <c r="AA1256">
        <f t="shared" si="298"/>
        <v>0.99254054526641999</v>
      </c>
      <c r="AB1256">
        <f t="shared" si="299"/>
        <v>0.99254054526641999</v>
      </c>
    </row>
    <row r="1257" spans="1:28" x14ac:dyDescent="0.25">
      <c r="A1257">
        <v>28</v>
      </c>
      <c r="B1257" t="s">
        <v>46</v>
      </c>
      <c r="C1257">
        <v>8</v>
      </c>
      <c r="D1257" t="s">
        <v>21</v>
      </c>
      <c r="E1257">
        <v>2020</v>
      </c>
      <c r="F1257">
        <v>450</v>
      </c>
      <c r="G1257">
        <v>450</v>
      </c>
      <c r="H1257" s="54">
        <v>0.10759564786873591</v>
      </c>
      <c r="I1257" s="54">
        <v>0.25668946937664994</v>
      </c>
      <c r="J1257" s="54">
        <v>0.25426527177111524</v>
      </c>
      <c r="K1257">
        <v>0.13300000000000001</v>
      </c>
      <c r="L1257" s="2">
        <f t="shared" si="285"/>
        <v>504.25572099160865</v>
      </c>
      <c r="M1257" s="2">
        <f t="shared" si="286"/>
        <v>605.39973733807324</v>
      </c>
      <c r="N1257" s="2">
        <f t="shared" si="287"/>
        <v>603.4317337865532</v>
      </c>
      <c r="O1257" s="2">
        <f t="shared" si="288"/>
        <v>519.03114186851212</v>
      </c>
      <c r="P1257" s="79">
        <f t="shared" si="289"/>
        <v>519.03114186851212</v>
      </c>
      <c r="Q1257" s="80">
        <v>0.71359223300999997</v>
      </c>
      <c r="R1257" s="78">
        <v>0.28640776698999998</v>
      </c>
      <c r="S1257" s="79" t="e">
        <f t="shared" si="290"/>
        <v>#VALUE!</v>
      </c>
      <c r="T1257" s="2" t="e">
        <f t="shared" si="291"/>
        <v>#VALUE!</v>
      </c>
      <c r="U1257" s="2" t="e">
        <f t="shared" si="292"/>
        <v>#VALUE!</v>
      </c>
      <c r="V1257" s="2" t="e">
        <f t="shared" si="293"/>
        <v>#VALUE!</v>
      </c>
      <c r="W1257" s="2" t="e">
        <f t="shared" si="294"/>
        <v>#VALUE!</v>
      </c>
      <c r="X1257" t="e">
        <f t="shared" si="295"/>
        <v>#VALUE!</v>
      </c>
      <c r="Y1257" t="e">
        <f t="shared" si="296"/>
        <v>#VALUE!</v>
      </c>
      <c r="Z1257" t="e">
        <f t="shared" si="297"/>
        <v>#VALUE!</v>
      </c>
      <c r="AA1257" t="e">
        <f t="shared" si="298"/>
        <v>#VALUE!</v>
      </c>
      <c r="AB1257" t="e">
        <f t="shared" si="299"/>
        <v>#VALUE!</v>
      </c>
    </row>
    <row r="1258" spans="1:28" x14ac:dyDescent="0.25">
      <c r="A1258">
        <v>28</v>
      </c>
      <c r="B1258" t="s">
        <v>46</v>
      </c>
      <c r="C1258">
        <v>8</v>
      </c>
      <c r="D1258" t="s">
        <v>21</v>
      </c>
      <c r="E1258">
        <v>2021</v>
      </c>
      <c r="F1258">
        <v>600</v>
      </c>
      <c r="G1258">
        <v>600</v>
      </c>
      <c r="H1258" s="79" t="s">
        <v>10</v>
      </c>
      <c r="I1258" s="2" t="s">
        <v>10</v>
      </c>
      <c r="J1258" s="2" t="s">
        <v>10</v>
      </c>
      <c r="K1258">
        <v>0.20899999999999999</v>
      </c>
      <c r="L1258" s="2" t="e">
        <f t="shared" si="285"/>
        <v>#VALUE!</v>
      </c>
      <c r="M1258" s="2" t="e">
        <f t="shared" si="286"/>
        <v>#VALUE!</v>
      </c>
      <c r="N1258" s="2" t="e">
        <f t="shared" si="287"/>
        <v>#VALUE!</v>
      </c>
      <c r="O1258" s="2">
        <f t="shared" si="288"/>
        <v>758.53350189633375</v>
      </c>
      <c r="P1258" s="79">
        <f t="shared" si="289"/>
        <v>758.53350189633375</v>
      </c>
      <c r="Q1258" s="80">
        <v>0.71359223300999997</v>
      </c>
      <c r="R1258" s="78">
        <v>0.28640776698999998</v>
      </c>
      <c r="S1258" s="79" t="e">
        <f t="shared" si="290"/>
        <v>#VALUE!</v>
      </c>
      <c r="T1258" s="2" t="e">
        <f t="shared" si="291"/>
        <v>#VALUE!</v>
      </c>
      <c r="U1258" s="2" t="e">
        <f t="shared" si="292"/>
        <v>#VALUE!</v>
      </c>
      <c r="V1258" s="2" t="e">
        <f t="shared" si="293"/>
        <v>#VALUE!</v>
      </c>
      <c r="W1258" s="2" t="e">
        <f t="shared" si="294"/>
        <v>#VALUE!</v>
      </c>
      <c r="X1258" t="e">
        <f t="shared" si="295"/>
        <v>#VALUE!</v>
      </c>
      <c r="Y1258" t="e">
        <f t="shared" si="296"/>
        <v>#VALUE!</v>
      </c>
      <c r="Z1258" t="e">
        <f t="shared" si="297"/>
        <v>#VALUE!</v>
      </c>
      <c r="AA1258" t="e">
        <f t="shared" si="298"/>
        <v>#VALUE!</v>
      </c>
      <c r="AB1258" t="e">
        <f t="shared" si="299"/>
        <v>#VALUE!</v>
      </c>
    </row>
    <row r="1259" spans="1:28" x14ac:dyDescent="0.25">
      <c r="A1259">
        <v>28</v>
      </c>
      <c r="B1259" t="s">
        <v>46</v>
      </c>
      <c r="C1259">
        <v>8</v>
      </c>
      <c r="D1259" t="s">
        <v>21</v>
      </c>
      <c r="E1259">
        <v>2022</v>
      </c>
      <c r="F1259">
        <v>230</v>
      </c>
      <c r="G1259">
        <v>230</v>
      </c>
      <c r="H1259" s="79" t="s">
        <v>10</v>
      </c>
      <c r="I1259" s="2" t="s">
        <v>10</v>
      </c>
      <c r="J1259" s="2" t="s">
        <v>10</v>
      </c>
      <c r="K1259">
        <v>0.21099999999999999</v>
      </c>
      <c r="L1259" s="2" t="e">
        <f t="shared" si="285"/>
        <v>#VALUE!</v>
      </c>
      <c r="M1259" s="2" t="e">
        <f t="shared" si="286"/>
        <v>#VALUE!</v>
      </c>
      <c r="N1259" s="2" t="e">
        <f t="shared" si="287"/>
        <v>#VALUE!</v>
      </c>
      <c r="O1259" s="2">
        <f t="shared" si="288"/>
        <v>291.5082382762991</v>
      </c>
      <c r="P1259" s="79">
        <f t="shared" si="289"/>
        <v>291.5082382762991</v>
      </c>
      <c r="Q1259" s="80">
        <v>0.71359223300999997</v>
      </c>
      <c r="R1259" s="78">
        <v>0.28640776698999998</v>
      </c>
      <c r="S1259" s="79" t="e">
        <f t="shared" si="290"/>
        <v>#VALUE!</v>
      </c>
      <c r="T1259" s="2" t="e">
        <f t="shared" si="291"/>
        <v>#VALUE!</v>
      </c>
      <c r="U1259" s="2" t="e">
        <f t="shared" si="292"/>
        <v>#VALUE!</v>
      </c>
      <c r="V1259" s="2" t="e">
        <f t="shared" si="293"/>
        <v>#VALUE!</v>
      </c>
      <c r="W1259" s="2" t="e">
        <f t="shared" si="294"/>
        <v>#VALUE!</v>
      </c>
      <c r="X1259" t="e">
        <f t="shared" si="295"/>
        <v>#VALUE!</v>
      </c>
      <c r="Y1259" t="e">
        <f t="shared" si="296"/>
        <v>#VALUE!</v>
      </c>
      <c r="Z1259" t="e">
        <f t="shared" si="297"/>
        <v>#VALUE!</v>
      </c>
      <c r="AA1259" t="e">
        <f t="shared" si="298"/>
        <v>#VALUE!</v>
      </c>
      <c r="AB1259" t="e">
        <f t="shared" si="299"/>
        <v>#VALUE!</v>
      </c>
    </row>
    <row r="1260" spans="1:28" x14ac:dyDescent="0.25">
      <c r="A1260">
        <v>28</v>
      </c>
      <c r="B1260" t="s">
        <v>46</v>
      </c>
      <c r="C1260">
        <v>8</v>
      </c>
      <c r="D1260" t="s">
        <v>21</v>
      </c>
      <c r="E1260">
        <v>2023</v>
      </c>
      <c r="F1260">
        <v>400</v>
      </c>
      <c r="G1260">
        <v>400</v>
      </c>
      <c r="H1260" s="79" t="s">
        <v>10</v>
      </c>
      <c r="I1260" s="2" t="s">
        <v>10</v>
      </c>
      <c r="J1260" s="2" t="s">
        <v>10</v>
      </c>
      <c r="K1260">
        <v>0.17799999999999999</v>
      </c>
      <c r="L1260" s="2" t="e">
        <f t="shared" si="285"/>
        <v>#VALUE!</v>
      </c>
      <c r="M1260" s="2" t="e">
        <f t="shared" si="286"/>
        <v>#VALUE!</v>
      </c>
      <c r="N1260" s="2" t="e">
        <f t="shared" si="287"/>
        <v>#VALUE!</v>
      </c>
      <c r="O1260" s="2">
        <f t="shared" si="288"/>
        <v>486.61800486618</v>
      </c>
      <c r="P1260" s="79">
        <f t="shared" si="289"/>
        <v>486.61800486618</v>
      </c>
      <c r="Q1260" s="80">
        <v>0.71359223300999997</v>
      </c>
      <c r="R1260" s="78">
        <v>0.28640776698999998</v>
      </c>
      <c r="S1260" s="79" t="e">
        <f t="shared" si="290"/>
        <v>#VALUE!</v>
      </c>
      <c r="T1260" s="2" t="e">
        <f t="shared" si="291"/>
        <v>#VALUE!</v>
      </c>
      <c r="U1260" s="2" t="e">
        <f t="shared" si="292"/>
        <v>#VALUE!</v>
      </c>
      <c r="V1260" s="2" t="e">
        <f t="shared" si="293"/>
        <v>#VALUE!</v>
      </c>
      <c r="W1260" s="2" t="e">
        <f t="shared" si="294"/>
        <v>#VALUE!</v>
      </c>
      <c r="X1260" t="e">
        <f t="shared" si="295"/>
        <v>#VALUE!</v>
      </c>
      <c r="Y1260" t="e">
        <f t="shared" si="296"/>
        <v>#VALUE!</v>
      </c>
      <c r="Z1260" t="e">
        <f t="shared" si="297"/>
        <v>#VALUE!</v>
      </c>
      <c r="AA1260" t="e">
        <f t="shared" si="298"/>
        <v>#VALUE!</v>
      </c>
      <c r="AB1260" t="e">
        <f t="shared" si="299"/>
        <v>#VALUE!</v>
      </c>
    </row>
    <row r="1261" spans="1:28" x14ac:dyDescent="0.25">
      <c r="A1261">
        <v>28</v>
      </c>
      <c r="B1261" t="s">
        <v>46</v>
      </c>
      <c r="C1261">
        <v>8</v>
      </c>
      <c r="D1261" t="s">
        <v>21</v>
      </c>
      <c r="E1261">
        <v>2024</v>
      </c>
      <c r="F1261" t="s">
        <v>10</v>
      </c>
      <c r="G1261" t="s">
        <v>299</v>
      </c>
      <c r="H1261" s="79" t="s">
        <v>10</v>
      </c>
      <c r="I1261" s="2" t="s">
        <v>10</v>
      </c>
      <c r="J1261" s="2" t="s">
        <v>10</v>
      </c>
      <c r="K1261">
        <v>0.216</v>
      </c>
      <c r="L1261" s="2" t="e">
        <f t="shared" si="285"/>
        <v>#VALUE!</v>
      </c>
      <c r="M1261" s="2" t="e">
        <f t="shared" si="286"/>
        <v>#VALUE!</v>
      </c>
      <c r="N1261" s="2" t="e">
        <f t="shared" si="287"/>
        <v>#VALUE!</v>
      </c>
      <c r="O1261" s="2" t="e">
        <f t="shared" si="288"/>
        <v>#VALUE!</v>
      </c>
      <c r="P1261" s="79" t="e">
        <f t="shared" si="289"/>
        <v>#VALUE!</v>
      </c>
      <c r="Q1261" s="80">
        <v>0.71359223300999997</v>
      </c>
      <c r="R1261" s="78">
        <v>0.28640776698999998</v>
      </c>
      <c r="S1261" s="79" t="e">
        <f t="shared" si="290"/>
        <v>#VALUE!</v>
      </c>
      <c r="T1261" s="2" t="e">
        <f t="shared" si="291"/>
        <v>#VALUE!</v>
      </c>
      <c r="U1261" s="2" t="e">
        <f t="shared" si="292"/>
        <v>#VALUE!</v>
      </c>
      <c r="V1261" s="2" t="e">
        <f t="shared" si="293"/>
        <v>#VALUE!</v>
      </c>
      <c r="W1261" s="2" t="e">
        <f t="shared" si="294"/>
        <v>#VALUE!</v>
      </c>
      <c r="X1261" t="e">
        <f t="shared" si="295"/>
        <v>#VALUE!</v>
      </c>
      <c r="Y1261" t="e">
        <f t="shared" si="296"/>
        <v>#VALUE!</v>
      </c>
      <c r="Z1261" t="e">
        <f t="shared" si="297"/>
        <v>#VALUE!</v>
      </c>
      <c r="AA1261" t="e">
        <f t="shared" si="298"/>
        <v>#VALUE!</v>
      </c>
      <c r="AB1261" t="e">
        <f t="shared" si="299"/>
        <v>#VALUE!</v>
      </c>
    </row>
    <row r="1262" spans="1:28" x14ac:dyDescent="0.25">
      <c r="A1262">
        <v>29</v>
      </c>
      <c r="B1262" t="s">
        <v>47</v>
      </c>
      <c r="C1262">
        <v>8</v>
      </c>
      <c r="D1262" t="s">
        <v>21</v>
      </c>
      <c r="E1262">
        <v>1980</v>
      </c>
      <c r="F1262">
        <v>50</v>
      </c>
      <c r="G1262" t="s">
        <v>299</v>
      </c>
      <c r="H1262" s="54">
        <v>0.44700000000000001</v>
      </c>
      <c r="I1262" s="54">
        <v>0.46733333333333338</v>
      </c>
      <c r="J1262" s="54">
        <v>0.46133333333333337</v>
      </c>
      <c r="K1262">
        <v>0.46700000000000003</v>
      </c>
      <c r="L1262" s="2">
        <f t="shared" si="285"/>
        <v>90.415913200723338</v>
      </c>
      <c r="M1262" s="2">
        <f t="shared" si="286"/>
        <v>93.867334167709643</v>
      </c>
      <c r="N1262" s="2">
        <f t="shared" si="287"/>
        <v>92.821782178217831</v>
      </c>
      <c r="O1262" s="2">
        <f t="shared" si="288"/>
        <v>93.808630393996268</v>
      </c>
      <c r="P1262" s="79" t="e">
        <f t="shared" si="289"/>
        <v>#VALUE!</v>
      </c>
      <c r="Q1262" s="80">
        <v>0.71359223300999997</v>
      </c>
      <c r="R1262" s="78">
        <v>0.28640776698999998</v>
      </c>
      <c r="S1262" s="79">
        <f t="shared" si="290"/>
        <v>206.32331461661897</v>
      </c>
      <c r="T1262" s="2">
        <f t="shared" si="291"/>
        <v>214.60536534108425</v>
      </c>
      <c r="U1262" s="2">
        <f t="shared" si="292"/>
        <v>211.92224789297182</v>
      </c>
      <c r="V1262" s="2">
        <f t="shared" si="293"/>
        <v>214.61265575793101</v>
      </c>
      <c r="W1262" s="2" t="e">
        <f t="shared" si="294"/>
        <v>#VALUE!</v>
      </c>
      <c r="X1262">
        <f t="shared" si="295"/>
        <v>4.1264662923323794</v>
      </c>
      <c r="Y1262">
        <f t="shared" si="296"/>
        <v>4.2921073068216851</v>
      </c>
      <c r="Z1262">
        <f t="shared" si="297"/>
        <v>4.2384449578594365</v>
      </c>
      <c r="AA1262">
        <f t="shared" si="298"/>
        <v>4.2922531151586201</v>
      </c>
      <c r="AB1262" t="e">
        <f t="shared" si="299"/>
        <v>#VALUE!</v>
      </c>
    </row>
    <row r="1263" spans="1:28" x14ac:dyDescent="0.25">
      <c r="A1263">
        <v>29</v>
      </c>
      <c r="B1263" t="s">
        <v>47</v>
      </c>
      <c r="C1263">
        <v>8</v>
      </c>
      <c r="D1263" t="s">
        <v>21</v>
      </c>
      <c r="E1263">
        <v>1981</v>
      </c>
      <c r="F1263" t="s">
        <v>10</v>
      </c>
      <c r="G1263" t="s">
        <v>309</v>
      </c>
      <c r="H1263" s="54">
        <v>0.40500000000000003</v>
      </c>
      <c r="I1263" s="54">
        <v>0.4393333333333333</v>
      </c>
      <c r="J1263" s="54">
        <v>0.43383333333333329</v>
      </c>
      <c r="K1263">
        <v>0.439</v>
      </c>
      <c r="L1263" s="2" t="e">
        <f t="shared" si="285"/>
        <v>#VALUE!</v>
      </c>
      <c r="M1263" s="2" t="e">
        <f t="shared" si="286"/>
        <v>#VALUE!</v>
      </c>
      <c r="N1263" s="2" t="e">
        <f t="shared" si="287"/>
        <v>#VALUE!</v>
      </c>
      <c r="O1263" s="2" t="e">
        <f t="shared" si="288"/>
        <v>#VALUE!</v>
      </c>
      <c r="P1263" s="79" t="e">
        <f t="shared" si="289"/>
        <v>#VALUE!</v>
      </c>
      <c r="Q1263" s="80">
        <v>0.71359223300999997</v>
      </c>
      <c r="R1263" s="78">
        <v>0.28640776698999998</v>
      </c>
      <c r="S1263" s="79">
        <f t="shared" si="290"/>
        <v>304.95875855827933</v>
      </c>
      <c r="T1263" s="2">
        <f t="shared" si="291"/>
        <v>319.46685625149519</v>
      </c>
      <c r="U1263" s="2">
        <f t="shared" si="292"/>
        <v>315.93256652058972</v>
      </c>
      <c r="V1263" s="2">
        <f t="shared" si="293"/>
        <v>319.33762030854672</v>
      </c>
      <c r="W1263" s="2" t="e">
        <f t="shared" si="294"/>
        <v>#VALUE!</v>
      </c>
      <c r="X1263" t="e">
        <f t="shared" si="295"/>
        <v>#VALUE!</v>
      </c>
      <c r="Y1263" t="e">
        <f t="shared" si="296"/>
        <v>#VALUE!</v>
      </c>
      <c r="Z1263" t="e">
        <f t="shared" si="297"/>
        <v>#VALUE!</v>
      </c>
      <c r="AA1263" t="e">
        <f t="shared" si="298"/>
        <v>#VALUE!</v>
      </c>
      <c r="AB1263" t="e">
        <f t="shared" si="299"/>
        <v>#VALUE!</v>
      </c>
    </row>
    <row r="1264" spans="1:28" x14ac:dyDescent="0.25">
      <c r="A1264">
        <v>29</v>
      </c>
      <c r="B1264" t="s">
        <v>47</v>
      </c>
      <c r="C1264">
        <v>8</v>
      </c>
      <c r="D1264" t="s">
        <v>21</v>
      </c>
      <c r="E1264">
        <v>1982</v>
      </c>
      <c r="F1264" t="s">
        <v>10</v>
      </c>
      <c r="G1264" t="s">
        <v>299</v>
      </c>
      <c r="H1264" s="54">
        <v>0.35099999999999998</v>
      </c>
      <c r="I1264" s="54">
        <v>0.40499999999999997</v>
      </c>
      <c r="J1264" s="54">
        <v>0.39999999999999997</v>
      </c>
      <c r="K1264">
        <v>0.40500000000000003</v>
      </c>
      <c r="L1264" s="2" t="e">
        <f t="shared" si="285"/>
        <v>#VALUE!</v>
      </c>
      <c r="M1264" s="2" t="e">
        <f t="shared" si="286"/>
        <v>#VALUE!</v>
      </c>
      <c r="N1264" s="2" t="e">
        <f t="shared" si="287"/>
        <v>#VALUE!</v>
      </c>
      <c r="O1264" s="2" t="e">
        <f t="shared" si="288"/>
        <v>#VALUE!</v>
      </c>
      <c r="P1264" s="79" t="e">
        <f t="shared" si="289"/>
        <v>#VALUE!</v>
      </c>
      <c r="Q1264" s="80">
        <v>0.71359223300999997</v>
      </c>
      <c r="R1264" s="78">
        <v>0.28640776698999998</v>
      </c>
      <c r="S1264" s="79" t="e">
        <f t="shared" si="290"/>
        <v>#VALUE!</v>
      </c>
      <c r="T1264" s="2" t="e">
        <f t="shared" si="291"/>
        <v>#VALUE!</v>
      </c>
      <c r="U1264" s="2" t="e">
        <f t="shared" si="292"/>
        <v>#VALUE!</v>
      </c>
      <c r="V1264" s="2" t="e">
        <f t="shared" si="293"/>
        <v>#VALUE!</v>
      </c>
      <c r="W1264" s="2" t="e">
        <f t="shared" si="294"/>
        <v>#VALUE!</v>
      </c>
      <c r="X1264" t="e">
        <f t="shared" si="295"/>
        <v>#VALUE!</v>
      </c>
      <c r="Y1264" t="e">
        <f t="shared" si="296"/>
        <v>#VALUE!</v>
      </c>
      <c r="Z1264" t="e">
        <f t="shared" si="297"/>
        <v>#VALUE!</v>
      </c>
      <c r="AA1264" t="e">
        <f t="shared" si="298"/>
        <v>#VALUE!</v>
      </c>
      <c r="AB1264" t="e">
        <f t="shared" si="299"/>
        <v>#VALUE!</v>
      </c>
    </row>
    <row r="1265" spans="1:28" x14ac:dyDescent="0.25">
      <c r="A1265">
        <v>29</v>
      </c>
      <c r="B1265" t="s">
        <v>47</v>
      </c>
      <c r="C1265">
        <v>8</v>
      </c>
      <c r="D1265" t="s">
        <v>21</v>
      </c>
      <c r="E1265">
        <v>1983</v>
      </c>
      <c r="F1265">
        <v>75</v>
      </c>
      <c r="G1265" t="s">
        <v>299</v>
      </c>
      <c r="H1265" s="54">
        <v>0.49</v>
      </c>
      <c r="I1265" s="54">
        <v>0.50566666666666671</v>
      </c>
      <c r="J1265" s="54">
        <v>0.4986666666666667</v>
      </c>
      <c r="K1265">
        <v>0.50600000000000001</v>
      </c>
      <c r="L1265" s="2">
        <f t="shared" si="285"/>
        <v>147.05882352941177</v>
      </c>
      <c r="M1265" s="2">
        <f t="shared" si="286"/>
        <v>151.71948752528658</v>
      </c>
      <c r="N1265" s="2">
        <f t="shared" si="287"/>
        <v>149.60106382978725</v>
      </c>
      <c r="O1265" s="2">
        <f t="shared" si="288"/>
        <v>151.82186234817814</v>
      </c>
      <c r="P1265" s="79" t="e">
        <f t="shared" si="289"/>
        <v>#VALUE!</v>
      </c>
      <c r="Q1265" s="80">
        <v>0.71359223300999997</v>
      </c>
      <c r="R1265" s="78">
        <v>0.28640776698999998</v>
      </c>
      <c r="S1265" s="79" t="e">
        <f t="shared" si="290"/>
        <v>#VALUE!</v>
      </c>
      <c r="T1265" s="2" t="e">
        <f t="shared" si="291"/>
        <v>#VALUE!</v>
      </c>
      <c r="U1265" s="2" t="e">
        <f t="shared" si="292"/>
        <v>#VALUE!</v>
      </c>
      <c r="V1265" s="2" t="e">
        <f t="shared" si="293"/>
        <v>#VALUE!</v>
      </c>
      <c r="W1265" s="2" t="e">
        <f t="shared" si="294"/>
        <v>#VALUE!</v>
      </c>
      <c r="X1265" t="e">
        <f t="shared" si="295"/>
        <v>#VALUE!</v>
      </c>
      <c r="Y1265" t="e">
        <f t="shared" si="296"/>
        <v>#VALUE!</v>
      </c>
      <c r="Z1265" t="e">
        <f t="shared" si="297"/>
        <v>#VALUE!</v>
      </c>
      <c r="AA1265" t="e">
        <f t="shared" si="298"/>
        <v>#VALUE!</v>
      </c>
      <c r="AB1265" t="e">
        <f t="shared" si="299"/>
        <v>#VALUE!</v>
      </c>
    </row>
    <row r="1266" spans="1:28" x14ac:dyDescent="0.25">
      <c r="A1266">
        <v>29</v>
      </c>
      <c r="B1266" t="s">
        <v>47</v>
      </c>
      <c r="C1266">
        <v>8</v>
      </c>
      <c r="D1266" t="s">
        <v>21</v>
      </c>
      <c r="E1266">
        <v>1984</v>
      </c>
      <c r="F1266">
        <v>200</v>
      </c>
      <c r="G1266" t="s">
        <v>299</v>
      </c>
      <c r="H1266" s="54">
        <v>0.435</v>
      </c>
      <c r="I1266" s="54">
        <v>0.46133333333333326</v>
      </c>
      <c r="J1266" s="54">
        <v>0.45533333333333326</v>
      </c>
      <c r="K1266">
        <v>0.46100000000000002</v>
      </c>
      <c r="L1266" s="2">
        <f t="shared" si="285"/>
        <v>353.98230088495581</v>
      </c>
      <c r="M1266" s="2">
        <f t="shared" si="286"/>
        <v>371.28712871287127</v>
      </c>
      <c r="N1266" s="2">
        <f t="shared" si="287"/>
        <v>367.19706242350054</v>
      </c>
      <c r="O1266" s="2">
        <f t="shared" si="288"/>
        <v>371.05751391465685</v>
      </c>
      <c r="P1266" s="79" t="e">
        <f t="shared" si="289"/>
        <v>#VALUE!</v>
      </c>
      <c r="Q1266" s="80">
        <v>0.71359223300999997</v>
      </c>
      <c r="R1266" s="78">
        <v>0.28640776698999998</v>
      </c>
      <c r="S1266" s="79" t="e">
        <f t="shared" si="290"/>
        <v>#VALUE!</v>
      </c>
      <c r="T1266" s="2" t="e">
        <f t="shared" si="291"/>
        <v>#VALUE!</v>
      </c>
      <c r="U1266" s="2" t="e">
        <f t="shared" si="292"/>
        <v>#VALUE!</v>
      </c>
      <c r="V1266" s="2" t="e">
        <f t="shared" si="293"/>
        <v>#VALUE!</v>
      </c>
      <c r="W1266" s="2" t="e">
        <f t="shared" si="294"/>
        <v>#VALUE!</v>
      </c>
      <c r="X1266" t="e">
        <f t="shared" si="295"/>
        <v>#VALUE!</v>
      </c>
      <c r="Y1266" t="e">
        <f t="shared" si="296"/>
        <v>#VALUE!</v>
      </c>
      <c r="Z1266" t="e">
        <f t="shared" si="297"/>
        <v>#VALUE!</v>
      </c>
      <c r="AA1266" t="e">
        <f t="shared" si="298"/>
        <v>#VALUE!</v>
      </c>
      <c r="AB1266" t="e">
        <f t="shared" si="299"/>
        <v>#VALUE!</v>
      </c>
    </row>
    <row r="1267" spans="1:28" x14ac:dyDescent="0.25">
      <c r="A1267">
        <v>29</v>
      </c>
      <c r="B1267" t="s">
        <v>47</v>
      </c>
      <c r="C1267">
        <v>8</v>
      </c>
      <c r="D1267" t="s">
        <v>21</v>
      </c>
      <c r="E1267">
        <v>1985</v>
      </c>
      <c r="F1267">
        <v>100</v>
      </c>
      <c r="G1267" t="s">
        <v>299</v>
      </c>
      <c r="H1267" s="54">
        <v>0.45300000000000001</v>
      </c>
      <c r="I1267" s="54">
        <v>0.47466666666666668</v>
      </c>
      <c r="J1267" s="54">
        <v>0.46866666666666668</v>
      </c>
      <c r="K1267">
        <v>0.47499999999999998</v>
      </c>
      <c r="L1267" s="2">
        <f t="shared" si="285"/>
        <v>182.81535648994517</v>
      </c>
      <c r="M1267" s="2">
        <f t="shared" si="286"/>
        <v>190.35532994923858</v>
      </c>
      <c r="N1267" s="2">
        <f t="shared" si="287"/>
        <v>188.20577164366375</v>
      </c>
      <c r="O1267" s="2">
        <f t="shared" si="288"/>
        <v>190.47619047619048</v>
      </c>
      <c r="P1267" s="79" t="e">
        <f t="shared" si="289"/>
        <v>#VALUE!</v>
      </c>
      <c r="Q1267" s="80">
        <v>0.71359223300999997</v>
      </c>
      <c r="R1267" s="78">
        <v>0.28640776698999998</v>
      </c>
      <c r="S1267" s="79" t="e">
        <f t="shared" si="290"/>
        <v>#VALUE!</v>
      </c>
      <c r="T1267" s="2" t="e">
        <f t="shared" si="291"/>
        <v>#VALUE!</v>
      </c>
      <c r="U1267" s="2" t="e">
        <f t="shared" si="292"/>
        <v>#VALUE!</v>
      </c>
      <c r="V1267" s="2" t="e">
        <f t="shared" si="293"/>
        <v>#VALUE!</v>
      </c>
      <c r="W1267" s="2" t="e">
        <f t="shared" si="294"/>
        <v>#VALUE!</v>
      </c>
      <c r="X1267" t="e">
        <f t="shared" si="295"/>
        <v>#VALUE!</v>
      </c>
      <c r="Y1267" t="e">
        <f t="shared" si="296"/>
        <v>#VALUE!</v>
      </c>
      <c r="Z1267" t="e">
        <f t="shared" si="297"/>
        <v>#VALUE!</v>
      </c>
      <c r="AA1267" t="e">
        <f t="shared" si="298"/>
        <v>#VALUE!</v>
      </c>
      <c r="AB1267" t="e">
        <f t="shared" si="299"/>
        <v>#VALUE!</v>
      </c>
    </row>
    <row r="1268" spans="1:28" x14ac:dyDescent="0.25">
      <c r="A1268">
        <v>29</v>
      </c>
      <c r="B1268" t="s">
        <v>47</v>
      </c>
      <c r="C1268">
        <v>8</v>
      </c>
      <c r="D1268" t="s">
        <v>21</v>
      </c>
      <c r="E1268">
        <v>1986</v>
      </c>
      <c r="F1268" t="s">
        <v>10</v>
      </c>
      <c r="G1268" t="s">
        <v>310</v>
      </c>
      <c r="H1268" s="54">
        <v>0.502</v>
      </c>
      <c r="I1268" s="54">
        <v>0.50766666666666671</v>
      </c>
      <c r="J1268" s="54">
        <v>0.50066666666666659</v>
      </c>
      <c r="K1268">
        <v>0.50800000000000001</v>
      </c>
      <c r="L1268" s="2" t="e">
        <f t="shared" si="285"/>
        <v>#VALUE!</v>
      </c>
      <c r="M1268" s="2" t="e">
        <f t="shared" si="286"/>
        <v>#VALUE!</v>
      </c>
      <c r="N1268" s="2" t="e">
        <f t="shared" si="287"/>
        <v>#VALUE!</v>
      </c>
      <c r="O1268" s="2" t="e">
        <f t="shared" si="288"/>
        <v>#VALUE!</v>
      </c>
      <c r="P1268" s="79" t="e">
        <f t="shared" si="289"/>
        <v>#VALUE!</v>
      </c>
      <c r="Q1268" s="80">
        <v>0.71359223300999997</v>
      </c>
      <c r="R1268" s="78">
        <v>0.28640776698999998</v>
      </c>
      <c r="S1268" s="79" t="e">
        <f t="shared" si="290"/>
        <v>#VALUE!</v>
      </c>
      <c r="T1268" s="2" t="e">
        <f t="shared" si="291"/>
        <v>#VALUE!</v>
      </c>
      <c r="U1268" s="2" t="e">
        <f t="shared" si="292"/>
        <v>#VALUE!</v>
      </c>
      <c r="V1268" s="2" t="e">
        <f t="shared" si="293"/>
        <v>#VALUE!</v>
      </c>
      <c r="W1268" s="2" t="e">
        <f t="shared" si="294"/>
        <v>#VALUE!</v>
      </c>
      <c r="X1268" t="e">
        <f t="shared" si="295"/>
        <v>#VALUE!</v>
      </c>
      <c r="Y1268" t="e">
        <f t="shared" si="296"/>
        <v>#VALUE!</v>
      </c>
      <c r="Z1268" t="e">
        <f t="shared" si="297"/>
        <v>#VALUE!</v>
      </c>
      <c r="AA1268" t="e">
        <f t="shared" si="298"/>
        <v>#VALUE!</v>
      </c>
      <c r="AB1268" t="e">
        <f t="shared" si="299"/>
        <v>#VALUE!</v>
      </c>
    </row>
    <row r="1269" spans="1:28" x14ac:dyDescent="0.25">
      <c r="A1269">
        <v>29</v>
      </c>
      <c r="B1269" t="s">
        <v>47</v>
      </c>
      <c r="C1269">
        <v>8</v>
      </c>
      <c r="D1269" t="s">
        <v>21</v>
      </c>
      <c r="E1269">
        <v>1987</v>
      </c>
      <c r="F1269">
        <v>250</v>
      </c>
      <c r="G1269" t="s">
        <v>299</v>
      </c>
      <c r="H1269" s="54">
        <v>0.38700000000000001</v>
      </c>
      <c r="I1269" s="54">
        <v>0.42166666666666669</v>
      </c>
      <c r="J1269" s="54">
        <v>0.41666666666666669</v>
      </c>
      <c r="K1269">
        <v>0.42199999999999999</v>
      </c>
      <c r="L1269" s="2">
        <f t="shared" si="285"/>
        <v>407.83034257748778</v>
      </c>
      <c r="M1269" s="2">
        <f t="shared" si="286"/>
        <v>432.27665706051869</v>
      </c>
      <c r="N1269" s="2">
        <f t="shared" si="287"/>
        <v>428.57142857142861</v>
      </c>
      <c r="O1269" s="2">
        <f t="shared" si="288"/>
        <v>432.52595155709338</v>
      </c>
      <c r="P1269" s="79" t="e">
        <f t="shared" si="289"/>
        <v>#VALUE!</v>
      </c>
      <c r="Q1269" s="80">
        <v>0.71359223300999997</v>
      </c>
      <c r="R1269" s="78">
        <v>0.28640776698999998</v>
      </c>
      <c r="S1269" s="79" t="e">
        <f t="shared" si="290"/>
        <v>#VALUE!</v>
      </c>
      <c r="T1269" s="2" t="e">
        <f t="shared" si="291"/>
        <v>#VALUE!</v>
      </c>
      <c r="U1269" s="2" t="e">
        <f t="shared" si="292"/>
        <v>#VALUE!</v>
      </c>
      <c r="V1269" s="2" t="e">
        <f t="shared" si="293"/>
        <v>#VALUE!</v>
      </c>
      <c r="W1269" s="2" t="e">
        <f t="shared" si="294"/>
        <v>#VALUE!</v>
      </c>
      <c r="X1269" t="e">
        <f t="shared" si="295"/>
        <v>#VALUE!</v>
      </c>
      <c r="Y1269" t="e">
        <f t="shared" si="296"/>
        <v>#VALUE!</v>
      </c>
      <c r="Z1269" t="e">
        <f t="shared" si="297"/>
        <v>#VALUE!</v>
      </c>
      <c r="AA1269" t="e">
        <f t="shared" si="298"/>
        <v>#VALUE!</v>
      </c>
      <c r="AB1269" t="e">
        <f t="shared" si="299"/>
        <v>#VALUE!</v>
      </c>
    </row>
    <row r="1270" spans="1:28" x14ac:dyDescent="0.25">
      <c r="A1270">
        <v>29</v>
      </c>
      <c r="B1270" t="s">
        <v>47</v>
      </c>
      <c r="C1270">
        <v>8</v>
      </c>
      <c r="D1270" t="s">
        <v>21</v>
      </c>
      <c r="E1270">
        <v>1988</v>
      </c>
      <c r="F1270" t="s">
        <v>10</v>
      </c>
      <c r="G1270" t="s">
        <v>299</v>
      </c>
      <c r="H1270" s="54">
        <v>0.38100000000000001</v>
      </c>
      <c r="I1270" s="54">
        <v>0.41433333333333339</v>
      </c>
      <c r="J1270" s="54">
        <v>0.40983333333333338</v>
      </c>
      <c r="K1270">
        <v>0.34100000000000003</v>
      </c>
      <c r="L1270" s="2" t="e">
        <f t="shared" si="285"/>
        <v>#VALUE!</v>
      </c>
      <c r="M1270" s="2" t="e">
        <f t="shared" si="286"/>
        <v>#VALUE!</v>
      </c>
      <c r="N1270" s="2" t="e">
        <f t="shared" si="287"/>
        <v>#VALUE!</v>
      </c>
      <c r="O1270" s="2" t="e">
        <f t="shared" si="288"/>
        <v>#VALUE!</v>
      </c>
      <c r="P1270" s="79" t="e">
        <f t="shared" si="289"/>
        <v>#VALUE!</v>
      </c>
      <c r="Q1270" s="80">
        <v>0.71359223300999997</v>
      </c>
      <c r="R1270" s="78">
        <v>0.28640776698999998</v>
      </c>
      <c r="S1270" s="79" t="e">
        <f t="shared" si="290"/>
        <v>#VALUE!</v>
      </c>
      <c r="T1270" s="2" t="e">
        <f t="shared" si="291"/>
        <v>#VALUE!</v>
      </c>
      <c r="U1270" s="2" t="e">
        <f t="shared" si="292"/>
        <v>#VALUE!</v>
      </c>
      <c r="V1270" s="2" t="e">
        <f t="shared" si="293"/>
        <v>#VALUE!</v>
      </c>
      <c r="W1270" s="2" t="e">
        <f t="shared" si="294"/>
        <v>#VALUE!</v>
      </c>
      <c r="X1270" t="e">
        <f t="shared" si="295"/>
        <v>#VALUE!</v>
      </c>
      <c r="Y1270" t="e">
        <f t="shared" si="296"/>
        <v>#VALUE!</v>
      </c>
      <c r="Z1270" t="e">
        <f t="shared" si="297"/>
        <v>#VALUE!</v>
      </c>
      <c r="AA1270" t="e">
        <f t="shared" si="298"/>
        <v>#VALUE!</v>
      </c>
      <c r="AB1270" t="e">
        <f t="shared" si="299"/>
        <v>#VALUE!</v>
      </c>
    </row>
    <row r="1271" spans="1:28" x14ac:dyDescent="0.25">
      <c r="A1271">
        <v>29</v>
      </c>
      <c r="B1271" t="s">
        <v>47</v>
      </c>
      <c r="C1271">
        <v>8</v>
      </c>
      <c r="D1271" t="s">
        <v>21</v>
      </c>
      <c r="E1271">
        <v>1989</v>
      </c>
      <c r="F1271" t="s">
        <v>10</v>
      </c>
      <c r="G1271" t="s">
        <v>300</v>
      </c>
      <c r="H1271" s="54">
        <v>0.372</v>
      </c>
      <c r="I1271" s="54">
        <v>0.41066666666666668</v>
      </c>
      <c r="J1271" s="54">
        <v>0.40566666666666668</v>
      </c>
      <c r="K1271">
        <v>0.41</v>
      </c>
      <c r="L1271" s="2" t="e">
        <f t="shared" si="285"/>
        <v>#VALUE!</v>
      </c>
      <c r="M1271" s="2" t="e">
        <f t="shared" si="286"/>
        <v>#VALUE!</v>
      </c>
      <c r="N1271" s="2" t="e">
        <f t="shared" si="287"/>
        <v>#VALUE!</v>
      </c>
      <c r="O1271" s="2" t="e">
        <f t="shared" si="288"/>
        <v>#VALUE!</v>
      </c>
      <c r="P1271" s="79" t="e">
        <f t="shared" si="289"/>
        <v>#VALUE!</v>
      </c>
      <c r="Q1271" s="80">
        <v>0.71359223300999997</v>
      </c>
      <c r="R1271" s="78">
        <v>0.28640776698999998</v>
      </c>
      <c r="S1271" s="79" t="e">
        <f t="shared" si="290"/>
        <v>#VALUE!</v>
      </c>
      <c r="T1271" s="2" t="e">
        <f t="shared" si="291"/>
        <v>#VALUE!</v>
      </c>
      <c r="U1271" s="2" t="e">
        <f t="shared" si="292"/>
        <v>#VALUE!</v>
      </c>
      <c r="V1271" s="2" t="e">
        <f t="shared" si="293"/>
        <v>#VALUE!</v>
      </c>
      <c r="W1271" s="2" t="e">
        <f t="shared" si="294"/>
        <v>#VALUE!</v>
      </c>
      <c r="X1271" t="e">
        <f t="shared" si="295"/>
        <v>#VALUE!</v>
      </c>
      <c r="Y1271" t="e">
        <f t="shared" si="296"/>
        <v>#VALUE!</v>
      </c>
      <c r="Z1271" t="e">
        <f t="shared" si="297"/>
        <v>#VALUE!</v>
      </c>
      <c r="AA1271" t="e">
        <f t="shared" si="298"/>
        <v>#VALUE!</v>
      </c>
      <c r="AB1271" t="e">
        <f t="shared" si="299"/>
        <v>#VALUE!</v>
      </c>
    </row>
    <row r="1272" spans="1:28" x14ac:dyDescent="0.25">
      <c r="A1272">
        <v>29</v>
      </c>
      <c r="B1272" t="s">
        <v>47</v>
      </c>
      <c r="C1272">
        <v>8</v>
      </c>
      <c r="D1272" t="s">
        <v>21</v>
      </c>
      <c r="E1272">
        <v>1990</v>
      </c>
      <c r="F1272" t="s">
        <v>10</v>
      </c>
      <c r="G1272" t="s">
        <v>299</v>
      </c>
      <c r="H1272" s="54">
        <v>0.42099999999999999</v>
      </c>
      <c r="I1272" s="54">
        <v>0.46433333333333326</v>
      </c>
      <c r="J1272" s="54">
        <v>0.45883333333333332</v>
      </c>
      <c r="K1272">
        <v>0.46200000000000002</v>
      </c>
      <c r="L1272" s="2" t="e">
        <f t="shared" si="285"/>
        <v>#VALUE!</v>
      </c>
      <c r="M1272" s="2" t="e">
        <f t="shared" si="286"/>
        <v>#VALUE!</v>
      </c>
      <c r="N1272" s="2" t="e">
        <f t="shared" si="287"/>
        <v>#VALUE!</v>
      </c>
      <c r="O1272" s="2" t="e">
        <f t="shared" si="288"/>
        <v>#VALUE!</v>
      </c>
      <c r="P1272" s="79" t="e">
        <f t="shared" si="289"/>
        <v>#VALUE!</v>
      </c>
      <c r="Q1272" s="80">
        <v>0.71359223300999997</v>
      </c>
      <c r="R1272" s="78">
        <v>0.28640776698999998</v>
      </c>
      <c r="S1272" s="79" t="e">
        <f t="shared" si="290"/>
        <v>#VALUE!</v>
      </c>
      <c r="T1272" s="2" t="e">
        <f t="shared" si="291"/>
        <v>#VALUE!</v>
      </c>
      <c r="U1272" s="2" t="e">
        <f t="shared" si="292"/>
        <v>#VALUE!</v>
      </c>
      <c r="V1272" s="2" t="e">
        <f t="shared" si="293"/>
        <v>#VALUE!</v>
      </c>
      <c r="W1272" s="2" t="e">
        <f t="shared" si="294"/>
        <v>#VALUE!</v>
      </c>
      <c r="X1272" t="e">
        <f t="shared" si="295"/>
        <v>#VALUE!</v>
      </c>
      <c r="Y1272" t="e">
        <f t="shared" si="296"/>
        <v>#VALUE!</v>
      </c>
      <c r="Z1272" t="e">
        <f t="shared" si="297"/>
        <v>#VALUE!</v>
      </c>
      <c r="AA1272" t="e">
        <f t="shared" si="298"/>
        <v>#VALUE!</v>
      </c>
      <c r="AB1272" t="e">
        <f t="shared" si="299"/>
        <v>#VALUE!</v>
      </c>
    </row>
    <row r="1273" spans="1:28" x14ac:dyDescent="0.25">
      <c r="A1273">
        <v>29</v>
      </c>
      <c r="B1273" t="s">
        <v>47</v>
      </c>
      <c r="C1273">
        <v>8</v>
      </c>
      <c r="D1273" t="s">
        <v>21</v>
      </c>
      <c r="E1273">
        <v>1991</v>
      </c>
      <c r="F1273">
        <v>375</v>
      </c>
      <c r="G1273">
        <v>375</v>
      </c>
      <c r="H1273" s="54">
        <v>0.376</v>
      </c>
      <c r="I1273" s="54">
        <v>0.41</v>
      </c>
      <c r="J1273" s="54">
        <v>0.39349999999999996</v>
      </c>
      <c r="K1273">
        <v>0.40400000000000003</v>
      </c>
      <c r="L1273" s="2">
        <f t="shared" si="285"/>
        <v>600.96153846153845</v>
      </c>
      <c r="M1273" s="2">
        <f t="shared" si="286"/>
        <v>635.59322033898297</v>
      </c>
      <c r="N1273" s="2">
        <f t="shared" si="287"/>
        <v>618.30173124484747</v>
      </c>
      <c r="O1273" s="2">
        <f t="shared" si="288"/>
        <v>629.19463087248323</v>
      </c>
      <c r="P1273" s="79">
        <f t="shared" si="289"/>
        <v>629.19463087248323</v>
      </c>
      <c r="Q1273" s="80">
        <v>0.71359223300999997</v>
      </c>
      <c r="R1273" s="78">
        <v>0.28640776698999998</v>
      </c>
      <c r="S1273" s="79" t="e">
        <f t="shared" si="290"/>
        <v>#VALUE!</v>
      </c>
      <c r="T1273" s="2" t="e">
        <f t="shared" si="291"/>
        <v>#VALUE!</v>
      </c>
      <c r="U1273" s="2" t="e">
        <f t="shared" si="292"/>
        <v>#VALUE!</v>
      </c>
      <c r="V1273" s="2" t="e">
        <f t="shared" si="293"/>
        <v>#VALUE!</v>
      </c>
      <c r="W1273" s="2" t="e">
        <f t="shared" si="294"/>
        <v>#VALUE!</v>
      </c>
      <c r="X1273" t="e">
        <f t="shared" si="295"/>
        <v>#VALUE!</v>
      </c>
      <c r="Y1273" t="e">
        <f t="shared" si="296"/>
        <v>#VALUE!</v>
      </c>
      <c r="Z1273" t="e">
        <f t="shared" si="297"/>
        <v>#VALUE!</v>
      </c>
      <c r="AA1273" t="e">
        <f t="shared" si="298"/>
        <v>#VALUE!</v>
      </c>
      <c r="AB1273" t="e">
        <f t="shared" si="299"/>
        <v>#VALUE!</v>
      </c>
    </row>
    <row r="1274" spans="1:28" x14ac:dyDescent="0.25">
      <c r="A1274">
        <v>29</v>
      </c>
      <c r="B1274" t="s">
        <v>47</v>
      </c>
      <c r="C1274">
        <v>8</v>
      </c>
      <c r="D1274" t="s">
        <v>21</v>
      </c>
      <c r="E1274">
        <v>1992</v>
      </c>
      <c r="F1274" t="s">
        <v>10</v>
      </c>
      <c r="G1274" t="s">
        <v>299</v>
      </c>
      <c r="H1274" s="54">
        <v>0.39400000000000002</v>
      </c>
      <c r="I1274" s="54">
        <v>0.42699999999999999</v>
      </c>
      <c r="J1274" s="54">
        <v>0.40249999999999997</v>
      </c>
      <c r="K1274">
        <v>0.42799999999999999</v>
      </c>
      <c r="L1274" s="2" t="e">
        <f t="shared" si="285"/>
        <v>#VALUE!</v>
      </c>
      <c r="M1274" s="2" t="e">
        <f t="shared" si="286"/>
        <v>#VALUE!</v>
      </c>
      <c r="N1274" s="2" t="e">
        <f t="shared" si="287"/>
        <v>#VALUE!</v>
      </c>
      <c r="O1274" s="2" t="e">
        <f t="shared" si="288"/>
        <v>#VALUE!</v>
      </c>
      <c r="P1274" s="79" t="e">
        <f t="shared" si="289"/>
        <v>#VALUE!</v>
      </c>
      <c r="Q1274" s="80">
        <v>0.71359223300999997</v>
      </c>
      <c r="R1274" s="78">
        <v>0.28640776698999998</v>
      </c>
      <c r="S1274" s="79" t="e">
        <f t="shared" si="290"/>
        <v>#VALUE!</v>
      </c>
      <c r="T1274" s="2" t="e">
        <f t="shared" si="291"/>
        <v>#VALUE!</v>
      </c>
      <c r="U1274" s="2" t="e">
        <f t="shared" si="292"/>
        <v>#VALUE!</v>
      </c>
      <c r="V1274" s="2" t="e">
        <f t="shared" si="293"/>
        <v>#VALUE!</v>
      </c>
      <c r="W1274" s="2" t="e">
        <f t="shared" si="294"/>
        <v>#VALUE!</v>
      </c>
      <c r="X1274" t="e">
        <f t="shared" si="295"/>
        <v>#VALUE!</v>
      </c>
      <c r="Y1274" t="e">
        <f t="shared" si="296"/>
        <v>#VALUE!</v>
      </c>
      <c r="Z1274" t="e">
        <f t="shared" si="297"/>
        <v>#VALUE!</v>
      </c>
      <c r="AA1274" t="e">
        <f t="shared" si="298"/>
        <v>#VALUE!</v>
      </c>
      <c r="AB1274" t="e">
        <f t="shared" si="299"/>
        <v>#VALUE!</v>
      </c>
    </row>
    <row r="1275" spans="1:28" x14ac:dyDescent="0.25">
      <c r="A1275">
        <v>29</v>
      </c>
      <c r="B1275" t="s">
        <v>47</v>
      </c>
      <c r="C1275">
        <v>8</v>
      </c>
      <c r="D1275" t="s">
        <v>21</v>
      </c>
      <c r="E1275">
        <v>1993</v>
      </c>
      <c r="F1275">
        <v>38</v>
      </c>
      <c r="G1275" t="s">
        <v>309</v>
      </c>
      <c r="H1275" s="54">
        <v>0.34200000000000003</v>
      </c>
      <c r="I1275" s="54">
        <v>0.372</v>
      </c>
      <c r="J1275" s="54">
        <v>0.35550000000000004</v>
      </c>
      <c r="K1275">
        <v>0.27200000000000002</v>
      </c>
      <c r="L1275" s="2">
        <f t="shared" si="285"/>
        <v>57.750759878419458</v>
      </c>
      <c r="M1275" s="2">
        <f t="shared" si="286"/>
        <v>60.509554140127385</v>
      </c>
      <c r="N1275" s="2">
        <f t="shared" si="287"/>
        <v>58.96043444530644</v>
      </c>
      <c r="O1275" s="2">
        <f t="shared" si="288"/>
        <v>52.197802197802197</v>
      </c>
      <c r="P1275" s="79" t="e">
        <f t="shared" si="289"/>
        <v>#VALUE!</v>
      </c>
      <c r="Q1275" s="80">
        <v>0.71359223300999997</v>
      </c>
      <c r="R1275" s="78">
        <v>0.28640776698999998</v>
      </c>
      <c r="S1275" s="79" t="e">
        <f t="shared" si="290"/>
        <v>#VALUE!</v>
      </c>
      <c r="T1275" s="2" t="e">
        <f t="shared" si="291"/>
        <v>#VALUE!</v>
      </c>
      <c r="U1275" s="2" t="e">
        <f t="shared" si="292"/>
        <v>#VALUE!</v>
      </c>
      <c r="V1275" s="2" t="e">
        <f t="shared" si="293"/>
        <v>#VALUE!</v>
      </c>
      <c r="W1275" s="2" t="e">
        <f t="shared" si="294"/>
        <v>#VALUE!</v>
      </c>
      <c r="X1275" t="e">
        <f t="shared" si="295"/>
        <v>#VALUE!</v>
      </c>
      <c r="Y1275" t="e">
        <f t="shared" si="296"/>
        <v>#VALUE!</v>
      </c>
      <c r="Z1275" t="e">
        <f t="shared" si="297"/>
        <v>#VALUE!</v>
      </c>
      <c r="AA1275" t="e">
        <f t="shared" si="298"/>
        <v>#VALUE!</v>
      </c>
      <c r="AB1275" t="e">
        <f t="shared" si="299"/>
        <v>#VALUE!</v>
      </c>
    </row>
    <row r="1276" spans="1:28" x14ac:dyDescent="0.25">
      <c r="A1276">
        <v>29</v>
      </c>
      <c r="B1276" t="s">
        <v>47</v>
      </c>
      <c r="C1276">
        <v>8</v>
      </c>
      <c r="D1276" t="s">
        <v>21</v>
      </c>
      <c r="E1276">
        <v>1994</v>
      </c>
      <c r="F1276" t="s">
        <v>10</v>
      </c>
      <c r="G1276" t="s">
        <v>300</v>
      </c>
      <c r="H1276" s="54">
        <v>0.40200000000000002</v>
      </c>
      <c r="I1276" s="54">
        <v>0.4413333333333333</v>
      </c>
      <c r="J1276" s="54">
        <v>0.42083333333333328</v>
      </c>
      <c r="K1276">
        <v>0.436</v>
      </c>
      <c r="L1276" s="2" t="e">
        <f t="shared" si="285"/>
        <v>#VALUE!</v>
      </c>
      <c r="M1276" s="2" t="e">
        <f t="shared" si="286"/>
        <v>#VALUE!</v>
      </c>
      <c r="N1276" s="2" t="e">
        <f t="shared" si="287"/>
        <v>#VALUE!</v>
      </c>
      <c r="O1276" s="2" t="e">
        <f t="shared" si="288"/>
        <v>#VALUE!</v>
      </c>
      <c r="P1276" s="79" t="e">
        <f t="shared" si="289"/>
        <v>#VALUE!</v>
      </c>
      <c r="Q1276" s="80">
        <v>0.71359223300999997</v>
      </c>
      <c r="R1276" s="78">
        <v>0.28640776698999998</v>
      </c>
      <c r="S1276" s="79" t="e">
        <f t="shared" si="290"/>
        <v>#VALUE!</v>
      </c>
      <c r="T1276" s="2" t="e">
        <f t="shared" si="291"/>
        <v>#VALUE!</v>
      </c>
      <c r="U1276" s="2" t="e">
        <f t="shared" si="292"/>
        <v>#VALUE!</v>
      </c>
      <c r="V1276" s="2" t="e">
        <f t="shared" si="293"/>
        <v>#VALUE!</v>
      </c>
      <c r="W1276" s="2" t="e">
        <f t="shared" si="294"/>
        <v>#VALUE!</v>
      </c>
      <c r="X1276" t="e">
        <f t="shared" si="295"/>
        <v>#VALUE!</v>
      </c>
      <c r="Y1276" t="e">
        <f t="shared" si="296"/>
        <v>#VALUE!</v>
      </c>
      <c r="Z1276" t="e">
        <f t="shared" si="297"/>
        <v>#VALUE!</v>
      </c>
      <c r="AA1276" t="e">
        <f t="shared" si="298"/>
        <v>#VALUE!</v>
      </c>
      <c r="AB1276" t="e">
        <f t="shared" si="299"/>
        <v>#VALUE!</v>
      </c>
    </row>
    <row r="1277" spans="1:28" x14ac:dyDescent="0.25">
      <c r="A1277">
        <v>29</v>
      </c>
      <c r="B1277" t="s">
        <v>47</v>
      </c>
      <c r="C1277">
        <v>8</v>
      </c>
      <c r="D1277" t="s">
        <v>21</v>
      </c>
      <c r="E1277">
        <v>1995</v>
      </c>
      <c r="F1277" t="s">
        <v>10</v>
      </c>
      <c r="G1277" t="s">
        <v>299</v>
      </c>
      <c r="H1277" s="54">
        <v>0.245</v>
      </c>
      <c r="I1277" s="54">
        <v>0.27800000000000002</v>
      </c>
      <c r="J1277" s="54">
        <v>0.26950000000000002</v>
      </c>
      <c r="K1277">
        <v>0.26800000000000002</v>
      </c>
      <c r="L1277" s="2" t="e">
        <f t="shared" si="285"/>
        <v>#VALUE!</v>
      </c>
      <c r="M1277" s="2" t="e">
        <f t="shared" si="286"/>
        <v>#VALUE!</v>
      </c>
      <c r="N1277" s="2" t="e">
        <f t="shared" si="287"/>
        <v>#VALUE!</v>
      </c>
      <c r="O1277" s="2" t="e">
        <f t="shared" si="288"/>
        <v>#VALUE!</v>
      </c>
      <c r="P1277" s="79" t="e">
        <f t="shared" si="289"/>
        <v>#VALUE!</v>
      </c>
      <c r="Q1277" s="80">
        <v>0.71359223300999997</v>
      </c>
      <c r="R1277" s="78">
        <v>0.28640776698999998</v>
      </c>
      <c r="S1277" s="79" t="e">
        <f t="shared" si="290"/>
        <v>#VALUE!</v>
      </c>
      <c r="T1277" s="2" t="e">
        <f t="shared" si="291"/>
        <v>#VALUE!</v>
      </c>
      <c r="U1277" s="2" t="e">
        <f t="shared" si="292"/>
        <v>#VALUE!</v>
      </c>
      <c r="V1277" s="2" t="e">
        <f t="shared" si="293"/>
        <v>#VALUE!</v>
      </c>
      <c r="W1277" s="2" t="e">
        <f t="shared" si="294"/>
        <v>#VALUE!</v>
      </c>
      <c r="X1277" t="e">
        <f t="shared" si="295"/>
        <v>#VALUE!</v>
      </c>
      <c r="Y1277" t="e">
        <f t="shared" si="296"/>
        <v>#VALUE!</v>
      </c>
      <c r="Z1277" t="e">
        <f t="shared" si="297"/>
        <v>#VALUE!</v>
      </c>
      <c r="AA1277" t="e">
        <f t="shared" si="298"/>
        <v>#VALUE!</v>
      </c>
      <c r="AB1277" t="e">
        <f t="shared" si="299"/>
        <v>#VALUE!</v>
      </c>
    </row>
    <row r="1278" spans="1:28" x14ac:dyDescent="0.25">
      <c r="A1278">
        <v>29</v>
      </c>
      <c r="B1278" t="s">
        <v>47</v>
      </c>
      <c r="C1278">
        <v>8</v>
      </c>
      <c r="D1278" t="s">
        <v>21</v>
      </c>
      <c r="E1278">
        <v>1996</v>
      </c>
      <c r="F1278" t="s">
        <v>10</v>
      </c>
      <c r="G1278" t="s">
        <v>309</v>
      </c>
      <c r="H1278" s="54">
        <v>0.44700000000000001</v>
      </c>
      <c r="I1278" s="54">
        <v>0.47199999999999998</v>
      </c>
      <c r="J1278" s="54">
        <v>0.46100000000000002</v>
      </c>
      <c r="K1278">
        <v>0.441</v>
      </c>
      <c r="L1278" s="2" t="e">
        <f t="shared" si="285"/>
        <v>#VALUE!</v>
      </c>
      <c r="M1278" s="2" t="e">
        <f t="shared" si="286"/>
        <v>#VALUE!</v>
      </c>
      <c r="N1278" s="2" t="e">
        <f t="shared" si="287"/>
        <v>#VALUE!</v>
      </c>
      <c r="O1278" s="2" t="e">
        <f t="shared" si="288"/>
        <v>#VALUE!</v>
      </c>
      <c r="P1278" s="79" t="e">
        <f t="shared" si="289"/>
        <v>#VALUE!</v>
      </c>
      <c r="Q1278" s="80">
        <v>0.71359223300999997</v>
      </c>
      <c r="R1278" s="78">
        <v>0.28640776698999998</v>
      </c>
      <c r="S1278" s="79" t="e">
        <f t="shared" si="290"/>
        <v>#VALUE!</v>
      </c>
      <c r="T1278" s="2" t="e">
        <f t="shared" si="291"/>
        <v>#VALUE!</v>
      </c>
      <c r="U1278" s="2" t="e">
        <f t="shared" si="292"/>
        <v>#VALUE!</v>
      </c>
      <c r="V1278" s="2" t="e">
        <f t="shared" si="293"/>
        <v>#VALUE!</v>
      </c>
      <c r="W1278" s="2" t="e">
        <f t="shared" si="294"/>
        <v>#VALUE!</v>
      </c>
      <c r="X1278" t="e">
        <f t="shared" si="295"/>
        <v>#VALUE!</v>
      </c>
      <c r="Y1278" t="e">
        <f t="shared" si="296"/>
        <v>#VALUE!</v>
      </c>
      <c r="Z1278" t="e">
        <f t="shared" si="297"/>
        <v>#VALUE!</v>
      </c>
      <c r="AA1278" t="e">
        <f t="shared" si="298"/>
        <v>#VALUE!</v>
      </c>
      <c r="AB1278" t="e">
        <f t="shared" si="299"/>
        <v>#VALUE!</v>
      </c>
    </row>
    <row r="1279" spans="1:28" x14ac:dyDescent="0.25">
      <c r="A1279">
        <v>29</v>
      </c>
      <c r="B1279" t="s">
        <v>47</v>
      </c>
      <c r="C1279">
        <v>8</v>
      </c>
      <c r="D1279" t="s">
        <v>21</v>
      </c>
      <c r="E1279">
        <v>1997</v>
      </c>
      <c r="F1279" t="s">
        <v>10</v>
      </c>
      <c r="G1279" t="s">
        <v>299</v>
      </c>
      <c r="H1279" s="54">
        <v>0.437</v>
      </c>
      <c r="I1279" s="54">
        <v>0.36633333333333334</v>
      </c>
      <c r="J1279" s="54">
        <v>0.34783333333333333</v>
      </c>
      <c r="K1279">
        <v>0.33700000000000002</v>
      </c>
      <c r="L1279" s="2" t="e">
        <f t="shared" si="285"/>
        <v>#VALUE!</v>
      </c>
      <c r="M1279" s="2" t="e">
        <f t="shared" si="286"/>
        <v>#VALUE!</v>
      </c>
      <c r="N1279" s="2" t="e">
        <f t="shared" si="287"/>
        <v>#VALUE!</v>
      </c>
      <c r="O1279" s="2" t="e">
        <f t="shared" si="288"/>
        <v>#VALUE!</v>
      </c>
      <c r="P1279" s="79" t="e">
        <f t="shared" si="289"/>
        <v>#VALUE!</v>
      </c>
      <c r="Q1279" s="80">
        <v>0.71359223300999997</v>
      </c>
      <c r="R1279" s="78">
        <v>0.28640776698999998</v>
      </c>
      <c r="S1279" s="79">
        <f t="shared" si="290"/>
        <v>177.48152799005902</v>
      </c>
      <c r="T1279" s="2">
        <f t="shared" si="291"/>
        <v>183.42217978208231</v>
      </c>
      <c r="U1279" s="2">
        <f t="shared" si="292"/>
        <v>177.58929321937563</v>
      </c>
      <c r="V1279" s="2">
        <f t="shared" si="293"/>
        <v>170.59794628383122</v>
      </c>
      <c r="W1279" s="2" t="e">
        <f t="shared" si="294"/>
        <v>#VALUE!</v>
      </c>
      <c r="X1279" t="e">
        <f t="shared" si="295"/>
        <v>#VALUE!</v>
      </c>
      <c r="Y1279" t="e">
        <f t="shared" si="296"/>
        <v>#VALUE!</v>
      </c>
      <c r="Z1279" t="e">
        <f t="shared" si="297"/>
        <v>#VALUE!</v>
      </c>
      <c r="AA1279" t="e">
        <f t="shared" si="298"/>
        <v>#VALUE!</v>
      </c>
      <c r="AB1279" t="e">
        <f t="shared" si="299"/>
        <v>#VALUE!</v>
      </c>
    </row>
    <row r="1280" spans="1:28" x14ac:dyDescent="0.25">
      <c r="A1280">
        <v>29</v>
      </c>
      <c r="B1280" t="s">
        <v>47</v>
      </c>
      <c r="C1280">
        <v>8</v>
      </c>
      <c r="D1280" t="s">
        <v>21</v>
      </c>
      <c r="E1280">
        <v>1998</v>
      </c>
      <c r="F1280">
        <v>200</v>
      </c>
      <c r="G1280">
        <v>200</v>
      </c>
      <c r="H1280" s="54">
        <v>0.154</v>
      </c>
      <c r="I1280" s="54">
        <v>0.11366666666666667</v>
      </c>
      <c r="J1280" s="54">
        <v>0.11716666666666666</v>
      </c>
      <c r="K1280">
        <v>0.113</v>
      </c>
      <c r="L1280" s="2">
        <f t="shared" si="285"/>
        <v>236.40661938534279</v>
      </c>
      <c r="M1280" s="2">
        <f t="shared" si="286"/>
        <v>225.64874012786763</v>
      </c>
      <c r="N1280" s="2">
        <f t="shared" si="287"/>
        <v>226.54332641117614</v>
      </c>
      <c r="O1280" s="2">
        <f t="shared" si="288"/>
        <v>225.47914317925591</v>
      </c>
      <c r="P1280" s="79">
        <f t="shared" si="289"/>
        <v>225.47914317925591</v>
      </c>
      <c r="Q1280" s="80">
        <v>0.71359223300999997</v>
      </c>
      <c r="R1280" s="78">
        <v>0.28640776698999998</v>
      </c>
      <c r="S1280" s="79">
        <f t="shared" si="290"/>
        <v>274.65097009212099</v>
      </c>
      <c r="T1280" s="2">
        <f t="shared" si="291"/>
        <v>277.02939070786954</v>
      </c>
      <c r="U1280" s="2">
        <f t="shared" si="292"/>
        <v>269.80975983869843</v>
      </c>
      <c r="V1280" s="2">
        <f t="shared" si="293"/>
        <v>263.83316235306074</v>
      </c>
      <c r="W1280" s="2" t="e">
        <f t="shared" si="294"/>
        <v>#VALUE!</v>
      </c>
      <c r="X1280">
        <f t="shared" si="295"/>
        <v>1.373254850460605</v>
      </c>
      <c r="Y1280">
        <f t="shared" si="296"/>
        <v>1.3851469535393477</v>
      </c>
      <c r="Z1280">
        <f t="shared" si="297"/>
        <v>1.3490487991934921</v>
      </c>
      <c r="AA1280">
        <f t="shared" si="298"/>
        <v>1.3191658117653038</v>
      </c>
      <c r="AB1280" t="e">
        <f t="shared" si="299"/>
        <v>#VALUE!</v>
      </c>
    </row>
    <row r="1281" spans="1:28" x14ac:dyDescent="0.25">
      <c r="A1281">
        <v>29</v>
      </c>
      <c r="B1281" t="s">
        <v>47</v>
      </c>
      <c r="C1281">
        <v>8</v>
      </c>
      <c r="D1281" t="s">
        <v>21</v>
      </c>
      <c r="E1281">
        <v>1999</v>
      </c>
      <c r="F1281" t="s">
        <v>10</v>
      </c>
      <c r="G1281" t="s">
        <v>299</v>
      </c>
      <c r="H1281" s="54">
        <v>0.156</v>
      </c>
      <c r="I1281" s="54">
        <v>0.12966666666666665</v>
      </c>
      <c r="J1281" s="54">
        <v>0.12016666666666667</v>
      </c>
      <c r="K1281">
        <v>0.127</v>
      </c>
      <c r="L1281" s="2" t="e">
        <f t="shared" si="285"/>
        <v>#VALUE!</v>
      </c>
      <c r="M1281" s="2" t="e">
        <f t="shared" si="286"/>
        <v>#VALUE!</v>
      </c>
      <c r="N1281" s="2" t="e">
        <f t="shared" si="287"/>
        <v>#VALUE!</v>
      </c>
      <c r="O1281" s="2" t="e">
        <f t="shared" si="288"/>
        <v>#VALUE!</v>
      </c>
      <c r="P1281" s="79" t="e">
        <f t="shared" si="289"/>
        <v>#VALUE!</v>
      </c>
      <c r="Q1281" s="80">
        <v>0.71359223300999997</v>
      </c>
      <c r="R1281" s="78">
        <v>0.28640776698999998</v>
      </c>
      <c r="S1281" s="79">
        <f t="shared" si="290"/>
        <v>227.14682908853396</v>
      </c>
      <c r="T1281" s="2">
        <f t="shared" si="291"/>
        <v>230.15575474587516</v>
      </c>
      <c r="U1281" s="2">
        <f t="shared" si="292"/>
        <v>225.95690046451844</v>
      </c>
      <c r="V1281" s="2">
        <f t="shared" si="293"/>
        <v>219.62920059813445</v>
      </c>
      <c r="W1281" s="2" t="e">
        <f t="shared" si="294"/>
        <v>#VALUE!</v>
      </c>
      <c r="X1281" t="e">
        <f t="shared" si="295"/>
        <v>#VALUE!</v>
      </c>
      <c r="Y1281" t="e">
        <f t="shared" si="296"/>
        <v>#VALUE!</v>
      </c>
      <c r="Z1281" t="e">
        <f t="shared" si="297"/>
        <v>#VALUE!</v>
      </c>
      <c r="AA1281" t="e">
        <f t="shared" si="298"/>
        <v>#VALUE!</v>
      </c>
      <c r="AB1281" t="e">
        <f t="shared" si="299"/>
        <v>#VALUE!</v>
      </c>
    </row>
    <row r="1282" spans="1:28" x14ac:dyDescent="0.25">
      <c r="A1282">
        <v>29</v>
      </c>
      <c r="B1282" t="s">
        <v>47</v>
      </c>
      <c r="C1282">
        <v>8</v>
      </c>
      <c r="D1282" t="s">
        <v>21</v>
      </c>
      <c r="E1282">
        <v>2000</v>
      </c>
      <c r="F1282">
        <v>100</v>
      </c>
      <c r="G1282" t="s">
        <v>299</v>
      </c>
      <c r="H1282" s="54">
        <v>0.19400000000000001</v>
      </c>
      <c r="I1282" s="54">
        <v>0.23899999999999999</v>
      </c>
      <c r="J1282" s="54">
        <v>0.21150000000000002</v>
      </c>
      <c r="K1282">
        <v>0.16300000000000001</v>
      </c>
      <c r="L1282" s="2">
        <f t="shared" ref="L1282:L1345" si="300">$F1282/(1-H1282)</f>
        <v>124.06947890818857</v>
      </c>
      <c r="M1282" s="2">
        <f t="shared" ref="M1282:M1345" si="301">$F1282/(1-I1282)</f>
        <v>131.4060446780552</v>
      </c>
      <c r="N1282" s="2">
        <f t="shared" ref="N1282:N1345" si="302">$F1282/(1-J1282)</f>
        <v>126.82308180088776</v>
      </c>
      <c r="O1282" s="2">
        <f t="shared" ref="O1282:O1345" si="303">$F1282/(1-K1282)</f>
        <v>119.47431302270013</v>
      </c>
      <c r="P1282" s="79" t="e">
        <f t="shared" ref="P1282:P1345" si="304">$G1282/(1-K1282)</f>
        <v>#VALUE!</v>
      </c>
      <c r="Q1282" s="80">
        <v>0.71359223300999997</v>
      </c>
      <c r="R1282" s="78">
        <v>0.28640776698999998</v>
      </c>
      <c r="S1282" s="79">
        <f t="shared" ref="S1282:S1345" si="305">(L1285*$Q1282)+(L1286*$R1282)</f>
        <v>428.91519026910191</v>
      </c>
      <c r="T1282" s="2">
        <f t="shared" ref="T1282:T1345" si="306">(M1285*$Q1282)+(M1286*$R1282)</f>
        <v>490.69311690655263</v>
      </c>
      <c r="U1282" s="2">
        <f t="shared" ref="U1282:U1345" si="307">(N1285*$Q1282)+(N1286*$R1282)</f>
        <v>478.60286816180439</v>
      </c>
      <c r="V1282" s="2">
        <f t="shared" ref="V1282:V1345" si="308">(O1285*$Q1282)+(O1286*$R1282)</f>
        <v>473.32784770332381</v>
      </c>
      <c r="W1282" s="2" t="e">
        <f t="shared" ref="W1282:W1345" si="309">(P1285*$Q1282)+(P1286*$R1282)</f>
        <v>#VALUE!</v>
      </c>
      <c r="X1282">
        <f t="shared" ref="X1282:X1345" si="310">S1282/$F1282</f>
        <v>4.2891519026910192</v>
      </c>
      <c r="Y1282">
        <f t="shared" ref="Y1282:Y1345" si="311">T1282/$F1282</f>
        <v>4.9069311690655262</v>
      </c>
      <c r="Z1282">
        <f t="shared" ref="Z1282:Z1345" si="312">U1282/$F1282</f>
        <v>4.7860286816180437</v>
      </c>
      <c r="AA1282">
        <f t="shared" ref="AA1282:AA1345" si="313">V1282/$F1282</f>
        <v>4.7332784770332381</v>
      </c>
      <c r="AB1282" t="e">
        <f t="shared" ref="AB1282:AB1345" si="314">W1282/$G1282</f>
        <v>#VALUE!</v>
      </c>
    </row>
    <row r="1283" spans="1:28" x14ac:dyDescent="0.25">
      <c r="A1283">
        <v>29</v>
      </c>
      <c r="B1283" t="s">
        <v>47</v>
      </c>
      <c r="C1283">
        <v>8</v>
      </c>
      <c r="D1283" t="s">
        <v>21</v>
      </c>
      <c r="E1283">
        <v>2001</v>
      </c>
      <c r="F1283">
        <v>250</v>
      </c>
      <c r="G1283" t="s">
        <v>299</v>
      </c>
      <c r="H1283" s="54">
        <v>0.19499999999999998</v>
      </c>
      <c r="I1283" s="54">
        <v>0.20133333333333331</v>
      </c>
      <c r="J1283" s="54">
        <v>0.17783333333333332</v>
      </c>
      <c r="K1283">
        <v>0.161</v>
      </c>
      <c r="L1283" s="2">
        <f t="shared" si="300"/>
        <v>310.55900621118013</v>
      </c>
      <c r="M1283" s="2">
        <f t="shared" si="301"/>
        <v>313.02170283806345</v>
      </c>
      <c r="N1283" s="2">
        <f t="shared" si="302"/>
        <v>304.07459963511047</v>
      </c>
      <c r="O1283" s="2">
        <f t="shared" si="303"/>
        <v>297.97377830750895</v>
      </c>
      <c r="P1283" s="79" t="e">
        <f t="shared" si="304"/>
        <v>#VALUE!</v>
      </c>
      <c r="Q1283" s="80">
        <v>0.71359223300999997</v>
      </c>
      <c r="R1283" s="78">
        <v>0.28640776698999998</v>
      </c>
      <c r="S1283" s="79">
        <f t="shared" si="305"/>
        <v>569.78637006068789</v>
      </c>
      <c r="T1283" s="2">
        <f t="shared" si="306"/>
        <v>733.3083560416004</v>
      </c>
      <c r="U1283" s="2">
        <f t="shared" si="307"/>
        <v>729.26237947117943</v>
      </c>
      <c r="V1283" s="2">
        <f t="shared" si="308"/>
        <v>715.8267362707777</v>
      </c>
      <c r="W1283" s="2">
        <f t="shared" si="309"/>
        <v>715.8267362707777</v>
      </c>
      <c r="X1283">
        <f t="shared" si="310"/>
        <v>2.2791454802427515</v>
      </c>
      <c r="Y1283">
        <f t="shared" si="311"/>
        <v>2.9332334241664015</v>
      </c>
      <c r="Z1283">
        <f t="shared" si="312"/>
        <v>2.9170495178847178</v>
      </c>
      <c r="AA1283">
        <f t="shared" si="313"/>
        <v>2.863306945083111</v>
      </c>
      <c r="AB1283" t="e">
        <f t="shared" si="314"/>
        <v>#VALUE!</v>
      </c>
    </row>
    <row r="1284" spans="1:28" x14ac:dyDescent="0.25">
      <c r="A1284">
        <v>29</v>
      </c>
      <c r="B1284" t="s">
        <v>47</v>
      </c>
      <c r="C1284">
        <v>8</v>
      </c>
      <c r="D1284" t="s">
        <v>21</v>
      </c>
      <c r="E1284">
        <v>2002</v>
      </c>
      <c r="F1284">
        <v>160</v>
      </c>
      <c r="G1284" t="s">
        <v>299</v>
      </c>
      <c r="H1284" s="54">
        <v>0.13600000000000001</v>
      </c>
      <c r="I1284" s="54">
        <v>0.14600000000000002</v>
      </c>
      <c r="J1284" s="54">
        <v>0.13250000000000001</v>
      </c>
      <c r="K1284">
        <v>0.105</v>
      </c>
      <c r="L1284" s="2">
        <f t="shared" si="300"/>
        <v>185.18518518518519</v>
      </c>
      <c r="M1284" s="2">
        <f t="shared" si="301"/>
        <v>187.35362997658081</v>
      </c>
      <c r="N1284" s="2">
        <f t="shared" si="302"/>
        <v>184.43804034582135</v>
      </c>
      <c r="O1284" s="2">
        <f t="shared" si="303"/>
        <v>178.77094972067039</v>
      </c>
      <c r="P1284" s="79" t="e">
        <f t="shared" si="304"/>
        <v>#VALUE!</v>
      </c>
      <c r="Q1284" s="80">
        <v>0.71359223300999997</v>
      </c>
      <c r="R1284" s="78">
        <v>0.28640776698999998</v>
      </c>
      <c r="S1284" s="79">
        <f t="shared" si="305"/>
        <v>261.40664938837602</v>
      </c>
      <c r="T1284" s="2">
        <f t="shared" si="306"/>
        <v>310.48889439180311</v>
      </c>
      <c r="U1284" s="2">
        <f t="shared" si="307"/>
        <v>342.64847589410431</v>
      </c>
      <c r="V1284" s="2">
        <f t="shared" si="308"/>
        <v>307.3156981204894</v>
      </c>
      <c r="W1284" s="2">
        <f t="shared" si="309"/>
        <v>307.3156981204894</v>
      </c>
      <c r="X1284">
        <f t="shared" si="310"/>
        <v>1.6337915586773502</v>
      </c>
      <c r="Y1284">
        <f t="shared" si="311"/>
        <v>1.9405555899487694</v>
      </c>
      <c r="Z1284">
        <f t="shared" si="312"/>
        <v>2.1415529743381518</v>
      </c>
      <c r="AA1284">
        <f t="shared" si="313"/>
        <v>1.9207231132530587</v>
      </c>
      <c r="AB1284" t="e">
        <f t="shared" si="314"/>
        <v>#VALUE!</v>
      </c>
    </row>
    <row r="1285" spans="1:28" x14ac:dyDescent="0.25">
      <c r="A1285">
        <v>29</v>
      </c>
      <c r="B1285" t="s">
        <v>47</v>
      </c>
      <c r="C1285">
        <v>8</v>
      </c>
      <c r="D1285" t="s">
        <v>21</v>
      </c>
      <c r="E1285">
        <v>2003</v>
      </c>
      <c r="F1285">
        <v>270</v>
      </c>
      <c r="G1285" t="s">
        <v>299</v>
      </c>
      <c r="H1285" s="54">
        <v>0.186</v>
      </c>
      <c r="I1285" s="54">
        <v>0.19833333333333333</v>
      </c>
      <c r="J1285" s="54">
        <v>0.18033333333333335</v>
      </c>
      <c r="K1285">
        <v>0.16</v>
      </c>
      <c r="L1285" s="2">
        <f t="shared" si="300"/>
        <v>331.69533169533167</v>
      </c>
      <c r="M1285" s="2">
        <f t="shared" si="301"/>
        <v>336.79833679833683</v>
      </c>
      <c r="N1285" s="2">
        <f t="shared" si="302"/>
        <v>329.40219601464008</v>
      </c>
      <c r="O1285" s="2">
        <f t="shared" si="303"/>
        <v>321.42857142857144</v>
      </c>
      <c r="P1285" s="79" t="e">
        <f t="shared" si="304"/>
        <v>#VALUE!</v>
      </c>
      <c r="Q1285" s="80">
        <v>0.71359223300999997</v>
      </c>
      <c r="R1285" s="78">
        <v>0.28640776698999998</v>
      </c>
      <c r="S1285" s="79">
        <f t="shared" si="305"/>
        <v>124.87192612963092</v>
      </c>
      <c r="T1285" s="2">
        <f t="shared" si="306"/>
        <v>136.05807114268288</v>
      </c>
      <c r="U1285" s="2">
        <f t="shared" si="307"/>
        <v>134.83226943537497</v>
      </c>
      <c r="V1285" s="2">
        <f t="shared" si="308"/>
        <v>138.08398669261055</v>
      </c>
      <c r="W1285" s="2">
        <f t="shared" si="309"/>
        <v>138.08398669261055</v>
      </c>
      <c r="X1285">
        <f t="shared" si="310"/>
        <v>0.46248861529492935</v>
      </c>
      <c r="Y1285">
        <f t="shared" si="311"/>
        <v>0.50391878200993656</v>
      </c>
      <c r="Z1285">
        <f t="shared" si="312"/>
        <v>0.49937877568657396</v>
      </c>
      <c r="AA1285">
        <f t="shared" si="313"/>
        <v>0.51142217293559467</v>
      </c>
      <c r="AB1285" t="e">
        <f t="shared" si="314"/>
        <v>#VALUE!</v>
      </c>
    </row>
    <row r="1286" spans="1:28" x14ac:dyDescent="0.25">
      <c r="A1286">
        <v>29</v>
      </c>
      <c r="B1286" t="s">
        <v>47</v>
      </c>
      <c r="C1286">
        <v>8</v>
      </c>
      <c r="D1286" t="s">
        <v>21</v>
      </c>
      <c r="E1286">
        <v>2004</v>
      </c>
      <c r="F1286">
        <v>500</v>
      </c>
      <c r="G1286">
        <v>500</v>
      </c>
      <c r="H1286" s="54">
        <v>0.255</v>
      </c>
      <c r="I1286" s="54">
        <v>0.42799999999999999</v>
      </c>
      <c r="J1286" s="54">
        <v>0.41199999999999998</v>
      </c>
      <c r="K1286">
        <v>0.41299999999999998</v>
      </c>
      <c r="L1286" s="2">
        <f t="shared" si="300"/>
        <v>671.14093959731542</v>
      </c>
      <c r="M1286" s="2">
        <f t="shared" si="301"/>
        <v>874.12587412587402</v>
      </c>
      <c r="N1286" s="2">
        <f t="shared" si="302"/>
        <v>850.34013605442169</v>
      </c>
      <c r="O1286" s="2">
        <f t="shared" si="303"/>
        <v>851.78875638841578</v>
      </c>
      <c r="P1286" s="79">
        <f t="shared" si="304"/>
        <v>851.78875638841578</v>
      </c>
      <c r="Q1286" s="80">
        <v>0.71359223300999997</v>
      </c>
      <c r="R1286" s="78">
        <v>0.28640776698999998</v>
      </c>
      <c r="S1286" s="79" t="e">
        <f t="shared" si="305"/>
        <v>#VALUE!</v>
      </c>
      <c r="T1286" s="2" t="e">
        <f t="shared" si="306"/>
        <v>#VALUE!</v>
      </c>
      <c r="U1286" s="2" t="e">
        <f t="shared" si="307"/>
        <v>#VALUE!</v>
      </c>
      <c r="V1286" s="2" t="e">
        <f t="shared" si="308"/>
        <v>#VALUE!</v>
      </c>
      <c r="W1286" s="2" t="e">
        <f t="shared" si="309"/>
        <v>#VALUE!</v>
      </c>
      <c r="X1286" t="e">
        <f t="shared" si="310"/>
        <v>#VALUE!</v>
      </c>
      <c r="Y1286" t="e">
        <f t="shared" si="311"/>
        <v>#VALUE!</v>
      </c>
      <c r="Z1286" t="e">
        <f t="shared" si="312"/>
        <v>#VALUE!</v>
      </c>
      <c r="AA1286" t="e">
        <f t="shared" si="313"/>
        <v>#VALUE!</v>
      </c>
      <c r="AB1286" t="e">
        <f t="shared" si="314"/>
        <v>#VALUE!</v>
      </c>
    </row>
    <row r="1287" spans="1:28" x14ac:dyDescent="0.25">
      <c r="A1287">
        <v>29</v>
      </c>
      <c r="B1287" t="s">
        <v>47</v>
      </c>
      <c r="C1287">
        <v>8</v>
      </c>
      <c r="D1287" t="s">
        <v>21</v>
      </c>
      <c r="E1287">
        <v>2005</v>
      </c>
      <c r="F1287">
        <v>250</v>
      </c>
      <c r="G1287">
        <v>250</v>
      </c>
      <c r="H1287" s="54">
        <v>0.21200000000000002</v>
      </c>
      <c r="I1287" s="54">
        <v>0.34633333333333338</v>
      </c>
      <c r="J1287" s="54">
        <v>0.41533333333333339</v>
      </c>
      <c r="K1287">
        <v>0.33700000000000002</v>
      </c>
      <c r="L1287" s="2">
        <f t="shared" si="300"/>
        <v>317.25888324873097</v>
      </c>
      <c r="M1287" s="2">
        <f t="shared" si="301"/>
        <v>382.45792962774095</v>
      </c>
      <c r="N1287" s="2">
        <f t="shared" si="302"/>
        <v>427.594070695553</v>
      </c>
      <c r="O1287" s="2">
        <f t="shared" si="303"/>
        <v>377.07390648567116</v>
      </c>
      <c r="P1287" s="79">
        <f t="shared" si="304"/>
        <v>377.07390648567116</v>
      </c>
      <c r="Q1287" s="80">
        <v>0.71359223300999997</v>
      </c>
      <c r="R1287" s="78">
        <v>0.28640776698999998</v>
      </c>
      <c r="S1287" s="79" t="e">
        <f t="shared" si="305"/>
        <v>#VALUE!</v>
      </c>
      <c r="T1287" s="2" t="e">
        <f t="shared" si="306"/>
        <v>#VALUE!</v>
      </c>
      <c r="U1287" s="2" t="e">
        <f t="shared" si="307"/>
        <v>#VALUE!</v>
      </c>
      <c r="V1287" s="2" t="e">
        <f t="shared" si="308"/>
        <v>#VALUE!</v>
      </c>
      <c r="W1287" s="2" t="e">
        <f t="shared" si="309"/>
        <v>#VALUE!</v>
      </c>
      <c r="X1287" t="e">
        <f t="shared" si="310"/>
        <v>#VALUE!</v>
      </c>
      <c r="Y1287" t="e">
        <f t="shared" si="311"/>
        <v>#VALUE!</v>
      </c>
      <c r="Z1287" t="e">
        <f t="shared" si="312"/>
        <v>#VALUE!</v>
      </c>
      <c r="AA1287" t="e">
        <f t="shared" si="313"/>
        <v>#VALUE!</v>
      </c>
      <c r="AB1287" t="e">
        <f t="shared" si="314"/>
        <v>#VALUE!</v>
      </c>
    </row>
    <row r="1288" spans="1:28" x14ac:dyDescent="0.25">
      <c r="A1288">
        <v>29</v>
      </c>
      <c r="B1288" t="s">
        <v>47</v>
      </c>
      <c r="C1288">
        <v>8</v>
      </c>
      <c r="D1288" t="s">
        <v>21</v>
      </c>
      <c r="E1288">
        <v>2006</v>
      </c>
      <c r="F1288">
        <v>100</v>
      </c>
      <c r="G1288">
        <v>100</v>
      </c>
      <c r="H1288" s="54">
        <v>0.182</v>
      </c>
      <c r="I1288" s="54">
        <v>0.23766666666666669</v>
      </c>
      <c r="J1288" s="54">
        <v>0.23666666666666669</v>
      </c>
      <c r="K1288">
        <v>0.251</v>
      </c>
      <c r="L1288" s="2">
        <f t="shared" si="300"/>
        <v>122.24938875305622</v>
      </c>
      <c r="M1288" s="2">
        <f t="shared" si="301"/>
        <v>131.17621337997377</v>
      </c>
      <c r="N1288" s="2">
        <f t="shared" si="302"/>
        <v>131.00436681222709</v>
      </c>
      <c r="O1288" s="2">
        <f t="shared" si="303"/>
        <v>133.51134846461949</v>
      </c>
      <c r="P1288" s="79">
        <f t="shared" si="304"/>
        <v>133.51134846461949</v>
      </c>
      <c r="Q1288" s="80">
        <v>0.71359223300999997</v>
      </c>
      <c r="R1288" s="78">
        <v>0.28640776698999998</v>
      </c>
      <c r="S1288" s="79">
        <f t="shared" si="305"/>
        <v>450.40069684153542</v>
      </c>
      <c r="T1288" s="2">
        <f t="shared" si="306"/>
        <v>481.64858256700387</v>
      </c>
      <c r="U1288" s="2">
        <f t="shared" si="307"/>
        <v>466.78698102004506</v>
      </c>
      <c r="V1288" s="2">
        <f t="shared" si="308"/>
        <v>481.23329749639123</v>
      </c>
      <c r="W1288" s="2">
        <f t="shared" si="309"/>
        <v>481.23329749639123</v>
      </c>
      <c r="X1288">
        <f t="shared" si="310"/>
        <v>4.5040069684153545</v>
      </c>
      <c r="Y1288">
        <f t="shared" si="311"/>
        <v>4.8164858256700391</v>
      </c>
      <c r="Z1288">
        <f t="shared" si="312"/>
        <v>4.6678698102004503</v>
      </c>
      <c r="AA1288">
        <f t="shared" si="313"/>
        <v>4.8123329749639119</v>
      </c>
      <c r="AB1288">
        <f t="shared" si="314"/>
        <v>4.8123329749639119</v>
      </c>
    </row>
    <row r="1289" spans="1:28" x14ac:dyDescent="0.25">
      <c r="A1289">
        <v>29</v>
      </c>
      <c r="B1289" t="s">
        <v>47</v>
      </c>
      <c r="C1289">
        <v>8</v>
      </c>
      <c r="D1289" t="s">
        <v>21</v>
      </c>
      <c r="E1289">
        <v>2007</v>
      </c>
      <c r="F1289">
        <v>100</v>
      </c>
      <c r="G1289">
        <v>100</v>
      </c>
      <c r="H1289" s="54">
        <v>0.23899999999999999</v>
      </c>
      <c r="I1289" s="54">
        <v>0.32533333333333336</v>
      </c>
      <c r="J1289" s="54">
        <v>0.30733333333333335</v>
      </c>
      <c r="K1289">
        <v>0.33100000000000002</v>
      </c>
      <c r="L1289" s="2">
        <f t="shared" si="300"/>
        <v>131.4060446780552</v>
      </c>
      <c r="M1289" s="2">
        <f t="shared" si="301"/>
        <v>148.22134387351778</v>
      </c>
      <c r="N1289" s="2">
        <f t="shared" si="302"/>
        <v>144.36958614051974</v>
      </c>
      <c r="O1289" s="2">
        <f t="shared" si="303"/>
        <v>149.47683109118086</v>
      </c>
      <c r="P1289" s="79">
        <f t="shared" si="304"/>
        <v>149.47683109118086</v>
      </c>
      <c r="Q1289" s="80">
        <v>0.71359223300999997</v>
      </c>
      <c r="R1289" s="78">
        <v>0.28640776698999998</v>
      </c>
      <c r="S1289" s="79">
        <f t="shared" si="305"/>
        <v>216.12402694718699</v>
      </c>
      <c r="T1289" s="2">
        <f t="shared" si="306"/>
        <v>239.81759514969289</v>
      </c>
      <c r="U1289" s="2">
        <f t="shared" si="307"/>
        <v>233.78848226445103</v>
      </c>
      <c r="V1289" s="2">
        <f t="shared" si="308"/>
        <v>239.56196566813023</v>
      </c>
      <c r="W1289" s="2">
        <f t="shared" si="309"/>
        <v>239.56196566813023</v>
      </c>
      <c r="X1289">
        <f t="shared" si="310"/>
        <v>2.16124026947187</v>
      </c>
      <c r="Y1289">
        <f t="shared" si="311"/>
        <v>2.398175951496929</v>
      </c>
      <c r="Z1289">
        <f t="shared" si="312"/>
        <v>2.3378848226445101</v>
      </c>
      <c r="AA1289">
        <f t="shared" si="313"/>
        <v>2.3956196566813022</v>
      </c>
      <c r="AB1289">
        <f t="shared" si="314"/>
        <v>2.3956196566813022</v>
      </c>
    </row>
    <row r="1290" spans="1:28" x14ac:dyDescent="0.25">
      <c r="A1290">
        <v>29</v>
      </c>
      <c r="B1290" t="s">
        <v>47</v>
      </c>
      <c r="C1290">
        <v>8</v>
      </c>
      <c r="D1290" t="s">
        <v>21</v>
      </c>
      <c r="E1290">
        <v>2008</v>
      </c>
      <c r="F1290" t="s">
        <v>10</v>
      </c>
      <c r="G1290" t="s">
        <v>299</v>
      </c>
      <c r="H1290" s="54">
        <v>0.25900000000000001</v>
      </c>
      <c r="I1290" s="54">
        <v>0.3046666666666667</v>
      </c>
      <c r="J1290" s="54">
        <v>0.28266666666666668</v>
      </c>
      <c r="K1290">
        <v>0.311</v>
      </c>
      <c r="L1290" s="2" t="e">
        <f t="shared" si="300"/>
        <v>#VALUE!</v>
      </c>
      <c r="M1290" s="2" t="e">
        <f t="shared" si="301"/>
        <v>#VALUE!</v>
      </c>
      <c r="N1290" s="2" t="e">
        <f t="shared" si="302"/>
        <v>#VALUE!</v>
      </c>
      <c r="O1290" s="2" t="e">
        <f t="shared" si="303"/>
        <v>#VALUE!</v>
      </c>
      <c r="P1290" s="79" t="e">
        <f t="shared" si="304"/>
        <v>#VALUE!</v>
      </c>
      <c r="Q1290" s="80">
        <v>0.71359223300999997</v>
      </c>
      <c r="R1290" s="78">
        <v>0.28640776698999998</v>
      </c>
      <c r="S1290" s="79">
        <f t="shared" si="305"/>
        <v>131.54649292744594</v>
      </c>
      <c r="T1290" s="2">
        <f t="shared" si="306"/>
        <v>135.93836784449687</v>
      </c>
      <c r="U1290" s="2">
        <f t="shared" si="307"/>
        <v>132.45647014208058</v>
      </c>
      <c r="V1290" s="2">
        <f t="shared" si="308"/>
        <v>138.95456764809327</v>
      </c>
      <c r="W1290" s="2">
        <f t="shared" si="309"/>
        <v>138.95456764809327</v>
      </c>
      <c r="X1290" t="e">
        <f t="shared" si="310"/>
        <v>#VALUE!</v>
      </c>
      <c r="Y1290" t="e">
        <f t="shared" si="311"/>
        <v>#VALUE!</v>
      </c>
      <c r="Z1290" t="e">
        <f t="shared" si="312"/>
        <v>#VALUE!</v>
      </c>
      <c r="AA1290" t="e">
        <f t="shared" si="313"/>
        <v>#VALUE!</v>
      </c>
      <c r="AB1290" t="e">
        <f t="shared" si="314"/>
        <v>#VALUE!</v>
      </c>
    </row>
    <row r="1291" spans="1:28" x14ac:dyDescent="0.25">
      <c r="A1291">
        <v>29</v>
      </c>
      <c r="B1291" t="s">
        <v>47</v>
      </c>
      <c r="C1291">
        <v>8</v>
      </c>
      <c r="D1291" t="s">
        <v>21</v>
      </c>
      <c r="E1291">
        <v>2009</v>
      </c>
      <c r="F1291">
        <v>400</v>
      </c>
      <c r="G1291">
        <v>400</v>
      </c>
      <c r="H1291" s="54">
        <v>0.247</v>
      </c>
      <c r="I1291" s="54">
        <v>0.28799999999999998</v>
      </c>
      <c r="J1291" s="54">
        <v>0.26449999999999996</v>
      </c>
      <c r="K1291">
        <v>0.28799999999999998</v>
      </c>
      <c r="L1291" s="2">
        <f t="shared" si="300"/>
        <v>531.20849933598936</v>
      </c>
      <c r="M1291" s="2">
        <f t="shared" si="301"/>
        <v>561.79775280898878</v>
      </c>
      <c r="N1291" s="2">
        <f t="shared" si="302"/>
        <v>543.84772263766138</v>
      </c>
      <c r="O1291" s="2">
        <f t="shared" si="303"/>
        <v>561.79775280898878</v>
      </c>
      <c r="P1291" s="79">
        <f t="shared" si="304"/>
        <v>561.79775280898878</v>
      </c>
      <c r="Q1291" s="80">
        <v>0.71359223300999997</v>
      </c>
      <c r="R1291" s="78">
        <v>0.28640776698999998</v>
      </c>
      <c r="S1291" s="79">
        <f t="shared" si="305"/>
        <v>156.28821212485587</v>
      </c>
      <c r="T1291" s="2">
        <f t="shared" si="306"/>
        <v>172.97266336559179</v>
      </c>
      <c r="U1291" s="2">
        <f t="shared" si="307"/>
        <v>167.51314049270493</v>
      </c>
      <c r="V1291" s="2">
        <f t="shared" si="308"/>
        <v>174.5698414928118</v>
      </c>
      <c r="W1291" s="2">
        <f t="shared" si="309"/>
        <v>174.5698414928118</v>
      </c>
      <c r="X1291">
        <f t="shared" si="310"/>
        <v>0.39072053031213971</v>
      </c>
      <c r="Y1291">
        <f t="shared" si="311"/>
        <v>0.43243165841397946</v>
      </c>
      <c r="Z1291">
        <f t="shared" si="312"/>
        <v>0.41878285123176234</v>
      </c>
      <c r="AA1291">
        <f t="shared" si="313"/>
        <v>0.43642460373202951</v>
      </c>
      <c r="AB1291">
        <f t="shared" si="314"/>
        <v>0.43642460373202951</v>
      </c>
    </row>
    <row r="1292" spans="1:28" x14ac:dyDescent="0.25">
      <c r="A1292">
        <v>29</v>
      </c>
      <c r="B1292" t="s">
        <v>47</v>
      </c>
      <c r="C1292">
        <v>8</v>
      </c>
      <c r="D1292" t="s">
        <v>21</v>
      </c>
      <c r="E1292">
        <v>2010</v>
      </c>
      <c r="F1292">
        <v>200</v>
      </c>
      <c r="G1292">
        <v>200</v>
      </c>
      <c r="H1292" s="54">
        <v>0.19700000000000001</v>
      </c>
      <c r="I1292" s="54">
        <v>0.29066666666666668</v>
      </c>
      <c r="J1292" s="54">
        <v>0.27216666666666667</v>
      </c>
      <c r="K1292">
        <v>0.28699999999999998</v>
      </c>
      <c r="L1292" s="2">
        <f t="shared" si="300"/>
        <v>249.06600249066005</v>
      </c>
      <c r="M1292" s="2">
        <f t="shared" si="301"/>
        <v>281.95488721804509</v>
      </c>
      <c r="N1292" s="2">
        <f t="shared" si="302"/>
        <v>274.78818410808333</v>
      </c>
      <c r="O1292" s="2">
        <f t="shared" si="303"/>
        <v>280.50490883590459</v>
      </c>
      <c r="P1292" s="79">
        <f t="shared" si="304"/>
        <v>280.50490883590459</v>
      </c>
      <c r="Q1292" s="80">
        <v>0.71359223300999997</v>
      </c>
      <c r="R1292" s="78">
        <v>0.28640776698999998</v>
      </c>
      <c r="S1292" s="79">
        <f t="shared" si="305"/>
        <v>233.59337737137457</v>
      </c>
      <c r="T1292" s="2">
        <f t="shared" si="306"/>
        <v>256.36501069603287</v>
      </c>
      <c r="U1292" s="2">
        <f t="shared" si="307"/>
        <v>249.86481599729194</v>
      </c>
      <c r="V1292" s="2">
        <f t="shared" si="308"/>
        <v>251.96247660980549</v>
      </c>
      <c r="W1292" s="2">
        <f t="shared" si="309"/>
        <v>251.96247660980549</v>
      </c>
      <c r="X1292">
        <f t="shared" si="310"/>
        <v>1.1679668868568729</v>
      </c>
      <c r="Y1292">
        <f t="shared" si="311"/>
        <v>1.2818250534801643</v>
      </c>
      <c r="Z1292">
        <f t="shared" si="312"/>
        <v>1.2493240799864598</v>
      </c>
      <c r="AA1292">
        <f t="shared" si="313"/>
        <v>1.2598123830490275</v>
      </c>
      <c r="AB1292">
        <f t="shared" si="314"/>
        <v>1.2598123830490275</v>
      </c>
    </row>
    <row r="1293" spans="1:28" x14ac:dyDescent="0.25">
      <c r="A1293">
        <v>29</v>
      </c>
      <c r="B1293" t="s">
        <v>47</v>
      </c>
      <c r="C1293">
        <v>8</v>
      </c>
      <c r="D1293" t="s">
        <v>21</v>
      </c>
      <c r="E1293">
        <v>2011</v>
      </c>
      <c r="F1293">
        <v>100</v>
      </c>
      <c r="G1293">
        <v>100</v>
      </c>
      <c r="H1293" s="54">
        <v>0.254</v>
      </c>
      <c r="I1293" s="54">
        <v>0.2583333333333333</v>
      </c>
      <c r="J1293" s="54">
        <v>0.24033333333333334</v>
      </c>
      <c r="K1293">
        <v>0.27300000000000002</v>
      </c>
      <c r="L1293" s="2">
        <f t="shared" si="300"/>
        <v>134.04825737265415</v>
      </c>
      <c r="M1293" s="2">
        <f t="shared" si="301"/>
        <v>134.83146067415728</v>
      </c>
      <c r="N1293" s="2">
        <f t="shared" si="302"/>
        <v>131.63668275559456</v>
      </c>
      <c r="O1293" s="2">
        <f t="shared" si="303"/>
        <v>137.5515818431912</v>
      </c>
      <c r="P1293" s="79">
        <f t="shared" si="304"/>
        <v>137.5515818431912</v>
      </c>
      <c r="Q1293" s="80">
        <v>0.71359223300999997</v>
      </c>
      <c r="R1293" s="78">
        <v>0.28640776698999998</v>
      </c>
      <c r="S1293" s="79">
        <f t="shared" si="305"/>
        <v>276.20933401460525</v>
      </c>
      <c r="T1293" s="2">
        <f t="shared" si="306"/>
        <v>298.70621340237568</v>
      </c>
      <c r="U1293" s="2">
        <f t="shared" si="307"/>
        <v>294.96365938723352</v>
      </c>
      <c r="V1293" s="2">
        <f t="shared" si="308"/>
        <v>301.5351339432828</v>
      </c>
      <c r="W1293" s="2">
        <f t="shared" si="309"/>
        <v>301.5351339432828</v>
      </c>
      <c r="X1293">
        <f t="shared" si="310"/>
        <v>2.7620933401460523</v>
      </c>
      <c r="Y1293">
        <f t="shared" si="311"/>
        <v>2.9870621340237569</v>
      </c>
      <c r="Z1293">
        <f t="shared" si="312"/>
        <v>2.9496365938723352</v>
      </c>
      <c r="AA1293">
        <f t="shared" si="313"/>
        <v>3.015351339432828</v>
      </c>
      <c r="AB1293">
        <f t="shared" si="314"/>
        <v>3.015351339432828</v>
      </c>
    </row>
    <row r="1294" spans="1:28" x14ac:dyDescent="0.25">
      <c r="A1294">
        <v>29</v>
      </c>
      <c r="B1294" t="s">
        <v>47</v>
      </c>
      <c r="C1294">
        <v>8</v>
      </c>
      <c r="D1294" t="s">
        <v>21</v>
      </c>
      <c r="E1294">
        <v>2012</v>
      </c>
      <c r="F1294">
        <v>100</v>
      </c>
      <c r="G1294">
        <v>100</v>
      </c>
      <c r="H1294" s="54">
        <v>0.20199999999999999</v>
      </c>
      <c r="I1294" s="54">
        <v>0.27900000000000003</v>
      </c>
      <c r="J1294" s="54">
        <v>0.25650000000000001</v>
      </c>
      <c r="K1294">
        <v>0.29799999999999999</v>
      </c>
      <c r="L1294" s="2">
        <f t="shared" si="300"/>
        <v>125.31328320802004</v>
      </c>
      <c r="M1294" s="2">
        <f t="shared" si="301"/>
        <v>138.69625520110958</v>
      </c>
      <c r="N1294" s="2">
        <f t="shared" si="302"/>
        <v>134.49899125756556</v>
      </c>
      <c r="O1294" s="2">
        <f t="shared" si="303"/>
        <v>142.45014245014247</v>
      </c>
      <c r="P1294" s="79">
        <f t="shared" si="304"/>
        <v>142.45014245014247</v>
      </c>
      <c r="Q1294" s="80">
        <v>0.71359223300999997</v>
      </c>
      <c r="R1294" s="78">
        <v>0.28640776698999998</v>
      </c>
      <c r="S1294" s="79" t="e">
        <f t="shared" si="305"/>
        <v>#VALUE!</v>
      </c>
      <c r="T1294" s="2" t="e">
        <f t="shared" si="306"/>
        <v>#VALUE!</v>
      </c>
      <c r="U1294" s="2" t="e">
        <f t="shared" si="307"/>
        <v>#VALUE!</v>
      </c>
      <c r="V1294" s="2" t="e">
        <f t="shared" si="308"/>
        <v>#VALUE!</v>
      </c>
      <c r="W1294" s="2" t="e">
        <f t="shared" si="309"/>
        <v>#VALUE!</v>
      </c>
      <c r="X1294" t="e">
        <f t="shared" si="310"/>
        <v>#VALUE!</v>
      </c>
      <c r="Y1294" t="e">
        <f t="shared" si="311"/>
        <v>#VALUE!</v>
      </c>
      <c r="Z1294" t="e">
        <f t="shared" si="312"/>
        <v>#VALUE!</v>
      </c>
      <c r="AA1294" t="e">
        <f t="shared" si="313"/>
        <v>#VALUE!</v>
      </c>
      <c r="AB1294" t="e">
        <f t="shared" si="314"/>
        <v>#VALUE!</v>
      </c>
    </row>
    <row r="1295" spans="1:28" x14ac:dyDescent="0.25">
      <c r="A1295">
        <v>29</v>
      </c>
      <c r="B1295" t="s">
        <v>47</v>
      </c>
      <c r="C1295">
        <v>8</v>
      </c>
      <c r="D1295" t="s">
        <v>21</v>
      </c>
      <c r="E1295">
        <v>2013</v>
      </c>
      <c r="F1295">
        <v>180</v>
      </c>
      <c r="G1295">
        <v>180</v>
      </c>
      <c r="H1295" s="54">
        <v>0.22900000000000001</v>
      </c>
      <c r="I1295" s="54">
        <v>0.30333333333333334</v>
      </c>
      <c r="J1295" s="54">
        <v>0.27933333333333332</v>
      </c>
      <c r="K1295">
        <v>0.29299999999999998</v>
      </c>
      <c r="L1295" s="2">
        <f t="shared" si="300"/>
        <v>233.46303501945525</v>
      </c>
      <c r="M1295" s="2">
        <f t="shared" si="301"/>
        <v>258.3732057416268</v>
      </c>
      <c r="N1295" s="2">
        <f t="shared" si="302"/>
        <v>249.7687326549491</v>
      </c>
      <c r="O1295" s="2">
        <f t="shared" si="303"/>
        <v>254.59688826025456</v>
      </c>
      <c r="P1295" s="79">
        <f t="shared" si="304"/>
        <v>254.59688826025456</v>
      </c>
      <c r="Q1295" s="80">
        <v>0.71359223300999997</v>
      </c>
      <c r="R1295" s="78">
        <v>0.28640776698999998</v>
      </c>
      <c r="S1295" s="79" t="e">
        <f t="shared" si="305"/>
        <v>#VALUE!</v>
      </c>
      <c r="T1295" s="2" t="e">
        <f t="shared" si="306"/>
        <v>#VALUE!</v>
      </c>
      <c r="U1295" s="2" t="e">
        <f t="shared" si="307"/>
        <v>#VALUE!</v>
      </c>
      <c r="V1295" s="2" t="e">
        <f t="shared" si="308"/>
        <v>#VALUE!</v>
      </c>
      <c r="W1295" s="2" t="e">
        <f t="shared" si="309"/>
        <v>#VALUE!</v>
      </c>
      <c r="X1295" t="e">
        <f t="shared" si="310"/>
        <v>#VALUE!</v>
      </c>
      <c r="Y1295" t="e">
        <f t="shared" si="311"/>
        <v>#VALUE!</v>
      </c>
      <c r="Z1295" t="e">
        <f t="shared" si="312"/>
        <v>#VALUE!</v>
      </c>
      <c r="AA1295" t="e">
        <f t="shared" si="313"/>
        <v>#VALUE!</v>
      </c>
      <c r="AB1295" t="e">
        <f t="shared" si="314"/>
        <v>#VALUE!</v>
      </c>
    </row>
    <row r="1296" spans="1:28" x14ac:dyDescent="0.25">
      <c r="A1296">
        <v>29</v>
      </c>
      <c r="B1296" t="s">
        <v>47</v>
      </c>
      <c r="C1296">
        <v>8</v>
      </c>
      <c r="D1296" t="s">
        <v>21</v>
      </c>
      <c r="E1296">
        <v>2014</v>
      </c>
      <c r="F1296">
        <v>200</v>
      </c>
      <c r="G1296">
        <v>200</v>
      </c>
      <c r="H1296" s="54">
        <v>0.14499999999999999</v>
      </c>
      <c r="I1296" s="54">
        <v>0.20433333333333331</v>
      </c>
      <c r="J1296" s="54">
        <v>0.20033333333333331</v>
      </c>
      <c r="K1296">
        <v>0.185</v>
      </c>
      <c r="L1296" s="2">
        <f t="shared" si="300"/>
        <v>233.91812865497076</v>
      </c>
      <c r="M1296" s="2">
        <f t="shared" si="301"/>
        <v>251.3615416841223</v>
      </c>
      <c r="N1296" s="2">
        <f t="shared" si="302"/>
        <v>250.10421008753644</v>
      </c>
      <c r="O1296" s="2">
        <f t="shared" si="303"/>
        <v>245.39877300613497</v>
      </c>
      <c r="P1296" s="79">
        <f t="shared" si="304"/>
        <v>245.39877300613497</v>
      </c>
      <c r="Q1296" s="80">
        <v>0.71359223300999997</v>
      </c>
      <c r="R1296" s="78">
        <v>0.28640776698999998</v>
      </c>
      <c r="S1296" s="79" t="e">
        <f t="shared" si="305"/>
        <v>#VALUE!</v>
      </c>
      <c r="T1296" s="2" t="e">
        <f t="shared" si="306"/>
        <v>#VALUE!</v>
      </c>
      <c r="U1296" s="2" t="e">
        <f t="shared" si="307"/>
        <v>#VALUE!</v>
      </c>
      <c r="V1296" s="2" t="e">
        <f t="shared" si="308"/>
        <v>#VALUE!</v>
      </c>
      <c r="W1296" s="2" t="e">
        <f t="shared" si="309"/>
        <v>#VALUE!</v>
      </c>
      <c r="X1296" t="e">
        <f t="shared" si="310"/>
        <v>#VALUE!</v>
      </c>
      <c r="Y1296" t="e">
        <f t="shared" si="311"/>
        <v>#VALUE!</v>
      </c>
      <c r="Z1296" t="e">
        <f t="shared" si="312"/>
        <v>#VALUE!</v>
      </c>
      <c r="AA1296" t="e">
        <f t="shared" si="313"/>
        <v>#VALUE!</v>
      </c>
      <c r="AB1296" t="e">
        <f t="shared" si="314"/>
        <v>#VALUE!</v>
      </c>
    </row>
    <row r="1297" spans="1:28" x14ac:dyDescent="0.25">
      <c r="A1297">
        <v>29</v>
      </c>
      <c r="B1297" t="s">
        <v>47</v>
      </c>
      <c r="C1297">
        <v>8</v>
      </c>
      <c r="D1297" t="s">
        <v>21</v>
      </c>
      <c r="E1297">
        <v>2015</v>
      </c>
      <c r="F1297">
        <v>290</v>
      </c>
      <c r="G1297">
        <v>290</v>
      </c>
      <c r="H1297" s="54">
        <v>0.24</v>
      </c>
      <c r="I1297" s="54">
        <v>0.30400000000000005</v>
      </c>
      <c r="J1297" s="54">
        <v>0.28700000000000003</v>
      </c>
      <c r="K1297">
        <v>0.34300000000000003</v>
      </c>
      <c r="L1297" s="2">
        <f t="shared" si="300"/>
        <v>381.57894736842104</v>
      </c>
      <c r="M1297" s="2">
        <f t="shared" si="301"/>
        <v>416.66666666666669</v>
      </c>
      <c r="N1297" s="2">
        <f t="shared" si="302"/>
        <v>406.73211781206174</v>
      </c>
      <c r="O1297" s="2">
        <f t="shared" si="303"/>
        <v>441.40030441400302</v>
      </c>
      <c r="P1297" s="79">
        <f t="shared" si="304"/>
        <v>441.40030441400302</v>
      </c>
      <c r="Q1297" s="80">
        <v>0.71359223300999997</v>
      </c>
      <c r="R1297" s="78">
        <v>0.28640776698999998</v>
      </c>
      <c r="S1297" s="79">
        <f t="shared" si="305"/>
        <v>76.469675323651472</v>
      </c>
      <c r="T1297" s="2">
        <f t="shared" si="306"/>
        <v>87.491735398032972</v>
      </c>
      <c r="U1297" s="2">
        <f t="shared" si="307"/>
        <v>86.224435239181432</v>
      </c>
      <c r="V1297" s="2">
        <f t="shared" si="308"/>
        <v>78.927656126808046</v>
      </c>
      <c r="W1297" s="2" t="e">
        <f t="shared" si="309"/>
        <v>#VALUE!</v>
      </c>
      <c r="X1297">
        <f t="shared" si="310"/>
        <v>0.26368853559879818</v>
      </c>
      <c r="Y1297">
        <f t="shared" si="311"/>
        <v>0.30169563930356197</v>
      </c>
      <c r="Z1297">
        <f t="shared" si="312"/>
        <v>0.29732563875579804</v>
      </c>
      <c r="AA1297">
        <f t="shared" si="313"/>
        <v>0.2721643314717519</v>
      </c>
      <c r="AB1297" t="e">
        <f t="shared" si="314"/>
        <v>#VALUE!</v>
      </c>
    </row>
    <row r="1298" spans="1:28" x14ac:dyDescent="0.25">
      <c r="A1298">
        <v>29</v>
      </c>
      <c r="B1298" t="s">
        <v>47</v>
      </c>
      <c r="C1298">
        <v>8</v>
      </c>
      <c r="D1298" t="s">
        <v>21</v>
      </c>
      <c r="E1298">
        <v>2016</v>
      </c>
      <c r="F1298" t="s">
        <v>10</v>
      </c>
      <c r="G1298" t="s">
        <v>299</v>
      </c>
      <c r="H1298" s="54">
        <v>0.252</v>
      </c>
      <c r="I1298" s="54">
        <v>0.29700000000000004</v>
      </c>
      <c r="J1298" s="54">
        <v>0.27900000000000003</v>
      </c>
      <c r="K1298">
        <v>0.29199999999999998</v>
      </c>
      <c r="L1298" s="2" t="e">
        <f t="shared" si="300"/>
        <v>#VALUE!</v>
      </c>
      <c r="M1298" s="2" t="e">
        <f t="shared" si="301"/>
        <v>#VALUE!</v>
      </c>
      <c r="N1298" s="2" t="e">
        <f t="shared" si="302"/>
        <v>#VALUE!</v>
      </c>
      <c r="O1298" s="2" t="e">
        <f t="shared" si="303"/>
        <v>#VALUE!</v>
      </c>
      <c r="P1298" s="79" t="e">
        <f t="shared" si="304"/>
        <v>#VALUE!</v>
      </c>
      <c r="Q1298" s="80">
        <v>0.71359223300999997</v>
      </c>
      <c r="R1298" s="78">
        <v>0.28640776698999998</v>
      </c>
      <c r="S1298" s="79">
        <f t="shared" si="305"/>
        <v>267.65980681526349</v>
      </c>
      <c r="T1298" s="2">
        <f t="shared" si="306"/>
        <v>314.39580406832613</v>
      </c>
      <c r="U1298" s="2">
        <f t="shared" si="307"/>
        <v>311.84991839417097</v>
      </c>
      <c r="V1298" s="2">
        <f t="shared" si="308"/>
        <v>278.51855519229014</v>
      </c>
      <c r="W1298" s="2">
        <f t="shared" si="309"/>
        <v>278.51855519229014</v>
      </c>
      <c r="X1298" t="e">
        <f t="shared" si="310"/>
        <v>#VALUE!</v>
      </c>
      <c r="Y1298" t="e">
        <f t="shared" si="311"/>
        <v>#VALUE!</v>
      </c>
      <c r="Z1298" t="e">
        <f t="shared" si="312"/>
        <v>#VALUE!</v>
      </c>
      <c r="AA1298" t="e">
        <f t="shared" si="313"/>
        <v>#VALUE!</v>
      </c>
      <c r="AB1298" t="e">
        <f t="shared" si="314"/>
        <v>#VALUE!</v>
      </c>
    </row>
    <row r="1299" spans="1:28" x14ac:dyDescent="0.25">
      <c r="A1299">
        <v>29</v>
      </c>
      <c r="B1299" t="s">
        <v>47</v>
      </c>
      <c r="C1299">
        <v>8</v>
      </c>
      <c r="D1299" t="s">
        <v>21</v>
      </c>
      <c r="E1299">
        <v>2017</v>
      </c>
      <c r="F1299" t="s">
        <v>10</v>
      </c>
      <c r="G1299" t="s">
        <v>299</v>
      </c>
      <c r="H1299" s="54">
        <v>0.26421253355763952</v>
      </c>
      <c r="I1299" s="54">
        <v>0.33404541147798106</v>
      </c>
      <c r="J1299" s="54">
        <v>0.31269765999824639</v>
      </c>
      <c r="K1299">
        <v>0.32600000000000001</v>
      </c>
      <c r="L1299" s="2" t="e">
        <f t="shared" si="300"/>
        <v>#VALUE!</v>
      </c>
      <c r="M1299" s="2" t="e">
        <f t="shared" si="301"/>
        <v>#VALUE!</v>
      </c>
      <c r="N1299" s="2" t="e">
        <f t="shared" si="302"/>
        <v>#VALUE!</v>
      </c>
      <c r="O1299" s="2" t="e">
        <f t="shared" si="303"/>
        <v>#VALUE!</v>
      </c>
      <c r="P1299" s="79" t="e">
        <f t="shared" si="304"/>
        <v>#VALUE!</v>
      </c>
      <c r="Q1299" s="80">
        <v>0.71359223300999997</v>
      </c>
      <c r="R1299" s="78">
        <v>0.28640776698999998</v>
      </c>
      <c r="S1299" s="79" t="e">
        <f t="shared" si="305"/>
        <v>#VALUE!</v>
      </c>
      <c r="T1299" s="2" t="e">
        <f t="shared" si="306"/>
        <v>#VALUE!</v>
      </c>
      <c r="U1299" s="2" t="e">
        <f t="shared" si="307"/>
        <v>#VALUE!</v>
      </c>
      <c r="V1299" s="2" t="e">
        <f t="shared" si="308"/>
        <v>#VALUE!</v>
      </c>
      <c r="W1299" s="2" t="e">
        <f t="shared" si="309"/>
        <v>#VALUE!</v>
      </c>
      <c r="X1299" t="e">
        <f t="shared" si="310"/>
        <v>#VALUE!</v>
      </c>
      <c r="Y1299" t="e">
        <f t="shared" si="311"/>
        <v>#VALUE!</v>
      </c>
      <c r="Z1299" t="e">
        <f t="shared" si="312"/>
        <v>#VALUE!</v>
      </c>
      <c r="AA1299" t="e">
        <f t="shared" si="313"/>
        <v>#VALUE!</v>
      </c>
      <c r="AB1299" t="e">
        <f t="shared" si="314"/>
        <v>#VALUE!</v>
      </c>
    </row>
    <row r="1300" spans="1:28" x14ac:dyDescent="0.25">
      <c r="A1300">
        <v>29</v>
      </c>
      <c r="B1300" t="s">
        <v>47</v>
      </c>
      <c r="C1300">
        <v>8</v>
      </c>
      <c r="D1300" t="s">
        <v>21</v>
      </c>
      <c r="E1300">
        <v>2018</v>
      </c>
      <c r="F1300">
        <v>35</v>
      </c>
      <c r="G1300" t="s">
        <v>299</v>
      </c>
      <c r="H1300" s="54">
        <v>0.25329250311259038</v>
      </c>
      <c r="I1300" s="54">
        <v>0.35347180943220174</v>
      </c>
      <c r="J1300" s="54">
        <v>0.34504815702446495</v>
      </c>
      <c r="K1300">
        <v>0.253</v>
      </c>
      <c r="L1300" s="2">
        <f t="shared" si="300"/>
        <v>46.872436859003955</v>
      </c>
      <c r="M1300" s="2">
        <f t="shared" si="301"/>
        <v>54.135303781977505</v>
      </c>
      <c r="N1300" s="2">
        <f t="shared" si="302"/>
        <v>53.439043458508728</v>
      </c>
      <c r="O1300" s="2">
        <f t="shared" si="303"/>
        <v>46.854082998661312</v>
      </c>
      <c r="P1300" s="79" t="e">
        <f t="shared" si="304"/>
        <v>#VALUE!</v>
      </c>
      <c r="Q1300" s="80">
        <v>0.71359223300999997</v>
      </c>
      <c r="R1300" s="78">
        <v>0.28640776698999998</v>
      </c>
      <c r="S1300" s="79" t="e">
        <f t="shared" si="305"/>
        <v>#VALUE!</v>
      </c>
      <c r="T1300" s="2" t="e">
        <f t="shared" si="306"/>
        <v>#VALUE!</v>
      </c>
      <c r="U1300" s="2" t="e">
        <f t="shared" si="307"/>
        <v>#VALUE!</v>
      </c>
      <c r="V1300" s="2" t="e">
        <f t="shared" si="308"/>
        <v>#VALUE!</v>
      </c>
      <c r="W1300" s="2" t="e">
        <f t="shared" si="309"/>
        <v>#VALUE!</v>
      </c>
      <c r="X1300" t="e">
        <f t="shared" si="310"/>
        <v>#VALUE!</v>
      </c>
      <c r="Y1300" t="e">
        <f t="shared" si="311"/>
        <v>#VALUE!</v>
      </c>
      <c r="Z1300" t="e">
        <f t="shared" si="312"/>
        <v>#VALUE!</v>
      </c>
      <c r="AA1300" t="e">
        <f t="shared" si="313"/>
        <v>#VALUE!</v>
      </c>
      <c r="AB1300" t="e">
        <f t="shared" si="314"/>
        <v>#VALUE!</v>
      </c>
    </row>
    <row r="1301" spans="1:28" x14ac:dyDescent="0.25">
      <c r="A1301">
        <v>29</v>
      </c>
      <c r="B1301" t="s">
        <v>47</v>
      </c>
      <c r="C1301">
        <v>8</v>
      </c>
      <c r="D1301" t="s">
        <v>21</v>
      </c>
      <c r="E1301">
        <v>2019</v>
      </c>
      <c r="F1301">
        <v>115</v>
      </c>
      <c r="G1301">
        <v>115</v>
      </c>
      <c r="H1301" s="54">
        <v>0.23441509169475994</v>
      </c>
      <c r="I1301" s="54">
        <v>0.32590908281944742</v>
      </c>
      <c r="J1301" s="54">
        <v>0.31510957999927913</v>
      </c>
      <c r="K1301">
        <v>0.27600000000000002</v>
      </c>
      <c r="L1301" s="2">
        <f t="shared" si="300"/>
        <v>150.21194743059027</v>
      </c>
      <c r="M1301" s="2">
        <f t="shared" si="301"/>
        <v>170.60013281442525</v>
      </c>
      <c r="N1301" s="2">
        <f t="shared" si="302"/>
        <v>167.91007238775359</v>
      </c>
      <c r="O1301" s="2">
        <f t="shared" si="303"/>
        <v>158.83977900552486</v>
      </c>
      <c r="P1301" s="79">
        <f t="shared" si="304"/>
        <v>158.83977900552486</v>
      </c>
      <c r="Q1301" s="80">
        <v>0.71359223300999997</v>
      </c>
      <c r="R1301" s="78">
        <v>0.28640776698999998</v>
      </c>
      <c r="S1301" s="79" t="e">
        <f t="shared" si="305"/>
        <v>#VALUE!</v>
      </c>
      <c r="T1301" s="2" t="e">
        <f t="shared" si="306"/>
        <v>#VALUE!</v>
      </c>
      <c r="U1301" s="2" t="e">
        <f t="shared" si="307"/>
        <v>#VALUE!</v>
      </c>
      <c r="V1301" s="2">
        <f t="shared" si="308"/>
        <v>339.01205533275555</v>
      </c>
      <c r="W1301" s="2">
        <f t="shared" si="309"/>
        <v>339.01205533275555</v>
      </c>
      <c r="X1301" t="e">
        <f t="shared" si="310"/>
        <v>#VALUE!</v>
      </c>
      <c r="Y1301" t="e">
        <f t="shared" si="311"/>
        <v>#VALUE!</v>
      </c>
      <c r="Z1301" t="e">
        <f t="shared" si="312"/>
        <v>#VALUE!</v>
      </c>
      <c r="AA1301">
        <f t="shared" si="313"/>
        <v>2.9479309159370048</v>
      </c>
      <c r="AB1301">
        <f t="shared" si="314"/>
        <v>2.9479309159370048</v>
      </c>
    </row>
    <row r="1302" spans="1:28" x14ac:dyDescent="0.25">
      <c r="A1302">
        <v>29</v>
      </c>
      <c r="B1302" t="s">
        <v>47</v>
      </c>
      <c r="C1302">
        <v>8</v>
      </c>
      <c r="D1302" t="s">
        <v>21</v>
      </c>
      <c r="E1302">
        <v>2020</v>
      </c>
      <c r="F1302">
        <v>500</v>
      </c>
      <c r="G1302">
        <v>500</v>
      </c>
      <c r="H1302" s="54">
        <v>0.10759564786873591</v>
      </c>
      <c r="I1302" s="54">
        <v>0.25668946937664994</v>
      </c>
      <c r="J1302" s="54">
        <v>0.25426527177111524</v>
      </c>
      <c r="K1302">
        <v>0.13300000000000001</v>
      </c>
      <c r="L1302" s="2">
        <f t="shared" si="300"/>
        <v>560.28413443512068</v>
      </c>
      <c r="M1302" s="2">
        <f t="shared" si="301"/>
        <v>672.66637482008139</v>
      </c>
      <c r="N1302" s="2">
        <f t="shared" si="302"/>
        <v>670.47970420728132</v>
      </c>
      <c r="O1302" s="2">
        <f t="shared" si="303"/>
        <v>576.70126874279129</v>
      </c>
      <c r="P1302" s="79">
        <f t="shared" si="304"/>
        <v>576.70126874279129</v>
      </c>
      <c r="Q1302" s="80">
        <v>0.71359223300999997</v>
      </c>
      <c r="R1302" s="78">
        <v>0.28640776698999998</v>
      </c>
      <c r="S1302" s="79" t="e">
        <f t="shared" si="305"/>
        <v>#VALUE!</v>
      </c>
      <c r="T1302" s="2" t="e">
        <f t="shared" si="306"/>
        <v>#VALUE!</v>
      </c>
      <c r="U1302" s="2" t="e">
        <f t="shared" si="307"/>
        <v>#VALUE!</v>
      </c>
      <c r="V1302" s="2" t="e">
        <f t="shared" si="308"/>
        <v>#VALUE!</v>
      </c>
      <c r="W1302" s="2" t="e">
        <f t="shared" si="309"/>
        <v>#VALUE!</v>
      </c>
      <c r="X1302" t="e">
        <f t="shared" si="310"/>
        <v>#VALUE!</v>
      </c>
      <c r="Y1302" t="e">
        <f t="shared" si="311"/>
        <v>#VALUE!</v>
      </c>
      <c r="Z1302" t="e">
        <f t="shared" si="312"/>
        <v>#VALUE!</v>
      </c>
      <c r="AA1302" t="e">
        <f t="shared" si="313"/>
        <v>#VALUE!</v>
      </c>
      <c r="AB1302" t="e">
        <f t="shared" si="314"/>
        <v>#VALUE!</v>
      </c>
    </row>
    <row r="1303" spans="1:28" x14ac:dyDescent="0.25">
      <c r="A1303">
        <v>29</v>
      </c>
      <c r="B1303" t="s">
        <v>47</v>
      </c>
      <c r="C1303">
        <v>8</v>
      </c>
      <c r="D1303" t="s">
        <v>21</v>
      </c>
      <c r="E1303">
        <v>2021</v>
      </c>
      <c r="F1303" s="79" t="s">
        <v>10</v>
      </c>
      <c r="G1303" t="s">
        <v>310</v>
      </c>
      <c r="H1303" s="79" t="s">
        <v>10</v>
      </c>
      <c r="I1303" s="2" t="s">
        <v>10</v>
      </c>
      <c r="J1303" s="2" t="s">
        <v>10</v>
      </c>
      <c r="K1303">
        <v>0.20899999999999999</v>
      </c>
      <c r="L1303" s="2" t="e">
        <f t="shared" si="300"/>
        <v>#VALUE!</v>
      </c>
      <c r="M1303" s="2" t="e">
        <f t="shared" si="301"/>
        <v>#VALUE!</v>
      </c>
      <c r="N1303" s="2" t="e">
        <f t="shared" si="302"/>
        <v>#VALUE!</v>
      </c>
      <c r="O1303" s="2" t="e">
        <f t="shared" si="303"/>
        <v>#VALUE!</v>
      </c>
      <c r="P1303" s="79" t="e">
        <f t="shared" si="304"/>
        <v>#VALUE!</v>
      </c>
      <c r="Q1303" s="80">
        <v>0.71359223300999997</v>
      </c>
      <c r="R1303" s="78">
        <v>0.28640776698999998</v>
      </c>
      <c r="S1303" s="79" t="e">
        <f t="shared" si="305"/>
        <v>#VALUE!</v>
      </c>
      <c r="T1303" s="2" t="e">
        <f t="shared" si="306"/>
        <v>#VALUE!</v>
      </c>
      <c r="U1303" s="2" t="e">
        <f t="shared" si="307"/>
        <v>#VALUE!</v>
      </c>
      <c r="V1303" s="2" t="e">
        <f t="shared" si="308"/>
        <v>#VALUE!</v>
      </c>
      <c r="W1303" s="2" t="e">
        <f t="shared" si="309"/>
        <v>#VALUE!</v>
      </c>
      <c r="X1303" t="e">
        <f t="shared" si="310"/>
        <v>#VALUE!</v>
      </c>
      <c r="Y1303" t="e">
        <f t="shared" si="311"/>
        <v>#VALUE!</v>
      </c>
      <c r="Z1303" t="e">
        <f t="shared" si="312"/>
        <v>#VALUE!</v>
      </c>
      <c r="AA1303" t="e">
        <f t="shared" si="313"/>
        <v>#VALUE!</v>
      </c>
      <c r="AB1303" t="e">
        <f t="shared" si="314"/>
        <v>#VALUE!</v>
      </c>
    </row>
    <row r="1304" spans="1:28" x14ac:dyDescent="0.25">
      <c r="A1304">
        <v>29</v>
      </c>
      <c r="B1304" t="s">
        <v>47</v>
      </c>
      <c r="C1304">
        <v>8</v>
      </c>
      <c r="D1304" t="s">
        <v>21</v>
      </c>
      <c r="E1304">
        <v>2022</v>
      </c>
      <c r="F1304">
        <v>240</v>
      </c>
      <c r="G1304">
        <v>240</v>
      </c>
      <c r="H1304" s="79" t="s">
        <v>10</v>
      </c>
      <c r="I1304" s="2" t="s">
        <v>10</v>
      </c>
      <c r="J1304" s="2" t="s">
        <v>10</v>
      </c>
      <c r="K1304">
        <v>0.21099999999999999</v>
      </c>
      <c r="L1304" s="2" t="e">
        <f t="shared" si="300"/>
        <v>#VALUE!</v>
      </c>
      <c r="M1304" s="2" t="e">
        <f t="shared" si="301"/>
        <v>#VALUE!</v>
      </c>
      <c r="N1304" s="2" t="e">
        <f t="shared" si="302"/>
        <v>#VALUE!</v>
      </c>
      <c r="O1304" s="2">
        <f t="shared" si="303"/>
        <v>304.18250950570342</v>
      </c>
      <c r="P1304" s="79">
        <f t="shared" si="304"/>
        <v>304.18250950570342</v>
      </c>
      <c r="Q1304" s="80">
        <v>0.71359223300999997</v>
      </c>
      <c r="R1304" s="78">
        <v>0.28640776698999998</v>
      </c>
      <c r="S1304" s="79" t="e">
        <f t="shared" si="305"/>
        <v>#VALUE!</v>
      </c>
      <c r="T1304" s="2" t="e">
        <f t="shared" si="306"/>
        <v>#VALUE!</v>
      </c>
      <c r="U1304" s="2" t="e">
        <f t="shared" si="307"/>
        <v>#VALUE!</v>
      </c>
      <c r="V1304" s="2" t="e">
        <f t="shared" si="308"/>
        <v>#VALUE!</v>
      </c>
      <c r="W1304" s="2" t="e">
        <f t="shared" si="309"/>
        <v>#VALUE!</v>
      </c>
      <c r="X1304" t="e">
        <f t="shared" si="310"/>
        <v>#VALUE!</v>
      </c>
      <c r="Y1304" t="e">
        <f t="shared" si="311"/>
        <v>#VALUE!</v>
      </c>
      <c r="Z1304" t="e">
        <f t="shared" si="312"/>
        <v>#VALUE!</v>
      </c>
      <c r="AA1304" t="e">
        <f t="shared" si="313"/>
        <v>#VALUE!</v>
      </c>
      <c r="AB1304" t="e">
        <f t="shared" si="314"/>
        <v>#VALUE!</v>
      </c>
    </row>
    <row r="1305" spans="1:28" x14ac:dyDescent="0.25">
      <c r="A1305">
        <v>29</v>
      </c>
      <c r="B1305" t="s">
        <v>47</v>
      </c>
      <c r="C1305">
        <v>8</v>
      </c>
      <c r="D1305" t="s">
        <v>21</v>
      </c>
      <c r="E1305">
        <v>2023</v>
      </c>
      <c r="F1305">
        <v>350</v>
      </c>
      <c r="G1305">
        <v>350</v>
      </c>
      <c r="H1305" s="79" t="s">
        <v>10</v>
      </c>
      <c r="I1305" s="2" t="s">
        <v>10</v>
      </c>
      <c r="J1305" s="2" t="s">
        <v>10</v>
      </c>
      <c r="K1305">
        <v>0.17799999999999999</v>
      </c>
      <c r="L1305" s="2" t="e">
        <f t="shared" si="300"/>
        <v>#VALUE!</v>
      </c>
      <c r="M1305" s="2" t="e">
        <f t="shared" si="301"/>
        <v>#VALUE!</v>
      </c>
      <c r="N1305" s="2" t="e">
        <f t="shared" si="302"/>
        <v>#VALUE!</v>
      </c>
      <c r="O1305" s="2">
        <f t="shared" si="303"/>
        <v>425.79075425790751</v>
      </c>
      <c r="P1305" s="79">
        <f t="shared" si="304"/>
        <v>425.79075425790751</v>
      </c>
      <c r="Q1305" s="80">
        <v>0.71359223300999997</v>
      </c>
      <c r="R1305" s="78">
        <v>0.28640776698999998</v>
      </c>
      <c r="S1305" s="79" t="e">
        <f t="shared" si="305"/>
        <v>#VALUE!</v>
      </c>
      <c r="T1305" s="2" t="e">
        <f t="shared" si="306"/>
        <v>#VALUE!</v>
      </c>
      <c r="U1305" s="2" t="e">
        <f t="shared" si="307"/>
        <v>#VALUE!</v>
      </c>
      <c r="V1305" s="2" t="e">
        <f t="shared" si="308"/>
        <v>#VALUE!</v>
      </c>
      <c r="W1305" s="2" t="e">
        <f t="shared" si="309"/>
        <v>#VALUE!</v>
      </c>
      <c r="X1305" t="e">
        <f t="shared" si="310"/>
        <v>#VALUE!</v>
      </c>
      <c r="Y1305" t="e">
        <f t="shared" si="311"/>
        <v>#VALUE!</v>
      </c>
      <c r="Z1305" t="e">
        <f t="shared" si="312"/>
        <v>#VALUE!</v>
      </c>
      <c r="AA1305" t="e">
        <f t="shared" si="313"/>
        <v>#VALUE!</v>
      </c>
      <c r="AB1305" t="e">
        <f t="shared" si="314"/>
        <v>#VALUE!</v>
      </c>
    </row>
    <row r="1306" spans="1:28" x14ac:dyDescent="0.25">
      <c r="A1306">
        <v>29</v>
      </c>
      <c r="B1306" t="s">
        <v>47</v>
      </c>
      <c r="C1306">
        <v>8</v>
      </c>
      <c r="D1306" t="s">
        <v>21</v>
      </c>
      <c r="E1306">
        <v>2024</v>
      </c>
      <c r="F1306" s="79" t="s">
        <v>10</v>
      </c>
      <c r="G1306" t="s">
        <v>299</v>
      </c>
      <c r="H1306" s="79" t="s">
        <v>10</v>
      </c>
      <c r="I1306" s="2" t="s">
        <v>10</v>
      </c>
      <c r="J1306" s="2" t="s">
        <v>10</v>
      </c>
      <c r="K1306">
        <v>0.216</v>
      </c>
      <c r="L1306" s="2" t="e">
        <f t="shared" si="300"/>
        <v>#VALUE!</v>
      </c>
      <c r="M1306" s="2" t="e">
        <f t="shared" si="301"/>
        <v>#VALUE!</v>
      </c>
      <c r="N1306" s="2" t="e">
        <f t="shared" si="302"/>
        <v>#VALUE!</v>
      </c>
      <c r="O1306" s="2" t="e">
        <f t="shared" si="303"/>
        <v>#VALUE!</v>
      </c>
      <c r="P1306" s="79" t="e">
        <f t="shared" si="304"/>
        <v>#VALUE!</v>
      </c>
      <c r="Q1306" s="80">
        <v>0.71359223300999997</v>
      </c>
      <c r="R1306" s="78">
        <v>0.28640776698999998</v>
      </c>
      <c r="S1306" s="79">
        <f t="shared" si="305"/>
        <v>158.1707649033084</v>
      </c>
      <c r="T1306" s="2">
        <f t="shared" si="306"/>
        <v>164.8627332882715</v>
      </c>
      <c r="U1306" s="2">
        <f t="shared" si="307"/>
        <v>162.99963850438564</v>
      </c>
      <c r="V1306" s="2">
        <f t="shared" si="308"/>
        <v>164.92137517711222</v>
      </c>
      <c r="W1306" s="2" t="e">
        <f t="shared" si="309"/>
        <v>#VALUE!</v>
      </c>
      <c r="X1306" t="e">
        <f t="shared" si="310"/>
        <v>#VALUE!</v>
      </c>
      <c r="Y1306" t="e">
        <f t="shared" si="311"/>
        <v>#VALUE!</v>
      </c>
      <c r="Z1306" t="e">
        <f t="shared" si="312"/>
        <v>#VALUE!</v>
      </c>
      <c r="AA1306" t="e">
        <f t="shared" si="313"/>
        <v>#VALUE!</v>
      </c>
      <c r="AB1306" t="e">
        <f t="shared" si="314"/>
        <v>#VALUE!</v>
      </c>
    </row>
    <row r="1307" spans="1:28" x14ac:dyDescent="0.25">
      <c r="A1307">
        <v>30</v>
      </c>
      <c r="B1307" t="s">
        <v>50</v>
      </c>
      <c r="C1307">
        <v>8</v>
      </c>
      <c r="D1307" t="s">
        <v>49</v>
      </c>
      <c r="E1307">
        <v>1980</v>
      </c>
      <c r="F1307">
        <v>100</v>
      </c>
      <c r="G1307" t="s">
        <v>10</v>
      </c>
      <c r="H1307">
        <v>0.45700000000000002</v>
      </c>
      <c r="I1307" s="54">
        <v>0.46733333333333338</v>
      </c>
      <c r="J1307" s="54">
        <v>0.46133333333333337</v>
      </c>
      <c r="K1307">
        <v>0.46700000000000003</v>
      </c>
      <c r="L1307" s="2">
        <f t="shared" si="300"/>
        <v>184.16206261510132</v>
      </c>
      <c r="M1307" s="2">
        <f t="shared" si="301"/>
        <v>187.73466833541929</v>
      </c>
      <c r="N1307" s="2">
        <f t="shared" si="302"/>
        <v>185.64356435643566</v>
      </c>
      <c r="O1307" s="2">
        <f t="shared" si="303"/>
        <v>187.61726078799254</v>
      </c>
      <c r="P1307" s="79" t="e">
        <f t="shared" si="304"/>
        <v>#VALUE!</v>
      </c>
      <c r="Q1307" s="78">
        <v>0.94594594595000003</v>
      </c>
      <c r="R1307" s="78">
        <v>5.4054054054000003E-2</v>
      </c>
      <c r="S1307" s="79" t="e">
        <f t="shared" si="305"/>
        <v>#VALUE!</v>
      </c>
      <c r="T1307" s="2" t="e">
        <f t="shared" si="306"/>
        <v>#VALUE!</v>
      </c>
      <c r="U1307" s="2" t="e">
        <f t="shared" si="307"/>
        <v>#VALUE!</v>
      </c>
      <c r="V1307" s="2" t="e">
        <f t="shared" si="308"/>
        <v>#VALUE!</v>
      </c>
      <c r="W1307" s="2" t="e">
        <f t="shared" si="309"/>
        <v>#VALUE!</v>
      </c>
      <c r="X1307" t="e">
        <f t="shared" si="310"/>
        <v>#VALUE!</v>
      </c>
      <c r="Y1307" t="e">
        <f t="shared" si="311"/>
        <v>#VALUE!</v>
      </c>
      <c r="Z1307" t="e">
        <f t="shared" si="312"/>
        <v>#VALUE!</v>
      </c>
      <c r="AA1307" t="e">
        <f t="shared" si="313"/>
        <v>#VALUE!</v>
      </c>
      <c r="AB1307" t="e">
        <f t="shared" si="314"/>
        <v>#VALUE!</v>
      </c>
    </row>
    <row r="1308" spans="1:28" x14ac:dyDescent="0.25">
      <c r="A1308">
        <v>30</v>
      </c>
      <c r="B1308" t="s">
        <v>50</v>
      </c>
      <c r="C1308">
        <v>8</v>
      </c>
      <c r="D1308" t="s">
        <v>49</v>
      </c>
      <c r="E1308">
        <v>1981</v>
      </c>
      <c r="F1308" t="s">
        <v>10</v>
      </c>
      <c r="G1308" t="s">
        <v>10</v>
      </c>
      <c r="H1308">
        <v>0.41399999999999998</v>
      </c>
      <c r="I1308" s="54">
        <v>0.4393333333333333</v>
      </c>
      <c r="J1308" s="54">
        <v>0.43383333333333329</v>
      </c>
      <c r="K1308">
        <v>0.439</v>
      </c>
      <c r="L1308" s="2" t="e">
        <f t="shared" si="300"/>
        <v>#VALUE!</v>
      </c>
      <c r="M1308" s="2" t="e">
        <f t="shared" si="301"/>
        <v>#VALUE!</v>
      </c>
      <c r="N1308" s="2" t="e">
        <f t="shared" si="302"/>
        <v>#VALUE!</v>
      </c>
      <c r="O1308" s="2" t="e">
        <f t="shared" si="303"/>
        <v>#VALUE!</v>
      </c>
      <c r="P1308" s="79" t="e">
        <f t="shared" si="304"/>
        <v>#VALUE!</v>
      </c>
      <c r="Q1308" s="78">
        <v>0.94594594595000003</v>
      </c>
      <c r="R1308" s="78">
        <v>5.4054054054000003E-2</v>
      </c>
      <c r="S1308" s="79" t="e">
        <f t="shared" si="305"/>
        <v>#VALUE!</v>
      </c>
      <c r="T1308" s="2" t="e">
        <f t="shared" si="306"/>
        <v>#VALUE!</v>
      </c>
      <c r="U1308" s="2" t="e">
        <f t="shared" si="307"/>
        <v>#VALUE!</v>
      </c>
      <c r="V1308" s="2" t="e">
        <f t="shared" si="308"/>
        <v>#VALUE!</v>
      </c>
      <c r="W1308" s="2" t="e">
        <f t="shared" si="309"/>
        <v>#VALUE!</v>
      </c>
      <c r="X1308" t="e">
        <f t="shared" si="310"/>
        <v>#VALUE!</v>
      </c>
      <c r="Y1308" t="e">
        <f t="shared" si="311"/>
        <v>#VALUE!</v>
      </c>
      <c r="Z1308" t="e">
        <f t="shared" si="312"/>
        <v>#VALUE!</v>
      </c>
      <c r="AA1308" t="e">
        <f t="shared" si="313"/>
        <v>#VALUE!</v>
      </c>
      <c r="AB1308" t="e">
        <f t="shared" si="314"/>
        <v>#VALUE!</v>
      </c>
    </row>
    <row r="1309" spans="1:28" x14ac:dyDescent="0.25">
      <c r="A1309">
        <v>30</v>
      </c>
      <c r="B1309" t="s">
        <v>50</v>
      </c>
      <c r="C1309">
        <v>8</v>
      </c>
      <c r="D1309" t="s">
        <v>49</v>
      </c>
      <c r="E1309">
        <v>1982</v>
      </c>
      <c r="F1309">
        <v>65</v>
      </c>
      <c r="G1309" t="s">
        <v>10</v>
      </c>
      <c r="H1309">
        <v>0.35799999999999998</v>
      </c>
      <c r="I1309" s="54">
        <v>0.40499999999999997</v>
      </c>
      <c r="J1309" s="54">
        <v>0.39999999999999997</v>
      </c>
      <c r="K1309">
        <v>0.40500000000000003</v>
      </c>
      <c r="L1309" s="2">
        <f t="shared" si="300"/>
        <v>101.24610591900311</v>
      </c>
      <c r="M1309" s="2">
        <f t="shared" si="301"/>
        <v>109.24369747899161</v>
      </c>
      <c r="N1309" s="2">
        <f t="shared" si="302"/>
        <v>108.33333333333331</v>
      </c>
      <c r="O1309" s="2">
        <f t="shared" si="303"/>
        <v>109.24369747899161</v>
      </c>
      <c r="P1309" s="79" t="e">
        <f t="shared" si="304"/>
        <v>#VALUE!</v>
      </c>
      <c r="Q1309" s="78">
        <v>0.94594594595000003</v>
      </c>
      <c r="R1309" s="78">
        <v>5.4054054054000003E-2</v>
      </c>
      <c r="S1309" s="79" t="e">
        <f t="shared" si="305"/>
        <v>#VALUE!</v>
      </c>
      <c r="T1309" s="2" t="e">
        <f t="shared" si="306"/>
        <v>#VALUE!</v>
      </c>
      <c r="U1309" s="2" t="e">
        <f t="shared" si="307"/>
        <v>#VALUE!</v>
      </c>
      <c r="V1309" s="2" t="e">
        <f t="shared" si="308"/>
        <v>#VALUE!</v>
      </c>
      <c r="W1309" s="2" t="e">
        <f t="shared" si="309"/>
        <v>#VALUE!</v>
      </c>
      <c r="X1309" t="e">
        <f t="shared" si="310"/>
        <v>#VALUE!</v>
      </c>
      <c r="Y1309" t="e">
        <f t="shared" si="311"/>
        <v>#VALUE!</v>
      </c>
      <c r="Z1309" t="e">
        <f t="shared" si="312"/>
        <v>#VALUE!</v>
      </c>
      <c r="AA1309" t="e">
        <f t="shared" si="313"/>
        <v>#VALUE!</v>
      </c>
      <c r="AB1309" t="e">
        <f t="shared" si="314"/>
        <v>#VALUE!</v>
      </c>
    </row>
    <row r="1310" spans="1:28" x14ac:dyDescent="0.25">
      <c r="A1310">
        <v>30</v>
      </c>
      <c r="B1310" t="s">
        <v>50</v>
      </c>
      <c r="C1310">
        <v>8</v>
      </c>
      <c r="D1310" t="s">
        <v>49</v>
      </c>
      <c r="E1310">
        <v>1983</v>
      </c>
      <c r="F1310">
        <v>150</v>
      </c>
      <c r="G1310" t="s">
        <v>10</v>
      </c>
      <c r="H1310">
        <v>0.5</v>
      </c>
      <c r="I1310" s="54">
        <v>0.50566666666666671</v>
      </c>
      <c r="J1310" s="54">
        <v>0.4986666666666667</v>
      </c>
      <c r="K1310">
        <v>0.50600000000000001</v>
      </c>
      <c r="L1310" s="2">
        <f t="shared" si="300"/>
        <v>300</v>
      </c>
      <c r="M1310" s="2">
        <f t="shared" si="301"/>
        <v>303.43897505057316</v>
      </c>
      <c r="N1310" s="2">
        <f t="shared" si="302"/>
        <v>299.2021276595745</v>
      </c>
      <c r="O1310" s="2">
        <f t="shared" si="303"/>
        <v>303.64372469635629</v>
      </c>
      <c r="P1310" s="79" t="e">
        <f t="shared" si="304"/>
        <v>#VALUE!</v>
      </c>
      <c r="Q1310" s="78">
        <v>0.94594594595000003</v>
      </c>
      <c r="R1310" s="78">
        <v>5.4054054054000003E-2</v>
      </c>
      <c r="S1310" s="79" t="e">
        <f t="shared" si="305"/>
        <v>#VALUE!</v>
      </c>
      <c r="T1310" s="2" t="e">
        <f t="shared" si="306"/>
        <v>#VALUE!</v>
      </c>
      <c r="U1310" s="2" t="e">
        <f t="shared" si="307"/>
        <v>#VALUE!</v>
      </c>
      <c r="V1310" s="2" t="e">
        <f t="shared" si="308"/>
        <v>#VALUE!</v>
      </c>
      <c r="W1310" s="2" t="e">
        <f t="shared" si="309"/>
        <v>#VALUE!</v>
      </c>
      <c r="X1310" t="e">
        <f t="shared" si="310"/>
        <v>#VALUE!</v>
      </c>
      <c r="Y1310" t="e">
        <f t="shared" si="311"/>
        <v>#VALUE!</v>
      </c>
      <c r="Z1310" t="e">
        <f t="shared" si="312"/>
        <v>#VALUE!</v>
      </c>
      <c r="AA1310" t="e">
        <f t="shared" si="313"/>
        <v>#VALUE!</v>
      </c>
      <c r="AB1310" t="e">
        <f t="shared" si="314"/>
        <v>#VALUE!</v>
      </c>
    </row>
    <row r="1311" spans="1:28" x14ac:dyDescent="0.25">
      <c r="A1311">
        <v>30</v>
      </c>
      <c r="B1311" t="s">
        <v>50</v>
      </c>
      <c r="C1311">
        <v>8</v>
      </c>
      <c r="D1311" t="s">
        <v>49</v>
      </c>
      <c r="E1311">
        <v>1984</v>
      </c>
      <c r="F1311" t="s">
        <v>10</v>
      </c>
      <c r="G1311" t="s">
        <v>10</v>
      </c>
      <c r="H1311">
        <v>0.44400000000000001</v>
      </c>
      <c r="I1311" s="54">
        <v>0.46133333333333326</v>
      </c>
      <c r="J1311" s="54">
        <v>0.45533333333333326</v>
      </c>
      <c r="K1311">
        <v>0.46100000000000002</v>
      </c>
      <c r="L1311" s="2" t="e">
        <f t="shared" si="300"/>
        <v>#VALUE!</v>
      </c>
      <c r="M1311" s="2" t="e">
        <f t="shared" si="301"/>
        <v>#VALUE!</v>
      </c>
      <c r="N1311" s="2" t="e">
        <f t="shared" si="302"/>
        <v>#VALUE!</v>
      </c>
      <c r="O1311" s="2" t="e">
        <f t="shared" si="303"/>
        <v>#VALUE!</v>
      </c>
      <c r="P1311" s="79" t="e">
        <f t="shared" si="304"/>
        <v>#VALUE!</v>
      </c>
      <c r="Q1311" s="78">
        <v>0.94594594595000003</v>
      </c>
      <c r="R1311" s="78">
        <v>5.4054054054000003E-2</v>
      </c>
      <c r="S1311" s="79" t="e">
        <f t="shared" si="305"/>
        <v>#VALUE!</v>
      </c>
      <c r="T1311" s="2" t="e">
        <f t="shared" si="306"/>
        <v>#VALUE!</v>
      </c>
      <c r="U1311" s="2" t="e">
        <f t="shared" si="307"/>
        <v>#VALUE!</v>
      </c>
      <c r="V1311" s="2" t="e">
        <f t="shared" si="308"/>
        <v>#VALUE!</v>
      </c>
      <c r="W1311" s="2" t="e">
        <f t="shared" si="309"/>
        <v>#VALUE!</v>
      </c>
      <c r="X1311" t="e">
        <f t="shared" si="310"/>
        <v>#VALUE!</v>
      </c>
      <c r="Y1311" t="e">
        <f t="shared" si="311"/>
        <v>#VALUE!</v>
      </c>
      <c r="Z1311" t="e">
        <f t="shared" si="312"/>
        <v>#VALUE!</v>
      </c>
      <c r="AA1311" t="e">
        <f t="shared" si="313"/>
        <v>#VALUE!</v>
      </c>
      <c r="AB1311" t="e">
        <f t="shared" si="314"/>
        <v>#VALUE!</v>
      </c>
    </row>
    <row r="1312" spans="1:28" x14ac:dyDescent="0.25">
      <c r="A1312">
        <v>30</v>
      </c>
      <c r="B1312" t="s">
        <v>50</v>
      </c>
      <c r="C1312">
        <v>8</v>
      </c>
      <c r="D1312" t="s">
        <v>49</v>
      </c>
      <c r="E1312">
        <v>1985</v>
      </c>
      <c r="F1312" t="s">
        <v>10</v>
      </c>
      <c r="G1312" t="s">
        <v>10</v>
      </c>
      <c r="H1312">
        <v>0.46300000000000002</v>
      </c>
      <c r="I1312" s="54">
        <v>0.47466666666666668</v>
      </c>
      <c r="J1312" s="54">
        <v>0.46866666666666668</v>
      </c>
      <c r="K1312">
        <v>0.47499999999999998</v>
      </c>
      <c r="L1312" s="2" t="e">
        <f t="shared" si="300"/>
        <v>#VALUE!</v>
      </c>
      <c r="M1312" s="2" t="e">
        <f t="shared" si="301"/>
        <v>#VALUE!</v>
      </c>
      <c r="N1312" s="2" t="e">
        <f t="shared" si="302"/>
        <v>#VALUE!</v>
      </c>
      <c r="O1312" s="2" t="e">
        <f t="shared" si="303"/>
        <v>#VALUE!</v>
      </c>
      <c r="P1312" s="79" t="e">
        <f t="shared" si="304"/>
        <v>#VALUE!</v>
      </c>
      <c r="Q1312" s="78">
        <v>0.94594594595000003</v>
      </c>
      <c r="R1312" s="78">
        <v>5.4054054054000003E-2</v>
      </c>
      <c r="S1312" s="79" t="e">
        <f t="shared" si="305"/>
        <v>#VALUE!</v>
      </c>
      <c r="T1312" s="2" t="e">
        <f t="shared" si="306"/>
        <v>#VALUE!</v>
      </c>
      <c r="U1312" s="2" t="e">
        <f t="shared" si="307"/>
        <v>#VALUE!</v>
      </c>
      <c r="V1312" s="2" t="e">
        <f t="shared" si="308"/>
        <v>#VALUE!</v>
      </c>
      <c r="W1312" s="2" t="e">
        <f t="shared" si="309"/>
        <v>#VALUE!</v>
      </c>
      <c r="X1312" t="e">
        <f t="shared" si="310"/>
        <v>#VALUE!</v>
      </c>
      <c r="Y1312" t="e">
        <f t="shared" si="311"/>
        <v>#VALUE!</v>
      </c>
      <c r="Z1312" t="e">
        <f t="shared" si="312"/>
        <v>#VALUE!</v>
      </c>
      <c r="AA1312" t="e">
        <f t="shared" si="313"/>
        <v>#VALUE!</v>
      </c>
      <c r="AB1312" t="e">
        <f t="shared" si="314"/>
        <v>#VALUE!</v>
      </c>
    </row>
    <row r="1313" spans="1:28" x14ac:dyDescent="0.25">
      <c r="A1313">
        <v>30</v>
      </c>
      <c r="B1313" t="s">
        <v>50</v>
      </c>
      <c r="C1313">
        <v>8</v>
      </c>
      <c r="D1313" t="s">
        <v>49</v>
      </c>
      <c r="E1313">
        <v>1986</v>
      </c>
      <c r="F1313" t="s">
        <v>10</v>
      </c>
      <c r="G1313" t="s">
        <v>10</v>
      </c>
      <c r="H1313">
        <v>0.51200000000000001</v>
      </c>
      <c r="I1313" s="54">
        <v>0.50766666666666671</v>
      </c>
      <c r="J1313" s="54">
        <v>0.50066666666666659</v>
      </c>
      <c r="K1313">
        <v>0.50800000000000001</v>
      </c>
      <c r="L1313" s="2" t="e">
        <f t="shared" si="300"/>
        <v>#VALUE!</v>
      </c>
      <c r="M1313" s="2" t="e">
        <f t="shared" si="301"/>
        <v>#VALUE!</v>
      </c>
      <c r="N1313" s="2" t="e">
        <f t="shared" si="302"/>
        <v>#VALUE!</v>
      </c>
      <c r="O1313" s="2" t="e">
        <f t="shared" si="303"/>
        <v>#VALUE!</v>
      </c>
      <c r="P1313" s="79" t="e">
        <f t="shared" si="304"/>
        <v>#VALUE!</v>
      </c>
      <c r="Q1313" s="78">
        <v>0.94594594595000003</v>
      </c>
      <c r="R1313" s="78">
        <v>5.4054054054000003E-2</v>
      </c>
      <c r="S1313" s="79" t="e">
        <f t="shared" si="305"/>
        <v>#VALUE!</v>
      </c>
      <c r="T1313" s="2" t="e">
        <f t="shared" si="306"/>
        <v>#VALUE!</v>
      </c>
      <c r="U1313" s="2" t="e">
        <f t="shared" si="307"/>
        <v>#VALUE!</v>
      </c>
      <c r="V1313" s="2" t="e">
        <f t="shared" si="308"/>
        <v>#VALUE!</v>
      </c>
      <c r="W1313" s="2" t="e">
        <f t="shared" si="309"/>
        <v>#VALUE!</v>
      </c>
      <c r="X1313" t="e">
        <f t="shared" si="310"/>
        <v>#VALUE!</v>
      </c>
      <c r="Y1313" t="e">
        <f t="shared" si="311"/>
        <v>#VALUE!</v>
      </c>
      <c r="Z1313" t="e">
        <f t="shared" si="312"/>
        <v>#VALUE!</v>
      </c>
      <c r="AA1313" t="e">
        <f t="shared" si="313"/>
        <v>#VALUE!</v>
      </c>
      <c r="AB1313" t="e">
        <f t="shared" si="314"/>
        <v>#VALUE!</v>
      </c>
    </row>
    <row r="1314" spans="1:28" x14ac:dyDescent="0.25">
      <c r="A1314">
        <v>30</v>
      </c>
      <c r="B1314" t="s">
        <v>50</v>
      </c>
      <c r="C1314">
        <v>8</v>
      </c>
      <c r="D1314" t="s">
        <v>49</v>
      </c>
      <c r="E1314">
        <v>1987</v>
      </c>
      <c r="F1314" t="s">
        <v>10</v>
      </c>
      <c r="G1314" t="s">
        <v>10</v>
      </c>
      <c r="H1314">
        <v>0.39500000000000002</v>
      </c>
      <c r="I1314" s="54">
        <v>0.42166666666666669</v>
      </c>
      <c r="J1314" s="54">
        <v>0.41666666666666669</v>
      </c>
      <c r="K1314">
        <v>0.42199999999999999</v>
      </c>
      <c r="L1314" s="2" t="e">
        <f t="shared" si="300"/>
        <v>#VALUE!</v>
      </c>
      <c r="M1314" s="2" t="e">
        <f t="shared" si="301"/>
        <v>#VALUE!</v>
      </c>
      <c r="N1314" s="2" t="e">
        <f t="shared" si="302"/>
        <v>#VALUE!</v>
      </c>
      <c r="O1314" s="2" t="e">
        <f t="shared" si="303"/>
        <v>#VALUE!</v>
      </c>
      <c r="P1314" s="79" t="e">
        <f t="shared" si="304"/>
        <v>#VALUE!</v>
      </c>
      <c r="Q1314" s="78">
        <v>0.94594594595000003</v>
      </c>
      <c r="R1314" s="78">
        <v>5.4054054054000003E-2</v>
      </c>
      <c r="S1314" s="79" t="e">
        <f t="shared" si="305"/>
        <v>#VALUE!</v>
      </c>
      <c r="T1314" s="2" t="e">
        <f t="shared" si="306"/>
        <v>#VALUE!</v>
      </c>
      <c r="U1314" s="2" t="e">
        <f t="shared" si="307"/>
        <v>#VALUE!</v>
      </c>
      <c r="V1314" s="2" t="e">
        <f t="shared" si="308"/>
        <v>#VALUE!</v>
      </c>
      <c r="W1314" s="2" t="e">
        <f t="shared" si="309"/>
        <v>#VALUE!</v>
      </c>
      <c r="X1314" t="e">
        <f t="shared" si="310"/>
        <v>#VALUE!</v>
      </c>
      <c r="Y1314" t="e">
        <f t="shared" si="311"/>
        <v>#VALUE!</v>
      </c>
      <c r="Z1314" t="e">
        <f t="shared" si="312"/>
        <v>#VALUE!</v>
      </c>
      <c r="AA1314" t="e">
        <f t="shared" si="313"/>
        <v>#VALUE!</v>
      </c>
      <c r="AB1314" t="e">
        <f t="shared" si="314"/>
        <v>#VALUE!</v>
      </c>
    </row>
    <row r="1315" spans="1:28" x14ac:dyDescent="0.25">
      <c r="A1315">
        <v>30</v>
      </c>
      <c r="B1315" t="s">
        <v>50</v>
      </c>
      <c r="C1315">
        <v>8</v>
      </c>
      <c r="D1315" t="s">
        <v>49</v>
      </c>
      <c r="E1315">
        <v>1988</v>
      </c>
      <c r="F1315" t="s">
        <v>10</v>
      </c>
      <c r="G1315" t="s">
        <v>10</v>
      </c>
      <c r="H1315">
        <v>0.38900000000000001</v>
      </c>
      <c r="I1315" s="54">
        <v>0.41433333333333339</v>
      </c>
      <c r="J1315" s="54">
        <v>0.40983333333333338</v>
      </c>
      <c r="K1315">
        <v>0.34100000000000003</v>
      </c>
      <c r="L1315" s="2" t="e">
        <f t="shared" si="300"/>
        <v>#VALUE!</v>
      </c>
      <c r="M1315" s="2" t="e">
        <f t="shared" si="301"/>
        <v>#VALUE!</v>
      </c>
      <c r="N1315" s="2" t="e">
        <f t="shared" si="302"/>
        <v>#VALUE!</v>
      </c>
      <c r="O1315" s="2" t="e">
        <f t="shared" si="303"/>
        <v>#VALUE!</v>
      </c>
      <c r="P1315" s="79" t="e">
        <f t="shared" si="304"/>
        <v>#VALUE!</v>
      </c>
      <c r="Q1315" s="78">
        <v>0.94594594595000003</v>
      </c>
      <c r="R1315" s="78">
        <v>5.4054054054000003E-2</v>
      </c>
      <c r="S1315" s="79" t="e">
        <f t="shared" si="305"/>
        <v>#VALUE!</v>
      </c>
      <c r="T1315" s="2" t="e">
        <f t="shared" si="306"/>
        <v>#VALUE!</v>
      </c>
      <c r="U1315" s="2" t="e">
        <f t="shared" si="307"/>
        <v>#VALUE!</v>
      </c>
      <c r="V1315" s="2" t="e">
        <f t="shared" si="308"/>
        <v>#VALUE!</v>
      </c>
      <c r="W1315" s="2" t="e">
        <f t="shared" si="309"/>
        <v>#VALUE!</v>
      </c>
      <c r="X1315" t="e">
        <f t="shared" si="310"/>
        <v>#VALUE!</v>
      </c>
      <c r="Y1315" t="e">
        <f t="shared" si="311"/>
        <v>#VALUE!</v>
      </c>
      <c r="Z1315" t="e">
        <f t="shared" si="312"/>
        <v>#VALUE!</v>
      </c>
      <c r="AA1315" t="e">
        <f t="shared" si="313"/>
        <v>#VALUE!</v>
      </c>
      <c r="AB1315" t="e">
        <f t="shared" si="314"/>
        <v>#VALUE!</v>
      </c>
    </row>
    <row r="1316" spans="1:28" x14ac:dyDescent="0.25">
      <c r="A1316">
        <v>30</v>
      </c>
      <c r="B1316" t="s">
        <v>50</v>
      </c>
      <c r="C1316">
        <v>8</v>
      </c>
      <c r="D1316" t="s">
        <v>49</v>
      </c>
      <c r="E1316">
        <v>1989</v>
      </c>
      <c r="F1316" t="s">
        <v>10</v>
      </c>
      <c r="G1316" t="s">
        <v>10</v>
      </c>
      <c r="H1316">
        <v>0.379</v>
      </c>
      <c r="I1316" s="54">
        <v>0.41066666666666668</v>
      </c>
      <c r="J1316" s="54">
        <v>0.40566666666666668</v>
      </c>
      <c r="K1316">
        <v>0.41</v>
      </c>
      <c r="L1316" s="2" t="e">
        <f t="shared" si="300"/>
        <v>#VALUE!</v>
      </c>
      <c r="M1316" s="2" t="e">
        <f t="shared" si="301"/>
        <v>#VALUE!</v>
      </c>
      <c r="N1316" s="2" t="e">
        <f t="shared" si="302"/>
        <v>#VALUE!</v>
      </c>
      <c r="O1316" s="2" t="e">
        <f t="shared" si="303"/>
        <v>#VALUE!</v>
      </c>
      <c r="P1316" s="79" t="e">
        <f t="shared" si="304"/>
        <v>#VALUE!</v>
      </c>
      <c r="Q1316" s="78">
        <v>0.94594594595000003</v>
      </c>
      <c r="R1316" s="78">
        <v>5.4054054054000003E-2</v>
      </c>
      <c r="S1316" s="79" t="e">
        <f t="shared" si="305"/>
        <v>#VALUE!</v>
      </c>
      <c r="T1316" s="2" t="e">
        <f t="shared" si="306"/>
        <v>#VALUE!</v>
      </c>
      <c r="U1316" s="2" t="e">
        <f t="shared" si="307"/>
        <v>#VALUE!</v>
      </c>
      <c r="V1316" s="2" t="e">
        <f t="shared" si="308"/>
        <v>#VALUE!</v>
      </c>
      <c r="W1316" s="2" t="e">
        <f t="shared" si="309"/>
        <v>#VALUE!</v>
      </c>
      <c r="X1316" t="e">
        <f t="shared" si="310"/>
        <v>#VALUE!</v>
      </c>
      <c r="Y1316" t="e">
        <f t="shared" si="311"/>
        <v>#VALUE!</v>
      </c>
      <c r="Z1316" t="e">
        <f t="shared" si="312"/>
        <v>#VALUE!</v>
      </c>
      <c r="AA1316" t="e">
        <f t="shared" si="313"/>
        <v>#VALUE!</v>
      </c>
      <c r="AB1316" t="e">
        <f t="shared" si="314"/>
        <v>#VALUE!</v>
      </c>
    </row>
    <row r="1317" spans="1:28" x14ac:dyDescent="0.25">
      <c r="A1317">
        <v>30</v>
      </c>
      <c r="B1317" t="s">
        <v>50</v>
      </c>
      <c r="C1317">
        <v>8</v>
      </c>
      <c r="D1317" t="s">
        <v>49</v>
      </c>
      <c r="E1317">
        <v>1990</v>
      </c>
      <c r="F1317" t="s">
        <v>10</v>
      </c>
      <c r="G1317" t="s">
        <v>10</v>
      </c>
      <c r="H1317">
        <v>0.43</v>
      </c>
      <c r="I1317" s="54">
        <v>0.46433333333333326</v>
      </c>
      <c r="J1317" s="54">
        <v>0.45883333333333332</v>
      </c>
      <c r="K1317">
        <v>0.46200000000000002</v>
      </c>
      <c r="L1317" s="2" t="e">
        <f t="shared" si="300"/>
        <v>#VALUE!</v>
      </c>
      <c r="M1317" s="2" t="e">
        <f t="shared" si="301"/>
        <v>#VALUE!</v>
      </c>
      <c r="N1317" s="2" t="e">
        <f t="shared" si="302"/>
        <v>#VALUE!</v>
      </c>
      <c r="O1317" s="2" t="e">
        <f t="shared" si="303"/>
        <v>#VALUE!</v>
      </c>
      <c r="P1317" s="79" t="e">
        <f t="shared" si="304"/>
        <v>#VALUE!</v>
      </c>
      <c r="Q1317" s="78">
        <v>0.94594594595000003</v>
      </c>
      <c r="R1317" s="78">
        <v>5.4054054054000003E-2</v>
      </c>
      <c r="S1317" s="79" t="e">
        <f t="shared" si="305"/>
        <v>#VALUE!</v>
      </c>
      <c r="T1317" s="2" t="e">
        <f t="shared" si="306"/>
        <v>#VALUE!</v>
      </c>
      <c r="U1317" s="2" t="e">
        <f t="shared" si="307"/>
        <v>#VALUE!</v>
      </c>
      <c r="V1317" s="2" t="e">
        <f t="shared" si="308"/>
        <v>#VALUE!</v>
      </c>
      <c r="W1317" s="2" t="e">
        <f t="shared" si="309"/>
        <v>#VALUE!</v>
      </c>
      <c r="X1317" t="e">
        <f t="shared" si="310"/>
        <v>#VALUE!</v>
      </c>
      <c r="Y1317" t="e">
        <f t="shared" si="311"/>
        <v>#VALUE!</v>
      </c>
      <c r="Z1317" t="e">
        <f t="shared" si="312"/>
        <v>#VALUE!</v>
      </c>
      <c r="AA1317" t="e">
        <f t="shared" si="313"/>
        <v>#VALUE!</v>
      </c>
      <c r="AB1317" t="e">
        <f t="shared" si="314"/>
        <v>#VALUE!</v>
      </c>
    </row>
    <row r="1318" spans="1:28" x14ac:dyDescent="0.25">
      <c r="A1318">
        <v>30</v>
      </c>
      <c r="B1318" t="s">
        <v>50</v>
      </c>
      <c r="C1318">
        <v>8</v>
      </c>
      <c r="D1318" t="s">
        <v>49</v>
      </c>
      <c r="E1318">
        <v>1991</v>
      </c>
      <c r="F1318" t="s">
        <v>10</v>
      </c>
      <c r="G1318" t="s">
        <v>10</v>
      </c>
      <c r="H1318">
        <v>0.38300000000000001</v>
      </c>
      <c r="I1318" s="54">
        <v>0.41</v>
      </c>
      <c r="J1318" s="54">
        <v>0.39349999999999996</v>
      </c>
      <c r="K1318">
        <v>0.40400000000000003</v>
      </c>
      <c r="L1318" s="2" t="e">
        <f t="shared" si="300"/>
        <v>#VALUE!</v>
      </c>
      <c r="M1318" s="2" t="e">
        <f t="shared" si="301"/>
        <v>#VALUE!</v>
      </c>
      <c r="N1318" s="2" t="e">
        <f t="shared" si="302"/>
        <v>#VALUE!</v>
      </c>
      <c r="O1318" s="2" t="e">
        <f t="shared" si="303"/>
        <v>#VALUE!</v>
      </c>
      <c r="P1318" s="79" t="e">
        <f t="shared" si="304"/>
        <v>#VALUE!</v>
      </c>
      <c r="Q1318" s="78">
        <v>0.94594594595000003</v>
      </c>
      <c r="R1318" s="78">
        <v>5.4054054054000003E-2</v>
      </c>
      <c r="S1318" s="79" t="e">
        <f t="shared" si="305"/>
        <v>#VALUE!</v>
      </c>
      <c r="T1318" s="2" t="e">
        <f t="shared" si="306"/>
        <v>#VALUE!</v>
      </c>
      <c r="U1318" s="2" t="e">
        <f t="shared" si="307"/>
        <v>#VALUE!</v>
      </c>
      <c r="V1318" s="2" t="e">
        <f t="shared" si="308"/>
        <v>#VALUE!</v>
      </c>
      <c r="W1318" s="2" t="e">
        <f t="shared" si="309"/>
        <v>#VALUE!</v>
      </c>
      <c r="X1318" t="e">
        <f t="shared" si="310"/>
        <v>#VALUE!</v>
      </c>
      <c r="Y1318" t="e">
        <f t="shared" si="311"/>
        <v>#VALUE!</v>
      </c>
      <c r="Z1318" t="e">
        <f t="shared" si="312"/>
        <v>#VALUE!</v>
      </c>
      <c r="AA1318" t="e">
        <f t="shared" si="313"/>
        <v>#VALUE!</v>
      </c>
      <c r="AB1318" t="e">
        <f t="shared" si="314"/>
        <v>#VALUE!</v>
      </c>
    </row>
    <row r="1319" spans="1:28" x14ac:dyDescent="0.25">
      <c r="A1319">
        <v>30</v>
      </c>
      <c r="B1319" t="s">
        <v>50</v>
      </c>
      <c r="C1319">
        <v>8</v>
      </c>
      <c r="D1319" t="s">
        <v>49</v>
      </c>
      <c r="E1319">
        <v>1992</v>
      </c>
      <c r="F1319" t="s">
        <v>10</v>
      </c>
      <c r="G1319" t="s">
        <v>10</v>
      </c>
      <c r="H1319">
        <v>0.39900000000000002</v>
      </c>
      <c r="I1319" s="54">
        <v>0.42699999999999999</v>
      </c>
      <c r="J1319" s="54">
        <v>0.40249999999999997</v>
      </c>
      <c r="K1319">
        <v>0.42799999999999999</v>
      </c>
      <c r="L1319" s="2" t="e">
        <f t="shared" si="300"/>
        <v>#VALUE!</v>
      </c>
      <c r="M1319" s="2" t="e">
        <f t="shared" si="301"/>
        <v>#VALUE!</v>
      </c>
      <c r="N1319" s="2" t="e">
        <f t="shared" si="302"/>
        <v>#VALUE!</v>
      </c>
      <c r="O1319" s="2" t="e">
        <f t="shared" si="303"/>
        <v>#VALUE!</v>
      </c>
      <c r="P1319" s="79" t="e">
        <f t="shared" si="304"/>
        <v>#VALUE!</v>
      </c>
      <c r="Q1319" s="78">
        <v>0.94594594595000003</v>
      </c>
      <c r="R1319" s="78">
        <v>5.4054054054000003E-2</v>
      </c>
      <c r="S1319" s="79" t="e">
        <f t="shared" si="305"/>
        <v>#VALUE!</v>
      </c>
      <c r="T1319" s="2" t="e">
        <f t="shared" si="306"/>
        <v>#VALUE!</v>
      </c>
      <c r="U1319" s="2" t="e">
        <f t="shared" si="307"/>
        <v>#VALUE!</v>
      </c>
      <c r="V1319" s="2" t="e">
        <f t="shared" si="308"/>
        <v>#VALUE!</v>
      </c>
      <c r="W1319" s="2" t="e">
        <f t="shared" si="309"/>
        <v>#VALUE!</v>
      </c>
      <c r="X1319" t="e">
        <f t="shared" si="310"/>
        <v>#VALUE!</v>
      </c>
      <c r="Y1319" t="e">
        <f t="shared" si="311"/>
        <v>#VALUE!</v>
      </c>
      <c r="Z1319" t="e">
        <f t="shared" si="312"/>
        <v>#VALUE!</v>
      </c>
      <c r="AA1319" t="e">
        <f t="shared" si="313"/>
        <v>#VALUE!</v>
      </c>
      <c r="AB1319" t="e">
        <f t="shared" si="314"/>
        <v>#VALUE!</v>
      </c>
    </row>
    <row r="1320" spans="1:28" x14ac:dyDescent="0.25">
      <c r="A1320">
        <v>30</v>
      </c>
      <c r="B1320" t="s">
        <v>50</v>
      </c>
      <c r="C1320">
        <v>8</v>
      </c>
      <c r="D1320" t="s">
        <v>49</v>
      </c>
      <c r="E1320">
        <v>1993</v>
      </c>
      <c r="F1320" t="s">
        <v>10</v>
      </c>
      <c r="G1320" t="s">
        <v>10</v>
      </c>
      <c r="H1320">
        <v>0.34799999999999998</v>
      </c>
      <c r="I1320" s="54">
        <v>0.372</v>
      </c>
      <c r="J1320" s="54">
        <v>0.35550000000000004</v>
      </c>
      <c r="K1320">
        <v>0.27200000000000002</v>
      </c>
      <c r="L1320" s="2" t="e">
        <f t="shared" si="300"/>
        <v>#VALUE!</v>
      </c>
      <c r="M1320" s="2" t="e">
        <f t="shared" si="301"/>
        <v>#VALUE!</v>
      </c>
      <c r="N1320" s="2" t="e">
        <f t="shared" si="302"/>
        <v>#VALUE!</v>
      </c>
      <c r="O1320" s="2" t="e">
        <f t="shared" si="303"/>
        <v>#VALUE!</v>
      </c>
      <c r="P1320" s="79" t="e">
        <f t="shared" si="304"/>
        <v>#VALUE!</v>
      </c>
      <c r="Q1320" s="78">
        <v>0.94594594595000003</v>
      </c>
      <c r="R1320" s="78">
        <v>5.4054054054000003E-2</v>
      </c>
      <c r="S1320" s="79" t="e">
        <f t="shared" si="305"/>
        <v>#VALUE!</v>
      </c>
      <c r="T1320" s="2" t="e">
        <f t="shared" si="306"/>
        <v>#VALUE!</v>
      </c>
      <c r="U1320" s="2" t="e">
        <f t="shared" si="307"/>
        <v>#VALUE!</v>
      </c>
      <c r="V1320" s="2" t="e">
        <f t="shared" si="308"/>
        <v>#VALUE!</v>
      </c>
      <c r="W1320" s="2" t="e">
        <f t="shared" si="309"/>
        <v>#VALUE!</v>
      </c>
      <c r="X1320" t="e">
        <f t="shared" si="310"/>
        <v>#VALUE!</v>
      </c>
      <c r="Y1320" t="e">
        <f t="shared" si="311"/>
        <v>#VALUE!</v>
      </c>
      <c r="Z1320" t="e">
        <f t="shared" si="312"/>
        <v>#VALUE!</v>
      </c>
      <c r="AA1320" t="e">
        <f t="shared" si="313"/>
        <v>#VALUE!</v>
      </c>
      <c r="AB1320" t="e">
        <f t="shared" si="314"/>
        <v>#VALUE!</v>
      </c>
    </row>
    <row r="1321" spans="1:28" x14ac:dyDescent="0.25">
      <c r="A1321">
        <v>30</v>
      </c>
      <c r="B1321" t="s">
        <v>50</v>
      </c>
      <c r="C1321">
        <v>8</v>
      </c>
      <c r="D1321" t="s">
        <v>49</v>
      </c>
      <c r="E1321">
        <v>1994</v>
      </c>
      <c r="F1321" t="s">
        <v>10</v>
      </c>
      <c r="G1321" t="s">
        <v>10</v>
      </c>
      <c r="H1321">
        <v>0.40899999999999997</v>
      </c>
      <c r="I1321" s="54">
        <v>0.4413333333333333</v>
      </c>
      <c r="J1321" s="54">
        <v>0.42083333333333328</v>
      </c>
      <c r="K1321">
        <v>0.436</v>
      </c>
      <c r="L1321" s="2" t="e">
        <f t="shared" si="300"/>
        <v>#VALUE!</v>
      </c>
      <c r="M1321" s="2" t="e">
        <f t="shared" si="301"/>
        <v>#VALUE!</v>
      </c>
      <c r="N1321" s="2" t="e">
        <f t="shared" si="302"/>
        <v>#VALUE!</v>
      </c>
      <c r="O1321" s="2" t="e">
        <f t="shared" si="303"/>
        <v>#VALUE!</v>
      </c>
      <c r="P1321" s="79" t="e">
        <f t="shared" si="304"/>
        <v>#VALUE!</v>
      </c>
      <c r="Q1321" s="78">
        <v>0.94594594595000003</v>
      </c>
      <c r="R1321" s="78">
        <v>5.4054054054000003E-2</v>
      </c>
      <c r="S1321" s="79" t="e">
        <f t="shared" si="305"/>
        <v>#VALUE!</v>
      </c>
      <c r="T1321" s="2" t="e">
        <f t="shared" si="306"/>
        <v>#VALUE!</v>
      </c>
      <c r="U1321" s="2" t="e">
        <f t="shared" si="307"/>
        <v>#VALUE!</v>
      </c>
      <c r="V1321" s="2" t="e">
        <f t="shared" si="308"/>
        <v>#VALUE!</v>
      </c>
      <c r="W1321" s="2" t="e">
        <f t="shared" si="309"/>
        <v>#VALUE!</v>
      </c>
      <c r="X1321" t="e">
        <f t="shared" si="310"/>
        <v>#VALUE!</v>
      </c>
      <c r="Y1321" t="e">
        <f t="shared" si="311"/>
        <v>#VALUE!</v>
      </c>
      <c r="Z1321" t="e">
        <f t="shared" si="312"/>
        <v>#VALUE!</v>
      </c>
      <c r="AA1321" t="e">
        <f t="shared" si="313"/>
        <v>#VALUE!</v>
      </c>
      <c r="AB1321" t="e">
        <f t="shared" si="314"/>
        <v>#VALUE!</v>
      </c>
    </row>
    <row r="1322" spans="1:28" x14ac:dyDescent="0.25">
      <c r="A1322">
        <v>30</v>
      </c>
      <c r="B1322" t="s">
        <v>50</v>
      </c>
      <c r="C1322">
        <v>8</v>
      </c>
      <c r="D1322" t="s">
        <v>49</v>
      </c>
      <c r="E1322">
        <v>1995</v>
      </c>
      <c r="F1322" t="s">
        <v>10</v>
      </c>
      <c r="G1322" t="s">
        <v>10</v>
      </c>
      <c r="H1322">
        <v>0.249</v>
      </c>
      <c r="I1322" s="54">
        <v>0.27800000000000002</v>
      </c>
      <c r="J1322" s="54">
        <v>0.26950000000000002</v>
      </c>
      <c r="K1322">
        <v>0.26800000000000002</v>
      </c>
      <c r="L1322" s="2" t="e">
        <f t="shared" si="300"/>
        <v>#VALUE!</v>
      </c>
      <c r="M1322" s="2" t="e">
        <f t="shared" si="301"/>
        <v>#VALUE!</v>
      </c>
      <c r="N1322" s="2" t="e">
        <f t="shared" si="302"/>
        <v>#VALUE!</v>
      </c>
      <c r="O1322" s="2" t="e">
        <f t="shared" si="303"/>
        <v>#VALUE!</v>
      </c>
      <c r="P1322" s="79" t="e">
        <f t="shared" si="304"/>
        <v>#VALUE!</v>
      </c>
      <c r="Q1322" s="78">
        <v>0.94594594595000003</v>
      </c>
      <c r="R1322" s="78">
        <v>5.4054054054000003E-2</v>
      </c>
      <c r="S1322" s="79">
        <f t="shared" si="305"/>
        <v>1192.049060099504</v>
      </c>
      <c r="T1322" s="2">
        <f t="shared" si="306"/>
        <v>1129.364855376544</v>
      </c>
      <c r="U1322" s="2">
        <f t="shared" si="307"/>
        <v>1132.9254031664973</v>
      </c>
      <c r="V1322" s="2">
        <f t="shared" si="308"/>
        <v>1128.3729946242054</v>
      </c>
      <c r="W1322" s="2" t="e">
        <f t="shared" si="309"/>
        <v>#VALUE!</v>
      </c>
      <c r="X1322" t="e">
        <f t="shared" si="310"/>
        <v>#VALUE!</v>
      </c>
      <c r="Y1322" t="e">
        <f t="shared" si="311"/>
        <v>#VALUE!</v>
      </c>
      <c r="Z1322" t="e">
        <f t="shared" si="312"/>
        <v>#VALUE!</v>
      </c>
      <c r="AA1322" t="e">
        <f t="shared" si="313"/>
        <v>#VALUE!</v>
      </c>
      <c r="AB1322" t="e">
        <f t="shared" si="314"/>
        <v>#VALUE!</v>
      </c>
    </row>
    <row r="1323" spans="1:28" x14ac:dyDescent="0.25">
      <c r="A1323">
        <v>30</v>
      </c>
      <c r="B1323" t="s">
        <v>50</v>
      </c>
      <c r="C1323">
        <v>8</v>
      </c>
      <c r="D1323" t="s">
        <v>49</v>
      </c>
      <c r="E1323">
        <v>1996</v>
      </c>
      <c r="F1323" t="s">
        <v>10</v>
      </c>
      <c r="G1323" t="s">
        <v>10</v>
      </c>
      <c r="H1323">
        <v>0.45600000000000002</v>
      </c>
      <c r="I1323" s="54">
        <v>0.47199999999999998</v>
      </c>
      <c r="J1323" s="54">
        <v>0.46100000000000002</v>
      </c>
      <c r="K1323">
        <v>0.441</v>
      </c>
      <c r="L1323" s="2" t="e">
        <f t="shared" si="300"/>
        <v>#VALUE!</v>
      </c>
      <c r="M1323" s="2" t="e">
        <f t="shared" si="301"/>
        <v>#VALUE!</v>
      </c>
      <c r="N1323" s="2" t="e">
        <f t="shared" si="302"/>
        <v>#VALUE!</v>
      </c>
      <c r="O1323" s="2" t="e">
        <f t="shared" si="303"/>
        <v>#VALUE!</v>
      </c>
      <c r="P1323" s="79" t="e">
        <f t="shared" si="304"/>
        <v>#VALUE!</v>
      </c>
      <c r="Q1323" s="78">
        <v>0.94594594595000003</v>
      </c>
      <c r="R1323" s="78">
        <v>5.4054054054000003E-2</v>
      </c>
      <c r="S1323" s="79">
        <f t="shared" si="305"/>
        <v>1163.9884868565532</v>
      </c>
      <c r="T1323" s="2">
        <f t="shared" si="306"/>
        <v>1122.3929096958873</v>
      </c>
      <c r="U1323" s="2">
        <f t="shared" si="307"/>
        <v>1109.418708954717</v>
      </c>
      <c r="V1323" s="2">
        <f t="shared" si="308"/>
        <v>1115.848139464324</v>
      </c>
      <c r="W1323" s="2" t="e">
        <f t="shared" si="309"/>
        <v>#VALUE!</v>
      </c>
      <c r="X1323" t="e">
        <f t="shared" si="310"/>
        <v>#VALUE!</v>
      </c>
      <c r="Y1323" t="e">
        <f t="shared" si="311"/>
        <v>#VALUE!</v>
      </c>
      <c r="Z1323" t="e">
        <f t="shared" si="312"/>
        <v>#VALUE!</v>
      </c>
      <c r="AA1323" t="e">
        <f t="shared" si="313"/>
        <v>#VALUE!</v>
      </c>
      <c r="AB1323" t="e">
        <f t="shared" si="314"/>
        <v>#VALUE!</v>
      </c>
    </row>
    <row r="1324" spans="1:28" x14ac:dyDescent="0.25">
      <c r="A1324">
        <v>30</v>
      </c>
      <c r="B1324" t="s">
        <v>50</v>
      </c>
      <c r="C1324">
        <v>8</v>
      </c>
      <c r="D1324" t="s">
        <v>49</v>
      </c>
      <c r="E1324">
        <v>1997</v>
      </c>
      <c r="F1324" t="s">
        <v>10</v>
      </c>
      <c r="G1324" t="s">
        <v>10</v>
      </c>
      <c r="H1324">
        <v>0.44500000000000001</v>
      </c>
      <c r="I1324" s="54">
        <v>0.36633333333333334</v>
      </c>
      <c r="J1324" s="54">
        <v>0.34783333333333333</v>
      </c>
      <c r="K1324">
        <v>0.33700000000000002</v>
      </c>
      <c r="L1324" s="2" t="e">
        <f t="shared" si="300"/>
        <v>#VALUE!</v>
      </c>
      <c r="M1324" s="2" t="e">
        <f t="shared" si="301"/>
        <v>#VALUE!</v>
      </c>
      <c r="N1324" s="2" t="e">
        <f t="shared" si="302"/>
        <v>#VALUE!</v>
      </c>
      <c r="O1324" s="2" t="e">
        <f t="shared" si="303"/>
        <v>#VALUE!</v>
      </c>
      <c r="P1324" s="79" t="e">
        <f t="shared" si="304"/>
        <v>#VALUE!</v>
      </c>
      <c r="Q1324" s="78">
        <v>0.94594594595000003</v>
      </c>
      <c r="R1324" s="78">
        <v>5.4054054054000003E-2</v>
      </c>
      <c r="S1324" s="79">
        <f t="shared" si="305"/>
        <v>693.94494265448805</v>
      </c>
      <c r="T1324" s="2">
        <f t="shared" si="306"/>
        <v>723.03562845435727</v>
      </c>
      <c r="U1324" s="2">
        <f t="shared" si="307"/>
        <v>698.457689482923</v>
      </c>
      <c r="V1324" s="2">
        <f t="shared" si="308"/>
        <v>661.72135456077467</v>
      </c>
      <c r="W1324" s="2" t="e">
        <f t="shared" si="309"/>
        <v>#VALUE!</v>
      </c>
      <c r="X1324" t="e">
        <f t="shared" si="310"/>
        <v>#VALUE!</v>
      </c>
      <c r="Y1324" t="e">
        <f t="shared" si="311"/>
        <v>#VALUE!</v>
      </c>
      <c r="Z1324" t="e">
        <f t="shared" si="312"/>
        <v>#VALUE!</v>
      </c>
      <c r="AA1324" t="e">
        <f t="shared" si="313"/>
        <v>#VALUE!</v>
      </c>
      <c r="AB1324" t="e">
        <f t="shared" si="314"/>
        <v>#VALUE!</v>
      </c>
    </row>
    <row r="1325" spans="1:28" x14ac:dyDescent="0.25">
      <c r="A1325">
        <v>30</v>
      </c>
      <c r="B1325" t="s">
        <v>50</v>
      </c>
      <c r="C1325">
        <v>8</v>
      </c>
      <c r="D1325" t="s">
        <v>49</v>
      </c>
      <c r="E1325">
        <v>1998</v>
      </c>
      <c r="F1325">
        <v>1000</v>
      </c>
      <c r="G1325" t="s">
        <v>10</v>
      </c>
      <c r="H1325">
        <v>0.161</v>
      </c>
      <c r="I1325" s="54">
        <v>0.11366666666666667</v>
      </c>
      <c r="J1325" s="54">
        <v>0.11716666666666666</v>
      </c>
      <c r="K1325">
        <v>0.113</v>
      </c>
      <c r="L1325" s="2">
        <f t="shared" si="300"/>
        <v>1191.8951132300358</v>
      </c>
      <c r="M1325" s="2">
        <f t="shared" si="301"/>
        <v>1128.2437006393382</v>
      </c>
      <c r="N1325" s="2">
        <f t="shared" si="302"/>
        <v>1132.7166320558806</v>
      </c>
      <c r="O1325" s="2">
        <f t="shared" si="303"/>
        <v>1127.3957158962796</v>
      </c>
      <c r="P1325" s="79" t="e">
        <f t="shared" si="304"/>
        <v>#VALUE!</v>
      </c>
      <c r="Q1325" s="78">
        <v>0.94594594595000003</v>
      </c>
      <c r="R1325" s="78">
        <v>5.4054054054000003E-2</v>
      </c>
      <c r="S1325" s="79">
        <f t="shared" si="305"/>
        <v>1848.024787456405</v>
      </c>
      <c r="T1325" s="2">
        <f t="shared" si="306"/>
        <v>1839.9048100264856</v>
      </c>
      <c r="U1325" s="2">
        <f t="shared" si="307"/>
        <v>1788.1389575126304</v>
      </c>
      <c r="V1325" s="2">
        <f t="shared" si="308"/>
        <v>1751.5981166581405</v>
      </c>
      <c r="W1325" s="2" t="e">
        <f t="shared" si="309"/>
        <v>#VALUE!</v>
      </c>
      <c r="X1325">
        <f t="shared" si="310"/>
        <v>1.8480247874564049</v>
      </c>
      <c r="Y1325">
        <f t="shared" si="311"/>
        <v>1.8399048100264856</v>
      </c>
      <c r="Z1325">
        <f t="shared" si="312"/>
        <v>1.7881389575126305</v>
      </c>
      <c r="AA1325">
        <f t="shared" si="313"/>
        <v>1.7515981166581405</v>
      </c>
      <c r="AB1325" t="e">
        <f t="shared" si="314"/>
        <v>#VALUE!</v>
      </c>
    </row>
    <row r="1326" spans="1:28" x14ac:dyDescent="0.25">
      <c r="A1326">
        <v>30</v>
      </c>
      <c r="B1326" t="s">
        <v>50</v>
      </c>
      <c r="C1326">
        <v>8</v>
      </c>
      <c r="D1326" t="s">
        <v>49</v>
      </c>
      <c r="E1326">
        <v>1999</v>
      </c>
      <c r="F1326">
        <v>1000</v>
      </c>
      <c r="G1326" t="s">
        <v>10</v>
      </c>
      <c r="H1326">
        <v>0.16299999999999998</v>
      </c>
      <c r="I1326" s="54">
        <v>0.12966666666666665</v>
      </c>
      <c r="J1326" s="54">
        <v>0.12016666666666667</v>
      </c>
      <c r="K1326">
        <v>0.127</v>
      </c>
      <c r="L1326" s="2">
        <f t="shared" si="300"/>
        <v>1194.7431302270013</v>
      </c>
      <c r="M1326" s="2">
        <f t="shared" si="301"/>
        <v>1148.9850631941783</v>
      </c>
      <c r="N1326" s="2">
        <f t="shared" si="302"/>
        <v>1136.5788975184694</v>
      </c>
      <c r="O1326" s="2">
        <f t="shared" si="303"/>
        <v>1145.475372279496</v>
      </c>
      <c r="P1326" s="79" t="e">
        <f t="shared" si="304"/>
        <v>#VALUE!</v>
      </c>
      <c r="Q1326" s="78">
        <v>0.94594594595000003</v>
      </c>
      <c r="R1326" s="78">
        <v>5.4054054054000003E-2</v>
      </c>
      <c r="S1326" s="79">
        <f t="shared" si="305"/>
        <v>1207.2166431992887</v>
      </c>
      <c r="T1326" s="2">
        <f t="shared" si="306"/>
        <v>1208.8056837771001</v>
      </c>
      <c r="U1326" s="2">
        <f t="shared" si="307"/>
        <v>1189.3471817832524</v>
      </c>
      <c r="V1326" s="2">
        <f t="shared" si="308"/>
        <v>1153.4479411618715</v>
      </c>
      <c r="W1326" s="2" t="e">
        <f t="shared" si="309"/>
        <v>#VALUE!</v>
      </c>
      <c r="X1326">
        <f t="shared" si="310"/>
        <v>1.2072166431992888</v>
      </c>
      <c r="Y1326">
        <f t="shared" si="311"/>
        <v>1.2088056837771</v>
      </c>
      <c r="Z1326">
        <f t="shared" si="312"/>
        <v>1.1893471817832524</v>
      </c>
      <c r="AA1326">
        <f t="shared" si="313"/>
        <v>1.1534479411618714</v>
      </c>
      <c r="AB1326" t="e">
        <f t="shared" si="314"/>
        <v>#VALUE!</v>
      </c>
    </row>
    <row r="1327" spans="1:28" x14ac:dyDescent="0.25">
      <c r="A1327">
        <v>30</v>
      </c>
      <c r="B1327" t="s">
        <v>50</v>
      </c>
      <c r="C1327">
        <v>8</v>
      </c>
      <c r="D1327" t="s">
        <v>49</v>
      </c>
      <c r="E1327">
        <v>2000</v>
      </c>
      <c r="F1327">
        <v>500</v>
      </c>
      <c r="G1327" t="s">
        <v>10</v>
      </c>
      <c r="H1327">
        <v>0.20100000000000001</v>
      </c>
      <c r="I1327" s="54">
        <v>0.23899999999999999</v>
      </c>
      <c r="J1327" s="54">
        <v>0.21150000000000002</v>
      </c>
      <c r="K1327">
        <v>0.16300000000000001</v>
      </c>
      <c r="L1327" s="2">
        <f t="shared" si="300"/>
        <v>625.78222778473094</v>
      </c>
      <c r="M1327" s="2">
        <f t="shared" si="301"/>
        <v>657.03022339027598</v>
      </c>
      <c r="N1327" s="2">
        <f t="shared" si="302"/>
        <v>634.11540900443879</v>
      </c>
      <c r="O1327" s="2">
        <f t="shared" si="303"/>
        <v>597.37156511350065</v>
      </c>
      <c r="P1327" s="79" t="e">
        <f t="shared" si="304"/>
        <v>#VALUE!</v>
      </c>
      <c r="Q1327" s="78">
        <v>0.94594594595000003</v>
      </c>
      <c r="R1327" s="78">
        <v>5.4054054054000003E-2</v>
      </c>
      <c r="S1327" s="79">
        <f t="shared" si="305"/>
        <v>1838.2675342516629</v>
      </c>
      <c r="T1327" s="2">
        <f t="shared" si="306"/>
        <v>1864.4613239282746</v>
      </c>
      <c r="U1327" s="2">
        <f t="shared" si="307"/>
        <v>1823.021285063121</v>
      </c>
      <c r="V1327" s="2">
        <f t="shared" si="308"/>
        <v>1781.2744601572465</v>
      </c>
      <c r="W1327" s="2" t="e">
        <f t="shared" si="309"/>
        <v>#VALUE!</v>
      </c>
      <c r="X1327">
        <f t="shared" si="310"/>
        <v>3.676535068503326</v>
      </c>
      <c r="Y1327">
        <f t="shared" si="311"/>
        <v>3.7289226478565491</v>
      </c>
      <c r="Z1327">
        <f t="shared" si="312"/>
        <v>3.6460425701262422</v>
      </c>
      <c r="AA1327">
        <f t="shared" si="313"/>
        <v>3.5625489203144931</v>
      </c>
      <c r="AB1327" t="e">
        <f t="shared" si="314"/>
        <v>#VALUE!</v>
      </c>
    </row>
    <row r="1328" spans="1:28" x14ac:dyDescent="0.25">
      <c r="A1328">
        <v>30</v>
      </c>
      <c r="B1328" t="s">
        <v>50</v>
      </c>
      <c r="C1328">
        <v>8</v>
      </c>
      <c r="D1328" t="s">
        <v>49</v>
      </c>
      <c r="E1328">
        <v>2001</v>
      </c>
      <c r="F1328">
        <v>1500</v>
      </c>
      <c r="G1328" t="s">
        <v>10</v>
      </c>
      <c r="H1328">
        <v>0.20499999999999999</v>
      </c>
      <c r="I1328" s="54">
        <v>0.20133333333333331</v>
      </c>
      <c r="J1328" s="54">
        <v>0.17783333333333332</v>
      </c>
      <c r="K1328">
        <v>0.161</v>
      </c>
      <c r="L1328" s="2">
        <f t="shared" si="300"/>
        <v>1886.7924528301885</v>
      </c>
      <c r="M1328" s="2">
        <f t="shared" si="301"/>
        <v>1878.1302170283807</v>
      </c>
      <c r="N1328" s="2">
        <f t="shared" si="302"/>
        <v>1824.4475978106627</v>
      </c>
      <c r="O1328" s="2">
        <f t="shared" si="303"/>
        <v>1787.8426698450537</v>
      </c>
      <c r="P1328" s="79" t="e">
        <f t="shared" si="304"/>
        <v>#VALUE!</v>
      </c>
      <c r="Q1328" s="78">
        <v>0.94594594595000003</v>
      </c>
      <c r="R1328" s="78">
        <v>5.4054054054000003E-2</v>
      </c>
      <c r="S1328" s="79">
        <f t="shared" si="305"/>
        <v>1302.6221985984059</v>
      </c>
      <c r="T1328" s="2">
        <f t="shared" si="306"/>
        <v>1674.4250553602201</v>
      </c>
      <c r="U1328" s="2">
        <f t="shared" si="307"/>
        <v>1631.8648017690507</v>
      </c>
      <c r="V1328" s="2">
        <f t="shared" si="308"/>
        <v>1631.8746151463577</v>
      </c>
      <c r="W1328" s="2" t="e">
        <f t="shared" si="309"/>
        <v>#VALUE!</v>
      </c>
      <c r="X1328">
        <f t="shared" si="310"/>
        <v>0.86841479906560393</v>
      </c>
      <c r="Y1328">
        <f t="shared" si="311"/>
        <v>1.1162833702401467</v>
      </c>
      <c r="Z1328">
        <f t="shared" si="312"/>
        <v>1.0879098678460337</v>
      </c>
      <c r="AA1328">
        <f t="shared" si="313"/>
        <v>1.0879164100975718</v>
      </c>
      <c r="AB1328" t="e">
        <f t="shared" si="314"/>
        <v>#VALUE!</v>
      </c>
    </row>
    <row r="1329" spans="1:28" x14ac:dyDescent="0.25">
      <c r="A1329">
        <v>30</v>
      </c>
      <c r="B1329" t="s">
        <v>50</v>
      </c>
      <c r="C1329">
        <v>8</v>
      </c>
      <c r="D1329" t="s">
        <v>49</v>
      </c>
      <c r="E1329">
        <v>2002</v>
      </c>
      <c r="F1329">
        <v>1000</v>
      </c>
      <c r="G1329" t="s">
        <v>10</v>
      </c>
      <c r="H1329">
        <v>0.14500000000000002</v>
      </c>
      <c r="I1329" s="54">
        <v>0.14600000000000002</v>
      </c>
      <c r="J1329" s="54">
        <v>0.13250000000000001</v>
      </c>
      <c r="K1329">
        <v>0.105</v>
      </c>
      <c r="L1329" s="2">
        <f t="shared" si="300"/>
        <v>1169.5906432748538</v>
      </c>
      <c r="M1329" s="2">
        <f t="shared" si="301"/>
        <v>1170.9601873536301</v>
      </c>
      <c r="N1329" s="2">
        <f t="shared" si="302"/>
        <v>1152.7377521613835</v>
      </c>
      <c r="O1329" s="2">
        <f t="shared" si="303"/>
        <v>1117.31843575419</v>
      </c>
      <c r="P1329" s="79" t="e">
        <f t="shared" si="304"/>
        <v>#VALUE!</v>
      </c>
      <c r="Q1329" s="78">
        <v>0.94594594595000003</v>
      </c>
      <c r="R1329" s="78">
        <v>5.4054054054000003E-2</v>
      </c>
      <c r="S1329" s="79" t="e">
        <f t="shared" si="305"/>
        <v>#VALUE!</v>
      </c>
      <c r="T1329" s="2" t="e">
        <f t="shared" si="306"/>
        <v>#VALUE!</v>
      </c>
      <c r="U1329" s="2" t="e">
        <f t="shared" si="307"/>
        <v>#VALUE!</v>
      </c>
      <c r="V1329" s="2" t="e">
        <f t="shared" si="308"/>
        <v>#VALUE!</v>
      </c>
      <c r="W1329" s="2" t="e">
        <f t="shared" si="309"/>
        <v>#VALUE!</v>
      </c>
      <c r="X1329" t="e">
        <f t="shared" si="310"/>
        <v>#VALUE!</v>
      </c>
      <c r="Y1329" t="e">
        <f t="shared" si="311"/>
        <v>#VALUE!</v>
      </c>
      <c r="Z1329" t="e">
        <f t="shared" si="312"/>
        <v>#VALUE!</v>
      </c>
      <c r="AA1329" t="e">
        <f t="shared" si="313"/>
        <v>#VALUE!</v>
      </c>
      <c r="AB1329" t="e">
        <f t="shared" si="314"/>
        <v>#VALUE!</v>
      </c>
    </row>
    <row r="1330" spans="1:28" x14ac:dyDescent="0.25">
      <c r="A1330">
        <v>30</v>
      </c>
      <c r="B1330" t="s">
        <v>50</v>
      </c>
      <c r="C1330">
        <v>8</v>
      </c>
      <c r="D1330" t="s">
        <v>49</v>
      </c>
      <c r="E1330">
        <v>2003</v>
      </c>
      <c r="F1330">
        <v>1500</v>
      </c>
      <c r="G1330" t="s">
        <v>10</v>
      </c>
      <c r="H1330">
        <v>0.19600000000000001</v>
      </c>
      <c r="I1330" s="54">
        <v>0.19833333333333333</v>
      </c>
      <c r="J1330" s="54">
        <v>0.18033333333333335</v>
      </c>
      <c r="K1330">
        <v>0.16</v>
      </c>
      <c r="L1330" s="2">
        <f t="shared" si="300"/>
        <v>1865.6716417910447</v>
      </c>
      <c r="M1330" s="2">
        <f t="shared" si="301"/>
        <v>1871.1018711018712</v>
      </c>
      <c r="N1330" s="2">
        <f t="shared" si="302"/>
        <v>1830.012200081334</v>
      </c>
      <c r="O1330" s="2">
        <f t="shared" si="303"/>
        <v>1785.7142857142858</v>
      </c>
      <c r="P1330" s="79" t="e">
        <f t="shared" si="304"/>
        <v>#VALUE!</v>
      </c>
      <c r="Q1330" s="78">
        <v>0.94594594595000003</v>
      </c>
      <c r="R1330" s="78">
        <v>5.4054054054000003E-2</v>
      </c>
      <c r="S1330" s="79" t="e">
        <f t="shared" si="305"/>
        <v>#VALUE!</v>
      </c>
      <c r="T1330" s="2" t="e">
        <f t="shared" si="306"/>
        <v>#VALUE!</v>
      </c>
      <c r="U1330" s="2" t="e">
        <f t="shared" si="307"/>
        <v>#VALUE!</v>
      </c>
      <c r="V1330" s="2" t="e">
        <f t="shared" si="308"/>
        <v>#VALUE!</v>
      </c>
      <c r="W1330" s="2" t="e">
        <f t="shared" si="309"/>
        <v>#VALUE!</v>
      </c>
      <c r="X1330" t="e">
        <f t="shared" si="310"/>
        <v>#VALUE!</v>
      </c>
      <c r="Y1330" t="e">
        <f t="shared" si="311"/>
        <v>#VALUE!</v>
      </c>
      <c r="Z1330" t="e">
        <f t="shared" si="312"/>
        <v>#VALUE!</v>
      </c>
      <c r="AA1330" t="e">
        <f t="shared" si="313"/>
        <v>#VALUE!</v>
      </c>
      <c r="AB1330" t="e">
        <f t="shared" si="314"/>
        <v>#VALUE!</v>
      </c>
    </row>
    <row r="1331" spans="1:28" x14ac:dyDescent="0.25">
      <c r="A1331">
        <v>30</v>
      </c>
      <c r="B1331" t="s">
        <v>50</v>
      </c>
      <c r="C1331">
        <v>8</v>
      </c>
      <c r="D1331" t="s">
        <v>49</v>
      </c>
      <c r="E1331">
        <v>2004</v>
      </c>
      <c r="F1331">
        <v>1000</v>
      </c>
      <c r="G1331" t="s">
        <v>10</v>
      </c>
      <c r="H1331">
        <v>0.26400000000000001</v>
      </c>
      <c r="I1331" s="54">
        <v>0.42799999999999999</v>
      </c>
      <c r="J1331" s="54">
        <v>0.41199999999999998</v>
      </c>
      <c r="K1331">
        <v>0.41299999999999998</v>
      </c>
      <c r="L1331" s="2">
        <f t="shared" si="300"/>
        <v>1358.695652173913</v>
      </c>
      <c r="M1331" s="2">
        <f t="shared" si="301"/>
        <v>1748.251748251748</v>
      </c>
      <c r="N1331" s="2">
        <f t="shared" si="302"/>
        <v>1700.6802721088434</v>
      </c>
      <c r="O1331" s="2">
        <f t="shared" si="303"/>
        <v>1703.5775127768316</v>
      </c>
      <c r="P1331" s="79" t="e">
        <f t="shared" si="304"/>
        <v>#VALUE!</v>
      </c>
      <c r="Q1331" s="78">
        <v>0.94594594595000003</v>
      </c>
      <c r="R1331" s="78">
        <v>5.4054054054000003E-2</v>
      </c>
      <c r="S1331" s="79" t="e">
        <f t="shared" si="305"/>
        <v>#VALUE!</v>
      </c>
      <c r="T1331" s="2" t="e">
        <f t="shared" si="306"/>
        <v>#VALUE!</v>
      </c>
      <c r="U1331" s="2" t="e">
        <f t="shared" si="307"/>
        <v>#VALUE!</v>
      </c>
      <c r="V1331" s="2" t="e">
        <f t="shared" si="308"/>
        <v>#VALUE!</v>
      </c>
      <c r="W1331" s="2" t="e">
        <f t="shared" si="309"/>
        <v>#VALUE!</v>
      </c>
      <c r="X1331" t="e">
        <f t="shared" si="310"/>
        <v>#VALUE!</v>
      </c>
      <c r="Y1331" t="e">
        <f t="shared" si="311"/>
        <v>#VALUE!</v>
      </c>
      <c r="Z1331" t="e">
        <f t="shared" si="312"/>
        <v>#VALUE!</v>
      </c>
      <c r="AA1331" t="e">
        <f t="shared" si="313"/>
        <v>#VALUE!</v>
      </c>
      <c r="AB1331" t="e">
        <f t="shared" si="314"/>
        <v>#VALUE!</v>
      </c>
    </row>
    <row r="1332" spans="1:28" x14ac:dyDescent="0.25">
      <c r="A1332">
        <v>30</v>
      </c>
      <c r="B1332" t="s">
        <v>50</v>
      </c>
      <c r="C1332">
        <v>8</v>
      </c>
      <c r="D1332" t="s">
        <v>49</v>
      </c>
      <c r="E1332">
        <v>2005</v>
      </c>
      <c r="F1332">
        <v>250</v>
      </c>
      <c r="G1332" t="s">
        <v>10</v>
      </c>
      <c r="H1332">
        <v>0.222</v>
      </c>
      <c r="I1332" s="54">
        <v>0.34633333333333338</v>
      </c>
      <c r="J1332" s="54">
        <v>0.41533333333333339</v>
      </c>
      <c r="K1332">
        <v>0.33700000000000002</v>
      </c>
      <c r="L1332" s="2">
        <f t="shared" si="300"/>
        <v>321.33676092544988</v>
      </c>
      <c r="M1332" s="2">
        <f t="shared" si="301"/>
        <v>382.45792962774095</v>
      </c>
      <c r="N1332" s="2">
        <f t="shared" si="302"/>
        <v>427.594070695553</v>
      </c>
      <c r="O1332" s="2">
        <f t="shared" si="303"/>
        <v>377.07390648567116</v>
      </c>
      <c r="P1332" s="79" t="e">
        <f t="shared" si="304"/>
        <v>#VALUE!</v>
      </c>
      <c r="Q1332" s="78">
        <v>0.94594594595000003</v>
      </c>
      <c r="R1332" s="78">
        <v>5.4054054054000003E-2</v>
      </c>
      <c r="S1332" s="79">
        <f t="shared" si="305"/>
        <v>337.54007841867622</v>
      </c>
      <c r="T1332" s="2">
        <f t="shared" si="306"/>
        <v>354.32083920211198</v>
      </c>
      <c r="U1332" s="2">
        <f t="shared" si="307"/>
        <v>343.27894469139574</v>
      </c>
      <c r="V1332" s="2">
        <f t="shared" si="308"/>
        <v>356.32165163727518</v>
      </c>
      <c r="W1332" s="2" t="e">
        <f t="shared" si="309"/>
        <v>#VALUE!</v>
      </c>
      <c r="X1332">
        <f t="shared" si="310"/>
        <v>1.3501603136747049</v>
      </c>
      <c r="Y1332">
        <f t="shared" si="311"/>
        <v>1.417283356808448</v>
      </c>
      <c r="Z1332">
        <f t="shared" si="312"/>
        <v>1.373115778765583</v>
      </c>
      <c r="AA1332">
        <f t="shared" si="313"/>
        <v>1.4252866065491008</v>
      </c>
      <c r="AB1332" t="e">
        <f t="shared" si="314"/>
        <v>#VALUE!</v>
      </c>
    </row>
    <row r="1333" spans="1:28" x14ac:dyDescent="0.25">
      <c r="A1333">
        <v>30</v>
      </c>
      <c r="B1333" t="s">
        <v>50</v>
      </c>
      <c r="C1333">
        <v>8</v>
      </c>
      <c r="D1333" t="s">
        <v>49</v>
      </c>
      <c r="E1333">
        <v>2006</v>
      </c>
      <c r="F1333" t="s">
        <v>10</v>
      </c>
      <c r="G1333" t="s">
        <v>10</v>
      </c>
      <c r="H1333">
        <v>0.191</v>
      </c>
      <c r="I1333" s="54">
        <v>0.23766666666666669</v>
      </c>
      <c r="J1333" s="54">
        <v>0.23666666666666669</v>
      </c>
      <c r="K1333">
        <v>0.251</v>
      </c>
      <c r="L1333" s="2" t="e">
        <f t="shared" si="300"/>
        <v>#VALUE!</v>
      </c>
      <c r="M1333" s="2" t="e">
        <f t="shared" si="301"/>
        <v>#VALUE!</v>
      </c>
      <c r="N1333" s="2" t="e">
        <f t="shared" si="302"/>
        <v>#VALUE!</v>
      </c>
      <c r="O1333" s="2" t="e">
        <f t="shared" si="303"/>
        <v>#VALUE!</v>
      </c>
      <c r="P1333" s="79" t="e">
        <f t="shared" si="304"/>
        <v>#VALUE!</v>
      </c>
      <c r="Q1333" s="78">
        <v>0.94594594595000003</v>
      </c>
      <c r="R1333" s="78">
        <v>5.4054054054000003E-2</v>
      </c>
      <c r="S1333" s="79">
        <f t="shared" si="305"/>
        <v>2332.8297014101977</v>
      </c>
      <c r="T1333" s="2">
        <f t="shared" si="306"/>
        <v>2440.9689955327135</v>
      </c>
      <c r="U1333" s="2">
        <f t="shared" si="307"/>
        <v>2363.3010679053928</v>
      </c>
      <c r="V1333" s="2">
        <f t="shared" si="308"/>
        <v>2440.7142696007163</v>
      </c>
      <c r="W1333" s="2" t="e">
        <f t="shared" si="309"/>
        <v>#VALUE!</v>
      </c>
      <c r="X1333" t="e">
        <f t="shared" si="310"/>
        <v>#VALUE!</v>
      </c>
      <c r="Y1333" t="e">
        <f t="shared" si="311"/>
        <v>#VALUE!</v>
      </c>
      <c r="Z1333" t="e">
        <f t="shared" si="312"/>
        <v>#VALUE!</v>
      </c>
      <c r="AA1333" t="e">
        <f t="shared" si="313"/>
        <v>#VALUE!</v>
      </c>
      <c r="AB1333" t="e">
        <f t="shared" si="314"/>
        <v>#VALUE!</v>
      </c>
    </row>
    <row r="1334" spans="1:28" x14ac:dyDescent="0.25">
      <c r="A1334">
        <v>30</v>
      </c>
      <c r="B1334" t="s">
        <v>50</v>
      </c>
      <c r="C1334">
        <v>8</v>
      </c>
      <c r="D1334" t="s">
        <v>49</v>
      </c>
      <c r="E1334">
        <v>2007</v>
      </c>
      <c r="F1334" t="s">
        <v>10</v>
      </c>
      <c r="G1334" t="s">
        <v>10</v>
      </c>
      <c r="H1334">
        <v>0.248</v>
      </c>
      <c r="I1334" s="54">
        <v>0.32533333333333336</v>
      </c>
      <c r="J1334" s="54">
        <v>0.30733333333333335</v>
      </c>
      <c r="K1334">
        <v>0.33100000000000002</v>
      </c>
      <c r="L1334" s="2" t="e">
        <f t="shared" si="300"/>
        <v>#VALUE!</v>
      </c>
      <c r="M1334" s="2" t="e">
        <f t="shared" si="301"/>
        <v>#VALUE!</v>
      </c>
      <c r="N1334" s="2" t="e">
        <f t="shared" si="302"/>
        <v>#VALUE!</v>
      </c>
      <c r="O1334" s="2" t="e">
        <f t="shared" si="303"/>
        <v>#VALUE!</v>
      </c>
      <c r="P1334" s="79" t="e">
        <f t="shared" si="304"/>
        <v>#VALUE!</v>
      </c>
      <c r="Q1334" s="78">
        <v>0.94594594595000003</v>
      </c>
      <c r="R1334" s="78">
        <v>5.4054054054000003E-2</v>
      </c>
      <c r="S1334" s="79">
        <f t="shared" si="305"/>
        <v>846.84751607233704</v>
      </c>
      <c r="T1334" s="2">
        <f t="shared" si="306"/>
        <v>939.70263877487923</v>
      </c>
      <c r="U1334" s="2">
        <f t="shared" si="307"/>
        <v>915.94296209561344</v>
      </c>
      <c r="V1334" s="2">
        <f t="shared" si="308"/>
        <v>936.71527073194511</v>
      </c>
      <c r="W1334" s="2" t="e">
        <f t="shared" si="309"/>
        <v>#VALUE!</v>
      </c>
      <c r="X1334" t="e">
        <f t="shared" si="310"/>
        <v>#VALUE!</v>
      </c>
      <c r="Y1334" t="e">
        <f t="shared" si="311"/>
        <v>#VALUE!</v>
      </c>
      <c r="Z1334" t="e">
        <f t="shared" si="312"/>
        <v>#VALUE!</v>
      </c>
      <c r="AA1334" t="e">
        <f t="shared" si="313"/>
        <v>#VALUE!</v>
      </c>
      <c r="AB1334" t="e">
        <f t="shared" si="314"/>
        <v>#VALUE!</v>
      </c>
    </row>
    <row r="1335" spans="1:28" x14ac:dyDescent="0.25">
      <c r="A1335">
        <v>30</v>
      </c>
      <c r="B1335" t="s">
        <v>50</v>
      </c>
      <c r="C1335">
        <v>8</v>
      </c>
      <c r="D1335" t="s">
        <v>49</v>
      </c>
      <c r="E1335">
        <v>2008</v>
      </c>
      <c r="F1335">
        <v>160</v>
      </c>
      <c r="G1335" t="s">
        <v>10</v>
      </c>
      <c r="H1335">
        <v>0.26800000000000002</v>
      </c>
      <c r="I1335" s="54">
        <v>0.3046666666666667</v>
      </c>
      <c r="J1335" s="54">
        <v>0.28266666666666668</v>
      </c>
      <c r="K1335">
        <v>0.311</v>
      </c>
      <c r="L1335" s="2">
        <f t="shared" si="300"/>
        <v>218.5792349726776</v>
      </c>
      <c r="M1335" s="2">
        <f t="shared" si="301"/>
        <v>230.10546500479384</v>
      </c>
      <c r="N1335" s="2">
        <f t="shared" si="302"/>
        <v>223.04832713754647</v>
      </c>
      <c r="O1335" s="2">
        <f t="shared" si="303"/>
        <v>232.22060957910011</v>
      </c>
      <c r="P1335" s="79" t="e">
        <f t="shared" si="304"/>
        <v>#VALUE!</v>
      </c>
      <c r="Q1335" s="78">
        <v>0.94594594595000003</v>
      </c>
      <c r="R1335" s="78">
        <v>5.4054054054000003E-2</v>
      </c>
      <c r="S1335" s="79">
        <f t="shared" si="305"/>
        <v>1301.8925111542969</v>
      </c>
      <c r="T1335" s="2">
        <f t="shared" si="306"/>
        <v>1312.9182104910003</v>
      </c>
      <c r="U1335" s="2">
        <f t="shared" si="307"/>
        <v>1281.5629426278342</v>
      </c>
      <c r="V1335" s="2">
        <f t="shared" si="308"/>
        <v>1339.6636505357637</v>
      </c>
      <c r="W1335" s="2" t="e">
        <f t="shared" si="309"/>
        <v>#VALUE!</v>
      </c>
      <c r="X1335">
        <f t="shared" si="310"/>
        <v>8.1368281947143561</v>
      </c>
      <c r="Y1335">
        <f t="shared" si="311"/>
        <v>8.2057388155687523</v>
      </c>
      <c r="Z1335">
        <f t="shared" si="312"/>
        <v>8.0097683914239646</v>
      </c>
      <c r="AA1335">
        <f t="shared" si="313"/>
        <v>8.372897815848523</v>
      </c>
      <c r="AB1335" t="e">
        <f t="shared" si="314"/>
        <v>#VALUE!</v>
      </c>
    </row>
    <row r="1336" spans="1:28" x14ac:dyDescent="0.25">
      <c r="A1336">
        <v>30</v>
      </c>
      <c r="B1336" t="s">
        <v>50</v>
      </c>
      <c r="C1336">
        <v>8</v>
      </c>
      <c r="D1336" t="s">
        <v>49</v>
      </c>
      <c r="E1336">
        <v>2009</v>
      </c>
      <c r="F1336">
        <v>1800</v>
      </c>
      <c r="G1336" t="s">
        <v>10</v>
      </c>
      <c r="H1336">
        <v>0.25600000000000001</v>
      </c>
      <c r="I1336" s="54">
        <v>0.28799999999999998</v>
      </c>
      <c r="J1336" s="54">
        <v>0.26449999999999996</v>
      </c>
      <c r="K1336">
        <v>0.28799999999999998</v>
      </c>
      <c r="L1336" s="2">
        <f t="shared" si="300"/>
        <v>2419.3548387096776</v>
      </c>
      <c r="M1336" s="2">
        <f t="shared" si="301"/>
        <v>2528.0898876404494</v>
      </c>
      <c r="N1336" s="2">
        <f t="shared" si="302"/>
        <v>2447.3147518694764</v>
      </c>
      <c r="O1336" s="2">
        <f t="shared" si="303"/>
        <v>2528.0898876404494</v>
      </c>
      <c r="P1336" s="79" t="e">
        <f t="shared" si="304"/>
        <v>#VALUE!</v>
      </c>
      <c r="Q1336" s="78">
        <v>0.94594594595000003</v>
      </c>
      <c r="R1336" s="78">
        <v>5.4054054054000003E-2</v>
      </c>
      <c r="S1336" s="79">
        <f t="shared" si="305"/>
        <v>718.89419626707911</v>
      </c>
      <c r="T1336" s="2">
        <f t="shared" si="306"/>
        <v>795.65699392231272</v>
      </c>
      <c r="U1336" s="2">
        <f t="shared" si="307"/>
        <v>771.15400333159005</v>
      </c>
      <c r="V1336" s="2">
        <f t="shared" si="308"/>
        <v>811.37061335356134</v>
      </c>
      <c r="W1336" s="2" t="e">
        <f t="shared" si="309"/>
        <v>#VALUE!</v>
      </c>
      <c r="X1336">
        <f t="shared" si="310"/>
        <v>0.39938566459282171</v>
      </c>
      <c r="Y1336">
        <f t="shared" si="311"/>
        <v>0.44203166329017374</v>
      </c>
      <c r="Z1336">
        <f t="shared" si="312"/>
        <v>0.42841889073977224</v>
      </c>
      <c r="AA1336">
        <f t="shared" si="313"/>
        <v>0.45076145186308963</v>
      </c>
      <c r="AB1336" t="e">
        <f t="shared" si="314"/>
        <v>#VALUE!</v>
      </c>
    </row>
    <row r="1337" spans="1:28" x14ac:dyDescent="0.25">
      <c r="A1337">
        <v>30</v>
      </c>
      <c r="B1337" t="s">
        <v>50</v>
      </c>
      <c r="C1337">
        <v>8</v>
      </c>
      <c r="D1337" t="s">
        <v>49</v>
      </c>
      <c r="E1337">
        <v>2010</v>
      </c>
      <c r="F1337">
        <v>650</v>
      </c>
      <c r="G1337" t="s">
        <v>10</v>
      </c>
      <c r="H1337">
        <v>0.20600000000000002</v>
      </c>
      <c r="I1337" s="54">
        <v>0.29066666666666668</v>
      </c>
      <c r="J1337" s="54">
        <v>0.27216666666666667</v>
      </c>
      <c r="K1337">
        <v>0.28699999999999998</v>
      </c>
      <c r="L1337" s="2">
        <f t="shared" si="300"/>
        <v>818.63979848866495</v>
      </c>
      <c r="M1337" s="2">
        <f t="shared" si="301"/>
        <v>916.35338345864659</v>
      </c>
      <c r="N1337" s="2">
        <f t="shared" si="302"/>
        <v>893.06159835127085</v>
      </c>
      <c r="O1337" s="2">
        <f t="shared" si="303"/>
        <v>911.64095371668998</v>
      </c>
      <c r="P1337" s="79" t="e">
        <f t="shared" si="304"/>
        <v>#VALUE!</v>
      </c>
      <c r="Q1337" s="78">
        <v>0.94594594595000003</v>
      </c>
      <c r="R1337" s="78">
        <v>5.4054054054000003E-2</v>
      </c>
      <c r="S1337" s="79">
        <f t="shared" si="305"/>
        <v>2237.0100594237556</v>
      </c>
      <c r="T1337" s="2">
        <f t="shared" si="306"/>
        <v>2474.7777345504874</v>
      </c>
      <c r="U1337" s="2">
        <f t="shared" si="307"/>
        <v>2393.2304718703076</v>
      </c>
      <c r="V1337" s="2">
        <f t="shared" si="308"/>
        <v>2438.3273877150709</v>
      </c>
      <c r="W1337" s="2" t="e">
        <f t="shared" si="309"/>
        <v>#VALUE!</v>
      </c>
      <c r="X1337">
        <f t="shared" si="310"/>
        <v>3.4415539375750086</v>
      </c>
      <c r="Y1337">
        <f t="shared" si="311"/>
        <v>3.8073503608469035</v>
      </c>
      <c r="Z1337">
        <f t="shared" si="312"/>
        <v>3.6818930336466269</v>
      </c>
      <c r="AA1337">
        <f t="shared" si="313"/>
        <v>3.7512729041770321</v>
      </c>
      <c r="AB1337" t="e">
        <f t="shared" si="314"/>
        <v>#VALUE!</v>
      </c>
    </row>
    <row r="1338" spans="1:28" x14ac:dyDescent="0.25">
      <c r="A1338">
        <v>30</v>
      </c>
      <c r="B1338" t="s">
        <v>50</v>
      </c>
      <c r="C1338">
        <v>8</v>
      </c>
      <c r="D1338" t="s">
        <v>49</v>
      </c>
      <c r="E1338">
        <v>2011</v>
      </c>
      <c r="F1338">
        <v>1000</v>
      </c>
      <c r="G1338" t="s">
        <v>10</v>
      </c>
      <c r="H1338">
        <v>0.254</v>
      </c>
      <c r="I1338" s="54">
        <v>0.2583333333333333</v>
      </c>
      <c r="J1338" s="54">
        <v>0.24033333333333334</v>
      </c>
      <c r="K1338">
        <v>0.27300000000000002</v>
      </c>
      <c r="L1338" s="2">
        <f t="shared" si="300"/>
        <v>1340.4825737265417</v>
      </c>
      <c r="M1338" s="2">
        <f t="shared" si="301"/>
        <v>1348.314606741573</v>
      </c>
      <c r="N1338" s="2">
        <f t="shared" si="302"/>
        <v>1316.3668275559455</v>
      </c>
      <c r="O1338" s="2">
        <f t="shared" si="303"/>
        <v>1375.5158184319121</v>
      </c>
      <c r="P1338" s="79" t="e">
        <f t="shared" si="304"/>
        <v>#VALUE!</v>
      </c>
      <c r="Q1338" s="78">
        <v>0.94594594595000003</v>
      </c>
      <c r="R1338" s="78">
        <v>5.4054054054000003E-2</v>
      </c>
      <c r="S1338" s="79">
        <f t="shared" si="305"/>
        <v>546.59396238553279</v>
      </c>
      <c r="T1338" s="2">
        <f t="shared" si="306"/>
        <v>588.16238627364851</v>
      </c>
      <c r="U1338" s="2">
        <f t="shared" si="307"/>
        <v>584.26338167010545</v>
      </c>
      <c r="V1338" s="2">
        <f t="shared" si="308"/>
        <v>578.43001418311223</v>
      </c>
      <c r="W1338" s="2" t="e">
        <f t="shared" si="309"/>
        <v>#VALUE!</v>
      </c>
      <c r="X1338">
        <f t="shared" si="310"/>
        <v>0.54659396238553282</v>
      </c>
      <c r="Y1338">
        <f t="shared" si="311"/>
        <v>0.58816238627364847</v>
      </c>
      <c r="Z1338">
        <f t="shared" si="312"/>
        <v>0.5842633816701055</v>
      </c>
      <c r="AA1338">
        <f t="shared" si="313"/>
        <v>0.57843001418311224</v>
      </c>
      <c r="AB1338" t="e">
        <f t="shared" si="314"/>
        <v>#VALUE!</v>
      </c>
    </row>
    <row r="1339" spans="1:28" x14ac:dyDescent="0.25">
      <c r="A1339">
        <v>30</v>
      </c>
      <c r="B1339" t="s">
        <v>50</v>
      </c>
      <c r="C1339">
        <v>8</v>
      </c>
      <c r="D1339" t="s">
        <v>49</v>
      </c>
      <c r="E1339">
        <v>2012</v>
      </c>
      <c r="F1339">
        <v>500</v>
      </c>
      <c r="G1339" t="s">
        <v>10</v>
      </c>
      <c r="H1339">
        <v>0.20199999999999999</v>
      </c>
      <c r="I1339" s="54">
        <v>0.27900000000000003</v>
      </c>
      <c r="J1339" s="54">
        <v>0.25650000000000001</v>
      </c>
      <c r="K1339">
        <v>0.29799999999999999</v>
      </c>
      <c r="L1339" s="2">
        <f t="shared" si="300"/>
        <v>626.56641604010019</v>
      </c>
      <c r="M1339" s="2">
        <f t="shared" si="301"/>
        <v>693.4812760055479</v>
      </c>
      <c r="N1339" s="2">
        <f t="shared" si="302"/>
        <v>672.49495628782779</v>
      </c>
      <c r="O1339" s="2">
        <f t="shared" si="303"/>
        <v>712.25071225071224</v>
      </c>
      <c r="P1339" s="79" t="e">
        <f t="shared" si="304"/>
        <v>#VALUE!</v>
      </c>
      <c r="Q1339" s="78">
        <v>0.94594594595000003</v>
      </c>
      <c r="R1339" s="78">
        <v>5.4054054054000003E-2</v>
      </c>
      <c r="S1339" s="79">
        <f t="shared" si="305"/>
        <v>822.68315318198916</v>
      </c>
      <c r="T1339" s="2">
        <f t="shared" si="306"/>
        <v>898.08986649264648</v>
      </c>
      <c r="U1339" s="2">
        <f t="shared" si="307"/>
        <v>876.66642780781638</v>
      </c>
      <c r="V1339" s="2">
        <f t="shared" si="308"/>
        <v>950.8012207089497</v>
      </c>
      <c r="W1339" s="2" t="e">
        <f t="shared" si="309"/>
        <v>#VALUE!</v>
      </c>
      <c r="X1339">
        <f t="shared" si="310"/>
        <v>1.6453663063639783</v>
      </c>
      <c r="Y1339">
        <f t="shared" si="311"/>
        <v>1.7961797329852929</v>
      </c>
      <c r="Z1339">
        <f t="shared" si="312"/>
        <v>1.7533328556156327</v>
      </c>
      <c r="AA1339">
        <f t="shared" si="313"/>
        <v>1.9016024414178994</v>
      </c>
      <c r="AB1339" t="e">
        <f t="shared" si="314"/>
        <v>#VALUE!</v>
      </c>
    </row>
    <row r="1340" spans="1:28" x14ac:dyDescent="0.25">
      <c r="A1340">
        <v>30</v>
      </c>
      <c r="B1340" t="s">
        <v>50</v>
      </c>
      <c r="C1340">
        <v>8</v>
      </c>
      <c r="D1340" t="s">
        <v>49</v>
      </c>
      <c r="E1340">
        <v>2013</v>
      </c>
      <c r="F1340">
        <v>1800</v>
      </c>
      <c r="G1340" t="s">
        <v>10</v>
      </c>
      <c r="H1340">
        <v>0.22900000000000001</v>
      </c>
      <c r="I1340" s="54">
        <v>0.30333333333333334</v>
      </c>
      <c r="J1340" s="54">
        <v>0.27933333333333332</v>
      </c>
      <c r="K1340">
        <v>0.29299999999999998</v>
      </c>
      <c r="L1340" s="2">
        <f t="shared" si="300"/>
        <v>2334.6303501945526</v>
      </c>
      <c r="M1340" s="2">
        <f t="shared" si="301"/>
        <v>2583.7320574162682</v>
      </c>
      <c r="N1340" s="2">
        <f t="shared" si="302"/>
        <v>2497.687326549491</v>
      </c>
      <c r="O1340" s="2">
        <f t="shared" si="303"/>
        <v>2545.9688826025458</v>
      </c>
      <c r="P1340" s="79" t="e">
        <f t="shared" si="304"/>
        <v>#VALUE!</v>
      </c>
      <c r="Q1340" s="78">
        <v>0.94594594595000003</v>
      </c>
      <c r="R1340" s="78">
        <v>5.4054054054000003E-2</v>
      </c>
      <c r="S1340" s="79">
        <f t="shared" si="305"/>
        <v>232.56667871994387</v>
      </c>
      <c r="T1340" s="2">
        <f t="shared" si="306"/>
        <v>250.75470280619163</v>
      </c>
      <c r="U1340" s="2">
        <f t="shared" si="307"/>
        <v>243.95035136488789</v>
      </c>
      <c r="V1340" s="2">
        <f t="shared" si="308"/>
        <v>248.77537878156085</v>
      </c>
      <c r="W1340" s="2" t="e">
        <f t="shared" si="309"/>
        <v>#VALUE!</v>
      </c>
      <c r="X1340">
        <f t="shared" si="310"/>
        <v>0.12920371039996881</v>
      </c>
      <c r="Y1340">
        <f t="shared" si="311"/>
        <v>0.13930816822566203</v>
      </c>
      <c r="Z1340">
        <f t="shared" si="312"/>
        <v>0.13552797298049327</v>
      </c>
      <c r="AA1340">
        <f t="shared" si="313"/>
        <v>0.1382085437675338</v>
      </c>
      <c r="AB1340" t="e">
        <f t="shared" si="314"/>
        <v>#VALUE!</v>
      </c>
    </row>
    <row r="1341" spans="1:28" x14ac:dyDescent="0.25">
      <c r="A1341">
        <v>30</v>
      </c>
      <c r="B1341" t="s">
        <v>50</v>
      </c>
      <c r="C1341">
        <v>8</v>
      </c>
      <c r="D1341" t="s">
        <v>49</v>
      </c>
      <c r="E1341">
        <v>2014</v>
      </c>
      <c r="F1341">
        <v>452</v>
      </c>
      <c r="G1341" t="s">
        <v>10</v>
      </c>
      <c r="H1341">
        <v>0.14499999999999999</v>
      </c>
      <c r="I1341" s="54">
        <v>0.20433333333333331</v>
      </c>
      <c r="J1341" s="54">
        <v>0.20033333333333331</v>
      </c>
      <c r="K1341">
        <v>0.185</v>
      </c>
      <c r="L1341" s="2">
        <f t="shared" si="300"/>
        <v>528.65497076023394</v>
      </c>
      <c r="M1341" s="2">
        <f t="shared" si="301"/>
        <v>568.07708420611641</v>
      </c>
      <c r="N1341" s="2">
        <f t="shared" si="302"/>
        <v>565.23551479783237</v>
      </c>
      <c r="O1341" s="2">
        <f t="shared" si="303"/>
        <v>554.60122699386511</v>
      </c>
      <c r="P1341" s="79" t="e">
        <f t="shared" si="304"/>
        <v>#VALUE!</v>
      </c>
      <c r="Q1341" s="78">
        <v>0.94594594595000003</v>
      </c>
      <c r="R1341" s="78">
        <v>5.4054054054000003E-2</v>
      </c>
      <c r="S1341" s="79">
        <f t="shared" si="305"/>
        <v>1433.297204751</v>
      </c>
      <c r="T1341" s="2">
        <f t="shared" si="306"/>
        <v>1584.551877056675</v>
      </c>
      <c r="U1341" s="2">
        <f t="shared" si="307"/>
        <v>1535.7370561385048</v>
      </c>
      <c r="V1341" s="2">
        <f t="shared" si="308"/>
        <v>1562.932135960792</v>
      </c>
      <c r="W1341" s="2" t="e">
        <f t="shared" si="309"/>
        <v>#VALUE!</v>
      </c>
      <c r="X1341">
        <f t="shared" si="310"/>
        <v>3.1710115149358407</v>
      </c>
      <c r="Y1341">
        <f t="shared" si="311"/>
        <v>3.5056457457006083</v>
      </c>
      <c r="Z1341">
        <f t="shared" si="312"/>
        <v>3.3976483542887275</v>
      </c>
      <c r="AA1341">
        <f t="shared" si="313"/>
        <v>3.4578144600902481</v>
      </c>
      <c r="AB1341" t="e">
        <f t="shared" si="314"/>
        <v>#VALUE!</v>
      </c>
    </row>
    <row r="1342" spans="1:28" x14ac:dyDescent="0.25">
      <c r="A1342">
        <v>30</v>
      </c>
      <c r="B1342" t="s">
        <v>50</v>
      </c>
      <c r="C1342">
        <v>8</v>
      </c>
      <c r="D1342" t="s">
        <v>49</v>
      </c>
      <c r="E1342">
        <v>2015</v>
      </c>
      <c r="F1342">
        <v>654</v>
      </c>
      <c r="G1342" t="s">
        <v>10</v>
      </c>
      <c r="H1342">
        <v>0.24</v>
      </c>
      <c r="I1342" s="54">
        <v>0.30400000000000005</v>
      </c>
      <c r="J1342" s="54">
        <v>0.28700000000000003</v>
      </c>
      <c r="K1342">
        <v>0.34300000000000003</v>
      </c>
      <c r="L1342" s="2">
        <f t="shared" si="300"/>
        <v>860.52631578947364</v>
      </c>
      <c r="M1342" s="2">
        <f t="shared" si="301"/>
        <v>939.65517241379314</v>
      </c>
      <c r="N1342" s="2">
        <f t="shared" si="302"/>
        <v>917.2510518934082</v>
      </c>
      <c r="O1342" s="2">
        <f t="shared" si="303"/>
        <v>995.43378995433784</v>
      </c>
      <c r="P1342" s="79" t="e">
        <f t="shared" si="304"/>
        <v>#VALUE!</v>
      </c>
      <c r="Q1342" s="78">
        <v>0.94594594595000003</v>
      </c>
      <c r="R1342" s="78">
        <v>5.4054054054000003E-2</v>
      </c>
      <c r="S1342" s="79">
        <f t="shared" si="305"/>
        <v>388.10090320557646</v>
      </c>
      <c r="T1342" s="2">
        <f t="shared" si="306"/>
        <v>447.20564622927094</v>
      </c>
      <c r="U1342" s="2">
        <f t="shared" si="307"/>
        <v>441.27677307553665</v>
      </c>
      <c r="V1342" s="2">
        <f t="shared" si="308"/>
        <v>391.052038527288</v>
      </c>
      <c r="W1342" s="2" t="e">
        <f t="shared" si="309"/>
        <v>#VALUE!</v>
      </c>
      <c r="X1342">
        <f t="shared" si="310"/>
        <v>0.59342645750088141</v>
      </c>
      <c r="Y1342">
        <f t="shared" si="311"/>
        <v>0.6838006823077537</v>
      </c>
      <c r="Z1342">
        <f t="shared" si="312"/>
        <v>0.67473512702681449</v>
      </c>
      <c r="AA1342">
        <f t="shared" si="313"/>
        <v>0.59793889683071555</v>
      </c>
      <c r="AB1342" t="e">
        <f t="shared" si="314"/>
        <v>#VALUE!</v>
      </c>
    </row>
    <row r="1343" spans="1:28" x14ac:dyDescent="0.25">
      <c r="A1343">
        <v>30</v>
      </c>
      <c r="B1343" t="s">
        <v>50</v>
      </c>
      <c r="C1343">
        <v>8</v>
      </c>
      <c r="D1343" t="s">
        <v>49</v>
      </c>
      <c r="E1343">
        <v>2016</v>
      </c>
      <c r="F1343">
        <v>120</v>
      </c>
      <c r="G1343" t="s">
        <v>10</v>
      </c>
      <c r="H1343">
        <v>0.252</v>
      </c>
      <c r="I1343" s="54">
        <v>0.29700000000000004</v>
      </c>
      <c r="J1343" s="54">
        <v>0.27900000000000003</v>
      </c>
      <c r="K1343">
        <v>0.29299999999999998</v>
      </c>
      <c r="L1343" s="2">
        <f t="shared" si="300"/>
        <v>160.42780748663102</v>
      </c>
      <c r="M1343" s="2">
        <f t="shared" si="301"/>
        <v>170.69701280227596</v>
      </c>
      <c r="N1343" s="2">
        <f t="shared" si="302"/>
        <v>166.4355062413315</v>
      </c>
      <c r="O1343" s="2">
        <f t="shared" si="303"/>
        <v>169.73125884016972</v>
      </c>
      <c r="P1343" s="79" t="e">
        <f t="shared" si="304"/>
        <v>#VALUE!</v>
      </c>
      <c r="Q1343" s="78">
        <v>0.94594594595000003</v>
      </c>
      <c r="R1343" s="78">
        <v>5.4054054054000003E-2</v>
      </c>
      <c r="S1343" s="79">
        <f t="shared" si="305"/>
        <v>945.1024375686992</v>
      </c>
      <c r="T1343" s="2">
        <f t="shared" si="306"/>
        <v>1073.7734867508468</v>
      </c>
      <c r="U1343" s="2">
        <f t="shared" si="307"/>
        <v>1056.9330180791753</v>
      </c>
      <c r="V1343" s="2">
        <f t="shared" si="308"/>
        <v>999.21654052343388</v>
      </c>
      <c r="W1343" s="2" t="e">
        <f t="shared" si="309"/>
        <v>#VALUE!</v>
      </c>
      <c r="X1343">
        <f t="shared" si="310"/>
        <v>7.8758536464058269</v>
      </c>
      <c r="Y1343">
        <f t="shared" si="311"/>
        <v>8.9481123895903902</v>
      </c>
      <c r="Z1343">
        <f t="shared" si="312"/>
        <v>8.8077751506597952</v>
      </c>
      <c r="AA1343">
        <f t="shared" si="313"/>
        <v>8.3268045043619487</v>
      </c>
      <c r="AB1343" t="e">
        <f t="shared" si="314"/>
        <v>#VALUE!</v>
      </c>
    </row>
    <row r="1344" spans="1:28" x14ac:dyDescent="0.25">
      <c r="A1344">
        <v>30</v>
      </c>
      <c r="B1344" t="s">
        <v>50</v>
      </c>
      <c r="C1344">
        <v>8</v>
      </c>
      <c r="D1344" t="s">
        <v>49</v>
      </c>
      <c r="E1344">
        <v>2017</v>
      </c>
      <c r="F1344">
        <v>1100</v>
      </c>
      <c r="G1344" t="s">
        <v>10</v>
      </c>
      <c r="H1344">
        <v>0.26421253355763952</v>
      </c>
      <c r="I1344" s="54">
        <v>0.33404541147798106</v>
      </c>
      <c r="J1344" s="54">
        <v>0.31269765999824639</v>
      </c>
      <c r="K1344">
        <v>0.32600000000000001</v>
      </c>
      <c r="L1344" s="2">
        <f t="shared" si="300"/>
        <v>1494.9969252923811</v>
      </c>
      <c r="M1344" s="2">
        <f t="shared" si="301"/>
        <v>1651.7642778635648</v>
      </c>
      <c r="N1344" s="2">
        <f t="shared" si="302"/>
        <v>1600.4601410162425</v>
      </c>
      <c r="O1344" s="2">
        <f t="shared" si="303"/>
        <v>1632.0474777448073</v>
      </c>
      <c r="P1344" s="79" t="e">
        <f t="shared" si="304"/>
        <v>#VALUE!</v>
      </c>
      <c r="Q1344" s="78">
        <v>0.94594594595000003</v>
      </c>
      <c r="R1344" s="78">
        <v>5.4054054054000003E-2</v>
      </c>
      <c r="S1344" s="79" t="e">
        <f t="shared" si="305"/>
        <v>#VALUE!</v>
      </c>
      <c r="T1344" s="2" t="e">
        <f t="shared" si="306"/>
        <v>#VALUE!</v>
      </c>
      <c r="U1344" s="2" t="e">
        <f t="shared" si="307"/>
        <v>#VALUE!</v>
      </c>
      <c r="V1344" s="2">
        <f t="shared" si="308"/>
        <v>153.66094663071777</v>
      </c>
      <c r="W1344" s="2" t="e">
        <f t="shared" si="309"/>
        <v>#VALUE!</v>
      </c>
      <c r="X1344" t="e">
        <f t="shared" si="310"/>
        <v>#VALUE!</v>
      </c>
      <c r="Y1344" t="e">
        <f t="shared" si="311"/>
        <v>#VALUE!</v>
      </c>
      <c r="Z1344" t="e">
        <f t="shared" si="312"/>
        <v>#VALUE!</v>
      </c>
      <c r="AA1344">
        <f t="shared" si="313"/>
        <v>0.1396917696642889</v>
      </c>
      <c r="AB1344" t="e">
        <f t="shared" si="314"/>
        <v>#VALUE!</v>
      </c>
    </row>
    <row r="1345" spans="1:28" x14ac:dyDescent="0.25">
      <c r="A1345">
        <v>30</v>
      </c>
      <c r="B1345" t="s">
        <v>50</v>
      </c>
      <c r="C1345">
        <v>8</v>
      </c>
      <c r="D1345" t="s">
        <v>49</v>
      </c>
      <c r="E1345">
        <v>2018</v>
      </c>
      <c r="F1345">
        <v>264</v>
      </c>
      <c r="G1345" t="s">
        <v>10</v>
      </c>
      <c r="H1345">
        <v>0.25329250311259038</v>
      </c>
      <c r="I1345" s="54">
        <v>0.35347180943220174</v>
      </c>
      <c r="J1345" s="54">
        <v>0.34504815702446495</v>
      </c>
      <c r="K1345">
        <v>0.253</v>
      </c>
      <c r="L1345" s="2">
        <f t="shared" si="300"/>
        <v>353.5520951650584</v>
      </c>
      <c r="M1345" s="2">
        <f t="shared" si="301"/>
        <v>408.33486281263032</v>
      </c>
      <c r="N1345" s="2">
        <f t="shared" si="302"/>
        <v>403.08307065846583</v>
      </c>
      <c r="O1345" s="2">
        <f t="shared" si="303"/>
        <v>353.41365461847391</v>
      </c>
      <c r="P1345" s="79" t="e">
        <f t="shared" si="304"/>
        <v>#VALUE!</v>
      </c>
      <c r="Q1345" s="78">
        <v>0.94594594595000003</v>
      </c>
      <c r="R1345" s="78">
        <v>5.4054054054000003E-2</v>
      </c>
      <c r="S1345" s="79" t="e">
        <f t="shared" si="305"/>
        <v>#VALUE!</v>
      </c>
      <c r="T1345" s="2" t="e">
        <f t="shared" si="306"/>
        <v>#VALUE!</v>
      </c>
      <c r="U1345" s="2" t="e">
        <f t="shared" si="307"/>
        <v>#VALUE!</v>
      </c>
      <c r="V1345" s="2">
        <f t="shared" si="308"/>
        <v>833.84033449976789</v>
      </c>
      <c r="W1345" s="2" t="e">
        <f t="shared" si="309"/>
        <v>#VALUE!</v>
      </c>
      <c r="X1345" t="e">
        <f t="shared" si="310"/>
        <v>#VALUE!</v>
      </c>
      <c r="Y1345" t="e">
        <f t="shared" si="311"/>
        <v>#VALUE!</v>
      </c>
      <c r="Z1345" t="e">
        <f t="shared" si="312"/>
        <v>#VALUE!</v>
      </c>
      <c r="AA1345">
        <f t="shared" si="313"/>
        <v>3.1584861155294237</v>
      </c>
      <c r="AB1345" t="e">
        <f t="shared" si="314"/>
        <v>#VALUE!</v>
      </c>
    </row>
    <row r="1346" spans="1:28" x14ac:dyDescent="0.25">
      <c r="A1346">
        <v>30</v>
      </c>
      <c r="B1346" t="s">
        <v>50</v>
      </c>
      <c r="C1346">
        <v>8</v>
      </c>
      <c r="D1346" t="s">
        <v>49</v>
      </c>
      <c r="E1346">
        <v>2019</v>
      </c>
      <c r="F1346">
        <v>760</v>
      </c>
      <c r="G1346" t="s">
        <v>10</v>
      </c>
      <c r="H1346">
        <v>0.23441509169475994</v>
      </c>
      <c r="I1346" s="54">
        <v>0.32590908281944742</v>
      </c>
      <c r="J1346" s="54">
        <v>0.31510957999927913</v>
      </c>
      <c r="K1346">
        <v>0.27600000000000002</v>
      </c>
      <c r="L1346" s="2">
        <f t="shared" ref="L1346:L1409" si="315">$F1346/(1-H1346)</f>
        <v>992.70504388911831</v>
      </c>
      <c r="M1346" s="2">
        <f t="shared" ref="M1346:M1409" si="316">$F1346/(1-I1346)</f>
        <v>1127.4443559909841</v>
      </c>
      <c r="N1346" s="2">
        <f t="shared" ref="N1346:N1409" si="317">$F1346/(1-J1346)</f>
        <v>1109.6665653451541</v>
      </c>
      <c r="O1346" s="2">
        <f t="shared" ref="O1346:O1409" si="318">$F1346/(1-K1346)</f>
        <v>1049.7237569060774</v>
      </c>
      <c r="P1346" s="79" t="e">
        <f t="shared" ref="P1346:P1409" si="319">$G1346/(1-K1346)</f>
        <v>#VALUE!</v>
      </c>
      <c r="Q1346" s="78">
        <v>0.94594594595000003</v>
      </c>
      <c r="R1346" s="78">
        <v>5.4054054054000003E-2</v>
      </c>
      <c r="S1346" s="79" t="e">
        <f t="shared" ref="S1346:S1409" si="320">(L1349*$Q1346)+(L1350*$R1346)</f>
        <v>#VALUE!</v>
      </c>
      <c r="T1346" s="2" t="e">
        <f t="shared" ref="T1346:T1409" si="321">(M1349*$Q1346)+(M1350*$R1346)</f>
        <v>#VALUE!</v>
      </c>
      <c r="U1346" s="2" t="e">
        <f t="shared" ref="U1346:U1409" si="322">(N1349*$Q1346)+(N1350*$R1346)</f>
        <v>#VALUE!</v>
      </c>
      <c r="V1346" s="2">
        <f t="shared" ref="V1346:V1409" si="323">(O1349*$Q1346)+(O1350*$R1346)</f>
        <v>968.51660019891506</v>
      </c>
      <c r="W1346" s="2" t="e">
        <f t="shared" ref="W1346:W1409" si="324">(P1349*$Q1346)+(P1350*$R1346)</f>
        <v>#VALUE!</v>
      </c>
      <c r="X1346" t="e">
        <f t="shared" ref="X1346:X1409" si="325">S1346/$F1346</f>
        <v>#VALUE!</v>
      </c>
      <c r="Y1346" t="e">
        <f t="shared" ref="Y1346:Y1409" si="326">T1346/$F1346</f>
        <v>#VALUE!</v>
      </c>
      <c r="Z1346" t="e">
        <f t="shared" ref="Z1346:Z1409" si="327">U1346/$F1346</f>
        <v>#VALUE!</v>
      </c>
      <c r="AA1346">
        <f t="shared" ref="AA1346:AA1409" si="328">V1346/$F1346</f>
        <v>1.2743639476301514</v>
      </c>
      <c r="AB1346" t="e">
        <f t="shared" ref="AB1346:AB1409" si="329">W1346/$G1346</f>
        <v>#VALUE!</v>
      </c>
    </row>
    <row r="1347" spans="1:28" x14ac:dyDescent="0.25">
      <c r="A1347">
        <v>30</v>
      </c>
      <c r="B1347" t="s">
        <v>50</v>
      </c>
      <c r="C1347">
        <v>8</v>
      </c>
      <c r="D1347" t="s">
        <v>49</v>
      </c>
      <c r="E1347">
        <v>2020</v>
      </c>
      <c r="F1347">
        <v>100</v>
      </c>
      <c r="G1347" t="s">
        <v>10</v>
      </c>
      <c r="H1347">
        <v>0.10759564786873591</v>
      </c>
      <c r="I1347" s="54">
        <v>0.25668946937664994</v>
      </c>
      <c r="J1347" s="54">
        <v>0.25426527177111524</v>
      </c>
      <c r="K1347">
        <v>0.13300000000000001</v>
      </c>
      <c r="L1347" s="2">
        <f t="shared" si="315"/>
        <v>112.05682688702414</v>
      </c>
      <c r="M1347" s="2">
        <f t="shared" si="316"/>
        <v>134.53327496401627</v>
      </c>
      <c r="N1347" s="2">
        <f t="shared" si="317"/>
        <v>134.09594084145627</v>
      </c>
      <c r="O1347" s="2">
        <f t="shared" si="318"/>
        <v>115.34025374855825</v>
      </c>
      <c r="P1347" s="79" t="e">
        <f t="shared" si="319"/>
        <v>#VALUE!</v>
      </c>
      <c r="Q1347" s="78">
        <v>0.94594594595000003</v>
      </c>
      <c r="R1347" s="78">
        <v>5.4054054054000003E-2</v>
      </c>
      <c r="S1347" s="79" t="e">
        <f t="shared" si="320"/>
        <v>#VALUE!</v>
      </c>
      <c r="T1347" s="2" t="e">
        <f t="shared" si="321"/>
        <v>#VALUE!</v>
      </c>
      <c r="U1347" s="2" t="e">
        <f t="shared" si="322"/>
        <v>#VALUE!</v>
      </c>
      <c r="V1347" s="2">
        <f t="shared" si="323"/>
        <v>425.99105138363461</v>
      </c>
      <c r="W1347" s="2" t="e">
        <f t="shared" si="324"/>
        <v>#VALUE!</v>
      </c>
      <c r="X1347" t="e">
        <f t="shared" si="325"/>
        <v>#VALUE!</v>
      </c>
      <c r="Y1347" t="e">
        <f t="shared" si="326"/>
        <v>#VALUE!</v>
      </c>
      <c r="Z1347" t="e">
        <f t="shared" si="327"/>
        <v>#VALUE!</v>
      </c>
      <c r="AA1347">
        <f t="shared" si="328"/>
        <v>4.2599105138363464</v>
      </c>
      <c r="AB1347" t="e">
        <f t="shared" si="329"/>
        <v>#VALUE!</v>
      </c>
    </row>
    <row r="1348" spans="1:28" x14ac:dyDescent="0.25">
      <c r="A1348">
        <v>30</v>
      </c>
      <c r="B1348" t="s">
        <v>50</v>
      </c>
      <c r="C1348">
        <v>8</v>
      </c>
      <c r="D1348" t="s">
        <v>49</v>
      </c>
      <c r="E1348">
        <v>2021</v>
      </c>
      <c r="F1348" s="85">
        <v>652</v>
      </c>
      <c r="G1348" t="s">
        <v>10</v>
      </c>
      <c r="H1348" s="78" t="s">
        <v>10</v>
      </c>
      <c r="I1348" t="s">
        <v>10</v>
      </c>
      <c r="J1348" t="s">
        <v>10</v>
      </c>
      <c r="K1348">
        <v>0.20899999999999999</v>
      </c>
      <c r="L1348" s="2" t="e">
        <f t="shared" si="315"/>
        <v>#VALUE!</v>
      </c>
      <c r="M1348" s="2" t="e">
        <f t="shared" si="316"/>
        <v>#VALUE!</v>
      </c>
      <c r="N1348" s="2" t="e">
        <f t="shared" si="317"/>
        <v>#VALUE!</v>
      </c>
      <c r="O1348" s="2">
        <f t="shared" si="318"/>
        <v>824.27307206068269</v>
      </c>
      <c r="P1348" s="79" t="e">
        <f t="shared" si="319"/>
        <v>#VALUE!</v>
      </c>
      <c r="Q1348" s="78">
        <v>0.94594594595000003</v>
      </c>
      <c r="R1348" s="78">
        <v>5.4054054054000003E-2</v>
      </c>
      <c r="S1348" s="79" t="e">
        <f t="shared" si="320"/>
        <v>#VALUE!</v>
      </c>
      <c r="T1348" s="2" t="e">
        <f t="shared" si="321"/>
        <v>#VALUE!</v>
      </c>
      <c r="U1348" s="2" t="e">
        <f t="shared" si="322"/>
        <v>#VALUE!</v>
      </c>
      <c r="V1348" s="2">
        <f t="shared" si="323"/>
        <v>935.24623006142417</v>
      </c>
      <c r="W1348" s="2" t="e">
        <f t="shared" si="324"/>
        <v>#VALUE!</v>
      </c>
      <c r="X1348" t="e">
        <f t="shared" si="325"/>
        <v>#VALUE!</v>
      </c>
      <c r="Y1348" t="e">
        <f t="shared" si="326"/>
        <v>#VALUE!</v>
      </c>
      <c r="Z1348" t="e">
        <f t="shared" si="327"/>
        <v>#VALUE!</v>
      </c>
      <c r="AA1348">
        <f t="shared" si="328"/>
        <v>1.4344267332230431</v>
      </c>
      <c r="AB1348" t="e">
        <f t="shared" si="329"/>
        <v>#VALUE!</v>
      </c>
    </row>
    <row r="1349" spans="1:28" x14ac:dyDescent="0.25">
      <c r="A1349">
        <v>30</v>
      </c>
      <c r="B1349" t="s">
        <v>50</v>
      </c>
      <c r="C1349">
        <v>8</v>
      </c>
      <c r="D1349" t="s">
        <v>49</v>
      </c>
      <c r="E1349">
        <v>2022</v>
      </c>
      <c r="F1349" s="85">
        <v>790</v>
      </c>
      <c r="G1349" t="s">
        <v>10</v>
      </c>
      <c r="H1349" s="78" t="s">
        <v>10</v>
      </c>
      <c r="I1349" t="s">
        <v>10</v>
      </c>
      <c r="J1349" t="s">
        <v>10</v>
      </c>
      <c r="K1349">
        <v>0.21099999999999999</v>
      </c>
      <c r="L1349" s="2" t="e">
        <f t="shared" si="315"/>
        <v>#VALUE!</v>
      </c>
      <c r="M1349" s="2" t="e">
        <f t="shared" si="316"/>
        <v>#VALUE!</v>
      </c>
      <c r="N1349" s="2" t="e">
        <f t="shared" si="317"/>
        <v>#VALUE!</v>
      </c>
      <c r="O1349" s="2">
        <f t="shared" si="318"/>
        <v>1001.2674271229404</v>
      </c>
      <c r="P1349" s="79" t="e">
        <f t="shared" si="319"/>
        <v>#VALUE!</v>
      </c>
      <c r="Q1349" s="78">
        <v>0.94594594595000003</v>
      </c>
      <c r="R1349" s="78">
        <v>5.4054054054000003E-2</v>
      </c>
      <c r="S1349" s="79">
        <f t="shared" si="320"/>
        <v>470.76116464145935</v>
      </c>
      <c r="T1349" s="2">
        <f t="shared" si="321"/>
        <v>483.64702133835152</v>
      </c>
      <c r="U1349" s="2">
        <f t="shared" si="322"/>
        <v>569.78951819772328</v>
      </c>
      <c r="V1349" s="2">
        <f t="shared" si="323"/>
        <v>483.39407436011771</v>
      </c>
      <c r="W1349" s="2" t="e">
        <f t="shared" si="324"/>
        <v>#VALUE!</v>
      </c>
      <c r="X1349">
        <f t="shared" si="325"/>
        <v>0.5959002084069106</v>
      </c>
      <c r="Y1349">
        <f t="shared" si="326"/>
        <v>0.61221141941563484</v>
      </c>
      <c r="Z1349">
        <f t="shared" si="327"/>
        <v>0.72125255468066241</v>
      </c>
      <c r="AA1349">
        <f t="shared" si="328"/>
        <v>0.61189123336723761</v>
      </c>
      <c r="AB1349" t="e">
        <f t="shared" si="329"/>
        <v>#VALUE!</v>
      </c>
    </row>
    <row r="1350" spans="1:28" x14ac:dyDescent="0.25">
      <c r="A1350">
        <v>30</v>
      </c>
      <c r="B1350" t="s">
        <v>50</v>
      </c>
      <c r="C1350">
        <v>8</v>
      </c>
      <c r="D1350" t="s">
        <v>49</v>
      </c>
      <c r="E1350">
        <v>2023</v>
      </c>
      <c r="F1350" s="85">
        <v>325</v>
      </c>
      <c r="G1350" t="s">
        <v>10</v>
      </c>
      <c r="H1350" s="78" t="s">
        <v>10</v>
      </c>
      <c r="I1350" t="s">
        <v>10</v>
      </c>
      <c r="J1350" t="s">
        <v>10</v>
      </c>
      <c r="K1350">
        <v>0.17799999999999999</v>
      </c>
      <c r="L1350" s="2" t="e">
        <f t="shared" si="315"/>
        <v>#VALUE!</v>
      </c>
      <c r="M1350" s="2" t="e">
        <f t="shared" si="316"/>
        <v>#VALUE!</v>
      </c>
      <c r="N1350" s="2" t="e">
        <f t="shared" si="317"/>
        <v>#VALUE!</v>
      </c>
      <c r="O1350" s="2">
        <f t="shared" si="318"/>
        <v>395.37712895377126</v>
      </c>
      <c r="P1350" s="79" t="e">
        <f t="shared" si="319"/>
        <v>#VALUE!</v>
      </c>
      <c r="Q1350" s="78">
        <v>0.94594594595000003</v>
      </c>
      <c r="R1350" s="78">
        <v>5.4054054054000003E-2</v>
      </c>
      <c r="S1350" s="79">
        <f t="shared" si="320"/>
        <v>695.77655045639506</v>
      </c>
      <c r="T1350" s="2">
        <f t="shared" si="321"/>
        <v>731.17376887310229</v>
      </c>
      <c r="U1350" s="2">
        <f t="shared" si="322"/>
        <v>841.94586108352371</v>
      </c>
      <c r="V1350" s="2">
        <f t="shared" si="323"/>
        <v>730.84185646206777</v>
      </c>
      <c r="W1350" s="2" t="e">
        <f t="shared" si="324"/>
        <v>#VALUE!</v>
      </c>
      <c r="X1350">
        <f t="shared" si="325"/>
        <v>2.1408509244812155</v>
      </c>
      <c r="Y1350">
        <f t="shared" si="326"/>
        <v>2.2497654426864684</v>
      </c>
      <c r="Z1350">
        <f t="shared" si="327"/>
        <v>2.5906026494877654</v>
      </c>
      <c r="AA1350">
        <f t="shared" si="328"/>
        <v>2.2487441737294391</v>
      </c>
      <c r="AB1350" t="e">
        <f t="shared" si="329"/>
        <v>#VALUE!</v>
      </c>
    </row>
    <row r="1351" spans="1:28" x14ac:dyDescent="0.25">
      <c r="A1351">
        <v>30</v>
      </c>
      <c r="B1351" t="s">
        <v>50</v>
      </c>
      <c r="C1351">
        <v>8</v>
      </c>
      <c r="D1351" t="s">
        <v>49</v>
      </c>
      <c r="E1351">
        <v>2024</v>
      </c>
      <c r="F1351" s="85">
        <v>754</v>
      </c>
      <c r="G1351" t="s">
        <v>10</v>
      </c>
      <c r="H1351" s="78" t="s">
        <v>10</v>
      </c>
      <c r="I1351" t="s">
        <v>10</v>
      </c>
      <c r="J1351" t="s">
        <v>10</v>
      </c>
      <c r="K1351">
        <v>0.216</v>
      </c>
      <c r="L1351" s="2" t="e">
        <f t="shared" si="315"/>
        <v>#VALUE!</v>
      </c>
      <c r="M1351" s="2" t="e">
        <f t="shared" si="316"/>
        <v>#VALUE!</v>
      </c>
      <c r="N1351" s="2" t="e">
        <f t="shared" si="317"/>
        <v>#VALUE!</v>
      </c>
      <c r="O1351" s="2">
        <f t="shared" si="318"/>
        <v>961.73469387755097</v>
      </c>
      <c r="P1351" s="79" t="e">
        <f t="shared" si="319"/>
        <v>#VALUE!</v>
      </c>
      <c r="Q1351" s="78">
        <v>0.94594594595000003</v>
      </c>
      <c r="R1351" s="78">
        <v>5.4054054054000003E-2</v>
      </c>
      <c r="S1351" s="79">
        <f t="shared" si="320"/>
        <v>1519.4756235624195</v>
      </c>
      <c r="T1351" s="2">
        <f t="shared" si="321"/>
        <v>1621.834033390935</v>
      </c>
      <c r="U1351" s="2">
        <f t="shared" si="322"/>
        <v>1846.1280429430408</v>
      </c>
      <c r="V1351" s="2">
        <f t="shared" si="323"/>
        <v>1621.956222139414</v>
      </c>
      <c r="W1351" s="2" t="e">
        <f t="shared" si="324"/>
        <v>#VALUE!</v>
      </c>
      <c r="X1351">
        <f t="shared" si="325"/>
        <v>2.0152196598971082</v>
      </c>
      <c r="Y1351">
        <f t="shared" si="326"/>
        <v>2.1509735190861208</v>
      </c>
      <c r="Z1351">
        <f t="shared" si="327"/>
        <v>2.4484456802958099</v>
      </c>
      <c r="AA1351">
        <f t="shared" si="328"/>
        <v>2.1511355731291961</v>
      </c>
      <c r="AB1351" t="e">
        <f t="shared" si="329"/>
        <v>#VALUE!</v>
      </c>
    </row>
    <row r="1352" spans="1:28" x14ac:dyDescent="0.25">
      <c r="A1352">
        <v>31</v>
      </c>
      <c r="B1352" t="s">
        <v>51</v>
      </c>
      <c r="C1352">
        <v>9</v>
      </c>
      <c r="D1352" t="s">
        <v>52</v>
      </c>
      <c r="E1352">
        <v>1980</v>
      </c>
      <c r="F1352">
        <v>300</v>
      </c>
      <c r="G1352" t="s">
        <v>10</v>
      </c>
      <c r="H1352" s="54">
        <v>0.34799999999999998</v>
      </c>
      <c r="I1352" s="54">
        <v>0.36433333333333334</v>
      </c>
      <c r="J1352" s="54">
        <v>0.46133333333333337</v>
      </c>
      <c r="K1352">
        <v>0.36399999999999999</v>
      </c>
      <c r="L1352" s="2">
        <f t="shared" si="315"/>
        <v>460.12269938650303</v>
      </c>
      <c r="M1352" s="2">
        <f t="shared" si="316"/>
        <v>471.94546407970637</v>
      </c>
      <c r="N1352" s="2">
        <f t="shared" si="317"/>
        <v>556.93069306930693</v>
      </c>
      <c r="O1352" s="2">
        <f t="shared" si="318"/>
        <v>471.69811320754718</v>
      </c>
      <c r="P1352" s="79" t="e">
        <f t="shared" si="319"/>
        <v>#VALUE!</v>
      </c>
      <c r="Q1352" s="80">
        <v>0.79411764705999999</v>
      </c>
      <c r="R1352" s="78">
        <v>0.20588235294000001</v>
      </c>
      <c r="S1352" s="79">
        <f t="shared" si="320"/>
        <v>3985.9378699754866</v>
      </c>
      <c r="T1352" s="2">
        <f t="shared" si="321"/>
        <v>4074.7775796336641</v>
      </c>
      <c r="U1352" s="2">
        <f t="shared" si="322"/>
        <v>4905.0206002611967</v>
      </c>
      <c r="V1352" s="2">
        <f t="shared" si="323"/>
        <v>4076.1522760408689</v>
      </c>
      <c r="W1352" s="2" t="e">
        <f t="shared" si="324"/>
        <v>#VALUE!</v>
      </c>
      <c r="X1352">
        <f t="shared" si="325"/>
        <v>13.286459566584956</v>
      </c>
      <c r="Y1352">
        <f t="shared" si="326"/>
        <v>13.582591932112214</v>
      </c>
      <c r="Z1352">
        <f t="shared" si="327"/>
        <v>16.350068667537322</v>
      </c>
      <c r="AA1352">
        <f t="shared" si="328"/>
        <v>13.587174253469563</v>
      </c>
      <c r="AB1352" t="e">
        <f t="shared" si="329"/>
        <v>#VALUE!</v>
      </c>
    </row>
    <row r="1353" spans="1:28" x14ac:dyDescent="0.25">
      <c r="A1353">
        <v>31</v>
      </c>
      <c r="B1353" t="s">
        <v>51</v>
      </c>
      <c r="C1353">
        <v>9</v>
      </c>
      <c r="D1353" t="s">
        <v>52</v>
      </c>
      <c r="E1353">
        <v>1981</v>
      </c>
      <c r="F1353">
        <v>450</v>
      </c>
      <c r="G1353" t="s">
        <v>10</v>
      </c>
      <c r="H1353" s="54">
        <v>0.315</v>
      </c>
      <c r="I1353" s="54">
        <v>0.34633333333333327</v>
      </c>
      <c r="J1353" s="54">
        <v>0.43383333333333329</v>
      </c>
      <c r="K1353">
        <v>0.34599999999999997</v>
      </c>
      <c r="L1353" s="2">
        <f t="shared" si="315"/>
        <v>656.93430656934299</v>
      </c>
      <c r="M1353" s="2">
        <f t="shared" si="316"/>
        <v>688.42427332993361</v>
      </c>
      <c r="N1353" s="2">
        <f t="shared" si="317"/>
        <v>794.81895790403291</v>
      </c>
      <c r="O1353" s="2">
        <f t="shared" si="318"/>
        <v>688.0733944954128</v>
      </c>
      <c r="P1353" s="79" t="e">
        <f t="shared" si="319"/>
        <v>#VALUE!</v>
      </c>
      <c r="Q1353" s="80">
        <v>0.79411764705999999</v>
      </c>
      <c r="R1353" s="78">
        <v>0.20588235294000001</v>
      </c>
      <c r="S1353" s="79">
        <f t="shared" si="320"/>
        <v>3130.7549758033379</v>
      </c>
      <c r="T1353" s="2">
        <f t="shared" si="321"/>
        <v>3239.3555242453294</v>
      </c>
      <c r="U1353" s="2">
        <f t="shared" si="322"/>
        <v>3799.9638286502204</v>
      </c>
      <c r="V1353" s="2">
        <f t="shared" si="323"/>
        <v>3237.8033279675219</v>
      </c>
      <c r="W1353" s="2" t="e">
        <f t="shared" si="324"/>
        <v>#VALUE!</v>
      </c>
      <c r="X1353">
        <f t="shared" si="325"/>
        <v>6.9572332795629732</v>
      </c>
      <c r="Y1353">
        <f t="shared" si="326"/>
        <v>7.1985678316562876</v>
      </c>
      <c r="Z1353">
        <f t="shared" si="327"/>
        <v>8.4443640636671571</v>
      </c>
      <c r="AA1353">
        <f t="shared" si="328"/>
        <v>7.1951185065944934</v>
      </c>
      <c r="AB1353" t="e">
        <f t="shared" si="329"/>
        <v>#VALUE!</v>
      </c>
    </row>
    <row r="1354" spans="1:28" x14ac:dyDescent="0.25">
      <c r="A1354">
        <v>31</v>
      </c>
      <c r="B1354" t="s">
        <v>51</v>
      </c>
      <c r="C1354">
        <v>9</v>
      </c>
      <c r="D1354" t="s">
        <v>52</v>
      </c>
      <c r="E1354">
        <v>1982</v>
      </c>
      <c r="F1354">
        <v>1000</v>
      </c>
      <c r="G1354" t="s">
        <v>10</v>
      </c>
      <c r="H1354" s="54">
        <v>0.27300000000000002</v>
      </c>
      <c r="I1354" s="54">
        <v>0.32399999999999995</v>
      </c>
      <c r="J1354" s="54">
        <v>0.39999999999999997</v>
      </c>
      <c r="K1354">
        <v>0.32400000000000001</v>
      </c>
      <c r="L1354" s="2">
        <f t="shared" si="315"/>
        <v>1375.5158184319121</v>
      </c>
      <c r="M1354" s="2">
        <f t="shared" si="316"/>
        <v>1479.2899408284022</v>
      </c>
      <c r="N1354" s="2">
        <f t="shared" si="317"/>
        <v>1666.6666666666665</v>
      </c>
      <c r="O1354" s="2">
        <f t="shared" si="318"/>
        <v>1479.2899408284025</v>
      </c>
      <c r="P1354" s="79" t="e">
        <f t="shared" si="319"/>
        <v>#VALUE!</v>
      </c>
      <c r="Q1354" s="80">
        <v>0.79411764705999999</v>
      </c>
      <c r="R1354" s="78">
        <v>0.20588235294000001</v>
      </c>
      <c r="S1354" s="79">
        <f t="shared" si="320"/>
        <v>558.45613386646062</v>
      </c>
      <c r="T1354" s="2">
        <f t="shared" si="321"/>
        <v>572.53459161519754</v>
      </c>
      <c r="U1354" s="2">
        <f t="shared" si="322"/>
        <v>680.2929898613761</v>
      </c>
      <c r="V1354" s="2">
        <f t="shared" si="323"/>
        <v>572.83930379284607</v>
      </c>
      <c r="W1354" s="2" t="e">
        <f t="shared" si="324"/>
        <v>#VALUE!</v>
      </c>
      <c r="X1354">
        <f t="shared" si="325"/>
        <v>0.55845613386646065</v>
      </c>
      <c r="Y1354">
        <f t="shared" si="326"/>
        <v>0.5725345916151976</v>
      </c>
      <c r="Z1354">
        <f t="shared" si="327"/>
        <v>0.6802929898613761</v>
      </c>
      <c r="AA1354">
        <f t="shared" si="328"/>
        <v>0.57283930379284609</v>
      </c>
      <c r="AB1354" t="e">
        <f t="shared" si="329"/>
        <v>#VALUE!</v>
      </c>
    </row>
    <row r="1355" spans="1:28" x14ac:dyDescent="0.25">
      <c r="A1355">
        <v>31</v>
      </c>
      <c r="B1355" t="s">
        <v>51</v>
      </c>
      <c r="C1355">
        <v>9</v>
      </c>
      <c r="D1355" t="s">
        <v>52</v>
      </c>
      <c r="E1355">
        <v>1983</v>
      </c>
      <c r="F1355">
        <v>2500</v>
      </c>
      <c r="G1355" t="s">
        <v>10</v>
      </c>
      <c r="H1355" s="54">
        <v>0.38100000000000001</v>
      </c>
      <c r="I1355" s="54">
        <v>0.39266666666666666</v>
      </c>
      <c r="J1355" s="54">
        <v>0.4986666666666667</v>
      </c>
      <c r="K1355">
        <v>0.39300000000000002</v>
      </c>
      <c r="L1355" s="2">
        <f t="shared" si="315"/>
        <v>4038.7722132471731</v>
      </c>
      <c r="M1355" s="2">
        <f t="shared" si="316"/>
        <v>4116.3556531284303</v>
      </c>
      <c r="N1355" s="2">
        <f t="shared" si="317"/>
        <v>4986.7021276595751</v>
      </c>
      <c r="O1355" s="2">
        <f t="shared" si="318"/>
        <v>4118.6161449752881</v>
      </c>
      <c r="P1355" s="79" t="e">
        <f t="shared" si="319"/>
        <v>#VALUE!</v>
      </c>
      <c r="Q1355" s="80">
        <v>0.79411764705999999</v>
      </c>
      <c r="R1355" s="78">
        <v>0.20588235294000001</v>
      </c>
      <c r="S1355" s="79" t="e">
        <f t="shared" si="320"/>
        <v>#VALUE!</v>
      </c>
      <c r="T1355" s="2" t="e">
        <f t="shared" si="321"/>
        <v>#VALUE!</v>
      </c>
      <c r="U1355" s="2" t="e">
        <f t="shared" si="322"/>
        <v>#VALUE!</v>
      </c>
      <c r="V1355" s="2" t="e">
        <f t="shared" si="323"/>
        <v>#VALUE!</v>
      </c>
      <c r="W1355" s="2" t="e">
        <f t="shared" si="324"/>
        <v>#VALUE!</v>
      </c>
      <c r="X1355" t="e">
        <f t="shared" si="325"/>
        <v>#VALUE!</v>
      </c>
      <c r="Y1355" t="e">
        <f t="shared" si="326"/>
        <v>#VALUE!</v>
      </c>
      <c r="Z1355" t="e">
        <f t="shared" si="327"/>
        <v>#VALUE!</v>
      </c>
      <c r="AA1355" t="e">
        <f t="shared" si="328"/>
        <v>#VALUE!</v>
      </c>
      <c r="AB1355" t="e">
        <f t="shared" si="329"/>
        <v>#VALUE!</v>
      </c>
    </row>
    <row r="1356" spans="1:28" x14ac:dyDescent="0.25">
      <c r="A1356">
        <v>31</v>
      </c>
      <c r="B1356" t="s">
        <v>51</v>
      </c>
      <c r="C1356">
        <v>9</v>
      </c>
      <c r="D1356" t="s">
        <v>52</v>
      </c>
      <c r="E1356">
        <v>1984</v>
      </c>
      <c r="F1356">
        <v>2500</v>
      </c>
      <c r="G1356" t="s">
        <v>10</v>
      </c>
      <c r="H1356" s="54">
        <v>0.33900000000000002</v>
      </c>
      <c r="I1356" s="54">
        <v>0.36133333333333328</v>
      </c>
      <c r="J1356" s="54">
        <v>0.45533333333333326</v>
      </c>
      <c r="K1356">
        <v>0.36099999999999999</v>
      </c>
      <c r="L1356" s="2">
        <f t="shared" si="315"/>
        <v>3782.1482602118003</v>
      </c>
      <c r="M1356" s="2">
        <f t="shared" si="316"/>
        <v>3914.4050104384132</v>
      </c>
      <c r="N1356" s="2">
        <f t="shared" si="317"/>
        <v>4589.9632802937567</v>
      </c>
      <c r="O1356" s="2">
        <f t="shared" si="318"/>
        <v>3912.3630672926447</v>
      </c>
      <c r="P1356" s="79" t="e">
        <f t="shared" si="319"/>
        <v>#VALUE!</v>
      </c>
      <c r="Q1356" s="80">
        <v>0.79411764705999999</v>
      </c>
      <c r="R1356" s="78">
        <v>0.20588235294000001</v>
      </c>
      <c r="S1356" s="79" t="e">
        <f t="shared" si="320"/>
        <v>#VALUE!</v>
      </c>
      <c r="T1356" s="2" t="e">
        <f t="shared" si="321"/>
        <v>#VALUE!</v>
      </c>
      <c r="U1356" s="2" t="e">
        <f t="shared" si="322"/>
        <v>#VALUE!</v>
      </c>
      <c r="V1356" s="2" t="e">
        <f t="shared" si="323"/>
        <v>#VALUE!</v>
      </c>
      <c r="W1356" s="2" t="e">
        <f t="shared" si="324"/>
        <v>#VALUE!</v>
      </c>
      <c r="X1356" t="e">
        <f t="shared" si="325"/>
        <v>#VALUE!</v>
      </c>
      <c r="Y1356" t="e">
        <f t="shared" si="326"/>
        <v>#VALUE!</v>
      </c>
      <c r="Z1356" t="e">
        <f t="shared" si="327"/>
        <v>#VALUE!</v>
      </c>
      <c r="AA1356" t="e">
        <f t="shared" si="328"/>
        <v>#VALUE!</v>
      </c>
      <c r="AB1356" t="e">
        <f t="shared" si="329"/>
        <v>#VALUE!</v>
      </c>
    </row>
    <row r="1357" spans="1:28" x14ac:dyDescent="0.25">
      <c r="A1357">
        <v>31</v>
      </c>
      <c r="B1357" t="s">
        <v>51</v>
      </c>
      <c r="C1357">
        <v>9</v>
      </c>
      <c r="D1357" t="s">
        <v>52</v>
      </c>
      <c r="E1357">
        <v>1985</v>
      </c>
      <c r="F1357">
        <v>400</v>
      </c>
      <c r="G1357" t="s">
        <v>10</v>
      </c>
      <c r="H1357" s="54">
        <v>0.35299999999999998</v>
      </c>
      <c r="I1357" s="54">
        <v>0.37066666666666664</v>
      </c>
      <c r="J1357" s="54">
        <v>0.46866666666666668</v>
      </c>
      <c r="K1357">
        <v>0.371</v>
      </c>
      <c r="L1357" s="2">
        <f t="shared" si="315"/>
        <v>618.23802163833079</v>
      </c>
      <c r="M1357" s="2">
        <f t="shared" si="316"/>
        <v>635.59322033898309</v>
      </c>
      <c r="N1357" s="2">
        <f t="shared" si="317"/>
        <v>752.82308657465501</v>
      </c>
      <c r="O1357" s="2">
        <f t="shared" si="318"/>
        <v>635.93004769475363</v>
      </c>
      <c r="P1357" s="79" t="e">
        <f t="shared" si="319"/>
        <v>#VALUE!</v>
      </c>
      <c r="Q1357" s="80">
        <v>0.79411764705999999</v>
      </c>
      <c r="R1357" s="78">
        <v>0.20588235294000001</v>
      </c>
      <c r="S1357" s="79" t="e">
        <f t="shared" si="320"/>
        <v>#VALUE!</v>
      </c>
      <c r="T1357" s="2" t="e">
        <f t="shared" si="321"/>
        <v>#VALUE!</v>
      </c>
      <c r="U1357" s="2" t="e">
        <f t="shared" si="322"/>
        <v>#VALUE!</v>
      </c>
      <c r="V1357" s="2" t="e">
        <f t="shared" si="323"/>
        <v>#VALUE!</v>
      </c>
      <c r="W1357" s="2" t="e">
        <f t="shared" si="324"/>
        <v>#VALUE!</v>
      </c>
      <c r="X1357" t="e">
        <f t="shared" si="325"/>
        <v>#VALUE!</v>
      </c>
      <c r="Y1357" t="e">
        <f t="shared" si="326"/>
        <v>#VALUE!</v>
      </c>
      <c r="Z1357" t="e">
        <f t="shared" si="327"/>
        <v>#VALUE!</v>
      </c>
      <c r="AA1357" t="e">
        <f t="shared" si="328"/>
        <v>#VALUE!</v>
      </c>
      <c r="AB1357" t="e">
        <f t="shared" si="329"/>
        <v>#VALUE!</v>
      </c>
    </row>
    <row r="1358" spans="1:28" x14ac:dyDescent="0.25">
      <c r="A1358">
        <v>31</v>
      </c>
      <c r="B1358" t="s">
        <v>51</v>
      </c>
      <c r="C1358">
        <v>9</v>
      </c>
      <c r="D1358" t="s">
        <v>52</v>
      </c>
      <c r="E1358">
        <v>1986</v>
      </c>
      <c r="F1358">
        <v>200</v>
      </c>
      <c r="G1358" t="s">
        <v>10</v>
      </c>
      <c r="H1358" s="54">
        <v>0.39</v>
      </c>
      <c r="I1358" s="54">
        <v>0.39266666666666666</v>
      </c>
      <c r="J1358" s="54">
        <v>0.50066666666666659</v>
      </c>
      <c r="K1358">
        <v>0.39300000000000002</v>
      </c>
      <c r="L1358" s="2">
        <f t="shared" si="315"/>
        <v>327.86885245901641</v>
      </c>
      <c r="M1358" s="2">
        <f t="shared" si="316"/>
        <v>329.30845225027446</v>
      </c>
      <c r="N1358" s="2">
        <f t="shared" si="317"/>
        <v>400.53404539385843</v>
      </c>
      <c r="O1358" s="2">
        <f t="shared" si="318"/>
        <v>329.4892915980231</v>
      </c>
      <c r="P1358" s="79" t="e">
        <f t="shared" si="319"/>
        <v>#VALUE!</v>
      </c>
      <c r="Q1358" s="80">
        <v>0.79411764705999999</v>
      </c>
      <c r="R1358" s="78">
        <v>0.20588235294000001</v>
      </c>
      <c r="S1358" s="79" t="e">
        <f t="shared" si="320"/>
        <v>#VALUE!</v>
      </c>
      <c r="T1358" s="2" t="e">
        <f t="shared" si="321"/>
        <v>#VALUE!</v>
      </c>
      <c r="U1358" s="2" t="e">
        <f t="shared" si="322"/>
        <v>#VALUE!</v>
      </c>
      <c r="V1358" s="2" t="e">
        <f t="shared" si="323"/>
        <v>#VALUE!</v>
      </c>
      <c r="W1358" s="2" t="e">
        <f t="shared" si="324"/>
        <v>#VALUE!</v>
      </c>
      <c r="X1358" t="e">
        <f t="shared" si="325"/>
        <v>#VALUE!</v>
      </c>
      <c r="Y1358" t="e">
        <f t="shared" si="326"/>
        <v>#VALUE!</v>
      </c>
      <c r="Z1358" t="e">
        <f t="shared" si="327"/>
        <v>#VALUE!</v>
      </c>
      <c r="AA1358" t="e">
        <f t="shared" si="328"/>
        <v>#VALUE!</v>
      </c>
      <c r="AB1358" t="e">
        <f t="shared" si="329"/>
        <v>#VALUE!</v>
      </c>
    </row>
    <row r="1359" spans="1:28" x14ac:dyDescent="0.25">
      <c r="A1359">
        <v>31</v>
      </c>
      <c r="B1359" t="s">
        <v>51</v>
      </c>
      <c r="C1359">
        <v>9</v>
      </c>
      <c r="D1359" t="s">
        <v>52</v>
      </c>
      <c r="E1359">
        <v>1987</v>
      </c>
      <c r="F1359" t="s">
        <v>10</v>
      </c>
      <c r="G1359" t="s">
        <v>10</v>
      </c>
      <c r="H1359" s="54">
        <v>0.30099999999999999</v>
      </c>
      <c r="I1359" s="54">
        <v>0.33266666666666667</v>
      </c>
      <c r="J1359" s="54">
        <v>0.41666666666666669</v>
      </c>
      <c r="K1359">
        <v>0.33300000000000002</v>
      </c>
      <c r="L1359" s="2" t="e">
        <f t="shared" si="315"/>
        <v>#VALUE!</v>
      </c>
      <c r="M1359" s="2" t="e">
        <f t="shared" si="316"/>
        <v>#VALUE!</v>
      </c>
      <c r="N1359" s="2" t="e">
        <f t="shared" si="317"/>
        <v>#VALUE!</v>
      </c>
      <c r="O1359" s="2" t="e">
        <f t="shared" si="318"/>
        <v>#VALUE!</v>
      </c>
      <c r="P1359" s="79" t="e">
        <f t="shared" si="319"/>
        <v>#VALUE!</v>
      </c>
      <c r="Q1359" s="80">
        <v>0.79411764705999999</v>
      </c>
      <c r="R1359" s="78">
        <v>0.20588235294000001</v>
      </c>
      <c r="S1359" s="79" t="e">
        <f t="shared" si="320"/>
        <v>#VALUE!</v>
      </c>
      <c r="T1359" s="2" t="e">
        <f t="shared" si="321"/>
        <v>#VALUE!</v>
      </c>
      <c r="U1359" s="2" t="e">
        <f t="shared" si="322"/>
        <v>#VALUE!</v>
      </c>
      <c r="V1359" s="2" t="e">
        <f t="shared" si="323"/>
        <v>#VALUE!</v>
      </c>
      <c r="W1359" s="2" t="e">
        <f t="shared" si="324"/>
        <v>#VALUE!</v>
      </c>
      <c r="X1359" t="e">
        <f t="shared" si="325"/>
        <v>#VALUE!</v>
      </c>
      <c r="Y1359" t="e">
        <f t="shared" si="326"/>
        <v>#VALUE!</v>
      </c>
      <c r="Z1359" t="e">
        <f t="shared" si="327"/>
        <v>#VALUE!</v>
      </c>
      <c r="AA1359" t="e">
        <f t="shared" si="328"/>
        <v>#VALUE!</v>
      </c>
      <c r="AB1359" t="e">
        <f t="shared" si="329"/>
        <v>#VALUE!</v>
      </c>
    </row>
    <row r="1360" spans="1:28" x14ac:dyDescent="0.25">
      <c r="A1360">
        <v>31</v>
      </c>
      <c r="B1360" t="s">
        <v>51</v>
      </c>
      <c r="C1360">
        <v>9</v>
      </c>
      <c r="D1360" t="s">
        <v>52</v>
      </c>
      <c r="E1360">
        <v>1988</v>
      </c>
      <c r="F1360">
        <v>550</v>
      </c>
      <c r="G1360" t="s">
        <v>10</v>
      </c>
      <c r="H1360" s="54">
        <v>0.29599999999999999</v>
      </c>
      <c r="I1360" s="54">
        <v>0.32733333333333337</v>
      </c>
      <c r="J1360" s="54">
        <v>0.40983333333333338</v>
      </c>
      <c r="K1360">
        <v>0.254</v>
      </c>
      <c r="L1360" s="2">
        <f t="shared" si="315"/>
        <v>781.25</v>
      </c>
      <c r="M1360" s="2">
        <f t="shared" si="316"/>
        <v>817.64122893954413</v>
      </c>
      <c r="N1360" s="2">
        <f t="shared" si="317"/>
        <v>931.94012990680608</v>
      </c>
      <c r="O1360" s="2">
        <f t="shared" si="318"/>
        <v>737.26541554959783</v>
      </c>
      <c r="P1360" s="79" t="e">
        <f t="shared" si="319"/>
        <v>#VALUE!</v>
      </c>
      <c r="Q1360" s="80">
        <v>0.79411764705999999</v>
      </c>
      <c r="R1360" s="78">
        <v>0.20588235294000001</v>
      </c>
      <c r="S1360" s="79" t="e">
        <f t="shared" si="320"/>
        <v>#VALUE!</v>
      </c>
      <c r="T1360" s="2" t="e">
        <f t="shared" si="321"/>
        <v>#VALUE!</v>
      </c>
      <c r="U1360" s="2" t="e">
        <f t="shared" si="322"/>
        <v>#VALUE!</v>
      </c>
      <c r="V1360" s="2" t="e">
        <f t="shared" si="323"/>
        <v>#VALUE!</v>
      </c>
      <c r="W1360" s="2" t="e">
        <f t="shared" si="324"/>
        <v>#VALUE!</v>
      </c>
      <c r="X1360" t="e">
        <f t="shared" si="325"/>
        <v>#VALUE!</v>
      </c>
      <c r="Y1360" t="e">
        <f t="shared" si="326"/>
        <v>#VALUE!</v>
      </c>
      <c r="Z1360" t="e">
        <f t="shared" si="327"/>
        <v>#VALUE!</v>
      </c>
      <c r="AA1360" t="e">
        <f t="shared" si="328"/>
        <v>#VALUE!</v>
      </c>
      <c r="AB1360" t="e">
        <f t="shared" si="329"/>
        <v>#VALUE!</v>
      </c>
    </row>
    <row r="1361" spans="1:28" x14ac:dyDescent="0.25">
      <c r="A1361">
        <v>31</v>
      </c>
      <c r="B1361" t="s">
        <v>51</v>
      </c>
      <c r="C1361">
        <v>9</v>
      </c>
      <c r="D1361" t="s">
        <v>52</v>
      </c>
      <c r="E1361">
        <v>1989</v>
      </c>
      <c r="F1361" t="s">
        <v>10</v>
      </c>
      <c r="G1361" t="s">
        <v>10</v>
      </c>
      <c r="H1361" s="54">
        <v>0.28899999999999998</v>
      </c>
      <c r="I1361" s="54">
        <v>0.32566666666666666</v>
      </c>
      <c r="J1361" s="54">
        <v>0.40566666666666668</v>
      </c>
      <c r="K1361">
        <v>0.32500000000000001</v>
      </c>
      <c r="L1361" s="2" t="e">
        <f t="shared" si="315"/>
        <v>#VALUE!</v>
      </c>
      <c r="M1361" s="2" t="e">
        <f t="shared" si="316"/>
        <v>#VALUE!</v>
      </c>
      <c r="N1361" s="2" t="e">
        <f t="shared" si="317"/>
        <v>#VALUE!</v>
      </c>
      <c r="O1361" s="2" t="e">
        <f t="shared" si="318"/>
        <v>#VALUE!</v>
      </c>
      <c r="P1361" s="79" t="e">
        <f t="shared" si="319"/>
        <v>#VALUE!</v>
      </c>
      <c r="Q1361" s="80">
        <v>0.79411764705999999</v>
      </c>
      <c r="R1361" s="78">
        <v>0.20588235294000001</v>
      </c>
      <c r="S1361" s="79" t="e">
        <f t="shared" si="320"/>
        <v>#VALUE!</v>
      </c>
      <c r="T1361" s="2" t="e">
        <f t="shared" si="321"/>
        <v>#VALUE!</v>
      </c>
      <c r="U1361" s="2" t="e">
        <f t="shared" si="322"/>
        <v>#VALUE!</v>
      </c>
      <c r="V1361" s="2" t="e">
        <f t="shared" si="323"/>
        <v>#VALUE!</v>
      </c>
      <c r="W1361" s="2" t="e">
        <f t="shared" si="324"/>
        <v>#VALUE!</v>
      </c>
      <c r="X1361" t="e">
        <f t="shared" si="325"/>
        <v>#VALUE!</v>
      </c>
      <c r="Y1361" t="e">
        <f t="shared" si="326"/>
        <v>#VALUE!</v>
      </c>
      <c r="Z1361" t="e">
        <f t="shared" si="327"/>
        <v>#VALUE!</v>
      </c>
      <c r="AA1361" t="e">
        <f t="shared" si="328"/>
        <v>#VALUE!</v>
      </c>
      <c r="AB1361" t="e">
        <f t="shared" si="329"/>
        <v>#VALUE!</v>
      </c>
    </row>
    <row r="1362" spans="1:28" x14ac:dyDescent="0.25">
      <c r="A1362">
        <v>31</v>
      </c>
      <c r="B1362" t="s">
        <v>51</v>
      </c>
      <c r="C1362">
        <v>9</v>
      </c>
      <c r="D1362" t="s">
        <v>52</v>
      </c>
      <c r="E1362">
        <v>1990</v>
      </c>
      <c r="F1362">
        <v>500</v>
      </c>
      <c r="G1362" t="s">
        <v>10</v>
      </c>
      <c r="H1362" s="54">
        <v>0.32800000000000001</v>
      </c>
      <c r="I1362" s="54">
        <v>0.36733333333333329</v>
      </c>
      <c r="J1362" s="54">
        <v>0.45883333333333332</v>
      </c>
      <c r="K1362">
        <v>0.36499999999999999</v>
      </c>
      <c r="L1362" s="2">
        <f t="shared" si="315"/>
        <v>744.04761904761915</v>
      </c>
      <c r="M1362" s="2">
        <f t="shared" si="316"/>
        <v>790.30558482613276</v>
      </c>
      <c r="N1362" s="2">
        <f t="shared" si="317"/>
        <v>923.92978133661836</v>
      </c>
      <c r="O1362" s="2">
        <f t="shared" si="318"/>
        <v>787.40157480314963</v>
      </c>
      <c r="P1362" s="79" t="e">
        <f t="shared" si="319"/>
        <v>#VALUE!</v>
      </c>
      <c r="Q1362" s="80">
        <v>0.79411764705999999</v>
      </c>
      <c r="R1362" s="78">
        <v>0.20588235294000001</v>
      </c>
      <c r="S1362" s="79" t="e">
        <f t="shared" si="320"/>
        <v>#VALUE!</v>
      </c>
      <c r="T1362" s="2" t="e">
        <f t="shared" si="321"/>
        <v>#VALUE!</v>
      </c>
      <c r="U1362" s="2" t="e">
        <f t="shared" si="322"/>
        <v>#VALUE!</v>
      </c>
      <c r="V1362" s="2" t="e">
        <f t="shared" si="323"/>
        <v>#VALUE!</v>
      </c>
      <c r="W1362" s="2" t="e">
        <f t="shared" si="324"/>
        <v>#VALUE!</v>
      </c>
      <c r="X1362" t="e">
        <f t="shared" si="325"/>
        <v>#VALUE!</v>
      </c>
      <c r="Y1362" t="e">
        <f t="shared" si="326"/>
        <v>#VALUE!</v>
      </c>
      <c r="Z1362" t="e">
        <f t="shared" si="327"/>
        <v>#VALUE!</v>
      </c>
      <c r="AA1362" t="e">
        <f t="shared" si="328"/>
        <v>#VALUE!</v>
      </c>
      <c r="AB1362" t="e">
        <f t="shared" si="329"/>
        <v>#VALUE!</v>
      </c>
    </row>
    <row r="1363" spans="1:28" x14ac:dyDescent="0.25">
      <c r="A1363">
        <v>31</v>
      </c>
      <c r="B1363" t="s">
        <v>51</v>
      </c>
      <c r="C1363">
        <v>9</v>
      </c>
      <c r="D1363" t="s">
        <v>52</v>
      </c>
      <c r="E1363">
        <v>1991</v>
      </c>
      <c r="F1363" t="s">
        <v>10</v>
      </c>
      <c r="G1363" t="s">
        <v>10</v>
      </c>
      <c r="H1363" s="54">
        <v>0.26</v>
      </c>
      <c r="I1363" s="54">
        <v>0.29099999999999998</v>
      </c>
      <c r="J1363" s="54">
        <v>0.39349999999999996</v>
      </c>
      <c r="K1363">
        <v>0.28499999999999998</v>
      </c>
      <c r="L1363" s="2" t="e">
        <f t="shared" si="315"/>
        <v>#VALUE!</v>
      </c>
      <c r="M1363" s="2" t="e">
        <f t="shared" si="316"/>
        <v>#VALUE!</v>
      </c>
      <c r="N1363" s="2" t="e">
        <f t="shared" si="317"/>
        <v>#VALUE!</v>
      </c>
      <c r="O1363" s="2" t="e">
        <f t="shared" si="318"/>
        <v>#VALUE!</v>
      </c>
      <c r="P1363" s="79" t="e">
        <f t="shared" si="319"/>
        <v>#VALUE!</v>
      </c>
      <c r="Q1363" s="80">
        <v>0.79411764705999999</v>
      </c>
      <c r="R1363" s="78">
        <v>0.20588235294000001</v>
      </c>
      <c r="S1363" s="79" t="e">
        <f t="shared" si="320"/>
        <v>#VALUE!</v>
      </c>
      <c r="T1363" s="2" t="e">
        <f t="shared" si="321"/>
        <v>#VALUE!</v>
      </c>
      <c r="U1363" s="2" t="e">
        <f t="shared" si="322"/>
        <v>#VALUE!</v>
      </c>
      <c r="V1363" s="2" t="e">
        <f t="shared" si="323"/>
        <v>#VALUE!</v>
      </c>
      <c r="W1363" s="2" t="e">
        <f t="shared" si="324"/>
        <v>#VALUE!</v>
      </c>
      <c r="X1363" t="e">
        <f t="shared" si="325"/>
        <v>#VALUE!</v>
      </c>
      <c r="Y1363" t="e">
        <f t="shared" si="326"/>
        <v>#VALUE!</v>
      </c>
      <c r="Z1363" t="e">
        <f t="shared" si="327"/>
        <v>#VALUE!</v>
      </c>
      <c r="AA1363" t="e">
        <f t="shared" si="328"/>
        <v>#VALUE!</v>
      </c>
      <c r="AB1363" t="e">
        <f t="shared" si="329"/>
        <v>#VALUE!</v>
      </c>
    </row>
    <row r="1364" spans="1:28" x14ac:dyDescent="0.25">
      <c r="A1364">
        <v>31</v>
      </c>
      <c r="B1364" t="s">
        <v>51</v>
      </c>
      <c r="C1364">
        <v>9</v>
      </c>
      <c r="D1364" t="s">
        <v>52</v>
      </c>
      <c r="E1364">
        <v>1992</v>
      </c>
      <c r="F1364" t="s">
        <v>10</v>
      </c>
      <c r="G1364" t="s">
        <v>10</v>
      </c>
      <c r="H1364" s="54">
        <v>0.25</v>
      </c>
      <c r="I1364" s="54">
        <v>0.28099999999999997</v>
      </c>
      <c r="J1364" s="54">
        <v>0.40249999999999997</v>
      </c>
      <c r="K1364">
        <v>0.28199999999999997</v>
      </c>
      <c r="L1364" s="2" t="e">
        <f t="shared" si="315"/>
        <v>#VALUE!</v>
      </c>
      <c r="M1364" s="2" t="e">
        <f t="shared" si="316"/>
        <v>#VALUE!</v>
      </c>
      <c r="N1364" s="2" t="e">
        <f t="shared" si="317"/>
        <v>#VALUE!</v>
      </c>
      <c r="O1364" s="2" t="e">
        <f t="shared" si="318"/>
        <v>#VALUE!</v>
      </c>
      <c r="P1364" s="79" t="e">
        <f t="shared" si="319"/>
        <v>#VALUE!</v>
      </c>
      <c r="Q1364" s="80">
        <v>0.79411764705999999</v>
      </c>
      <c r="R1364" s="78">
        <v>0.20588235294000001</v>
      </c>
      <c r="S1364" s="79" t="e">
        <f t="shared" si="320"/>
        <v>#VALUE!</v>
      </c>
      <c r="T1364" s="2" t="e">
        <f t="shared" si="321"/>
        <v>#VALUE!</v>
      </c>
      <c r="U1364" s="2" t="e">
        <f t="shared" si="322"/>
        <v>#VALUE!</v>
      </c>
      <c r="V1364" s="2" t="e">
        <f t="shared" si="323"/>
        <v>#VALUE!</v>
      </c>
      <c r="W1364" s="2" t="e">
        <f t="shared" si="324"/>
        <v>#VALUE!</v>
      </c>
      <c r="X1364" t="e">
        <f t="shared" si="325"/>
        <v>#VALUE!</v>
      </c>
      <c r="Y1364" t="e">
        <f t="shared" si="326"/>
        <v>#VALUE!</v>
      </c>
      <c r="Z1364" t="e">
        <f t="shared" si="327"/>
        <v>#VALUE!</v>
      </c>
      <c r="AA1364" t="e">
        <f t="shared" si="328"/>
        <v>#VALUE!</v>
      </c>
      <c r="AB1364" t="e">
        <f t="shared" si="329"/>
        <v>#VALUE!</v>
      </c>
    </row>
    <row r="1365" spans="1:28" x14ac:dyDescent="0.25">
      <c r="A1365">
        <v>31</v>
      </c>
      <c r="B1365" t="s">
        <v>51</v>
      </c>
      <c r="C1365">
        <v>9</v>
      </c>
      <c r="D1365" t="s">
        <v>52</v>
      </c>
      <c r="E1365">
        <v>1993</v>
      </c>
      <c r="F1365" t="s">
        <v>10</v>
      </c>
      <c r="G1365" t="s">
        <v>10</v>
      </c>
      <c r="H1365" s="54">
        <v>0.23200000000000001</v>
      </c>
      <c r="I1365" s="54">
        <v>0.26</v>
      </c>
      <c r="J1365" s="54">
        <v>0.35550000000000004</v>
      </c>
      <c r="K1365">
        <v>0.16</v>
      </c>
      <c r="L1365" s="2" t="e">
        <f t="shared" si="315"/>
        <v>#VALUE!</v>
      </c>
      <c r="M1365" s="2" t="e">
        <f t="shared" si="316"/>
        <v>#VALUE!</v>
      </c>
      <c r="N1365" s="2" t="e">
        <f t="shared" si="317"/>
        <v>#VALUE!</v>
      </c>
      <c r="O1365" s="2" t="e">
        <f t="shared" si="318"/>
        <v>#VALUE!</v>
      </c>
      <c r="P1365" s="79" t="e">
        <f t="shared" si="319"/>
        <v>#VALUE!</v>
      </c>
      <c r="Q1365" s="80">
        <v>0.79411764705999999</v>
      </c>
      <c r="R1365" s="78">
        <v>0.20588235294000001</v>
      </c>
      <c r="S1365" s="79" t="e">
        <f t="shared" si="320"/>
        <v>#VALUE!</v>
      </c>
      <c r="T1365" s="2" t="e">
        <f t="shared" si="321"/>
        <v>#VALUE!</v>
      </c>
      <c r="U1365" s="2" t="e">
        <f t="shared" si="322"/>
        <v>#VALUE!</v>
      </c>
      <c r="V1365" s="2" t="e">
        <f t="shared" si="323"/>
        <v>#VALUE!</v>
      </c>
      <c r="W1365" s="2" t="e">
        <f t="shared" si="324"/>
        <v>#VALUE!</v>
      </c>
      <c r="X1365" t="e">
        <f t="shared" si="325"/>
        <v>#VALUE!</v>
      </c>
      <c r="Y1365" t="e">
        <f t="shared" si="326"/>
        <v>#VALUE!</v>
      </c>
      <c r="Z1365" t="e">
        <f t="shared" si="327"/>
        <v>#VALUE!</v>
      </c>
      <c r="AA1365" t="e">
        <f t="shared" si="328"/>
        <v>#VALUE!</v>
      </c>
      <c r="AB1365" t="e">
        <f t="shared" si="329"/>
        <v>#VALUE!</v>
      </c>
    </row>
    <row r="1366" spans="1:28" x14ac:dyDescent="0.25">
      <c r="A1366">
        <v>31</v>
      </c>
      <c r="B1366" t="s">
        <v>51</v>
      </c>
      <c r="C1366">
        <v>9</v>
      </c>
      <c r="D1366" t="s">
        <v>52</v>
      </c>
      <c r="E1366">
        <v>1994</v>
      </c>
      <c r="F1366" t="s">
        <v>10</v>
      </c>
      <c r="G1366" t="s">
        <v>10</v>
      </c>
      <c r="H1366" s="54">
        <v>0.26600000000000001</v>
      </c>
      <c r="I1366" s="54">
        <v>0.30233333333333334</v>
      </c>
      <c r="J1366" s="54">
        <v>0.42083333333333328</v>
      </c>
      <c r="K1366">
        <v>0.29699999999999999</v>
      </c>
      <c r="L1366" s="2" t="e">
        <f t="shared" si="315"/>
        <v>#VALUE!</v>
      </c>
      <c r="M1366" s="2" t="e">
        <f t="shared" si="316"/>
        <v>#VALUE!</v>
      </c>
      <c r="N1366" s="2" t="e">
        <f t="shared" si="317"/>
        <v>#VALUE!</v>
      </c>
      <c r="O1366" s="2" t="e">
        <f t="shared" si="318"/>
        <v>#VALUE!</v>
      </c>
      <c r="P1366" s="79" t="e">
        <f t="shared" si="319"/>
        <v>#VALUE!</v>
      </c>
      <c r="Q1366" s="80">
        <v>0.79411764705999999</v>
      </c>
      <c r="R1366" s="78">
        <v>0.20588235294000001</v>
      </c>
      <c r="S1366" s="79" t="e">
        <f t="shared" si="320"/>
        <v>#VALUE!</v>
      </c>
      <c r="T1366" s="2" t="e">
        <f t="shared" si="321"/>
        <v>#VALUE!</v>
      </c>
      <c r="U1366" s="2" t="e">
        <f t="shared" si="322"/>
        <v>#VALUE!</v>
      </c>
      <c r="V1366" s="2" t="e">
        <f t="shared" si="323"/>
        <v>#VALUE!</v>
      </c>
      <c r="W1366" s="2" t="e">
        <f t="shared" si="324"/>
        <v>#VALUE!</v>
      </c>
      <c r="X1366" t="e">
        <f t="shared" si="325"/>
        <v>#VALUE!</v>
      </c>
      <c r="Y1366" t="e">
        <f t="shared" si="326"/>
        <v>#VALUE!</v>
      </c>
      <c r="Z1366" t="e">
        <f t="shared" si="327"/>
        <v>#VALUE!</v>
      </c>
      <c r="AA1366" t="e">
        <f t="shared" si="328"/>
        <v>#VALUE!</v>
      </c>
      <c r="AB1366" t="e">
        <f t="shared" si="329"/>
        <v>#VALUE!</v>
      </c>
    </row>
    <row r="1367" spans="1:28" x14ac:dyDescent="0.25">
      <c r="A1367">
        <v>31</v>
      </c>
      <c r="B1367" t="s">
        <v>51</v>
      </c>
      <c r="C1367">
        <v>9</v>
      </c>
      <c r="D1367" t="s">
        <v>52</v>
      </c>
      <c r="E1367">
        <v>1995</v>
      </c>
      <c r="F1367" t="s">
        <v>10</v>
      </c>
      <c r="G1367" t="s">
        <v>10</v>
      </c>
      <c r="H1367" s="54">
        <v>0.17199999999999999</v>
      </c>
      <c r="I1367" s="54">
        <v>0.20300000000000001</v>
      </c>
      <c r="J1367" s="54">
        <v>0.26950000000000002</v>
      </c>
      <c r="K1367">
        <v>0.193</v>
      </c>
      <c r="L1367" s="2" t="e">
        <f t="shared" si="315"/>
        <v>#VALUE!</v>
      </c>
      <c r="M1367" s="2" t="e">
        <f t="shared" si="316"/>
        <v>#VALUE!</v>
      </c>
      <c r="N1367" s="2" t="e">
        <f t="shared" si="317"/>
        <v>#VALUE!</v>
      </c>
      <c r="O1367" s="2" t="e">
        <f t="shared" si="318"/>
        <v>#VALUE!</v>
      </c>
      <c r="P1367" s="79" t="e">
        <f t="shared" si="319"/>
        <v>#VALUE!</v>
      </c>
      <c r="Q1367" s="80">
        <v>0.79411764705999999</v>
      </c>
      <c r="R1367" s="78">
        <v>0.20588235294000001</v>
      </c>
      <c r="S1367" s="79">
        <f t="shared" si="320"/>
        <v>2570.3058412519149</v>
      </c>
      <c r="T1367" s="2">
        <f t="shared" si="321"/>
        <v>2456.3717670731075</v>
      </c>
      <c r="U1367" s="2">
        <f t="shared" si="322"/>
        <v>2662.9369944311584</v>
      </c>
      <c r="V1367" s="2">
        <f t="shared" si="323"/>
        <v>2453.2973704479818</v>
      </c>
      <c r="W1367" s="2" t="e">
        <f t="shared" si="324"/>
        <v>#VALUE!</v>
      </c>
      <c r="X1367" t="e">
        <f t="shared" si="325"/>
        <v>#VALUE!</v>
      </c>
      <c r="Y1367" t="e">
        <f t="shared" si="326"/>
        <v>#VALUE!</v>
      </c>
      <c r="Z1367" t="e">
        <f t="shared" si="327"/>
        <v>#VALUE!</v>
      </c>
      <c r="AA1367" t="e">
        <f t="shared" si="328"/>
        <v>#VALUE!</v>
      </c>
      <c r="AB1367" t="e">
        <f t="shared" si="329"/>
        <v>#VALUE!</v>
      </c>
    </row>
    <row r="1368" spans="1:28" x14ac:dyDescent="0.25">
      <c r="A1368">
        <v>31</v>
      </c>
      <c r="B1368" t="s">
        <v>51</v>
      </c>
      <c r="C1368">
        <v>9</v>
      </c>
      <c r="D1368" t="s">
        <v>52</v>
      </c>
      <c r="E1368">
        <v>1996</v>
      </c>
      <c r="F1368" t="s">
        <v>10</v>
      </c>
      <c r="G1368" t="s">
        <v>10</v>
      </c>
      <c r="H1368" s="54">
        <v>0.33800000000000002</v>
      </c>
      <c r="I1368" s="54">
        <v>0.36</v>
      </c>
      <c r="J1368" s="54">
        <v>0.46100000000000002</v>
      </c>
      <c r="K1368">
        <v>0.32900000000000001</v>
      </c>
      <c r="L1368" s="2" t="e">
        <f t="shared" si="315"/>
        <v>#VALUE!</v>
      </c>
      <c r="M1368" s="2" t="e">
        <f t="shared" si="316"/>
        <v>#VALUE!</v>
      </c>
      <c r="N1368" s="2" t="e">
        <f t="shared" si="317"/>
        <v>#VALUE!</v>
      </c>
      <c r="O1368" s="2" t="e">
        <f t="shared" si="318"/>
        <v>#VALUE!</v>
      </c>
      <c r="P1368" s="79" t="e">
        <f t="shared" si="319"/>
        <v>#VALUE!</v>
      </c>
      <c r="Q1368" s="80">
        <v>0.79411764705999999</v>
      </c>
      <c r="R1368" s="78">
        <v>0.20588235294000001</v>
      </c>
      <c r="S1368" s="79">
        <f t="shared" si="320"/>
        <v>2841.474379790136</v>
      </c>
      <c r="T1368" s="2">
        <f t="shared" si="321"/>
        <v>2767.4709113073982</v>
      </c>
      <c r="U1368" s="2">
        <f t="shared" si="322"/>
        <v>2994.949058757205</v>
      </c>
      <c r="V1368" s="2">
        <f t="shared" si="323"/>
        <v>2739.4971046620831</v>
      </c>
      <c r="W1368" s="2" t="e">
        <f t="shared" si="324"/>
        <v>#VALUE!</v>
      </c>
      <c r="X1368" t="e">
        <f t="shared" si="325"/>
        <v>#VALUE!</v>
      </c>
      <c r="Y1368" t="e">
        <f t="shared" si="326"/>
        <v>#VALUE!</v>
      </c>
      <c r="Z1368" t="e">
        <f t="shared" si="327"/>
        <v>#VALUE!</v>
      </c>
      <c r="AA1368" t="e">
        <f t="shared" si="328"/>
        <v>#VALUE!</v>
      </c>
      <c r="AB1368" t="e">
        <f t="shared" si="329"/>
        <v>#VALUE!</v>
      </c>
    </row>
    <row r="1369" spans="1:28" x14ac:dyDescent="0.25">
      <c r="A1369">
        <v>31</v>
      </c>
      <c r="B1369" t="s">
        <v>51</v>
      </c>
      <c r="C1369">
        <v>9</v>
      </c>
      <c r="D1369" t="s">
        <v>52</v>
      </c>
      <c r="E1369">
        <v>1997</v>
      </c>
      <c r="F1369" t="s">
        <v>10</v>
      </c>
      <c r="G1369" t="s">
        <v>10</v>
      </c>
      <c r="H1369" s="54">
        <v>0.29899999999999999</v>
      </c>
      <c r="I1369" s="54">
        <v>0.22533333333333333</v>
      </c>
      <c r="J1369" s="54">
        <v>0.34783333333333333</v>
      </c>
      <c r="K1369">
        <v>0.19600000000000001</v>
      </c>
      <c r="L1369" s="2" t="e">
        <f t="shared" si="315"/>
        <v>#VALUE!</v>
      </c>
      <c r="M1369" s="2" t="e">
        <f t="shared" si="316"/>
        <v>#VALUE!</v>
      </c>
      <c r="N1369" s="2" t="e">
        <f t="shared" si="317"/>
        <v>#VALUE!</v>
      </c>
      <c r="O1369" s="2" t="e">
        <f t="shared" si="318"/>
        <v>#VALUE!</v>
      </c>
      <c r="P1369" s="79" t="e">
        <f t="shared" si="319"/>
        <v>#VALUE!</v>
      </c>
      <c r="Q1369" s="80">
        <v>0.79411764705999999</v>
      </c>
      <c r="R1369" s="78">
        <v>0.20588235294000001</v>
      </c>
      <c r="S1369" s="79" t="e">
        <f t="shared" si="320"/>
        <v>#VALUE!</v>
      </c>
      <c r="T1369" s="2" t="e">
        <f t="shared" si="321"/>
        <v>#VALUE!</v>
      </c>
      <c r="U1369" s="2" t="e">
        <f t="shared" si="322"/>
        <v>#VALUE!</v>
      </c>
      <c r="V1369" s="2" t="e">
        <f t="shared" si="323"/>
        <v>#VALUE!</v>
      </c>
      <c r="W1369" s="2" t="e">
        <f t="shared" si="324"/>
        <v>#VALUE!</v>
      </c>
      <c r="X1369" t="e">
        <f t="shared" si="325"/>
        <v>#VALUE!</v>
      </c>
      <c r="Y1369" t="e">
        <f t="shared" si="326"/>
        <v>#VALUE!</v>
      </c>
      <c r="Z1369" t="e">
        <f t="shared" si="327"/>
        <v>#VALUE!</v>
      </c>
      <c r="AA1369" t="e">
        <f t="shared" si="328"/>
        <v>#VALUE!</v>
      </c>
      <c r="AB1369" t="e">
        <f t="shared" si="329"/>
        <v>#VALUE!</v>
      </c>
    </row>
    <row r="1370" spans="1:28" x14ac:dyDescent="0.25">
      <c r="A1370">
        <v>31</v>
      </c>
      <c r="B1370" t="s">
        <v>51</v>
      </c>
      <c r="C1370">
        <v>9</v>
      </c>
      <c r="D1370" t="s">
        <v>52</v>
      </c>
      <c r="E1370">
        <v>1998</v>
      </c>
      <c r="F1370">
        <v>2180</v>
      </c>
      <c r="G1370" t="s">
        <v>10</v>
      </c>
      <c r="H1370" s="54">
        <v>8.7999999999999995E-2</v>
      </c>
      <c r="I1370" s="54">
        <v>4.1666666666666664E-2</v>
      </c>
      <c r="J1370" s="54">
        <v>0.11716666666666666</v>
      </c>
      <c r="K1370">
        <v>4.1000000000000002E-2</v>
      </c>
      <c r="L1370" s="2">
        <f t="shared" si="315"/>
        <v>2390.3508771929824</v>
      </c>
      <c r="M1370" s="2">
        <f t="shared" si="316"/>
        <v>2274.782608695652</v>
      </c>
      <c r="N1370" s="2">
        <f t="shared" si="317"/>
        <v>2469.32225788182</v>
      </c>
      <c r="O1370" s="2">
        <f t="shared" si="318"/>
        <v>2273.201251303441</v>
      </c>
      <c r="P1370" s="79" t="e">
        <f t="shared" si="319"/>
        <v>#VALUE!</v>
      </c>
      <c r="Q1370" s="80">
        <v>0.79411764705999999</v>
      </c>
      <c r="R1370" s="78">
        <v>0.20588235294000001</v>
      </c>
      <c r="S1370" s="79" t="e">
        <f t="shared" si="320"/>
        <v>#VALUE!</v>
      </c>
      <c r="T1370" s="2" t="e">
        <f t="shared" si="321"/>
        <v>#VALUE!</v>
      </c>
      <c r="U1370" s="2" t="e">
        <f t="shared" si="322"/>
        <v>#VALUE!</v>
      </c>
      <c r="V1370" s="2" t="e">
        <f t="shared" si="323"/>
        <v>#VALUE!</v>
      </c>
      <c r="W1370" s="2" t="e">
        <f t="shared" si="324"/>
        <v>#VALUE!</v>
      </c>
      <c r="X1370" t="e">
        <f t="shared" si="325"/>
        <v>#VALUE!</v>
      </c>
      <c r="Y1370" t="e">
        <f t="shared" si="326"/>
        <v>#VALUE!</v>
      </c>
      <c r="Z1370" t="e">
        <f t="shared" si="327"/>
        <v>#VALUE!</v>
      </c>
      <c r="AA1370" t="e">
        <f t="shared" si="328"/>
        <v>#VALUE!</v>
      </c>
      <c r="AB1370" t="e">
        <f t="shared" si="329"/>
        <v>#VALUE!</v>
      </c>
    </row>
    <row r="1371" spans="1:28" x14ac:dyDescent="0.25">
      <c r="A1371">
        <v>31</v>
      </c>
      <c r="B1371" t="s">
        <v>51</v>
      </c>
      <c r="C1371">
        <v>9</v>
      </c>
      <c r="D1371" t="s">
        <v>52</v>
      </c>
      <c r="E1371">
        <v>1999</v>
      </c>
      <c r="F1371">
        <v>3000</v>
      </c>
      <c r="G1371" t="s">
        <v>10</v>
      </c>
      <c r="H1371" s="54">
        <v>8.1000000000000003E-2</v>
      </c>
      <c r="I1371" s="54">
        <v>4.9666666666666665E-2</v>
      </c>
      <c r="J1371" s="54">
        <v>0.12016666666666667</v>
      </c>
      <c r="K1371">
        <v>4.7E-2</v>
      </c>
      <c r="L1371" s="2">
        <f t="shared" si="315"/>
        <v>3264.4178454842217</v>
      </c>
      <c r="M1371" s="2">
        <f t="shared" si="316"/>
        <v>3156.7870922483339</v>
      </c>
      <c r="N1371" s="2">
        <f t="shared" si="317"/>
        <v>3409.7366925554084</v>
      </c>
      <c r="O1371" s="2">
        <f t="shared" si="318"/>
        <v>3147.9538300104932</v>
      </c>
      <c r="P1371" s="79" t="e">
        <f t="shared" si="319"/>
        <v>#VALUE!</v>
      </c>
      <c r="Q1371" s="80">
        <v>0.79411764705999999</v>
      </c>
      <c r="R1371" s="78">
        <v>0.20588235294000001</v>
      </c>
      <c r="S1371" s="79" t="e">
        <f t="shared" si="320"/>
        <v>#VALUE!</v>
      </c>
      <c r="T1371" s="2" t="e">
        <f t="shared" si="321"/>
        <v>#VALUE!</v>
      </c>
      <c r="U1371" s="2" t="e">
        <f t="shared" si="322"/>
        <v>#VALUE!</v>
      </c>
      <c r="V1371" s="2" t="e">
        <f t="shared" si="323"/>
        <v>#VALUE!</v>
      </c>
      <c r="W1371" s="2" t="e">
        <f t="shared" si="324"/>
        <v>#VALUE!</v>
      </c>
      <c r="X1371" t="e">
        <f t="shared" si="325"/>
        <v>#VALUE!</v>
      </c>
      <c r="Y1371" t="e">
        <f t="shared" si="326"/>
        <v>#VALUE!</v>
      </c>
      <c r="Z1371" t="e">
        <f t="shared" si="327"/>
        <v>#VALUE!</v>
      </c>
      <c r="AA1371" t="e">
        <f t="shared" si="328"/>
        <v>#VALUE!</v>
      </c>
      <c r="AB1371" t="e">
        <f t="shared" si="329"/>
        <v>#VALUE!</v>
      </c>
    </row>
    <row r="1372" spans="1:28" x14ac:dyDescent="0.25">
      <c r="A1372">
        <v>31</v>
      </c>
      <c r="B1372" t="s">
        <v>51</v>
      </c>
      <c r="C1372">
        <v>9</v>
      </c>
      <c r="D1372" t="s">
        <v>52</v>
      </c>
      <c r="E1372">
        <v>2000</v>
      </c>
      <c r="F1372">
        <v>1100</v>
      </c>
      <c r="G1372" t="s">
        <v>10</v>
      </c>
      <c r="H1372" s="54">
        <v>9.0999999999999998E-2</v>
      </c>
      <c r="I1372" s="54">
        <v>0.13100000000000001</v>
      </c>
      <c r="J1372" s="54">
        <v>0.21150000000000002</v>
      </c>
      <c r="K1372">
        <v>5.5E-2</v>
      </c>
      <c r="L1372" s="2">
        <f t="shared" si="315"/>
        <v>1210.12101210121</v>
      </c>
      <c r="M1372" s="2">
        <f t="shared" si="316"/>
        <v>1265.8227848101267</v>
      </c>
      <c r="N1372" s="2">
        <f t="shared" si="317"/>
        <v>1395.0538998097654</v>
      </c>
      <c r="O1372" s="2">
        <f t="shared" si="318"/>
        <v>1164.0211640211642</v>
      </c>
      <c r="P1372" s="79" t="e">
        <f t="shared" si="319"/>
        <v>#VALUE!</v>
      </c>
      <c r="Q1372" s="80">
        <v>0.79411764705999999</v>
      </c>
      <c r="R1372" s="78">
        <v>0.20588235294000001</v>
      </c>
      <c r="S1372" s="79" t="e">
        <f t="shared" si="320"/>
        <v>#VALUE!</v>
      </c>
      <c r="T1372" s="2" t="e">
        <f t="shared" si="321"/>
        <v>#VALUE!</v>
      </c>
      <c r="U1372" s="2" t="e">
        <f t="shared" si="322"/>
        <v>#VALUE!</v>
      </c>
      <c r="V1372" s="2" t="e">
        <f t="shared" si="323"/>
        <v>#VALUE!</v>
      </c>
      <c r="W1372" s="2" t="e">
        <f t="shared" si="324"/>
        <v>#VALUE!</v>
      </c>
      <c r="X1372" t="e">
        <f t="shared" si="325"/>
        <v>#VALUE!</v>
      </c>
      <c r="Y1372" t="e">
        <f t="shared" si="326"/>
        <v>#VALUE!</v>
      </c>
      <c r="Z1372" t="e">
        <f t="shared" si="327"/>
        <v>#VALUE!</v>
      </c>
      <c r="AA1372" t="e">
        <f t="shared" si="328"/>
        <v>#VALUE!</v>
      </c>
      <c r="AB1372" t="e">
        <f t="shared" si="329"/>
        <v>#VALUE!</v>
      </c>
    </row>
    <row r="1373" spans="1:28" x14ac:dyDescent="0.25">
      <c r="A1373">
        <v>31</v>
      </c>
      <c r="B1373" t="s">
        <v>51</v>
      </c>
      <c r="C1373">
        <v>9</v>
      </c>
      <c r="D1373" t="s">
        <v>52</v>
      </c>
      <c r="E1373">
        <v>2001</v>
      </c>
      <c r="F1373" t="s">
        <v>10</v>
      </c>
      <c r="G1373" t="s">
        <v>10</v>
      </c>
      <c r="H1373" s="54">
        <v>0.104</v>
      </c>
      <c r="I1373" s="54">
        <v>0.10633333333333334</v>
      </c>
      <c r="J1373" s="54">
        <v>0.17783333333333332</v>
      </c>
      <c r="K1373">
        <v>6.6000000000000003E-2</v>
      </c>
      <c r="L1373" s="2" t="e">
        <f t="shared" si="315"/>
        <v>#VALUE!</v>
      </c>
      <c r="M1373" s="2" t="e">
        <f t="shared" si="316"/>
        <v>#VALUE!</v>
      </c>
      <c r="N1373" s="2" t="e">
        <f t="shared" si="317"/>
        <v>#VALUE!</v>
      </c>
      <c r="O1373" s="2" t="e">
        <f t="shared" si="318"/>
        <v>#VALUE!</v>
      </c>
      <c r="P1373" s="79" t="e">
        <f t="shared" si="319"/>
        <v>#VALUE!</v>
      </c>
      <c r="Q1373" s="80">
        <v>0.79411764705999999</v>
      </c>
      <c r="R1373" s="78">
        <v>0.20588235294000001</v>
      </c>
      <c r="S1373" s="79">
        <f t="shared" si="320"/>
        <v>2390.3657992915391</v>
      </c>
      <c r="T1373" s="2">
        <f t="shared" si="321"/>
        <v>2964.5095384335382</v>
      </c>
      <c r="U1373" s="2">
        <f t="shared" si="322"/>
        <v>3405.3530192008157</v>
      </c>
      <c r="V1373" s="2">
        <f t="shared" si="323"/>
        <v>2903.9916364301725</v>
      </c>
      <c r="W1373" s="2" t="e">
        <f t="shared" si="324"/>
        <v>#VALUE!</v>
      </c>
      <c r="X1373" t="e">
        <f t="shared" si="325"/>
        <v>#VALUE!</v>
      </c>
      <c r="Y1373" t="e">
        <f t="shared" si="326"/>
        <v>#VALUE!</v>
      </c>
      <c r="Z1373" t="e">
        <f t="shared" si="327"/>
        <v>#VALUE!</v>
      </c>
      <c r="AA1373" t="e">
        <f t="shared" si="328"/>
        <v>#VALUE!</v>
      </c>
      <c r="AB1373" t="e">
        <f t="shared" si="329"/>
        <v>#VALUE!</v>
      </c>
    </row>
    <row r="1374" spans="1:28" x14ac:dyDescent="0.25">
      <c r="A1374">
        <v>31</v>
      </c>
      <c r="B1374" t="s">
        <v>51</v>
      </c>
      <c r="C1374">
        <v>9</v>
      </c>
      <c r="D1374" t="s">
        <v>52</v>
      </c>
      <c r="E1374">
        <v>2002</v>
      </c>
      <c r="F1374">
        <v>1200</v>
      </c>
      <c r="G1374" t="s">
        <v>10</v>
      </c>
      <c r="H1374" s="54">
        <v>8.6999999999999994E-2</v>
      </c>
      <c r="I1374" s="54">
        <v>9.2999999999999999E-2</v>
      </c>
      <c r="J1374" s="54">
        <v>0.13250000000000001</v>
      </c>
      <c r="K1374">
        <v>5.1999999999999998E-2</v>
      </c>
      <c r="L1374" s="2">
        <f t="shared" si="315"/>
        <v>1314.3483023001095</v>
      </c>
      <c r="M1374" s="2">
        <f t="shared" si="316"/>
        <v>1323.042998897464</v>
      </c>
      <c r="N1374" s="2">
        <f t="shared" si="317"/>
        <v>1383.2853025936599</v>
      </c>
      <c r="O1374" s="2">
        <f t="shared" si="318"/>
        <v>1265.8227848101267</v>
      </c>
      <c r="P1374" s="79" t="e">
        <f t="shared" si="319"/>
        <v>#VALUE!</v>
      </c>
      <c r="Q1374" s="80">
        <v>0.79411764705999999</v>
      </c>
      <c r="R1374" s="78">
        <v>0.20588235294000001</v>
      </c>
      <c r="S1374" s="79" t="e">
        <f t="shared" si="320"/>
        <v>#VALUE!</v>
      </c>
      <c r="T1374" s="2" t="e">
        <f t="shared" si="321"/>
        <v>#VALUE!</v>
      </c>
      <c r="U1374" s="2" t="e">
        <f t="shared" si="322"/>
        <v>#VALUE!</v>
      </c>
      <c r="V1374" s="2" t="e">
        <f t="shared" si="323"/>
        <v>#VALUE!</v>
      </c>
      <c r="W1374" s="2" t="e">
        <f t="shared" si="324"/>
        <v>#VALUE!</v>
      </c>
      <c r="X1374" t="e">
        <f t="shared" si="325"/>
        <v>#VALUE!</v>
      </c>
      <c r="Y1374" t="e">
        <f t="shared" si="326"/>
        <v>#VALUE!</v>
      </c>
      <c r="Z1374" t="e">
        <f t="shared" si="327"/>
        <v>#VALUE!</v>
      </c>
      <c r="AA1374" t="e">
        <f t="shared" si="328"/>
        <v>#VALUE!</v>
      </c>
      <c r="AB1374" t="e">
        <f t="shared" si="329"/>
        <v>#VALUE!</v>
      </c>
    </row>
    <row r="1375" spans="1:28" x14ac:dyDescent="0.25">
      <c r="A1375">
        <v>31</v>
      </c>
      <c r="B1375" t="s">
        <v>51</v>
      </c>
      <c r="C1375">
        <v>9</v>
      </c>
      <c r="D1375" t="s">
        <v>52</v>
      </c>
      <c r="E1375">
        <v>2003</v>
      </c>
      <c r="F1375" t="s">
        <v>10</v>
      </c>
      <c r="G1375" t="s">
        <v>10</v>
      </c>
      <c r="H1375" s="54">
        <v>0.11600000000000001</v>
      </c>
      <c r="I1375" s="54">
        <v>0.12333333333333332</v>
      </c>
      <c r="J1375" s="54">
        <v>0.18033333333333335</v>
      </c>
      <c r="K1375">
        <v>8.5000000000000006E-2</v>
      </c>
      <c r="L1375" s="2" t="e">
        <f t="shared" si="315"/>
        <v>#VALUE!</v>
      </c>
      <c r="M1375" s="2" t="e">
        <f t="shared" si="316"/>
        <v>#VALUE!</v>
      </c>
      <c r="N1375" s="2" t="e">
        <f t="shared" si="317"/>
        <v>#VALUE!</v>
      </c>
      <c r="O1375" s="2" t="e">
        <f t="shared" si="318"/>
        <v>#VALUE!</v>
      </c>
      <c r="P1375" s="79" t="e">
        <f t="shared" si="319"/>
        <v>#VALUE!</v>
      </c>
      <c r="Q1375" s="80">
        <v>0.79411764705999999</v>
      </c>
      <c r="R1375" s="78">
        <v>0.20588235294000001</v>
      </c>
      <c r="S1375" s="79" t="e">
        <f t="shared" si="320"/>
        <v>#VALUE!</v>
      </c>
      <c r="T1375" s="2" t="e">
        <f t="shared" si="321"/>
        <v>#VALUE!</v>
      </c>
      <c r="U1375" s="2" t="e">
        <f t="shared" si="322"/>
        <v>#VALUE!</v>
      </c>
      <c r="V1375" s="2" t="e">
        <f t="shared" si="323"/>
        <v>#VALUE!</v>
      </c>
      <c r="W1375" s="2" t="e">
        <f t="shared" si="324"/>
        <v>#VALUE!</v>
      </c>
      <c r="X1375" t="e">
        <f t="shared" si="325"/>
        <v>#VALUE!</v>
      </c>
      <c r="Y1375" t="e">
        <f t="shared" si="326"/>
        <v>#VALUE!</v>
      </c>
      <c r="Z1375" t="e">
        <f t="shared" si="327"/>
        <v>#VALUE!</v>
      </c>
      <c r="AA1375" t="e">
        <f t="shared" si="328"/>
        <v>#VALUE!</v>
      </c>
      <c r="AB1375" t="e">
        <f t="shared" si="329"/>
        <v>#VALUE!</v>
      </c>
    </row>
    <row r="1376" spans="1:28" x14ac:dyDescent="0.25">
      <c r="A1376">
        <v>31</v>
      </c>
      <c r="B1376" t="s">
        <v>51</v>
      </c>
      <c r="C1376">
        <v>9</v>
      </c>
      <c r="D1376" t="s">
        <v>52</v>
      </c>
      <c r="E1376">
        <v>2004</v>
      </c>
      <c r="F1376">
        <v>2000</v>
      </c>
      <c r="G1376" t="s">
        <v>10</v>
      </c>
      <c r="H1376" s="54">
        <v>0.17199999999999999</v>
      </c>
      <c r="I1376" s="54">
        <v>0.34099999999999997</v>
      </c>
      <c r="J1376" s="54">
        <v>0.41199999999999998</v>
      </c>
      <c r="K1376">
        <v>0.32600000000000001</v>
      </c>
      <c r="L1376" s="2">
        <f t="shared" si="315"/>
        <v>2415.4589371980674</v>
      </c>
      <c r="M1376" s="2">
        <f t="shared" si="316"/>
        <v>3034.9013657056144</v>
      </c>
      <c r="N1376" s="2">
        <f t="shared" si="317"/>
        <v>3401.3605442176868</v>
      </c>
      <c r="O1376" s="2">
        <f t="shared" si="318"/>
        <v>2967.359050445104</v>
      </c>
      <c r="P1376" s="79" t="e">
        <f t="shared" si="319"/>
        <v>#VALUE!</v>
      </c>
      <c r="Q1376" s="80">
        <v>0.79411764705999999</v>
      </c>
      <c r="R1376" s="78">
        <v>0.20588235294000001</v>
      </c>
      <c r="S1376" s="79">
        <f t="shared" si="320"/>
        <v>1142.6306101176112</v>
      </c>
      <c r="T1376" s="2">
        <f t="shared" si="321"/>
        <v>1248.519672674598</v>
      </c>
      <c r="U1376" s="2">
        <f t="shared" si="322"/>
        <v>1433.475075594411</v>
      </c>
      <c r="V1376" s="2">
        <f t="shared" si="323"/>
        <v>1257.6207359392095</v>
      </c>
      <c r="W1376" s="2" t="e">
        <f t="shared" si="324"/>
        <v>#VALUE!</v>
      </c>
      <c r="X1376">
        <f t="shared" si="325"/>
        <v>0.57131530505880557</v>
      </c>
      <c r="Y1376">
        <f t="shared" si="326"/>
        <v>0.62425983633729898</v>
      </c>
      <c r="Z1376">
        <f t="shared" si="327"/>
        <v>0.7167375377972055</v>
      </c>
      <c r="AA1376">
        <f t="shared" si="328"/>
        <v>0.62881036796960477</v>
      </c>
      <c r="AB1376" t="e">
        <f t="shared" si="329"/>
        <v>#VALUE!</v>
      </c>
    </row>
    <row r="1377" spans="1:28" x14ac:dyDescent="0.25">
      <c r="A1377">
        <v>31</v>
      </c>
      <c r="B1377" t="s">
        <v>51</v>
      </c>
      <c r="C1377">
        <v>9</v>
      </c>
      <c r="D1377" t="s">
        <v>52</v>
      </c>
      <c r="E1377">
        <v>2005</v>
      </c>
      <c r="F1377">
        <v>2000</v>
      </c>
      <c r="G1377" t="s">
        <v>10</v>
      </c>
      <c r="H1377" s="54">
        <v>0.128</v>
      </c>
      <c r="I1377" s="54">
        <v>0.25733333333333336</v>
      </c>
      <c r="J1377" s="54">
        <v>0.41533333333333339</v>
      </c>
      <c r="K1377">
        <v>0.248</v>
      </c>
      <c r="L1377" s="2">
        <f t="shared" si="315"/>
        <v>2293.5779816513764</v>
      </c>
      <c r="M1377" s="2">
        <f t="shared" si="316"/>
        <v>2692.9982046678638</v>
      </c>
      <c r="N1377" s="2">
        <f t="shared" si="317"/>
        <v>3420.752565564424</v>
      </c>
      <c r="O1377" s="2">
        <f t="shared" si="318"/>
        <v>2659.5744680851062</v>
      </c>
      <c r="P1377" s="79" t="e">
        <f t="shared" si="319"/>
        <v>#VALUE!</v>
      </c>
      <c r="Q1377" s="80">
        <v>0.79411764705999999</v>
      </c>
      <c r="R1377" s="78">
        <v>0.20588235294000001</v>
      </c>
      <c r="S1377" s="79">
        <f t="shared" si="320"/>
        <v>3522.8028864182884</v>
      </c>
      <c r="T1377" s="2">
        <f t="shared" si="321"/>
        <v>3684.9454634701019</v>
      </c>
      <c r="U1377" s="2">
        <f t="shared" si="322"/>
        <v>4186.1791709314211</v>
      </c>
      <c r="V1377" s="2">
        <f t="shared" si="323"/>
        <v>3692.2963125920578</v>
      </c>
      <c r="W1377" s="2" t="e">
        <f t="shared" si="324"/>
        <v>#VALUE!</v>
      </c>
      <c r="X1377">
        <f t="shared" si="325"/>
        <v>1.7614014432091443</v>
      </c>
      <c r="Y1377">
        <f t="shared" si="326"/>
        <v>1.8424727317350509</v>
      </c>
      <c r="Z1377">
        <f t="shared" si="327"/>
        <v>2.0930895854657106</v>
      </c>
      <c r="AA1377">
        <f t="shared" si="328"/>
        <v>1.8461481562960289</v>
      </c>
      <c r="AB1377" t="e">
        <f t="shared" si="329"/>
        <v>#VALUE!</v>
      </c>
    </row>
    <row r="1378" spans="1:28" x14ac:dyDescent="0.25">
      <c r="A1378">
        <v>31</v>
      </c>
      <c r="B1378" t="s">
        <v>51</v>
      </c>
      <c r="C1378">
        <v>9</v>
      </c>
      <c r="D1378" t="s">
        <v>52</v>
      </c>
      <c r="E1378">
        <v>2006</v>
      </c>
      <c r="F1378" t="s">
        <v>10</v>
      </c>
      <c r="G1378" t="s">
        <v>10</v>
      </c>
      <c r="H1378" s="54">
        <v>0.11</v>
      </c>
      <c r="I1378" s="54">
        <v>0.16166666666666668</v>
      </c>
      <c r="J1378" s="54">
        <v>0.23666666666666669</v>
      </c>
      <c r="K1378">
        <v>0.17499999999999999</v>
      </c>
      <c r="L1378" s="2" t="e">
        <f t="shared" si="315"/>
        <v>#VALUE!</v>
      </c>
      <c r="M1378" s="2" t="e">
        <f t="shared" si="316"/>
        <v>#VALUE!</v>
      </c>
      <c r="N1378" s="2" t="e">
        <f t="shared" si="317"/>
        <v>#VALUE!</v>
      </c>
      <c r="O1378" s="2" t="e">
        <f t="shared" si="318"/>
        <v>#VALUE!</v>
      </c>
      <c r="P1378" s="79" t="e">
        <f t="shared" si="319"/>
        <v>#VALUE!</v>
      </c>
      <c r="Q1378" s="80">
        <v>0.79411764705999999</v>
      </c>
      <c r="R1378" s="78">
        <v>0.20588235294000001</v>
      </c>
      <c r="S1378" s="79">
        <f t="shared" si="320"/>
        <v>10545.361435101515</v>
      </c>
      <c r="T1378" s="2">
        <f t="shared" si="321"/>
        <v>11048.102341303053</v>
      </c>
      <c r="U1378" s="2">
        <f t="shared" si="322"/>
        <v>12442.414910191699</v>
      </c>
      <c r="V1378" s="2">
        <f t="shared" si="323"/>
        <v>11045.67189085222</v>
      </c>
      <c r="W1378" s="2" t="e">
        <f t="shared" si="324"/>
        <v>#VALUE!</v>
      </c>
      <c r="X1378" t="e">
        <f t="shared" si="325"/>
        <v>#VALUE!</v>
      </c>
      <c r="Y1378" t="e">
        <f t="shared" si="326"/>
        <v>#VALUE!</v>
      </c>
      <c r="Z1378" t="e">
        <f t="shared" si="327"/>
        <v>#VALUE!</v>
      </c>
      <c r="AA1378" t="e">
        <f t="shared" si="328"/>
        <v>#VALUE!</v>
      </c>
      <c r="AB1378" t="e">
        <f t="shared" si="329"/>
        <v>#VALUE!</v>
      </c>
    </row>
    <row r="1379" spans="1:28" x14ac:dyDescent="0.25">
      <c r="A1379">
        <v>31</v>
      </c>
      <c r="B1379" t="s">
        <v>51</v>
      </c>
      <c r="C1379">
        <v>9</v>
      </c>
      <c r="D1379" t="s">
        <v>52</v>
      </c>
      <c r="E1379">
        <v>2007</v>
      </c>
      <c r="F1379">
        <v>1000</v>
      </c>
      <c r="G1379" t="s">
        <v>10</v>
      </c>
      <c r="H1379" s="54">
        <v>0.124</v>
      </c>
      <c r="I1379" s="54">
        <v>0.20633333333333334</v>
      </c>
      <c r="J1379" s="54">
        <v>0.30733333333333335</v>
      </c>
      <c r="K1379">
        <v>0.21199999999999999</v>
      </c>
      <c r="L1379" s="2">
        <f t="shared" si="315"/>
        <v>1141.552511415525</v>
      </c>
      <c r="M1379" s="2">
        <f t="shared" si="316"/>
        <v>1259.9748005039901</v>
      </c>
      <c r="N1379" s="2">
        <f t="shared" si="317"/>
        <v>1443.6958614051973</v>
      </c>
      <c r="O1379" s="2">
        <f t="shared" si="318"/>
        <v>1269.0355329949239</v>
      </c>
      <c r="P1379" s="79" t="e">
        <f t="shared" si="319"/>
        <v>#VALUE!</v>
      </c>
      <c r="Q1379" s="80">
        <v>0.79411764705999999</v>
      </c>
      <c r="R1379" s="78">
        <v>0.20588235294000001</v>
      </c>
      <c r="S1379" s="79">
        <f t="shared" si="320"/>
        <v>2641.3163281352545</v>
      </c>
      <c r="T1379" s="2">
        <f t="shared" si="321"/>
        <v>2897.8512944906106</v>
      </c>
      <c r="U1379" s="2">
        <f t="shared" si="322"/>
        <v>3130.6999113008469</v>
      </c>
      <c r="V1379" s="2">
        <f t="shared" si="323"/>
        <v>2904.4544915347233</v>
      </c>
      <c r="W1379" s="2" t="e">
        <f t="shared" si="324"/>
        <v>#VALUE!</v>
      </c>
      <c r="X1379">
        <f t="shared" si="325"/>
        <v>2.6413163281352543</v>
      </c>
      <c r="Y1379">
        <f t="shared" si="326"/>
        <v>2.8978512944906107</v>
      </c>
      <c r="Z1379">
        <f t="shared" si="327"/>
        <v>3.1306999113008471</v>
      </c>
      <c r="AA1379">
        <f t="shared" si="328"/>
        <v>2.9044544915347235</v>
      </c>
      <c r="AB1379" t="e">
        <f t="shared" si="329"/>
        <v>#VALUE!</v>
      </c>
    </row>
    <row r="1380" spans="1:28" x14ac:dyDescent="0.25">
      <c r="A1380">
        <v>31</v>
      </c>
      <c r="B1380" t="s">
        <v>51</v>
      </c>
      <c r="C1380">
        <v>9</v>
      </c>
      <c r="D1380" t="s">
        <v>52</v>
      </c>
      <c r="E1380">
        <v>2008</v>
      </c>
      <c r="F1380">
        <v>1000</v>
      </c>
      <c r="G1380" t="s">
        <v>10</v>
      </c>
      <c r="H1380" s="54">
        <v>0.128</v>
      </c>
      <c r="I1380" s="54">
        <v>0.16966666666666669</v>
      </c>
      <c r="J1380" s="54">
        <v>0.28266666666666668</v>
      </c>
      <c r="K1380">
        <v>0.17599999999999999</v>
      </c>
      <c r="L1380" s="2">
        <f t="shared" si="315"/>
        <v>1146.7889908256882</v>
      </c>
      <c r="M1380" s="2">
        <f t="shared" si="316"/>
        <v>1204.3356081894822</v>
      </c>
      <c r="N1380" s="2">
        <f t="shared" si="317"/>
        <v>1394.0520446096652</v>
      </c>
      <c r="O1380" s="2">
        <f t="shared" si="318"/>
        <v>1213.5922330097087</v>
      </c>
      <c r="P1380" s="79" t="e">
        <f t="shared" si="319"/>
        <v>#VALUE!</v>
      </c>
      <c r="Q1380" s="80">
        <v>0.79411764705999999</v>
      </c>
      <c r="R1380" s="78">
        <v>0.20588235294000001</v>
      </c>
      <c r="S1380" s="79">
        <f t="shared" si="320"/>
        <v>3757.8617050094822</v>
      </c>
      <c r="T1380" s="2">
        <f t="shared" si="321"/>
        <v>4015.2295790958688</v>
      </c>
      <c r="U1380" s="2">
        <f t="shared" si="322"/>
        <v>4350.9996668870772</v>
      </c>
      <c r="V1380" s="2">
        <f t="shared" si="323"/>
        <v>4091.7840461260853</v>
      </c>
      <c r="W1380" s="2" t="e">
        <f t="shared" si="324"/>
        <v>#VALUE!</v>
      </c>
      <c r="X1380">
        <f t="shared" si="325"/>
        <v>3.757861705009482</v>
      </c>
      <c r="Y1380">
        <f t="shared" si="326"/>
        <v>4.0152295790958688</v>
      </c>
      <c r="Z1380">
        <f t="shared" si="327"/>
        <v>4.350999666887077</v>
      </c>
      <c r="AA1380">
        <f t="shared" si="328"/>
        <v>4.0917840461260857</v>
      </c>
      <c r="AB1380" t="e">
        <f t="shared" si="329"/>
        <v>#VALUE!</v>
      </c>
    </row>
    <row r="1381" spans="1:28" x14ac:dyDescent="0.25">
      <c r="A1381">
        <v>31</v>
      </c>
      <c r="B1381" t="s">
        <v>51</v>
      </c>
      <c r="C1381">
        <v>9</v>
      </c>
      <c r="D1381" t="s">
        <v>52</v>
      </c>
      <c r="E1381">
        <v>2009</v>
      </c>
      <c r="F1381">
        <v>11000</v>
      </c>
      <c r="G1381" t="s">
        <v>10</v>
      </c>
      <c r="H1381" s="54">
        <v>0.13300000000000001</v>
      </c>
      <c r="I1381" s="54">
        <v>0.16999999999999998</v>
      </c>
      <c r="J1381" s="54">
        <v>0.26449999999999996</v>
      </c>
      <c r="K1381">
        <v>0.17</v>
      </c>
      <c r="L1381" s="2">
        <f t="shared" si="315"/>
        <v>12687.427912341407</v>
      </c>
      <c r="M1381" s="2">
        <f t="shared" si="316"/>
        <v>13253.01204819277</v>
      </c>
      <c r="N1381" s="2">
        <f t="shared" si="317"/>
        <v>14955.812372535689</v>
      </c>
      <c r="O1381" s="2">
        <f t="shared" si="318"/>
        <v>13253.012048192772</v>
      </c>
      <c r="P1381" s="79" t="e">
        <f t="shared" si="319"/>
        <v>#VALUE!</v>
      </c>
      <c r="Q1381" s="80">
        <v>0.79411764705999999</v>
      </c>
      <c r="R1381" s="78">
        <v>0.20588235294000001</v>
      </c>
      <c r="S1381" s="79">
        <f t="shared" si="320"/>
        <v>2446.2993521752414</v>
      </c>
      <c r="T1381" s="2">
        <f t="shared" si="321"/>
        <v>2731.4610877710202</v>
      </c>
      <c r="U1381" s="2">
        <f t="shared" si="322"/>
        <v>3013.020390867322</v>
      </c>
      <c r="V1381" s="2">
        <f t="shared" si="323"/>
        <v>2785.1297152787165</v>
      </c>
      <c r="W1381" s="2" t="e">
        <f t="shared" si="324"/>
        <v>#VALUE!</v>
      </c>
      <c r="X1381">
        <f t="shared" si="325"/>
        <v>0.22239085019774923</v>
      </c>
      <c r="Y1381">
        <f t="shared" si="326"/>
        <v>0.24831464434282002</v>
      </c>
      <c r="Z1381">
        <f t="shared" si="327"/>
        <v>0.27391094462430199</v>
      </c>
      <c r="AA1381">
        <f t="shared" si="328"/>
        <v>0.25319361047988331</v>
      </c>
      <c r="AB1381" t="e">
        <f t="shared" si="329"/>
        <v>#VALUE!</v>
      </c>
    </row>
    <row r="1382" spans="1:28" x14ac:dyDescent="0.25">
      <c r="A1382">
        <v>31</v>
      </c>
      <c r="B1382" t="s">
        <v>51</v>
      </c>
      <c r="C1382">
        <v>9</v>
      </c>
      <c r="D1382" t="s">
        <v>52</v>
      </c>
      <c r="E1382">
        <v>2010</v>
      </c>
      <c r="F1382">
        <v>2000</v>
      </c>
      <c r="G1382" t="s">
        <v>10</v>
      </c>
      <c r="H1382" s="54">
        <v>0.124</v>
      </c>
      <c r="I1382" s="54">
        <v>0.21366666666666667</v>
      </c>
      <c r="J1382" s="54">
        <v>0.27216666666666667</v>
      </c>
      <c r="K1382">
        <v>0.21</v>
      </c>
      <c r="L1382" s="2">
        <f t="shared" si="315"/>
        <v>2283.1050228310501</v>
      </c>
      <c r="M1382" s="2">
        <f t="shared" si="316"/>
        <v>2543.450614667232</v>
      </c>
      <c r="N1382" s="2">
        <f t="shared" si="317"/>
        <v>2747.8818410808335</v>
      </c>
      <c r="O1382" s="2">
        <f t="shared" si="318"/>
        <v>2531.6455696202529</v>
      </c>
      <c r="P1382" s="79" t="e">
        <f t="shared" si="319"/>
        <v>#VALUE!</v>
      </c>
      <c r="Q1382" s="80">
        <v>0.79411764705999999</v>
      </c>
      <c r="R1382" s="78">
        <v>0.20588235294000001</v>
      </c>
      <c r="S1382" s="79" t="e">
        <f t="shared" si="320"/>
        <v>#VALUE!</v>
      </c>
      <c r="T1382" s="2" t="e">
        <f t="shared" si="321"/>
        <v>#VALUE!</v>
      </c>
      <c r="U1382" s="2" t="e">
        <f t="shared" si="322"/>
        <v>#VALUE!</v>
      </c>
      <c r="V1382" s="2" t="e">
        <f t="shared" si="323"/>
        <v>#VALUE!</v>
      </c>
      <c r="W1382" s="2" t="e">
        <f t="shared" si="324"/>
        <v>#VALUE!</v>
      </c>
      <c r="X1382" t="e">
        <f t="shared" si="325"/>
        <v>#VALUE!</v>
      </c>
      <c r="Y1382" t="e">
        <f t="shared" si="326"/>
        <v>#VALUE!</v>
      </c>
      <c r="Z1382" t="e">
        <f t="shared" si="327"/>
        <v>#VALUE!</v>
      </c>
      <c r="AA1382" t="e">
        <f t="shared" si="328"/>
        <v>#VALUE!</v>
      </c>
      <c r="AB1382" t="e">
        <f t="shared" si="329"/>
        <v>#VALUE!</v>
      </c>
    </row>
    <row r="1383" spans="1:28" x14ac:dyDescent="0.25">
      <c r="A1383">
        <v>31</v>
      </c>
      <c r="B1383" t="s">
        <v>51</v>
      </c>
      <c r="C1383">
        <v>9</v>
      </c>
      <c r="D1383" t="s">
        <v>52</v>
      </c>
      <c r="E1383">
        <v>2011</v>
      </c>
      <c r="F1383">
        <v>3500</v>
      </c>
      <c r="G1383" t="s">
        <v>10</v>
      </c>
      <c r="H1383" s="54">
        <v>0.13</v>
      </c>
      <c r="I1383" s="54">
        <v>0.17933333333333334</v>
      </c>
      <c r="J1383" s="54">
        <v>0.24033333333333334</v>
      </c>
      <c r="K1383">
        <v>0.19400000000000001</v>
      </c>
      <c r="L1383" s="2">
        <f t="shared" si="315"/>
        <v>4022.9885057471265</v>
      </c>
      <c r="M1383" s="2">
        <f t="shared" si="316"/>
        <v>4264.8253452477657</v>
      </c>
      <c r="N1383" s="2">
        <f t="shared" si="317"/>
        <v>4607.2838964458097</v>
      </c>
      <c r="O1383" s="2">
        <f t="shared" si="318"/>
        <v>4342.4317617866</v>
      </c>
      <c r="P1383" s="79" t="e">
        <f t="shared" si="319"/>
        <v>#VALUE!</v>
      </c>
      <c r="Q1383" s="80">
        <v>0.79411764705999999</v>
      </c>
      <c r="R1383" s="78">
        <v>0.20588235294000001</v>
      </c>
      <c r="S1383" s="79" t="e">
        <f t="shared" si="320"/>
        <v>#VALUE!</v>
      </c>
      <c r="T1383" s="2" t="e">
        <f t="shared" si="321"/>
        <v>#VALUE!</v>
      </c>
      <c r="U1383" s="2" t="e">
        <f t="shared" si="322"/>
        <v>#VALUE!</v>
      </c>
      <c r="V1383" s="2" t="e">
        <f t="shared" si="323"/>
        <v>#VALUE!</v>
      </c>
      <c r="W1383" s="2" t="e">
        <f t="shared" si="324"/>
        <v>#VALUE!</v>
      </c>
      <c r="X1383" t="e">
        <f t="shared" si="325"/>
        <v>#VALUE!</v>
      </c>
      <c r="Y1383" t="e">
        <f t="shared" si="326"/>
        <v>#VALUE!</v>
      </c>
      <c r="Z1383" t="e">
        <f t="shared" si="327"/>
        <v>#VALUE!</v>
      </c>
      <c r="AA1383" t="e">
        <f t="shared" si="328"/>
        <v>#VALUE!</v>
      </c>
      <c r="AB1383" t="e">
        <f t="shared" si="329"/>
        <v>#VALUE!</v>
      </c>
    </row>
    <row r="1384" spans="1:28" x14ac:dyDescent="0.25">
      <c r="A1384">
        <v>31</v>
      </c>
      <c r="B1384" t="s">
        <v>51</v>
      </c>
      <c r="C1384">
        <v>9</v>
      </c>
      <c r="D1384" t="s">
        <v>52</v>
      </c>
      <c r="E1384">
        <v>2012</v>
      </c>
      <c r="F1384">
        <v>2500</v>
      </c>
      <c r="G1384" t="s">
        <v>10</v>
      </c>
      <c r="H1384" s="54">
        <v>8.5999999999999993E-2</v>
      </c>
      <c r="I1384" s="54">
        <v>0.18099999999999999</v>
      </c>
      <c r="J1384" s="54">
        <v>0.25650000000000001</v>
      </c>
      <c r="K1384">
        <v>0.2</v>
      </c>
      <c r="L1384" s="2">
        <f t="shared" si="315"/>
        <v>2735.2297592997811</v>
      </c>
      <c r="M1384" s="2">
        <f t="shared" si="316"/>
        <v>3052.5030525030529</v>
      </c>
      <c r="N1384" s="2">
        <f t="shared" si="317"/>
        <v>3362.474781439139</v>
      </c>
      <c r="O1384" s="2">
        <f t="shared" si="318"/>
        <v>3125</v>
      </c>
      <c r="P1384" s="79" t="e">
        <f t="shared" si="319"/>
        <v>#VALUE!</v>
      </c>
      <c r="Q1384" s="80">
        <v>0.79411764705999999</v>
      </c>
      <c r="R1384" s="78">
        <v>0.20588235294000001</v>
      </c>
      <c r="S1384" s="79" t="e">
        <f t="shared" si="320"/>
        <v>#VALUE!</v>
      </c>
      <c r="T1384" s="2" t="e">
        <f t="shared" si="321"/>
        <v>#VALUE!</v>
      </c>
      <c r="U1384" s="2" t="e">
        <f t="shared" si="322"/>
        <v>#VALUE!</v>
      </c>
      <c r="V1384" s="2" t="e">
        <f t="shared" si="323"/>
        <v>#VALUE!</v>
      </c>
      <c r="W1384" s="2" t="e">
        <f t="shared" si="324"/>
        <v>#VALUE!</v>
      </c>
      <c r="X1384" t="e">
        <f t="shared" si="325"/>
        <v>#VALUE!</v>
      </c>
      <c r="Y1384" t="e">
        <f t="shared" si="326"/>
        <v>#VALUE!</v>
      </c>
      <c r="Z1384" t="e">
        <f t="shared" si="327"/>
        <v>#VALUE!</v>
      </c>
      <c r="AA1384" t="e">
        <f t="shared" si="328"/>
        <v>#VALUE!</v>
      </c>
      <c r="AB1384" t="e">
        <f t="shared" si="329"/>
        <v>#VALUE!</v>
      </c>
    </row>
    <row r="1385" spans="1:28" x14ac:dyDescent="0.25">
      <c r="A1385">
        <v>31</v>
      </c>
      <c r="B1385" t="s">
        <v>51</v>
      </c>
      <c r="C1385">
        <v>9</v>
      </c>
      <c r="D1385" t="s">
        <v>52</v>
      </c>
      <c r="E1385">
        <v>2013</v>
      </c>
      <c r="F1385">
        <v>1200</v>
      </c>
      <c r="G1385" t="s">
        <v>10</v>
      </c>
      <c r="H1385" s="54">
        <v>9.9000000000000005E-2</v>
      </c>
      <c r="I1385" s="54">
        <v>0.1963333333333333</v>
      </c>
      <c r="J1385" s="54">
        <v>0.27933333333333332</v>
      </c>
      <c r="K1385">
        <v>0.186</v>
      </c>
      <c r="L1385" s="2">
        <f t="shared" si="315"/>
        <v>1331.8534961154273</v>
      </c>
      <c r="M1385" s="2">
        <f t="shared" si="316"/>
        <v>1493.1563666528409</v>
      </c>
      <c r="N1385" s="2">
        <f t="shared" si="317"/>
        <v>1665.1248843663275</v>
      </c>
      <c r="O1385" s="2">
        <f t="shared" si="318"/>
        <v>1474.2014742014742</v>
      </c>
      <c r="P1385" s="79" t="e">
        <f t="shared" si="319"/>
        <v>#VALUE!</v>
      </c>
      <c r="Q1385" s="80">
        <v>0.79411764705999999</v>
      </c>
      <c r="R1385" s="78">
        <v>0.20588235294000001</v>
      </c>
      <c r="S1385" s="79" t="e">
        <f t="shared" si="320"/>
        <v>#VALUE!</v>
      </c>
      <c r="T1385" s="2" t="e">
        <f t="shared" si="321"/>
        <v>#VALUE!</v>
      </c>
      <c r="U1385" s="2" t="e">
        <f t="shared" si="322"/>
        <v>#VALUE!</v>
      </c>
      <c r="V1385" s="2" t="e">
        <f t="shared" si="323"/>
        <v>#VALUE!</v>
      </c>
      <c r="W1385" s="2" t="e">
        <f t="shared" si="324"/>
        <v>#VALUE!</v>
      </c>
      <c r="X1385" t="e">
        <f t="shared" si="325"/>
        <v>#VALUE!</v>
      </c>
      <c r="Y1385" t="e">
        <f t="shared" si="326"/>
        <v>#VALUE!</v>
      </c>
      <c r="Z1385" t="e">
        <f t="shared" si="327"/>
        <v>#VALUE!</v>
      </c>
      <c r="AA1385" t="e">
        <f t="shared" si="328"/>
        <v>#VALUE!</v>
      </c>
      <c r="AB1385" t="e">
        <f t="shared" si="329"/>
        <v>#VALUE!</v>
      </c>
    </row>
    <row r="1386" spans="1:28" x14ac:dyDescent="0.25">
      <c r="A1386">
        <v>31</v>
      </c>
      <c r="B1386" t="s">
        <v>51</v>
      </c>
      <c r="C1386">
        <v>9</v>
      </c>
      <c r="D1386" t="s">
        <v>52</v>
      </c>
      <c r="E1386">
        <v>2014</v>
      </c>
      <c r="F1386" t="s">
        <v>10</v>
      </c>
      <c r="G1386" t="s">
        <v>10</v>
      </c>
      <c r="H1386" s="54">
        <v>6.2E-2</v>
      </c>
      <c r="I1386" s="54">
        <v>0.13533333333333333</v>
      </c>
      <c r="J1386" s="54">
        <v>0.20033333333333331</v>
      </c>
      <c r="K1386">
        <v>0.11600000000000001</v>
      </c>
      <c r="L1386" s="2" t="e">
        <f t="shared" si="315"/>
        <v>#VALUE!</v>
      </c>
      <c r="M1386" s="2" t="e">
        <f t="shared" si="316"/>
        <v>#VALUE!</v>
      </c>
      <c r="N1386" s="2" t="e">
        <f t="shared" si="317"/>
        <v>#VALUE!</v>
      </c>
      <c r="O1386" s="2" t="e">
        <f t="shared" si="318"/>
        <v>#VALUE!</v>
      </c>
      <c r="P1386" s="79" t="e">
        <f t="shared" si="319"/>
        <v>#VALUE!</v>
      </c>
      <c r="Q1386" s="80">
        <v>0.79411764705999999</v>
      </c>
      <c r="R1386" s="78">
        <v>0.20588235294000001</v>
      </c>
      <c r="S1386" s="79" t="e">
        <f t="shared" si="320"/>
        <v>#VALUE!</v>
      </c>
      <c r="T1386" s="2" t="e">
        <f t="shared" si="321"/>
        <v>#VALUE!</v>
      </c>
      <c r="U1386" s="2" t="e">
        <f t="shared" si="322"/>
        <v>#VALUE!</v>
      </c>
      <c r="V1386" s="2" t="e">
        <f t="shared" si="323"/>
        <v>#VALUE!</v>
      </c>
      <c r="W1386" s="2" t="e">
        <f t="shared" si="324"/>
        <v>#VALUE!</v>
      </c>
      <c r="X1386" t="e">
        <f t="shared" si="325"/>
        <v>#VALUE!</v>
      </c>
      <c r="Y1386" t="e">
        <f t="shared" si="326"/>
        <v>#VALUE!</v>
      </c>
      <c r="Z1386" t="e">
        <f t="shared" si="327"/>
        <v>#VALUE!</v>
      </c>
      <c r="AA1386" t="e">
        <f t="shared" si="328"/>
        <v>#VALUE!</v>
      </c>
      <c r="AB1386" t="e">
        <f t="shared" si="329"/>
        <v>#VALUE!</v>
      </c>
    </row>
    <row r="1387" spans="1:28" x14ac:dyDescent="0.25">
      <c r="A1387">
        <v>31</v>
      </c>
      <c r="B1387" t="s">
        <v>51</v>
      </c>
      <c r="C1387">
        <v>9</v>
      </c>
      <c r="D1387" t="s">
        <v>52</v>
      </c>
      <c r="E1387">
        <v>2015</v>
      </c>
      <c r="F1387" t="s">
        <v>10</v>
      </c>
      <c r="G1387" t="s">
        <v>10</v>
      </c>
      <c r="H1387" s="54">
        <v>0.115</v>
      </c>
      <c r="I1387" s="54">
        <v>0.21500000000000002</v>
      </c>
      <c r="J1387" s="54">
        <v>0.28700000000000003</v>
      </c>
      <c r="K1387">
        <v>0.254</v>
      </c>
      <c r="L1387" s="2" t="e">
        <f t="shared" si="315"/>
        <v>#VALUE!</v>
      </c>
      <c r="M1387" s="2" t="e">
        <f t="shared" si="316"/>
        <v>#VALUE!</v>
      </c>
      <c r="N1387" s="2" t="e">
        <f t="shared" si="317"/>
        <v>#VALUE!</v>
      </c>
      <c r="O1387" s="2" t="e">
        <f t="shared" si="318"/>
        <v>#VALUE!</v>
      </c>
      <c r="P1387" s="79" t="e">
        <f t="shared" si="319"/>
        <v>#VALUE!</v>
      </c>
      <c r="Q1387" s="80">
        <v>0.79411764705999999</v>
      </c>
      <c r="R1387" s="78">
        <v>0.20588235294000001</v>
      </c>
      <c r="S1387" s="79" t="e">
        <f t="shared" si="320"/>
        <v>#VALUE!</v>
      </c>
      <c r="T1387" s="2" t="e">
        <f t="shared" si="321"/>
        <v>#VALUE!</v>
      </c>
      <c r="U1387" s="2" t="e">
        <f t="shared" si="322"/>
        <v>#VALUE!</v>
      </c>
      <c r="V1387" s="2" t="e">
        <f t="shared" si="323"/>
        <v>#VALUE!</v>
      </c>
      <c r="W1387" s="2" t="e">
        <f t="shared" si="324"/>
        <v>#VALUE!</v>
      </c>
      <c r="X1387" t="e">
        <f t="shared" si="325"/>
        <v>#VALUE!</v>
      </c>
      <c r="Y1387" t="e">
        <f t="shared" si="326"/>
        <v>#VALUE!</v>
      </c>
      <c r="Z1387" t="e">
        <f t="shared" si="327"/>
        <v>#VALUE!</v>
      </c>
      <c r="AA1387" t="e">
        <f t="shared" si="328"/>
        <v>#VALUE!</v>
      </c>
      <c r="AB1387" t="e">
        <f t="shared" si="329"/>
        <v>#VALUE!</v>
      </c>
    </row>
    <row r="1388" spans="1:28" x14ac:dyDescent="0.25">
      <c r="A1388">
        <v>31</v>
      </c>
      <c r="B1388" t="s">
        <v>51</v>
      </c>
      <c r="C1388">
        <v>9</v>
      </c>
      <c r="D1388" t="s">
        <v>52</v>
      </c>
      <c r="E1388">
        <v>2016</v>
      </c>
      <c r="F1388" t="s">
        <v>10</v>
      </c>
      <c r="G1388" t="s">
        <v>10</v>
      </c>
      <c r="H1388" s="54">
        <v>0.12</v>
      </c>
      <c r="I1388" s="54">
        <v>0.20500000000000002</v>
      </c>
      <c r="J1388" s="54">
        <v>0.27900000000000003</v>
      </c>
      <c r="K1388">
        <v>0.20100000000000001</v>
      </c>
      <c r="L1388" s="2" t="e">
        <f t="shared" si="315"/>
        <v>#VALUE!</v>
      </c>
      <c r="M1388" s="2" t="e">
        <f t="shared" si="316"/>
        <v>#VALUE!</v>
      </c>
      <c r="N1388" s="2" t="e">
        <f t="shared" si="317"/>
        <v>#VALUE!</v>
      </c>
      <c r="O1388" s="2" t="e">
        <f t="shared" si="318"/>
        <v>#VALUE!</v>
      </c>
      <c r="P1388" s="79" t="e">
        <f t="shared" si="319"/>
        <v>#VALUE!</v>
      </c>
      <c r="Q1388" s="80">
        <v>0.79411764705999999</v>
      </c>
      <c r="R1388" s="78">
        <v>0.20588235294000001</v>
      </c>
      <c r="S1388" s="79" t="e">
        <f t="shared" si="320"/>
        <v>#VALUE!</v>
      </c>
      <c r="T1388" s="2" t="e">
        <f t="shared" si="321"/>
        <v>#VALUE!</v>
      </c>
      <c r="U1388" s="2" t="e">
        <f t="shared" si="322"/>
        <v>#VALUE!</v>
      </c>
      <c r="V1388" s="2" t="e">
        <f t="shared" si="323"/>
        <v>#VALUE!</v>
      </c>
      <c r="W1388" s="2" t="e">
        <f t="shared" si="324"/>
        <v>#VALUE!</v>
      </c>
      <c r="X1388" t="e">
        <f t="shared" si="325"/>
        <v>#VALUE!</v>
      </c>
      <c r="Y1388" t="e">
        <f t="shared" si="326"/>
        <v>#VALUE!</v>
      </c>
      <c r="Z1388" t="e">
        <f t="shared" si="327"/>
        <v>#VALUE!</v>
      </c>
      <c r="AA1388" t="e">
        <f t="shared" si="328"/>
        <v>#VALUE!</v>
      </c>
      <c r="AB1388" t="e">
        <f t="shared" si="329"/>
        <v>#VALUE!</v>
      </c>
    </row>
    <row r="1389" spans="1:28" x14ac:dyDescent="0.25">
      <c r="A1389">
        <v>31</v>
      </c>
      <c r="B1389" t="s">
        <v>51</v>
      </c>
      <c r="C1389">
        <v>9</v>
      </c>
      <c r="D1389" t="s">
        <v>52</v>
      </c>
      <c r="E1389">
        <v>2017</v>
      </c>
      <c r="F1389" t="s">
        <v>10</v>
      </c>
      <c r="G1389" t="s">
        <v>10</v>
      </c>
      <c r="H1389" s="54">
        <v>0.17614168903842634</v>
      </c>
      <c r="I1389" s="54">
        <v>0.28134990851851172</v>
      </c>
      <c r="J1389" s="54">
        <v>0.31269765999824639</v>
      </c>
      <c r="K1389">
        <v>0.27300000000000002</v>
      </c>
      <c r="L1389" s="2" t="e">
        <f t="shared" si="315"/>
        <v>#VALUE!</v>
      </c>
      <c r="M1389" s="2" t="e">
        <f t="shared" si="316"/>
        <v>#VALUE!</v>
      </c>
      <c r="N1389" s="2" t="e">
        <f t="shared" si="317"/>
        <v>#VALUE!</v>
      </c>
      <c r="O1389" s="2" t="e">
        <f t="shared" si="318"/>
        <v>#VALUE!</v>
      </c>
      <c r="P1389" s="79" t="e">
        <f t="shared" si="319"/>
        <v>#VALUE!</v>
      </c>
      <c r="Q1389" s="80">
        <v>0.79411764705999999</v>
      </c>
      <c r="R1389" s="78">
        <v>0.20588235294000001</v>
      </c>
      <c r="S1389" s="79" t="e">
        <f t="shared" si="320"/>
        <v>#VALUE!</v>
      </c>
      <c r="T1389" s="2" t="e">
        <f t="shared" si="321"/>
        <v>#VALUE!</v>
      </c>
      <c r="U1389" s="2" t="e">
        <f t="shared" si="322"/>
        <v>#VALUE!</v>
      </c>
      <c r="V1389" s="2" t="e">
        <f t="shared" si="323"/>
        <v>#VALUE!</v>
      </c>
      <c r="W1389" s="2" t="e">
        <f t="shared" si="324"/>
        <v>#VALUE!</v>
      </c>
      <c r="X1389" t="e">
        <f t="shared" si="325"/>
        <v>#VALUE!</v>
      </c>
      <c r="Y1389" t="e">
        <f t="shared" si="326"/>
        <v>#VALUE!</v>
      </c>
      <c r="Z1389" t="e">
        <f t="shared" si="327"/>
        <v>#VALUE!</v>
      </c>
      <c r="AA1389" t="e">
        <f t="shared" si="328"/>
        <v>#VALUE!</v>
      </c>
      <c r="AB1389" t="e">
        <f t="shared" si="329"/>
        <v>#VALUE!</v>
      </c>
    </row>
    <row r="1390" spans="1:28" x14ac:dyDescent="0.25">
      <c r="A1390">
        <v>31</v>
      </c>
      <c r="B1390" t="s">
        <v>51</v>
      </c>
      <c r="C1390">
        <v>9</v>
      </c>
      <c r="D1390" t="s">
        <v>52</v>
      </c>
      <c r="E1390">
        <v>2018</v>
      </c>
      <c r="F1390" t="s">
        <v>10</v>
      </c>
      <c r="G1390" t="s">
        <v>10</v>
      </c>
      <c r="H1390" s="54">
        <v>0.16886166874172692</v>
      </c>
      <c r="I1390" s="54">
        <v>0.3266245046167281</v>
      </c>
      <c r="J1390" s="54">
        <v>0.34504815702446495</v>
      </c>
      <c r="K1390">
        <v>0.22600000000000001</v>
      </c>
      <c r="L1390" s="2" t="e">
        <f t="shared" si="315"/>
        <v>#VALUE!</v>
      </c>
      <c r="M1390" s="2" t="e">
        <f t="shared" si="316"/>
        <v>#VALUE!</v>
      </c>
      <c r="N1390" s="2" t="e">
        <f t="shared" si="317"/>
        <v>#VALUE!</v>
      </c>
      <c r="O1390" s="2" t="e">
        <f t="shared" si="318"/>
        <v>#VALUE!</v>
      </c>
      <c r="P1390" s="79" t="e">
        <f t="shared" si="319"/>
        <v>#VALUE!</v>
      </c>
      <c r="Q1390" s="80">
        <v>0.79411764705999999</v>
      </c>
      <c r="R1390" s="78">
        <v>0.20588235294000001</v>
      </c>
      <c r="S1390" s="79" t="e">
        <f t="shared" si="320"/>
        <v>#VALUE!</v>
      </c>
      <c r="T1390" s="2" t="e">
        <f t="shared" si="321"/>
        <v>#VALUE!</v>
      </c>
      <c r="U1390" s="2" t="e">
        <f t="shared" si="322"/>
        <v>#VALUE!</v>
      </c>
      <c r="V1390" s="2" t="e">
        <f t="shared" si="323"/>
        <v>#VALUE!</v>
      </c>
      <c r="W1390" s="2" t="e">
        <f t="shared" si="324"/>
        <v>#VALUE!</v>
      </c>
      <c r="X1390" t="e">
        <f t="shared" si="325"/>
        <v>#VALUE!</v>
      </c>
      <c r="Y1390" t="e">
        <f t="shared" si="326"/>
        <v>#VALUE!</v>
      </c>
      <c r="Z1390" t="e">
        <f t="shared" si="327"/>
        <v>#VALUE!</v>
      </c>
      <c r="AA1390" t="e">
        <f t="shared" si="328"/>
        <v>#VALUE!</v>
      </c>
      <c r="AB1390" t="e">
        <f t="shared" si="329"/>
        <v>#VALUE!</v>
      </c>
    </row>
    <row r="1391" spans="1:28" x14ac:dyDescent="0.25">
      <c r="A1391">
        <v>31</v>
      </c>
      <c r="B1391" t="s">
        <v>51</v>
      </c>
      <c r="C1391">
        <v>9</v>
      </c>
      <c r="D1391" t="s">
        <v>52</v>
      </c>
      <c r="E1391">
        <v>2019</v>
      </c>
      <c r="F1391" t="s">
        <v>10</v>
      </c>
      <c r="G1391" t="s">
        <v>10</v>
      </c>
      <c r="H1391" s="54">
        <v>0.15627672779650664</v>
      </c>
      <c r="I1391" s="54">
        <v>0.29431007717911079</v>
      </c>
      <c r="J1391" s="54">
        <v>0.31510957999927913</v>
      </c>
      <c r="K1391">
        <v>0.24399999999999999</v>
      </c>
      <c r="L1391" s="2" t="e">
        <f t="shared" si="315"/>
        <v>#VALUE!</v>
      </c>
      <c r="M1391" s="2" t="e">
        <f t="shared" si="316"/>
        <v>#VALUE!</v>
      </c>
      <c r="N1391" s="2" t="e">
        <f t="shared" si="317"/>
        <v>#VALUE!</v>
      </c>
      <c r="O1391" s="2" t="e">
        <f t="shared" si="318"/>
        <v>#VALUE!</v>
      </c>
      <c r="P1391" s="79" t="e">
        <f t="shared" si="319"/>
        <v>#VALUE!</v>
      </c>
      <c r="Q1391" s="80">
        <v>0.79411764705999999</v>
      </c>
      <c r="R1391" s="78">
        <v>0.20588235294000001</v>
      </c>
      <c r="S1391" s="79" t="e">
        <f t="shared" si="320"/>
        <v>#VALUE!</v>
      </c>
      <c r="T1391" s="2" t="e">
        <f t="shared" si="321"/>
        <v>#VALUE!</v>
      </c>
      <c r="U1391" s="2" t="e">
        <f t="shared" si="322"/>
        <v>#VALUE!</v>
      </c>
      <c r="V1391" s="2" t="e">
        <f t="shared" si="323"/>
        <v>#VALUE!</v>
      </c>
      <c r="W1391" s="2" t="e">
        <f t="shared" si="324"/>
        <v>#VALUE!</v>
      </c>
      <c r="X1391" t="e">
        <f t="shared" si="325"/>
        <v>#VALUE!</v>
      </c>
      <c r="Y1391" t="e">
        <f t="shared" si="326"/>
        <v>#VALUE!</v>
      </c>
      <c r="Z1391" t="e">
        <f t="shared" si="327"/>
        <v>#VALUE!</v>
      </c>
      <c r="AA1391" t="e">
        <f t="shared" si="328"/>
        <v>#VALUE!</v>
      </c>
      <c r="AB1391" t="e">
        <f t="shared" si="329"/>
        <v>#VALUE!</v>
      </c>
    </row>
    <row r="1392" spans="1:28" x14ac:dyDescent="0.25">
      <c r="A1392">
        <v>31</v>
      </c>
      <c r="B1392" t="s">
        <v>51</v>
      </c>
      <c r="C1392">
        <v>9</v>
      </c>
      <c r="D1392" t="s">
        <v>52</v>
      </c>
      <c r="E1392">
        <v>2020</v>
      </c>
      <c r="F1392" t="s">
        <v>10</v>
      </c>
      <c r="G1392" t="s">
        <v>10</v>
      </c>
      <c r="H1392" s="54">
        <v>7.1730431912490608E-2</v>
      </c>
      <c r="I1392" s="54">
        <v>0.24184107416558059</v>
      </c>
      <c r="J1392" s="54">
        <v>0.25426527177111524</v>
      </c>
      <c r="K1392">
        <v>0.11799999999999999</v>
      </c>
      <c r="L1392" s="2" t="e">
        <f t="shared" si="315"/>
        <v>#VALUE!</v>
      </c>
      <c r="M1392" s="2" t="e">
        <f t="shared" si="316"/>
        <v>#VALUE!</v>
      </c>
      <c r="N1392" s="2" t="e">
        <f t="shared" si="317"/>
        <v>#VALUE!</v>
      </c>
      <c r="O1392" s="2" t="e">
        <f t="shared" si="318"/>
        <v>#VALUE!</v>
      </c>
      <c r="P1392" s="79" t="e">
        <f t="shared" si="319"/>
        <v>#VALUE!</v>
      </c>
      <c r="Q1392" s="80">
        <v>0.79411764705999999</v>
      </c>
      <c r="R1392" s="78">
        <v>0.20588235294000001</v>
      </c>
      <c r="S1392" s="79" t="e">
        <f t="shared" si="320"/>
        <v>#VALUE!</v>
      </c>
      <c r="T1392" s="2" t="e">
        <f t="shared" si="321"/>
        <v>#VALUE!</v>
      </c>
      <c r="U1392" s="2" t="e">
        <f t="shared" si="322"/>
        <v>#VALUE!</v>
      </c>
      <c r="V1392" s="2" t="e">
        <f t="shared" si="323"/>
        <v>#VALUE!</v>
      </c>
      <c r="W1392" s="2" t="e">
        <f t="shared" si="324"/>
        <v>#VALUE!</v>
      </c>
      <c r="X1392" t="e">
        <f t="shared" si="325"/>
        <v>#VALUE!</v>
      </c>
      <c r="Y1392" t="e">
        <f t="shared" si="326"/>
        <v>#VALUE!</v>
      </c>
      <c r="Z1392" t="e">
        <f t="shared" si="327"/>
        <v>#VALUE!</v>
      </c>
      <c r="AA1392" t="e">
        <f t="shared" si="328"/>
        <v>#VALUE!</v>
      </c>
      <c r="AB1392" t="e">
        <f t="shared" si="329"/>
        <v>#VALUE!</v>
      </c>
    </row>
    <row r="1393" spans="1:28" x14ac:dyDescent="0.25">
      <c r="A1393">
        <v>31</v>
      </c>
      <c r="B1393" t="s">
        <v>51</v>
      </c>
      <c r="C1393">
        <v>9</v>
      </c>
      <c r="D1393" t="s">
        <v>52</v>
      </c>
      <c r="E1393">
        <v>2021</v>
      </c>
      <c r="F1393" t="s">
        <v>10</v>
      </c>
      <c r="G1393" t="s">
        <v>10</v>
      </c>
      <c r="H1393" t="s">
        <v>10</v>
      </c>
      <c r="I1393" t="s">
        <v>10</v>
      </c>
      <c r="J1393" t="s">
        <v>10</v>
      </c>
      <c r="K1393">
        <v>0.184</v>
      </c>
      <c r="L1393" s="2" t="e">
        <f t="shared" si="315"/>
        <v>#VALUE!</v>
      </c>
      <c r="M1393" s="2" t="e">
        <f t="shared" si="316"/>
        <v>#VALUE!</v>
      </c>
      <c r="N1393" s="2" t="e">
        <f t="shared" si="317"/>
        <v>#VALUE!</v>
      </c>
      <c r="O1393" s="2" t="e">
        <f t="shared" si="318"/>
        <v>#VALUE!</v>
      </c>
      <c r="P1393" s="79" t="e">
        <f t="shared" si="319"/>
        <v>#VALUE!</v>
      </c>
      <c r="Q1393" s="80">
        <v>0.79411764705999999</v>
      </c>
      <c r="R1393" s="78">
        <v>0.20588235294000001</v>
      </c>
      <c r="S1393" s="79" t="e">
        <f t="shared" si="320"/>
        <v>#VALUE!</v>
      </c>
      <c r="T1393" s="2" t="e">
        <f t="shared" si="321"/>
        <v>#VALUE!</v>
      </c>
      <c r="U1393" s="2" t="e">
        <f t="shared" si="322"/>
        <v>#VALUE!</v>
      </c>
      <c r="V1393" s="2" t="e">
        <f t="shared" si="323"/>
        <v>#VALUE!</v>
      </c>
      <c r="W1393" s="2" t="e">
        <f t="shared" si="324"/>
        <v>#VALUE!</v>
      </c>
      <c r="X1393" t="e">
        <f t="shared" si="325"/>
        <v>#VALUE!</v>
      </c>
      <c r="Y1393" t="e">
        <f t="shared" si="326"/>
        <v>#VALUE!</v>
      </c>
      <c r="Z1393" t="e">
        <f t="shared" si="327"/>
        <v>#VALUE!</v>
      </c>
      <c r="AA1393" t="e">
        <f t="shared" si="328"/>
        <v>#VALUE!</v>
      </c>
      <c r="AB1393" t="e">
        <f t="shared" si="329"/>
        <v>#VALUE!</v>
      </c>
    </row>
    <row r="1394" spans="1:28" x14ac:dyDescent="0.25">
      <c r="A1394">
        <v>31</v>
      </c>
      <c r="B1394" t="s">
        <v>51</v>
      </c>
      <c r="C1394">
        <v>9</v>
      </c>
      <c r="D1394" t="s">
        <v>52</v>
      </c>
      <c r="E1394">
        <v>2022</v>
      </c>
      <c r="F1394" t="s">
        <v>10</v>
      </c>
      <c r="G1394" t="s">
        <v>10</v>
      </c>
      <c r="H1394" t="s">
        <v>10</v>
      </c>
      <c r="I1394" t="s">
        <v>10</v>
      </c>
      <c r="J1394" t="s">
        <v>10</v>
      </c>
      <c r="K1394">
        <v>0.182</v>
      </c>
      <c r="L1394" s="2" t="e">
        <f t="shared" si="315"/>
        <v>#VALUE!</v>
      </c>
      <c r="M1394" s="2" t="e">
        <f t="shared" si="316"/>
        <v>#VALUE!</v>
      </c>
      <c r="N1394" s="2" t="e">
        <f t="shared" si="317"/>
        <v>#VALUE!</v>
      </c>
      <c r="O1394" s="2" t="e">
        <f t="shared" si="318"/>
        <v>#VALUE!</v>
      </c>
      <c r="P1394" s="79" t="e">
        <f t="shared" si="319"/>
        <v>#VALUE!</v>
      </c>
      <c r="Q1394" s="80">
        <v>0.79411764705999999</v>
      </c>
      <c r="R1394" s="78">
        <v>0.20588235294000001</v>
      </c>
      <c r="S1394" s="79" t="e">
        <f t="shared" si="320"/>
        <v>#VALUE!</v>
      </c>
      <c r="T1394" s="2" t="e">
        <f t="shared" si="321"/>
        <v>#VALUE!</v>
      </c>
      <c r="U1394" s="2" t="e">
        <f t="shared" si="322"/>
        <v>#VALUE!</v>
      </c>
      <c r="V1394" s="2" t="e">
        <f t="shared" si="323"/>
        <v>#VALUE!</v>
      </c>
      <c r="W1394" s="2" t="e">
        <f t="shared" si="324"/>
        <v>#VALUE!</v>
      </c>
      <c r="X1394" t="e">
        <f t="shared" si="325"/>
        <v>#VALUE!</v>
      </c>
      <c r="Y1394" t="e">
        <f t="shared" si="326"/>
        <v>#VALUE!</v>
      </c>
      <c r="Z1394" t="e">
        <f t="shared" si="327"/>
        <v>#VALUE!</v>
      </c>
      <c r="AA1394" t="e">
        <f t="shared" si="328"/>
        <v>#VALUE!</v>
      </c>
      <c r="AB1394" t="e">
        <f t="shared" si="329"/>
        <v>#VALUE!</v>
      </c>
    </row>
    <row r="1395" spans="1:28" x14ac:dyDescent="0.25">
      <c r="A1395">
        <v>31</v>
      </c>
      <c r="B1395" t="s">
        <v>51</v>
      </c>
      <c r="C1395">
        <v>9</v>
      </c>
      <c r="D1395" t="s">
        <v>52</v>
      </c>
      <c r="E1395">
        <v>2023</v>
      </c>
      <c r="F1395" t="s">
        <v>10</v>
      </c>
      <c r="G1395" t="s">
        <v>10</v>
      </c>
      <c r="H1395" t="s">
        <v>10</v>
      </c>
      <c r="I1395" t="s">
        <v>10</v>
      </c>
      <c r="J1395" t="s">
        <v>10</v>
      </c>
      <c r="K1395">
        <v>0.154</v>
      </c>
      <c r="L1395" s="2" t="e">
        <f t="shared" si="315"/>
        <v>#VALUE!</v>
      </c>
      <c r="M1395" s="2" t="e">
        <f t="shared" si="316"/>
        <v>#VALUE!</v>
      </c>
      <c r="N1395" s="2" t="e">
        <f t="shared" si="317"/>
        <v>#VALUE!</v>
      </c>
      <c r="O1395" s="2" t="e">
        <f t="shared" si="318"/>
        <v>#VALUE!</v>
      </c>
      <c r="P1395" s="79" t="e">
        <f t="shared" si="319"/>
        <v>#VALUE!</v>
      </c>
      <c r="Q1395" s="80">
        <v>0.79411764705999999</v>
      </c>
      <c r="R1395" s="78">
        <v>0.20588235294000001</v>
      </c>
      <c r="S1395" s="79" t="e">
        <f t="shared" si="320"/>
        <v>#VALUE!</v>
      </c>
      <c r="T1395" s="2" t="e">
        <f t="shared" si="321"/>
        <v>#VALUE!</v>
      </c>
      <c r="U1395" s="2" t="e">
        <f t="shared" si="322"/>
        <v>#VALUE!</v>
      </c>
      <c r="V1395" s="2" t="e">
        <f t="shared" si="323"/>
        <v>#VALUE!</v>
      </c>
      <c r="W1395" s="2" t="e">
        <f t="shared" si="324"/>
        <v>#VALUE!</v>
      </c>
      <c r="X1395" t="e">
        <f t="shared" si="325"/>
        <v>#VALUE!</v>
      </c>
      <c r="Y1395" t="e">
        <f t="shared" si="326"/>
        <v>#VALUE!</v>
      </c>
      <c r="Z1395" t="e">
        <f t="shared" si="327"/>
        <v>#VALUE!</v>
      </c>
      <c r="AA1395" t="e">
        <f t="shared" si="328"/>
        <v>#VALUE!</v>
      </c>
      <c r="AB1395" t="e">
        <f t="shared" si="329"/>
        <v>#VALUE!</v>
      </c>
    </row>
    <row r="1396" spans="1:28" x14ac:dyDescent="0.25">
      <c r="A1396">
        <v>31</v>
      </c>
      <c r="B1396" t="s">
        <v>51</v>
      </c>
      <c r="C1396">
        <v>9</v>
      </c>
      <c r="D1396" t="s">
        <v>52</v>
      </c>
      <c r="E1396">
        <v>2024</v>
      </c>
      <c r="F1396" t="s">
        <v>10</v>
      </c>
      <c r="G1396" t="s">
        <v>10</v>
      </c>
      <c r="H1396" t="s">
        <v>10</v>
      </c>
      <c r="I1396" t="s">
        <v>10</v>
      </c>
      <c r="J1396" t="s">
        <v>10</v>
      </c>
      <c r="K1396">
        <v>0.20599999999999999</v>
      </c>
      <c r="L1396" s="2" t="e">
        <f t="shared" si="315"/>
        <v>#VALUE!</v>
      </c>
      <c r="M1396" s="2" t="e">
        <f t="shared" si="316"/>
        <v>#VALUE!</v>
      </c>
      <c r="N1396" s="2" t="e">
        <f t="shared" si="317"/>
        <v>#VALUE!</v>
      </c>
      <c r="O1396" s="2" t="e">
        <f t="shared" si="318"/>
        <v>#VALUE!</v>
      </c>
      <c r="P1396" s="79" t="e">
        <f t="shared" si="319"/>
        <v>#VALUE!</v>
      </c>
      <c r="Q1396" s="80">
        <v>0.79411764705999999</v>
      </c>
      <c r="R1396" s="78">
        <v>0.20588235294000001</v>
      </c>
      <c r="S1396" s="79" t="e">
        <f t="shared" si="320"/>
        <v>#VALUE!</v>
      </c>
      <c r="T1396" s="2" t="e">
        <f t="shared" si="321"/>
        <v>#VALUE!</v>
      </c>
      <c r="U1396" s="2" t="e">
        <f t="shared" si="322"/>
        <v>#VALUE!</v>
      </c>
      <c r="V1396" s="2" t="e">
        <f t="shared" si="323"/>
        <v>#VALUE!</v>
      </c>
      <c r="W1396" s="2" t="e">
        <f t="shared" si="324"/>
        <v>#VALUE!</v>
      </c>
      <c r="X1396" t="e">
        <f t="shared" si="325"/>
        <v>#VALUE!</v>
      </c>
      <c r="Y1396" t="e">
        <f t="shared" si="326"/>
        <v>#VALUE!</v>
      </c>
      <c r="Z1396" t="e">
        <f t="shared" si="327"/>
        <v>#VALUE!</v>
      </c>
      <c r="AA1396" t="e">
        <f t="shared" si="328"/>
        <v>#VALUE!</v>
      </c>
      <c r="AB1396" t="e">
        <f t="shared" si="329"/>
        <v>#VALUE!</v>
      </c>
    </row>
    <row r="1397" spans="1:28" x14ac:dyDescent="0.25">
      <c r="A1397">
        <v>32</v>
      </c>
      <c r="B1397" t="s">
        <v>54</v>
      </c>
      <c r="C1397">
        <v>10</v>
      </c>
      <c r="D1397" t="s">
        <v>55</v>
      </c>
      <c r="E1397">
        <v>1980</v>
      </c>
      <c r="F1397" t="s">
        <v>10</v>
      </c>
      <c r="G1397" t="s">
        <v>10</v>
      </c>
      <c r="H1397" s="54">
        <v>0.34799999999999998</v>
      </c>
      <c r="I1397" s="54">
        <v>0.36433333333333334</v>
      </c>
      <c r="J1397" s="54">
        <v>0.46133333333333337</v>
      </c>
      <c r="K1397">
        <v>0.36399999999999999</v>
      </c>
      <c r="L1397" s="2" t="e">
        <f t="shared" si="315"/>
        <v>#VALUE!</v>
      </c>
      <c r="M1397" s="2" t="e">
        <f t="shared" si="316"/>
        <v>#VALUE!</v>
      </c>
      <c r="N1397" s="2" t="e">
        <f t="shared" si="317"/>
        <v>#VALUE!</v>
      </c>
      <c r="O1397" s="2" t="e">
        <f t="shared" si="318"/>
        <v>#VALUE!</v>
      </c>
      <c r="P1397" s="79" t="e">
        <f t="shared" si="319"/>
        <v>#VALUE!</v>
      </c>
      <c r="Q1397" s="80">
        <v>0.77485493230000002</v>
      </c>
      <c r="R1397" s="78">
        <v>0.22514506770000001</v>
      </c>
      <c r="S1397" s="79" t="e">
        <f t="shared" si="320"/>
        <v>#VALUE!</v>
      </c>
      <c r="T1397" s="2" t="e">
        <f t="shared" si="321"/>
        <v>#VALUE!</v>
      </c>
      <c r="U1397" s="2" t="e">
        <f t="shared" si="322"/>
        <v>#VALUE!</v>
      </c>
      <c r="V1397" s="2" t="e">
        <f t="shared" si="323"/>
        <v>#VALUE!</v>
      </c>
      <c r="W1397" s="2" t="e">
        <f t="shared" si="324"/>
        <v>#VALUE!</v>
      </c>
      <c r="X1397" t="e">
        <f t="shared" si="325"/>
        <v>#VALUE!</v>
      </c>
      <c r="Y1397" t="e">
        <f t="shared" si="326"/>
        <v>#VALUE!</v>
      </c>
      <c r="Z1397" t="e">
        <f t="shared" si="327"/>
        <v>#VALUE!</v>
      </c>
      <c r="AA1397" t="e">
        <f t="shared" si="328"/>
        <v>#VALUE!</v>
      </c>
      <c r="AB1397" t="e">
        <f t="shared" si="329"/>
        <v>#VALUE!</v>
      </c>
    </row>
    <row r="1398" spans="1:28" x14ac:dyDescent="0.25">
      <c r="A1398">
        <v>32</v>
      </c>
      <c r="B1398" t="s">
        <v>54</v>
      </c>
      <c r="C1398">
        <v>10</v>
      </c>
      <c r="D1398" t="s">
        <v>55</v>
      </c>
      <c r="E1398">
        <v>1981</v>
      </c>
      <c r="F1398" t="s">
        <v>10</v>
      </c>
      <c r="G1398" t="s">
        <v>10</v>
      </c>
      <c r="H1398" s="54">
        <v>0.315</v>
      </c>
      <c r="I1398" s="54">
        <v>0.34633333333333327</v>
      </c>
      <c r="J1398" s="54">
        <v>0.43383333333333329</v>
      </c>
      <c r="K1398">
        <v>0.34599999999999997</v>
      </c>
      <c r="L1398" s="2" t="e">
        <f t="shared" si="315"/>
        <v>#VALUE!</v>
      </c>
      <c r="M1398" s="2" t="e">
        <f t="shared" si="316"/>
        <v>#VALUE!</v>
      </c>
      <c r="N1398" s="2" t="e">
        <f t="shared" si="317"/>
        <v>#VALUE!</v>
      </c>
      <c r="O1398" s="2" t="e">
        <f t="shared" si="318"/>
        <v>#VALUE!</v>
      </c>
      <c r="P1398" s="79" t="e">
        <f t="shared" si="319"/>
        <v>#VALUE!</v>
      </c>
      <c r="Q1398" s="80">
        <v>0.77485493230000002</v>
      </c>
      <c r="R1398" s="78">
        <v>0.22514506770000001</v>
      </c>
      <c r="S1398" s="79" t="e">
        <f t="shared" si="320"/>
        <v>#VALUE!</v>
      </c>
      <c r="T1398" s="2" t="e">
        <f t="shared" si="321"/>
        <v>#VALUE!</v>
      </c>
      <c r="U1398" s="2" t="e">
        <f t="shared" si="322"/>
        <v>#VALUE!</v>
      </c>
      <c r="V1398" s="2" t="e">
        <f t="shared" si="323"/>
        <v>#VALUE!</v>
      </c>
      <c r="W1398" s="2" t="e">
        <f t="shared" si="324"/>
        <v>#VALUE!</v>
      </c>
      <c r="X1398" t="e">
        <f t="shared" si="325"/>
        <v>#VALUE!</v>
      </c>
      <c r="Y1398" t="e">
        <f t="shared" si="326"/>
        <v>#VALUE!</v>
      </c>
      <c r="Z1398" t="e">
        <f t="shared" si="327"/>
        <v>#VALUE!</v>
      </c>
      <c r="AA1398" t="e">
        <f t="shared" si="328"/>
        <v>#VALUE!</v>
      </c>
      <c r="AB1398" t="e">
        <f t="shared" si="329"/>
        <v>#VALUE!</v>
      </c>
    </row>
    <row r="1399" spans="1:28" x14ac:dyDescent="0.25">
      <c r="A1399">
        <v>32</v>
      </c>
      <c r="B1399" t="s">
        <v>54</v>
      </c>
      <c r="C1399">
        <v>10</v>
      </c>
      <c r="D1399" t="s">
        <v>55</v>
      </c>
      <c r="E1399">
        <v>1982</v>
      </c>
      <c r="F1399" t="s">
        <v>10</v>
      </c>
      <c r="G1399" t="s">
        <v>10</v>
      </c>
      <c r="H1399" s="54">
        <v>0.27300000000000002</v>
      </c>
      <c r="I1399" s="54">
        <v>0.32399999999999995</v>
      </c>
      <c r="J1399" s="54">
        <v>0.39999999999999997</v>
      </c>
      <c r="K1399">
        <v>0.32400000000000001</v>
      </c>
      <c r="L1399" s="2" t="e">
        <f t="shared" si="315"/>
        <v>#VALUE!</v>
      </c>
      <c r="M1399" s="2" t="e">
        <f t="shared" si="316"/>
        <v>#VALUE!</v>
      </c>
      <c r="N1399" s="2" t="e">
        <f t="shared" si="317"/>
        <v>#VALUE!</v>
      </c>
      <c r="O1399" s="2" t="e">
        <f t="shared" si="318"/>
        <v>#VALUE!</v>
      </c>
      <c r="P1399" s="79" t="e">
        <f t="shared" si="319"/>
        <v>#VALUE!</v>
      </c>
      <c r="Q1399" s="80">
        <v>0.77485493230000002</v>
      </c>
      <c r="R1399" s="78">
        <v>0.22514506770000001</v>
      </c>
      <c r="S1399" s="79" t="e">
        <f t="shared" si="320"/>
        <v>#VALUE!</v>
      </c>
      <c r="T1399" s="2" t="e">
        <f t="shared" si="321"/>
        <v>#VALUE!</v>
      </c>
      <c r="U1399" s="2" t="e">
        <f t="shared" si="322"/>
        <v>#VALUE!</v>
      </c>
      <c r="V1399" s="2" t="e">
        <f t="shared" si="323"/>
        <v>#VALUE!</v>
      </c>
      <c r="W1399" s="2" t="e">
        <f t="shared" si="324"/>
        <v>#VALUE!</v>
      </c>
      <c r="X1399" t="e">
        <f t="shared" si="325"/>
        <v>#VALUE!</v>
      </c>
      <c r="Y1399" t="e">
        <f t="shared" si="326"/>
        <v>#VALUE!</v>
      </c>
      <c r="Z1399" t="e">
        <f t="shared" si="327"/>
        <v>#VALUE!</v>
      </c>
      <c r="AA1399" t="e">
        <f t="shared" si="328"/>
        <v>#VALUE!</v>
      </c>
      <c r="AB1399" t="e">
        <f t="shared" si="329"/>
        <v>#VALUE!</v>
      </c>
    </row>
    <row r="1400" spans="1:28" x14ac:dyDescent="0.25">
      <c r="A1400">
        <v>32</v>
      </c>
      <c r="B1400" t="s">
        <v>54</v>
      </c>
      <c r="C1400">
        <v>10</v>
      </c>
      <c r="D1400" t="s">
        <v>55</v>
      </c>
      <c r="E1400">
        <v>1983</v>
      </c>
      <c r="F1400" t="s">
        <v>10</v>
      </c>
      <c r="G1400" t="s">
        <v>10</v>
      </c>
      <c r="H1400" s="54">
        <v>0.38100000000000001</v>
      </c>
      <c r="I1400" s="54">
        <v>0.39266666666666666</v>
      </c>
      <c r="J1400" s="54">
        <v>0.4986666666666667</v>
      </c>
      <c r="K1400">
        <v>0.39300000000000002</v>
      </c>
      <c r="L1400" s="2" t="e">
        <f t="shared" si="315"/>
        <v>#VALUE!</v>
      </c>
      <c r="M1400" s="2" t="e">
        <f t="shared" si="316"/>
        <v>#VALUE!</v>
      </c>
      <c r="N1400" s="2" t="e">
        <f t="shared" si="317"/>
        <v>#VALUE!</v>
      </c>
      <c r="O1400" s="2" t="e">
        <f t="shared" si="318"/>
        <v>#VALUE!</v>
      </c>
      <c r="P1400" s="79" t="e">
        <f t="shared" si="319"/>
        <v>#VALUE!</v>
      </c>
      <c r="Q1400" s="80">
        <v>0.77485493230000002</v>
      </c>
      <c r="R1400" s="78">
        <v>0.22514506770000001</v>
      </c>
      <c r="S1400" s="79" t="e">
        <f t="shared" si="320"/>
        <v>#VALUE!</v>
      </c>
      <c r="T1400" s="2" t="e">
        <f t="shared" si="321"/>
        <v>#VALUE!</v>
      </c>
      <c r="U1400" s="2" t="e">
        <f t="shared" si="322"/>
        <v>#VALUE!</v>
      </c>
      <c r="V1400" s="2" t="e">
        <f t="shared" si="323"/>
        <v>#VALUE!</v>
      </c>
      <c r="W1400" s="2" t="e">
        <f t="shared" si="324"/>
        <v>#VALUE!</v>
      </c>
      <c r="X1400" t="e">
        <f t="shared" si="325"/>
        <v>#VALUE!</v>
      </c>
      <c r="Y1400" t="e">
        <f t="shared" si="326"/>
        <v>#VALUE!</v>
      </c>
      <c r="Z1400" t="e">
        <f t="shared" si="327"/>
        <v>#VALUE!</v>
      </c>
      <c r="AA1400" t="e">
        <f t="shared" si="328"/>
        <v>#VALUE!</v>
      </c>
      <c r="AB1400" t="e">
        <f t="shared" si="329"/>
        <v>#VALUE!</v>
      </c>
    </row>
    <row r="1401" spans="1:28" x14ac:dyDescent="0.25">
      <c r="A1401">
        <v>32</v>
      </c>
      <c r="B1401" t="s">
        <v>54</v>
      </c>
      <c r="C1401">
        <v>10</v>
      </c>
      <c r="D1401" t="s">
        <v>55</v>
      </c>
      <c r="E1401">
        <v>1984</v>
      </c>
      <c r="F1401" t="s">
        <v>10</v>
      </c>
      <c r="G1401" t="s">
        <v>10</v>
      </c>
      <c r="H1401" s="54">
        <v>0.33900000000000002</v>
      </c>
      <c r="I1401" s="54">
        <v>0.36133333333333328</v>
      </c>
      <c r="J1401" s="54">
        <v>0.45533333333333326</v>
      </c>
      <c r="K1401">
        <v>0.36099999999999999</v>
      </c>
      <c r="L1401" s="2" t="e">
        <f t="shared" si="315"/>
        <v>#VALUE!</v>
      </c>
      <c r="M1401" s="2" t="e">
        <f t="shared" si="316"/>
        <v>#VALUE!</v>
      </c>
      <c r="N1401" s="2" t="e">
        <f t="shared" si="317"/>
        <v>#VALUE!</v>
      </c>
      <c r="O1401" s="2" t="e">
        <f t="shared" si="318"/>
        <v>#VALUE!</v>
      </c>
      <c r="P1401" s="79" t="e">
        <f t="shared" si="319"/>
        <v>#VALUE!</v>
      </c>
      <c r="Q1401" s="80">
        <v>0.77485493230000002</v>
      </c>
      <c r="R1401" s="78">
        <v>0.22514506770000001</v>
      </c>
      <c r="S1401" s="79" t="e">
        <f t="shared" si="320"/>
        <v>#VALUE!</v>
      </c>
      <c r="T1401" s="2" t="e">
        <f t="shared" si="321"/>
        <v>#VALUE!</v>
      </c>
      <c r="U1401" s="2" t="e">
        <f t="shared" si="322"/>
        <v>#VALUE!</v>
      </c>
      <c r="V1401" s="2" t="e">
        <f t="shared" si="323"/>
        <v>#VALUE!</v>
      </c>
      <c r="W1401" s="2" t="e">
        <f t="shared" si="324"/>
        <v>#VALUE!</v>
      </c>
      <c r="X1401" t="e">
        <f t="shared" si="325"/>
        <v>#VALUE!</v>
      </c>
      <c r="Y1401" t="e">
        <f t="shared" si="326"/>
        <v>#VALUE!</v>
      </c>
      <c r="Z1401" t="e">
        <f t="shared" si="327"/>
        <v>#VALUE!</v>
      </c>
      <c r="AA1401" t="e">
        <f t="shared" si="328"/>
        <v>#VALUE!</v>
      </c>
      <c r="AB1401" t="e">
        <f t="shared" si="329"/>
        <v>#VALUE!</v>
      </c>
    </row>
    <row r="1402" spans="1:28" x14ac:dyDescent="0.25">
      <c r="A1402">
        <v>32</v>
      </c>
      <c r="B1402" t="s">
        <v>54</v>
      </c>
      <c r="C1402">
        <v>10</v>
      </c>
      <c r="D1402" t="s">
        <v>55</v>
      </c>
      <c r="E1402">
        <v>1985</v>
      </c>
      <c r="F1402" t="s">
        <v>10</v>
      </c>
      <c r="G1402" t="s">
        <v>10</v>
      </c>
      <c r="H1402" s="54">
        <v>0.35299999999999998</v>
      </c>
      <c r="I1402" s="54">
        <v>0.37066666666666664</v>
      </c>
      <c r="J1402" s="54">
        <v>0.46866666666666668</v>
      </c>
      <c r="K1402">
        <v>0.371</v>
      </c>
      <c r="L1402" s="2" t="e">
        <f t="shared" si="315"/>
        <v>#VALUE!</v>
      </c>
      <c r="M1402" s="2" t="e">
        <f t="shared" si="316"/>
        <v>#VALUE!</v>
      </c>
      <c r="N1402" s="2" t="e">
        <f t="shared" si="317"/>
        <v>#VALUE!</v>
      </c>
      <c r="O1402" s="2" t="e">
        <f t="shared" si="318"/>
        <v>#VALUE!</v>
      </c>
      <c r="P1402" s="79" t="e">
        <f t="shared" si="319"/>
        <v>#VALUE!</v>
      </c>
      <c r="Q1402" s="80">
        <v>0.77485493230000002</v>
      </c>
      <c r="R1402" s="78">
        <v>0.22514506770000001</v>
      </c>
      <c r="S1402" s="79" t="e">
        <f t="shared" si="320"/>
        <v>#VALUE!</v>
      </c>
      <c r="T1402" s="2" t="e">
        <f t="shared" si="321"/>
        <v>#VALUE!</v>
      </c>
      <c r="U1402" s="2" t="e">
        <f t="shared" si="322"/>
        <v>#VALUE!</v>
      </c>
      <c r="V1402" s="2" t="e">
        <f t="shared" si="323"/>
        <v>#VALUE!</v>
      </c>
      <c r="W1402" s="2" t="e">
        <f t="shared" si="324"/>
        <v>#VALUE!</v>
      </c>
      <c r="X1402" t="e">
        <f t="shared" si="325"/>
        <v>#VALUE!</v>
      </c>
      <c r="Y1402" t="e">
        <f t="shared" si="326"/>
        <v>#VALUE!</v>
      </c>
      <c r="Z1402" t="e">
        <f t="shared" si="327"/>
        <v>#VALUE!</v>
      </c>
      <c r="AA1402" t="e">
        <f t="shared" si="328"/>
        <v>#VALUE!</v>
      </c>
      <c r="AB1402" t="e">
        <f t="shared" si="329"/>
        <v>#VALUE!</v>
      </c>
    </row>
    <row r="1403" spans="1:28" x14ac:dyDescent="0.25">
      <c r="A1403">
        <v>32</v>
      </c>
      <c r="B1403" t="s">
        <v>54</v>
      </c>
      <c r="C1403">
        <v>10</v>
      </c>
      <c r="D1403" t="s">
        <v>55</v>
      </c>
      <c r="E1403">
        <v>1986</v>
      </c>
      <c r="F1403" t="s">
        <v>10</v>
      </c>
      <c r="G1403" t="s">
        <v>10</v>
      </c>
      <c r="H1403" s="54">
        <v>0.39</v>
      </c>
      <c r="I1403" s="54">
        <v>0.39266666666666666</v>
      </c>
      <c r="J1403" s="54">
        <v>0.50066666666666659</v>
      </c>
      <c r="K1403">
        <v>0.39300000000000002</v>
      </c>
      <c r="L1403" s="2" t="e">
        <f t="shared" si="315"/>
        <v>#VALUE!</v>
      </c>
      <c r="M1403" s="2" t="e">
        <f t="shared" si="316"/>
        <v>#VALUE!</v>
      </c>
      <c r="N1403" s="2" t="e">
        <f t="shared" si="317"/>
        <v>#VALUE!</v>
      </c>
      <c r="O1403" s="2" t="e">
        <f t="shared" si="318"/>
        <v>#VALUE!</v>
      </c>
      <c r="P1403" s="79" t="e">
        <f t="shared" si="319"/>
        <v>#VALUE!</v>
      </c>
      <c r="Q1403" s="80">
        <v>0.77485493230000002</v>
      </c>
      <c r="R1403" s="78">
        <v>0.22514506770000001</v>
      </c>
      <c r="S1403" s="79" t="e">
        <f t="shared" si="320"/>
        <v>#VALUE!</v>
      </c>
      <c r="T1403" s="2" t="e">
        <f t="shared" si="321"/>
        <v>#VALUE!</v>
      </c>
      <c r="U1403" s="2" t="e">
        <f t="shared" si="322"/>
        <v>#VALUE!</v>
      </c>
      <c r="V1403" s="2" t="e">
        <f t="shared" si="323"/>
        <v>#VALUE!</v>
      </c>
      <c r="W1403" s="2" t="e">
        <f t="shared" si="324"/>
        <v>#VALUE!</v>
      </c>
      <c r="X1403" t="e">
        <f t="shared" si="325"/>
        <v>#VALUE!</v>
      </c>
      <c r="Y1403" t="e">
        <f t="shared" si="326"/>
        <v>#VALUE!</v>
      </c>
      <c r="Z1403" t="e">
        <f t="shared" si="327"/>
        <v>#VALUE!</v>
      </c>
      <c r="AA1403" t="e">
        <f t="shared" si="328"/>
        <v>#VALUE!</v>
      </c>
      <c r="AB1403" t="e">
        <f t="shared" si="329"/>
        <v>#VALUE!</v>
      </c>
    </row>
    <row r="1404" spans="1:28" x14ac:dyDescent="0.25">
      <c r="A1404">
        <v>32</v>
      </c>
      <c r="B1404" t="s">
        <v>54</v>
      </c>
      <c r="C1404">
        <v>10</v>
      </c>
      <c r="D1404" t="s">
        <v>55</v>
      </c>
      <c r="E1404">
        <v>1987</v>
      </c>
      <c r="F1404" t="s">
        <v>10</v>
      </c>
      <c r="G1404" t="s">
        <v>10</v>
      </c>
      <c r="H1404" s="54">
        <v>0.30099999999999999</v>
      </c>
      <c r="I1404" s="54">
        <v>0.33266666666666667</v>
      </c>
      <c r="J1404" s="54">
        <v>0.41666666666666669</v>
      </c>
      <c r="K1404">
        <v>0.33300000000000002</v>
      </c>
      <c r="L1404" s="2" t="e">
        <f t="shared" si="315"/>
        <v>#VALUE!</v>
      </c>
      <c r="M1404" s="2" t="e">
        <f t="shared" si="316"/>
        <v>#VALUE!</v>
      </c>
      <c r="N1404" s="2" t="e">
        <f t="shared" si="317"/>
        <v>#VALUE!</v>
      </c>
      <c r="O1404" s="2" t="e">
        <f t="shared" si="318"/>
        <v>#VALUE!</v>
      </c>
      <c r="P1404" s="79" t="e">
        <f t="shared" si="319"/>
        <v>#VALUE!</v>
      </c>
      <c r="Q1404" s="80">
        <v>0.77485493230000002</v>
      </c>
      <c r="R1404" s="78">
        <v>0.22514506770000001</v>
      </c>
      <c r="S1404" s="79" t="e">
        <f t="shared" si="320"/>
        <v>#VALUE!</v>
      </c>
      <c r="T1404" s="2" t="e">
        <f t="shared" si="321"/>
        <v>#VALUE!</v>
      </c>
      <c r="U1404" s="2" t="e">
        <f t="shared" si="322"/>
        <v>#VALUE!</v>
      </c>
      <c r="V1404" s="2" t="e">
        <f t="shared" si="323"/>
        <v>#VALUE!</v>
      </c>
      <c r="W1404" s="2" t="e">
        <f t="shared" si="324"/>
        <v>#VALUE!</v>
      </c>
      <c r="X1404" t="e">
        <f t="shared" si="325"/>
        <v>#VALUE!</v>
      </c>
      <c r="Y1404" t="e">
        <f t="shared" si="326"/>
        <v>#VALUE!</v>
      </c>
      <c r="Z1404" t="e">
        <f t="shared" si="327"/>
        <v>#VALUE!</v>
      </c>
      <c r="AA1404" t="e">
        <f t="shared" si="328"/>
        <v>#VALUE!</v>
      </c>
      <c r="AB1404" t="e">
        <f t="shared" si="329"/>
        <v>#VALUE!</v>
      </c>
    </row>
    <row r="1405" spans="1:28" x14ac:dyDescent="0.25">
      <c r="A1405">
        <v>32</v>
      </c>
      <c r="B1405" t="s">
        <v>54</v>
      </c>
      <c r="C1405">
        <v>10</v>
      </c>
      <c r="D1405" t="s">
        <v>55</v>
      </c>
      <c r="E1405">
        <v>1988</v>
      </c>
      <c r="F1405" t="s">
        <v>10</v>
      </c>
      <c r="G1405" t="s">
        <v>10</v>
      </c>
      <c r="H1405" s="54">
        <v>0.29599999999999999</v>
      </c>
      <c r="I1405" s="54">
        <v>0.32733333333333337</v>
      </c>
      <c r="J1405" s="54">
        <v>0.40983333333333338</v>
      </c>
      <c r="K1405">
        <v>0.254</v>
      </c>
      <c r="L1405" s="2" t="e">
        <f t="shared" si="315"/>
        <v>#VALUE!</v>
      </c>
      <c r="M1405" s="2" t="e">
        <f t="shared" si="316"/>
        <v>#VALUE!</v>
      </c>
      <c r="N1405" s="2" t="e">
        <f t="shared" si="317"/>
        <v>#VALUE!</v>
      </c>
      <c r="O1405" s="2" t="e">
        <f t="shared" si="318"/>
        <v>#VALUE!</v>
      </c>
      <c r="P1405" s="79" t="e">
        <f t="shared" si="319"/>
        <v>#VALUE!</v>
      </c>
      <c r="Q1405" s="80">
        <v>0.77485493230000002</v>
      </c>
      <c r="R1405" s="78">
        <v>0.22514506770000001</v>
      </c>
      <c r="S1405" s="79" t="e">
        <f t="shared" si="320"/>
        <v>#VALUE!</v>
      </c>
      <c r="T1405" s="2" t="e">
        <f t="shared" si="321"/>
        <v>#VALUE!</v>
      </c>
      <c r="U1405" s="2" t="e">
        <f t="shared" si="322"/>
        <v>#VALUE!</v>
      </c>
      <c r="V1405" s="2" t="e">
        <f t="shared" si="323"/>
        <v>#VALUE!</v>
      </c>
      <c r="W1405" s="2" t="e">
        <f t="shared" si="324"/>
        <v>#VALUE!</v>
      </c>
      <c r="X1405" t="e">
        <f t="shared" si="325"/>
        <v>#VALUE!</v>
      </c>
      <c r="Y1405" t="e">
        <f t="shared" si="326"/>
        <v>#VALUE!</v>
      </c>
      <c r="Z1405" t="e">
        <f t="shared" si="327"/>
        <v>#VALUE!</v>
      </c>
      <c r="AA1405" t="e">
        <f t="shared" si="328"/>
        <v>#VALUE!</v>
      </c>
      <c r="AB1405" t="e">
        <f t="shared" si="329"/>
        <v>#VALUE!</v>
      </c>
    </row>
    <row r="1406" spans="1:28" x14ac:dyDescent="0.25">
      <c r="A1406">
        <v>32</v>
      </c>
      <c r="B1406" t="s">
        <v>54</v>
      </c>
      <c r="C1406">
        <v>10</v>
      </c>
      <c r="D1406" t="s">
        <v>55</v>
      </c>
      <c r="E1406">
        <v>1989</v>
      </c>
      <c r="F1406" t="s">
        <v>10</v>
      </c>
      <c r="G1406" t="s">
        <v>10</v>
      </c>
      <c r="H1406" s="54">
        <v>0.28899999999999998</v>
      </c>
      <c r="I1406" s="54">
        <v>0.32566666666666666</v>
      </c>
      <c r="J1406" s="54">
        <v>0.40566666666666668</v>
      </c>
      <c r="K1406">
        <v>0.32500000000000001</v>
      </c>
      <c r="L1406" s="2" t="e">
        <f t="shared" si="315"/>
        <v>#VALUE!</v>
      </c>
      <c r="M1406" s="2" t="e">
        <f t="shared" si="316"/>
        <v>#VALUE!</v>
      </c>
      <c r="N1406" s="2" t="e">
        <f t="shared" si="317"/>
        <v>#VALUE!</v>
      </c>
      <c r="O1406" s="2" t="e">
        <f t="shared" si="318"/>
        <v>#VALUE!</v>
      </c>
      <c r="P1406" s="79" t="e">
        <f t="shared" si="319"/>
        <v>#VALUE!</v>
      </c>
      <c r="Q1406" s="80">
        <v>0.77485493230000002</v>
      </c>
      <c r="R1406" s="78">
        <v>0.22514506770000001</v>
      </c>
      <c r="S1406" s="79" t="e">
        <f t="shared" si="320"/>
        <v>#VALUE!</v>
      </c>
      <c r="T1406" s="2" t="e">
        <f t="shared" si="321"/>
        <v>#VALUE!</v>
      </c>
      <c r="U1406" s="2" t="e">
        <f t="shared" si="322"/>
        <v>#VALUE!</v>
      </c>
      <c r="V1406" s="2" t="e">
        <f t="shared" si="323"/>
        <v>#VALUE!</v>
      </c>
      <c r="W1406" s="2" t="e">
        <f t="shared" si="324"/>
        <v>#VALUE!</v>
      </c>
      <c r="X1406" t="e">
        <f t="shared" si="325"/>
        <v>#VALUE!</v>
      </c>
      <c r="Y1406" t="e">
        <f t="shared" si="326"/>
        <v>#VALUE!</v>
      </c>
      <c r="Z1406" t="e">
        <f t="shared" si="327"/>
        <v>#VALUE!</v>
      </c>
      <c r="AA1406" t="e">
        <f t="shared" si="328"/>
        <v>#VALUE!</v>
      </c>
      <c r="AB1406" t="e">
        <f t="shared" si="329"/>
        <v>#VALUE!</v>
      </c>
    </row>
    <row r="1407" spans="1:28" x14ac:dyDescent="0.25">
      <c r="A1407">
        <v>32</v>
      </c>
      <c r="B1407" t="s">
        <v>54</v>
      </c>
      <c r="C1407">
        <v>10</v>
      </c>
      <c r="D1407" t="s">
        <v>55</v>
      </c>
      <c r="E1407">
        <v>1990</v>
      </c>
      <c r="F1407" t="s">
        <v>10</v>
      </c>
      <c r="G1407" t="s">
        <v>10</v>
      </c>
      <c r="H1407" s="54">
        <v>0.32800000000000001</v>
      </c>
      <c r="I1407" s="54">
        <v>0.36733333333333329</v>
      </c>
      <c r="J1407" s="54">
        <v>0.45883333333333332</v>
      </c>
      <c r="K1407">
        <v>0.36499999999999999</v>
      </c>
      <c r="L1407" s="2" t="e">
        <f t="shared" si="315"/>
        <v>#VALUE!</v>
      </c>
      <c r="M1407" s="2" t="e">
        <f t="shared" si="316"/>
        <v>#VALUE!</v>
      </c>
      <c r="N1407" s="2" t="e">
        <f t="shared" si="317"/>
        <v>#VALUE!</v>
      </c>
      <c r="O1407" s="2" t="e">
        <f t="shared" si="318"/>
        <v>#VALUE!</v>
      </c>
      <c r="P1407" s="79" t="e">
        <f t="shared" si="319"/>
        <v>#VALUE!</v>
      </c>
      <c r="Q1407" s="80">
        <v>0.77485493230000002</v>
      </c>
      <c r="R1407" s="78">
        <v>0.22514506770000001</v>
      </c>
      <c r="S1407" s="79" t="e">
        <f t="shared" si="320"/>
        <v>#VALUE!</v>
      </c>
      <c r="T1407" s="2" t="e">
        <f t="shared" si="321"/>
        <v>#VALUE!</v>
      </c>
      <c r="U1407" s="2" t="e">
        <f t="shared" si="322"/>
        <v>#VALUE!</v>
      </c>
      <c r="V1407" s="2" t="e">
        <f t="shared" si="323"/>
        <v>#VALUE!</v>
      </c>
      <c r="W1407" s="2" t="e">
        <f t="shared" si="324"/>
        <v>#VALUE!</v>
      </c>
      <c r="X1407" t="e">
        <f t="shared" si="325"/>
        <v>#VALUE!</v>
      </c>
      <c r="Y1407" t="e">
        <f t="shared" si="326"/>
        <v>#VALUE!</v>
      </c>
      <c r="Z1407" t="e">
        <f t="shared" si="327"/>
        <v>#VALUE!</v>
      </c>
      <c r="AA1407" t="e">
        <f t="shared" si="328"/>
        <v>#VALUE!</v>
      </c>
      <c r="AB1407" t="e">
        <f t="shared" si="329"/>
        <v>#VALUE!</v>
      </c>
    </row>
    <row r="1408" spans="1:28" x14ac:dyDescent="0.25">
      <c r="A1408">
        <v>32</v>
      </c>
      <c r="B1408" t="s">
        <v>54</v>
      </c>
      <c r="C1408">
        <v>10</v>
      </c>
      <c r="D1408" t="s">
        <v>55</v>
      </c>
      <c r="E1408">
        <v>1991</v>
      </c>
      <c r="F1408" t="s">
        <v>10</v>
      </c>
      <c r="G1408" t="s">
        <v>10</v>
      </c>
      <c r="H1408" s="54">
        <v>0.26</v>
      </c>
      <c r="I1408" s="54">
        <v>0.29099999999999998</v>
      </c>
      <c r="J1408" s="54">
        <v>0.39349999999999996</v>
      </c>
      <c r="K1408">
        <v>0.28499999999999998</v>
      </c>
      <c r="L1408" s="2" t="e">
        <f t="shared" si="315"/>
        <v>#VALUE!</v>
      </c>
      <c r="M1408" s="2" t="e">
        <f t="shared" si="316"/>
        <v>#VALUE!</v>
      </c>
      <c r="N1408" s="2" t="e">
        <f t="shared" si="317"/>
        <v>#VALUE!</v>
      </c>
      <c r="O1408" s="2" t="e">
        <f t="shared" si="318"/>
        <v>#VALUE!</v>
      </c>
      <c r="P1408" s="79" t="e">
        <f t="shared" si="319"/>
        <v>#VALUE!</v>
      </c>
      <c r="Q1408" s="80">
        <v>0.77485493230000002</v>
      </c>
      <c r="R1408" s="78">
        <v>0.22514506770000001</v>
      </c>
      <c r="S1408" s="79" t="e">
        <f t="shared" si="320"/>
        <v>#VALUE!</v>
      </c>
      <c r="T1408" s="2" t="e">
        <f t="shared" si="321"/>
        <v>#VALUE!</v>
      </c>
      <c r="U1408" s="2" t="e">
        <f t="shared" si="322"/>
        <v>#VALUE!</v>
      </c>
      <c r="V1408" s="2" t="e">
        <f t="shared" si="323"/>
        <v>#VALUE!</v>
      </c>
      <c r="W1408" s="2" t="e">
        <f t="shared" si="324"/>
        <v>#VALUE!</v>
      </c>
      <c r="X1408" t="e">
        <f t="shared" si="325"/>
        <v>#VALUE!</v>
      </c>
      <c r="Y1408" t="e">
        <f t="shared" si="326"/>
        <v>#VALUE!</v>
      </c>
      <c r="Z1408" t="e">
        <f t="shared" si="327"/>
        <v>#VALUE!</v>
      </c>
      <c r="AA1408" t="e">
        <f t="shared" si="328"/>
        <v>#VALUE!</v>
      </c>
      <c r="AB1408" t="e">
        <f t="shared" si="329"/>
        <v>#VALUE!</v>
      </c>
    </row>
    <row r="1409" spans="1:28" x14ac:dyDescent="0.25">
      <c r="A1409">
        <v>32</v>
      </c>
      <c r="B1409" t="s">
        <v>54</v>
      </c>
      <c r="C1409">
        <v>10</v>
      </c>
      <c r="D1409" t="s">
        <v>55</v>
      </c>
      <c r="E1409">
        <v>1992</v>
      </c>
      <c r="F1409" t="s">
        <v>10</v>
      </c>
      <c r="G1409" t="s">
        <v>10</v>
      </c>
      <c r="H1409" s="54">
        <v>0.25</v>
      </c>
      <c r="I1409" s="54">
        <v>0.28099999999999997</v>
      </c>
      <c r="J1409" s="54">
        <v>0.40249999999999997</v>
      </c>
      <c r="K1409">
        <v>0.28199999999999997</v>
      </c>
      <c r="L1409" s="2" t="e">
        <f t="shared" si="315"/>
        <v>#VALUE!</v>
      </c>
      <c r="M1409" s="2" t="e">
        <f t="shared" si="316"/>
        <v>#VALUE!</v>
      </c>
      <c r="N1409" s="2" t="e">
        <f t="shared" si="317"/>
        <v>#VALUE!</v>
      </c>
      <c r="O1409" s="2" t="e">
        <f t="shared" si="318"/>
        <v>#VALUE!</v>
      </c>
      <c r="P1409" s="79" t="e">
        <f t="shared" si="319"/>
        <v>#VALUE!</v>
      </c>
      <c r="Q1409" s="80">
        <v>0.77485493230000002</v>
      </c>
      <c r="R1409" s="78">
        <v>0.22514506770000001</v>
      </c>
      <c r="S1409" s="79" t="e">
        <f t="shared" si="320"/>
        <v>#VALUE!</v>
      </c>
      <c r="T1409" s="2" t="e">
        <f t="shared" si="321"/>
        <v>#VALUE!</v>
      </c>
      <c r="U1409" s="2" t="e">
        <f t="shared" si="322"/>
        <v>#VALUE!</v>
      </c>
      <c r="V1409" s="2" t="e">
        <f t="shared" si="323"/>
        <v>#VALUE!</v>
      </c>
      <c r="W1409" s="2" t="e">
        <f t="shared" si="324"/>
        <v>#VALUE!</v>
      </c>
      <c r="X1409" t="e">
        <f t="shared" si="325"/>
        <v>#VALUE!</v>
      </c>
      <c r="Y1409" t="e">
        <f t="shared" si="326"/>
        <v>#VALUE!</v>
      </c>
      <c r="Z1409" t="e">
        <f t="shared" si="327"/>
        <v>#VALUE!</v>
      </c>
      <c r="AA1409" t="e">
        <f t="shared" si="328"/>
        <v>#VALUE!</v>
      </c>
      <c r="AB1409" t="e">
        <f t="shared" si="329"/>
        <v>#VALUE!</v>
      </c>
    </row>
    <row r="1410" spans="1:28" x14ac:dyDescent="0.25">
      <c r="A1410">
        <v>32</v>
      </c>
      <c r="B1410" t="s">
        <v>54</v>
      </c>
      <c r="C1410">
        <v>10</v>
      </c>
      <c r="D1410" t="s">
        <v>55</v>
      </c>
      <c r="E1410">
        <v>1993</v>
      </c>
      <c r="F1410" t="s">
        <v>10</v>
      </c>
      <c r="G1410" t="s">
        <v>10</v>
      </c>
      <c r="H1410" s="54">
        <v>0.23200000000000001</v>
      </c>
      <c r="I1410" s="54">
        <v>0.26</v>
      </c>
      <c r="J1410" s="54">
        <v>0.35550000000000004</v>
      </c>
      <c r="K1410">
        <v>0.16</v>
      </c>
      <c r="L1410" s="2" t="e">
        <f t="shared" ref="L1410:L1473" si="330">$F1410/(1-H1410)</f>
        <v>#VALUE!</v>
      </c>
      <c r="M1410" s="2" t="e">
        <f t="shared" ref="M1410:M1473" si="331">$F1410/(1-I1410)</f>
        <v>#VALUE!</v>
      </c>
      <c r="N1410" s="2" t="e">
        <f t="shared" ref="N1410:N1473" si="332">$F1410/(1-J1410)</f>
        <v>#VALUE!</v>
      </c>
      <c r="O1410" s="2" t="e">
        <f t="shared" ref="O1410:O1473" si="333">$F1410/(1-K1410)</f>
        <v>#VALUE!</v>
      </c>
      <c r="P1410" s="79" t="e">
        <f t="shared" ref="P1410:P1473" si="334">$G1410/(1-K1410)</f>
        <v>#VALUE!</v>
      </c>
      <c r="Q1410" s="80">
        <v>0.77485493230000002</v>
      </c>
      <c r="R1410" s="78">
        <v>0.22514506770000001</v>
      </c>
      <c r="S1410" s="79" t="e">
        <f t="shared" ref="S1410:S1473" si="335">(L1413*$Q1410)+(L1414*$R1410)</f>
        <v>#VALUE!</v>
      </c>
      <c r="T1410" s="2" t="e">
        <f t="shared" ref="T1410:T1473" si="336">(M1413*$Q1410)+(M1414*$R1410)</f>
        <v>#VALUE!</v>
      </c>
      <c r="U1410" s="2" t="e">
        <f t="shared" ref="U1410:U1473" si="337">(N1413*$Q1410)+(N1414*$R1410)</f>
        <v>#VALUE!</v>
      </c>
      <c r="V1410" s="2" t="e">
        <f t="shared" ref="V1410:V1473" si="338">(O1413*$Q1410)+(O1414*$R1410)</f>
        <v>#VALUE!</v>
      </c>
      <c r="W1410" s="2" t="e">
        <f t="shared" ref="W1410:W1473" si="339">(P1413*$Q1410)+(P1414*$R1410)</f>
        <v>#VALUE!</v>
      </c>
      <c r="X1410" t="e">
        <f t="shared" ref="X1410:X1473" si="340">S1410/$F1410</f>
        <v>#VALUE!</v>
      </c>
      <c r="Y1410" t="e">
        <f t="shared" ref="Y1410:Y1473" si="341">T1410/$F1410</f>
        <v>#VALUE!</v>
      </c>
      <c r="Z1410" t="e">
        <f t="shared" ref="Z1410:Z1473" si="342">U1410/$F1410</f>
        <v>#VALUE!</v>
      </c>
      <c r="AA1410" t="e">
        <f t="shared" ref="AA1410:AA1473" si="343">V1410/$F1410</f>
        <v>#VALUE!</v>
      </c>
      <c r="AB1410" t="e">
        <f t="shared" ref="AB1410:AB1473" si="344">W1410/$G1410</f>
        <v>#VALUE!</v>
      </c>
    </row>
    <row r="1411" spans="1:28" x14ac:dyDescent="0.25">
      <c r="A1411">
        <v>32</v>
      </c>
      <c r="B1411" t="s">
        <v>54</v>
      </c>
      <c r="C1411">
        <v>10</v>
      </c>
      <c r="D1411" t="s">
        <v>55</v>
      </c>
      <c r="E1411">
        <v>1994</v>
      </c>
      <c r="F1411" t="s">
        <v>10</v>
      </c>
      <c r="G1411" t="s">
        <v>10</v>
      </c>
      <c r="H1411" s="54">
        <v>0.26600000000000001</v>
      </c>
      <c r="I1411" s="54">
        <v>0.30233333333333334</v>
      </c>
      <c r="J1411" s="54">
        <v>0.42083333333333328</v>
      </c>
      <c r="K1411">
        <v>0.29699999999999999</v>
      </c>
      <c r="L1411" s="2" t="e">
        <f t="shared" si="330"/>
        <v>#VALUE!</v>
      </c>
      <c r="M1411" s="2" t="e">
        <f t="shared" si="331"/>
        <v>#VALUE!</v>
      </c>
      <c r="N1411" s="2" t="e">
        <f t="shared" si="332"/>
        <v>#VALUE!</v>
      </c>
      <c r="O1411" s="2" t="e">
        <f t="shared" si="333"/>
        <v>#VALUE!</v>
      </c>
      <c r="P1411" s="79" t="e">
        <f t="shared" si="334"/>
        <v>#VALUE!</v>
      </c>
      <c r="Q1411" s="80">
        <v>0.77485493230000002</v>
      </c>
      <c r="R1411" s="78">
        <v>0.22514506770000001</v>
      </c>
      <c r="S1411" s="79" t="e">
        <f t="shared" si="335"/>
        <v>#VALUE!</v>
      </c>
      <c r="T1411" s="2" t="e">
        <f t="shared" si="336"/>
        <v>#VALUE!</v>
      </c>
      <c r="U1411" s="2" t="e">
        <f t="shared" si="337"/>
        <v>#VALUE!</v>
      </c>
      <c r="V1411" s="2" t="e">
        <f t="shared" si="338"/>
        <v>#VALUE!</v>
      </c>
      <c r="W1411" s="2" t="e">
        <f t="shared" si="339"/>
        <v>#VALUE!</v>
      </c>
      <c r="X1411" t="e">
        <f t="shared" si="340"/>
        <v>#VALUE!</v>
      </c>
      <c r="Y1411" t="e">
        <f t="shared" si="341"/>
        <v>#VALUE!</v>
      </c>
      <c r="Z1411" t="e">
        <f t="shared" si="342"/>
        <v>#VALUE!</v>
      </c>
      <c r="AA1411" t="e">
        <f t="shared" si="343"/>
        <v>#VALUE!</v>
      </c>
      <c r="AB1411" t="e">
        <f t="shared" si="344"/>
        <v>#VALUE!</v>
      </c>
    </row>
    <row r="1412" spans="1:28" x14ac:dyDescent="0.25">
      <c r="A1412">
        <v>32</v>
      </c>
      <c r="B1412" t="s">
        <v>54</v>
      </c>
      <c r="C1412">
        <v>10</v>
      </c>
      <c r="D1412" t="s">
        <v>55</v>
      </c>
      <c r="E1412">
        <v>1995</v>
      </c>
      <c r="F1412" t="s">
        <v>10</v>
      </c>
      <c r="G1412" t="s">
        <v>10</v>
      </c>
      <c r="H1412" s="54">
        <v>0.17199999999999999</v>
      </c>
      <c r="I1412" s="54">
        <v>0.20300000000000001</v>
      </c>
      <c r="J1412" s="54">
        <v>0.26950000000000002</v>
      </c>
      <c r="K1412">
        <v>0.193</v>
      </c>
      <c r="L1412" s="2" t="e">
        <f t="shared" si="330"/>
        <v>#VALUE!</v>
      </c>
      <c r="M1412" s="2" t="e">
        <f t="shared" si="331"/>
        <v>#VALUE!</v>
      </c>
      <c r="N1412" s="2" t="e">
        <f t="shared" si="332"/>
        <v>#VALUE!</v>
      </c>
      <c r="O1412" s="2" t="e">
        <f t="shared" si="333"/>
        <v>#VALUE!</v>
      </c>
      <c r="P1412" s="79" t="e">
        <f t="shared" si="334"/>
        <v>#VALUE!</v>
      </c>
      <c r="Q1412" s="80">
        <v>0.77485493230000002</v>
      </c>
      <c r="R1412" s="78">
        <v>0.22514506770000001</v>
      </c>
      <c r="S1412" s="79">
        <f t="shared" si="335"/>
        <v>6649.4909203714587</v>
      </c>
      <c r="T1412" s="2">
        <f t="shared" si="336"/>
        <v>6345.3315352050204</v>
      </c>
      <c r="U1412" s="2">
        <f t="shared" si="337"/>
        <v>6882.1095611134933</v>
      </c>
      <c r="V1412" s="2">
        <f t="shared" si="338"/>
        <v>6338.6286101451542</v>
      </c>
      <c r="W1412" s="2" t="e">
        <f t="shared" si="339"/>
        <v>#VALUE!</v>
      </c>
      <c r="X1412" t="e">
        <f t="shared" si="340"/>
        <v>#VALUE!</v>
      </c>
      <c r="Y1412" t="e">
        <f t="shared" si="341"/>
        <v>#VALUE!</v>
      </c>
      <c r="Z1412" t="e">
        <f t="shared" si="342"/>
        <v>#VALUE!</v>
      </c>
      <c r="AA1412" t="e">
        <f t="shared" si="343"/>
        <v>#VALUE!</v>
      </c>
      <c r="AB1412" t="e">
        <f t="shared" si="344"/>
        <v>#VALUE!</v>
      </c>
    </row>
    <row r="1413" spans="1:28" x14ac:dyDescent="0.25">
      <c r="A1413">
        <v>32</v>
      </c>
      <c r="B1413" t="s">
        <v>54</v>
      </c>
      <c r="C1413">
        <v>10</v>
      </c>
      <c r="D1413" t="s">
        <v>55</v>
      </c>
      <c r="E1413">
        <v>1996</v>
      </c>
      <c r="F1413" t="s">
        <v>10</v>
      </c>
      <c r="G1413" t="s">
        <v>10</v>
      </c>
      <c r="H1413" s="54">
        <v>0.33800000000000002</v>
      </c>
      <c r="I1413" s="54">
        <v>0.36</v>
      </c>
      <c r="J1413" s="54">
        <v>0.46100000000000002</v>
      </c>
      <c r="K1413">
        <v>0.32900000000000001</v>
      </c>
      <c r="L1413" s="2" t="e">
        <f t="shared" si="330"/>
        <v>#VALUE!</v>
      </c>
      <c r="M1413" s="2" t="e">
        <f t="shared" si="331"/>
        <v>#VALUE!</v>
      </c>
      <c r="N1413" s="2" t="e">
        <f t="shared" si="332"/>
        <v>#VALUE!</v>
      </c>
      <c r="O1413" s="2" t="e">
        <f t="shared" si="333"/>
        <v>#VALUE!</v>
      </c>
      <c r="P1413" s="79" t="e">
        <f t="shared" si="334"/>
        <v>#VALUE!</v>
      </c>
      <c r="Q1413" s="80">
        <v>0.77485493230000002</v>
      </c>
      <c r="R1413" s="78">
        <v>0.22514506770000001</v>
      </c>
      <c r="S1413" s="79">
        <f t="shared" si="335"/>
        <v>6281.0285381193862</v>
      </c>
      <c r="T1413" s="2">
        <f t="shared" si="336"/>
        <v>6263.7399038518979</v>
      </c>
      <c r="U1413" s="2">
        <f t="shared" si="337"/>
        <v>6820.8436773596986</v>
      </c>
      <c r="V1413" s="2">
        <f t="shared" si="338"/>
        <v>6051.131110371226</v>
      </c>
      <c r="W1413" s="2" t="e">
        <f t="shared" si="339"/>
        <v>#VALUE!</v>
      </c>
      <c r="X1413" t="e">
        <f t="shared" si="340"/>
        <v>#VALUE!</v>
      </c>
      <c r="Y1413" t="e">
        <f t="shared" si="341"/>
        <v>#VALUE!</v>
      </c>
      <c r="Z1413" t="e">
        <f t="shared" si="342"/>
        <v>#VALUE!</v>
      </c>
      <c r="AA1413" t="e">
        <f t="shared" si="343"/>
        <v>#VALUE!</v>
      </c>
      <c r="AB1413" t="e">
        <f t="shared" si="344"/>
        <v>#VALUE!</v>
      </c>
    </row>
    <row r="1414" spans="1:28" x14ac:dyDescent="0.25">
      <c r="A1414">
        <v>32</v>
      </c>
      <c r="B1414" t="s">
        <v>54</v>
      </c>
      <c r="C1414">
        <v>10</v>
      </c>
      <c r="D1414" t="s">
        <v>55</v>
      </c>
      <c r="E1414">
        <v>1997</v>
      </c>
      <c r="F1414" t="s">
        <v>10</v>
      </c>
      <c r="G1414" t="s">
        <v>10</v>
      </c>
      <c r="H1414" s="54">
        <v>0.29899999999999999</v>
      </c>
      <c r="I1414" s="54">
        <v>0.22533333333333333</v>
      </c>
      <c r="J1414" s="54">
        <v>0.34783333333333333</v>
      </c>
      <c r="K1414">
        <v>0.19600000000000001</v>
      </c>
      <c r="L1414" s="2" t="e">
        <f t="shared" si="330"/>
        <v>#VALUE!</v>
      </c>
      <c r="M1414" s="2" t="e">
        <f t="shared" si="331"/>
        <v>#VALUE!</v>
      </c>
      <c r="N1414" s="2" t="e">
        <f t="shared" si="332"/>
        <v>#VALUE!</v>
      </c>
      <c r="O1414" s="2" t="e">
        <f t="shared" si="333"/>
        <v>#VALUE!</v>
      </c>
      <c r="P1414" s="79" t="e">
        <f t="shared" si="334"/>
        <v>#VALUE!</v>
      </c>
      <c r="Q1414" s="80">
        <v>0.77485493230000002</v>
      </c>
      <c r="R1414" s="78">
        <v>0.22514506770000001</v>
      </c>
      <c r="S1414" s="79">
        <f t="shared" si="335"/>
        <v>10944.63943924999</v>
      </c>
      <c r="T1414" s="2">
        <f t="shared" si="336"/>
        <v>11332.226395748346</v>
      </c>
      <c r="U1414" s="2">
        <f t="shared" si="337"/>
        <v>12448.574758163419</v>
      </c>
      <c r="V1414" s="2">
        <f t="shared" si="338"/>
        <v>10520.769703331256</v>
      </c>
      <c r="W1414" s="2" t="e">
        <f t="shared" si="339"/>
        <v>#VALUE!</v>
      </c>
      <c r="X1414" t="e">
        <f t="shared" si="340"/>
        <v>#VALUE!</v>
      </c>
      <c r="Y1414" t="e">
        <f t="shared" si="341"/>
        <v>#VALUE!</v>
      </c>
      <c r="Z1414" t="e">
        <f t="shared" si="342"/>
        <v>#VALUE!</v>
      </c>
      <c r="AA1414" t="e">
        <f t="shared" si="343"/>
        <v>#VALUE!</v>
      </c>
      <c r="AB1414" t="e">
        <f t="shared" si="344"/>
        <v>#VALUE!</v>
      </c>
    </row>
    <row r="1415" spans="1:28" x14ac:dyDescent="0.25">
      <c r="A1415">
        <v>32</v>
      </c>
      <c r="B1415" t="s">
        <v>54</v>
      </c>
      <c r="C1415">
        <v>10</v>
      </c>
      <c r="D1415" t="s">
        <v>55</v>
      </c>
      <c r="E1415">
        <v>1998</v>
      </c>
      <c r="F1415">
        <v>6500</v>
      </c>
      <c r="G1415" t="s">
        <v>10</v>
      </c>
      <c r="H1415" s="54">
        <v>8.7999999999999995E-2</v>
      </c>
      <c r="I1415" s="54">
        <v>4.1666666666666664E-2</v>
      </c>
      <c r="J1415" s="54">
        <v>0.11716666666666666</v>
      </c>
      <c r="K1415">
        <v>4.1000000000000002E-2</v>
      </c>
      <c r="L1415" s="2">
        <f t="shared" si="330"/>
        <v>7127.1929824561403</v>
      </c>
      <c r="M1415" s="2">
        <f t="shared" si="331"/>
        <v>6782.608695652174</v>
      </c>
      <c r="N1415" s="2">
        <f t="shared" si="332"/>
        <v>7362.6581083632245</v>
      </c>
      <c r="O1415" s="2">
        <f t="shared" si="333"/>
        <v>6777.8936392075084</v>
      </c>
      <c r="P1415" s="79" t="e">
        <f t="shared" si="334"/>
        <v>#VALUE!</v>
      </c>
      <c r="Q1415" s="80">
        <v>0.77485493230000002</v>
      </c>
      <c r="R1415" s="78">
        <v>0.22514506770000001</v>
      </c>
      <c r="S1415" s="79">
        <f t="shared" si="335"/>
        <v>12909.038224359005</v>
      </c>
      <c r="T1415" s="2">
        <f t="shared" si="336"/>
        <v>12957.554953639168</v>
      </c>
      <c r="U1415" s="2">
        <f t="shared" si="337"/>
        <v>13930.142049954808</v>
      </c>
      <c r="V1415" s="2">
        <f t="shared" si="338"/>
        <v>12397.759247423022</v>
      </c>
      <c r="W1415" s="2" t="e">
        <f t="shared" si="339"/>
        <v>#VALUE!</v>
      </c>
      <c r="X1415">
        <f t="shared" si="340"/>
        <v>1.986005880670616</v>
      </c>
      <c r="Y1415">
        <f t="shared" si="341"/>
        <v>1.9934699928675643</v>
      </c>
      <c r="Z1415">
        <f t="shared" si="342"/>
        <v>2.143098776916124</v>
      </c>
      <c r="AA1415">
        <f t="shared" si="343"/>
        <v>1.9073475765266188</v>
      </c>
      <c r="AB1415" t="e">
        <f t="shared" si="344"/>
        <v>#VALUE!</v>
      </c>
    </row>
    <row r="1416" spans="1:28" x14ac:dyDescent="0.25">
      <c r="A1416">
        <v>32</v>
      </c>
      <c r="B1416" t="s">
        <v>54</v>
      </c>
      <c r="C1416">
        <v>10</v>
      </c>
      <c r="D1416" t="s">
        <v>55</v>
      </c>
      <c r="E1416">
        <v>1999</v>
      </c>
      <c r="F1416">
        <v>4600</v>
      </c>
      <c r="G1416" t="s">
        <v>10</v>
      </c>
      <c r="H1416" s="54">
        <v>8.1000000000000003E-2</v>
      </c>
      <c r="I1416" s="54">
        <v>4.9666666666666665E-2</v>
      </c>
      <c r="J1416" s="54">
        <v>0.12016666666666667</v>
      </c>
      <c r="K1416">
        <v>4.7E-2</v>
      </c>
      <c r="L1416" s="2">
        <f t="shared" si="330"/>
        <v>5005.4406964091404</v>
      </c>
      <c r="M1416" s="2">
        <f t="shared" si="331"/>
        <v>4840.4068747807787</v>
      </c>
      <c r="N1416" s="2">
        <f t="shared" si="332"/>
        <v>5228.2629285849589</v>
      </c>
      <c r="O1416" s="2">
        <f t="shared" si="333"/>
        <v>4826.8625393494231</v>
      </c>
      <c r="P1416" s="79" t="e">
        <f t="shared" si="334"/>
        <v>#VALUE!</v>
      </c>
      <c r="Q1416" s="80">
        <v>0.77485493230000002</v>
      </c>
      <c r="R1416" s="78">
        <v>0.22514506770000001</v>
      </c>
      <c r="S1416" s="79">
        <f t="shared" si="335"/>
        <v>18766.494887444514</v>
      </c>
      <c r="T1416" s="2">
        <f t="shared" si="336"/>
        <v>18901.201328724324</v>
      </c>
      <c r="U1416" s="2">
        <f t="shared" si="337"/>
        <v>19907.95588039032</v>
      </c>
      <c r="V1416" s="2">
        <f t="shared" si="338"/>
        <v>18091.989196553019</v>
      </c>
      <c r="W1416" s="2" t="e">
        <f t="shared" si="339"/>
        <v>#VALUE!</v>
      </c>
      <c r="X1416">
        <f t="shared" si="340"/>
        <v>4.079672801618373</v>
      </c>
      <c r="Y1416">
        <f t="shared" si="341"/>
        <v>4.108956810592244</v>
      </c>
      <c r="Z1416">
        <f t="shared" si="342"/>
        <v>4.327816495737026</v>
      </c>
      <c r="AA1416">
        <f t="shared" si="343"/>
        <v>3.9330411296854391</v>
      </c>
      <c r="AB1416" t="e">
        <f t="shared" si="344"/>
        <v>#VALUE!</v>
      </c>
    </row>
    <row r="1417" spans="1:28" x14ac:dyDescent="0.25">
      <c r="A1417">
        <v>32</v>
      </c>
      <c r="B1417" t="s">
        <v>54</v>
      </c>
      <c r="C1417">
        <v>10</v>
      </c>
      <c r="D1417" t="s">
        <v>55</v>
      </c>
      <c r="E1417">
        <v>2000</v>
      </c>
      <c r="F1417">
        <v>9700</v>
      </c>
      <c r="G1417" t="s">
        <v>10</v>
      </c>
      <c r="H1417" s="54">
        <v>9.0999999999999998E-2</v>
      </c>
      <c r="I1417" s="54">
        <v>0.13100000000000001</v>
      </c>
      <c r="J1417" s="54">
        <v>0.21150000000000002</v>
      </c>
      <c r="K1417">
        <v>5.5E-2</v>
      </c>
      <c r="L1417" s="2">
        <f t="shared" si="330"/>
        <v>10671.06710671067</v>
      </c>
      <c r="M1417" s="2">
        <f t="shared" si="331"/>
        <v>11162.255466052935</v>
      </c>
      <c r="N1417" s="2">
        <f t="shared" si="332"/>
        <v>12301.838934686113</v>
      </c>
      <c r="O1417" s="2">
        <f t="shared" si="333"/>
        <v>10264.550264550266</v>
      </c>
      <c r="P1417" s="79" t="e">
        <f t="shared" si="334"/>
        <v>#VALUE!</v>
      </c>
      <c r="Q1417" s="80">
        <v>0.77485493230000002</v>
      </c>
      <c r="R1417" s="78">
        <v>0.22514506770000001</v>
      </c>
      <c r="S1417" s="79">
        <f t="shared" si="335"/>
        <v>24553.434901950946</v>
      </c>
      <c r="T1417" s="2">
        <f t="shared" si="336"/>
        <v>25696.485980793674</v>
      </c>
      <c r="U1417" s="2">
        <f t="shared" si="337"/>
        <v>27726.611747054696</v>
      </c>
      <c r="V1417" s="2">
        <f t="shared" si="338"/>
        <v>24713.212467960941</v>
      </c>
      <c r="W1417" s="2" t="e">
        <f t="shared" si="339"/>
        <v>#VALUE!</v>
      </c>
      <c r="X1417">
        <f t="shared" si="340"/>
        <v>2.5312819486547369</v>
      </c>
      <c r="Y1417">
        <f t="shared" si="341"/>
        <v>2.6491222660612035</v>
      </c>
      <c r="Z1417">
        <f t="shared" si="342"/>
        <v>2.8584135821705874</v>
      </c>
      <c r="AA1417">
        <f t="shared" si="343"/>
        <v>2.5477538626763856</v>
      </c>
      <c r="AB1417" t="e">
        <f t="shared" si="344"/>
        <v>#VALUE!</v>
      </c>
    </row>
    <row r="1418" spans="1:28" x14ac:dyDescent="0.25">
      <c r="A1418">
        <v>32</v>
      </c>
      <c r="B1418" t="s">
        <v>54</v>
      </c>
      <c r="C1418">
        <v>10</v>
      </c>
      <c r="D1418" t="s">
        <v>55</v>
      </c>
      <c r="E1418">
        <v>2001</v>
      </c>
      <c r="F1418">
        <v>10650</v>
      </c>
      <c r="G1418" t="s">
        <v>10</v>
      </c>
      <c r="H1418" s="54">
        <v>0.104</v>
      </c>
      <c r="I1418" s="54">
        <v>0.10633333333333334</v>
      </c>
      <c r="J1418" s="54">
        <v>0.17783333333333332</v>
      </c>
      <c r="K1418">
        <v>6.6000000000000003E-2</v>
      </c>
      <c r="L1418" s="2">
        <f t="shared" si="330"/>
        <v>11886.160714285714</v>
      </c>
      <c r="M1418" s="2">
        <f t="shared" si="331"/>
        <v>11917.195076464006</v>
      </c>
      <c r="N1418" s="2">
        <f t="shared" si="332"/>
        <v>12953.577944455707</v>
      </c>
      <c r="O1418" s="2">
        <f t="shared" si="333"/>
        <v>11402.569593147753</v>
      </c>
      <c r="P1418" s="79" t="e">
        <f t="shared" si="334"/>
        <v>#VALUE!</v>
      </c>
      <c r="Q1418" s="80">
        <v>0.77485493230000002</v>
      </c>
      <c r="R1418" s="78">
        <v>0.22514506770000001</v>
      </c>
      <c r="S1418" s="79">
        <f t="shared" si="335"/>
        <v>18145.888696273047</v>
      </c>
      <c r="T1418" s="2">
        <f t="shared" si="336"/>
        <v>22376.514499117911</v>
      </c>
      <c r="U1418" s="2">
        <f t="shared" si="337"/>
        <v>25980.296311004488</v>
      </c>
      <c r="V1418" s="2">
        <f t="shared" si="338"/>
        <v>21937.907166208533</v>
      </c>
      <c r="W1418" s="2" t="e">
        <f t="shared" si="339"/>
        <v>#VALUE!</v>
      </c>
      <c r="X1418">
        <f t="shared" si="340"/>
        <v>1.703839314204042</v>
      </c>
      <c r="Y1418">
        <f t="shared" si="341"/>
        <v>2.101081173626095</v>
      </c>
      <c r="Z1418">
        <f t="shared" si="342"/>
        <v>2.4394644423478393</v>
      </c>
      <c r="AA1418">
        <f t="shared" si="343"/>
        <v>2.059897386498454</v>
      </c>
      <c r="AB1418" t="e">
        <f t="shared" si="344"/>
        <v>#VALUE!</v>
      </c>
    </row>
    <row r="1419" spans="1:28" x14ac:dyDescent="0.25">
      <c r="A1419">
        <v>32</v>
      </c>
      <c r="B1419" t="s">
        <v>54</v>
      </c>
      <c r="C1419">
        <v>10</v>
      </c>
      <c r="D1419" t="s">
        <v>55</v>
      </c>
      <c r="E1419">
        <v>2002</v>
      </c>
      <c r="F1419">
        <v>15000</v>
      </c>
      <c r="G1419" t="s">
        <v>10</v>
      </c>
      <c r="H1419" s="54">
        <v>8.6999999999999994E-2</v>
      </c>
      <c r="I1419" s="54">
        <v>9.2999999999999999E-2</v>
      </c>
      <c r="J1419" s="54">
        <v>0.13250000000000001</v>
      </c>
      <c r="K1419">
        <v>5.1999999999999998E-2</v>
      </c>
      <c r="L1419" s="2">
        <f t="shared" si="330"/>
        <v>16429.353778751367</v>
      </c>
      <c r="M1419" s="2">
        <f t="shared" si="331"/>
        <v>16538.037486218302</v>
      </c>
      <c r="N1419" s="2">
        <f t="shared" si="332"/>
        <v>17291.06628242075</v>
      </c>
      <c r="O1419" s="2">
        <f t="shared" si="333"/>
        <v>15822.784810126583</v>
      </c>
      <c r="P1419" s="79" t="e">
        <f t="shared" si="334"/>
        <v>#VALUE!</v>
      </c>
      <c r="Q1419" s="80">
        <v>0.77485493230000002</v>
      </c>
      <c r="R1419" s="78">
        <v>0.22514506770000001</v>
      </c>
      <c r="S1419" s="79">
        <f t="shared" si="335"/>
        <v>18548.206799122447</v>
      </c>
      <c r="T1419" s="2">
        <f t="shared" si="336"/>
        <v>21680.979719675292</v>
      </c>
      <c r="U1419" s="2">
        <f t="shared" si="337"/>
        <v>27382.069182769221</v>
      </c>
      <c r="V1419" s="2">
        <f t="shared" si="338"/>
        <v>21438.133368711828</v>
      </c>
      <c r="W1419" s="2" t="e">
        <f t="shared" si="339"/>
        <v>#VALUE!</v>
      </c>
      <c r="X1419">
        <f t="shared" si="340"/>
        <v>1.2365471199414964</v>
      </c>
      <c r="Y1419">
        <f t="shared" si="341"/>
        <v>1.4453986479783527</v>
      </c>
      <c r="Z1419">
        <f t="shared" si="342"/>
        <v>1.8254712788512815</v>
      </c>
      <c r="AA1419">
        <f t="shared" si="343"/>
        <v>1.4292088912474552</v>
      </c>
      <c r="AB1419" t="e">
        <f t="shared" si="344"/>
        <v>#VALUE!</v>
      </c>
    </row>
    <row r="1420" spans="1:28" x14ac:dyDescent="0.25">
      <c r="A1420">
        <v>32</v>
      </c>
      <c r="B1420" t="s">
        <v>54</v>
      </c>
      <c r="C1420">
        <v>10</v>
      </c>
      <c r="D1420" t="s">
        <v>55</v>
      </c>
      <c r="E1420">
        <v>2003</v>
      </c>
      <c r="F1420">
        <v>23700</v>
      </c>
      <c r="G1420" t="s">
        <v>10</v>
      </c>
      <c r="H1420" s="54">
        <v>0.11600000000000001</v>
      </c>
      <c r="I1420" s="54">
        <v>0.12333333333333332</v>
      </c>
      <c r="J1420" s="54">
        <v>0.18033333333333335</v>
      </c>
      <c r="K1420">
        <v>8.5000000000000006E-2</v>
      </c>
      <c r="L1420" s="2">
        <f t="shared" si="330"/>
        <v>26809.954751131223</v>
      </c>
      <c r="M1420" s="2">
        <f t="shared" si="331"/>
        <v>27034.220532319392</v>
      </c>
      <c r="N1420" s="2">
        <f t="shared" si="332"/>
        <v>28914.192761285074</v>
      </c>
      <c r="O1420" s="2">
        <f t="shared" si="333"/>
        <v>25901.639344262294</v>
      </c>
      <c r="P1420" s="79" t="e">
        <f t="shared" si="334"/>
        <v>#VALUE!</v>
      </c>
      <c r="Q1420" s="80">
        <v>0.77485493230000002</v>
      </c>
      <c r="R1420" s="78">
        <v>0.22514506770000001</v>
      </c>
      <c r="S1420" s="79">
        <f t="shared" si="335"/>
        <v>4956.5473009649531</v>
      </c>
      <c r="T1420" s="2">
        <f t="shared" si="336"/>
        <v>5345.3521722392543</v>
      </c>
      <c r="U1420" s="2">
        <f t="shared" si="337"/>
        <v>5974.4365072813853</v>
      </c>
      <c r="V1420" s="2">
        <f t="shared" si="338"/>
        <v>5412.1475017927369</v>
      </c>
      <c r="W1420" s="2" t="e">
        <f t="shared" si="339"/>
        <v>#VALUE!</v>
      </c>
      <c r="X1420">
        <f t="shared" si="340"/>
        <v>0.20913701691835246</v>
      </c>
      <c r="Y1420">
        <f t="shared" si="341"/>
        <v>0.22554228574849175</v>
      </c>
      <c r="Z1420">
        <f t="shared" si="342"/>
        <v>0.25208592857727363</v>
      </c>
      <c r="AA1420">
        <f t="shared" si="343"/>
        <v>0.22836065408408174</v>
      </c>
      <c r="AB1420" t="e">
        <f t="shared" si="344"/>
        <v>#VALUE!</v>
      </c>
    </row>
    <row r="1421" spans="1:28" x14ac:dyDescent="0.25">
      <c r="A1421">
        <v>32</v>
      </c>
      <c r="B1421" t="s">
        <v>54</v>
      </c>
      <c r="C1421">
        <v>10</v>
      </c>
      <c r="D1421" t="s">
        <v>55</v>
      </c>
      <c r="E1421">
        <v>2004</v>
      </c>
      <c r="F1421">
        <v>13900</v>
      </c>
      <c r="G1421" t="s">
        <v>10</v>
      </c>
      <c r="H1421" s="54">
        <v>0.17199999999999999</v>
      </c>
      <c r="I1421" s="54">
        <v>0.34099999999999997</v>
      </c>
      <c r="J1421" s="54">
        <v>0.41199999999999998</v>
      </c>
      <c r="K1421">
        <v>0.32600000000000001</v>
      </c>
      <c r="L1421" s="2">
        <f t="shared" si="330"/>
        <v>16787.439613526567</v>
      </c>
      <c r="M1421" s="2">
        <f t="shared" si="331"/>
        <v>21092.564491654019</v>
      </c>
      <c r="N1421" s="2">
        <f t="shared" si="332"/>
        <v>23639.455782312922</v>
      </c>
      <c r="O1421" s="2">
        <f t="shared" si="333"/>
        <v>20623.145400593476</v>
      </c>
      <c r="P1421" s="79" t="e">
        <f t="shared" si="334"/>
        <v>#VALUE!</v>
      </c>
      <c r="Q1421" s="80">
        <v>0.77485493230000002</v>
      </c>
      <c r="R1421" s="78">
        <v>0.22514506770000001</v>
      </c>
      <c r="S1421" s="79">
        <f t="shared" si="335"/>
        <v>8438.3355304236793</v>
      </c>
      <c r="T1421" s="2">
        <f t="shared" si="336"/>
        <v>9226.5520528445049</v>
      </c>
      <c r="U1421" s="2">
        <f t="shared" si="337"/>
        <v>10591.926840102013</v>
      </c>
      <c r="V1421" s="2">
        <f t="shared" si="338"/>
        <v>9293.7478307608108</v>
      </c>
      <c r="W1421" s="2" t="e">
        <f t="shared" si="339"/>
        <v>#VALUE!</v>
      </c>
      <c r="X1421">
        <f t="shared" si="340"/>
        <v>0.60707449859163165</v>
      </c>
      <c r="Y1421">
        <f t="shared" si="341"/>
        <v>0.66378072322622339</v>
      </c>
      <c r="Z1421">
        <f t="shared" si="342"/>
        <v>0.7620091251871951</v>
      </c>
      <c r="AA1421">
        <f t="shared" si="343"/>
        <v>0.66861495185329578</v>
      </c>
      <c r="AB1421" t="e">
        <f t="shared" si="344"/>
        <v>#VALUE!</v>
      </c>
    </row>
    <row r="1422" spans="1:28" x14ac:dyDescent="0.25">
      <c r="A1422">
        <v>32</v>
      </c>
      <c r="B1422" t="s">
        <v>54</v>
      </c>
      <c r="C1422">
        <v>10</v>
      </c>
      <c r="D1422" t="s">
        <v>55</v>
      </c>
      <c r="E1422">
        <v>2005</v>
      </c>
      <c r="F1422">
        <v>19900</v>
      </c>
      <c r="G1422" t="s">
        <v>10</v>
      </c>
      <c r="H1422" s="54">
        <v>0.128</v>
      </c>
      <c r="I1422" s="54">
        <v>0.25733333333333336</v>
      </c>
      <c r="J1422" s="54">
        <v>0.41533333333333339</v>
      </c>
      <c r="K1422">
        <v>0.248</v>
      </c>
      <c r="L1422" s="2">
        <f t="shared" si="330"/>
        <v>22821.100917431191</v>
      </c>
      <c r="M1422" s="2">
        <f t="shared" si="331"/>
        <v>26795.332136445246</v>
      </c>
      <c r="N1422" s="2">
        <f t="shared" si="332"/>
        <v>34036.488027366024</v>
      </c>
      <c r="O1422" s="2">
        <f t="shared" si="333"/>
        <v>26462.765957446809</v>
      </c>
      <c r="P1422" s="79" t="e">
        <f t="shared" si="334"/>
        <v>#VALUE!</v>
      </c>
      <c r="Q1422" s="80">
        <v>0.77485493230000002</v>
      </c>
      <c r="R1422" s="78">
        <v>0.22514506770000001</v>
      </c>
      <c r="S1422" s="79">
        <f t="shared" si="335"/>
        <v>8843.7349122995165</v>
      </c>
      <c r="T1422" s="2">
        <f t="shared" si="336"/>
        <v>9269.3513508773467</v>
      </c>
      <c r="U1422" s="2">
        <f t="shared" si="337"/>
        <v>10631.147032391893</v>
      </c>
      <c r="V1422" s="2">
        <f t="shared" si="338"/>
        <v>9314.5598793114823</v>
      </c>
      <c r="W1422" s="2" t="e">
        <f t="shared" si="339"/>
        <v>#VALUE!</v>
      </c>
      <c r="X1422">
        <f t="shared" si="340"/>
        <v>0.44440878956278979</v>
      </c>
      <c r="Y1422">
        <f t="shared" si="341"/>
        <v>0.46579655029534406</v>
      </c>
      <c r="Z1422">
        <f t="shared" si="342"/>
        <v>0.53422849409004491</v>
      </c>
      <c r="AA1422">
        <f t="shared" si="343"/>
        <v>0.46806833564379308</v>
      </c>
      <c r="AB1422" t="e">
        <f t="shared" si="344"/>
        <v>#VALUE!</v>
      </c>
    </row>
    <row r="1423" spans="1:28" x14ac:dyDescent="0.25">
      <c r="A1423">
        <v>32</v>
      </c>
      <c r="B1423" t="s">
        <v>54</v>
      </c>
      <c r="C1423">
        <v>10</v>
      </c>
      <c r="D1423" t="s">
        <v>55</v>
      </c>
      <c r="E1423">
        <v>2006</v>
      </c>
      <c r="F1423">
        <v>3420</v>
      </c>
      <c r="G1423" t="s">
        <v>10</v>
      </c>
      <c r="H1423" s="54">
        <v>0.11</v>
      </c>
      <c r="I1423" s="54">
        <v>0.16166666666666668</v>
      </c>
      <c r="J1423" s="54">
        <v>0.23666666666666669</v>
      </c>
      <c r="K1423">
        <v>0.17499999999999999</v>
      </c>
      <c r="L1423" s="2">
        <f t="shared" si="330"/>
        <v>3842.696629213483</v>
      </c>
      <c r="M1423" s="2">
        <f t="shared" si="331"/>
        <v>4079.5228628230616</v>
      </c>
      <c r="N1423" s="2">
        <f t="shared" si="332"/>
        <v>4480.3493449781663</v>
      </c>
      <c r="O1423" s="2">
        <f t="shared" si="333"/>
        <v>4145.454545454546</v>
      </c>
      <c r="P1423" s="79" t="e">
        <f t="shared" si="334"/>
        <v>#VALUE!</v>
      </c>
      <c r="Q1423" s="80">
        <v>0.77485493230000002</v>
      </c>
      <c r="R1423" s="78">
        <v>0.22514506770000001</v>
      </c>
      <c r="S1423" s="79">
        <f t="shared" si="335"/>
        <v>13805.454428706918</v>
      </c>
      <c r="T1423" s="2">
        <f t="shared" si="336"/>
        <v>14604.559652031887</v>
      </c>
      <c r="U1423" s="2">
        <f t="shared" si="337"/>
        <v>16339.272141314923</v>
      </c>
      <c r="V1423" s="2">
        <f t="shared" si="338"/>
        <v>14590.885025788753</v>
      </c>
      <c r="W1423" s="2" t="e">
        <f t="shared" si="339"/>
        <v>#VALUE!</v>
      </c>
      <c r="X1423">
        <f t="shared" si="340"/>
        <v>4.0366825814932508</v>
      </c>
      <c r="Y1423">
        <f t="shared" si="341"/>
        <v>4.2703390795414871</v>
      </c>
      <c r="Z1423">
        <f t="shared" si="342"/>
        <v>4.7775649536008551</v>
      </c>
      <c r="AA1423">
        <f t="shared" si="343"/>
        <v>4.2663406508154251</v>
      </c>
      <c r="AB1423" t="e">
        <f t="shared" si="344"/>
        <v>#VALUE!</v>
      </c>
    </row>
    <row r="1424" spans="1:28" x14ac:dyDescent="0.25">
      <c r="A1424">
        <v>32</v>
      </c>
      <c r="B1424" t="s">
        <v>54</v>
      </c>
      <c r="C1424">
        <v>10</v>
      </c>
      <c r="D1424" t="s">
        <v>55</v>
      </c>
      <c r="E1424">
        <v>2007</v>
      </c>
      <c r="F1424">
        <v>7700</v>
      </c>
      <c r="G1424" t="s">
        <v>10</v>
      </c>
      <c r="H1424" s="54">
        <v>0.124</v>
      </c>
      <c r="I1424" s="54">
        <v>0.20633333333333334</v>
      </c>
      <c r="J1424" s="54">
        <v>0.30733333333333335</v>
      </c>
      <c r="K1424">
        <v>0.21199999999999999</v>
      </c>
      <c r="L1424" s="2">
        <f t="shared" si="330"/>
        <v>8789.954337899544</v>
      </c>
      <c r="M1424" s="2">
        <f t="shared" si="331"/>
        <v>9701.8059638807226</v>
      </c>
      <c r="N1424" s="2">
        <f t="shared" si="332"/>
        <v>11116.45813282002</v>
      </c>
      <c r="O1424" s="2">
        <f t="shared" si="333"/>
        <v>9771.5736040609136</v>
      </c>
      <c r="P1424" s="79" t="e">
        <f t="shared" si="334"/>
        <v>#VALUE!</v>
      </c>
      <c r="Q1424" s="80">
        <v>0.77485493230000002</v>
      </c>
      <c r="R1424" s="78">
        <v>0.22514506770000001</v>
      </c>
      <c r="S1424" s="79">
        <f t="shared" si="335"/>
        <v>10682.047914589359</v>
      </c>
      <c r="T1424" s="2">
        <f t="shared" si="336"/>
        <v>11814.938177262948</v>
      </c>
      <c r="U1424" s="2">
        <f t="shared" si="337"/>
        <v>12764.440992287176</v>
      </c>
      <c r="V1424" s="2">
        <f t="shared" si="338"/>
        <v>11798.358223263813</v>
      </c>
      <c r="W1424" s="2" t="e">
        <f t="shared" si="339"/>
        <v>#VALUE!</v>
      </c>
      <c r="X1424">
        <f t="shared" si="340"/>
        <v>1.38727894994667</v>
      </c>
      <c r="Y1424">
        <f t="shared" si="341"/>
        <v>1.5344075554886945</v>
      </c>
      <c r="Z1424">
        <f t="shared" si="342"/>
        <v>1.6577196093879449</v>
      </c>
      <c r="AA1424">
        <f t="shared" si="343"/>
        <v>1.5322543147095862</v>
      </c>
      <c r="AB1424" t="e">
        <f t="shared" si="344"/>
        <v>#VALUE!</v>
      </c>
    </row>
    <row r="1425" spans="1:28" x14ac:dyDescent="0.25">
      <c r="A1425">
        <v>32</v>
      </c>
      <c r="B1425" t="s">
        <v>54</v>
      </c>
      <c r="C1425">
        <v>10</v>
      </c>
      <c r="D1425" t="s">
        <v>55</v>
      </c>
      <c r="E1425">
        <v>2008</v>
      </c>
      <c r="F1425">
        <v>6303</v>
      </c>
      <c r="G1425" t="s">
        <v>10</v>
      </c>
      <c r="H1425" s="54">
        <v>0.128</v>
      </c>
      <c r="I1425" s="54">
        <v>0.16966666666666669</v>
      </c>
      <c r="J1425" s="54">
        <v>0.28266666666666668</v>
      </c>
      <c r="K1425">
        <v>0.17599999999999999</v>
      </c>
      <c r="L1425" s="2">
        <f t="shared" si="330"/>
        <v>7228.2110091743116</v>
      </c>
      <c r="M1425" s="2">
        <f t="shared" si="331"/>
        <v>7590.9273384183052</v>
      </c>
      <c r="N1425" s="2">
        <f t="shared" si="332"/>
        <v>8786.7100371747201</v>
      </c>
      <c r="O1425" s="2">
        <f t="shared" si="333"/>
        <v>7649.2718446601939</v>
      </c>
      <c r="P1425" s="79" t="e">
        <f t="shared" si="334"/>
        <v>#VALUE!</v>
      </c>
      <c r="Q1425" s="80">
        <v>0.77485493230000002</v>
      </c>
      <c r="R1425" s="78">
        <v>0.22514506770000001</v>
      </c>
      <c r="S1425" s="79">
        <f t="shared" si="335"/>
        <v>6019.5721056814727</v>
      </c>
      <c r="T1425" s="2">
        <f t="shared" si="336"/>
        <v>6413.9169689429964</v>
      </c>
      <c r="U1425" s="2">
        <f t="shared" si="337"/>
        <v>6942.7293811835225</v>
      </c>
      <c r="V1425" s="2">
        <f t="shared" si="338"/>
        <v>6534.2328090497394</v>
      </c>
      <c r="W1425" s="2" t="e">
        <f t="shared" si="339"/>
        <v>#VALUE!</v>
      </c>
      <c r="X1425">
        <f t="shared" si="340"/>
        <v>0.95503285827089845</v>
      </c>
      <c r="Y1425">
        <f t="shared" si="341"/>
        <v>1.0175974883298424</v>
      </c>
      <c r="Z1425">
        <f t="shared" si="342"/>
        <v>1.1014960147839954</v>
      </c>
      <c r="AA1425">
        <f t="shared" si="343"/>
        <v>1.0366861508884244</v>
      </c>
      <c r="AB1425" t="e">
        <f t="shared" si="344"/>
        <v>#VALUE!</v>
      </c>
    </row>
    <row r="1426" spans="1:28" x14ac:dyDescent="0.25">
      <c r="A1426">
        <v>32</v>
      </c>
      <c r="B1426" t="s">
        <v>54</v>
      </c>
      <c r="C1426">
        <v>10</v>
      </c>
      <c r="D1426" t="s">
        <v>55</v>
      </c>
      <c r="E1426">
        <v>2009</v>
      </c>
      <c r="F1426">
        <v>12488</v>
      </c>
      <c r="G1426" t="s">
        <v>10</v>
      </c>
      <c r="H1426" s="54">
        <v>0.13300000000000001</v>
      </c>
      <c r="I1426" s="54">
        <v>0.16999999999999998</v>
      </c>
      <c r="J1426" s="54">
        <v>0.26449999999999996</v>
      </c>
      <c r="K1426">
        <v>0.17</v>
      </c>
      <c r="L1426" s="2">
        <f t="shared" si="330"/>
        <v>14403.690888119954</v>
      </c>
      <c r="M1426" s="2">
        <f t="shared" si="331"/>
        <v>15045.783132530119</v>
      </c>
      <c r="N1426" s="2">
        <f t="shared" si="332"/>
        <v>16978.925900747789</v>
      </c>
      <c r="O1426" s="2">
        <f t="shared" si="333"/>
        <v>15045.783132530121</v>
      </c>
      <c r="P1426" s="79" t="e">
        <f t="shared" si="334"/>
        <v>#VALUE!</v>
      </c>
      <c r="Q1426" s="80">
        <v>0.77485493230000002</v>
      </c>
      <c r="R1426" s="78">
        <v>0.22514506770000001</v>
      </c>
      <c r="S1426" s="79">
        <f t="shared" si="335"/>
        <v>4374.6131294483494</v>
      </c>
      <c r="T1426" s="2">
        <f t="shared" si="336"/>
        <v>4894.1928089607909</v>
      </c>
      <c r="U1426" s="2">
        <f t="shared" si="337"/>
        <v>5427.4420969829871</v>
      </c>
      <c r="V1426" s="2">
        <f t="shared" si="338"/>
        <v>4913.4364767592015</v>
      </c>
      <c r="W1426" s="2" t="e">
        <f t="shared" si="339"/>
        <v>#VALUE!</v>
      </c>
      <c r="X1426">
        <f t="shared" si="340"/>
        <v>0.35030534348561415</v>
      </c>
      <c r="Y1426">
        <f t="shared" si="341"/>
        <v>0.39191165991037724</v>
      </c>
      <c r="Z1426">
        <f t="shared" si="342"/>
        <v>0.43461259585065559</v>
      </c>
      <c r="AA1426">
        <f t="shared" si="343"/>
        <v>0.39345263266809749</v>
      </c>
      <c r="AB1426" t="e">
        <f t="shared" si="344"/>
        <v>#VALUE!</v>
      </c>
    </row>
    <row r="1427" spans="1:28" x14ac:dyDescent="0.25">
      <c r="A1427">
        <v>32</v>
      </c>
      <c r="B1427" t="s">
        <v>54</v>
      </c>
      <c r="C1427">
        <v>10</v>
      </c>
      <c r="D1427" t="s">
        <v>55</v>
      </c>
      <c r="E1427">
        <v>2010</v>
      </c>
      <c r="F1427">
        <v>10290</v>
      </c>
      <c r="G1427" t="s">
        <v>10</v>
      </c>
      <c r="H1427" s="54">
        <v>0.124</v>
      </c>
      <c r="I1427" s="54">
        <v>0.21366666666666667</v>
      </c>
      <c r="J1427" s="54">
        <v>0.27216666666666667</v>
      </c>
      <c r="K1427">
        <v>0.21</v>
      </c>
      <c r="L1427" s="2">
        <f t="shared" si="330"/>
        <v>11746.575342465754</v>
      </c>
      <c r="M1427" s="2">
        <f t="shared" si="331"/>
        <v>13086.053412462908</v>
      </c>
      <c r="N1427" s="2">
        <f t="shared" si="332"/>
        <v>14137.852072360889</v>
      </c>
      <c r="O1427" s="2">
        <f t="shared" si="333"/>
        <v>13025.316455696202</v>
      </c>
      <c r="P1427" s="79" t="e">
        <f t="shared" si="334"/>
        <v>#VALUE!</v>
      </c>
      <c r="Q1427" s="80">
        <v>0.77485493230000002</v>
      </c>
      <c r="R1427" s="78">
        <v>0.22514506770000001</v>
      </c>
      <c r="S1427" s="79">
        <f t="shared" si="335"/>
        <v>9824.2107531094898</v>
      </c>
      <c r="T1427" s="2">
        <f t="shared" si="336"/>
        <v>10953.985794205977</v>
      </c>
      <c r="U1427" s="2">
        <f t="shared" si="337"/>
        <v>12154.755922677043</v>
      </c>
      <c r="V1427" s="2">
        <f t="shared" si="338"/>
        <v>10798.463767577514</v>
      </c>
      <c r="W1427" s="2" t="e">
        <f t="shared" si="339"/>
        <v>#VALUE!</v>
      </c>
      <c r="X1427">
        <f t="shared" si="340"/>
        <v>0.95473379524873569</v>
      </c>
      <c r="Y1427">
        <f t="shared" si="341"/>
        <v>1.0645272880666645</v>
      </c>
      <c r="Z1427">
        <f t="shared" si="342"/>
        <v>1.1812202062854269</v>
      </c>
      <c r="AA1427">
        <f t="shared" si="343"/>
        <v>1.049413388491498</v>
      </c>
      <c r="AB1427" t="e">
        <f t="shared" si="344"/>
        <v>#VALUE!</v>
      </c>
    </row>
    <row r="1428" spans="1:28" x14ac:dyDescent="0.25">
      <c r="A1428">
        <v>32</v>
      </c>
      <c r="B1428" t="s">
        <v>54</v>
      </c>
      <c r="C1428">
        <v>10</v>
      </c>
      <c r="D1428" t="s">
        <v>55</v>
      </c>
      <c r="E1428">
        <v>2011</v>
      </c>
      <c r="F1428">
        <v>6106</v>
      </c>
      <c r="G1428" t="s">
        <v>10</v>
      </c>
      <c r="H1428" s="54">
        <v>0.13</v>
      </c>
      <c r="I1428" s="54">
        <v>0.17933333333333334</v>
      </c>
      <c r="J1428" s="54">
        <v>0.24033333333333334</v>
      </c>
      <c r="K1428">
        <v>0.19400000000000001</v>
      </c>
      <c r="L1428" s="2">
        <f t="shared" si="330"/>
        <v>7018.3908045977014</v>
      </c>
      <c r="M1428" s="2">
        <f t="shared" si="331"/>
        <v>7440.2924451665313</v>
      </c>
      <c r="N1428" s="2">
        <f t="shared" si="332"/>
        <v>8037.735849056603</v>
      </c>
      <c r="O1428" s="2">
        <f t="shared" si="333"/>
        <v>7575.6823821339949</v>
      </c>
      <c r="P1428" s="79" t="e">
        <f t="shared" si="334"/>
        <v>#VALUE!</v>
      </c>
      <c r="Q1428" s="80">
        <v>0.77485493230000002</v>
      </c>
      <c r="R1428" s="78">
        <v>0.22514506770000001</v>
      </c>
      <c r="S1428" s="79" t="e">
        <f t="shared" si="335"/>
        <v>#VALUE!</v>
      </c>
      <c r="T1428" s="2" t="e">
        <f t="shared" si="336"/>
        <v>#VALUE!</v>
      </c>
      <c r="U1428" s="2" t="e">
        <f t="shared" si="337"/>
        <v>#VALUE!</v>
      </c>
      <c r="V1428" s="2" t="e">
        <f t="shared" si="338"/>
        <v>#VALUE!</v>
      </c>
      <c r="W1428" s="2" t="e">
        <f t="shared" si="339"/>
        <v>#VALUE!</v>
      </c>
      <c r="X1428" t="e">
        <f t="shared" si="340"/>
        <v>#VALUE!</v>
      </c>
      <c r="Y1428" t="e">
        <f t="shared" si="341"/>
        <v>#VALUE!</v>
      </c>
      <c r="Z1428" t="e">
        <f t="shared" si="342"/>
        <v>#VALUE!</v>
      </c>
      <c r="AA1428" t="e">
        <f t="shared" si="343"/>
        <v>#VALUE!</v>
      </c>
      <c r="AB1428" t="e">
        <f t="shared" si="344"/>
        <v>#VALUE!</v>
      </c>
    </row>
    <row r="1429" spans="1:28" x14ac:dyDescent="0.25">
      <c r="A1429">
        <v>32</v>
      </c>
      <c r="B1429" t="s">
        <v>54</v>
      </c>
      <c r="C1429">
        <v>10</v>
      </c>
      <c r="D1429" t="s">
        <v>55</v>
      </c>
      <c r="E1429">
        <v>2012</v>
      </c>
      <c r="F1429">
        <v>2360</v>
      </c>
      <c r="G1429" t="s">
        <v>10</v>
      </c>
      <c r="H1429" s="54">
        <v>8.5999999999999993E-2</v>
      </c>
      <c r="I1429" s="54">
        <v>0.18099999999999999</v>
      </c>
      <c r="J1429" s="54">
        <v>0.25650000000000001</v>
      </c>
      <c r="K1429">
        <v>0.2</v>
      </c>
      <c r="L1429" s="2">
        <f t="shared" si="330"/>
        <v>2582.0568927789932</v>
      </c>
      <c r="M1429" s="2">
        <f t="shared" si="331"/>
        <v>2881.5628815628816</v>
      </c>
      <c r="N1429" s="2">
        <f t="shared" si="332"/>
        <v>3174.1761936785474</v>
      </c>
      <c r="O1429" s="2">
        <f t="shared" si="333"/>
        <v>2950</v>
      </c>
      <c r="P1429" s="79" t="e">
        <f t="shared" si="334"/>
        <v>#VALUE!</v>
      </c>
      <c r="Q1429" s="80">
        <v>0.77485493230000002</v>
      </c>
      <c r="R1429" s="78">
        <v>0.22514506770000001</v>
      </c>
      <c r="S1429" s="79" t="e">
        <f t="shared" si="335"/>
        <v>#VALUE!</v>
      </c>
      <c r="T1429" s="2" t="e">
        <f t="shared" si="336"/>
        <v>#VALUE!</v>
      </c>
      <c r="U1429" s="2" t="e">
        <f t="shared" si="337"/>
        <v>#VALUE!</v>
      </c>
      <c r="V1429" s="2" t="e">
        <f t="shared" si="338"/>
        <v>#VALUE!</v>
      </c>
      <c r="W1429" s="2" t="e">
        <f t="shared" si="339"/>
        <v>#VALUE!</v>
      </c>
      <c r="X1429" t="e">
        <f t="shared" si="340"/>
        <v>#VALUE!</v>
      </c>
      <c r="Y1429" t="e">
        <f t="shared" si="341"/>
        <v>#VALUE!</v>
      </c>
      <c r="Z1429" t="e">
        <f t="shared" si="342"/>
        <v>#VALUE!</v>
      </c>
      <c r="AA1429" t="e">
        <f t="shared" si="343"/>
        <v>#VALUE!</v>
      </c>
      <c r="AB1429" t="e">
        <f t="shared" si="344"/>
        <v>#VALUE!</v>
      </c>
    </row>
    <row r="1430" spans="1:28" x14ac:dyDescent="0.25">
      <c r="A1430">
        <v>32</v>
      </c>
      <c r="B1430" t="s">
        <v>54</v>
      </c>
      <c r="C1430">
        <v>10</v>
      </c>
      <c r="D1430" t="s">
        <v>55</v>
      </c>
      <c r="E1430">
        <v>2013</v>
      </c>
      <c r="F1430">
        <v>9500</v>
      </c>
      <c r="G1430" t="s">
        <v>10</v>
      </c>
      <c r="H1430" s="54">
        <v>9.9000000000000005E-2</v>
      </c>
      <c r="I1430" s="54">
        <v>0.1963333333333333</v>
      </c>
      <c r="J1430" s="54">
        <v>0.27933333333333332</v>
      </c>
      <c r="K1430">
        <v>0.186</v>
      </c>
      <c r="L1430" s="2">
        <f t="shared" si="330"/>
        <v>10543.840177580465</v>
      </c>
      <c r="M1430" s="2">
        <f t="shared" si="331"/>
        <v>11820.821236001659</v>
      </c>
      <c r="N1430" s="2">
        <f t="shared" si="332"/>
        <v>13182.238667900092</v>
      </c>
      <c r="O1430" s="2">
        <f t="shared" si="333"/>
        <v>11670.761670761671</v>
      </c>
      <c r="P1430" s="79" t="e">
        <f t="shared" si="334"/>
        <v>#VALUE!</v>
      </c>
      <c r="Q1430" s="80">
        <v>0.77485493230000002</v>
      </c>
      <c r="R1430" s="78">
        <v>0.22514506770000001</v>
      </c>
      <c r="S1430" s="79" t="e">
        <f t="shared" si="335"/>
        <v>#VALUE!</v>
      </c>
      <c r="T1430" s="2" t="e">
        <f t="shared" si="336"/>
        <v>#VALUE!</v>
      </c>
      <c r="U1430" s="2" t="e">
        <f t="shared" si="337"/>
        <v>#VALUE!</v>
      </c>
      <c r="V1430" s="2" t="e">
        <f t="shared" si="338"/>
        <v>#VALUE!</v>
      </c>
      <c r="W1430" s="2" t="e">
        <f t="shared" si="339"/>
        <v>#VALUE!</v>
      </c>
      <c r="X1430" t="e">
        <f t="shared" si="340"/>
        <v>#VALUE!</v>
      </c>
      <c r="Y1430" t="e">
        <f t="shared" si="341"/>
        <v>#VALUE!</v>
      </c>
      <c r="Z1430" t="e">
        <f t="shared" si="342"/>
        <v>#VALUE!</v>
      </c>
      <c r="AA1430" t="e">
        <f t="shared" si="343"/>
        <v>#VALUE!</v>
      </c>
      <c r="AB1430" t="e">
        <f t="shared" si="344"/>
        <v>#VALUE!</v>
      </c>
    </row>
    <row r="1431" spans="1:28" x14ac:dyDescent="0.25">
      <c r="A1431">
        <v>32</v>
      </c>
      <c r="B1431" t="s">
        <v>54</v>
      </c>
      <c r="C1431">
        <v>10</v>
      </c>
      <c r="D1431" t="s">
        <v>55</v>
      </c>
      <c r="E1431">
        <v>2014</v>
      </c>
      <c r="F1431">
        <v>6892</v>
      </c>
      <c r="G1431" t="s">
        <v>10</v>
      </c>
      <c r="H1431" s="54">
        <v>6.2E-2</v>
      </c>
      <c r="I1431" s="54">
        <v>0.13533333333333333</v>
      </c>
      <c r="J1431" s="54">
        <v>0.20033333333333331</v>
      </c>
      <c r="K1431">
        <v>0.11600000000000001</v>
      </c>
      <c r="L1431" s="2">
        <f t="shared" si="330"/>
        <v>7347.5479744136464</v>
      </c>
      <c r="M1431" s="2">
        <f t="shared" si="331"/>
        <v>7970.7016191210487</v>
      </c>
      <c r="N1431" s="2">
        <f t="shared" si="332"/>
        <v>8618.5910796165062</v>
      </c>
      <c r="O1431" s="2">
        <f t="shared" si="333"/>
        <v>7796.3800904977379</v>
      </c>
      <c r="P1431" s="79" t="e">
        <f t="shared" si="334"/>
        <v>#VALUE!</v>
      </c>
      <c r="Q1431" s="80">
        <v>0.77485493230000002</v>
      </c>
      <c r="R1431" s="78">
        <v>0.22514506770000001</v>
      </c>
      <c r="S1431" s="79" t="e">
        <f t="shared" si="335"/>
        <v>#VALUE!</v>
      </c>
      <c r="T1431" s="2" t="e">
        <f t="shared" si="336"/>
        <v>#VALUE!</v>
      </c>
      <c r="U1431" s="2" t="e">
        <f t="shared" si="337"/>
        <v>#VALUE!</v>
      </c>
      <c r="V1431" s="2" t="e">
        <f t="shared" si="338"/>
        <v>#VALUE!</v>
      </c>
      <c r="W1431" s="2" t="e">
        <f t="shared" si="339"/>
        <v>#VALUE!</v>
      </c>
      <c r="X1431" t="e">
        <f t="shared" si="340"/>
        <v>#VALUE!</v>
      </c>
      <c r="Y1431" t="e">
        <f t="shared" si="341"/>
        <v>#VALUE!</v>
      </c>
      <c r="Z1431" t="e">
        <f t="shared" si="342"/>
        <v>#VALUE!</v>
      </c>
      <c r="AA1431" t="e">
        <f t="shared" si="343"/>
        <v>#VALUE!</v>
      </c>
      <c r="AB1431" t="e">
        <f t="shared" si="344"/>
        <v>#VALUE!</v>
      </c>
    </row>
    <row r="1432" spans="1:28" x14ac:dyDescent="0.25">
      <c r="A1432">
        <v>32</v>
      </c>
      <c r="B1432" t="s">
        <v>54</v>
      </c>
      <c r="C1432">
        <v>10</v>
      </c>
      <c r="D1432" t="s">
        <v>55</v>
      </c>
      <c r="E1432">
        <v>2015</v>
      </c>
      <c r="F1432" t="s">
        <v>10</v>
      </c>
      <c r="G1432" t="s">
        <v>10</v>
      </c>
      <c r="H1432" s="54">
        <v>0.115</v>
      </c>
      <c r="I1432" s="54">
        <v>0.21500000000000002</v>
      </c>
      <c r="J1432" s="54">
        <v>0.28700000000000003</v>
      </c>
      <c r="K1432">
        <v>0.254</v>
      </c>
      <c r="L1432" s="2" t="e">
        <f t="shared" si="330"/>
        <v>#VALUE!</v>
      </c>
      <c r="M1432" s="2" t="e">
        <f t="shared" si="331"/>
        <v>#VALUE!</v>
      </c>
      <c r="N1432" s="2" t="e">
        <f t="shared" si="332"/>
        <v>#VALUE!</v>
      </c>
      <c r="O1432" s="2" t="e">
        <f t="shared" si="333"/>
        <v>#VALUE!</v>
      </c>
      <c r="P1432" s="79" t="e">
        <f t="shared" si="334"/>
        <v>#VALUE!</v>
      </c>
      <c r="Q1432" s="80">
        <v>0.77485493230000002</v>
      </c>
      <c r="R1432" s="78">
        <v>0.22514506770000001</v>
      </c>
      <c r="S1432" s="79" t="e">
        <f t="shared" si="335"/>
        <v>#VALUE!</v>
      </c>
      <c r="T1432" s="2" t="e">
        <f t="shared" si="336"/>
        <v>#VALUE!</v>
      </c>
      <c r="U1432" s="2" t="e">
        <f t="shared" si="337"/>
        <v>#VALUE!</v>
      </c>
      <c r="V1432" s="2" t="e">
        <f t="shared" si="338"/>
        <v>#VALUE!</v>
      </c>
      <c r="W1432" s="2" t="e">
        <f t="shared" si="339"/>
        <v>#VALUE!</v>
      </c>
      <c r="X1432" t="e">
        <f t="shared" si="340"/>
        <v>#VALUE!</v>
      </c>
      <c r="Y1432" t="e">
        <f t="shared" si="341"/>
        <v>#VALUE!</v>
      </c>
      <c r="Z1432" t="e">
        <f t="shared" si="342"/>
        <v>#VALUE!</v>
      </c>
      <c r="AA1432" t="e">
        <f t="shared" si="343"/>
        <v>#VALUE!</v>
      </c>
      <c r="AB1432" t="e">
        <f t="shared" si="344"/>
        <v>#VALUE!</v>
      </c>
    </row>
    <row r="1433" spans="1:28" x14ac:dyDescent="0.25">
      <c r="A1433">
        <v>32</v>
      </c>
      <c r="B1433" t="s">
        <v>54</v>
      </c>
      <c r="C1433">
        <v>10</v>
      </c>
      <c r="D1433" t="s">
        <v>55</v>
      </c>
      <c r="E1433">
        <v>2016</v>
      </c>
      <c r="F1433" t="s">
        <v>10</v>
      </c>
      <c r="G1433" t="s">
        <v>10</v>
      </c>
      <c r="H1433" s="54">
        <v>0.12</v>
      </c>
      <c r="I1433" s="54">
        <v>0.20500000000000002</v>
      </c>
      <c r="J1433" s="54">
        <v>0.27900000000000003</v>
      </c>
      <c r="K1433">
        <v>0.20100000000000001</v>
      </c>
      <c r="L1433" s="2" t="e">
        <f t="shared" si="330"/>
        <v>#VALUE!</v>
      </c>
      <c r="M1433" s="2" t="e">
        <f t="shared" si="331"/>
        <v>#VALUE!</v>
      </c>
      <c r="N1433" s="2" t="e">
        <f t="shared" si="332"/>
        <v>#VALUE!</v>
      </c>
      <c r="O1433" s="2" t="e">
        <f t="shared" si="333"/>
        <v>#VALUE!</v>
      </c>
      <c r="P1433" s="79" t="e">
        <f t="shared" si="334"/>
        <v>#VALUE!</v>
      </c>
      <c r="Q1433" s="80">
        <v>0.77485493230000002</v>
      </c>
      <c r="R1433" s="78">
        <v>0.22514506770000001</v>
      </c>
      <c r="S1433" s="79" t="e">
        <f t="shared" si="335"/>
        <v>#VALUE!</v>
      </c>
      <c r="T1433" s="2" t="e">
        <f t="shared" si="336"/>
        <v>#VALUE!</v>
      </c>
      <c r="U1433" s="2" t="e">
        <f t="shared" si="337"/>
        <v>#VALUE!</v>
      </c>
      <c r="V1433" s="2" t="e">
        <f t="shared" si="338"/>
        <v>#VALUE!</v>
      </c>
      <c r="W1433" s="2" t="e">
        <f t="shared" si="339"/>
        <v>#VALUE!</v>
      </c>
      <c r="X1433" t="e">
        <f t="shared" si="340"/>
        <v>#VALUE!</v>
      </c>
      <c r="Y1433" t="e">
        <f t="shared" si="341"/>
        <v>#VALUE!</v>
      </c>
      <c r="Z1433" t="e">
        <f t="shared" si="342"/>
        <v>#VALUE!</v>
      </c>
      <c r="AA1433" t="e">
        <f t="shared" si="343"/>
        <v>#VALUE!</v>
      </c>
      <c r="AB1433" t="e">
        <f t="shared" si="344"/>
        <v>#VALUE!</v>
      </c>
    </row>
    <row r="1434" spans="1:28" x14ac:dyDescent="0.25">
      <c r="A1434">
        <v>32</v>
      </c>
      <c r="B1434" t="s">
        <v>54</v>
      </c>
      <c r="C1434">
        <v>10</v>
      </c>
      <c r="D1434" t="s">
        <v>55</v>
      </c>
      <c r="E1434">
        <v>2017</v>
      </c>
      <c r="F1434" t="s">
        <v>10</v>
      </c>
      <c r="G1434" t="s">
        <v>10</v>
      </c>
      <c r="H1434" s="54">
        <v>0.17614168903842634</v>
      </c>
      <c r="I1434" s="54">
        <v>0.28134990851851172</v>
      </c>
      <c r="J1434" s="54">
        <v>0.31269765999824639</v>
      </c>
      <c r="K1434">
        <v>0.27300000000000002</v>
      </c>
      <c r="L1434" s="2" t="e">
        <f t="shared" si="330"/>
        <v>#VALUE!</v>
      </c>
      <c r="M1434" s="2" t="e">
        <f t="shared" si="331"/>
        <v>#VALUE!</v>
      </c>
      <c r="N1434" s="2" t="e">
        <f t="shared" si="332"/>
        <v>#VALUE!</v>
      </c>
      <c r="O1434" s="2" t="e">
        <f t="shared" si="333"/>
        <v>#VALUE!</v>
      </c>
      <c r="P1434" s="79" t="e">
        <f t="shared" si="334"/>
        <v>#VALUE!</v>
      </c>
      <c r="Q1434" s="80">
        <v>0.77485493230000002</v>
      </c>
      <c r="R1434" s="78">
        <v>0.22514506770000001</v>
      </c>
      <c r="S1434" s="79" t="e">
        <f t="shared" si="335"/>
        <v>#VALUE!</v>
      </c>
      <c r="T1434" s="2" t="e">
        <f t="shared" si="336"/>
        <v>#VALUE!</v>
      </c>
      <c r="U1434" s="2" t="e">
        <f t="shared" si="337"/>
        <v>#VALUE!</v>
      </c>
      <c r="V1434" s="2" t="e">
        <f t="shared" si="338"/>
        <v>#VALUE!</v>
      </c>
      <c r="W1434" s="2" t="e">
        <f t="shared" si="339"/>
        <v>#VALUE!</v>
      </c>
      <c r="X1434" t="e">
        <f t="shared" si="340"/>
        <v>#VALUE!</v>
      </c>
      <c r="Y1434" t="e">
        <f t="shared" si="341"/>
        <v>#VALUE!</v>
      </c>
      <c r="Z1434" t="e">
        <f t="shared" si="342"/>
        <v>#VALUE!</v>
      </c>
      <c r="AA1434" t="e">
        <f t="shared" si="343"/>
        <v>#VALUE!</v>
      </c>
      <c r="AB1434" t="e">
        <f t="shared" si="344"/>
        <v>#VALUE!</v>
      </c>
    </row>
    <row r="1435" spans="1:28" x14ac:dyDescent="0.25">
      <c r="A1435">
        <v>32</v>
      </c>
      <c r="B1435" t="s">
        <v>54</v>
      </c>
      <c r="C1435">
        <v>10</v>
      </c>
      <c r="D1435" t="s">
        <v>55</v>
      </c>
      <c r="E1435">
        <v>2018</v>
      </c>
      <c r="F1435" t="s">
        <v>10</v>
      </c>
      <c r="G1435" t="s">
        <v>10</v>
      </c>
      <c r="H1435" s="54">
        <v>0.16886166874172692</v>
      </c>
      <c r="I1435" s="54">
        <v>0.3266245046167281</v>
      </c>
      <c r="J1435" s="54">
        <v>0.34504815702446495</v>
      </c>
      <c r="K1435">
        <v>0.22600000000000001</v>
      </c>
      <c r="L1435" s="2" t="e">
        <f t="shared" si="330"/>
        <v>#VALUE!</v>
      </c>
      <c r="M1435" s="2" t="e">
        <f t="shared" si="331"/>
        <v>#VALUE!</v>
      </c>
      <c r="N1435" s="2" t="e">
        <f t="shared" si="332"/>
        <v>#VALUE!</v>
      </c>
      <c r="O1435" s="2" t="e">
        <f t="shared" si="333"/>
        <v>#VALUE!</v>
      </c>
      <c r="P1435" s="79" t="e">
        <f t="shared" si="334"/>
        <v>#VALUE!</v>
      </c>
      <c r="Q1435" s="80">
        <v>0.77485493230000002</v>
      </c>
      <c r="R1435" s="78">
        <v>0.22514506770000001</v>
      </c>
      <c r="S1435" s="79" t="e">
        <f t="shared" si="335"/>
        <v>#VALUE!</v>
      </c>
      <c r="T1435" s="2" t="e">
        <f t="shared" si="336"/>
        <v>#VALUE!</v>
      </c>
      <c r="U1435" s="2" t="e">
        <f t="shared" si="337"/>
        <v>#VALUE!</v>
      </c>
      <c r="V1435" s="2" t="e">
        <f t="shared" si="338"/>
        <v>#VALUE!</v>
      </c>
      <c r="W1435" s="2" t="e">
        <f t="shared" si="339"/>
        <v>#VALUE!</v>
      </c>
      <c r="X1435" t="e">
        <f t="shared" si="340"/>
        <v>#VALUE!</v>
      </c>
      <c r="Y1435" t="e">
        <f t="shared" si="341"/>
        <v>#VALUE!</v>
      </c>
      <c r="Z1435" t="e">
        <f t="shared" si="342"/>
        <v>#VALUE!</v>
      </c>
      <c r="AA1435" t="e">
        <f t="shared" si="343"/>
        <v>#VALUE!</v>
      </c>
      <c r="AB1435" t="e">
        <f t="shared" si="344"/>
        <v>#VALUE!</v>
      </c>
    </row>
    <row r="1436" spans="1:28" x14ac:dyDescent="0.25">
      <c r="A1436">
        <v>32</v>
      </c>
      <c r="B1436" t="s">
        <v>54</v>
      </c>
      <c r="C1436">
        <v>10</v>
      </c>
      <c r="D1436" t="s">
        <v>55</v>
      </c>
      <c r="E1436">
        <v>2019</v>
      </c>
      <c r="F1436" t="s">
        <v>10</v>
      </c>
      <c r="G1436" t="s">
        <v>10</v>
      </c>
      <c r="H1436" s="54">
        <v>0.15627672779650664</v>
      </c>
      <c r="I1436" s="54">
        <v>0.29431007717911079</v>
      </c>
      <c r="J1436" s="54">
        <v>0.31510957999927913</v>
      </c>
      <c r="K1436">
        <v>0.24399999999999999</v>
      </c>
      <c r="L1436" s="2" t="e">
        <f t="shared" si="330"/>
        <v>#VALUE!</v>
      </c>
      <c r="M1436" s="2" t="e">
        <f t="shared" si="331"/>
        <v>#VALUE!</v>
      </c>
      <c r="N1436" s="2" t="e">
        <f t="shared" si="332"/>
        <v>#VALUE!</v>
      </c>
      <c r="O1436" s="2" t="e">
        <f t="shared" si="333"/>
        <v>#VALUE!</v>
      </c>
      <c r="P1436" s="79" t="e">
        <f t="shared" si="334"/>
        <v>#VALUE!</v>
      </c>
      <c r="Q1436" s="80">
        <v>0.77485493230000002</v>
      </c>
      <c r="R1436" s="78">
        <v>0.22514506770000001</v>
      </c>
      <c r="S1436" s="79" t="e">
        <f t="shared" si="335"/>
        <v>#VALUE!</v>
      </c>
      <c r="T1436" s="2" t="e">
        <f t="shared" si="336"/>
        <v>#VALUE!</v>
      </c>
      <c r="U1436" s="2" t="e">
        <f t="shared" si="337"/>
        <v>#VALUE!</v>
      </c>
      <c r="V1436" s="2" t="e">
        <f t="shared" si="338"/>
        <v>#VALUE!</v>
      </c>
      <c r="W1436" s="2" t="e">
        <f t="shared" si="339"/>
        <v>#VALUE!</v>
      </c>
      <c r="X1436" t="e">
        <f t="shared" si="340"/>
        <v>#VALUE!</v>
      </c>
      <c r="Y1436" t="e">
        <f t="shared" si="341"/>
        <v>#VALUE!</v>
      </c>
      <c r="Z1436" t="e">
        <f t="shared" si="342"/>
        <v>#VALUE!</v>
      </c>
      <c r="AA1436" t="e">
        <f t="shared" si="343"/>
        <v>#VALUE!</v>
      </c>
      <c r="AB1436" t="e">
        <f t="shared" si="344"/>
        <v>#VALUE!</v>
      </c>
    </row>
    <row r="1437" spans="1:28" x14ac:dyDescent="0.25">
      <c r="A1437">
        <v>32</v>
      </c>
      <c r="B1437" t="s">
        <v>54</v>
      </c>
      <c r="C1437">
        <v>10</v>
      </c>
      <c r="D1437" t="s">
        <v>55</v>
      </c>
      <c r="E1437">
        <v>2020</v>
      </c>
      <c r="F1437" t="s">
        <v>10</v>
      </c>
      <c r="G1437" t="s">
        <v>10</v>
      </c>
      <c r="H1437" s="54">
        <v>7.1730431912490608E-2</v>
      </c>
      <c r="I1437" s="54">
        <v>0.24184107416558059</v>
      </c>
      <c r="J1437" s="54">
        <v>0.25426527177111524</v>
      </c>
      <c r="K1437">
        <v>0.11799999999999999</v>
      </c>
      <c r="L1437" s="2" t="e">
        <f t="shared" si="330"/>
        <v>#VALUE!</v>
      </c>
      <c r="M1437" s="2" t="e">
        <f t="shared" si="331"/>
        <v>#VALUE!</v>
      </c>
      <c r="N1437" s="2" t="e">
        <f t="shared" si="332"/>
        <v>#VALUE!</v>
      </c>
      <c r="O1437" s="2" t="e">
        <f t="shared" si="333"/>
        <v>#VALUE!</v>
      </c>
      <c r="P1437" s="79" t="e">
        <f t="shared" si="334"/>
        <v>#VALUE!</v>
      </c>
      <c r="Q1437" s="80">
        <v>0.77485493230000002</v>
      </c>
      <c r="R1437" s="78">
        <v>0.22514506770000001</v>
      </c>
      <c r="S1437" s="79" t="e">
        <f t="shared" si="335"/>
        <v>#VALUE!</v>
      </c>
      <c r="T1437" s="2" t="e">
        <f t="shared" si="336"/>
        <v>#VALUE!</v>
      </c>
      <c r="U1437" s="2" t="e">
        <f t="shared" si="337"/>
        <v>#VALUE!</v>
      </c>
      <c r="V1437" s="2" t="e">
        <f t="shared" si="338"/>
        <v>#VALUE!</v>
      </c>
      <c r="W1437" s="2" t="e">
        <f t="shared" si="339"/>
        <v>#VALUE!</v>
      </c>
      <c r="X1437" t="e">
        <f t="shared" si="340"/>
        <v>#VALUE!</v>
      </c>
      <c r="Y1437" t="e">
        <f t="shared" si="341"/>
        <v>#VALUE!</v>
      </c>
      <c r="Z1437" t="e">
        <f t="shared" si="342"/>
        <v>#VALUE!</v>
      </c>
      <c r="AA1437" t="e">
        <f t="shared" si="343"/>
        <v>#VALUE!</v>
      </c>
      <c r="AB1437" t="e">
        <f t="shared" si="344"/>
        <v>#VALUE!</v>
      </c>
    </row>
    <row r="1438" spans="1:28" x14ac:dyDescent="0.25">
      <c r="A1438">
        <v>32</v>
      </c>
      <c r="B1438" t="s">
        <v>54</v>
      </c>
      <c r="C1438">
        <v>10</v>
      </c>
      <c r="D1438" t="s">
        <v>55</v>
      </c>
      <c r="E1438">
        <v>2021</v>
      </c>
      <c r="F1438" t="s">
        <v>10</v>
      </c>
      <c r="G1438" t="s">
        <v>10</v>
      </c>
      <c r="H1438" s="79" t="s">
        <v>10</v>
      </c>
      <c r="I1438" s="2" t="s">
        <v>10</v>
      </c>
      <c r="J1438" s="2" t="s">
        <v>10</v>
      </c>
      <c r="K1438">
        <v>0.184</v>
      </c>
      <c r="L1438" s="2" t="e">
        <f t="shared" si="330"/>
        <v>#VALUE!</v>
      </c>
      <c r="M1438" s="2" t="e">
        <f t="shared" si="331"/>
        <v>#VALUE!</v>
      </c>
      <c r="N1438" s="2" t="e">
        <f t="shared" si="332"/>
        <v>#VALUE!</v>
      </c>
      <c r="O1438" s="2" t="e">
        <f t="shared" si="333"/>
        <v>#VALUE!</v>
      </c>
      <c r="P1438" s="79" t="e">
        <f t="shared" si="334"/>
        <v>#VALUE!</v>
      </c>
      <c r="Q1438" s="80">
        <v>0.77485493230000002</v>
      </c>
      <c r="R1438" s="78">
        <v>0.22514506770000001</v>
      </c>
      <c r="S1438" s="79" t="e">
        <f t="shared" si="335"/>
        <v>#VALUE!</v>
      </c>
      <c r="T1438" s="2" t="e">
        <f t="shared" si="336"/>
        <v>#VALUE!</v>
      </c>
      <c r="U1438" s="2" t="e">
        <f t="shared" si="337"/>
        <v>#VALUE!</v>
      </c>
      <c r="V1438" s="2" t="e">
        <f t="shared" si="338"/>
        <v>#VALUE!</v>
      </c>
      <c r="W1438" s="2" t="e">
        <f t="shared" si="339"/>
        <v>#VALUE!</v>
      </c>
      <c r="X1438" t="e">
        <f t="shared" si="340"/>
        <v>#VALUE!</v>
      </c>
      <c r="Y1438" t="e">
        <f t="shared" si="341"/>
        <v>#VALUE!</v>
      </c>
      <c r="Z1438" t="e">
        <f t="shared" si="342"/>
        <v>#VALUE!</v>
      </c>
      <c r="AA1438" t="e">
        <f t="shared" si="343"/>
        <v>#VALUE!</v>
      </c>
      <c r="AB1438" t="e">
        <f t="shared" si="344"/>
        <v>#VALUE!</v>
      </c>
    </row>
    <row r="1439" spans="1:28" x14ac:dyDescent="0.25">
      <c r="A1439">
        <v>32</v>
      </c>
      <c r="B1439" t="s">
        <v>54</v>
      </c>
      <c r="C1439">
        <v>10</v>
      </c>
      <c r="D1439" t="s">
        <v>55</v>
      </c>
      <c r="E1439">
        <v>2022</v>
      </c>
      <c r="F1439" t="s">
        <v>10</v>
      </c>
      <c r="G1439" t="s">
        <v>10</v>
      </c>
      <c r="H1439" s="79" t="s">
        <v>10</v>
      </c>
      <c r="I1439" s="2" t="s">
        <v>10</v>
      </c>
      <c r="J1439" s="2" t="s">
        <v>10</v>
      </c>
      <c r="K1439">
        <v>0.182</v>
      </c>
      <c r="L1439" s="2" t="e">
        <f t="shared" si="330"/>
        <v>#VALUE!</v>
      </c>
      <c r="M1439" s="2" t="e">
        <f t="shared" si="331"/>
        <v>#VALUE!</v>
      </c>
      <c r="N1439" s="2" t="e">
        <f t="shared" si="332"/>
        <v>#VALUE!</v>
      </c>
      <c r="O1439" s="2" t="e">
        <f t="shared" si="333"/>
        <v>#VALUE!</v>
      </c>
      <c r="P1439" s="79" t="e">
        <f t="shared" si="334"/>
        <v>#VALUE!</v>
      </c>
      <c r="Q1439" s="80">
        <v>0.77485493230000002</v>
      </c>
      <c r="R1439" s="78">
        <v>0.22514506770000001</v>
      </c>
      <c r="S1439" s="79">
        <f t="shared" si="335"/>
        <v>5834.8324789335657</v>
      </c>
      <c r="T1439" s="2" t="e">
        <f t="shared" si="336"/>
        <v>#VALUE!</v>
      </c>
      <c r="U1439" s="2" t="e">
        <f t="shared" si="337"/>
        <v>#VALUE!</v>
      </c>
      <c r="V1439" s="2">
        <f t="shared" si="338"/>
        <v>4649.8953270193797</v>
      </c>
      <c r="W1439" s="2" t="e">
        <f t="shared" si="339"/>
        <v>#VALUE!</v>
      </c>
      <c r="X1439" t="e">
        <f t="shared" si="340"/>
        <v>#VALUE!</v>
      </c>
      <c r="Y1439" t="e">
        <f t="shared" si="341"/>
        <v>#VALUE!</v>
      </c>
      <c r="Z1439" t="e">
        <f t="shared" si="342"/>
        <v>#VALUE!</v>
      </c>
      <c r="AA1439" t="e">
        <f t="shared" si="343"/>
        <v>#VALUE!</v>
      </c>
      <c r="AB1439" t="e">
        <f t="shared" si="344"/>
        <v>#VALUE!</v>
      </c>
    </row>
    <row r="1440" spans="1:28" x14ac:dyDescent="0.25">
      <c r="A1440">
        <v>32</v>
      </c>
      <c r="B1440" t="s">
        <v>54</v>
      </c>
      <c r="C1440">
        <v>10</v>
      </c>
      <c r="D1440" t="s">
        <v>55</v>
      </c>
      <c r="E1440">
        <v>2023</v>
      </c>
      <c r="F1440" t="s">
        <v>10</v>
      </c>
      <c r="G1440" t="s">
        <v>10</v>
      </c>
      <c r="H1440" s="79" t="s">
        <v>10</v>
      </c>
      <c r="I1440" s="2" t="s">
        <v>10</v>
      </c>
      <c r="J1440" s="2" t="s">
        <v>10</v>
      </c>
      <c r="K1440">
        <v>0.154</v>
      </c>
      <c r="L1440" s="2" t="e">
        <f t="shared" si="330"/>
        <v>#VALUE!</v>
      </c>
      <c r="M1440" s="2" t="e">
        <f t="shared" si="331"/>
        <v>#VALUE!</v>
      </c>
      <c r="N1440" s="2" t="e">
        <f t="shared" si="332"/>
        <v>#VALUE!</v>
      </c>
      <c r="O1440" s="2" t="e">
        <f t="shared" si="333"/>
        <v>#VALUE!</v>
      </c>
      <c r="P1440" s="79" t="e">
        <f t="shared" si="334"/>
        <v>#VALUE!</v>
      </c>
      <c r="Q1440" s="80">
        <v>0.77485493230000002</v>
      </c>
      <c r="R1440" s="78">
        <v>0.22514506770000001</v>
      </c>
      <c r="S1440" s="79">
        <f t="shared" si="335"/>
        <v>5098.1352625378795</v>
      </c>
      <c r="T1440" s="2" t="e">
        <f t="shared" si="336"/>
        <v>#VALUE!</v>
      </c>
      <c r="U1440" s="2" t="e">
        <f t="shared" si="337"/>
        <v>#VALUE!</v>
      </c>
      <c r="V1440" s="2">
        <f t="shared" si="338"/>
        <v>4798.5359166957032</v>
      </c>
      <c r="W1440" s="2" t="e">
        <f t="shared" si="339"/>
        <v>#VALUE!</v>
      </c>
      <c r="X1440" t="e">
        <f t="shared" si="340"/>
        <v>#VALUE!</v>
      </c>
      <c r="Y1440" t="e">
        <f t="shared" si="341"/>
        <v>#VALUE!</v>
      </c>
      <c r="Z1440" t="e">
        <f t="shared" si="342"/>
        <v>#VALUE!</v>
      </c>
      <c r="AA1440" t="e">
        <f t="shared" si="343"/>
        <v>#VALUE!</v>
      </c>
      <c r="AB1440" t="e">
        <f t="shared" si="344"/>
        <v>#VALUE!</v>
      </c>
    </row>
    <row r="1441" spans="1:28" x14ac:dyDescent="0.25">
      <c r="A1441">
        <v>32</v>
      </c>
      <c r="B1441" t="s">
        <v>54</v>
      </c>
      <c r="C1441">
        <v>10</v>
      </c>
      <c r="D1441" t="s">
        <v>55</v>
      </c>
      <c r="E1441">
        <v>2024</v>
      </c>
      <c r="F1441" t="s">
        <v>10</v>
      </c>
      <c r="G1441" t="s">
        <v>10</v>
      </c>
      <c r="H1441" s="79" t="s">
        <v>10</v>
      </c>
      <c r="I1441" s="2" t="s">
        <v>10</v>
      </c>
      <c r="J1441" s="2" t="s">
        <v>10</v>
      </c>
      <c r="K1441">
        <v>0.20599999999999999</v>
      </c>
      <c r="L1441" s="2" t="e">
        <f t="shared" si="330"/>
        <v>#VALUE!</v>
      </c>
      <c r="M1441" s="2" t="e">
        <f t="shared" si="331"/>
        <v>#VALUE!</v>
      </c>
      <c r="N1441" s="2" t="e">
        <f t="shared" si="332"/>
        <v>#VALUE!</v>
      </c>
      <c r="O1441" s="2" t="e">
        <f t="shared" si="333"/>
        <v>#VALUE!</v>
      </c>
      <c r="P1441" s="79" t="e">
        <f t="shared" si="334"/>
        <v>#VALUE!</v>
      </c>
      <c r="Q1441" s="80">
        <v>0.77485493230000002</v>
      </c>
      <c r="R1441" s="78">
        <v>0.22514506770000001</v>
      </c>
      <c r="S1441" s="79">
        <f t="shared" si="335"/>
        <v>2568.6435624906017</v>
      </c>
      <c r="T1441" s="2" t="e">
        <f t="shared" si="336"/>
        <v>#VALUE!</v>
      </c>
      <c r="U1441" s="2" t="e">
        <f t="shared" si="337"/>
        <v>#VALUE!</v>
      </c>
      <c r="V1441" s="2">
        <f t="shared" si="338"/>
        <v>2327.9019364419337</v>
      </c>
      <c r="W1441" s="2" t="e">
        <f t="shared" si="339"/>
        <v>#VALUE!</v>
      </c>
      <c r="X1441" t="e">
        <f t="shared" si="340"/>
        <v>#VALUE!</v>
      </c>
      <c r="Y1441" t="e">
        <f t="shared" si="341"/>
        <v>#VALUE!</v>
      </c>
      <c r="Z1441" t="e">
        <f t="shared" si="342"/>
        <v>#VALUE!</v>
      </c>
      <c r="AA1441" t="e">
        <f t="shared" si="343"/>
        <v>#VALUE!</v>
      </c>
      <c r="AB1441" t="e">
        <f t="shared" si="344"/>
        <v>#VALUE!</v>
      </c>
    </row>
    <row r="1442" spans="1:28" x14ac:dyDescent="0.25">
      <c r="A1442">
        <v>33</v>
      </c>
      <c r="B1442" t="s">
        <v>56</v>
      </c>
      <c r="C1442">
        <v>4</v>
      </c>
      <c r="D1442" t="s">
        <v>57</v>
      </c>
      <c r="E1442">
        <v>1980</v>
      </c>
      <c r="F1442">
        <v>1500</v>
      </c>
      <c r="G1442" t="s">
        <v>10</v>
      </c>
      <c r="H1442" s="54">
        <v>0.74</v>
      </c>
      <c r="I1442" t="s">
        <v>10</v>
      </c>
      <c r="J1442" t="s">
        <v>10</v>
      </c>
      <c r="K1442">
        <v>0.65700000000000003</v>
      </c>
      <c r="L1442" s="2">
        <f t="shared" si="330"/>
        <v>5769.2307692307686</v>
      </c>
      <c r="M1442" s="2" t="e">
        <f t="shared" si="331"/>
        <v>#VALUE!</v>
      </c>
      <c r="N1442" s="2" t="e">
        <f t="shared" si="332"/>
        <v>#VALUE!</v>
      </c>
      <c r="O1442" s="2">
        <f t="shared" si="333"/>
        <v>4373.1778425655984</v>
      </c>
      <c r="P1442" s="79" t="e">
        <f t="shared" si="334"/>
        <v>#VALUE!</v>
      </c>
      <c r="Q1442" s="80">
        <v>0.57081999999999999</v>
      </c>
      <c r="R1442" s="78">
        <v>0.42917000000000005</v>
      </c>
      <c r="S1442" s="79">
        <f t="shared" si="335"/>
        <v>4843.6157894736853</v>
      </c>
      <c r="T1442" s="2" t="e">
        <f t="shared" si="336"/>
        <v>#VALUE!</v>
      </c>
      <c r="U1442" s="2" t="e">
        <f t="shared" si="337"/>
        <v>#VALUE!</v>
      </c>
      <c r="V1442" s="2">
        <f t="shared" si="338"/>
        <v>3423.8146370253789</v>
      </c>
      <c r="W1442" s="2" t="e">
        <f t="shared" si="339"/>
        <v>#VALUE!</v>
      </c>
      <c r="X1442">
        <f t="shared" si="340"/>
        <v>3.2290771929824569</v>
      </c>
      <c r="Y1442" t="e">
        <f t="shared" si="341"/>
        <v>#VALUE!</v>
      </c>
      <c r="Z1442" t="e">
        <f t="shared" si="342"/>
        <v>#VALUE!</v>
      </c>
      <c r="AA1442">
        <f t="shared" si="343"/>
        <v>2.2825430913502527</v>
      </c>
      <c r="AB1442" t="e">
        <f t="shared" si="344"/>
        <v>#VALUE!</v>
      </c>
    </row>
    <row r="1443" spans="1:28" x14ac:dyDescent="0.25">
      <c r="A1443">
        <v>33</v>
      </c>
      <c r="B1443" t="s">
        <v>56</v>
      </c>
      <c r="C1443">
        <v>4</v>
      </c>
      <c r="D1443" t="s">
        <v>57</v>
      </c>
      <c r="E1443">
        <v>1981</v>
      </c>
      <c r="F1443">
        <v>2000</v>
      </c>
      <c r="G1443" t="s">
        <v>10</v>
      </c>
      <c r="H1443" s="54">
        <v>0.67</v>
      </c>
      <c r="I1443" t="s">
        <v>10</v>
      </c>
      <c r="J1443" t="s">
        <v>10</v>
      </c>
      <c r="K1443">
        <v>0.64300000000000002</v>
      </c>
      <c r="L1443" s="2">
        <f t="shared" si="330"/>
        <v>6060.606060606061</v>
      </c>
      <c r="M1443" s="2" t="e">
        <f t="shared" si="331"/>
        <v>#VALUE!</v>
      </c>
      <c r="N1443" s="2" t="e">
        <f t="shared" si="332"/>
        <v>#VALUE!</v>
      </c>
      <c r="O1443" s="2">
        <f t="shared" si="333"/>
        <v>5602.240896358544</v>
      </c>
      <c r="P1443" s="79" t="e">
        <f t="shared" si="334"/>
        <v>#VALUE!</v>
      </c>
      <c r="Q1443" s="80">
        <v>0.57081999999999999</v>
      </c>
      <c r="R1443" s="78">
        <v>0.42917000000000005</v>
      </c>
      <c r="S1443" s="79">
        <f t="shared" si="335"/>
        <v>4163.0514285714289</v>
      </c>
      <c r="T1443" s="2" t="e">
        <f t="shared" si="336"/>
        <v>#VALUE!</v>
      </c>
      <c r="U1443" s="2" t="e">
        <f t="shared" si="337"/>
        <v>#VALUE!</v>
      </c>
      <c r="V1443" s="2">
        <f t="shared" si="338"/>
        <v>3315.173975044564</v>
      </c>
      <c r="W1443" s="2" t="e">
        <f t="shared" si="339"/>
        <v>#VALUE!</v>
      </c>
      <c r="X1443">
        <f t="shared" si="340"/>
        <v>2.0815257142857146</v>
      </c>
      <c r="Y1443" t="e">
        <f t="shared" si="341"/>
        <v>#VALUE!</v>
      </c>
      <c r="Z1443" t="e">
        <f t="shared" si="342"/>
        <v>#VALUE!</v>
      </c>
      <c r="AA1443">
        <f t="shared" si="343"/>
        <v>1.657586987522282</v>
      </c>
      <c r="AB1443" t="e">
        <f t="shared" si="344"/>
        <v>#VALUE!</v>
      </c>
    </row>
    <row r="1444" spans="1:28" x14ac:dyDescent="0.25">
      <c r="A1444">
        <v>33</v>
      </c>
      <c r="B1444" t="s">
        <v>56</v>
      </c>
      <c r="C1444">
        <v>4</v>
      </c>
      <c r="D1444" t="s">
        <v>57</v>
      </c>
      <c r="E1444">
        <v>1982</v>
      </c>
      <c r="F1444">
        <v>750</v>
      </c>
      <c r="G1444" t="s">
        <v>10</v>
      </c>
      <c r="H1444" s="54">
        <v>0.57999999999999996</v>
      </c>
      <c r="I1444" t="s">
        <v>10</v>
      </c>
      <c r="J1444" t="s">
        <v>10</v>
      </c>
      <c r="K1444">
        <v>0.63100000000000001</v>
      </c>
      <c r="L1444" s="2">
        <f t="shared" si="330"/>
        <v>1785.7142857142856</v>
      </c>
      <c r="M1444" s="2" t="e">
        <f t="shared" si="331"/>
        <v>#VALUE!</v>
      </c>
      <c r="N1444" s="2" t="e">
        <f t="shared" si="332"/>
        <v>#VALUE!</v>
      </c>
      <c r="O1444" s="2">
        <f t="shared" si="333"/>
        <v>2032.520325203252</v>
      </c>
      <c r="P1444" s="79" t="e">
        <f t="shared" si="334"/>
        <v>#VALUE!</v>
      </c>
      <c r="Q1444" s="80">
        <v>0.57081999999999999</v>
      </c>
      <c r="R1444" s="78">
        <v>0.42917000000000005</v>
      </c>
      <c r="S1444" s="79">
        <f t="shared" si="335"/>
        <v>9856.8682352941178</v>
      </c>
      <c r="T1444" s="2" t="e">
        <f t="shared" si="336"/>
        <v>#VALUE!</v>
      </c>
      <c r="U1444" s="2" t="e">
        <f t="shared" si="337"/>
        <v>#VALUE!</v>
      </c>
      <c r="V1444" s="2">
        <f t="shared" si="338"/>
        <v>5856.3921911421912</v>
      </c>
      <c r="W1444" s="2" t="e">
        <f t="shared" si="339"/>
        <v>#VALUE!</v>
      </c>
      <c r="X1444">
        <f t="shared" si="340"/>
        <v>13.142490980392157</v>
      </c>
      <c r="Y1444" t="e">
        <f t="shared" si="341"/>
        <v>#VALUE!</v>
      </c>
      <c r="Z1444" t="e">
        <f t="shared" si="342"/>
        <v>#VALUE!</v>
      </c>
      <c r="AA1444">
        <f t="shared" si="343"/>
        <v>7.8085229215229219</v>
      </c>
      <c r="AB1444" t="e">
        <f t="shared" si="344"/>
        <v>#VALUE!</v>
      </c>
    </row>
    <row r="1445" spans="1:28" x14ac:dyDescent="0.25">
      <c r="A1445">
        <v>33</v>
      </c>
      <c r="B1445" t="s">
        <v>56</v>
      </c>
      <c r="C1445">
        <v>4</v>
      </c>
      <c r="D1445" t="s">
        <v>57</v>
      </c>
      <c r="E1445">
        <v>1983</v>
      </c>
      <c r="F1445">
        <v>1000</v>
      </c>
      <c r="G1445" t="s">
        <v>10</v>
      </c>
      <c r="H1445" s="54">
        <v>0.81</v>
      </c>
      <c r="I1445" t="s">
        <v>10</v>
      </c>
      <c r="J1445" t="s">
        <v>10</v>
      </c>
      <c r="K1445">
        <v>0.70099999999999996</v>
      </c>
      <c r="L1445" s="2">
        <f t="shared" si="330"/>
        <v>5263.1578947368434</v>
      </c>
      <c r="M1445" s="2" t="e">
        <f t="shared" si="331"/>
        <v>#VALUE!</v>
      </c>
      <c r="N1445" s="2" t="e">
        <f t="shared" si="332"/>
        <v>#VALUE!</v>
      </c>
      <c r="O1445" s="2">
        <f t="shared" si="333"/>
        <v>3344.4816053511699</v>
      </c>
      <c r="P1445" s="79" t="e">
        <f t="shared" si="334"/>
        <v>#VALUE!</v>
      </c>
      <c r="Q1445" s="80">
        <v>0.57081999999999999</v>
      </c>
      <c r="R1445" s="78">
        <v>0.42917000000000005</v>
      </c>
      <c r="S1445" s="79" t="e">
        <f t="shared" si="335"/>
        <v>#VALUE!</v>
      </c>
      <c r="T1445" s="2" t="e">
        <f t="shared" si="336"/>
        <v>#VALUE!</v>
      </c>
      <c r="U1445" s="2" t="e">
        <f t="shared" si="337"/>
        <v>#VALUE!</v>
      </c>
      <c r="V1445" s="2" t="e">
        <f t="shared" si="338"/>
        <v>#VALUE!</v>
      </c>
      <c r="W1445" s="2" t="e">
        <f t="shared" si="339"/>
        <v>#VALUE!</v>
      </c>
      <c r="X1445" t="e">
        <f t="shared" si="340"/>
        <v>#VALUE!</v>
      </c>
      <c r="Y1445" t="e">
        <f t="shared" si="341"/>
        <v>#VALUE!</v>
      </c>
      <c r="Z1445" t="e">
        <f t="shared" si="342"/>
        <v>#VALUE!</v>
      </c>
      <c r="AA1445" t="e">
        <f t="shared" si="343"/>
        <v>#VALUE!</v>
      </c>
      <c r="AB1445" t="e">
        <f t="shared" si="344"/>
        <v>#VALUE!</v>
      </c>
    </row>
    <row r="1446" spans="1:28" x14ac:dyDescent="0.25">
      <c r="A1446">
        <v>33</v>
      </c>
      <c r="B1446" t="s">
        <v>56</v>
      </c>
      <c r="C1446">
        <v>4</v>
      </c>
      <c r="D1446" t="s">
        <v>57</v>
      </c>
      <c r="E1446">
        <v>1984</v>
      </c>
      <c r="F1446">
        <v>1200</v>
      </c>
      <c r="G1446" t="s">
        <v>10</v>
      </c>
      <c r="H1446" s="54">
        <v>0.72</v>
      </c>
      <c r="I1446" t="s">
        <v>10</v>
      </c>
      <c r="J1446" t="s">
        <v>10</v>
      </c>
      <c r="K1446">
        <v>0.66</v>
      </c>
      <c r="L1446" s="2">
        <f t="shared" si="330"/>
        <v>4285.7142857142853</v>
      </c>
      <c r="M1446" s="2" t="e">
        <f t="shared" si="331"/>
        <v>#VALUE!</v>
      </c>
      <c r="N1446" s="2" t="e">
        <f t="shared" si="332"/>
        <v>#VALUE!</v>
      </c>
      <c r="O1446" s="2">
        <f t="shared" si="333"/>
        <v>3529.4117647058829</v>
      </c>
      <c r="P1446" s="79" t="e">
        <f t="shared" si="334"/>
        <v>#VALUE!</v>
      </c>
      <c r="Q1446" s="80">
        <v>0.57081999999999999</v>
      </c>
      <c r="R1446" s="78">
        <v>0.42917000000000005</v>
      </c>
      <c r="S1446" s="79" t="e">
        <f t="shared" si="335"/>
        <v>#VALUE!</v>
      </c>
      <c r="T1446" s="2" t="e">
        <f t="shared" si="336"/>
        <v>#VALUE!</v>
      </c>
      <c r="U1446" s="2" t="e">
        <f t="shared" si="337"/>
        <v>#VALUE!</v>
      </c>
      <c r="V1446" s="2" t="e">
        <f t="shared" si="338"/>
        <v>#VALUE!</v>
      </c>
      <c r="W1446" s="2" t="e">
        <f t="shared" si="339"/>
        <v>#VALUE!</v>
      </c>
      <c r="X1446" t="e">
        <f t="shared" si="340"/>
        <v>#VALUE!</v>
      </c>
      <c r="Y1446" t="e">
        <f t="shared" si="341"/>
        <v>#VALUE!</v>
      </c>
      <c r="Z1446" t="e">
        <f t="shared" si="342"/>
        <v>#VALUE!</v>
      </c>
      <c r="AA1446" t="e">
        <f t="shared" si="343"/>
        <v>#VALUE!</v>
      </c>
      <c r="AB1446" t="e">
        <f t="shared" si="344"/>
        <v>#VALUE!</v>
      </c>
    </row>
    <row r="1447" spans="1:28" x14ac:dyDescent="0.25">
      <c r="A1447">
        <v>33</v>
      </c>
      <c r="B1447" t="s">
        <v>56</v>
      </c>
      <c r="C1447">
        <v>4</v>
      </c>
      <c r="D1447" t="s">
        <v>57</v>
      </c>
      <c r="E1447">
        <v>1985</v>
      </c>
      <c r="F1447">
        <v>1000</v>
      </c>
      <c r="G1447" t="s">
        <v>10</v>
      </c>
      <c r="H1447" s="54">
        <v>0.75</v>
      </c>
      <c r="I1447" t="s">
        <v>10</v>
      </c>
      <c r="J1447" t="s">
        <v>10</v>
      </c>
      <c r="K1447">
        <v>0.67</v>
      </c>
      <c r="L1447" s="2">
        <f t="shared" si="330"/>
        <v>4000</v>
      </c>
      <c r="M1447" s="2" t="e">
        <f t="shared" si="331"/>
        <v>#VALUE!</v>
      </c>
      <c r="N1447" s="2" t="e">
        <f t="shared" si="332"/>
        <v>#VALUE!</v>
      </c>
      <c r="O1447" s="2">
        <f t="shared" si="333"/>
        <v>3030.3030303030305</v>
      </c>
      <c r="P1447" s="79" t="e">
        <f t="shared" si="334"/>
        <v>#VALUE!</v>
      </c>
      <c r="Q1447" s="80">
        <v>0.57081999999999999</v>
      </c>
      <c r="R1447" s="78">
        <v>0.42917000000000005</v>
      </c>
      <c r="S1447" s="79">
        <f t="shared" si="335"/>
        <v>908.71793611793612</v>
      </c>
      <c r="T1447" s="2" t="e">
        <f t="shared" si="336"/>
        <v>#VALUE!</v>
      </c>
      <c r="U1447" s="2" t="e">
        <f t="shared" si="337"/>
        <v>#VALUE!</v>
      </c>
      <c r="V1447" s="2">
        <f t="shared" si="338"/>
        <v>683.17140825035563</v>
      </c>
      <c r="W1447" s="2" t="e">
        <f t="shared" si="339"/>
        <v>#VALUE!</v>
      </c>
      <c r="X1447">
        <f t="shared" si="340"/>
        <v>0.90871793611793616</v>
      </c>
      <c r="Y1447" t="e">
        <f t="shared" si="341"/>
        <v>#VALUE!</v>
      </c>
      <c r="Z1447" t="e">
        <f t="shared" si="342"/>
        <v>#VALUE!</v>
      </c>
      <c r="AA1447">
        <f t="shared" si="343"/>
        <v>0.68317140825035561</v>
      </c>
      <c r="AB1447" t="e">
        <f t="shared" si="344"/>
        <v>#VALUE!</v>
      </c>
    </row>
    <row r="1448" spans="1:28" x14ac:dyDescent="0.25">
      <c r="A1448">
        <v>33</v>
      </c>
      <c r="B1448" t="s">
        <v>56</v>
      </c>
      <c r="C1448">
        <v>4</v>
      </c>
      <c r="D1448" t="s">
        <v>57</v>
      </c>
      <c r="E1448">
        <v>1986</v>
      </c>
      <c r="F1448">
        <v>3000</v>
      </c>
      <c r="G1448" t="s">
        <v>10</v>
      </c>
      <c r="H1448" s="54">
        <v>0.83</v>
      </c>
      <c r="I1448" t="s">
        <v>10</v>
      </c>
      <c r="J1448" t="s">
        <v>10</v>
      </c>
      <c r="K1448">
        <v>0.68799999999999994</v>
      </c>
      <c r="L1448" s="2">
        <f t="shared" si="330"/>
        <v>17647.058823529409</v>
      </c>
      <c r="M1448" s="2" t="e">
        <f t="shared" si="331"/>
        <v>#VALUE!</v>
      </c>
      <c r="N1448" s="2" t="e">
        <f t="shared" si="332"/>
        <v>#VALUE!</v>
      </c>
      <c r="O1448" s="2">
        <f t="shared" si="333"/>
        <v>9615.3846153846134</v>
      </c>
      <c r="P1448" s="79" t="e">
        <f t="shared" si="334"/>
        <v>#VALUE!</v>
      </c>
      <c r="Q1448" s="80">
        <v>0.57081999999999999</v>
      </c>
      <c r="R1448" s="78">
        <v>0.42917000000000005</v>
      </c>
      <c r="S1448" s="79">
        <f t="shared" si="335"/>
        <v>5550.4689811838325</v>
      </c>
      <c r="T1448" s="2" t="e">
        <f t="shared" si="336"/>
        <v>#VALUE!</v>
      </c>
      <c r="U1448" s="2" t="e">
        <f t="shared" si="337"/>
        <v>#VALUE!</v>
      </c>
      <c r="V1448" s="2">
        <f t="shared" si="338"/>
        <v>5509.6703474372207</v>
      </c>
      <c r="W1448" s="2" t="e">
        <f t="shared" si="339"/>
        <v>#VALUE!</v>
      </c>
      <c r="X1448">
        <f t="shared" si="340"/>
        <v>1.8501563270612775</v>
      </c>
      <c r="Y1448" t="e">
        <f t="shared" si="341"/>
        <v>#VALUE!</v>
      </c>
      <c r="Z1448" t="e">
        <f t="shared" si="342"/>
        <v>#VALUE!</v>
      </c>
      <c r="AA1448">
        <f t="shared" si="343"/>
        <v>1.8365567824790736</v>
      </c>
      <c r="AB1448" t="e">
        <f t="shared" si="344"/>
        <v>#VALUE!</v>
      </c>
    </row>
    <row r="1449" spans="1:28" x14ac:dyDescent="0.25">
      <c r="A1449">
        <v>33</v>
      </c>
      <c r="B1449" t="s">
        <v>56</v>
      </c>
      <c r="C1449">
        <v>4</v>
      </c>
      <c r="D1449" t="s">
        <v>57</v>
      </c>
      <c r="E1449">
        <v>1987</v>
      </c>
      <c r="F1449" t="s">
        <v>10</v>
      </c>
      <c r="G1449" t="s">
        <v>10</v>
      </c>
      <c r="H1449" s="54">
        <v>0.64</v>
      </c>
      <c r="I1449" t="s">
        <v>10</v>
      </c>
      <c r="J1449" t="s">
        <v>10</v>
      </c>
      <c r="K1449">
        <v>0.622</v>
      </c>
      <c r="L1449" s="2" t="e">
        <f t="shared" si="330"/>
        <v>#VALUE!</v>
      </c>
      <c r="M1449" s="2" t="e">
        <f t="shared" si="331"/>
        <v>#VALUE!</v>
      </c>
      <c r="N1449" s="2" t="e">
        <f t="shared" si="332"/>
        <v>#VALUE!</v>
      </c>
      <c r="O1449" s="2" t="e">
        <f t="shared" si="333"/>
        <v>#VALUE!</v>
      </c>
      <c r="P1449" s="79" t="e">
        <f t="shared" si="334"/>
        <v>#VALUE!</v>
      </c>
      <c r="Q1449" s="80">
        <v>0.57081999999999999</v>
      </c>
      <c r="R1449" s="78">
        <v>0.42917000000000005</v>
      </c>
      <c r="S1449" s="79">
        <f t="shared" si="335"/>
        <v>10017.859086440558</v>
      </c>
      <c r="T1449" s="2" t="e">
        <f t="shared" si="336"/>
        <v>#VALUE!</v>
      </c>
      <c r="U1449" s="2" t="e">
        <f t="shared" si="337"/>
        <v>#VALUE!</v>
      </c>
      <c r="V1449" s="2">
        <f t="shared" si="338"/>
        <v>9935.0980392156853</v>
      </c>
      <c r="W1449" s="2" t="e">
        <f t="shared" si="339"/>
        <v>#VALUE!</v>
      </c>
      <c r="X1449" t="e">
        <f t="shared" si="340"/>
        <v>#VALUE!</v>
      </c>
      <c r="Y1449" t="e">
        <f t="shared" si="341"/>
        <v>#VALUE!</v>
      </c>
      <c r="Z1449" t="e">
        <f t="shared" si="342"/>
        <v>#VALUE!</v>
      </c>
      <c r="AA1449" t="e">
        <f t="shared" si="343"/>
        <v>#VALUE!</v>
      </c>
      <c r="AB1449" t="e">
        <f t="shared" si="344"/>
        <v>#VALUE!</v>
      </c>
    </row>
    <row r="1450" spans="1:28" x14ac:dyDescent="0.25">
      <c r="A1450">
        <v>33</v>
      </c>
      <c r="B1450" t="s">
        <v>56</v>
      </c>
      <c r="C1450">
        <v>4</v>
      </c>
      <c r="D1450" t="s">
        <v>57</v>
      </c>
      <c r="E1450">
        <v>1988</v>
      </c>
      <c r="F1450">
        <v>300</v>
      </c>
      <c r="G1450" t="s">
        <v>10</v>
      </c>
      <c r="H1450" s="54">
        <v>0.63</v>
      </c>
      <c r="I1450" t="s">
        <v>10</v>
      </c>
      <c r="J1450" t="s">
        <v>10</v>
      </c>
      <c r="K1450">
        <v>0.26</v>
      </c>
      <c r="L1450" s="2">
        <f t="shared" si="330"/>
        <v>810.81081081081084</v>
      </c>
      <c r="M1450" s="2" t="e">
        <f t="shared" si="331"/>
        <v>#VALUE!</v>
      </c>
      <c r="N1450" s="2" t="e">
        <f t="shared" si="332"/>
        <v>#VALUE!</v>
      </c>
      <c r="O1450" s="2">
        <f t="shared" si="333"/>
        <v>405.40540540540542</v>
      </c>
      <c r="P1450" s="79" t="e">
        <f t="shared" si="334"/>
        <v>#VALUE!</v>
      </c>
      <c r="Q1450" s="80">
        <v>0.57081999999999999</v>
      </c>
      <c r="R1450" s="78">
        <v>0.42917000000000005</v>
      </c>
      <c r="S1450" s="79">
        <f t="shared" si="335"/>
        <v>9501.6195045680306</v>
      </c>
      <c r="T1450" s="2" t="e">
        <f t="shared" si="336"/>
        <v>#VALUE!</v>
      </c>
      <c r="U1450" s="2" t="e">
        <f t="shared" si="337"/>
        <v>#VALUE!</v>
      </c>
      <c r="V1450" s="2">
        <f t="shared" si="338"/>
        <v>9491.8203504908706</v>
      </c>
      <c r="W1450" s="2" t="e">
        <f t="shared" si="339"/>
        <v>#VALUE!</v>
      </c>
      <c r="X1450">
        <f t="shared" si="340"/>
        <v>31.672065015226767</v>
      </c>
      <c r="Y1450" t="e">
        <f t="shared" si="341"/>
        <v>#VALUE!</v>
      </c>
      <c r="Z1450" t="e">
        <f t="shared" si="342"/>
        <v>#VALUE!</v>
      </c>
      <c r="AA1450">
        <f t="shared" si="343"/>
        <v>31.639401168302903</v>
      </c>
      <c r="AB1450" t="e">
        <f t="shared" si="344"/>
        <v>#VALUE!</v>
      </c>
    </row>
    <row r="1451" spans="1:28" x14ac:dyDescent="0.25">
      <c r="A1451">
        <v>33</v>
      </c>
      <c r="B1451" t="s">
        <v>56</v>
      </c>
      <c r="C1451">
        <v>4</v>
      </c>
      <c r="D1451" t="s">
        <v>57</v>
      </c>
      <c r="E1451">
        <v>1989</v>
      </c>
      <c r="F1451">
        <v>400</v>
      </c>
      <c r="G1451" t="s">
        <v>10</v>
      </c>
      <c r="H1451" s="54">
        <v>0.61499999999999999</v>
      </c>
      <c r="I1451" t="s">
        <v>10</v>
      </c>
      <c r="J1451" t="s">
        <v>10</v>
      </c>
      <c r="K1451">
        <v>0.62</v>
      </c>
      <c r="L1451" s="2">
        <f t="shared" si="330"/>
        <v>1038.9610389610389</v>
      </c>
      <c r="M1451" s="2" t="e">
        <f t="shared" si="331"/>
        <v>#VALUE!</v>
      </c>
      <c r="N1451" s="2" t="e">
        <f t="shared" si="332"/>
        <v>#VALUE!</v>
      </c>
      <c r="O1451" s="2">
        <f t="shared" si="333"/>
        <v>1052.6315789473683</v>
      </c>
      <c r="P1451" s="79" t="e">
        <f t="shared" si="334"/>
        <v>#VALUE!</v>
      </c>
      <c r="Q1451" s="80">
        <v>0.57081999999999999</v>
      </c>
      <c r="R1451" s="78">
        <v>0.42917000000000005</v>
      </c>
      <c r="S1451" s="79">
        <f t="shared" si="335"/>
        <v>6877.4040572109334</v>
      </c>
      <c r="T1451" s="2" t="e">
        <f t="shared" si="336"/>
        <v>#VALUE!</v>
      </c>
      <c r="U1451" s="2" t="e">
        <f t="shared" si="337"/>
        <v>#VALUE!</v>
      </c>
      <c r="V1451" s="2">
        <f t="shared" si="338"/>
        <v>6784.5953174193337</v>
      </c>
      <c r="W1451" s="2" t="e">
        <f t="shared" si="339"/>
        <v>#VALUE!</v>
      </c>
      <c r="X1451">
        <f t="shared" si="340"/>
        <v>17.193510143027332</v>
      </c>
      <c r="Y1451" t="e">
        <f t="shared" si="341"/>
        <v>#VALUE!</v>
      </c>
      <c r="Z1451" t="e">
        <f t="shared" si="342"/>
        <v>#VALUE!</v>
      </c>
      <c r="AA1451">
        <f t="shared" si="343"/>
        <v>16.961488293548335</v>
      </c>
      <c r="AB1451" t="e">
        <f t="shared" si="344"/>
        <v>#VALUE!</v>
      </c>
    </row>
    <row r="1452" spans="1:28" x14ac:dyDescent="0.25">
      <c r="A1452">
        <v>33</v>
      </c>
      <c r="B1452" t="s">
        <v>56</v>
      </c>
      <c r="C1452">
        <v>4</v>
      </c>
      <c r="D1452" t="s">
        <v>57</v>
      </c>
      <c r="E1452">
        <v>1990</v>
      </c>
      <c r="F1452">
        <v>3500</v>
      </c>
      <c r="G1452" t="s">
        <v>10</v>
      </c>
      <c r="H1452" s="54">
        <v>0.69699999999999995</v>
      </c>
      <c r="I1452" t="s">
        <v>10</v>
      </c>
      <c r="J1452" t="s">
        <v>10</v>
      </c>
      <c r="K1452">
        <v>0.69399999999999995</v>
      </c>
      <c r="L1452" s="2">
        <f t="shared" si="330"/>
        <v>11551.155115511549</v>
      </c>
      <c r="M1452" s="2" t="e">
        <f t="shared" si="331"/>
        <v>#VALUE!</v>
      </c>
      <c r="N1452" s="2" t="e">
        <f t="shared" si="332"/>
        <v>#VALUE!</v>
      </c>
      <c r="O1452" s="2">
        <f t="shared" si="333"/>
        <v>11437.908496732025</v>
      </c>
      <c r="P1452" s="79" t="e">
        <f t="shared" si="334"/>
        <v>#VALUE!</v>
      </c>
      <c r="Q1452" s="80">
        <v>0.57081999999999999</v>
      </c>
      <c r="R1452" s="78">
        <v>0.42917000000000005</v>
      </c>
      <c r="S1452" s="79">
        <f t="shared" si="335"/>
        <v>4261.8836943178758</v>
      </c>
      <c r="T1452" s="2" t="e">
        <f t="shared" si="336"/>
        <v>#VALUE!</v>
      </c>
      <c r="U1452" s="2" t="e">
        <f t="shared" si="337"/>
        <v>#VALUE!</v>
      </c>
      <c r="V1452" s="2">
        <f t="shared" si="338"/>
        <v>4044.7167631531975</v>
      </c>
      <c r="W1452" s="2" t="e">
        <f t="shared" si="339"/>
        <v>#VALUE!</v>
      </c>
      <c r="X1452">
        <f t="shared" si="340"/>
        <v>1.2176810555193931</v>
      </c>
      <c r="Y1452" t="e">
        <f t="shared" si="341"/>
        <v>#VALUE!</v>
      </c>
      <c r="Z1452" t="e">
        <f t="shared" si="342"/>
        <v>#VALUE!</v>
      </c>
      <c r="AA1452">
        <f t="shared" si="343"/>
        <v>1.1556333609009135</v>
      </c>
      <c r="AB1452" t="e">
        <f t="shared" si="344"/>
        <v>#VALUE!</v>
      </c>
    </row>
    <row r="1453" spans="1:28" x14ac:dyDescent="0.25">
      <c r="A1453">
        <v>33</v>
      </c>
      <c r="B1453" t="s">
        <v>56</v>
      </c>
      <c r="C1453">
        <v>4</v>
      </c>
      <c r="D1453" t="s">
        <v>57</v>
      </c>
      <c r="E1453">
        <v>1991</v>
      </c>
      <c r="F1453">
        <v>3000</v>
      </c>
      <c r="G1453" t="s">
        <v>10</v>
      </c>
      <c r="H1453" s="54">
        <v>0.624</v>
      </c>
      <c r="I1453" t="s">
        <v>10</v>
      </c>
      <c r="J1453" t="s">
        <v>10</v>
      </c>
      <c r="K1453">
        <v>0.622</v>
      </c>
      <c r="L1453" s="2">
        <f t="shared" si="330"/>
        <v>7978.7234042553191</v>
      </c>
      <c r="M1453" s="2" t="e">
        <f t="shared" si="331"/>
        <v>#VALUE!</v>
      </c>
      <c r="N1453" s="2" t="e">
        <f t="shared" si="332"/>
        <v>#VALUE!</v>
      </c>
      <c r="O1453" s="2">
        <f t="shared" si="333"/>
        <v>7936.5079365079364</v>
      </c>
      <c r="P1453" s="79" t="e">
        <f t="shared" si="334"/>
        <v>#VALUE!</v>
      </c>
      <c r="Q1453" s="80">
        <v>0.57081999999999999</v>
      </c>
      <c r="R1453" s="78">
        <v>0.42917000000000005</v>
      </c>
      <c r="S1453" s="79">
        <f t="shared" si="335"/>
        <v>5576.0275730275735</v>
      </c>
      <c r="T1453" s="2" t="e">
        <f t="shared" si="336"/>
        <v>#VALUE!</v>
      </c>
      <c r="U1453" s="2" t="e">
        <f t="shared" si="337"/>
        <v>#VALUE!</v>
      </c>
      <c r="V1453" s="2">
        <f t="shared" si="338"/>
        <v>5474.3320109856577</v>
      </c>
      <c r="W1453" s="2" t="e">
        <f t="shared" si="339"/>
        <v>#VALUE!</v>
      </c>
      <c r="X1453">
        <f t="shared" si="340"/>
        <v>1.8586758576758577</v>
      </c>
      <c r="Y1453" t="e">
        <f t="shared" si="341"/>
        <v>#VALUE!</v>
      </c>
      <c r="Z1453" t="e">
        <f t="shared" si="342"/>
        <v>#VALUE!</v>
      </c>
      <c r="AA1453">
        <f t="shared" si="343"/>
        <v>1.8247773369952192</v>
      </c>
      <c r="AB1453" t="e">
        <f t="shared" si="344"/>
        <v>#VALUE!</v>
      </c>
    </row>
    <row r="1454" spans="1:28" x14ac:dyDescent="0.25">
      <c r="A1454">
        <v>33</v>
      </c>
      <c r="B1454" t="s">
        <v>56</v>
      </c>
      <c r="C1454">
        <v>4</v>
      </c>
      <c r="D1454" t="s">
        <v>57</v>
      </c>
      <c r="E1454">
        <v>1992</v>
      </c>
      <c r="F1454">
        <v>4000</v>
      </c>
      <c r="G1454" t="s">
        <v>10</v>
      </c>
      <c r="H1454" s="54">
        <v>0.65300000000000002</v>
      </c>
      <c r="I1454" t="s">
        <v>10</v>
      </c>
      <c r="J1454" t="s">
        <v>10</v>
      </c>
      <c r="K1454">
        <v>0.65400000000000003</v>
      </c>
      <c r="L1454" s="2">
        <f t="shared" si="330"/>
        <v>11527.377521613833</v>
      </c>
      <c r="M1454" s="2" t="e">
        <f t="shared" si="331"/>
        <v>#VALUE!</v>
      </c>
      <c r="N1454" s="2" t="e">
        <f t="shared" si="332"/>
        <v>#VALUE!</v>
      </c>
      <c r="O1454" s="2">
        <f t="shared" si="333"/>
        <v>11560.693641618498</v>
      </c>
      <c r="P1454" s="79" t="e">
        <f t="shared" si="334"/>
        <v>#VALUE!</v>
      </c>
      <c r="Q1454" s="80">
        <v>0.57081999999999999</v>
      </c>
      <c r="R1454" s="78">
        <v>0.42917000000000005</v>
      </c>
      <c r="S1454" s="79">
        <f t="shared" si="335"/>
        <v>1398.7506095437132</v>
      </c>
      <c r="T1454" s="2" t="e">
        <f t="shared" si="336"/>
        <v>#VALUE!</v>
      </c>
      <c r="U1454" s="2" t="e">
        <f t="shared" si="337"/>
        <v>#VALUE!</v>
      </c>
      <c r="V1454" s="2">
        <f t="shared" si="338"/>
        <v>1310.0671632824701</v>
      </c>
      <c r="W1454" s="2" t="e">
        <f t="shared" si="339"/>
        <v>#VALUE!</v>
      </c>
      <c r="X1454">
        <f t="shared" si="340"/>
        <v>0.3496876523859283</v>
      </c>
      <c r="Y1454" t="e">
        <f t="shared" si="341"/>
        <v>#VALUE!</v>
      </c>
      <c r="Z1454" t="e">
        <f t="shared" si="342"/>
        <v>#VALUE!</v>
      </c>
      <c r="AA1454">
        <f t="shared" si="343"/>
        <v>0.32751679082061752</v>
      </c>
      <c r="AB1454" t="e">
        <f t="shared" si="344"/>
        <v>#VALUE!</v>
      </c>
    </row>
    <row r="1455" spans="1:28" x14ac:dyDescent="0.25">
      <c r="A1455">
        <v>33</v>
      </c>
      <c r="B1455" t="s">
        <v>56</v>
      </c>
      <c r="C1455">
        <v>4</v>
      </c>
      <c r="D1455" t="s">
        <v>57</v>
      </c>
      <c r="E1455">
        <v>1993</v>
      </c>
      <c r="F1455">
        <v>300</v>
      </c>
      <c r="G1455" t="s">
        <v>10</v>
      </c>
      <c r="H1455" s="54">
        <v>0.56699999999999995</v>
      </c>
      <c r="I1455" t="s">
        <v>10</v>
      </c>
      <c r="J1455" t="s">
        <v>10</v>
      </c>
      <c r="K1455">
        <v>0.30599999999999999</v>
      </c>
      <c r="L1455" s="2">
        <f t="shared" si="330"/>
        <v>692.84064665127016</v>
      </c>
      <c r="M1455" s="2" t="e">
        <f t="shared" si="331"/>
        <v>#VALUE!</v>
      </c>
      <c r="N1455" s="2" t="e">
        <f t="shared" si="332"/>
        <v>#VALUE!</v>
      </c>
      <c r="O1455" s="2">
        <f t="shared" si="333"/>
        <v>432.27665706051874</v>
      </c>
      <c r="P1455" s="79" t="e">
        <f t="shared" si="334"/>
        <v>#VALUE!</v>
      </c>
      <c r="Q1455" s="80">
        <v>0.57081999999999999</v>
      </c>
      <c r="R1455" s="78">
        <v>0.42917000000000005</v>
      </c>
      <c r="S1455" s="79">
        <f t="shared" si="335"/>
        <v>1346.7904621544737</v>
      </c>
      <c r="T1455" s="2" t="e">
        <f t="shared" si="336"/>
        <v>#VALUE!</v>
      </c>
      <c r="U1455" s="2" t="e">
        <f t="shared" si="337"/>
        <v>#VALUE!</v>
      </c>
      <c r="V1455" s="2">
        <f t="shared" si="338"/>
        <v>1233.3703554148033</v>
      </c>
      <c r="W1455" s="2" t="e">
        <f t="shared" si="339"/>
        <v>#VALUE!</v>
      </c>
      <c r="X1455">
        <f t="shared" si="340"/>
        <v>4.4893015405149121</v>
      </c>
      <c r="Y1455" t="e">
        <f t="shared" si="341"/>
        <v>#VALUE!</v>
      </c>
      <c r="Z1455" t="e">
        <f t="shared" si="342"/>
        <v>#VALUE!</v>
      </c>
      <c r="AA1455">
        <f t="shared" si="343"/>
        <v>4.1112345180493444</v>
      </c>
      <c r="AB1455" t="e">
        <f t="shared" si="344"/>
        <v>#VALUE!</v>
      </c>
    </row>
    <row r="1456" spans="1:28" x14ac:dyDescent="0.25">
      <c r="A1456">
        <v>33</v>
      </c>
      <c r="B1456" t="s">
        <v>56</v>
      </c>
      <c r="C1456">
        <v>4</v>
      </c>
      <c r="D1456" t="s">
        <v>57</v>
      </c>
      <c r="E1456">
        <v>1994</v>
      </c>
      <c r="F1456">
        <v>3000</v>
      </c>
      <c r="G1456" t="s">
        <v>10</v>
      </c>
      <c r="H1456" s="54">
        <v>0.66700000000000004</v>
      </c>
      <c r="I1456" t="s">
        <v>10</v>
      </c>
      <c r="J1456" t="s">
        <v>10</v>
      </c>
      <c r="K1456">
        <v>0.66100000000000003</v>
      </c>
      <c r="L1456" s="2">
        <f t="shared" si="330"/>
        <v>9009.0090090090107</v>
      </c>
      <c r="M1456" s="2" t="e">
        <f t="shared" si="331"/>
        <v>#VALUE!</v>
      </c>
      <c r="N1456" s="2" t="e">
        <f t="shared" si="332"/>
        <v>#VALUE!</v>
      </c>
      <c r="O1456" s="2">
        <f t="shared" si="333"/>
        <v>8849.5575221238942</v>
      </c>
      <c r="P1456" s="79" t="e">
        <f t="shared" si="334"/>
        <v>#VALUE!</v>
      </c>
      <c r="Q1456" s="80">
        <v>0.57081999999999999</v>
      </c>
      <c r="R1456" s="78">
        <v>0.42917000000000005</v>
      </c>
      <c r="S1456" s="79">
        <f t="shared" si="335"/>
        <v>1383.6133936983149</v>
      </c>
      <c r="T1456" s="2" t="e">
        <f t="shared" si="336"/>
        <v>#VALUE!</v>
      </c>
      <c r="U1456" s="2" t="e">
        <f t="shared" si="337"/>
        <v>#VALUE!</v>
      </c>
      <c r="V1456" s="2">
        <f t="shared" si="338"/>
        <v>1381.3825095696063</v>
      </c>
      <c r="W1456" s="2" t="e">
        <f t="shared" si="339"/>
        <v>#VALUE!</v>
      </c>
      <c r="X1456">
        <f t="shared" si="340"/>
        <v>0.46120446456610498</v>
      </c>
      <c r="Y1456" t="e">
        <f t="shared" si="341"/>
        <v>#VALUE!</v>
      </c>
      <c r="Z1456" t="e">
        <f t="shared" si="342"/>
        <v>#VALUE!</v>
      </c>
      <c r="AA1456">
        <f t="shared" si="343"/>
        <v>0.46046083652320213</v>
      </c>
      <c r="AB1456" t="e">
        <f t="shared" si="344"/>
        <v>#VALUE!</v>
      </c>
    </row>
    <row r="1457" spans="1:28" x14ac:dyDescent="0.25">
      <c r="A1457">
        <v>33</v>
      </c>
      <c r="B1457" t="s">
        <v>56</v>
      </c>
      <c r="C1457">
        <v>4</v>
      </c>
      <c r="D1457" t="s">
        <v>57</v>
      </c>
      <c r="E1457">
        <v>1995</v>
      </c>
      <c r="F1457">
        <v>600</v>
      </c>
      <c r="G1457" t="s">
        <v>10</v>
      </c>
      <c r="H1457" s="54">
        <v>0.40600000000000003</v>
      </c>
      <c r="I1457" t="s">
        <v>10</v>
      </c>
      <c r="J1457" t="s">
        <v>10</v>
      </c>
      <c r="K1457">
        <v>0.39100000000000001</v>
      </c>
      <c r="L1457" s="2">
        <f t="shared" si="330"/>
        <v>1010.1010101010102</v>
      </c>
      <c r="M1457" s="2" t="e">
        <f t="shared" si="331"/>
        <v>#VALUE!</v>
      </c>
      <c r="N1457" s="2" t="e">
        <f t="shared" si="332"/>
        <v>#VALUE!</v>
      </c>
      <c r="O1457" s="2">
        <f t="shared" si="333"/>
        <v>985.22167487684726</v>
      </c>
      <c r="P1457" s="79" t="e">
        <f t="shared" si="334"/>
        <v>#VALUE!</v>
      </c>
      <c r="Q1457" s="80">
        <v>0.57081999999999999</v>
      </c>
      <c r="R1457" s="78">
        <v>0.42917000000000005</v>
      </c>
      <c r="S1457" s="79">
        <f t="shared" si="335"/>
        <v>2587.4008644643409</v>
      </c>
      <c r="T1457" s="2" t="e">
        <f t="shared" si="336"/>
        <v>#VALUE!</v>
      </c>
      <c r="U1457" s="2" t="e">
        <f t="shared" si="337"/>
        <v>#VALUE!</v>
      </c>
      <c r="V1457" s="2">
        <f t="shared" si="338"/>
        <v>2618.9751947247305</v>
      </c>
      <c r="W1457" s="2" t="e">
        <f t="shared" si="339"/>
        <v>#VALUE!</v>
      </c>
      <c r="X1457">
        <f t="shared" si="340"/>
        <v>4.3123347741072351</v>
      </c>
      <c r="Y1457" t="e">
        <f t="shared" si="341"/>
        <v>#VALUE!</v>
      </c>
      <c r="Z1457" t="e">
        <f t="shared" si="342"/>
        <v>#VALUE!</v>
      </c>
      <c r="AA1457">
        <f t="shared" si="343"/>
        <v>4.364958657874551</v>
      </c>
      <c r="AB1457" t="e">
        <f t="shared" si="344"/>
        <v>#VALUE!</v>
      </c>
    </row>
    <row r="1458" spans="1:28" x14ac:dyDescent="0.25">
      <c r="A1458">
        <v>33</v>
      </c>
      <c r="B1458" t="s">
        <v>56</v>
      </c>
      <c r="C1458">
        <v>4</v>
      </c>
      <c r="D1458" t="s">
        <v>57</v>
      </c>
      <c r="E1458">
        <v>1996</v>
      </c>
      <c r="F1458">
        <v>500</v>
      </c>
      <c r="G1458" t="s">
        <v>10</v>
      </c>
      <c r="H1458" s="54">
        <v>0.73899999999999999</v>
      </c>
      <c r="I1458" t="s">
        <v>10</v>
      </c>
      <c r="J1458" t="s">
        <v>10</v>
      </c>
      <c r="K1458">
        <v>0.71299999999999997</v>
      </c>
      <c r="L1458" s="2">
        <f t="shared" si="330"/>
        <v>1915.7088122605364</v>
      </c>
      <c r="M1458" s="2" t="e">
        <f t="shared" si="331"/>
        <v>#VALUE!</v>
      </c>
      <c r="N1458" s="2" t="e">
        <f t="shared" si="332"/>
        <v>#VALUE!</v>
      </c>
      <c r="O1458" s="2">
        <f t="shared" si="333"/>
        <v>1742.1602787456443</v>
      </c>
      <c r="P1458" s="79" t="e">
        <f t="shared" si="334"/>
        <v>#VALUE!</v>
      </c>
      <c r="Q1458" s="80">
        <v>0.57081999999999999</v>
      </c>
      <c r="R1458" s="78">
        <v>0.42917000000000005</v>
      </c>
      <c r="S1458" s="79">
        <f t="shared" si="335"/>
        <v>1762.3990684685787</v>
      </c>
      <c r="T1458" s="2" t="e">
        <f t="shared" si="336"/>
        <v>#VALUE!</v>
      </c>
      <c r="U1458" s="2" t="e">
        <f t="shared" si="337"/>
        <v>#VALUE!</v>
      </c>
      <c r="V1458" s="2">
        <f t="shared" si="338"/>
        <v>1751.640676661726</v>
      </c>
      <c r="W1458" s="2" t="e">
        <f t="shared" si="339"/>
        <v>#VALUE!</v>
      </c>
      <c r="X1458">
        <f t="shared" si="340"/>
        <v>3.5247981369371573</v>
      </c>
      <c r="Y1458" t="e">
        <f t="shared" si="341"/>
        <v>#VALUE!</v>
      </c>
      <c r="Z1458" t="e">
        <f t="shared" si="342"/>
        <v>#VALUE!</v>
      </c>
      <c r="AA1458">
        <f t="shared" si="343"/>
        <v>3.5032813533234521</v>
      </c>
      <c r="AB1458" t="e">
        <f t="shared" si="344"/>
        <v>#VALUE!</v>
      </c>
    </row>
    <row r="1459" spans="1:28" x14ac:dyDescent="0.25">
      <c r="A1459">
        <v>33</v>
      </c>
      <c r="B1459" t="s">
        <v>56</v>
      </c>
      <c r="C1459">
        <v>4</v>
      </c>
      <c r="D1459" t="s">
        <v>57</v>
      </c>
      <c r="E1459">
        <v>1997</v>
      </c>
      <c r="F1459">
        <v>275</v>
      </c>
      <c r="G1459" t="s">
        <v>10</v>
      </c>
      <c r="H1459" s="54">
        <v>0.53400000000000003</v>
      </c>
      <c r="I1459" t="s">
        <v>10</v>
      </c>
      <c r="J1459" t="s">
        <v>10</v>
      </c>
      <c r="K1459">
        <v>0.50600000000000001</v>
      </c>
      <c r="L1459" s="2">
        <f t="shared" si="330"/>
        <v>590.12875536480692</v>
      </c>
      <c r="M1459" s="2" t="e">
        <f t="shared" si="331"/>
        <v>#VALUE!</v>
      </c>
      <c r="N1459" s="2" t="e">
        <f t="shared" si="332"/>
        <v>#VALUE!</v>
      </c>
      <c r="O1459" s="2">
        <f t="shared" si="333"/>
        <v>556.68016194331983</v>
      </c>
      <c r="P1459" s="79" t="e">
        <f t="shared" si="334"/>
        <v>#VALUE!</v>
      </c>
      <c r="Q1459" s="80">
        <v>0.57081999999999999</v>
      </c>
      <c r="R1459" s="78">
        <v>0.42917000000000005</v>
      </c>
      <c r="S1459" s="79">
        <f t="shared" si="335"/>
        <v>1146.8286262851482</v>
      </c>
      <c r="T1459" s="2" t="e">
        <f t="shared" si="336"/>
        <v>#VALUE!</v>
      </c>
      <c r="U1459" s="2" t="e">
        <f t="shared" si="337"/>
        <v>#VALUE!</v>
      </c>
      <c r="V1459" s="2">
        <f t="shared" si="338"/>
        <v>1071.6054071853569</v>
      </c>
      <c r="W1459" s="2" t="e">
        <f t="shared" si="339"/>
        <v>#VALUE!</v>
      </c>
      <c r="X1459">
        <f t="shared" si="340"/>
        <v>4.1702859137641752</v>
      </c>
      <c r="Y1459" t="e">
        <f t="shared" si="341"/>
        <v>#VALUE!</v>
      </c>
      <c r="Z1459" t="e">
        <f t="shared" si="342"/>
        <v>#VALUE!</v>
      </c>
      <c r="AA1459">
        <f t="shared" si="343"/>
        <v>3.8967469352194795</v>
      </c>
      <c r="AB1459" t="e">
        <f t="shared" si="344"/>
        <v>#VALUE!</v>
      </c>
    </row>
    <row r="1460" spans="1:28" x14ac:dyDescent="0.25">
      <c r="A1460">
        <v>33</v>
      </c>
      <c r="B1460" t="s">
        <v>56</v>
      </c>
      <c r="C1460">
        <v>4</v>
      </c>
      <c r="D1460" t="s">
        <v>57</v>
      </c>
      <c r="E1460">
        <v>1998</v>
      </c>
      <c r="F1460">
        <v>2000</v>
      </c>
      <c r="G1460" t="s">
        <v>10</v>
      </c>
      <c r="H1460" s="54">
        <v>0.18</v>
      </c>
      <c r="I1460" t="s">
        <v>10</v>
      </c>
      <c r="J1460" t="s">
        <v>10</v>
      </c>
      <c r="K1460">
        <v>0.193</v>
      </c>
      <c r="L1460" s="2">
        <f t="shared" si="330"/>
        <v>2439.0243902439024</v>
      </c>
      <c r="M1460" s="2" t="e">
        <f t="shared" si="331"/>
        <v>#VALUE!</v>
      </c>
      <c r="N1460" s="2" t="e">
        <f t="shared" si="332"/>
        <v>#VALUE!</v>
      </c>
      <c r="O1460" s="2">
        <f t="shared" si="333"/>
        <v>2478.3147459727388</v>
      </c>
      <c r="P1460" s="79" t="e">
        <f t="shared" si="334"/>
        <v>#VALUE!</v>
      </c>
      <c r="Q1460" s="80">
        <v>0.57081999999999999</v>
      </c>
      <c r="R1460" s="78">
        <v>0.42917000000000005</v>
      </c>
      <c r="S1460" s="79">
        <f t="shared" si="335"/>
        <v>1987.1300156362056</v>
      </c>
      <c r="T1460" s="2" t="e">
        <f t="shared" si="336"/>
        <v>#VALUE!</v>
      </c>
      <c r="U1460" s="2" t="e">
        <f t="shared" si="337"/>
        <v>#VALUE!</v>
      </c>
      <c r="V1460" s="2">
        <f t="shared" si="338"/>
        <v>1825.1865655009351</v>
      </c>
      <c r="W1460" s="2" t="e">
        <f t="shared" si="339"/>
        <v>#VALUE!</v>
      </c>
      <c r="X1460">
        <f t="shared" si="340"/>
        <v>0.99356500781810275</v>
      </c>
      <c r="Y1460" t="e">
        <f t="shared" si="341"/>
        <v>#VALUE!</v>
      </c>
      <c r="Z1460" t="e">
        <f t="shared" si="342"/>
        <v>#VALUE!</v>
      </c>
      <c r="AA1460">
        <f t="shared" si="343"/>
        <v>0.91259328275046758</v>
      </c>
      <c r="AB1460" t="e">
        <f t="shared" si="344"/>
        <v>#VALUE!</v>
      </c>
    </row>
    <row r="1461" spans="1:28" x14ac:dyDescent="0.25">
      <c r="A1461">
        <v>33</v>
      </c>
      <c r="B1461" t="s">
        <v>56</v>
      </c>
      <c r="C1461">
        <v>4</v>
      </c>
      <c r="D1461" t="s">
        <v>57</v>
      </c>
      <c r="E1461">
        <v>1999</v>
      </c>
      <c r="F1461">
        <v>2200</v>
      </c>
      <c r="G1461" t="s">
        <v>10</v>
      </c>
      <c r="H1461" s="54">
        <v>0.21000000000000002</v>
      </c>
      <c r="I1461" t="s">
        <v>10</v>
      </c>
      <c r="J1461" t="s">
        <v>10</v>
      </c>
      <c r="K1461">
        <v>0.216</v>
      </c>
      <c r="L1461" s="2">
        <f t="shared" si="330"/>
        <v>2784.8101265822784</v>
      </c>
      <c r="M1461" s="2" t="e">
        <f t="shared" si="331"/>
        <v>#VALUE!</v>
      </c>
      <c r="N1461" s="2" t="e">
        <f t="shared" si="332"/>
        <v>#VALUE!</v>
      </c>
      <c r="O1461" s="2">
        <f t="shared" si="333"/>
        <v>2806.1224489795918</v>
      </c>
      <c r="P1461" s="79" t="e">
        <f t="shared" si="334"/>
        <v>#VALUE!</v>
      </c>
      <c r="Q1461" s="80">
        <v>0.57081999999999999</v>
      </c>
      <c r="R1461" s="78">
        <v>0.42917000000000005</v>
      </c>
      <c r="S1461" s="79">
        <f t="shared" si="335"/>
        <v>1614.3196485680749</v>
      </c>
      <c r="T1461" s="2" t="e">
        <f t="shared" si="336"/>
        <v>#VALUE!</v>
      </c>
      <c r="U1461" s="2" t="e">
        <f t="shared" si="337"/>
        <v>#VALUE!</v>
      </c>
      <c r="V1461" s="2">
        <f t="shared" si="338"/>
        <v>1453.6558205265205</v>
      </c>
      <c r="W1461" s="2" t="e">
        <f t="shared" si="339"/>
        <v>#VALUE!</v>
      </c>
      <c r="X1461">
        <f t="shared" si="340"/>
        <v>0.73378165844003407</v>
      </c>
      <c r="Y1461" t="e">
        <f t="shared" si="341"/>
        <v>#VALUE!</v>
      </c>
      <c r="Z1461" t="e">
        <f t="shared" si="342"/>
        <v>#VALUE!</v>
      </c>
      <c r="AA1461">
        <f t="shared" si="343"/>
        <v>0.66075264569387293</v>
      </c>
      <c r="AB1461" t="e">
        <f t="shared" si="344"/>
        <v>#VALUE!</v>
      </c>
    </row>
    <row r="1462" spans="1:28" x14ac:dyDescent="0.25">
      <c r="A1462">
        <v>33</v>
      </c>
      <c r="B1462" t="s">
        <v>56</v>
      </c>
      <c r="C1462">
        <v>4</v>
      </c>
      <c r="D1462" t="s">
        <v>57</v>
      </c>
      <c r="E1462">
        <v>2000</v>
      </c>
      <c r="F1462">
        <v>250</v>
      </c>
      <c r="G1462" t="s">
        <v>10</v>
      </c>
      <c r="H1462" s="54">
        <v>0.379</v>
      </c>
      <c r="I1462" t="s">
        <v>10</v>
      </c>
      <c r="J1462" t="s">
        <v>10</v>
      </c>
      <c r="K1462">
        <v>0.28399999999999997</v>
      </c>
      <c r="L1462" s="2">
        <f t="shared" si="330"/>
        <v>402.57648953301128</v>
      </c>
      <c r="M1462" s="2" t="e">
        <f t="shared" si="331"/>
        <v>#VALUE!</v>
      </c>
      <c r="N1462" s="2" t="e">
        <f t="shared" si="332"/>
        <v>#VALUE!</v>
      </c>
      <c r="O1462" s="2">
        <f t="shared" si="333"/>
        <v>349.1620111731844</v>
      </c>
      <c r="P1462" s="79" t="e">
        <f t="shared" si="334"/>
        <v>#VALUE!</v>
      </c>
      <c r="Q1462" s="80">
        <v>0.57081999999999999</v>
      </c>
      <c r="R1462" s="78">
        <v>0.42917000000000005</v>
      </c>
      <c r="S1462" s="79">
        <f t="shared" si="335"/>
        <v>2264.3269025110158</v>
      </c>
      <c r="T1462" s="2" t="e">
        <f t="shared" si="336"/>
        <v>#VALUE!</v>
      </c>
      <c r="U1462" s="2" t="e">
        <f t="shared" si="337"/>
        <v>#VALUE!</v>
      </c>
      <c r="V1462" s="2">
        <f t="shared" si="338"/>
        <v>2252.4215565763084</v>
      </c>
      <c r="W1462" s="2" t="e">
        <f t="shared" si="339"/>
        <v>#VALUE!</v>
      </c>
      <c r="X1462">
        <f t="shared" si="340"/>
        <v>9.057307610044063</v>
      </c>
      <c r="Y1462" t="e">
        <f t="shared" si="341"/>
        <v>#VALUE!</v>
      </c>
      <c r="Z1462" t="e">
        <f t="shared" si="342"/>
        <v>#VALUE!</v>
      </c>
      <c r="AA1462">
        <f t="shared" si="343"/>
        <v>9.0096862263052326</v>
      </c>
      <c r="AB1462" t="e">
        <f t="shared" si="344"/>
        <v>#VALUE!</v>
      </c>
    </row>
    <row r="1463" spans="1:28" x14ac:dyDescent="0.25">
      <c r="A1463">
        <v>33</v>
      </c>
      <c r="B1463" t="s">
        <v>56</v>
      </c>
      <c r="C1463">
        <v>4</v>
      </c>
      <c r="D1463" t="s">
        <v>57</v>
      </c>
      <c r="E1463">
        <v>2001</v>
      </c>
      <c r="F1463">
        <v>1500</v>
      </c>
      <c r="G1463" t="s">
        <v>10</v>
      </c>
      <c r="H1463" s="54">
        <v>0.29799999999999999</v>
      </c>
      <c r="I1463" t="s">
        <v>10</v>
      </c>
      <c r="J1463" t="s">
        <v>10</v>
      </c>
      <c r="K1463">
        <v>0.26200000000000001</v>
      </c>
      <c r="L1463" s="2">
        <f t="shared" si="330"/>
        <v>2136.7521367521367</v>
      </c>
      <c r="M1463" s="2" t="e">
        <f t="shared" si="331"/>
        <v>#VALUE!</v>
      </c>
      <c r="N1463" s="2" t="e">
        <f t="shared" si="332"/>
        <v>#VALUE!</v>
      </c>
      <c r="O1463" s="2">
        <f t="shared" si="333"/>
        <v>2032.520325203252</v>
      </c>
      <c r="P1463" s="79" t="e">
        <f t="shared" si="334"/>
        <v>#VALUE!</v>
      </c>
      <c r="Q1463" s="80">
        <v>0.57081999999999999</v>
      </c>
      <c r="R1463" s="78">
        <v>0.42917000000000005</v>
      </c>
      <c r="S1463" s="79">
        <f t="shared" si="335"/>
        <v>2677.8589201305749</v>
      </c>
      <c r="T1463" s="2" t="e">
        <f t="shared" si="336"/>
        <v>#VALUE!</v>
      </c>
      <c r="U1463" s="2" t="e">
        <f t="shared" si="337"/>
        <v>#VALUE!</v>
      </c>
      <c r="V1463" s="2">
        <f t="shared" si="338"/>
        <v>2685.8129594093152</v>
      </c>
      <c r="W1463" s="2" t="e">
        <f t="shared" si="339"/>
        <v>#VALUE!</v>
      </c>
      <c r="X1463">
        <f t="shared" si="340"/>
        <v>1.78523928008705</v>
      </c>
      <c r="Y1463" t="e">
        <f t="shared" si="341"/>
        <v>#VALUE!</v>
      </c>
      <c r="Z1463" t="e">
        <f t="shared" si="342"/>
        <v>#VALUE!</v>
      </c>
      <c r="AA1463">
        <f t="shared" si="343"/>
        <v>1.7905419729395435</v>
      </c>
      <c r="AB1463" t="e">
        <f t="shared" si="344"/>
        <v>#VALUE!</v>
      </c>
    </row>
    <row r="1464" spans="1:28" x14ac:dyDescent="0.25">
      <c r="A1464">
        <v>33</v>
      </c>
      <c r="B1464" t="s">
        <v>56</v>
      </c>
      <c r="C1464">
        <v>4</v>
      </c>
      <c r="D1464" t="s">
        <v>57</v>
      </c>
      <c r="E1464">
        <v>2002</v>
      </c>
      <c r="F1464">
        <v>1300</v>
      </c>
      <c r="G1464" t="s">
        <v>10</v>
      </c>
      <c r="H1464" s="54">
        <v>0.27300000000000002</v>
      </c>
      <c r="I1464" t="s">
        <v>10</v>
      </c>
      <c r="J1464" t="s">
        <v>10</v>
      </c>
      <c r="K1464">
        <v>0.161</v>
      </c>
      <c r="L1464" s="2">
        <f t="shared" si="330"/>
        <v>1788.1705639614856</v>
      </c>
      <c r="M1464" s="2" t="e">
        <f t="shared" si="331"/>
        <v>#VALUE!</v>
      </c>
      <c r="N1464" s="2" t="e">
        <f t="shared" si="332"/>
        <v>#VALUE!</v>
      </c>
      <c r="O1464" s="2">
        <f t="shared" si="333"/>
        <v>1549.4636471990466</v>
      </c>
      <c r="P1464" s="79" t="e">
        <f t="shared" si="334"/>
        <v>#VALUE!</v>
      </c>
      <c r="Q1464" s="80">
        <v>0.57081999999999999</v>
      </c>
      <c r="R1464" s="78">
        <v>0.42917000000000005</v>
      </c>
      <c r="S1464" s="79">
        <f t="shared" si="335"/>
        <v>1540.5939565987769</v>
      </c>
      <c r="T1464" s="2" t="e">
        <f t="shared" si="336"/>
        <v>#VALUE!</v>
      </c>
      <c r="U1464" s="2" t="e">
        <f t="shared" si="337"/>
        <v>#VALUE!</v>
      </c>
      <c r="V1464" s="2">
        <f t="shared" si="338"/>
        <v>1541.7633641062228</v>
      </c>
      <c r="W1464" s="2" t="e">
        <f t="shared" si="339"/>
        <v>#VALUE!</v>
      </c>
      <c r="X1464">
        <f t="shared" si="340"/>
        <v>1.1850722743067514</v>
      </c>
      <c r="Y1464" t="e">
        <f t="shared" si="341"/>
        <v>#VALUE!</v>
      </c>
      <c r="Z1464" t="e">
        <f t="shared" si="342"/>
        <v>#VALUE!</v>
      </c>
      <c r="AA1464">
        <f t="shared" si="343"/>
        <v>1.1859718185432482</v>
      </c>
      <c r="AB1464" t="e">
        <f t="shared" si="344"/>
        <v>#VALUE!</v>
      </c>
    </row>
    <row r="1465" spans="1:28" x14ac:dyDescent="0.25">
      <c r="A1465">
        <v>33</v>
      </c>
      <c r="B1465" t="s">
        <v>56</v>
      </c>
      <c r="C1465">
        <v>4</v>
      </c>
      <c r="D1465" t="s">
        <v>57</v>
      </c>
      <c r="E1465">
        <v>2003</v>
      </c>
      <c r="F1465">
        <v>1000</v>
      </c>
      <c r="G1465" t="s">
        <v>10</v>
      </c>
      <c r="H1465" s="54">
        <v>0.27700000000000002</v>
      </c>
      <c r="I1465" t="s">
        <v>10</v>
      </c>
      <c r="J1465" t="s">
        <v>10</v>
      </c>
      <c r="K1465">
        <v>0.246</v>
      </c>
      <c r="L1465" s="2">
        <f t="shared" si="330"/>
        <v>1383.1258644536654</v>
      </c>
      <c r="M1465" s="2" t="e">
        <f t="shared" si="331"/>
        <v>#VALUE!</v>
      </c>
      <c r="N1465" s="2" t="e">
        <f t="shared" si="332"/>
        <v>#VALUE!</v>
      </c>
      <c r="O1465" s="2">
        <f t="shared" si="333"/>
        <v>1326.2599469496022</v>
      </c>
      <c r="P1465" s="79" t="e">
        <f t="shared" si="334"/>
        <v>#VALUE!</v>
      </c>
      <c r="Q1465" s="80">
        <v>0.57081999999999999</v>
      </c>
      <c r="R1465" s="78">
        <v>0.42917000000000005</v>
      </c>
      <c r="S1465" s="79">
        <f t="shared" si="335"/>
        <v>1098.6758327857251</v>
      </c>
      <c r="T1465" s="2" t="e">
        <f t="shared" si="336"/>
        <v>#VALUE!</v>
      </c>
      <c r="U1465" s="2" t="e">
        <f t="shared" si="337"/>
        <v>#VALUE!</v>
      </c>
      <c r="V1465" s="2">
        <f t="shared" si="338"/>
        <v>1141.6955830675247</v>
      </c>
      <c r="W1465" s="2" t="e">
        <f t="shared" si="339"/>
        <v>#VALUE!</v>
      </c>
      <c r="X1465">
        <f t="shared" si="340"/>
        <v>1.0986758327857251</v>
      </c>
      <c r="Y1465" t="e">
        <f t="shared" si="341"/>
        <v>#VALUE!</v>
      </c>
      <c r="Z1465" t="e">
        <f t="shared" si="342"/>
        <v>#VALUE!</v>
      </c>
      <c r="AA1465">
        <f t="shared" si="343"/>
        <v>1.1416955830675246</v>
      </c>
      <c r="AB1465" t="e">
        <f t="shared" si="344"/>
        <v>#VALUE!</v>
      </c>
    </row>
    <row r="1466" spans="1:28" x14ac:dyDescent="0.25">
      <c r="A1466">
        <v>33</v>
      </c>
      <c r="B1466" t="s">
        <v>56</v>
      </c>
      <c r="C1466">
        <v>4</v>
      </c>
      <c r="D1466" t="s">
        <v>57</v>
      </c>
      <c r="E1466">
        <v>2004</v>
      </c>
      <c r="F1466">
        <v>2000</v>
      </c>
      <c r="G1466" t="s">
        <v>10</v>
      </c>
      <c r="H1466" s="54">
        <v>0.41800000000000004</v>
      </c>
      <c r="I1466" t="s">
        <v>10</v>
      </c>
      <c r="J1466" t="s">
        <v>10</v>
      </c>
      <c r="K1466">
        <v>0.42599999999999999</v>
      </c>
      <c r="L1466" s="2">
        <f t="shared" si="330"/>
        <v>3436.4261168384883</v>
      </c>
      <c r="M1466" s="2" t="e">
        <f t="shared" si="331"/>
        <v>#VALUE!</v>
      </c>
      <c r="N1466" s="2" t="e">
        <f t="shared" si="332"/>
        <v>#VALUE!</v>
      </c>
      <c r="O1466" s="2">
        <f t="shared" si="333"/>
        <v>3484.3205574912886</v>
      </c>
      <c r="P1466" s="79" t="e">
        <f t="shared" si="334"/>
        <v>#VALUE!</v>
      </c>
      <c r="Q1466" s="80">
        <v>0.57081999999999999</v>
      </c>
      <c r="R1466" s="78">
        <v>0.42917000000000005</v>
      </c>
      <c r="S1466" s="79">
        <f t="shared" si="335"/>
        <v>776.5425515016741</v>
      </c>
      <c r="T1466" s="2" t="e">
        <f t="shared" si="336"/>
        <v>#VALUE!</v>
      </c>
      <c r="U1466" s="2" t="e">
        <f t="shared" si="337"/>
        <v>#VALUE!</v>
      </c>
      <c r="V1466" s="2">
        <f t="shared" si="338"/>
        <v>793.28220933197349</v>
      </c>
      <c r="W1466" s="2" t="e">
        <f t="shared" si="339"/>
        <v>#VALUE!</v>
      </c>
      <c r="X1466">
        <f t="shared" si="340"/>
        <v>0.38827127575083703</v>
      </c>
      <c r="Y1466" t="e">
        <f t="shared" si="341"/>
        <v>#VALUE!</v>
      </c>
      <c r="Z1466" t="e">
        <f t="shared" si="342"/>
        <v>#VALUE!</v>
      </c>
      <c r="AA1466">
        <f t="shared" si="343"/>
        <v>0.39664110466598673</v>
      </c>
      <c r="AB1466" t="e">
        <f t="shared" si="344"/>
        <v>#VALUE!</v>
      </c>
    </row>
    <row r="1467" spans="1:28" x14ac:dyDescent="0.25">
      <c r="A1467">
        <v>33</v>
      </c>
      <c r="B1467" t="s">
        <v>56</v>
      </c>
      <c r="C1467">
        <v>4</v>
      </c>
      <c r="D1467" t="s">
        <v>57</v>
      </c>
      <c r="E1467">
        <v>2005</v>
      </c>
      <c r="F1467">
        <v>1200</v>
      </c>
      <c r="G1467" t="s">
        <v>10</v>
      </c>
      <c r="H1467" s="54">
        <v>0.28100000000000003</v>
      </c>
      <c r="I1467" t="s">
        <v>10</v>
      </c>
      <c r="J1467" t="s">
        <v>10</v>
      </c>
      <c r="K1467">
        <v>0.26100000000000001</v>
      </c>
      <c r="L1467" s="2">
        <f t="shared" si="330"/>
        <v>1668.9847009735745</v>
      </c>
      <c r="M1467" s="2" t="e">
        <f t="shared" si="331"/>
        <v>#VALUE!</v>
      </c>
      <c r="N1467" s="2" t="e">
        <f t="shared" si="332"/>
        <v>#VALUE!</v>
      </c>
      <c r="O1467" s="2">
        <f t="shared" si="333"/>
        <v>1623.8159675236807</v>
      </c>
      <c r="P1467" s="79" t="e">
        <f t="shared" si="334"/>
        <v>#VALUE!</v>
      </c>
      <c r="Q1467" s="80">
        <v>0.57081999999999999</v>
      </c>
      <c r="R1467" s="78">
        <v>0.42917000000000005</v>
      </c>
      <c r="S1467" s="79">
        <f t="shared" si="335"/>
        <v>2219.9679660029774</v>
      </c>
      <c r="T1467" s="2" t="e">
        <f t="shared" si="336"/>
        <v>#VALUE!</v>
      </c>
      <c r="U1467" s="2" t="e">
        <f t="shared" si="337"/>
        <v>#VALUE!</v>
      </c>
      <c r="V1467" s="2">
        <f t="shared" si="338"/>
        <v>2232.3969677262908</v>
      </c>
      <c r="W1467" s="2" t="e">
        <f t="shared" si="339"/>
        <v>#VALUE!</v>
      </c>
      <c r="X1467">
        <f t="shared" si="340"/>
        <v>1.8499733050024811</v>
      </c>
      <c r="Y1467" t="e">
        <f t="shared" si="341"/>
        <v>#VALUE!</v>
      </c>
      <c r="Z1467" t="e">
        <f t="shared" si="342"/>
        <v>#VALUE!</v>
      </c>
      <c r="AA1467">
        <f t="shared" si="343"/>
        <v>1.8603308064385757</v>
      </c>
      <c r="AB1467" t="e">
        <f t="shared" si="344"/>
        <v>#VALUE!</v>
      </c>
    </row>
    <row r="1468" spans="1:28" x14ac:dyDescent="0.25">
      <c r="A1468">
        <v>33</v>
      </c>
      <c r="B1468" t="s">
        <v>56</v>
      </c>
      <c r="C1468">
        <v>4</v>
      </c>
      <c r="D1468" t="s">
        <v>57</v>
      </c>
      <c r="E1468">
        <v>2006</v>
      </c>
      <c r="F1468">
        <v>1000</v>
      </c>
      <c r="G1468" t="s">
        <v>10</v>
      </c>
      <c r="H1468" s="54">
        <v>0.27</v>
      </c>
      <c r="I1468" t="s">
        <v>10</v>
      </c>
      <c r="J1468" t="s">
        <v>10</v>
      </c>
      <c r="K1468">
        <v>0.30199999999999999</v>
      </c>
      <c r="L1468" s="2">
        <f t="shared" si="330"/>
        <v>1369.8630136986301</v>
      </c>
      <c r="M1468" s="2" t="e">
        <f t="shared" si="331"/>
        <v>#VALUE!</v>
      </c>
      <c r="N1468" s="2" t="e">
        <f t="shared" si="332"/>
        <v>#VALUE!</v>
      </c>
      <c r="O1468" s="2">
        <f t="shared" si="333"/>
        <v>1432.6647564469915</v>
      </c>
      <c r="P1468" s="79" t="e">
        <f t="shared" si="334"/>
        <v>#VALUE!</v>
      </c>
      <c r="Q1468" s="80">
        <v>0.57081999999999999</v>
      </c>
      <c r="R1468" s="78">
        <v>0.42917000000000005</v>
      </c>
      <c r="S1468" s="79">
        <f t="shared" si="335"/>
        <v>3870.7442263110015</v>
      </c>
      <c r="T1468" s="2" t="e">
        <f t="shared" si="336"/>
        <v>#VALUE!</v>
      </c>
      <c r="U1468" s="2" t="e">
        <f t="shared" si="337"/>
        <v>#VALUE!</v>
      </c>
      <c r="V1468" s="2">
        <f t="shared" si="338"/>
        <v>3853.9149392785939</v>
      </c>
      <c r="W1468" s="2" t="e">
        <f t="shared" si="339"/>
        <v>#VALUE!</v>
      </c>
      <c r="X1468">
        <f t="shared" si="340"/>
        <v>3.8707442263110017</v>
      </c>
      <c r="Y1468" t="e">
        <f t="shared" si="341"/>
        <v>#VALUE!</v>
      </c>
      <c r="Z1468" t="e">
        <f t="shared" si="342"/>
        <v>#VALUE!</v>
      </c>
      <c r="AA1468">
        <f t="shared" si="343"/>
        <v>3.8539149392785941</v>
      </c>
      <c r="AB1468" t="e">
        <f t="shared" si="344"/>
        <v>#VALUE!</v>
      </c>
    </row>
    <row r="1469" spans="1:28" x14ac:dyDescent="0.25">
      <c r="A1469">
        <v>33</v>
      </c>
      <c r="B1469" t="s">
        <v>56</v>
      </c>
      <c r="C1469">
        <v>4</v>
      </c>
      <c r="D1469" t="s">
        <v>57</v>
      </c>
      <c r="E1469">
        <v>2007</v>
      </c>
      <c r="F1469">
        <v>400</v>
      </c>
      <c r="G1469" t="s">
        <v>10</v>
      </c>
      <c r="H1469" s="54">
        <v>0.45799999999999996</v>
      </c>
      <c r="I1469" t="s">
        <v>10</v>
      </c>
      <c r="J1469" t="s">
        <v>10</v>
      </c>
      <c r="K1469">
        <v>0.47</v>
      </c>
      <c r="L1469" s="2">
        <f t="shared" si="330"/>
        <v>738.00738007380073</v>
      </c>
      <c r="M1469" s="2" t="e">
        <f t="shared" si="331"/>
        <v>#VALUE!</v>
      </c>
      <c r="N1469" s="2" t="e">
        <f t="shared" si="332"/>
        <v>#VALUE!</v>
      </c>
      <c r="O1469" s="2">
        <f t="shared" si="333"/>
        <v>754.71698113207549</v>
      </c>
      <c r="P1469" s="79" t="e">
        <f t="shared" si="334"/>
        <v>#VALUE!</v>
      </c>
      <c r="Q1469" s="80">
        <v>0.57081999999999999</v>
      </c>
      <c r="R1469" s="78">
        <v>0.42917000000000005</v>
      </c>
      <c r="S1469" s="79">
        <f t="shared" si="335"/>
        <v>2808.6202174153141</v>
      </c>
      <c r="T1469" s="2" t="e">
        <f t="shared" si="336"/>
        <v>#VALUE!</v>
      </c>
      <c r="U1469" s="2" t="e">
        <f t="shared" si="337"/>
        <v>#VALUE!</v>
      </c>
      <c r="V1469" s="2">
        <f t="shared" si="338"/>
        <v>2845.4947697507391</v>
      </c>
      <c r="W1469" s="2" t="e">
        <f t="shared" si="339"/>
        <v>#VALUE!</v>
      </c>
      <c r="X1469">
        <f t="shared" si="340"/>
        <v>7.021550543538285</v>
      </c>
      <c r="Y1469" t="e">
        <f t="shared" si="341"/>
        <v>#VALUE!</v>
      </c>
      <c r="Z1469" t="e">
        <f t="shared" si="342"/>
        <v>#VALUE!</v>
      </c>
      <c r="AA1469">
        <f t="shared" si="343"/>
        <v>7.1137369243768482</v>
      </c>
      <c r="AB1469" t="e">
        <f t="shared" si="344"/>
        <v>#VALUE!</v>
      </c>
    </row>
    <row r="1470" spans="1:28" x14ac:dyDescent="0.25">
      <c r="A1470">
        <v>33</v>
      </c>
      <c r="B1470" t="s">
        <v>56</v>
      </c>
      <c r="C1470">
        <v>4</v>
      </c>
      <c r="D1470" t="s">
        <v>57</v>
      </c>
      <c r="E1470">
        <v>2008</v>
      </c>
      <c r="F1470">
        <v>500</v>
      </c>
      <c r="G1470" t="s">
        <v>10</v>
      </c>
      <c r="H1470" s="54">
        <v>0.39600000000000002</v>
      </c>
      <c r="I1470" t="s">
        <v>10</v>
      </c>
      <c r="J1470" t="s">
        <v>10</v>
      </c>
      <c r="K1470">
        <v>0.40799999999999997</v>
      </c>
      <c r="L1470" s="2">
        <f t="shared" si="330"/>
        <v>827.81456953642385</v>
      </c>
      <c r="M1470" s="2" t="e">
        <f t="shared" si="331"/>
        <v>#VALUE!</v>
      </c>
      <c r="N1470" s="2" t="e">
        <f t="shared" si="332"/>
        <v>#VALUE!</v>
      </c>
      <c r="O1470" s="2">
        <f t="shared" si="333"/>
        <v>844.59459459459447</v>
      </c>
      <c r="P1470" s="79" t="e">
        <f t="shared" si="334"/>
        <v>#VALUE!</v>
      </c>
      <c r="Q1470" s="80">
        <v>0.57081999999999999</v>
      </c>
      <c r="R1470" s="78">
        <v>0.42917000000000005</v>
      </c>
      <c r="S1470" s="79">
        <f t="shared" si="335"/>
        <v>1709.5900267305742</v>
      </c>
      <c r="T1470" s="2" t="e">
        <f t="shared" si="336"/>
        <v>#VALUE!</v>
      </c>
      <c r="U1470" s="2" t="e">
        <f t="shared" si="337"/>
        <v>#VALUE!</v>
      </c>
      <c r="V1470" s="2">
        <f t="shared" si="338"/>
        <v>1868.1063062381377</v>
      </c>
      <c r="W1470" s="2" t="e">
        <f t="shared" si="339"/>
        <v>#VALUE!</v>
      </c>
      <c r="X1470">
        <f t="shared" si="340"/>
        <v>3.4191800534611483</v>
      </c>
      <c r="Y1470" t="e">
        <f t="shared" si="341"/>
        <v>#VALUE!</v>
      </c>
      <c r="Z1470" t="e">
        <f t="shared" si="342"/>
        <v>#VALUE!</v>
      </c>
      <c r="AA1470">
        <f t="shared" si="343"/>
        <v>3.7362126124762756</v>
      </c>
      <c r="AB1470" t="e">
        <f t="shared" si="344"/>
        <v>#VALUE!</v>
      </c>
    </row>
    <row r="1471" spans="1:28" x14ac:dyDescent="0.25">
      <c r="A1471">
        <v>33</v>
      </c>
      <c r="B1471" t="s">
        <v>56</v>
      </c>
      <c r="C1471">
        <v>4</v>
      </c>
      <c r="D1471" t="s">
        <v>57</v>
      </c>
      <c r="E1471">
        <v>2009</v>
      </c>
      <c r="F1471">
        <v>2500</v>
      </c>
      <c r="G1471" t="s">
        <v>10</v>
      </c>
      <c r="H1471" s="54">
        <v>0.38600000000000001</v>
      </c>
      <c r="I1471" t="s">
        <v>10</v>
      </c>
      <c r="J1471" t="s">
        <v>10</v>
      </c>
      <c r="K1471">
        <v>0.38700000000000001</v>
      </c>
      <c r="L1471" s="2">
        <f t="shared" si="330"/>
        <v>4071.6612377850165</v>
      </c>
      <c r="M1471" s="2" t="e">
        <f t="shared" si="331"/>
        <v>#VALUE!</v>
      </c>
      <c r="N1471" s="2" t="e">
        <f t="shared" si="332"/>
        <v>#VALUE!</v>
      </c>
      <c r="O1471" s="2">
        <f t="shared" si="333"/>
        <v>4078.3034257748777</v>
      </c>
      <c r="P1471" s="79" t="e">
        <f t="shared" si="334"/>
        <v>#VALUE!</v>
      </c>
      <c r="Q1471" s="80">
        <v>0.57081999999999999</v>
      </c>
      <c r="R1471" s="78">
        <v>0.42917000000000005</v>
      </c>
      <c r="S1471" s="79">
        <f t="shared" si="335"/>
        <v>2687.0708372053732</v>
      </c>
      <c r="T1471" s="2" t="e">
        <f t="shared" si="336"/>
        <v>#VALUE!</v>
      </c>
      <c r="U1471" s="2" t="e">
        <f t="shared" si="337"/>
        <v>#VALUE!</v>
      </c>
      <c r="V1471" s="2">
        <f t="shared" si="338"/>
        <v>2778.5770090878941</v>
      </c>
      <c r="W1471" s="2" t="e">
        <f t="shared" si="339"/>
        <v>#VALUE!</v>
      </c>
      <c r="X1471">
        <f t="shared" si="340"/>
        <v>1.0748283348821492</v>
      </c>
      <c r="Y1471" t="e">
        <f t="shared" si="341"/>
        <v>#VALUE!</v>
      </c>
      <c r="Z1471" t="e">
        <f t="shared" si="342"/>
        <v>#VALUE!</v>
      </c>
      <c r="AA1471">
        <f t="shared" si="343"/>
        <v>1.1114308036351577</v>
      </c>
      <c r="AB1471" t="e">
        <f t="shared" si="344"/>
        <v>#VALUE!</v>
      </c>
    </row>
    <row r="1472" spans="1:28" x14ac:dyDescent="0.25">
      <c r="A1472">
        <v>33</v>
      </c>
      <c r="B1472" t="s">
        <v>56</v>
      </c>
      <c r="C1472">
        <v>4</v>
      </c>
      <c r="D1472" t="s">
        <v>57</v>
      </c>
      <c r="E1472">
        <v>2010</v>
      </c>
      <c r="F1472">
        <v>2400</v>
      </c>
      <c r="G1472" t="s">
        <v>10</v>
      </c>
      <c r="H1472" s="54">
        <v>0.33400000000000002</v>
      </c>
      <c r="I1472" t="s">
        <v>10</v>
      </c>
      <c r="J1472" t="s">
        <v>10</v>
      </c>
      <c r="K1472">
        <v>0.32500000000000001</v>
      </c>
      <c r="L1472" s="2">
        <f t="shared" si="330"/>
        <v>3603.6036036036039</v>
      </c>
      <c r="M1472" s="2" t="e">
        <f t="shared" si="331"/>
        <v>#VALUE!</v>
      </c>
      <c r="N1472" s="2" t="e">
        <f t="shared" si="332"/>
        <v>#VALUE!</v>
      </c>
      <c r="O1472" s="2">
        <f t="shared" si="333"/>
        <v>3555.5555555555552</v>
      </c>
      <c r="P1472" s="79" t="e">
        <f t="shared" si="334"/>
        <v>#VALUE!</v>
      </c>
      <c r="Q1472" s="80">
        <v>0.57081999999999999</v>
      </c>
      <c r="R1472" s="78">
        <v>0.42917000000000005</v>
      </c>
      <c r="S1472" s="79">
        <f t="shared" si="335"/>
        <v>3453.4676416384282</v>
      </c>
      <c r="T1472" s="2" t="e">
        <f t="shared" si="336"/>
        <v>#VALUE!</v>
      </c>
      <c r="U1472" s="2" t="e">
        <f t="shared" si="337"/>
        <v>#VALUE!</v>
      </c>
      <c r="V1472" s="2">
        <f t="shared" si="338"/>
        <v>3406.8990279438058</v>
      </c>
      <c r="W1472" s="2" t="e">
        <f t="shared" si="339"/>
        <v>#VALUE!</v>
      </c>
      <c r="X1472">
        <f t="shared" si="340"/>
        <v>1.4389448506826783</v>
      </c>
      <c r="Y1472" t="e">
        <f t="shared" si="341"/>
        <v>#VALUE!</v>
      </c>
      <c r="Z1472" t="e">
        <f t="shared" si="342"/>
        <v>#VALUE!</v>
      </c>
      <c r="AA1472">
        <f t="shared" si="343"/>
        <v>1.4195412616432523</v>
      </c>
      <c r="AB1472" t="e">
        <f t="shared" si="344"/>
        <v>#VALUE!</v>
      </c>
    </row>
    <row r="1473" spans="1:28" x14ac:dyDescent="0.25">
      <c r="A1473">
        <v>33</v>
      </c>
      <c r="B1473" t="s">
        <v>56</v>
      </c>
      <c r="C1473">
        <v>4</v>
      </c>
      <c r="D1473" t="s">
        <v>57</v>
      </c>
      <c r="E1473">
        <v>2011</v>
      </c>
      <c r="F1473">
        <v>1000</v>
      </c>
      <c r="G1473" t="s">
        <v>10</v>
      </c>
      <c r="H1473" s="54">
        <v>0.42900000000000005</v>
      </c>
      <c r="I1473" t="s">
        <v>10</v>
      </c>
      <c r="J1473" t="s">
        <v>10</v>
      </c>
      <c r="K1473">
        <v>0.47399999999999998</v>
      </c>
      <c r="L1473" s="2">
        <f t="shared" si="330"/>
        <v>1751.3134851138354</v>
      </c>
      <c r="M1473" s="2" t="e">
        <f t="shared" si="331"/>
        <v>#VALUE!</v>
      </c>
      <c r="N1473" s="2" t="e">
        <f t="shared" si="332"/>
        <v>#VALUE!</v>
      </c>
      <c r="O1473" s="2">
        <f t="shared" si="333"/>
        <v>1901.1406844106464</v>
      </c>
      <c r="P1473" s="79" t="e">
        <f t="shared" si="334"/>
        <v>#VALUE!</v>
      </c>
      <c r="Q1473" s="80">
        <v>0.57081999999999999</v>
      </c>
      <c r="R1473" s="78">
        <v>0.42917000000000005</v>
      </c>
      <c r="S1473" s="79">
        <f t="shared" si="335"/>
        <v>2255.192625661376</v>
      </c>
      <c r="T1473" s="2" t="e">
        <f t="shared" si="336"/>
        <v>#VALUE!</v>
      </c>
      <c r="U1473" s="2" t="e">
        <f t="shared" si="337"/>
        <v>#VALUE!</v>
      </c>
      <c r="V1473" s="2">
        <f t="shared" si="338"/>
        <v>2192.9133426057138</v>
      </c>
      <c r="W1473" s="2" t="e">
        <f t="shared" si="339"/>
        <v>#VALUE!</v>
      </c>
      <c r="X1473">
        <f t="shared" si="340"/>
        <v>2.2551926256613761</v>
      </c>
      <c r="Y1473" t="e">
        <f t="shared" si="341"/>
        <v>#VALUE!</v>
      </c>
      <c r="Z1473" t="e">
        <f t="shared" si="342"/>
        <v>#VALUE!</v>
      </c>
      <c r="AA1473">
        <f t="shared" si="343"/>
        <v>2.1929133426057139</v>
      </c>
      <c r="AB1473" t="e">
        <f t="shared" si="344"/>
        <v>#VALUE!</v>
      </c>
    </row>
    <row r="1474" spans="1:28" x14ac:dyDescent="0.25">
      <c r="A1474">
        <v>33</v>
      </c>
      <c r="B1474" t="s">
        <v>56</v>
      </c>
      <c r="C1474">
        <v>4</v>
      </c>
      <c r="D1474" t="s">
        <v>57</v>
      </c>
      <c r="E1474">
        <v>2012</v>
      </c>
      <c r="F1474">
        <v>1100</v>
      </c>
      <c r="G1474" t="s">
        <v>10</v>
      </c>
      <c r="H1474" s="54">
        <v>0.33499999999999996</v>
      </c>
      <c r="I1474" t="s">
        <v>10</v>
      </c>
      <c r="J1474" t="s">
        <v>10</v>
      </c>
      <c r="K1474">
        <v>0.39700000000000002</v>
      </c>
      <c r="L1474" s="2">
        <f t="shared" ref="L1474:L1537" si="345">$F1474/(1-H1474)</f>
        <v>1654.1353383458645</v>
      </c>
      <c r="M1474" s="2" t="e">
        <f t="shared" ref="M1474:M1537" si="346">$F1474/(1-I1474)</f>
        <v>#VALUE!</v>
      </c>
      <c r="N1474" s="2" t="e">
        <f t="shared" ref="N1474:N1537" si="347">$F1474/(1-J1474)</f>
        <v>#VALUE!</v>
      </c>
      <c r="O1474" s="2">
        <f t="shared" ref="O1474:O1537" si="348">$F1474/(1-K1474)</f>
        <v>1824.2122719734662</v>
      </c>
      <c r="P1474" s="79" t="e">
        <f t="shared" ref="P1474:P1537" si="349">$G1474/(1-K1474)</f>
        <v>#VALUE!</v>
      </c>
      <c r="Q1474" s="80">
        <v>0.57081999999999999</v>
      </c>
      <c r="R1474" s="78">
        <v>0.42917000000000005</v>
      </c>
      <c r="S1474" s="79">
        <f t="shared" ref="S1474:S1537" si="350">(L1477*$Q1474)+(L1478*$R1474)</f>
        <v>2988.8672892720315</v>
      </c>
      <c r="T1474" s="2" t="e">
        <f t="shared" ref="T1474:T1537" si="351">(M1477*$Q1474)+(M1478*$R1474)</f>
        <v>#VALUE!</v>
      </c>
      <c r="U1474" s="2" t="e">
        <f t="shared" ref="U1474:U1537" si="352">(N1477*$Q1474)+(N1478*$R1474)</f>
        <v>#VALUE!</v>
      </c>
      <c r="V1474" s="2">
        <f t="shared" ref="V1474:V1537" si="353">(O1477*$Q1474)+(O1478*$R1474)</f>
        <v>2985.679340471499</v>
      </c>
      <c r="W1474" s="2" t="e">
        <f t="shared" ref="W1474:W1537" si="354">(P1477*$Q1474)+(P1478*$R1474)</f>
        <v>#VALUE!</v>
      </c>
      <c r="X1474">
        <f t="shared" ref="X1474:X1537" si="355">S1474/$F1474</f>
        <v>2.7171520811563923</v>
      </c>
      <c r="Y1474" t="e">
        <f t="shared" ref="Y1474:Y1537" si="356">T1474/$F1474</f>
        <v>#VALUE!</v>
      </c>
      <c r="Z1474" t="e">
        <f t="shared" ref="Z1474:Z1537" si="357">U1474/$F1474</f>
        <v>#VALUE!</v>
      </c>
      <c r="AA1474">
        <f t="shared" ref="AA1474:AA1537" si="358">V1474/$F1474</f>
        <v>2.7142539458831809</v>
      </c>
      <c r="AB1474" t="e">
        <f t="shared" ref="AB1474:AB1537" si="359">W1474/$G1474</f>
        <v>#VALUE!</v>
      </c>
    </row>
    <row r="1475" spans="1:28" x14ac:dyDescent="0.25">
      <c r="A1475">
        <v>33</v>
      </c>
      <c r="B1475" t="s">
        <v>56</v>
      </c>
      <c r="C1475">
        <v>4</v>
      </c>
      <c r="D1475" t="s">
        <v>57</v>
      </c>
      <c r="E1475">
        <v>2013</v>
      </c>
      <c r="F1475">
        <v>2530</v>
      </c>
      <c r="G1475" t="s">
        <v>10</v>
      </c>
      <c r="H1475" s="54">
        <v>0.377</v>
      </c>
      <c r="I1475" t="s">
        <v>10</v>
      </c>
      <c r="J1475" t="s">
        <v>10</v>
      </c>
      <c r="K1475">
        <v>0.375</v>
      </c>
      <c r="L1475" s="2">
        <f t="shared" si="345"/>
        <v>4060.9951845906903</v>
      </c>
      <c r="M1475" s="2" t="e">
        <f t="shared" si="346"/>
        <v>#VALUE!</v>
      </c>
      <c r="N1475" s="2" t="e">
        <f t="shared" si="347"/>
        <v>#VALUE!</v>
      </c>
      <c r="O1475" s="2">
        <f t="shared" si="348"/>
        <v>4048</v>
      </c>
      <c r="P1475" s="79" t="e">
        <f t="shared" si="349"/>
        <v>#VALUE!</v>
      </c>
      <c r="Q1475" s="80">
        <v>0.57081999999999999</v>
      </c>
      <c r="R1475" s="78">
        <v>0.42917000000000005</v>
      </c>
      <c r="S1475" s="79">
        <f t="shared" si="350"/>
        <v>3730.8696151533604</v>
      </c>
      <c r="T1475" s="2" t="e">
        <f t="shared" si="351"/>
        <v>#VALUE!</v>
      </c>
      <c r="U1475" s="2" t="e">
        <f t="shared" si="352"/>
        <v>#VALUE!</v>
      </c>
      <c r="V1475" s="2">
        <f t="shared" si="353"/>
        <v>3744.006455805893</v>
      </c>
      <c r="W1475" s="2" t="e">
        <f t="shared" si="354"/>
        <v>#VALUE!</v>
      </c>
      <c r="X1475">
        <f t="shared" si="355"/>
        <v>1.4746520217997472</v>
      </c>
      <c r="Y1475" t="e">
        <f t="shared" si="356"/>
        <v>#VALUE!</v>
      </c>
      <c r="Z1475" t="e">
        <f t="shared" si="357"/>
        <v>#VALUE!</v>
      </c>
      <c r="AA1475">
        <f t="shared" si="358"/>
        <v>1.4798444489351357</v>
      </c>
      <c r="AB1475" t="e">
        <f t="shared" si="359"/>
        <v>#VALUE!</v>
      </c>
    </row>
    <row r="1476" spans="1:28" x14ac:dyDescent="0.25">
      <c r="A1476">
        <v>33</v>
      </c>
      <c r="B1476" t="s">
        <v>56</v>
      </c>
      <c r="C1476">
        <v>4</v>
      </c>
      <c r="D1476" t="s">
        <v>57</v>
      </c>
      <c r="E1476">
        <v>2014</v>
      </c>
      <c r="F1476">
        <v>2000</v>
      </c>
      <c r="G1476" t="s">
        <v>10</v>
      </c>
      <c r="H1476" s="54">
        <v>0.24399999999999999</v>
      </c>
      <c r="I1476" t="s">
        <v>10</v>
      </c>
      <c r="J1476" t="s">
        <v>10</v>
      </c>
      <c r="K1476">
        <v>0.217</v>
      </c>
      <c r="L1476" s="2">
        <f t="shared" si="345"/>
        <v>2645.5026455026455</v>
      </c>
      <c r="M1476" s="2" t="e">
        <f t="shared" si="346"/>
        <v>#VALUE!</v>
      </c>
      <c r="N1476" s="2" t="e">
        <f t="shared" si="347"/>
        <v>#VALUE!</v>
      </c>
      <c r="O1476" s="2">
        <f t="shared" si="348"/>
        <v>2554.2784163473816</v>
      </c>
      <c r="P1476" s="79" t="e">
        <f t="shared" si="349"/>
        <v>#VALUE!</v>
      </c>
      <c r="Q1476" s="80">
        <v>0.57081999999999999</v>
      </c>
      <c r="R1476" s="78">
        <v>0.42917000000000005</v>
      </c>
      <c r="S1476" s="79">
        <f t="shared" si="350"/>
        <v>1650.7652645866381</v>
      </c>
      <c r="T1476" s="2" t="e">
        <f t="shared" si="351"/>
        <v>#VALUE!</v>
      </c>
      <c r="U1476" s="2" t="e">
        <f t="shared" si="352"/>
        <v>#VALUE!</v>
      </c>
      <c r="V1476" s="2">
        <f t="shared" si="353"/>
        <v>1649.802595155709</v>
      </c>
      <c r="W1476" s="2" t="e">
        <f t="shared" si="354"/>
        <v>#VALUE!</v>
      </c>
      <c r="X1476">
        <f t="shared" si="355"/>
        <v>0.82538263229331899</v>
      </c>
      <c r="Y1476" t="e">
        <f t="shared" si="356"/>
        <v>#VALUE!</v>
      </c>
      <c r="Z1476" t="e">
        <f t="shared" si="357"/>
        <v>#VALUE!</v>
      </c>
      <c r="AA1476">
        <f t="shared" si="358"/>
        <v>0.82490129757785446</v>
      </c>
      <c r="AB1476" t="e">
        <f t="shared" si="359"/>
        <v>#VALUE!</v>
      </c>
    </row>
    <row r="1477" spans="1:28" x14ac:dyDescent="0.25">
      <c r="A1477">
        <v>33</v>
      </c>
      <c r="B1477" t="s">
        <v>56</v>
      </c>
      <c r="C1477">
        <v>4</v>
      </c>
      <c r="D1477" t="s">
        <v>57</v>
      </c>
      <c r="E1477">
        <v>2015</v>
      </c>
      <c r="F1477">
        <v>1000</v>
      </c>
      <c r="G1477" t="s">
        <v>10</v>
      </c>
      <c r="H1477" s="54">
        <v>0.42400000000000004</v>
      </c>
      <c r="I1477" t="s">
        <v>10</v>
      </c>
      <c r="J1477" t="s">
        <v>10</v>
      </c>
      <c r="K1477">
        <v>0.41599999999999998</v>
      </c>
      <c r="L1477" s="2">
        <f t="shared" si="345"/>
        <v>1736.1111111111113</v>
      </c>
      <c r="M1477" s="2" t="e">
        <f t="shared" si="346"/>
        <v>#VALUE!</v>
      </c>
      <c r="N1477" s="2" t="e">
        <f t="shared" si="347"/>
        <v>#VALUE!</v>
      </c>
      <c r="O1477" s="2">
        <f t="shared" si="348"/>
        <v>1712.3287671232874</v>
      </c>
      <c r="P1477" s="79" t="e">
        <f t="shared" si="349"/>
        <v>#VALUE!</v>
      </c>
      <c r="Q1477" s="80">
        <v>0.57081999999999999</v>
      </c>
      <c r="R1477" s="78">
        <v>0.42917000000000005</v>
      </c>
      <c r="S1477" s="79">
        <f t="shared" si="350"/>
        <v>620.3562594969311</v>
      </c>
      <c r="T1477" s="2" t="e">
        <f t="shared" si="351"/>
        <v>#VALUE!</v>
      </c>
      <c r="U1477" s="2" t="e">
        <f t="shared" si="352"/>
        <v>#VALUE!</v>
      </c>
      <c r="V1477" s="2">
        <f t="shared" si="353"/>
        <v>620.44117249333817</v>
      </c>
      <c r="W1477" s="2" t="e">
        <f t="shared" si="354"/>
        <v>#VALUE!</v>
      </c>
      <c r="X1477">
        <f t="shared" si="355"/>
        <v>0.62035625949693107</v>
      </c>
      <c r="Y1477" t="e">
        <f t="shared" si="356"/>
        <v>#VALUE!</v>
      </c>
      <c r="Z1477" t="e">
        <f t="shared" si="357"/>
        <v>#VALUE!</v>
      </c>
      <c r="AA1477">
        <f t="shared" si="358"/>
        <v>0.62044117249333819</v>
      </c>
      <c r="AB1477" t="e">
        <f t="shared" si="359"/>
        <v>#VALUE!</v>
      </c>
    </row>
    <row r="1478" spans="1:28" x14ac:dyDescent="0.25">
      <c r="A1478">
        <v>33</v>
      </c>
      <c r="B1478" t="s">
        <v>56</v>
      </c>
      <c r="C1478">
        <v>4</v>
      </c>
      <c r="D1478" t="s">
        <v>57</v>
      </c>
      <c r="E1478">
        <v>2016</v>
      </c>
      <c r="F1478">
        <v>2700</v>
      </c>
      <c r="G1478" t="s">
        <v>10</v>
      </c>
      <c r="H1478" s="54">
        <v>0.42000000000000004</v>
      </c>
      <c r="I1478" t="s">
        <v>10</v>
      </c>
      <c r="J1478" t="s">
        <v>10</v>
      </c>
      <c r="K1478">
        <v>0.42299999999999999</v>
      </c>
      <c r="L1478" s="2">
        <f t="shared" si="345"/>
        <v>4655.1724137931042</v>
      </c>
      <c r="M1478" s="2" t="e">
        <f t="shared" si="346"/>
        <v>#VALUE!</v>
      </c>
      <c r="N1478" s="2" t="e">
        <f t="shared" si="347"/>
        <v>#VALUE!</v>
      </c>
      <c r="O1478" s="2">
        <f t="shared" si="348"/>
        <v>4679.3760831889085</v>
      </c>
      <c r="P1478" s="79" t="e">
        <f t="shared" si="349"/>
        <v>#VALUE!</v>
      </c>
      <c r="Q1478" s="80">
        <v>0.57081999999999999</v>
      </c>
      <c r="R1478" s="78">
        <v>0.42917000000000005</v>
      </c>
      <c r="S1478" s="79">
        <f t="shared" si="350"/>
        <v>1006.186259812979</v>
      </c>
      <c r="T1478" s="2" t="e">
        <f t="shared" si="351"/>
        <v>#VALUE!</v>
      </c>
      <c r="U1478" s="2" t="e">
        <f t="shared" si="352"/>
        <v>#VALUE!</v>
      </c>
      <c r="V1478" s="2">
        <f t="shared" si="353"/>
        <v>1013.2660568253834</v>
      </c>
      <c r="W1478" s="2" t="e">
        <f t="shared" si="354"/>
        <v>#VALUE!</v>
      </c>
      <c r="X1478">
        <f t="shared" si="355"/>
        <v>0.37266157770851072</v>
      </c>
      <c r="Y1478" t="e">
        <f t="shared" si="356"/>
        <v>#VALUE!</v>
      </c>
      <c r="Z1478" t="e">
        <f t="shared" si="357"/>
        <v>#VALUE!</v>
      </c>
      <c r="AA1478">
        <f t="shared" si="358"/>
        <v>0.37528372475014199</v>
      </c>
      <c r="AB1478" t="e">
        <f t="shared" si="359"/>
        <v>#VALUE!</v>
      </c>
    </row>
    <row r="1479" spans="1:28" x14ac:dyDescent="0.25">
      <c r="A1479">
        <v>33</v>
      </c>
      <c r="B1479" t="s">
        <v>56</v>
      </c>
      <c r="C1479">
        <v>4</v>
      </c>
      <c r="D1479" t="s">
        <v>57</v>
      </c>
      <c r="E1479">
        <v>2017</v>
      </c>
      <c r="F1479">
        <v>1400</v>
      </c>
      <c r="G1479" t="s">
        <v>10</v>
      </c>
      <c r="H1479" s="54">
        <v>0.44035422259606583</v>
      </c>
      <c r="I1479" t="s">
        <v>10</v>
      </c>
      <c r="J1479" t="s">
        <v>10</v>
      </c>
      <c r="K1479">
        <v>0.44</v>
      </c>
      <c r="L1479" s="2">
        <f t="shared" si="345"/>
        <v>2501.5823517766407</v>
      </c>
      <c r="M1479" s="2" t="e">
        <f t="shared" si="346"/>
        <v>#VALUE!</v>
      </c>
      <c r="N1479" s="2" t="e">
        <f t="shared" si="347"/>
        <v>#VALUE!</v>
      </c>
      <c r="O1479" s="2">
        <f t="shared" si="348"/>
        <v>2499.9999999999995</v>
      </c>
      <c r="P1479" s="79" t="e">
        <f t="shared" si="349"/>
        <v>#VALUE!</v>
      </c>
      <c r="Q1479" s="80">
        <v>0.57081999999999999</v>
      </c>
      <c r="R1479" s="78">
        <v>0.42917000000000005</v>
      </c>
      <c r="S1479" s="79" t="e">
        <f t="shared" si="350"/>
        <v>#VALUE!</v>
      </c>
      <c r="T1479" s="2" t="e">
        <f t="shared" si="351"/>
        <v>#VALUE!</v>
      </c>
      <c r="U1479" s="2" t="e">
        <f t="shared" si="352"/>
        <v>#VALUE!</v>
      </c>
      <c r="V1479" s="2">
        <f t="shared" si="353"/>
        <v>1376.8335249058327</v>
      </c>
      <c r="W1479" s="2" t="e">
        <f t="shared" si="354"/>
        <v>#VALUE!</v>
      </c>
      <c r="X1479" t="e">
        <f t="shared" si="355"/>
        <v>#VALUE!</v>
      </c>
      <c r="Y1479" t="e">
        <f t="shared" si="356"/>
        <v>#VALUE!</v>
      </c>
      <c r="Z1479" t="e">
        <f t="shared" si="357"/>
        <v>#VALUE!</v>
      </c>
      <c r="AA1479">
        <f t="shared" si="358"/>
        <v>0.98345251778988052</v>
      </c>
      <c r="AB1479" t="e">
        <f t="shared" si="359"/>
        <v>#VALUE!</v>
      </c>
    </row>
    <row r="1480" spans="1:28" x14ac:dyDescent="0.25">
      <c r="A1480">
        <v>33</v>
      </c>
      <c r="B1480" t="s">
        <v>56</v>
      </c>
      <c r="C1480">
        <v>4</v>
      </c>
      <c r="D1480" t="s">
        <v>57</v>
      </c>
      <c r="E1480">
        <v>2018</v>
      </c>
      <c r="F1480">
        <v>300</v>
      </c>
      <c r="G1480" t="s">
        <v>10</v>
      </c>
      <c r="H1480" s="54">
        <v>0.42215417185431725</v>
      </c>
      <c r="I1480" t="s">
        <v>10</v>
      </c>
      <c r="J1480" t="s">
        <v>10</v>
      </c>
      <c r="K1480">
        <v>0.42199999999999999</v>
      </c>
      <c r="L1480" s="2">
        <f t="shared" si="345"/>
        <v>519.16962170118143</v>
      </c>
      <c r="M1480" s="2" t="e">
        <f t="shared" si="346"/>
        <v>#VALUE!</v>
      </c>
      <c r="N1480" s="2" t="e">
        <f t="shared" si="347"/>
        <v>#VALUE!</v>
      </c>
      <c r="O1480" s="2">
        <f t="shared" si="348"/>
        <v>519.03114186851201</v>
      </c>
      <c r="P1480" s="79" t="e">
        <f t="shared" si="349"/>
        <v>#VALUE!</v>
      </c>
      <c r="Q1480" s="80">
        <v>0.57081999999999999</v>
      </c>
      <c r="R1480" s="78">
        <v>0.42917000000000005</v>
      </c>
      <c r="S1480" s="79" t="e">
        <f t="shared" si="350"/>
        <v>#VALUE!</v>
      </c>
      <c r="T1480" s="2" t="e">
        <f t="shared" si="351"/>
        <v>#VALUE!</v>
      </c>
      <c r="U1480" s="2" t="e">
        <f t="shared" si="352"/>
        <v>#VALUE!</v>
      </c>
      <c r="V1480" s="2">
        <f t="shared" si="353"/>
        <v>1437.7296846730421</v>
      </c>
      <c r="W1480" s="2" t="e">
        <f t="shared" si="354"/>
        <v>#VALUE!</v>
      </c>
      <c r="X1480" t="e">
        <f t="shared" si="355"/>
        <v>#VALUE!</v>
      </c>
      <c r="Y1480" t="e">
        <f t="shared" si="356"/>
        <v>#VALUE!</v>
      </c>
      <c r="Z1480" t="e">
        <f t="shared" si="357"/>
        <v>#VALUE!</v>
      </c>
      <c r="AA1480">
        <f t="shared" si="358"/>
        <v>4.7924322822434737</v>
      </c>
      <c r="AB1480" t="e">
        <f t="shared" si="359"/>
        <v>#VALUE!</v>
      </c>
    </row>
    <row r="1481" spans="1:28" x14ac:dyDescent="0.25">
      <c r="A1481">
        <v>33</v>
      </c>
      <c r="B1481" t="s">
        <v>56</v>
      </c>
      <c r="C1481">
        <v>4</v>
      </c>
      <c r="D1481" t="s">
        <v>57</v>
      </c>
      <c r="E1481">
        <v>2019</v>
      </c>
      <c r="F1481">
        <v>460</v>
      </c>
      <c r="G1481" t="s">
        <v>10</v>
      </c>
      <c r="H1481" s="54">
        <v>0.39069181949126658</v>
      </c>
      <c r="I1481" t="s">
        <v>10</v>
      </c>
      <c r="J1481" t="s">
        <v>10</v>
      </c>
      <c r="K1481">
        <v>0.39100000000000001</v>
      </c>
      <c r="L1481" s="2">
        <f t="shared" si="345"/>
        <v>754.9545775274662</v>
      </c>
      <c r="M1481" s="2" t="e">
        <f t="shared" si="346"/>
        <v>#VALUE!</v>
      </c>
      <c r="N1481" s="2" t="e">
        <f t="shared" si="347"/>
        <v>#VALUE!</v>
      </c>
      <c r="O1481" s="2">
        <f t="shared" si="348"/>
        <v>755.33661740558296</v>
      </c>
      <c r="P1481" s="79" t="e">
        <f t="shared" si="349"/>
        <v>#VALUE!</v>
      </c>
      <c r="Q1481" s="80">
        <v>0.57081999999999999</v>
      </c>
      <c r="R1481" s="78">
        <v>0.42917000000000005</v>
      </c>
      <c r="S1481" s="79" t="e">
        <f t="shared" si="350"/>
        <v>#VALUE!</v>
      </c>
      <c r="T1481" s="2" t="e">
        <f t="shared" si="351"/>
        <v>#VALUE!</v>
      </c>
      <c r="U1481" s="2" t="e">
        <f t="shared" si="352"/>
        <v>#VALUE!</v>
      </c>
      <c r="V1481" s="2">
        <f t="shared" si="353"/>
        <v>3212.1662899993094</v>
      </c>
      <c r="W1481" s="2" t="e">
        <f t="shared" si="354"/>
        <v>#VALUE!</v>
      </c>
      <c r="X1481" t="e">
        <f t="shared" si="355"/>
        <v>#VALUE!</v>
      </c>
      <c r="Y1481" t="e">
        <f t="shared" si="356"/>
        <v>#VALUE!</v>
      </c>
      <c r="Z1481" t="e">
        <f t="shared" si="357"/>
        <v>#VALUE!</v>
      </c>
      <c r="AA1481">
        <f t="shared" si="358"/>
        <v>6.9829701956506725</v>
      </c>
      <c r="AB1481" t="e">
        <f t="shared" si="359"/>
        <v>#VALUE!</v>
      </c>
    </row>
    <row r="1482" spans="1:28" x14ac:dyDescent="0.25">
      <c r="A1482">
        <v>33</v>
      </c>
      <c r="B1482" t="s">
        <v>56</v>
      </c>
      <c r="C1482">
        <v>4</v>
      </c>
      <c r="D1482" t="s">
        <v>57</v>
      </c>
      <c r="E1482">
        <v>2020</v>
      </c>
      <c r="F1482">
        <v>1100</v>
      </c>
      <c r="G1482" t="s">
        <v>10</v>
      </c>
      <c r="H1482" s="54">
        <v>0.1793260797812265</v>
      </c>
      <c r="I1482" t="s">
        <v>10</v>
      </c>
      <c r="J1482" t="s">
        <v>10</v>
      </c>
      <c r="K1482">
        <v>0.189</v>
      </c>
      <c r="L1482" s="2">
        <f t="shared" si="345"/>
        <v>1340.3618330003278</v>
      </c>
      <c r="M1482" s="2" t="e">
        <f t="shared" si="346"/>
        <v>#VALUE!</v>
      </c>
      <c r="N1482" s="2" t="e">
        <f t="shared" si="347"/>
        <v>#VALUE!</v>
      </c>
      <c r="O1482" s="2">
        <f t="shared" si="348"/>
        <v>1356.3501849568436</v>
      </c>
      <c r="P1482" s="79" t="e">
        <f t="shared" si="349"/>
        <v>#VALUE!</v>
      </c>
      <c r="Q1482" s="80">
        <v>0.57081999999999999</v>
      </c>
      <c r="R1482" s="78">
        <v>0.42917000000000005</v>
      </c>
      <c r="S1482" s="79" t="e">
        <f t="shared" si="350"/>
        <v>#VALUE!</v>
      </c>
      <c r="T1482" s="2" t="e">
        <f t="shared" si="351"/>
        <v>#VALUE!</v>
      </c>
      <c r="U1482" s="2" t="e">
        <f t="shared" si="352"/>
        <v>#VALUE!</v>
      </c>
      <c r="V1482" s="2">
        <f t="shared" si="353"/>
        <v>3735.2580113875192</v>
      </c>
      <c r="W1482" s="2" t="e">
        <f t="shared" si="354"/>
        <v>#VALUE!</v>
      </c>
      <c r="X1482" t="e">
        <f t="shared" si="355"/>
        <v>#VALUE!</v>
      </c>
      <c r="Y1482" t="e">
        <f t="shared" si="356"/>
        <v>#VALUE!</v>
      </c>
      <c r="Z1482" t="e">
        <f t="shared" si="357"/>
        <v>#VALUE!</v>
      </c>
      <c r="AA1482">
        <f t="shared" si="358"/>
        <v>3.395689101261381</v>
      </c>
      <c r="AB1482" t="e">
        <f t="shared" si="359"/>
        <v>#VALUE!</v>
      </c>
    </row>
    <row r="1483" spans="1:28" x14ac:dyDescent="0.25">
      <c r="A1483">
        <v>33</v>
      </c>
      <c r="B1483" t="s">
        <v>56</v>
      </c>
      <c r="C1483">
        <v>4</v>
      </c>
      <c r="D1483" t="s">
        <v>57</v>
      </c>
      <c r="E1483">
        <v>2021</v>
      </c>
      <c r="F1483">
        <v>1025</v>
      </c>
      <c r="G1483" t="s">
        <v>10</v>
      </c>
      <c r="H1483" s="78" t="s">
        <v>10</v>
      </c>
      <c r="I1483" s="2" t="s">
        <v>10</v>
      </c>
      <c r="J1483" s="2" t="s">
        <v>10</v>
      </c>
      <c r="K1483">
        <v>0.27</v>
      </c>
      <c r="L1483" s="2" t="e">
        <f t="shared" si="345"/>
        <v>#VALUE!</v>
      </c>
      <c r="M1483" s="2" t="e">
        <f t="shared" si="346"/>
        <v>#VALUE!</v>
      </c>
      <c r="N1483" s="2" t="e">
        <f t="shared" si="347"/>
        <v>#VALUE!</v>
      </c>
      <c r="O1483" s="2">
        <f t="shared" si="348"/>
        <v>1404.1095890410959</v>
      </c>
      <c r="P1483" s="79" t="e">
        <f t="shared" si="349"/>
        <v>#VALUE!</v>
      </c>
      <c r="Q1483" s="80">
        <v>0.57081999999999999</v>
      </c>
      <c r="R1483" s="78">
        <v>0.42917000000000005</v>
      </c>
      <c r="S1483" s="79" t="e">
        <f t="shared" si="350"/>
        <v>#VALUE!</v>
      </c>
      <c r="T1483" s="2" t="e">
        <f t="shared" si="351"/>
        <v>#VALUE!</v>
      </c>
      <c r="U1483" s="2" t="e">
        <f t="shared" si="352"/>
        <v>#VALUE!</v>
      </c>
      <c r="V1483" s="2" t="e">
        <f t="shared" si="353"/>
        <v>#VALUE!</v>
      </c>
      <c r="W1483" s="2" t="e">
        <f t="shared" si="354"/>
        <v>#VALUE!</v>
      </c>
      <c r="X1483" t="e">
        <f t="shared" si="355"/>
        <v>#VALUE!</v>
      </c>
      <c r="Y1483" t="e">
        <f t="shared" si="356"/>
        <v>#VALUE!</v>
      </c>
      <c r="Z1483" t="e">
        <f t="shared" si="357"/>
        <v>#VALUE!</v>
      </c>
      <c r="AA1483" t="e">
        <f t="shared" si="358"/>
        <v>#VALUE!</v>
      </c>
      <c r="AB1483" t="e">
        <f t="shared" si="359"/>
        <v>#VALUE!</v>
      </c>
    </row>
    <row r="1484" spans="1:28" x14ac:dyDescent="0.25">
      <c r="A1484">
        <v>33</v>
      </c>
      <c r="B1484" t="s">
        <v>56</v>
      </c>
      <c r="C1484">
        <v>4</v>
      </c>
      <c r="D1484" t="s">
        <v>57</v>
      </c>
      <c r="E1484">
        <v>2022</v>
      </c>
      <c r="F1484">
        <v>1100</v>
      </c>
      <c r="G1484" t="s">
        <v>10</v>
      </c>
      <c r="H1484" s="78" t="s">
        <v>10</v>
      </c>
      <c r="I1484" s="2" t="s">
        <v>10</v>
      </c>
      <c r="J1484" s="2" t="s">
        <v>10</v>
      </c>
      <c r="K1484">
        <v>0.25800000000000001</v>
      </c>
      <c r="L1484" s="2" t="e">
        <f t="shared" si="345"/>
        <v>#VALUE!</v>
      </c>
      <c r="M1484" s="2" t="e">
        <f t="shared" si="346"/>
        <v>#VALUE!</v>
      </c>
      <c r="N1484" s="2" t="e">
        <f t="shared" si="347"/>
        <v>#VALUE!</v>
      </c>
      <c r="O1484" s="2">
        <f t="shared" si="348"/>
        <v>1482.4797843665767</v>
      </c>
      <c r="P1484" s="79" t="e">
        <f t="shared" si="349"/>
        <v>#VALUE!</v>
      </c>
      <c r="Q1484" s="80">
        <v>0.57081999999999999</v>
      </c>
      <c r="R1484" s="78">
        <v>0.42917000000000005</v>
      </c>
      <c r="S1484" s="79" t="e">
        <f t="shared" si="350"/>
        <v>#VALUE!</v>
      </c>
      <c r="T1484" s="2" t="e">
        <f t="shared" si="351"/>
        <v>#VALUE!</v>
      </c>
      <c r="U1484" s="2" t="e">
        <f t="shared" si="352"/>
        <v>#VALUE!</v>
      </c>
      <c r="V1484" s="2" t="e">
        <f t="shared" si="353"/>
        <v>#VALUE!</v>
      </c>
      <c r="W1484" s="2" t="e">
        <f t="shared" si="354"/>
        <v>#VALUE!</v>
      </c>
      <c r="X1484" t="e">
        <f t="shared" si="355"/>
        <v>#VALUE!</v>
      </c>
      <c r="Y1484" t="e">
        <f t="shared" si="356"/>
        <v>#VALUE!</v>
      </c>
      <c r="Z1484" t="e">
        <f t="shared" si="357"/>
        <v>#VALUE!</v>
      </c>
      <c r="AA1484" t="e">
        <f t="shared" si="358"/>
        <v>#VALUE!</v>
      </c>
      <c r="AB1484" t="e">
        <f t="shared" si="359"/>
        <v>#VALUE!</v>
      </c>
    </row>
    <row r="1485" spans="1:28" x14ac:dyDescent="0.25">
      <c r="A1485">
        <v>33</v>
      </c>
      <c r="B1485" t="s">
        <v>56</v>
      </c>
      <c r="C1485">
        <v>4</v>
      </c>
      <c r="D1485" t="s">
        <v>57</v>
      </c>
      <c r="E1485">
        <v>2023</v>
      </c>
      <c r="F1485">
        <v>4300</v>
      </c>
      <c r="G1485" t="s">
        <v>10</v>
      </c>
      <c r="H1485" s="78" t="s">
        <v>10</v>
      </c>
      <c r="I1485" s="2" t="s">
        <v>10</v>
      </c>
      <c r="J1485" s="2" t="s">
        <v>10</v>
      </c>
      <c r="K1485">
        <v>0.22</v>
      </c>
      <c r="L1485" s="2" t="e">
        <f t="shared" si="345"/>
        <v>#VALUE!</v>
      </c>
      <c r="M1485" s="2" t="e">
        <f t="shared" si="346"/>
        <v>#VALUE!</v>
      </c>
      <c r="N1485" s="2" t="e">
        <f t="shared" si="347"/>
        <v>#VALUE!</v>
      </c>
      <c r="O1485" s="2">
        <f t="shared" si="348"/>
        <v>5512.8205128205127</v>
      </c>
      <c r="P1485" s="79" t="e">
        <f t="shared" si="349"/>
        <v>#VALUE!</v>
      </c>
      <c r="Q1485" s="80">
        <v>0.57081999999999999</v>
      </c>
      <c r="R1485" s="78">
        <v>0.42917000000000005</v>
      </c>
      <c r="S1485" s="79" t="e">
        <f t="shared" si="350"/>
        <v>#VALUE!</v>
      </c>
      <c r="T1485" s="2" t="e">
        <f t="shared" si="351"/>
        <v>#VALUE!</v>
      </c>
      <c r="U1485" s="2" t="e">
        <f t="shared" si="352"/>
        <v>#VALUE!</v>
      </c>
      <c r="V1485" s="2" t="e">
        <f t="shared" si="353"/>
        <v>#VALUE!</v>
      </c>
      <c r="W1485" s="2" t="e">
        <f t="shared" si="354"/>
        <v>#VALUE!</v>
      </c>
      <c r="X1485" t="e">
        <f t="shared" si="355"/>
        <v>#VALUE!</v>
      </c>
      <c r="Y1485" t="e">
        <f t="shared" si="356"/>
        <v>#VALUE!</v>
      </c>
      <c r="Z1485" t="e">
        <f t="shared" si="357"/>
        <v>#VALUE!</v>
      </c>
      <c r="AA1485" t="e">
        <f t="shared" si="358"/>
        <v>#VALUE!</v>
      </c>
      <c r="AB1485" t="e">
        <f t="shared" si="359"/>
        <v>#VALUE!</v>
      </c>
    </row>
    <row r="1486" spans="1:28" x14ac:dyDescent="0.25">
      <c r="A1486">
        <v>33</v>
      </c>
      <c r="B1486" t="s">
        <v>56</v>
      </c>
      <c r="C1486">
        <v>4</v>
      </c>
      <c r="D1486" t="s">
        <v>57</v>
      </c>
      <c r="E1486">
        <v>2024</v>
      </c>
      <c r="F1486">
        <v>920</v>
      </c>
      <c r="G1486" t="s">
        <v>10</v>
      </c>
      <c r="H1486" s="78" t="s">
        <v>10</v>
      </c>
      <c r="I1486" s="2" t="s">
        <v>10</v>
      </c>
      <c r="J1486" s="2" t="s">
        <v>10</v>
      </c>
      <c r="K1486">
        <v>0.32900000000000001</v>
      </c>
      <c r="L1486" s="2" t="e">
        <f t="shared" si="345"/>
        <v>#VALUE!</v>
      </c>
      <c r="M1486" s="2" t="e">
        <f t="shared" si="346"/>
        <v>#VALUE!</v>
      </c>
      <c r="N1486" s="2" t="e">
        <f t="shared" si="347"/>
        <v>#VALUE!</v>
      </c>
      <c r="O1486" s="2">
        <f t="shared" si="348"/>
        <v>1371.0879284649775</v>
      </c>
      <c r="P1486" s="79" t="e">
        <f t="shared" si="349"/>
        <v>#VALUE!</v>
      </c>
      <c r="Q1486" s="80">
        <v>0.57081999999999999</v>
      </c>
      <c r="R1486" s="78">
        <v>0.42917000000000005</v>
      </c>
      <c r="S1486" s="79" t="e">
        <f t="shared" si="350"/>
        <v>#VALUE!</v>
      </c>
      <c r="T1486" s="2" t="e">
        <f t="shared" si="351"/>
        <v>#VALUE!</v>
      </c>
      <c r="U1486" s="2" t="e">
        <f t="shared" si="352"/>
        <v>#VALUE!</v>
      </c>
      <c r="V1486" s="2" t="e">
        <f t="shared" si="353"/>
        <v>#VALUE!</v>
      </c>
      <c r="W1486" s="2" t="e">
        <f t="shared" si="354"/>
        <v>#VALUE!</v>
      </c>
      <c r="X1486" t="e">
        <f t="shared" si="355"/>
        <v>#VALUE!</v>
      </c>
      <c r="Y1486" t="e">
        <f t="shared" si="356"/>
        <v>#VALUE!</v>
      </c>
      <c r="Z1486" t="e">
        <f t="shared" si="357"/>
        <v>#VALUE!</v>
      </c>
      <c r="AA1486" t="e">
        <f t="shared" si="358"/>
        <v>#VALUE!</v>
      </c>
      <c r="AB1486" t="e">
        <f t="shared" si="359"/>
        <v>#VALUE!</v>
      </c>
    </row>
    <row r="1487" spans="1:28" x14ac:dyDescent="0.25">
      <c r="A1487">
        <v>34</v>
      </c>
      <c r="B1487" t="s">
        <v>58</v>
      </c>
      <c r="C1487">
        <v>4</v>
      </c>
      <c r="D1487" t="s">
        <v>57</v>
      </c>
      <c r="E1487">
        <v>1980</v>
      </c>
      <c r="F1487" t="s">
        <v>10</v>
      </c>
      <c r="G1487" t="s">
        <v>10</v>
      </c>
      <c r="H1487" s="54">
        <v>0.74</v>
      </c>
      <c r="I1487" t="s">
        <v>10</v>
      </c>
      <c r="J1487" t="s">
        <v>10</v>
      </c>
      <c r="K1487">
        <v>0.65700000000000003</v>
      </c>
      <c r="L1487" s="2" t="e">
        <f t="shared" si="345"/>
        <v>#VALUE!</v>
      </c>
      <c r="M1487" s="2" t="e">
        <f t="shared" si="346"/>
        <v>#VALUE!</v>
      </c>
      <c r="N1487" s="2" t="e">
        <f t="shared" si="347"/>
        <v>#VALUE!</v>
      </c>
      <c r="O1487" s="2" t="e">
        <f t="shared" si="348"/>
        <v>#VALUE!</v>
      </c>
      <c r="P1487" s="79" t="e">
        <f t="shared" si="349"/>
        <v>#VALUE!</v>
      </c>
      <c r="Q1487" s="80">
        <v>0.57081999999999999</v>
      </c>
      <c r="R1487" s="78">
        <v>0.42917000000000005</v>
      </c>
      <c r="S1487" s="79" t="e">
        <f t="shared" si="350"/>
        <v>#VALUE!</v>
      </c>
      <c r="T1487" s="2" t="e">
        <f t="shared" si="351"/>
        <v>#VALUE!</v>
      </c>
      <c r="U1487" s="2" t="e">
        <f t="shared" si="352"/>
        <v>#VALUE!</v>
      </c>
      <c r="V1487" s="2" t="e">
        <f t="shared" si="353"/>
        <v>#VALUE!</v>
      </c>
      <c r="W1487" s="2" t="e">
        <f t="shared" si="354"/>
        <v>#VALUE!</v>
      </c>
      <c r="X1487" t="e">
        <f t="shared" si="355"/>
        <v>#VALUE!</v>
      </c>
      <c r="Y1487" t="e">
        <f t="shared" si="356"/>
        <v>#VALUE!</v>
      </c>
      <c r="Z1487" t="e">
        <f t="shared" si="357"/>
        <v>#VALUE!</v>
      </c>
      <c r="AA1487" t="e">
        <f t="shared" si="358"/>
        <v>#VALUE!</v>
      </c>
      <c r="AB1487" t="e">
        <f t="shared" si="359"/>
        <v>#VALUE!</v>
      </c>
    </row>
    <row r="1488" spans="1:28" x14ac:dyDescent="0.25">
      <c r="A1488">
        <v>34</v>
      </c>
      <c r="B1488" t="s">
        <v>58</v>
      </c>
      <c r="C1488">
        <v>4</v>
      </c>
      <c r="D1488" t="s">
        <v>57</v>
      </c>
      <c r="E1488">
        <v>1981</v>
      </c>
      <c r="F1488" t="s">
        <v>10</v>
      </c>
      <c r="G1488" t="s">
        <v>10</v>
      </c>
      <c r="H1488" s="54">
        <v>0.67</v>
      </c>
      <c r="I1488" t="s">
        <v>10</v>
      </c>
      <c r="J1488" t="s">
        <v>10</v>
      </c>
      <c r="K1488">
        <v>0.64300000000000002</v>
      </c>
      <c r="L1488" s="2" t="e">
        <f t="shared" si="345"/>
        <v>#VALUE!</v>
      </c>
      <c r="M1488" s="2" t="e">
        <f t="shared" si="346"/>
        <v>#VALUE!</v>
      </c>
      <c r="N1488" s="2" t="e">
        <f t="shared" si="347"/>
        <v>#VALUE!</v>
      </c>
      <c r="O1488" s="2" t="e">
        <f t="shared" si="348"/>
        <v>#VALUE!</v>
      </c>
      <c r="P1488" s="79" t="e">
        <f t="shared" si="349"/>
        <v>#VALUE!</v>
      </c>
      <c r="Q1488" s="80">
        <v>0.57081999999999999</v>
      </c>
      <c r="R1488" s="78">
        <v>0.42917000000000005</v>
      </c>
      <c r="S1488" s="79">
        <f t="shared" si="350"/>
        <v>23648.120571428568</v>
      </c>
      <c r="T1488" s="2" t="e">
        <f t="shared" si="351"/>
        <v>#VALUE!</v>
      </c>
      <c r="U1488" s="2" t="e">
        <f t="shared" si="352"/>
        <v>#VALUE!</v>
      </c>
      <c r="V1488" s="2">
        <f t="shared" si="353"/>
        <v>19259.802317290552</v>
      </c>
      <c r="W1488" s="2" t="e">
        <f t="shared" si="354"/>
        <v>#VALUE!</v>
      </c>
      <c r="X1488" t="e">
        <f t="shared" si="355"/>
        <v>#VALUE!</v>
      </c>
      <c r="Y1488" t="e">
        <f t="shared" si="356"/>
        <v>#VALUE!</v>
      </c>
      <c r="Z1488" t="e">
        <f t="shared" si="357"/>
        <v>#VALUE!</v>
      </c>
      <c r="AA1488" t="e">
        <f t="shared" si="358"/>
        <v>#VALUE!</v>
      </c>
      <c r="AB1488" t="e">
        <f t="shared" si="359"/>
        <v>#VALUE!</v>
      </c>
    </row>
    <row r="1489" spans="1:28" x14ac:dyDescent="0.25">
      <c r="A1489">
        <v>34</v>
      </c>
      <c r="B1489" t="s">
        <v>58</v>
      </c>
      <c r="C1489">
        <v>4</v>
      </c>
      <c r="D1489" t="s">
        <v>57</v>
      </c>
      <c r="E1489">
        <v>1982</v>
      </c>
      <c r="F1489">
        <v>500</v>
      </c>
      <c r="G1489" t="s">
        <v>10</v>
      </c>
      <c r="H1489" s="54">
        <v>0.57999999999999996</v>
      </c>
      <c r="I1489" t="s">
        <v>10</v>
      </c>
      <c r="J1489" t="s">
        <v>10</v>
      </c>
      <c r="K1489">
        <v>0.63100000000000001</v>
      </c>
      <c r="L1489" s="2">
        <f t="shared" si="345"/>
        <v>1190.4761904761904</v>
      </c>
      <c r="M1489" s="2" t="e">
        <f t="shared" si="346"/>
        <v>#VALUE!</v>
      </c>
      <c r="N1489" s="2" t="e">
        <f t="shared" si="347"/>
        <v>#VALUE!</v>
      </c>
      <c r="O1489" s="2">
        <f t="shared" si="348"/>
        <v>1355.0135501355014</v>
      </c>
      <c r="P1489" s="79" t="e">
        <f t="shared" si="349"/>
        <v>#VALUE!</v>
      </c>
      <c r="Q1489" s="80">
        <v>0.57081999999999999</v>
      </c>
      <c r="R1489" s="78">
        <v>0.42917000000000005</v>
      </c>
      <c r="S1489" s="79">
        <f t="shared" si="350"/>
        <v>11911.820235294117</v>
      </c>
      <c r="T1489" s="2" t="e">
        <f t="shared" si="351"/>
        <v>#VALUE!</v>
      </c>
      <c r="U1489" s="2" t="e">
        <f t="shared" si="352"/>
        <v>#VALUE!</v>
      </c>
      <c r="V1489" s="2">
        <f t="shared" si="353"/>
        <v>7413.1740093240096</v>
      </c>
      <c r="W1489" s="2" t="e">
        <f t="shared" si="354"/>
        <v>#VALUE!</v>
      </c>
      <c r="X1489">
        <f t="shared" si="355"/>
        <v>23.823640470588234</v>
      </c>
      <c r="Y1489" t="e">
        <f t="shared" si="356"/>
        <v>#VALUE!</v>
      </c>
      <c r="Z1489" t="e">
        <f t="shared" si="357"/>
        <v>#VALUE!</v>
      </c>
      <c r="AA1489">
        <f t="shared" si="358"/>
        <v>14.826348018648019</v>
      </c>
      <c r="AB1489" t="e">
        <f t="shared" si="359"/>
        <v>#VALUE!</v>
      </c>
    </row>
    <row r="1490" spans="1:28" x14ac:dyDescent="0.25">
      <c r="A1490">
        <v>34</v>
      </c>
      <c r="B1490" t="s">
        <v>58</v>
      </c>
      <c r="C1490">
        <v>4</v>
      </c>
      <c r="D1490" t="s">
        <v>57</v>
      </c>
      <c r="E1490">
        <v>1983</v>
      </c>
      <c r="F1490" t="s">
        <v>10</v>
      </c>
      <c r="G1490" t="s">
        <v>10</v>
      </c>
      <c r="H1490" s="54">
        <v>0.81</v>
      </c>
      <c r="I1490" t="s">
        <v>10</v>
      </c>
      <c r="J1490" t="s">
        <v>10</v>
      </c>
      <c r="K1490">
        <v>0.70099999999999996</v>
      </c>
      <c r="L1490" s="2" t="e">
        <f t="shared" si="345"/>
        <v>#VALUE!</v>
      </c>
      <c r="M1490" s="2" t="e">
        <f t="shared" si="346"/>
        <v>#VALUE!</v>
      </c>
      <c r="N1490" s="2" t="e">
        <f t="shared" si="347"/>
        <v>#VALUE!</v>
      </c>
      <c r="O1490" s="2" t="e">
        <f t="shared" si="348"/>
        <v>#VALUE!</v>
      </c>
      <c r="P1490" s="79" t="e">
        <f t="shared" si="349"/>
        <v>#VALUE!</v>
      </c>
      <c r="Q1490" s="80">
        <v>0.57081999999999999</v>
      </c>
      <c r="R1490" s="78">
        <v>0.42917000000000005</v>
      </c>
      <c r="S1490" s="79">
        <f t="shared" si="350"/>
        <v>19133.549673202615</v>
      </c>
      <c r="T1490" s="2" t="e">
        <f t="shared" si="351"/>
        <v>#VALUE!</v>
      </c>
      <c r="U1490" s="2" t="e">
        <f t="shared" si="352"/>
        <v>#VALUE!</v>
      </c>
      <c r="V1490" s="2">
        <f t="shared" si="353"/>
        <v>14117.468660968661</v>
      </c>
      <c r="W1490" s="2" t="e">
        <f t="shared" si="354"/>
        <v>#VALUE!</v>
      </c>
      <c r="X1490" t="e">
        <f t="shared" si="355"/>
        <v>#VALUE!</v>
      </c>
      <c r="Y1490" t="e">
        <f t="shared" si="356"/>
        <v>#VALUE!</v>
      </c>
      <c r="Z1490" t="e">
        <f t="shared" si="357"/>
        <v>#VALUE!</v>
      </c>
      <c r="AA1490" t="e">
        <f t="shared" si="358"/>
        <v>#VALUE!</v>
      </c>
      <c r="AB1490" t="e">
        <f t="shared" si="359"/>
        <v>#VALUE!</v>
      </c>
    </row>
    <row r="1491" spans="1:28" x14ac:dyDescent="0.25">
      <c r="A1491">
        <v>34</v>
      </c>
      <c r="B1491" t="s">
        <v>58</v>
      </c>
      <c r="C1491">
        <v>4</v>
      </c>
      <c r="D1491" t="s">
        <v>57</v>
      </c>
      <c r="E1491">
        <v>1984</v>
      </c>
      <c r="F1491">
        <v>10000</v>
      </c>
      <c r="G1491" t="s">
        <v>10</v>
      </c>
      <c r="H1491" s="54">
        <v>0.72</v>
      </c>
      <c r="I1491" t="s">
        <v>10</v>
      </c>
      <c r="J1491" t="s">
        <v>10</v>
      </c>
      <c r="K1491">
        <v>0.66</v>
      </c>
      <c r="L1491" s="2">
        <f t="shared" si="345"/>
        <v>35714.28571428571</v>
      </c>
      <c r="M1491" s="2" t="e">
        <f t="shared" si="346"/>
        <v>#VALUE!</v>
      </c>
      <c r="N1491" s="2" t="e">
        <f t="shared" si="347"/>
        <v>#VALUE!</v>
      </c>
      <c r="O1491" s="2">
        <f t="shared" si="348"/>
        <v>29411.764705882357</v>
      </c>
      <c r="P1491" s="79" t="e">
        <f t="shared" si="349"/>
        <v>#VALUE!</v>
      </c>
      <c r="Q1491" s="80">
        <v>0.57081999999999999</v>
      </c>
      <c r="R1491" s="78">
        <v>0.42917000000000005</v>
      </c>
      <c r="S1491" s="79">
        <f t="shared" si="350"/>
        <v>12630.603903903906</v>
      </c>
      <c r="T1491" s="2" t="e">
        <f t="shared" si="351"/>
        <v>#VALUE!</v>
      </c>
      <c r="U1491" s="2" t="e">
        <f t="shared" si="352"/>
        <v>#VALUE!</v>
      </c>
      <c r="V1491" s="2">
        <f t="shared" si="353"/>
        <v>11766.783962533962</v>
      </c>
      <c r="W1491" s="2" t="e">
        <f t="shared" si="354"/>
        <v>#VALUE!</v>
      </c>
      <c r="X1491">
        <f t="shared" si="355"/>
        <v>1.2630603903903905</v>
      </c>
      <c r="Y1491" t="e">
        <f t="shared" si="356"/>
        <v>#VALUE!</v>
      </c>
      <c r="Z1491" t="e">
        <f t="shared" si="357"/>
        <v>#VALUE!</v>
      </c>
      <c r="AA1491">
        <f t="shared" si="358"/>
        <v>1.1766783962533962</v>
      </c>
      <c r="AB1491" t="e">
        <f t="shared" si="359"/>
        <v>#VALUE!</v>
      </c>
    </row>
    <row r="1492" spans="1:28" x14ac:dyDescent="0.25">
      <c r="A1492">
        <v>34</v>
      </c>
      <c r="B1492" t="s">
        <v>58</v>
      </c>
      <c r="C1492">
        <v>4</v>
      </c>
      <c r="D1492" t="s">
        <v>57</v>
      </c>
      <c r="E1492">
        <v>1985</v>
      </c>
      <c r="F1492">
        <v>1900</v>
      </c>
      <c r="G1492" t="s">
        <v>10</v>
      </c>
      <c r="H1492" s="54">
        <v>0.75</v>
      </c>
      <c r="I1492" t="s">
        <v>10</v>
      </c>
      <c r="J1492" t="s">
        <v>10</v>
      </c>
      <c r="K1492">
        <v>0.67</v>
      </c>
      <c r="L1492" s="2">
        <f t="shared" si="345"/>
        <v>7600</v>
      </c>
      <c r="M1492" s="2" t="e">
        <f t="shared" si="346"/>
        <v>#VALUE!</v>
      </c>
      <c r="N1492" s="2" t="e">
        <f t="shared" si="347"/>
        <v>#VALUE!</v>
      </c>
      <c r="O1492" s="2">
        <f t="shared" si="348"/>
        <v>5757.575757575758</v>
      </c>
      <c r="P1492" s="79" t="e">
        <f t="shared" si="349"/>
        <v>#VALUE!</v>
      </c>
      <c r="Q1492" s="80">
        <v>0.57081999999999999</v>
      </c>
      <c r="R1492" s="78">
        <v>0.42917000000000005</v>
      </c>
      <c r="S1492" s="79">
        <f t="shared" si="350"/>
        <v>3000.8329238329238</v>
      </c>
      <c r="T1492" s="2" t="e">
        <f t="shared" si="351"/>
        <v>#VALUE!</v>
      </c>
      <c r="U1492" s="2" t="e">
        <f t="shared" si="352"/>
        <v>#VALUE!</v>
      </c>
      <c r="V1492" s="2">
        <f t="shared" si="353"/>
        <v>2644.4786628733996</v>
      </c>
      <c r="W1492" s="2" t="e">
        <f t="shared" si="354"/>
        <v>#VALUE!</v>
      </c>
      <c r="X1492">
        <f t="shared" si="355"/>
        <v>1.5793857493857493</v>
      </c>
      <c r="Y1492" t="e">
        <f t="shared" si="356"/>
        <v>#VALUE!</v>
      </c>
      <c r="Z1492" t="e">
        <f t="shared" si="357"/>
        <v>#VALUE!</v>
      </c>
      <c r="AA1492">
        <f t="shared" si="358"/>
        <v>1.391830875196526</v>
      </c>
      <c r="AB1492" t="e">
        <f t="shared" si="359"/>
        <v>#VALUE!</v>
      </c>
    </row>
    <row r="1493" spans="1:28" x14ac:dyDescent="0.25">
      <c r="A1493">
        <v>34</v>
      </c>
      <c r="B1493" t="s">
        <v>58</v>
      </c>
      <c r="C1493">
        <v>4</v>
      </c>
      <c r="D1493" t="s">
        <v>57</v>
      </c>
      <c r="E1493">
        <v>1986</v>
      </c>
      <c r="F1493">
        <v>3000</v>
      </c>
      <c r="G1493" t="s">
        <v>10</v>
      </c>
      <c r="H1493" s="54">
        <v>0.83</v>
      </c>
      <c r="I1493" t="s">
        <v>10</v>
      </c>
      <c r="J1493" t="s">
        <v>10</v>
      </c>
      <c r="K1493">
        <v>0.68799999999999994</v>
      </c>
      <c r="L1493" s="2">
        <f t="shared" si="345"/>
        <v>17647.058823529409</v>
      </c>
      <c r="M1493" s="2" t="e">
        <f t="shared" si="346"/>
        <v>#VALUE!</v>
      </c>
      <c r="N1493" s="2" t="e">
        <f t="shared" si="347"/>
        <v>#VALUE!</v>
      </c>
      <c r="O1493" s="2">
        <f t="shared" si="348"/>
        <v>9615.3846153846134</v>
      </c>
      <c r="P1493" s="79" t="e">
        <f t="shared" si="349"/>
        <v>#VALUE!</v>
      </c>
      <c r="Q1493" s="80">
        <v>0.57081999999999999</v>
      </c>
      <c r="R1493" s="78">
        <v>0.42917000000000005</v>
      </c>
      <c r="S1493" s="79">
        <f t="shared" si="350"/>
        <v>17129.325103938962</v>
      </c>
      <c r="T1493" s="2" t="e">
        <f t="shared" si="351"/>
        <v>#VALUE!</v>
      </c>
      <c r="U1493" s="2" t="e">
        <f t="shared" si="352"/>
        <v>#VALUE!</v>
      </c>
      <c r="V1493" s="2">
        <f t="shared" si="353"/>
        <v>17029.479188166493</v>
      </c>
      <c r="W1493" s="2" t="e">
        <f t="shared" si="354"/>
        <v>#VALUE!</v>
      </c>
      <c r="X1493">
        <f t="shared" si="355"/>
        <v>5.7097750346463201</v>
      </c>
      <c r="Y1493" t="e">
        <f t="shared" si="356"/>
        <v>#VALUE!</v>
      </c>
      <c r="Z1493" t="e">
        <f t="shared" si="357"/>
        <v>#VALUE!</v>
      </c>
      <c r="AA1493">
        <f t="shared" si="358"/>
        <v>5.6764930627221641</v>
      </c>
      <c r="AB1493" t="e">
        <f t="shared" si="359"/>
        <v>#VALUE!</v>
      </c>
    </row>
    <row r="1494" spans="1:28" x14ac:dyDescent="0.25">
      <c r="A1494">
        <v>34</v>
      </c>
      <c r="B1494" t="s">
        <v>58</v>
      </c>
      <c r="C1494">
        <v>4</v>
      </c>
      <c r="D1494" t="s">
        <v>57</v>
      </c>
      <c r="E1494">
        <v>1987</v>
      </c>
      <c r="F1494">
        <v>7600</v>
      </c>
      <c r="G1494" t="s">
        <v>10</v>
      </c>
      <c r="H1494" s="54">
        <v>0.64</v>
      </c>
      <c r="I1494" t="s">
        <v>10</v>
      </c>
      <c r="J1494" t="s">
        <v>10</v>
      </c>
      <c r="K1494">
        <v>0.622</v>
      </c>
      <c r="L1494" s="2">
        <f t="shared" si="345"/>
        <v>21111.111111111113</v>
      </c>
      <c r="M1494" s="2" t="e">
        <f t="shared" si="346"/>
        <v>#VALUE!</v>
      </c>
      <c r="N1494" s="2" t="e">
        <f t="shared" si="347"/>
        <v>#VALUE!</v>
      </c>
      <c r="O1494" s="2">
        <f t="shared" si="348"/>
        <v>20105.820105820105</v>
      </c>
      <c r="P1494" s="79" t="e">
        <f t="shared" si="349"/>
        <v>#VALUE!</v>
      </c>
      <c r="Q1494" s="80">
        <v>0.57081999999999999</v>
      </c>
      <c r="R1494" s="78">
        <v>0.42917000000000005</v>
      </c>
      <c r="S1494" s="79">
        <f t="shared" si="350"/>
        <v>23404.582192261776</v>
      </c>
      <c r="T1494" s="2" t="e">
        <f t="shared" si="351"/>
        <v>#VALUE!</v>
      </c>
      <c r="U1494" s="2" t="e">
        <f t="shared" si="352"/>
        <v>#VALUE!</v>
      </c>
      <c r="V1494" s="2">
        <f t="shared" si="353"/>
        <v>23195.729847494549</v>
      </c>
      <c r="W1494" s="2" t="e">
        <f t="shared" si="354"/>
        <v>#VALUE!</v>
      </c>
      <c r="X1494">
        <f t="shared" si="355"/>
        <v>3.0795502884554971</v>
      </c>
      <c r="Y1494" t="e">
        <f t="shared" si="356"/>
        <v>#VALUE!</v>
      </c>
      <c r="Z1494" t="e">
        <f t="shared" si="357"/>
        <v>#VALUE!</v>
      </c>
      <c r="AA1494">
        <f t="shared" si="358"/>
        <v>3.0520697167755988</v>
      </c>
      <c r="AB1494" t="e">
        <f t="shared" si="359"/>
        <v>#VALUE!</v>
      </c>
    </row>
    <row r="1495" spans="1:28" x14ac:dyDescent="0.25">
      <c r="A1495">
        <v>34</v>
      </c>
      <c r="B1495" t="s">
        <v>58</v>
      </c>
      <c r="C1495">
        <v>4</v>
      </c>
      <c r="D1495" t="s">
        <v>57</v>
      </c>
      <c r="E1495">
        <v>1988</v>
      </c>
      <c r="F1495">
        <v>500</v>
      </c>
      <c r="G1495" t="s">
        <v>10</v>
      </c>
      <c r="H1495" s="54">
        <v>0.63</v>
      </c>
      <c r="I1495" t="s">
        <v>10</v>
      </c>
      <c r="J1495" t="s">
        <v>10</v>
      </c>
      <c r="K1495">
        <v>0.26</v>
      </c>
      <c r="L1495" s="2">
        <f t="shared" si="345"/>
        <v>1351.3513513513515</v>
      </c>
      <c r="M1495" s="2" t="e">
        <f t="shared" si="346"/>
        <v>#VALUE!</v>
      </c>
      <c r="N1495" s="2" t="e">
        <f t="shared" si="347"/>
        <v>#VALUE!</v>
      </c>
      <c r="O1495" s="2">
        <f t="shared" si="348"/>
        <v>675.67567567567573</v>
      </c>
      <c r="P1495" s="79" t="e">
        <f t="shared" si="349"/>
        <v>#VALUE!</v>
      </c>
      <c r="Q1495" s="80">
        <v>0.57081999999999999</v>
      </c>
      <c r="R1495" s="78">
        <v>0.42917000000000005</v>
      </c>
      <c r="S1495" s="79" t="e">
        <f t="shared" si="350"/>
        <v>#VALUE!</v>
      </c>
      <c r="T1495" s="2" t="e">
        <f t="shared" si="351"/>
        <v>#VALUE!</v>
      </c>
      <c r="U1495" s="2" t="e">
        <f t="shared" si="352"/>
        <v>#VALUE!</v>
      </c>
      <c r="V1495" s="2" t="e">
        <f t="shared" si="353"/>
        <v>#VALUE!</v>
      </c>
      <c r="W1495" s="2" t="e">
        <f t="shared" si="354"/>
        <v>#VALUE!</v>
      </c>
      <c r="X1495" t="e">
        <f t="shared" si="355"/>
        <v>#VALUE!</v>
      </c>
      <c r="Y1495" t="e">
        <f t="shared" si="356"/>
        <v>#VALUE!</v>
      </c>
      <c r="Z1495" t="e">
        <f t="shared" si="357"/>
        <v>#VALUE!</v>
      </c>
      <c r="AA1495" t="e">
        <f t="shared" si="358"/>
        <v>#VALUE!</v>
      </c>
      <c r="AB1495" t="e">
        <f t="shared" si="359"/>
        <v>#VALUE!</v>
      </c>
    </row>
    <row r="1496" spans="1:28" x14ac:dyDescent="0.25">
      <c r="A1496">
        <v>34</v>
      </c>
      <c r="B1496" t="s">
        <v>58</v>
      </c>
      <c r="C1496">
        <v>4</v>
      </c>
      <c r="D1496" t="s">
        <v>57</v>
      </c>
      <c r="E1496">
        <v>1989</v>
      </c>
      <c r="F1496">
        <v>2000</v>
      </c>
      <c r="G1496" t="s">
        <v>10</v>
      </c>
      <c r="H1496" s="54">
        <v>0.61499999999999999</v>
      </c>
      <c r="I1496" t="s">
        <v>10</v>
      </c>
      <c r="J1496" t="s">
        <v>10</v>
      </c>
      <c r="K1496">
        <v>0.62</v>
      </c>
      <c r="L1496" s="2">
        <f t="shared" si="345"/>
        <v>5194.8051948051943</v>
      </c>
      <c r="M1496" s="2" t="e">
        <f t="shared" si="346"/>
        <v>#VALUE!</v>
      </c>
      <c r="N1496" s="2" t="e">
        <f t="shared" si="347"/>
        <v>#VALUE!</v>
      </c>
      <c r="O1496" s="2">
        <f t="shared" si="348"/>
        <v>5263.1578947368416</v>
      </c>
      <c r="P1496" s="79" t="e">
        <f t="shared" si="349"/>
        <v>#VALUE!</v>
      </c>
      <c r="Q1496" s="80">
        <v>0.57081999999999999</v>
      </c>
      <c r="R1496" s="78">
        <v>0.42917000000000005</v>
      </c>
      <c r="S1496" s="79" t="e">
        <f t="shared" si="350"/>
        <v>#VALUE!</v>
      </c>
      <c r="T1496" s="2" t="e">
        <f t="shared" si="351"/>
        <v>#VALUE!</v>
      </c>
      <c r="U1496" s="2" t="e">
        <f t="shared" si="352"/>
        <v>#VALUE!</v>
      </c>
      <c r="V1496" s="2" t="e">
        <f t="shared" si="353"/>
        <v>#VALUE!</v>
      </c>
      <c r="W1496" s="2" t="e">
        <f t="shared" si="354"/>
        <v>#VALUE!</v>
      </c>
      <c r="X1496" t="e">
        <f t="shared" si="355"/>
        <v>#VALUE!</v>
      </c>
      <c r="Y1496" t="e">
        <f t="shared" si="356"/>
        <v>#VALUE!</v>
      </c>
      <c r="Z1496" t="e">
        <f t="shared" si="357"/>
        <v>#VALUE!</v>
      </c>
      <c r="AA1496" t="e">
        <f t="shared" si="358"/>
        <v>#VALUE!</v>
      </c>
      <c r="AB1496" t="e">
        <f t="shared" si="359"/>
        <v>#VALUE!</v>
      </c>
    </row>
    <row r="1497" spans="1:28" x14ac:dyDescent="0.25">
      <c r="A1497">
        <v>34</v>
      </c>
      <c r="B1497" t="s">
        <v>58</v>
      </c>
      <c r="C1497">
        <v>4</v>
      </c>
      <c r="D1497" t="s">
        <v>57</v>
      </c>
      <c r="E1497">
        <v>1990</v>
      </c>
      <c r="F1497">
        <v>10000</v>
      </c>
      <c r="G1497" t="s">
        <v>10</v>
      </c>
      <c r="H1497" s="54">
        <v>0.69699999999999995</v>
      </c>
      <c r="I1497" t="s">
        <v>10</v>
      </c>
      <c r="J1497" t="s">
        <v>10</v>
      </c>
      <c r="K1497">
        <v>0.69399999999999995</v>
      </c>
      <c r="L1497" s="2">
        <f t="shared" si="345"/>
        <v>33003.300330032995</v>
      </c>
      <c r="M1497" s="2" t="e">
        <f t="shared" si="346"/>
        <v>#VALUE!</v>
      </c>
      <c r="N1497" s="2" t="e">
        <f t="shared" si="347"/>
        <v>#VALUE!</v>
      </c>
      <c r="O1497" s="2">
        <f t="shared" si="348"/>
        <v>32679.738562091497</v>
      </c>
      <c r="P1497" s="79" t="e">
        <f t="shared" si="349"/>
        <v>#VALUE!</v>
      </c>
      <c r="Q1497" s="80">
        <v>0.57081999999999999</v>
      </c>
      <c r="R1497" s="78">
        <v>0.42917000000000005</v>
      </c>
      <c r="S1497" s="79" t="e">
        <f t="shared" si="350"/>
        <v>#VALUE!</v>
      </c>
      <c r="T1497" s="2" t="e">
        <f t="shared" si="351"/>
        <v>#VALUE!</v>
      </c>
      <c r="U1497" s="2" t="e">
        <f t="shared" si="352"/>
        <v>#VALUE!</v>
      </c>
      <c r="V1497" s="2" t="e">
        <f t="shared" si="353"/>
        <v>#VALUE!</v>
      </c>
      <c r="W1497" s="2" t="e">
        <f t="shared" si="354"/>
        <v>#VALUE!</v>
      </c>
      <c r="X1497" t="e">
        <f t="shared" si="355"/>
        <v>#VALUE!</v>
      </c>
      <c r="Y1497" t="e">
        <f t="shared" si="356"/>
        <v>#VALUE!</v>
      </c>
      <c r="Z1497" t="e">
        <f t="shared" si="357"/>
        <v>#VALUE!</v>
      </c>
      <c r="AA1497" t="e">
        <f t="shared" si="358"/>
        <v>#VALUE!</v>
      </c>
      <c r="AB1497" t="e">
        <f t="shared" si="359"/>
        <v>#VALUE!</v>
      </c>
    </row>
    <row r="1498" spans="1:28" x14ac:dyDescent="0.25">
      <c r="A1498">
        <v>34</v>
      </c>
      <c r="B1498" t="s">
        <v>58</v>
      </c>
      <c r="C1498">
        <v>4</v>
      </c>
      <c r="D1498" t="s">
        <v>57</v>
      </c>
      <c r="E1498">
        <v>1991</v>
      </c>
      <c r="F1498">
        <v>4000</v>
      </c>
      <c r="G1498" t="s">
        <v>10</v>
      </c>
      <c r="H1498" s="54">
        <v>0.624</v>
      </c>
      <c r="I1498" t="s">
        <v>10</v>
      </c>
      <c r="J1498" t="s">
        <v>10</v>
      </c>
      <c r="K1498">
        <v>0.622</v>
      </c>
      <c r="L1498" s="2">
        <f t="shared" si="345"/>
        <v>10638.297872340425</v>
      </c>
      <c r="M1498" s="2" t="e">
        <f t="shared" si="346"/>
        <v>#VALUE!</v>
      </c>
      <c r="N1498" s="2" t="e">
        <f t="shared" si="347"/>
        <v>#VALUE!</v>
      </c>
      <c r="O1498" s="2">
        <f t="shared" si="348"/>
        <v>10582.010582010582</v>
      </c>
      <c r="P1498" s="79" t="e">
        <f t="shared" si="349"/>
        <v>#VALUE!</v>
      </c>
      <c r="Q1498" s="80">
        <v>0.57081999999999999</v>
      </c>
      <c r="R1498" s="78">
        <v>0.42917000000000005</v>
      </c>
      <c r="S1498" s="79" t="e">
        <f t="shared" si="350"/>
        <v>#VALUE!</v>
      </c>
      <c r="T1498" s="2" t="e">
        <f t="shared" si="351"/>
        <v>#VALUE!</v>
      </c>
      <c r="U1498" s="2" t="e">
        <f t="shared" si="352"/>
        <v>#VALUE!</v>
      </c>
      <c r="V1498" s="2" t="e">
        <f t="shared" si="353"/>
        <v>#VALUE!</v>
      </c>
      <c r="W1498" s="2" t="e">
        <f t="shared" si="354"/>
        <v>#VALUE!</v>
      </c>
      <c r="X1498" t="e">
        <f t="shared" si="355"/>
        <v>#VALUE!</v>
      </c>
      <c r="Y1498" t="e">
        <f t="shared" si="356"/>
        <v>#VALUE!</v>
      </c>
      <c r="Z1498" t="e">
        <f t="shared" si="357"/>
        <v>#VALUE!</v>
      </c>
      <c r="AA1498" t="e">
        <f t="shared" si="358"/>
        <v>#VALUE!</v>
      </c>
      <c r="AB1498" t="e">
        <f t="shared" si="359"/>
        <v>#VALUE!</v>
      </c>
    </row>
    <row r="1499" spans="1:28" x14ac:dyDescent="0.25">
      <c r="A1499">
        <v>34</v>
      </c>
      <c r="B1499" t="s">
        <v>58</v>
      </c>
      <c r="C1499">
        <v>4</v>
      </c>
      <c r="D1499" t="s">
        <v>57</v>
      </c>
      <c r="E1499">
        <v>1992</v>
      </c>
      <c r="F1499" t="s">
        <v>10</v>
      </c>
      <c r="G1499" t="s">
        <v>10</v>
      </c>
      <c r="H1499" s="54">
        <v>0.65300000000000002</v>
      </c>
      <c r="I1499" t="s">
        <v>10</v>
      </c>
      <c r="J1499" t="s">
        <v>10</v>
      </c>
      <c r="K1499">
        <v>0.65400000000000003</v>
      </c>
      <c r="L1499" s="2" t="e">
        <f t="shared" si="345"/>
        <v>#VALUE!</v>
      </c>
      <c r="M1499" s="2" t="e">
        <f t="shared" si="346"/>
        <v>#VALUE!</v>
      </c>
      <c r="N1499" s="2" t="e">
        <f t="shared" si="347"/>
        <v>#VALUE!</v>
      </c>
      <c r="O1499" s="2" t="e">
        <f t="shared" si="348"/>
        <v>#VALUE!</v>
      </c>
      <c r="P1499" s="79" t="e">
        <f t="shared" si="349"/>
        <v>#VALUE!</v>
      </c>
      <c r="Q1499" s="80">
        <v>0.57081999999999999</v>
      </c>
      <c r="R1499" s="78">
        <v>0.42917000000000005</v>
      </c>
      <c r="S1499" s="79">
        <f t="shared" si="350"/>
        <v>10421.22373156856</v>
      </c>
      <c r="T1499" s="2" t="e">
        <f t="shared" si="351"/>
        <v>#VALUE!</v>
      </c>
      <c r="U1499" s="2" t="e">
        <f t="shared" si="352"/>
        <v>#VALUE!</v>
      </c>
      <c r="V1499" s="2">
        <f t="shared" si="353"/>
        <v>9730.6916576554922</v>
      </c>
      <c r="W1499" s="2" t="e">
        <f t="shared" si="354"/>
        <v>#VALUE!</v>
      </c>
      <c r="X1499" t="e">
        <f t="shared" si="355"/>
        <v>#VALUE!</v>
      </c>
      <c r="Y1499" t="e">
        <f t="shared" si="356"/>
        <v>#VALUE!</v>
      </c>
      <c r="Z1499" t="e">
        <f t="shared" si="357"/>
        <v>#VALUE!</v>
      </c>
      <c r="AA1499" t="e">
        <f t="shared" si="358"/>
        <v>#VALUE!</v>
      </c>
      <c r="AB1499" t="e">
        <f t="shared" si="359"/>
        <v>#VALUE!</v>
      </c>
    </row>
    <row r="1500" spans="1:28" x14ac:dyDescent="0.25">
      <c r="A1500">
        <v>34</v>
      </c>
      <c r="B1500" t="s">
        <v>58</v>
      </c>
      <c r="C1500">
        <v>4</v>
      </c>
      <c r="D1500" t="s">
        <v>57</v>
      </c>
      <c r="E1500">
        <v>1993</v>
      </c>
      <c r="F1500">
        <v>4000</v>
      </c>
      <c r="G1500" t="s">
        <v>10</v>
      </c>
      <c r="H1500" s="54">
        <v>0.56699999999999995</v>
      </c>
      <c r="I1500" t="s">
        <v>10</v>
      </c>
      <c r="J1500" t="s">
        <v>10</v>
      </c>
      <c r="K1500">
        <v>0.30599999999999999</v>
      </c>
      <c r="L1500" s="2">
        <f t="shared" si="345"/>
        <v>9237.875288683601</v>
      </c>
      <c r="M1500" s="2" t="e">
        <f t="shared" si="346"/>
        <v>#VALUE!</v>
      </c>
      <c r="N1500" s="2" t="e">
        <f t="shared" si="347"/>
        <v>#VALUE!</v>
      </c>
      <c r="O1500" s="2">
        <f t="shared" si="348"/>
        <v>5763.6887608069164</v>
      </c>
      <c r="P1500" s="79" t="e">
        <f t="shared" si="349"/>
        <v>#VALUE!</v>
      </c>
      <c r="Q1500" s="80">
        <v>0.57081999999999999</v>
      </c>
      <c r="R1500" s="78">
        <v>0.42917000000000005</v>
      </c>
      <c r="S1500" s="79">
        <f t="shared" si="350"/>
        <v>11511.096229424631</v>
      </c>
      <c r="T1500" s="2" t="e">
        <f t="shared" si="351"/>
        <v>#VALUE!</v>
      </c>
      <c r="U1500" s="2" t="e">
        <f t="shared" si="352"/>
        <v>#VALUE!</v>
      </c>
      <c r="V1500" s="2">
        <f t="shared" si="353"/>
        <v>10561.974989067414</v>
      </c>
      <c r="W1500" s="2" t="e">
        <f t="shared" si="354"/>
        <v>#VALUE!</v>
      </c>
      <c r="X1500">
        <f t="shared" si="355"/>
        <v>2.8777740573561577</v>
      </c>
      <c r="Y1500" t="e">
        <f t="shared" si="356"/>
        <v>#VALUE!</v>
      </c>
      <c r="Z1500" t="e">
        <f t="shared" si="357"/>
        <v>#VALUE!</v>
      </c>
      <c r="AA1500">
        <f t="shared" si="358"/>
        <v>2.6404937472668535</v>
      </c>
      <c r="AB1500" t="e">
        <f t="shared" si="359"/>
        <v>#VALUE!</v>
      </c>
    </row>
    <row r="1501" spans="1:28" x14ac:dyDescent="0.25">
      <c r="A1501">
        <v>34</v>
      </c>
      <c r="B1501" t="s">
        <v>58</v>
      </c>
      <c r="C1501">
        <v>4</v>
      </c>
      <c r="D1501" t="s">
        <v>57</v>
      </c>
      <c r="E1501">
        <v>1994</v>
      </c>
      <c r="F1501" t="s">
        <v>10</v>
      </c>
      <c r="G1501" t="s">
        <v>10</v>
      </c>
      <c r="H1501" s="54">
        <v>0.66700000000000004</v>
      </c>
      <c r="I1501" t="s">
        <v>10</v>
      </c>
      <c r="J1501" t="s">
        <v>10</v>
      </c>
      <c r="K1501">
        <v>0.66100000000000003</v>
      </c>
      <c r="L1501" s="2" t="e">
        <f t="shared" si="345"/>
        <v>#VALUE!</v>
      </c>
      <c r="M1501" s="2" t="e">
        <f t="shared" si="346"/>
        <v>#VALUE!</v>
      </c>
      <c r="N1501" s="2" t="e">
        <f t="shared" si="347"/>
        <v>#VALUE!</v>
      </c>
      <c r="O1501" s="2" t="e">
        <f t="shared" si="348"/>
        <v>#VALUE!</v>
      </c>
      <c r="P1501" s="79" t="e">
        <f t="shared" si="349"/>
        <v>#VALUE!</v>
      </c>
      <c r="Q1501" s="80">
        <v>0.57081999999999999</v>
      </c>
      <c r="R1501" s="78">
        <v>0.42917000000000005</v>
      </c>
      <c r="S1501" s="79">
        <f t="shared" si="350"/>
        <v>6291.6971108552298</v>
      </c>
      <c r="T1501" s="2" t="e">
        <f t="shared" si="351"/>
        <v>#VALUE!</v>
      </c>
      <c r="U1501" s="2" t="e">
        <f t="shared" si="352"/>
        <v>#VALUE!</v>
      </c>
      <c r="V1501" s="2">
        <f t="shared" si="353"/>
        <v>6125.5640674462829</v>
      </c>
      <c r="W1501" s="2" t="e">
        <f t="shared" si="354"/>
        <v>#VALUE!</v>
      </c>
      <c r="X1501" t="e">
        <f t="shared" si="355"/>
        <v>#VALUE!</v>
      </c>
      <c r="Y1501" t="e">
        <f t="shared" si="356"/>
        <v>#VALUE!</v>
      </c>
      <c r="Z1501" t="e">
        <f t="shared" si="357"/>
        <v>#VALUE!</v>
      </c>
      <c r="AA1501" t="e">
        <f t="shared" si="358"/>
        <v>#VALUE!</v>
      </c>
      <c r="AB1501" t="e">
        <f t="shared" si="359"/>
        <v>#VALUE!</v>
      </c>
    </row>
    <row r="1502" spans="1:28" x14ac:dyDescent="0.25">
      <c r="A1502">
        <v>34</v>
      </c>
      <c r="B1502" t="s">
        <v>58</v>
      </c>
      <c r="C1502">
        <v>4</v>
      </c>
      <c r="D1502" t="s">
        <v>57</v>
      </c>
      <c r="E1502">
        <v>1995</v>
      </c>
      <c r="F1502">
        <v>4000</v>
      </c>
      <c r="G1502" t="s">
        <v>10</v>
      </c>
      <c r="H1502" s="54">
        <v>0.40600000000000003</v>
      </c>
      <c r="I1502" t="s">
        <v>10</v>
      </c>
      <c r="J1502" t="s">
        <v>10</v>
      </c>
      <c r="K1502">
        <v>0.39100000000000001</v>
      </c>
      <c r="L1502" s="2">
        <f t="shared" si="345"/>
        <v>6734.0067340067344</v>
      </c>
      <c r="M1502" s="2" t="e">
        <f t="shared" si="346"/>
        <v>#VALUE!</v>
      </c>
      <c r="N1502" s="2" t="e">
        <f t="shared" si="347"/>
        <v>#VALUE!</v>
      </c>
      <c r="O1502" s="2">
        <f t="shared" si="348"/>
        <v>6568.1444991789822</v>
      </c>
      <c r="P1502" s="79" t="e">
        <f t="shared" si="349"/>
        <v>#VALUE!</v>
      </c>
      <c r="Q1502" s="80">
        <v>0.57081999999999999</v>
      </c>
      <c r="R1502" s="78">
        <v>0.42917000000000005</v>
      </c>
      <c r="S1502" s="79">
        <f t="shared" si="350"/>
        <v>6740.1287434393325</v>
      </c>
      <c r="T1502" s="2" t="e">
        <f t="shared" si="351"/>
        <v>#VALUE!</v>
      </c>
      <c r="U1502" s="2" t="e">
        <f t="shared" si="352"/>
        <v>#VALUE!</v>
      </c>
      <c r="V1502" s="2">
        <f t="shared" si="353"/>
        <v>6821.1433439546827</v>
      </c>
      <c r="W1502" s="2" t="e">
        <f t="shared" si="354"/>
        <v>#VALUE!</v>
      </c>
      <c r="X1502">
        <f t="shared" si="355"/>
        <v>1.6850321858598332</v>
      </c>
      <c r="Y1502" t="e">
        <f t="shared" si="356"/>
        <v>#VALUE!</v>
      </c>
      <c r="Z1502" t="e">
        <f t="shared" si="357"/>
        <v>#VALUE!</v>
      </c>
      <c r="AA1502">
        <f t="shared" si="358"/>
        <v>1.7052858359886707</v>
      </c>
      <c r="AB1502" t="e">
        <f t="shared" si="359"/>
        <v>#VALUE!</v>
      </c>
    </row>
    <row r="1503" spans="1:28" x14ac:dyDescent="0.25">
      <c r="A1503">
        <v>34</v>
      </c>
      <c r="B1503" t="s">
        <v>58</v>
      </c>
      <c r="C1503">
        <v>4</v>
      </c>
      <c r="D1503" t="s">
        <v>57</v>
      </c>
      <c r="E1503">
        <v>1996</v>
      </c>
      <c r="F1503">
        <v>4000</v>
      </c>
      <c r="G1503" t="s">
        <v>10</v>
      </c>
      <c r="H1503" s="54">
        <v>0.73899999999999999</v>
      </c>
      <c r="I1503" t="s">
        <v>10</v>
      </c>
      <c r="J1503" t="s">
        <v>10</v>
      </c>
      <c r="K1503">
        <v>0.71299999999999997</v>
      </c>
      <c r="L1503" s="2">
        <f t="shared" si="345"/>
        <v>15325.670498084291</v>
      </c>
      <c r="M1503" s="2" t="e">
        <f t="shared" si="346"/>
        <v>#VALUE!</v>
      </c>
      <c r="N1503" s="2" t="e">
        <f t="shared" si="347"/>
        <v>#VALUE!</v>
      </c>
      <c r="O1503" s="2">
        <f t="shared" si="348"/>
        <v>13937.282229965154</v>
      </c>
      <c r="P1503" s="79" t="e">
        <f t="shared" si="349"/>
        <v>#VALUE!</v>
      </c>
      <c r="Q1503" s="80">
        <v>0.57081999999999999</v>
      </c>
      <c r="R1503" s="78">
        <v>0.42917000000000005</v>
      </c>
      <c r="S1503" s="79">
        <f t="shared" si="350"/>
        <v>6754.1743003322526</v>
      </c>
      <c r="T1503" s="2" t="e">
        <f t="shared" si="351"/>
        <v>#VALUE!</v>
      </c>
      <c r="U1503" s="2" t="e">
        <f t="shared" si="352"/>
        <v>#VALUE!</v>
      </c>
      <c r="V1503" s="2">
        <f t="shared" si="353"/>
        <v>6466.4184528560036</v>
      </c>
      <c r="W1503" s="2" t="e">
        <f t="shared" si="354"/>
        <v>#VALUE!</v>
      </c>
      <c r="X1503">
        <f t="shared" si="355"/>
        <v>1.6885435750830631</v>
      </c>
      <c r="Y1503" t="e">
        <f t="shared" si="356"/>
        <v>#VALUE!</v>
      </c>
      <c r="Z1503" t="e">
        <f t="shared" si="357"/>
        <v>#VALUE!</v>
      </c>
      <c r="AA1503">
        <f t="shared" si="358"/>
        <v>1.6166046132140008</v>
      </c>
      <c r="AB1503" t="e">
        <f t="shared" si="359"/>
        <v>#VALUE!</v>
      </c>
    </row>
    <row r="1504" spans="1:28" x14ac:dyDescent="0.25">
      <c r="A1504">
        <v>34</v>
      </c>
      <c r="B1504" t="s">
        <v>58</v>
      </c>
      <c r="C1504">
        <v>4</v>
      </c>
      <c r="D1504" t="s">
        <v>57</v>
      </c>
      <c r="E1504">
        <v>1997</v>
      </c>
      <c r="F1504">
        <v>3000</v>
      </c>
      <c r="G1504" t="s">
        <v>10</v>
      </c>
      <c r="H1504" s="54">
        <v>0.53400000000000003</v>
      </c>
      <c r="I1504" t="s">
        <v>10</v>
      </c>
      <c r="J1504" t="s">
        <v>10</v>
      </c>
      <c r="K1504">
        <v>0.50600000000000001</v>
      </c>
      <c r="L1504" s="2">
        <f t="shared" si="345"/>
        <v>6437.7682403433482</v>
      </c>
      <c r="M1504" s="2" t="e">
        <f t="shared" si="346"/>
        <v>#VALUE!</v>
      </c>
      <c r="N1504" s="2" t="e">
        <f t="shared" si="347"/>
        <v>#VALUE!</v>
      </c>
      <c r="O1504" s="2">
        <f t="shared" si="348"/>
        <v>6072.8744939271255</v>
      </c>
      <c r="P1504" s="79" t="e">
        <f t="shared" si="349"/>
        <v>#VALUE!</v>
      </c>
      <c r="Q1504" s="80">
        <v>0.57081999999999999</v>
      </c>
      <c r="R1504" s="78">
        <v>0.42917000000000005</v>
      </c>
      <c r="S1504" s="79">
        <f t="shared" si="350"/>
        <v>5051.2417936330985</v>
      </c>
      <c r="T1504" s="2" t="e">
        <f t="shared" si="351"/>
        <v>#VALUE!</v>
      </c>
      <c r="U1504" s="2" t="e">
        <f t="shared" si="352"/>
        <v>#VALUE!</v>
      </c>
      <c r="V1504" s="2">
        <f t="shared" si="353"/>
        <v>4534.9147249852385</v>
      </c>
      <c r="W1504" s="2" t="e">
        <f t="shared" si="354"/>
        <v>#VALUE!</v>
      </c>
      <c r="X1504">
        <f t="shared" si="355"/>
        <v>1.6837472645443661</v>
      </c>
      <c r="Y1504" t="e">
        <f t="shared" si="356"/>
        <v>#VALUE!</v>
      </c>
      <c r="Z1504" t="e">
        <f t="shared" si="357"/>
        <v>#VALUE!</v>
      </c>
      <c r="AA1504">
        <f t="shared" si="358"/>
        <v>1.5116382416617462</v>
      </c>
      <c r="AB1504" t="e">
        <f t="shared" si="359"/>
        <v>#VALUE!</v>
      </c>
    </row>
    <row r="1505" spans="1:28" x14ac:dyDescent="0.25">
      <c r="A1505">
        <v>34</v>
      </c>
      <c r="B1505" t="s">
        <v>58</v>
      </c>
      <c r="C1505">
        <v>4</v>
      </c>
      <c r="D1505" t="s">
        <v>57</v>
      </c>
      <c r="E1505">
        <v>1998</v>
      </c>
      <c r="F1505">
        <v>5000</v>
      </c>
      <c r="G1505" t="s">
        <v>10</v>
      </c>
      <c r="H1505" s="54">
        <v>0.18</v>
      </c>
      <c r="I1505" t="s">
        <v>10</v>
      </c>
      <c r="J1505" t="s">
        <v>10</v>
      </c>
      <c r="K1505">
        <v>0.193</v>
      </c>
      <c r="L1505" s="2">
        <f t="shared" si="345"/>
        <v>6097.5609756097556</v>
      </c>
      <c r="M1505" s="2" t="e">
        <f t="shared" si="346"/>
        <v>#VALUE!</v>
      </c>
      <c r="N1505" s="2" t="e">
        <f t="shared" si="347"/>
        <v>#VALUE!</v>
      </c>
      <c r="O1505" s="2">
        <f t="shared" si="348"/>
        <v>6195.786864931847</v>
      </c>
      <c r="P1505" s="79" t="e">
        <f t="shared" si="349"/>
        <v>#VALUE!</v>
      </c>
      <c r="Q1505" s="80">
        <v>0.57081999999999999</v>
      </c>
      <c r="R1505" s="78">
        <v>0.42917000000000005</v>
      </c>
      <c r="S1505" s="79">
        <f t="shared" si="350"/>
        <v>5095.8872664856162</v>
      </c>
      <c r="T1505" s="2" t="e">
        <f t="shared" si="351"/>
        <v>#VALUE!</v>
      </c>
      <c r="U1505" s="2" t="e">
        <f t="shared" si="352"/>
        <v>#VALUE!</v>
      </c>
      <c r="V1505" s="2">
        <f t="shared" si="353"/>
        <v>4622.2718199172459</v>
      </c>
      <c r="W1505" s="2" t="e">
        <f t="shared" si="354"/>
        <v>#VALUE!</v>
      </c>
      <c r="X1505">
        <f t="shared" si="355"/>
        <v>1.0191774532971232</v>
      </c>
      <c r="Y1505" t="e">
        <f t="shared" si="356"/>
        <v>#VALUE!</v>
      </c>
      <c r="Z1505" t="e">
        <f t="shared" si="357"/>
        <v>#VALUE!</v>
      </c>
      <c r="AA1505">
        <f t="shared" si="358"/>
        <v>0.92445436398344916</v>
      </c>
      <c r="AB1505" t="e">
        <f t="shared" si="359"/>
        <v>#VALUE!</v>
      </c>
    </row>
    <row r="1506" spans="1:28" x14ac:dyDescent="0.25">
      <c r="A1506">
        <v>34</v>
      </c>
      <c r="B1506" t="s">
        <v>58</v>
      </c>
      <c r="C1506">
        <v>4</v>
      </c>
      <c r="D1506" t="s">
        <v>57</v>
      </c>
      <c r="E1506">
        <v>1999</v>
      </c>
      <c r="F1506">
        <v>6000</v>
      </c>
      <c r="G1506" t="s">
        <v>10</v>
      </c>
      <c r="H1506" s="54">
        <v>0.21000000000000002</v>
      </c>
      <c r="I1506" t="s">
        <v>10</v>
      </c>
      <c r="J1506" t="s">
        <v>10</v>
      </c>
      <c r="K1506">
        <v>0.216</v>
      </c>
      <c r="L1506" s="2">
        <f t="shared" si="345"/>
        <v>7594.9367088607587</v>
      </c>
      <c r="M1506" s="2" t="e">
        <f t="shared" si="346"/>
        <v>#VALUE!</v>
      </c>
      <c r="N1506" s="2" t="e">
        <f t="shared" si="347"/>
        <v>#VALUE!</v>
      </c>
      <c r="O1506" s="2">
        <f t="shared" si="348"/>
        <v>7653.0612244897957</v>
      </c>
      <c r="P1506" s="79" t="e">
        <f t="shared" si="349"/>
        <v>#VALUE!</v>
      </c>
      <c r="Q1506" s="80">
        <v>0.57081999999999999</v>
      </c>
      <c r="R1506" s="78">
        <v>0.42917000000000005</v>
      </c>
      <c r="S1506" s="79">
        <f t="shared" si="350"/>
        <v>7094.8504911333457</v>
      </c>
      <c r="T1506" s="2" t="e">
        <f t="shared" si="351"/>
        <v>#VALUE!</v>
      </c>
      <c r="U1506" s="2" t="e">
        <f t="shared" si="352"/>
        <v>#VALUE!</v>
      </c>
      <c r="V1506" s="2">
        <f t="shared" si="353"/>
        <v>6476.7549469970254</v>
      </c>
      <c r="W1506" s="2" t="e">
        <f t="shared" si="354"/>
        <v>#VALUE!</v>
      </c>
      <c r="X1506">
        <f t="shared" si="355"/>
        <v>1.1824750818555576</v>
      </c>
      <c r="Y1506" t="e">
        <f t="shared" si="356"/>
        <v>#VALUE!</v>
      </c>
      <c r="Z1506" t="e">
        <f t="shared" si="357"/>
        <v>#VALUE!</v>
      </c>
      <c r="AA1506">
        <f t="shared" si="358"/>
        <v>1.0794591578328376</v>
      </c>
      <c r="AB1506" t="e">
        <f t="shared" si="359"/>
        <v>#VALUE!</v>
      </c>
    </row>
    <row r="1507" spans="1:28" x14ac:dyDescent="0.25">
      <c r="A1507">
        <v>34</v>
      </c>
      <c r="B1507" t="s">
        <v>58</v>
      </c>
      <c r="C1507">
        <v>4</v>
      </c>
      <c r="D1507" t="s">
        <v>57</v>
      </c>
      <c r="E1507">
        <v>2000</v>
      </c>
      <c r="F1507">
        <v>3500</v>
      </c>
      <c r="G1507" t="s">
        <v>10</v>
      </c>
      <c r="H1507" s="54">
        <v>0.379</v>
      </c>
      <c r="I1507" t="s">
        <v>10</v>
      </c>
      <c r="J1507" t="s">
        <v>10</v>
      </c>
      <c r="K1507">
        <v>0.28399999999999997</v>
      </c>
      <c r="L1507" s="2">
        <f t="shared" si="345"/>
        <v>5636.0708534621581</v>
      </c>
      <c r="M1507" s="2" t="e">
        <f t="shared" si="346"/>
        <v>#VALUE!</v>
      </c>
      <c r="N1507" s="2" t="e">
        <f t="shared" si="347"/>
        <v>#VALUE!</v>
      </c>
      <c r="O1507" s="2">
        <f t="shared" si="348"/>
        <v>4888.2681564245813</v>
      </c>
      <c r="P1507" s="79" t="e">
        <f t="shared" si="349"/>
        <v>#VALUE!</v>
      </c>
      <c r="Q1507" s="80">
        <v>0.57081999999999999</v>
      </c>
      <c r="R1507" s="78">
        <v>0.42917000000000005</v>
      </c>
      <c r="S1507" s="79">
        <f t="shared" si="350"/>
        <v>6949.3119305300079</v>
      </c>
      <c r="T1507" s="2" t="e">
        <f t="shared" si="351"/>
        <v>#VALUE!</v>
      </c>
      <c r="U1507" s="2" t="e">
        <f t="shared" si="352"/>
        <v>#VALUE!</v>
      </c>
      <c r="V1507" s="2">
        <f t="shared" si="353"/>
        <v>6785.3829979944367</v>
      </c>
      <c r="W1507" s="2" t="e">
        <f t="shared" si="354"/>
        <v>#VALUE!</v>
      </c>
      <c r="X1507">
        <f t="shared" si="355"/>
        <v>1.9855176944371451</v>
      </c>
      <c r="Y1507" t="e">
        <f t="shared" si="356"/>
        <v>#VALUE!</v>
      </c>
      <c r="Z1507" t="e">
        <f t="shared" si="357"/>
        <v>#VALUE!</v>
      </c>
      <c r="AA1507">
        <f t="shared" si="358"/>
        <v>1.938680856569839</v>
      </c>
      <c r="AB1507" t="e">
        <f t="shared" si="359"/>
        <v>#VALUE!</v>
      </c>
    </row>
    <row r="1508" spans="1:28" x14ac:dyDescent="0.25">
      <c r="A1508">
        <v>34</v>
      </c>
      <c r="B1508" t="s">
        <v>58</v>
      </c>
      <c r="C1508">
        <v>4</v>
      </c>
      <c r="D1508" t="s">
        <v>57</v>
      </c>
      <c r="E1508">
        <v>2001</v>
      </c>
      <c r="F1508">
        <v>3000</v>
      </c>
      <c r="G1508" t="s">
        <v>10</v>
      </c>
      <c r="H1508" s="54">
        <v>0.29799999999999999</v>
      </c>
      <c r="I1508" t="s">
        <v>10</v>
      </c>
      <c r="J1508" t="s">
        <v>10</v>
      </c>
      <c r="K1508">
        <v>0.26200000000000001</v>
      </c>
      <c r="L1508" s="2">
        <f t="shared" si="345"/>
        <v>4273.5042735042734</v>
      </c>
      <c r="M1508" s="2" t="e">
        <f t="shared" si="346"/>
        <v>#VALUE!</v>
      </c>
      <c r="N1508" s="2" t="e">
        <f t="shared" si="347"/>
        <v>#VALUE!</v>
      </c>
      <c r="O1508" s="2">
        <f t="shared" si="348"/>
        <v>4065.040650406504</v>
      </c>
      <c r="P1508" s="79" t="e">
        <f t="shared" si="349"/>
        <v>#VALUE!</v>
      </c>
      <c r="Q1508" s="80">
        <v>0.57081999999999999</v>
      </c>
      <c r="R1508" s="78">
        <v>0.42917000000000005</v>
      </c>
      <c r="S1508" s="79">
        <f t="shared" si="350"/>
        <v>5329.9650144100488</v>
      </c>
      <c r="T1508" s="2" t="e">
        <f t="shared" si="351"/>
        <v>#VALUE!</v>
      </c>
      <c r="U1508" s="2" t="e">
        <f t="shared" si="352"/>
        <v>#VALUE!</v>
      </c>
      <c r="V1508" s="2">
        <f t="shared" si="353"/>
        <v>5306.356786881227</v>
      </c>
      <c r="W1508" s="2" t="e">
        <f t="shared" si="354"/>
        <v>#VALUE!</v>
      </c>
      <c r="X1508">
        <f t="shared" si="355"/>
        <v>1.7766550048033496</v>
      </c>
      <c r="Y1508" t="e">
        <f t="shared" si="356"/>
        <v>#VALUE!</v>
      </c>
      <c r="Z1508" t="e">
        <f t="shared" si="357"/>
        <v>#VALUE!</v>
      </c>
      <c r="AA1508">
        <f t="shared" si="358"/>
        <v>1.7687855956270757</v>
      </c>
      <c r="AB1508" t="e">
        <f t="shared" si="359"/>
        <v>#VALUE!</v>
      </c>
    </row>
    <row r="1509" spans="1:28" x14ac:dyDescent="0.25">
      <c r="A1509">
        <v>34</v>
      </c>
      <c r="B1509" t="s">
        <v>58</v>
      </c>
      <c r="C1509">
        <v>4</v>
      </c>
      <c r="D1509" t="s">
        <v>57</v>
      </c>
      <c r="E1509">
        <v>2002</v>
      </c>
      <c r="F1509">
        <v>4500</v>
      </c>
      <c r="G1509" t="s">
        <v>10</v>
      </c>
      <c r="H1509" s="54">
        <v>0.27300000000000002</v>
      </c>
      <c r="I1509" t="s">
        <v>10</v>
      </c>
      <c r="J1509" t="s">
        <v>10</v>
      </c>
      <c r="K1509">
        <v>0.161</v>
      </c>
      <c r="L1509" s="2">
        <f t="shared" si="345"/>
        <v>6189.8211829436041</v>
      </c>
      <c r="M1509" s="2" t="e">
        <f t="shared" si="346"/>
        <v>#VALUE!</v>
      </c>
      <c r="N1509" s="2" t="e">
        <f t="shared" si="347"/>
        <v>#VALUE!</v>
      </c>
      <c r="O1509" s="2">
        <f t="shared" si="348"/>
        <v>5363.5280095351609</v>
      </c>
      <c r="P1509" s="79" t="e">
        <f t="shared" si="349"/>
        <v>#VALUE!</v>
      </c>
      <c r="Q1509" s="80">
        <v>0.57081999999999999</v>
      </c>
      <c r="R1509" s="78">
        <v>0.42917000000000005</v>
      </c>
      <c r="S1509" s="79">
        <f t="shared" si="350"/>
        <v>4233.8602206260603</v>
      </c>
      <c r="T1509" s="2" t="e">
        <f t="shared" si="351"/>
        <v>#VALUE!</v>
      </c>
      <c r="U1509" s="2" t="e">
        <f t="shared" si="352"/>
        <v>#VALUE!</v>
      </c>
      <c r="V1509" s="2">
        <f t="shared" si="353"/>
        <v>4196.4308889500644</v>
      </c>
      <c r="W1509" s="2" t="e">
        <f t="shared" si="354"/>
        <v>#VALUE!</v>
      </c>
      <c r="X1509">
        <f t="shared" si="355"/>
        <v>0.94085782680579122</v>
      </c>
      <c r="Y1509" t="e">
        <f t="shared" si="356"/>
        <v>#VALUE!</v>
      </c>
      <c r="Z1509" t="e">
        <f t="shared" si="357"/>
        <v>#VALUE!</v>
      </c>
      <c r="AA1509">
        <f t="shared" si="358"/>
        <v>0.93254019754445872</v>
      </c>
      <c r="AB1509" t="e">
        <f t="shared" si="359"/>
        <v>#VALUE!</v>
      </c>
    </row>
    <row r="1510" spans="1:28" x14ac:dyDescent="0.25">
      <c r="A1510">
        <v>34</v>
      </c>
      <c r="B1510" t="s">
        <v>58</v>
      </c>
      <c r="C1510">
        <v>4</v>
      </c>
      <c r="D1510" t="s">
        <v>57</v>
      </c>
      <c r="E1510">
        <v>2003</v>
      </c>
      <c r="F1510">
        <v>6000</v>
      </c>
      <c r="G1510" t="s">
        <v>10</v>
      </c>
      <c r="H1510" s="54">
        <v>0.27700000000000002</v>
      </c>
      <c r="I1510" t="s">
        <v>10</v>
      </c>
      <c r="J1510" t="s">
        <v>10</v>
      </c>
      <c r="K1510">
        <v>0.246</v>
      </c>
      <c r="L1510" s="2">
        <f t="shared" si="345"/>
        <v>8298.7551867219918</v>
      </c>
      <c r="M1510" s="2" t="e">
        <f t="shared" si="346"/>
        <v>#VALUE!</v>
      </c>
      <c r="N1510" s="2" t="e">
        <f t="shared" si="347"/>
        <v>#VALUE!</v>
      </c>
      <c r="O1510" s="2">
        <f t="shared" si="348"/>
        <v>7957.5596816976131</v>
      </c>
      <c r="P1510" s="79" t="e">
        <f t="shared" si="349"/>
        <v>#VALUE!</v>
      </c>
      <c r="Q1510" s="80">
        <v>0.57081999999999999</v>
      </c>
      <c r="R1510" s="78">
        <v>0.42917000000000005</v>
      </c>
      <c r="S1510" s="79" t="e">
        <f t="shared" si="350"/>
        <v>#VALUE!</v>
      </c>
      <c r="T1510" s="2" t="e">
        <f t="shared" si="351"/>
        <v>#VALUE!</v>
      </c>
      <c r="U1510" s="2" t="e">
        <f t="shared" si="352"/>
        <v>#VALUE!</v>
      </c>
      <c r="V1510" s="2" t="e">
        <f t="shared" si="353"/>
        <v>#VALUE!</v>
      </c>
      <c r="W1510" s="2" t="e">
        <f t="shared" si="354"/>
        <v>#VALUE!</v>
      </c>
      <c r="X1510" t="e">
        <f t="shared" si="355"/>
        <v>#VALUE!</v>
      </c>
      <c r="Y1510" t="e">
        <f t="shared" si="356"/>
        <v>#VALUE!</v>
      </c>
      <c r="Z1510" t="e">
        <f t="shared" si="357"/>
        <v>#VALUE!</v>
      </c>
      <c r="AA1510" t="e">
        <f t="shared" si="358"/>
        <v>#VALUE!</v>
      </c>
      <c r="AB1510" t="e">
        <f t="shared" si="359"/>
        <v>#VALUE!</v>
      </c>
    </row>
    <row r="1511" spans="1:28" x14ac:dyDescent="0.25">
      <c r="A1511">
        <v>34</v>
      </c>
      <c r="B1511" t="s">
        <v>58</v>
      </c>
      <c r="C1511">
        <v>4</v>
      </c>
      <c r="D1511" t="s">
        <v>57</v>
      </c>
      <c r="E1511">
        <v>2004</v>
      </c>
      <c r="F1511">
        <v>3000</v>
      </c>
      <c r="G1511" t="s">
        <v>10</v>
      </c>
      <c r="H1511" s="54">
        <v>0.41800000000000004</v>
      </c>
      <c r="I1511" t="s">
        <v>10</v>
      </c>
      <c r="J1511" t="s">
        <v>10</v>
      </c>
      <c r="K1511">
        <v>0.42599999999999999</v>
      </c>
      <c r="L1511" s="2">
        <f t="shared" si="345"/>
        <v>5154.6391752577319</v>
      </c>
      <c r="M1511" s="2" t="e">
        <f t="shared" si="346"/>
        <v>#VALUE!</v>
      </c>
      <c r="N1511" s="2" t="e">
        <f t="shared" si="347"/>
        <v>#VALUE!</v>
      </c>
      <c r="O1511" s="2">
        <f t="shared" si="348"/>
        <v>5226.4808362369331</v>
      </c>
      <c r="P1511" s="79" t="e">
        <f t="shared" si="349"/>
        <v>#VALUE!</v>
      </c>
      <c r="Q1511" s="80">
        <v>0.57081999999999999</v>
      </c>
      <c r="R1511" s="78">
        <v>0.42917000000000005</v>
      </c>
      <c r="S1511" s="79" t="e">
        <f t="shared" si="350"/>
        <v>#VALUE!</v>
      </c>
      <c r="T1511" s="2" t="e">
        <f t="shared" si="351"/>
        <v>#VALUE!</v>
      </c>
      <c r="U1511" s="2" t="e">
        <f t="shared" si="352"/>
        <v>#VALUE!</v>
      </c>
      <c r="V1511" s="2" t="e">
        <f t="shared" si="353"/>
        <v>#VALUE!</v>
      </c>
      <c r="W1511" s="2" t="e">
        <f t="shared" si="354"/>
        <v>#VALUE!</v>
      </c>
      <c r="X1511" t="e">
        <f t="shared" si="355"/>
        <v>#VALUE!</v>
      </c>
      <c r="Y1511" t="e">
        <f t="shared" si="356"/>
        <v>#VALUE!</v>
      </c>
      <c r="Z1511" t="e">
        <f t="shared" si="357"/>
        <v>#VALUE!</v>
      </c>
      <c r="AA1511" t="e">
        <f t="shared" si="358"/>
        <v>#VALUE!</v>
      </c>
      <c r="AB1511" t="e">
        <f t="shared" si="359"/>
        <v>#VALUE!</v>
      </c>
    </row>
    <row r="1512" spans="1:28" x14ac:dyDescent="0.25">
      <c r="A1512">
        <v>34</v>
      </c>
      <c r="B1512" t="s">
        <v>58</v>
      </c>
      <c r="C1512">
        <v>4</v>
      </c>
      <c r="D1512" t="s">
        <v>57</v>
      </c>
      <c r="E1512">
        <v>2005</v>
      </c>
      <c r="F1512">
        <v>4000</v>
      </c>
      <c r="G1512" t="s">
        <v>10</v>
      </c>
      <c r="H1512" s="54">
        <v>0.28100000000000003</v>
      </c>
      <c r="I1512" t="s">
        <v>10</v>
      </c>
      <c r="J1512" t="s">
        <v>10</v>
      </c>
      <c r="K1512">
        <v>0.26100000000000001</v>
      </c>
      <c r="L1512" s="2">
        <f t="shared" si="345"/>
        <v>5563.2823365785816</v>
      </c>
      <c r="M1512" s="2" t="e">
        <f t="shared" si="346"/>
        <v>#VALUE!</v>
      </c>
      <c r="N1512" s="2" t="e">
        <f t="shared" si="347"/>
        <v>#VALUE!</v>
      </c>
      <c r="O1512" s="2">
        <f t="shared" si="348"/>
        <v>5412.7198917456026</v>
      </c>
      <c r="P1512" s="79" t="e">
        <f t="shared" si="349"/>
        <v>#VALUE!</v>
      </c>
      <c r="Q1512" s="80">
        <v>0.57081999999999999</v>
      </c>
      <c r="R1512" s="78">
        <v>0.42917000000000005</v>
      </c>
      <c r="S1512" s="79">
        <f t="shared" si="350"/>
        <v>2199.2890286256661</v>
      </c>
      <c r="T1512" s="2" t="e">
        <f t="shared" si="351"/>
        <v>#VALUE!</v>
      </c>
      <c r="U1512" s="2" t="e">
        <f t="shared" si="352"/>
        <v>#VALUE!</v>
      </c>
      <c r="V1512" s="2">
        <f t="shared" si="353"/>
        <v>2215.207304572109</v>
      </c>
      <c r="W1512" s="2" t="e">
        <f t="shared" si="354"/>
        <v>#VALUE!</v>
      </c>
      <c r="X1512">
        <f t="shared" si="355"/>
        <v>0.54982225715641653</v>
      </c>
      <c r="Y1512" t="e">
        <f t="shared" si="356"/>
        <v>#VALUE!</v>
      </c>
      <c r="Z1512" t="e">
        <f t="shared" si="357"/>
        <v>#VALUE!</v>
      </c>
      <c r="AA1512">
        <f t="shared" si="358"/>
        <v>0.55380182614302731</v>
      </c>
      <c r="AB1512" t="e">
        <f t="shared" si="359"/>
        <v>#VALUE!</v>
      </c>
    </row>
    <row r="1513" spans="1:28" x14ac:dyDescent="0.25">
      <c r="A1513">
        <v>34</v>
      </c>
      <c r="B1513" t="s">
        <v>58</v>
      </c>
      <c r="C1513">
        <v>4</v>
      </c>
      <c r="D1513" t="s">
        <v>57</v>
      </c>
      <c r="E1513">
        <v>2006</v>
      </c>
      <c r="F1513">
        <v>1800</v>
      </c>
      <c r="G1513" t="s">
        <v>10</v>
      </c>
      <c r="H1513" s="54">
        <v>0.27</v>
      </c>
      <c r="I1513" t="s">
        <v>10</v>
      </c>
      <c r="J1513" t="s">
        <v>10</v>
      </c>
      <c r="K1513">
        <v>0.30199999999999999</v>
      </c>
      <c r="L1513" s="2">
        <f t="shared" si="345"/>
        <v>2465.7534246575342</v>
      </c>
      <c r="M1513" s="2" t="e">
        <f t="shared" si="346"/>
        <v>#VALUE!</v>
      </c>
      <c r="N1513" s="2" t="e">
        <f t="shared" si="347"/>
        <v>#VALUE!</v>
      </c>
      <c r="O1513" s="2">
        <f t="shared" si="348"/>
        <v>2578.7965616045849</v>
      </c>
      <c r="P1513" s="79" t="e">
        <f t="shared" si="349"/>
        <v>#VALUE!</v>
      </c>
      <c r="Q1513" s="80">
        <v>0.57081999999999999</v>
      </c>
      <c r="R1513" s="78">
        <v>0.42917000000000005</v>
      </c>
      <c r="S1513" s="79">
        <f t="shared" si="350"/>
        <v>3591.8419461807089</v>
      </c>
      <c r="T1513" s="2" t="e">
        <f t="shared" si="351"/>
        <v>#VALUE!</v>
      </c>
      <c r="U1513" s="2" t="e">
        <f t="shared" si="352"/>
        <v>#VALUE!</v>
      </c>
      <c r="V1513" s="2">
        <f t="shared" si="353"/>
        <v>3574.5576798984957</v>
      </c>
      <c r="W1513" s="2" t="e">
        <f t="shared" si="354"/>
        <v>#VALUE!</v>
      </c>
      <c r="X1513">
        <f t="shared" si="355"/>
        <v>1.9954677478781715</v>
      </c>
      <c r="Y1513" t="e">
        <f t="shared" si="356"/>
        <v>#VALUE!</v>
      </c>
      <c r="Z1513" t="e">
        <f t="shared" si="357"/>
        <v>#VALUE!</v>
      </c>
      <c r="AA1513">
        <f t="shared" si="358"/>
        <v>1.9858653777213866</v>
      </c>
      <c r="AB1513" t="e">
        <f t="shared" si="359"/>
        <v>#VALUE!</v>
      </c>
    </row>
    <row r="1514" spans="1:28" x14ac:dyDescent="0.25">
      <c r="A1514">
        <v>34</v>
      </c>
      <c r="B1514" t="s">
        <v>58</v>
      </c>
      <c r="C1514">
        <v>4</v>
      </c>
      <c r="D1514" t="s">
        <v>57</v>
      </c>
      <c r="E1514">
        <v>2007</v>
      </c>
      <c r="F1514" t="s">
        <v>10</v>
      </c>
      <c r="G1514" t="s">
        <v>10</v>
      </c>
      <c r="H1514" s="54">
        <v>0.45799999999999996</v>
      </c>
      <c r="I1514" t="s">
        <v>10</v>
      </c>
      <c r="J1514" t="s">
        <v>10</v>
      </c>
      <c r="K1514">
        <v>0.47</v>
      </c>
      <c r="L1514" s="2" t="e">
        <f t="shared" si="345"/>
        <v>#VALUE!</v>
      </c>
      <c r="M1514" s="2" t="e">
        <f t="shared" si="346"/>
        <v>#VALUE!</v>
      </c>
      <c r="N1514" s="2" t="e">
        <f t="shared" si="347"/>
        <v>#VALUE!</v>
      </c>
      <c r="O1514" s="2" t="e">
        <f t="shared" si="348"/>
        <v>#VALUE!</v>
      </c>
      <c r="P1514" s="79" t="e">
        <f t="shared" si="349"/>
        <v>#VALUE!</v>
      </c>
      <c r="Q1514" s="80">
        <v>0.57081999999999999</v>
      </c>
      <c r="R1514" s="78">
        <v>0.42917000000000005</v>
      </c>
      <c r="S1514" s="79">
        <f t="shared" si="350"/>
        <v>4537.3259967498152</v>
      </c>
      <c r="T1514" s="2" t="e">
        <f t="shared" si="351"/>
        <v>#VALUE!</v>
      </c>
      <c r="U1514" s="2" t="e">
        <f t="shared" si="352"/>
        <v>#VALUE!</v>
      </c>
      <c r="V1514" s="2">
        <f t="shared" si="353"/>
        <v>4722.0936290663285</v>
      </c>
      <c r="W1514" s="2" t="e">
        <f t="shared" si="354"/>
        <v>#VALUE!</v>
      </c>
      <c r="X1514" t="e">
        <f t="shared" si="355"/>
        <v>#VALUE!</v>
      </c>
      <c r="Y1514" t="e">
        <f t="shared" si="356"/>
        <v>#VALUE!</v>
      </c>
      <c r="Z1514" t="e">
        <f t="shared" si="357"/>
        <v>#VALUE!</v>
      </c>
      <c r="AA1514" t="e">
        <f t="shared" si="358"/>
        <v>#VALUE!</v>
      </c>
      <c r="AB1514" t="e">
        <f t="shared" si="359"/>
        <v>#VALUE!</v>
      </c>
    </row>
    <row r="1515" spans="1:28" x14ac:dyDescent="0.25">
      <c r="A1515">
        <v>34</v>
      </c>
      <c r="B1515" t="s">
        <v>58</v>
      </c>
      <c r="C1515">
        <v>4</v>
      </c>
      <c r="D1515" t="s">
        <v>57</v>
      </c>
      <c r="E1515">
        <v>2008</v>
      </c>
      <c r="F1515">
        <v>700</v>
      </c>
      <c r="G1515" t="s">
        <v>10</v>
      </c>
      <c r="H1515" s="54">
        <v>0.39600000000000002</v>
      </c>
      <c r="I1515" t="s">
        <v>10</v>
      </c>
      <c r="J1515" t="s">
        <v>10</v>
      </c>
      <c r="K1515">
        <v>0.40799999999999997</v>
      </c>
      <c r="L1515" s="2">
        <f t="shared" si="345"/>
        <v>1158.9403973509934</v>
      </c>
      <c r="M1515" s="2" t="e">
        <f t="shared" si="346"/>
        <v>#VALUE!</v>
      </c>
      <c r="N1515" s="2" t="e">
        <f t="shared" si="347"/>
        <v>#VALUE!</v>
      </c>
      <c r="O1515" s="2">
        <f t="shared" si="348"/>
        <v>1182.4324324324323</v>
      </c>
      <c r="P1515" s="79" t="e">
        <f t="shared" si="349"/>
        <v>#VALUE!</v>
      </c>
      <c r="Q1515" s="80">
        <v>0.57081999999999999</v>
      </c>
      <c r="R1515" s="78">
        <v>0.42917000000000005</v>
      </c>
      <c r="S1515" s="79">
        <f t="shared" si="350"/>
        <v>4976.9176145266847</v>
      </c>
      <c r="T1515" s="2" t="e">
        <f t="shared" si="351"/>
        <v>#VALUE!</v>
      </c>
      <c r="U1515" s="2" t="e">
        <f t="shared" si="352"/>
        <v>#VALUE!</v>
      </c>
      <c r="V1515" s="2">
        <f t="shared" si="353"/>
        <v>5431.6743595079106</v>
      </c>
      <c r="W1515" s="2" t="e">
        <f t="shared" si="354"/>
        <v>#VALUE!</v>
      </c>
      <c r="X1515">
        <f t="shared" si="355"/>
        <v>7.1098823064666927</v>
      </c>
      <c r="Y1515" t="e">
        <f t="shared" si="356"/>
        <v>#VALUE!</v>
      </c>
      <c r="Z1515" t="e">
        <f t="shared" si="357"/>
        <v>#VALUE!</v>
      </c>
      <c r="AA1515">
        <f t="shared" si="358"/>
        <v>7.7595347992970147</v>
      </c>
      <c r="AB1515" t="e">
        <f t="shared" si="359"/>
        <v>#VALUE!</v>
      </c>
    </row>
    <row r="1516" spans="1:28" x14ac:dyDescent="0.25">
      <c r="A1516">
        <v>34</v>
      </c>
      <c r="B1516" t="s">
        <v>58</v>
      </c>
      <c r="C1516">
        <v>4</v>
      </c>
      <c r="D1516" t="s">
        <v>57</v>
      </c>
      <c r="E1516">
        <v>2009</v>
      </c>
      <c r="F1516">
        <v>2200</v>
      </c>
      <c r="G1516" t="s">
        <v>10</v>
      </c>
      <c r="H1516" s="54">
        <v>0.38600000000000001</v>
      </c>
      <c r="I1516" t="s">
        <v>10</v>
      </c>
      <c r="J1516" t="s">
        <v>10</v>
      </c>
      <c r="K1516">
        <v>0.38700000000000001</v>
      </c>
      <c r="L1516" s="2">
        <f t="shared" si="345"/>
        <v>3583.0618892508146</v>
      </c>
      <c r="M1516" s="2" t="e">
        <f t="shared" si="346"/>
        <v>#VALUE!</v>
      </c>
      <c r="N1516" s="2" t="e">
        <f t="shared" si="347"/>
        <v>#VALUE!</v>
      </c>
      <c r="O1516" s="2">
        <f t="shared" si="348"/>
        <v>3588.9070146818922</v>
      </c>
      <c r="P1516" s="79" t="e">
        <f t="shared" si="349"/>
        <v>#VALUE!</v>
      </c>
      <c r="Q1516" s="80">
        <v>0.57081999999999999</v>
      </c>
      <c r="R1516" s="78">
        <v>0.42917000000000005</v>
      </c>
      <c r="S1516" s="79" t="e">
        <f t="shared" si="350"/>
        <v>#VALUE!</v>
      </c>
      <c r="T1516" s="2" t="e">
        <f t="shared" si="351"/>
        <v>#VALUE!</v>
      </c>
      <c r="U1516" s="2" t="e">
        <f t="shared" si="352"/>
        <v>#VALUE!</v>
      </c>
      <c r="V1516" s="2" t="e">
        <f t="shared" si="353"/>
        <v>#VALUE!</v>
      </c>
      <c r="W1516" s="2" t="e">
        <f t="shared" si="354"/>
        <v>#VALUE!</v>
      </c>
      <c r="X1516" t="e">
        <f t="shared" si="355"/>
        <v>#VALUE!</v>
      </c>
      <c r="Y1516" t="e">
        <f t="shared" si="356"/>
        <v>#VALUE!</v>
      </c>
      <c r="Z1516" t="e">
        <f t="shared" si="357"/>
        <v>#VALUE!</v>
      </c>
      <c r="AA1516" t="e">
        <f t="shared" si="358"/>
        <v>#VALUE!</v>
      </c>
      <c r="AB1516" t="e">
        <f t="shared" si="359"/>
        <v>#VALUE!</v>
      </c>
    </row>
    <row r="1517" spans="1:28" x14ac:dyDescent="0.25">
      <c r="A1517">
        <v>34</v>
      </c>
      <c r="B1517" t="s">
        <v>58</v>
      </c>
      <c r="C1517">
        <v>4</v>
      </c>
      <c r="D1517" t="s">
        <v>57</v>
      </c>
      <c r="E1517">
        <v>2010</v>
      </c>
      <c r="F1517">
        <v>2400</v>
      </c>
      <c r="G1517" t="s">
        <v>10</v>
      </c>
      <c r="H1517" s="54">
        <v>0.33400000000000002</v>
      </c>
      <c r="I1517" t="s">
        <v>10</v>
      </c>
      <c r="J1517" t="s">
        <v>10</v>
      </c>
      <c r="K1517">
        <v>0.32500000000000001</v>
      </c>
      <c r="L1517" s="2">
        <f t="shared" si="345"/>
        <v>3603.6036036036039</v>
      </c>
      <c r="M1517" s="2" t="e">
        <f t="shared" si="346"/>
        <v>#VALUE!</v>
      </c>
      <c r="N1517" s="2" t="e">
        <f t="shared" si="347"/>
        <v>#VALUE!</v>
      </c>
      <c r="O1517" s="2">
        <f t="shared" si="348"/>
        <v>3555.5555555555552</v>
      </c>
      <c r="P1517" s="79" t="e">
        <f t="shared" si="349"/>
        <v>#VALUE!</v>
      </c>
      <c r="Q1517" s="80">
        <v>0.57081999999999999</v>
      </c>
      <c r="R1517" s="78">
        <v>0.42917000000000005</v>
      </c>
      <c r="S1517" s="79" t="e">
        <f t="shared" si="350"/>
        <v>#VALUE!</v>
      </c>
      <c r="T1517" s="2" t="e">
        <f t="shared" si="351"/>
        <v>#VALUE!</v>
      </c>
      <c r="U1517" s="2" t="e">
        <f t="shared" si="352"/>
        <v>#VALUE!</v>
      </c>
      <c r="V1517" s="2" t="e">
        <f t="shared" si="353"/>
        <v>#VALUE!</v>
      </c>
      <c r="W1517" s="2" t="e">
        <f t="shared" si="354"/>
        <v>#VALUE!</v>
      </c>
      <c r="X1517" t="e">
        <f t="shared" si="355"/>
        <v>#VALUE!</v>
      </c>
      <c r="Y1517" t="e">
        <f t="shared" si="356"/>
        <v>#VALUE!</v>
      </c>
      <c r="Z1517" t="e">
        <f t="shared" si="357"/>
        <v>#VALUE!</v>
      </c>
      <c r="AA1517" t="e">
        <f t="shared" si="358"/>
        <v>#VALUE!</v>
      </c>
      <c r="AB1517" t="e">
        <f t="shared" si="359"/>
        <v>#VALUE!</v>
      </c>
    </row>
    <row r="1518" spans="1:28" x14ac:dyDescent="0.25">
      <c r="A1518">
        <v>34</v>
      </c>
      <c r="B1518" t="s">
        <v>58</v>
      </c>
      <c r="C1518">
        <v>4</v>
      </c>
      <c r="D1518" t="s">
        <v>57</v>
      </c>
      <c r="E1518">
        <v>2011</v>
      </c>
      <c r="F1518">
        <v>3300</v>
      </c>
      <c r="G1518" t="s">
        <v>10</v>
      </c>
      <c r="H1518" s="54">
        <v>0.42900000000000005</v>
      </c>
      <c r="I1518" t="s">
        <v>10</v>
      </c>
      <c r="J1518" t="s">
        <v>10</v>
      </c>
      <c r="K1518">
        <v>0.47399999999999998</v>
      </c>
      <c r="L1518" s="2">
        <f t="shared" si="345"/>
        <v>5779.3345008756569</v>
      </c>
      <c r="M1518" s="2" t="e">
        <f t="shared" si="346"/>
        <v>#VALUE!</v>
      </c>
      <c r="N1518" s="2" t="e">
        <f t="shared" si="347"/>
        <v>#VALUE!</v>
      </c>
      <c r="O1518" s="2">
        <f t="shared" si="348"/>
        <v>6273.764258555133</v>
      </c>
      <c r="P1518" s="79" t="e">
        <f t="shared" si="349"/>
        <v>#VALUE!</v>
      </c>
      <c r="Q1518" s="80">
        <v>0.57081999999999999</v>
      </c>
      <c r="R1518" s="78">
        <v>0.42917000000000005</v>
      </c>
      <c r="S1518" s="79" t="e">
        <f t="shared" si="350"/>
        <v>#VALUE!</v>
      </c>
      <c r="T1518" s="2" t="e">
        <f t="shared" si="351"/>
        <v>#VALUE!</v>
      </c>
      <c r="U1518" s="2" t="e">
        <f t="shared" si="352"/>
        <v>#VALUE!</v>
      </c>
      <c r="V1518" s="2" t="e">
        <f t="shared" si="353"/>
        <v>#VALUE!</v>
      </c>
      <c r="W1518" s="2" t="e">
        <f t="shared" si="354"/>
        <v>#VALUE!</v>
      </c>
      <c r="X1518" t="e">
        <f t="shared" si="355"/>
        <v>#VALUE!</v>
      </c>
      <c r="Y1518" t="e">
        <f t="shared" si="356"/>
        <v>#VALUE!</v>
      </c>
      <c r="Z1518" t="e">
        <f t="shared" si="357"/>
        <v>#VALUE!</v>
      </c>
      <c r="AA1518" t="e">
        <f t="shared" si="358"/>
        <v>#VALUE!</v>
      </c>
      <c r="AB1518" t="e">
        <f t="shared" si="359"/>
        <v>#VALUE!</v>
      </c>
    </row>
    <row r="1519" spans="1:28" x14ac:dyDescent="0.25">
      <c r="A1519">
        <v>34</v>
      </c>
      <c r="B1519" t="s">
        <v>58</v>
      </c>
      <c r="C1519">
        <v>4</v>
      </c>
      <c r="D1519" t="s">
        <v>57</v>
      </c>
      <c r="E1519">
        <v>2012</v>
      </c>
      <c r="F1519">
        <v>2600</v>
      </c>
      <c r="G1519" t="s">
        <v>10</v>
      </c>
      <c r="H1519" s="54">
        <v>0.33499999999999996</v>
      </c>
      <c r="I1519" t="s">
        <v>10</v>
      </c>
      <c r="J1519" t="s">
        <v>10</v>
      </c>
      <c r="K1519">
        <v>0.39700000000000002</v>
      </c>
      <c r="L1519" s="2">
        <f t="shared" si="345"/>
        <v>3909.7744360902252</v>
      </c>
      <c r="M1519" s="2" t="e">
        <f t="shared" si="346"/>
        <v>#VALUE!</v>
      </c>
      <c r="N1519" s="2" t="e">
        <f t="shared" si="347"/>
        <v>#VALUE!</v>
      </c>
      <c r="O1519" s="2">
        <f t="shared" si="348"/>
        <v>4311.7744610281925</v>
      </c>
      <c r="P1519" s="79" t="e">
        <f t="shared" si="349"/>
        <v>#VALUE!</v>
      </c>
      <c r="Q1519" s="80">
        <v>0.57081999999999999</v>
      </c>
      <c r="R1519" s="78">
        <v>0.42917000000000005</v>
      </c>
      <c r="S1519" s="79" t="e">
        <f t="shared" si="350"/>
        <v>#VALUE!</v>
      </c>
      <c r="T1519" s="2" t="e">
        <f t="shared" si="351"/>
        <v>#VALUE!</v>
      </c>
      <c r="U1519" s="2" t="e">
        <f t="shared" si="352"/>
        <v>#VALUE!</v>
      </c>
      <c r="V1519" s="2" t="e">
        <f t="shared" si="353"/>
        <v>#VALUE!</v>
      </c>
      <c r="W1519" s="2" t="e">
        <f t="shared" si="354"/>
        <v>#VALUE!</v>
      </c>
      <c r="X1519" t="e">
        <f t="shared" si="355"/>
        <v>#VALUE!</v>
      </c>
      <c r="Y1519" t="e">
        <f t="shared" si="356"/>
        <v>#VALUE!</v>
      </c>
      <c r="Z1519" t="e">
        <f t="shared" si="357"/>
        <v>#VALUE!</v>
      </c>
      <c r="AA1519" t="e">
        <f t="shared" si="358"/>
        <v>#VALUE!</v>
      </c>
      <c r="AB1519" t="e">
        <f t="shared" si="359"/>
        <v>#VALUE!</v>
      </c>
    </row>
    <row r="1520" spans="1:28" x14ac:dyDescent="0.25">
      <c r="A1520">
        <v>34</v>
      </c>
      <c r="B1520" t="s">
        <v>58</v>
      </c>
      <c r="C1520">
        <v>4</v>
      </c>
      <c r="D1520" t="s">
        <v>57</v>
      </c>
      <c r="E1520">
        <v>2013</v>
      </c>
      <c r="F1520" t="s">
        <v>10</v>
      </c>
      <c r="G1520" t="s">
        <v>10</v>
      </c>
      <c r="H1520" s="54">
        <v>0.377</v>
      </c>
      <c r="I1520" t="s">
        <v>10</v>
      </c>
      <c r="J1520" t="s">
        <v>10</v>
      </c>
      <c r="K1520">
        <v>0.375</v>
      </c>
      <c r="L1520" s="2" t="e">
        <f t="shared" si="345"/>
        <v>#VALUE!</v>
      </c>
      <c r="M1520" s="2" t="e">
        <f t="shared" si="346"/>
        <v>#VALUE!</v>
      </c>
      <c r="N1520" s="2" t="e">
        <f t="shared" si="347"/>
        <v>#VALUE!</v>
      </c>
      <c r="O1520" s="2" t="e">
        <f t="shared" si="348"/>
        <v>#VALUE!</v>
      </c>
      <c r="P1520" s="79" t="e">
        <f t="shared" si="349"/>
        <v>#VALUE!</v>
      </c>
      <c r="Q1520" s="80">
        <v>0.57081999999999999</v>
      </c>
      <c r="R1520" s="78">
        <v>0.42917000000000005</v>
      </c>
      <c r="S1520" s="79" t="e">
        <f t="shared" si="350"/>
        <v>#VALUE!</v>
      </c>
      <c r="T1520" s="2" t="e">
        <f t="shared" si="351"/>
        <v>#VALUE!</v>
      </c>
      <c r="U1520" s="2" t="e">
        <f t="shared" si="352"/>
        <v>#VALUE!</v>
      </c>
      <c r="V1520" s="2" t="e">
        <f t="shared" si="353"/>
        <v>#VALUE!</v>
      </c>
      <c r="W1520" s="2" t="e">
        <f t="shared" si="354"/>
        <v>#VALUE!</v>
      </c>
      <c r="X1520" t="e">
        <f t="shared" si="355"/>
        <v>#VALUE!</v>
      </c>
      <c r="Y1520" t="e">
        <f t="shared" si="356"/>
        <v>#VALUE!</v>
      </c>
      <c r="Z1520" t="e">
        <f t="shared" si="357"/>
        <v>#VALUE!</v>
      </c>
      <c r="AA1520" t="e">
        <f t="shared" si="358"/>
        <v>#VALUE!</v>
      </c>
      <c r="AB1520" t="e">
        <f t="shared" si="359"/>
        <v>#VALUE!</v>
      </c>
    </row>
    <row r="1521" spans="1:28" x14ac:dyDescent="0.25">
      <c r="A1521">
        <v>34</v>
      </c>
      <c r="B1521" t="s">
        <v>58</v>
      </c>
      <c r="C1521">
        <v>4</v>
      </c>
      <c r="D1521" t="s">
        <v>57</v>
      </c>
      <c r="E1521">
        <v>2014</v>
      </c>
      <c r="F1521">
        <v>3600</v>
      </c>
      <c r="G1521" t="s">
        <v>10</v>
      </c>
      <c r="H1521" s="54">
        <v>0.24399999999999999</v>
      </c>
      <c r="I1521" t="s">
        <v>10</v>
      </c>
      <c r="J1521" t="s">
        <v>10</v>
      </c>
      <c r="K1521">
        <v>0.217</v>
      </c>
      <c r="L1521" s="2">
        <f t="shared" si="345"/>
        <v>4761.9047619047615</v>
      </c>
      <c r="M1521" s="2" t="e">
        <f t="shared" si="346"/>
        <v>#VALUE!</v>
      </c>
      <c r="N1521" s="2" t="e">
        <f t="shared" si="347"/>
        <v>#VALUE!</v>
      </c>
      <c r="O1521" s="2">
        <f t="shared" si="348"/>
        <v>4597.7011494252874</v>
      </c>
      <c r="P1521" s="79" t="e">
        <f t="shared" si="349"/>
        <v>#VALUE!</v>
      </c>
      <c r="Q1521" s="80">
        <v>0.57081999999999999</v>
      </c>
      <c r="R1521" s="78">
        <v>0.42917000000000005</v>
      </c>
      <c r="S1521" s="79" t="e">
        <f t="shared" si="350"/>
        <v>#VALUE!</v>
      </c>
      <c r="T1521" s="2" t="e">
        <f t="shared" si="351"/>
        <v>#VALUE!</v>
      </c>
      <c r="U1521" s="2" t="e">
        <f t="shared" si="352"/>
        <v>#VALUE!</v>
      </c>
      <c r="V1521" s="2" t="e">
        <f t="shared" si="353"/>
        <v>#VALUE!</v>
      </c>
      <c r="W1521" s="2" t="e">
        <f t="shared" si="354"/>
        <v>#VALUE!</v>
      </c>
      <c r="X1521" t="e">
        <f t="shared" si="355"/>
        <v>#VALUE!</v>
      </c>
      <c r="Y1521" t="e">
        <f t="shared" si="356"/>
        <v>#VALUE!</v>
      </c>
      <c r="Z1521" t="e">
        <f t="shared" si="357"/>
        <v>#VALUE!</v>
      </c>
      <c r="AA1521" t="e">
        <f t="shared" si="358"/>
        <v>#VALUE!</v>
      </c>
      <c r="AB1521" t="e">
        <f t="shared" si="359"/>
        <v>#VALUE!</v>
      </c>
    </row>
    <row r="1522" spans="1:28" x14ac:dyDescent="0.25">
      <c r="A1522">
        <v>34</v>
      </c>
      <c r="B1522" t="s">
        <v>58</v>
      </c>
      <c r="C1522">
        <v>4</v>
      </c>
      <c r="D1522" t="s">
        <v>57</v>
      </c>
      <c r="E1522">
        <v>2015</v>
      </c>
      <c r="F1522" t="s">
        <v>10</v>
      </c>
      <c r="G1522" t="s">
        <v>10</v>
      </c>
      <c r="H1522" s="54">
        <v>0.42400000000000004</v>
      </c>
      <c r="I1522" t="s">
        <v>10</v>
      </c>
      <c r="J1522" t="s">
        <v>10</v>
      </c>
      <c r="K1522">
        <v>0.41599999999999998</v>
      </c>
      <c r="L1522" s="2" t="e">
        <f t="shared" si="345"/>
        <v>#VALUE!</v>
      </c>
      <c r="M1522" s="2" t="e">
        <f t="shared" si="346"/>
        <v>#VALUE!</v>
      </c>
      <c r="N1522" s="2" t="e">
        <f t="shared" si="347"/>
        <v>#VALUE!</v>
      </c>
      <c r="O1522" s="2" t="e">
        <f t="shared" si="348"/>
        <v>#VALUE!</v>
      </c>
      <c r="P1522" s="79" t="e">
        <f t="shared" si="349"/>
        <v>#VALUE!</v>
      </c>
      <c r="Q1522" s="80">
        <v>0.57081999999999999</v>
      </c>
      <c r="R1522" s="78">
        <v>0.42917000000000005</v>
      </c>
      <c r="S1522" s="79" t="e">
        <f t="shared" si="350"/>
        <v>#VALUE!</v>
      </c>
      <c r="T1522" s="2" t="e">
        <f t="shared" si="351"/>
        <v>#VALUE!</v>
      </c>
      <c r="U1522" s="2" t="e">
        <f t="shared" si="352"/>
        <v>#VALUE!</v>
      </c>
      <c r="V1522" s="2" t="e">
        <f t="shared" si="353"/>
        <v>#VALUE!</v>
      </c>
      <c r="W1522" s="2" t="e">
        <f t="shared" si="354"/>
        <v>#VALUE!</v>
      </c>
      <c r="X1522" t="e">
        <f t="shared" si="355"/>
        <v>#VALUE!</v>
      </c>
      <c r="Y1522" t="e">
        <f t="shared" si="356"/>
        <v>#VALUE!</v>
      </c>
      <c r="Z1522" t="e">
        <f t="shared" si="357"/>
        <v>#VALUE!</v>
      </c>
      <c r="AA1522" t="e">
        <f t="shared" si="358"/>
        <v>#VALUE!</v>
      </c>
      <c r="AB1522" t="e">
        <f t="shared" si="359"/>
        <v>#VALUE!</v>
      </c>
    </row>
    <row r="1523" spans="1:28" x14ac:dyDescent="0.25">
      <c r="A1523">
        <v>34</v>
      </c>
      <c r="B1523" t="s">
        <v>58</v>
      </c>
      <c r="C1523">
        <v>4</v>
      </c>
      <c r="D1523" t="s">
        <v>57</v>
      </c>
      <c r="E1523">
        <v>2016</v>
      </c>
      <c r="F1523" t="s">
        <v>10</v>
      </c>
      <c r="G1523" t="s">
        <v>10</v>
      </c>
      <c r="H1523" s="54">
        <v>0.42000000000000004</v>
      </c>
      <c r="I1523" t="s">
        <v>10</v>
      </c>
      <c r="J1523" t="s">
        <v>10</v>
      </c>
      <c r="K1523">
        <v>0.42299999999999999</v>
      </c>
      <c r="L1523" s="2" t="e">
        <f t="shared" si="345"/>
        <v>#VALUE!</v>
      </c>
      <c r="M1523" s="2" t="e">
        <f t="shared" si="346"/>
        <v>#VALUE!</v>
      </c>
      <c r="N1523" s="2" t="e">
        <f t="shared" si="347"/>
        <v>#VALUE!</v>
      </c>
      <c r="O1523" s="2" t="e">
        <f t="shared" si="348"/>
        <v>#VALUE!</v>
      </c>
      <c r="P1523" s="79" t="e">
        <f t="shared" si="349"/>
        <v>#VALUE!</v>
      </c>
      <c r="Q1523" s="80">
        <v>0.57081999999999999</v>
      </c>
      <c r="R1523" s="78">
        <v>0.42917000000000005</v>
      </c>
      <c r="S1523" s="79" t="e">
        <f t="shared" si="350"/>
        <v>#VALUE!</v>
      </c>
      <c r="T1523" s="2" t="e">
        <f t="shared" si="351"/>
        <v>#VALUE!</v>
      </c>
      <c r="U1523" s="2" t="e">
        <f t="shared" si="352"/>
        <v>#VALUE!</v>
      </c>
      <c r="V1523" s="2" t="e">
        <f t="shared" si="353"/>
        <v>#VALUE!</v>
      </c>
      <c r="W1523" s="2" t="e">
        <f t="shared" si="354"/>
        <v>#VALUE!</v>
      </c>
      <c r="X1523" t="e">
        <f t="shared" si="355"/>
        <v>#VALUE!</v>
      </c>
      <c r="Y1523" t="e">
        <f t="shared" si="356"/>
        <v>#VALUE!</v>
      </c>
      <c r="Z1523" t="e">
        <f t="shared" si="357"/>
        <v>#VALUE!</v>
      </c>
      <c r="AA1523" t="e">
        <f t="shared" si="358"/>
        <v>#VALUE!</v>
      </c>
      <c r="AB1523" t="e">
        <f t="shared" si="359"/>
        <v>#VALUE!</v>
      </c>
    </row>
    <row r="1524" spans="1:28" x14ac:dyDescent="0.25">
      <c r="A1524">
        <v>34</v>
      </c>
      <c r="B1524" t="s">
        <v>58</v>
      </c>
      <c r="C1524">
        <v>4</v>
      </c>
      <c r="D1524" t="s">
        <v>57</v>
      </c>
      <c r="E1524">
        <v>2017</v>
      </c>
      <c r="F1524" t="s">
        <v>10</v>
      </c>
      <c r="G1524" t="s">
        <v>10</v>
      </c>
      <c r="H1524" s="54">
        <v>0.44035422259606583</v>
      </c>
      <c r="I1524" t="s">
        <v>10</v>
      </c>
      <c r="J1524" t="s">
        <v>10</v>
      </c>
      <c r="K1524">
        <v>0.44</v>
      </c>
      <c r="L1524" s="2" t="e">
        <f t="shared" si="345"/>
        <v>#VALUE!</v>
      </c>
      <c r="M1524" s="2" t="e">
        <f t="shared" si="346"/>
        <v>#VALUE!</v>
      </c>
      <c r="N1524" s="2" t="e">
        <f t="shared" si="347"/>
        <v>#VALUE!</v>
      </c>
      <c r="O1524" s="2" t="e">
        <f t="shared" si="348"/>
        <v>#VALUE!</v>
      </c>
      <c r="P1524" s="79" t="e">
        <f t="shared" si="349"/>
        <v>#VALUE!</v>
      </c>
      <c r="Q1524" s="80">
        <v>0.57081999999999999</v>
      </c>
      <c r="R1524" s="78">
        <v>0.42917000000000005</v>
      </c>
      <c r="S1524" s="79" t="e">
        <f t="shared" si="350"/>
        <v>#VALUE!</v>
      </c>
      <c r="T1524" s="2" t="e">
        <f t="shared" si="351"/>
        <v>#VALUE!</v>
      </c>
      <c r="U1524" s="2" t="e">
        <f t="shared" si="352"/>
        <v>#VALUE!</v>
      </c>
      <c r="V1524" s="2" t="e">
        <f t="shared" si="353"/>
        <v>#VALUE!</v>
      </c>
      <c r="W1524" s="2" t="e">
        <f t="shared" si="354"/>
        <v>#VALUE!</v>
      </c>
      <c r="X1524" t="e">
        <f t="shared" si="355"/>
        <v>#VALUE!</v>
      </c>
      <c r="Y1524" t="e">
        <f t="shared" si="356"/>
        <v>#VALUE!</v>
      </c>
      <c r="Z1524" t="e">
        <f t="shared" si="357"/>
        <v>#VALUE!</v>
      </c>
      <c r="AA1524" t="e">
        <f t="shared" si="358"/>
        <v>#VALUE!</v>
      </c>
      <c r="AB1524" t="e">
        <f t="shared" si="359"/>
        <v>#VALUE!</v>
      </c>
    </row>
    <row r="1525" spans="1:28" x14ac:dyDescent="0.25">
      <c r="A1525">
        <v>34</v>
      </c>
      <c r="B1525" t="s">
        <v>58</v>
      </c>
      <c r="C1525">
        <v>4</v>
      </c>
      <c r="D1525" t="s">
        <v>57</v>
      </c>
      <c r="E1525">
        <v>2018</v>
      </c>
      <c r="F1525" t="s">
        <v>10</v>
      </c>
      <c r="G1525" t="s">
        <v>10</v>
      </c>
      <c r="H1525" s="54">
        <v>0.42215417185431725</v>
      </c>
      <c r="I1525" t="s">
        <v>10</v>
      </c>
      <c r="J1525" t="s">
        <v>10</v>
      </c>
      <c r="K1525">
        <v>0.42199999999999999</v>
      </c>
      <c r="L1525" s="2" t="e">
        <f t="shared" si="345"/>
        <v>#VALUE!</v>
      </c>
      <c r="M1525" s="2" t="e">
        <f t="shared" si="346"/>
        <v>#VALUE!</v>
      </c>
      <c r="N1525" s="2" t="e">
        <f t="shared" si="347"/>
        <v>#VALUE!</v>
      </c>
      <c r="O1525" s="2" t="e">
        <f t="shared" si="348"/>
        <v>#VALUE!</v>
      </c>
      <c r="P1525" s="79" t="e">
        <f t="shared" si="349"/>
        <v>#VALUE!</v>
      </c>
      <c r="Q1525" s="80">
        <v>0.57081999999999999</v>
      </c>
      <c r="R1525" s="78">
        <v>0.42917000000000005</v>
      </c>
      <c r="S1525" s="79" t="e">
        <f t="shared" si="350"/>
        <v>#VALUE!</v>
      </c>
      <c r="T1525" s="2" t="e">
        <f t="shared" si="351"/>
        <v>#VALUE!</v>
      </c>
      <c r="U1525" s="2" t="e">
        <f t="shared" si="352"/>
        <v>#VALUE!</v>
      </c>
      <c r="V1525" s="2" t="e">
        <f t="shared" si="353"/>
        <v>#VALUE!</v>
      </c>
      <c r="W1525" s="2" t="e">
        <f t="shared" si="354"/>
        <v>#VALUE!</v>
      </c>
      <c r="X1525" t="e">
        <f t="shared" si="355"/>
        <v>#VALUE!</v>
      </c>
      <c r="Y1525" t="e">
        <f t="shared" si="356"/>
        <v>#VALUE!</v>
      </c>
      <c r="Z1525" t="e">
        <f t="shared" si="357"/>
        <v>#VALUE!</v>
      </c>
      <c r="AA1525" t="e">
        <f t="shared" si="358"/>
        <v>#VALUE!</v>
      </c>
      <c r="AB1525" t="e">
        <f t="shared" si="359"/>
        <v>#VALUE!</v>
      </c>
    </row>
    <row r="1526" spans="1:28" x14ac:dyDescent="0.25">
      <c r="A1526">
        <v>34</v>
      </c>
      <c r="B1526" t="s">
        <v>58</v>
      </c>
      <c r="C1526">
        <v>4</v>
      </c>
      <c r="D1526" t="s">
        <v>57</v>
      </c>
      <c r="E1526">
        <v>2019</v>
      </c>
      <c r="F1526" t="s">
        <v>10</v>
      </c>
      <c r="G1526" t="s">
        <v>10</v>
      </c>
      <c r="H1526" s="54">
        <v>0.39069181949126658</v>
      </c>
      <c r="I1526" t="s">
        <v>10</v>
      </c>
      <c r="J1526" t="s">
        <v>10</v>
      </c>
      <c r="K1526">
        <v>0.39100000000000001</v>
      </c>
      <c r="L1526" s="2" t="e">
        <f t="shared" si="345"/>
        <v>#VALUE!</v>
      </c>
      <c r="M1526" s="2" t="e">
        <f t="shared" si="346"/>
        <v>#VALUE!</v>
      </c>
      <c r="N1526" s="2" t="e">
        <f t="shared" si="347"/>
        <v>#VALUE!</v>
      </c>
      <c r="O1526" s="2" t="e">
        <f t="shared" si="348"/>
        <v>#VALUE!</v>
      </c>
      <c r="P1526" s="79" t="e">
        <f t="shared" si="349"/>
        <v>#VALUE!</v>
      </c>
      <c r="Q1526" s="80">
        <v>0.57081999999999999</v>
      </c>
      <c r="R1526" s="78">
        <v>0.42917000000000005</v>
      </c>
      <c r="S1526" s="79" t="e">
        <f t="shared" si="350"/>
        <v>#VALUE!</v>
      </c>
      <c r="T1526" s="2" t="e">
        <f t="shared" si="351"/>
        <v>#VALUE!</v>
      </c>
      <c r="U1526" s="2" t="e">
        <f t="shared" si="352"/>
        <v>#VALUE!</v>
      </c>
      <c r="V1526" s="2" t="e">
        <f t="shared" si="353"/>
        <v>#VALUE!</v>
      </c>
      <c r="W1526" s="2" t="e">
        <f t="shared" si="354"/>
        <v>#VALUE!</v>
      </c>
      <c r="X1526" t="e">
        <f t="shared" si="355"/>
        <v>#VALUE!</v>
      </c>
      <c r="Y1526" t="e">
        <f t="shared" si="356"/>
        <v>#VALUE!</v>
      </c>
      <c r="Z1526" t="e">
        <f t="shared" si="357"/>
        <v>#VALUE!</v>
      </c>
      <c r="AA1526" t="e">
        <f t="shared" si="358"/>
        <v>#VALUE!</v>
      </c>
      <c r="AB1526" t="e">
        <f t="shared" si="359"/>
        <v>#VALUE!</v>
      </c>
    </row>
    <row r="1527" spans="1:28" x14ac:dyDescent="0.25">
      <c r="A1527">
        <v>34</v>
      </c>
      <c r="B1527" t="s">
        <v>58</v>
      </c>
      <c r="C1527">
        <v>4</v>
      </c>
      <c r="D1527" t="s">
        <v>57</v>
      </c>
      <c r="E1527">
        <v>2020</v>
      </c>
      <c r="F1527" t="s">
        <v>10</v>
      </c>
      <c r="G1527" t="s">
        <v>10</v>
      </c>
      <c r="H1527" s="54">
        <v>0.1793260797812265</v>
      </c>
      <c r="I1527" t="s">
        <v>10</v>
      </c>
      <c r="J1527" t="s">
        <v>10</v>
      </c>
      <c r="K1527">
        <v>0.189</v>
      </c>
      <c r="L1527" s="2" t="e">
        <f t="shared" si="345"/>
        <v>#VALUE!</v>
      </c>
      <c r="M1527" s="2" t="e">
        <f t="shared" si="346"/>
        <v>#VALUE!</v>
      </c>
      <c r="N1527" s="2" t="e">
        <f t="shared" si="347"/>
        <v>#VALUE!</v>
      </c>
      <c r="O1527" s="2" t="e">
        <f t="shared" si="348"/>
        <v>#VALUE!</v>
      </c>
      <c r="P1527" s="79" t="e">
        <f t="shared" si="349"/>
        <v>#VALUE!</v>
      </c>
      <c r="Q1527" s="80">
        <v>0.57081999999999999</v>
      </c>
      <c r="R1527" s="78">
        <v>0.42917000000000005</v>
      </c>
      <c r="S1527" s="79" t="e">
        <f t="shared" si="350"/>
        <v>#VALUE!</v>
      </c>
      <c r="T1527" s="2" t="e">
        <f t="shared" si="351"/>
        <v>#VALUE!</v>
      </c>
      <c r="U1527" s="2" t="e">
        <f t="shared" si="352"/>
        <v>#VALUE!</v>
      </c>
      <c r="V1527" s="2" t="e">
        <f t="shared" si="353"/>
        <v>#VALUE!</v>
      </c>
      <c r="W1527" s="2" t="e">
        <f t="shared" si="354"/>
        <v>#VALUE!</v>
      </c>
      <c r="X1527" t="e">
        <f t="shared" si="355"/>
        <v>#VALUE!</v>
      </c>
      <c r="Y1527" t="e">
        <f t="shared" si="356"/>
        <v>#VALUE!</v>
      </c>
      <c r="Z1527" t="e">
        <f t="shared" si="357"/>
        <v>#VALUE!</v>
      </c>
      <c r="AA1527" t="e">
        <f t="shared" si="358"/>
        <v>#VALUE!</v>
      </c>
      <c r="AB1527" t="e">
        <f t="shared" si="359"/>
        <v>#VALUE!</v>
      </c>
    </row>
    <row r="1528" spans="1:28" x14ac:dyDescent="0.25">
      <c r="A1528">
        <v>34</v>
      </c>
      <c r="B1528" t="s">
        <v>58</v>
      </c>
      <c r="C1528">
        <v>4</v>
      </c>
      <c r="D1528" t="s">
        <v>57</v>
      </c>
      <c r="E1528">
        <v>2021</v>
      </c>
      <c r="F1528">
        <v>1330</v>
      </c>
      <c r="G1528" t="s">
        <v>10</v>
      </c>
      <c r="H1528" t="s">
        <v>10</v>
      </c>
      <c r="I1528" t="s">
        <v>10</v>
      </c>
      <c r="J1528" t="s">
        <v>10</v>
      </c>
      <c r="K1528">
        <v>0.27</v>
      </c>
      <c r="L1528" s="2" t="e">
        <f t="shared" si="345"/>
        <v>#VALUE!</v>
      </c>
      <c r="M1528" s="2" t="e">
        <f t="shared" si="346"/>
        <v>#VALUE!</v>
      </c>
      <c r="N1528" s="2" t="e">
        <f t="shared" si="347"/>
        <v>#VALUE!</v>
      </c>
      <c r="O1528" s="2">
        <f t="shared" si="348"/>
        <v>1821.9178082191781</v>
      </c>
      <c r="P1528" s="79" t="e">
        <f t="shared" si="349"/>
        <v>#VALUE!</v>
      </c>
      <c r="Q1528" s="80">
        <v>0.57081999999999999</v>
      </c>
      <c r="R1528" s="78">
        <v>0.42917000000000005</v>
      </c>
      <c r="S1528" s="79" t="e">
        <f t="shared" si="350"/>
        <v>#VALUE!</v>
      </c>
      <c r="T1528" s="2" t="e">
        <f t="shared" si="351"/>
        <v>#VALUE!</v>
      </c>
      <c r="U1528" s="2" t="e">
        <f t="shared" si="352"/>
        <v>#VALUE!</v>
      </c>
      <c r="V1528" s="2" t="e">
        <f t="shared" si="353"/>
        <v>#VALUE!</v>
      </c>
      <c r="W1528" s="2" t="e">
        <f t="shared" si="354"/>
        <v>#VALUE!</v>
      </c>
      <c r="X1528" t="e">
        <f t="shared" si="355"/>
        <v>#VALUE!</v>
      </c>
      <c r="Y1528" t="e">
        <f t="shared" si="356"/>
        <v>#VALUE!</v>
      </c>
      <c r="Z1528" t="e">
        <f t="shared" si="357"/>
        <v>#VALUE!</v>
      </c>
      <c r="AA1528" t="e">
        <f t="shared" si="358"/>
        <v>#VALUE!</v>
      </c>
      <c r="AB1528" t="e">
        <f t="shared" si="359"/>
        <v>#VALUE!</v>
      </c>
    </row>
    <row r="1529" spans="1:28" x14ac:dyDescent="0.25">
      <c r="A1529">
        <v>34</v>
      </c>
      <c r="B1529" t="s">
        <v>58</v>
      </c>
      <c r="C1529">
        <v>4</v>
      </c>
      <c r="D1529" t="s">
        <v>57</v>
      </c>
      <c r="E1529">
        <v>2022</v>
      </c>
      <c r="F1529" t="s">
        <v>10</v>
      </c>
      <c r="G1529" t="s">
        <v>10</v>
      </c>
      <c r="H1529" t="s">
        <v>10</v>
      </c>
      <c r="I1529" t="s">
        <v>10</v>
      </c>
      <c r="J1529" t="s">
        <v>10</v>
      </c>
      <c r="K1529">
        <v>0.25800000000000001</v>
      </c>
      <c r="L1529" s="2" t="e">
        <f t="shared" si="345"/>
        <v>#VALUE!</v>
      </c>
      <c r="M1529" s="2" t="e">
        <f t="shared" si="346"/>
        <v>#VALUE!</v>
      </c>
      <c r="N1529" s="2" t="e">
        <f t="shared" si="347"/>
        <v>#VALUE!</v>
      </c>
      <c r="O1529" s="2" t="e">
        <f t="shared" si="348"/>
        <v>#VALUE!</v>
      </c>
      <c r="P1529" s="79" t="e">
        <f t="shared" si="349"/>
        <v>#VALUE!</v>
      </c>
      <c r="Q1529" s="80">
        <v>0.57081999999999999</v>
      </c>
      <c r="R1529" s="78">
        <v>0.42917000000000005</v>
      </c>
      <c r="S1529" s="79">
        <f t="shared" si="350"/>
        <v>1528.4421911421912</v>
      </c>
      <c r="T1529" s="2" t="e">
        <f t="shared" si="351"/>
        <v>#VALUE!</v>
      </c>
      <c r="U1529" s="2" t="e">
        <f t="shared" si="352"/>
        <v>#VALUE!</v>
      </c>
      <c r="V1529" s="2">
        <f t="shared" si="353"/>
        <v>1266.7577316640945</v>
      </c>
      <c r="W1529" s="2" t="e">
        <f t="shared" si="354"/>
        <v>#VALUE!</v>
      </c>
      <c r="X1529" t="e">
        <f t="shared" si="355"/>
        <v>#VALUE!</v>
      </c>
      <c r="Y1529" t="e">
        <f t="shared" si="356"/>
        <v>#VALUE!</v>
      </c>
      <c r="Z1529" t="e">
        <f t="shared" si="357"/>
        <v>#VALUE!</v>
      </c>
      <c r="AA1529" t="e">
        <f t="shared" si="358"/>
        <v>#VALUE!</v>
      </c>
      <c r="AB1529" t="e">
        <f t="shared" si="359"/>
        <v>#VALUE!</v>
      </c>
    </row>
    <row r="1530" spans="1:28" x14ac:dyDescent="0.25">
      <c r="A1530">
        <v>34</v>
      </c>
      <c r="B1530" t="s">
        <v>58</v>
      </c>
      <c r="C1530">
        <v>4</v>
      </c>
      <c r="D1530" t="s">
        <v>57</v>
      </c>
      <c r="E1530">
        <v>2023</v>
      </c>
      <c r="F1530" t="s">
        <v>10</v>
      </c>
      <c r="G1530" t="s">
        <v>10</v>
      </c>
      <c r="H1530" t="s">
        <v>10</v>
      </c>
      <c r="I1530" t="s">
        <v>10</v>
      </c>
      <c r="J1530" t="s">
        <v>10</v>
      </c>
      <c r="K1530">
        <v>0.22</v>
      </c>
      <c r="L1530" s="2" t="e">
        <f t="shared" si="345"/>
        <v>#VALUE!</v>
      </c>
      <c r="M1530" s="2" t="e">
        <f t="shared" si="346"/>
        <v>#VALUE!</v>
      </c>
      <c r="N1530" s="2" t="e">
        <f t="shared" si="347"/>
        <v>#VALUE!</v>
      </c>
      <c r="O1530" s="2" t="e">
        <f t="shared" si="348"/>
        <v>#VALUE!</v>
      </c>
      <c r="P1530" s="79" t="e">
        <f t="shared" si="349"/>
        <v>#VALUE!</v>
      </c>
      <c r="Q1530" s="80">
        <v>0.57081999999999999</v>
      </c>
      <c r="R1530" s="78">
        <v>0.42917000000000005</v>
      </c>
      <c r="S1530" s="79">
        <f t="shared" si="350"/>
        <v>1273.6121212121211</v>
      </c>
      <c r="T1530" s="2" t="e">
        <f t="shared" si="351"/>
        <v>#VALUE!</v>
      </c>
      <c r="U1530" s="2" t="e">
        <f t="shared" si="352"/>
        <v>#VALUE!</v>
      </c>
      <c r="V1530" s="2">
        <f t="shared" si="353"/>
        <v>1264.6927193641686</v>
      </c>
      <c r="W1530" s="2" t="e">
        <f t="shared" si="354"/>
        <v>#VALUE!</v>
      </c>
      <c r="X1530" t="e">
        <f t="shared" si="355"/>
        <v>#VALUE!</v>
      </c>
      <c r="Y1530" t="e">
        <f t="shared" si="356"/>
        <v>#VALUE!</v>
      </c>
      <c r="Z1530" t="e">
        <f t="shared" si="357"/>
        <v>#VALUE!</v>
      </c>
      <c r="AA1530" t="e">
        <f t="shared" si="358"/>
        <v>#VALUE!</v>
      </c>
      <c r="AB1530" t="e">
        <f t="shared" si="359"/>
        <v>#VALUE!</v>
      </c>
    </row>
    <row r="1531" spans="1:28" x14ac:dyDescent="0.25">
      <c r="A1531">
        <v>34</v>
      </c>
      <c r="B1531" t="s">
        <v>58</v>
      </c>
      <c r="C1531">
        <v>4</v>
      </c>
      <c r="D1531" t="s">
        <v>57</v>
      </c>
      <c r="E1531">
        <v>2024</v>
      </c>
      <c r="F1531" t="s">
        <v>10</v>
      </c>
      <c r="G1531" t="s">
        <v>10</v>
      </c>
      <c r="H1531" t="s">
        <v>10</v>
      </c>
      <c r="I1531" t="s">
        <v>10</v>
      </c>
      <c r="J1531" t="s">
        <v>10</v>
      </c>
      <c r="K1531">
        <v>0.32900000000000001</v>
      </c>
      <c r="L1531" s="2" t="e">
        <f t="shared" si="345"/>
        <v>#VALUE!</v>
      </c>
      <c r="M1531" s="2" t="e">
        <f t="shared" si="346"/>
        <v>#VALUE!</v>
      </c>
      <c r="N1531" s="2" t="e">
        <f t="shared" si="347"/>
        <v>#VALUE!</v>
      </c>
      <c r="O1531" s="2" t="e">
        <f t="shared" si="348"/>
        <v>#VALUE!</v>
      </c>
      <c r="P1531" s="79" t="e">
        <f t="shared" si="349"/>
        <v>#VALUE!</v>
      </c>
      <c r="Q1531" s="80">
        <v>0.57081999999999999</v>
      </c>
      <c r="R1531" s="78">
        <v>0.42917000000000005</v>
      </c>
      <c r="S1531" s="79">
        <f t="shared" si="350"/>
        <v>1673.0328320802009</v>
      </c>
      <c r="T1531" s="2" t="e">
        <f t="shared" si="351"/>
        <v>#VALUE!</v>
      </c>
      <c r="U1531" s="2" t="e">
        <f t="shared" si="352"/>
        <v>#VALUE!</v>
      </c>
      <c r="V1531" s="2">
        <f t="shared" si="353"/>
        <v>1336.4506530349583</v>
      </c>
      <c r="W1531" s="2" t="e">
        <f t="shared" si="354"/>
        <v>#VALUE!</v>
      </c>
      <c r="X1531" t="e">
        <f t="shared" si="355"/>
        <v>#VALUE!</v>
      </c>
      <c r="Y1531" t="e">
        <f t="shared" si="356"/>
        <v>#VALUE!</v>
      </c>
      <c r="Z1531" t="e">
        <f t="shared" si="357"/>
        <v>#VALUE!</v>
      </c>
      <c r="AA1531" t="e">
        <f t="shared" si="358"/>
        <v>#VALUE!</v>
      </c>
      <c r="AB1531" t="e">
        <f t="shared" si="359"/>
        <v>#VALUE!</v>
      </c>
    </row>
    <row r="1532" spans="1:28" x14ac:dyDescent="0.25">
      <c r="A1532">
        <v>35</v>
      </c>
      <c r="B1532" t="s">
        <v>59</v>
      </c>
      <c r="C1532">
        <v>4</v>
      </c>
      <c r="D1532" t="s">
        <v>57</v>
      </c>
      <c r="E1532">
        <v>1980</v>
      </c>
      <c r="F1532">
        <v>400</v>
      </c>
      <c r="G1532" t="s">
        <v>10</v>
      </c>
      <c r="H1532" s="54">
        <v>0.74</v>
      </c>
      <c r="I1532" t="s">
        <v>10</v>
      </c>
      <c r="J1532" t="s">
        <v>10</v>
      </c>
      <c r="K1532">
        <v>0.65700000000000003</v>
      </c>
      <c r="L1532" s="2">
        <f t="shared" si="345"/>
        <v>1538.4615384615383</v>
      </c>
      <c r="M1532" s="2" t="e">
        <f t="shared" si="346"/>
        <v>#VALUE!</v>
      </c>
      <c r="N1532" s="2" t="e">
        <f t="shared" si="347"/>
        <v>#VALUE!</v>
      </c>
      <c r="O1532" s="2">
        <f t="shared" si="348"/>
        <v>1166.1807580174927</v>
      </c>
      <c r="P1532" s="79" t="e">
        <f t="shared" si="349"/>
        <v>#VALUE!</v>
      </c>
      <c r="Q1532" s="80">
        <v>0.57081999999999999</v>
      </c>
      <c r="R1532" s="78">
        <v>0.42917000000000005</v>
      </c>
      <c r="S1532" s="79">
        <f t="shared" si="350"/>
        <v>2268.5328947368425</v>
      </c>
      <c r="T1532" s="2" t="e">
        <f t="shared" si="351"/>
        <v>#VALUE!</v>
      </c>
      <c r="U1532" s="2" t="e">
        <f t="shared" si="352"/>
        <v>#VALUE!</v>
      </c>
      <c r="V1532" s="2">
        <f t="shared" si="353"/>
        <v>1585.6808479244539</v>
      </c>
      <c r="W1532" s="2" t="e">
        <f t="shared" si="354"/>
        <v>#VALUE!</v>
      </c>
      <c r="X1532">
        <f t="shared" si="355"/>
        <v>5.6713322368421064</v>
      </c>
      <c r="Y1532" t="e">
        <f t="shared" si="356"/>
        <v>#VALUE!</v>
      </c>
      <c r="Z1532" t="e">
        <f t="shared" si="357"/>
        <v>#VALUE!</v>
      </c>
      <c r="AA1532">
        <f t="shared" si="358"/>
        <v>3.964202119811135</v>
      </c>
      <c r="AB1532" t="e">
        <f t="shared" si="359"/>
        <v>#VALUE!</v>
      </c>
    </row>
    <row r="1533" spans="1:28" x14ac:dyDescent="0.25">
      <c r="A1533">
        <v>35</v>
      </c>
      <c r="B1533" t="s">
        <v>59</v>
      </c>
      <c r="C1533">
        <v>4</v>
      </c>
      <c r="D1533" t="s">
        <v>57</v>
      </c>
      <c r="E1533">
        <v>1981</v>
      </c>
      <c r="F1533">
        <v>500</v>
      </c>
      <c r="G1533" t="s">
        <v>10</v>
      </c>
      <c r="H1533" s="54">
        <v>0.67</v>
      </c>
      <c r="I1533" t="s">
        <v>10</v>
      </c>
      <c r="J1533" t="s">
        <v>10</v>
      </c>
      <c r="K1533">
        <v>0.64300000000000002</v>
      </c>
      <c r="L1533" s="2">
        <f t="shared" si="345"/>
        <v>1515.1515151515152</v>
      </c>
      <c r="M1533" s="2" t="e">
        <f t="shared" si="346"/>
        <v>#VALUE!</v>
      </c>
      <c r="N1533" s="2" t="e">
        <f t="shared" si="347"/>
        <v>#VALUE!</v>
      </c>
      <c r="O1533" s="2">
        <f t="shared" si="348"/>
        <v>1400.560224089636</v>
      </c>
      <c r="P1533" s="79" t="e">
        <f t="shared" si="349"/>
        <v>#VALUE!</v>
      </c>
      <c r="Q1533" s="80">
        <v>0.57081999999999999</v>
      </c>
      <c r="R1533" s="78">
        <v>0.42917000000000005</v>
      </c>
      <c r="S1533" s="79">
        <f t="shared" si="350"/>
        <v>1448.4914285714285</v>
      </c>
      <c r="T1533" s="2" t="e">
        <f t="shared" si="351"/>
        <v>#VALUE!</v>
      </c>
      <c r="U1533" s="2" t="e">
        <f t="shared" si="352"/>
        <v>#VALUE!</v>
      </c>
      <c r="V1533" s="2">
        <f t="shared" si="353"/>
        <v>1164.5699643493763</v>
      </c>
      <c r="W1533" s="2" t="e">
        <f t="shared" si="354"/>
        <v>#VALUE!</v>
      </c>
      <c r="X1533">
        <f t="shared" si="355"/>
        <v>2.8969828571428571</v>
      </c>
      <c r="Y1533" t="e">
        <f t="shared" si="356"/>
        <v>#VALUE!</v>
      </c>
      <c r="Z1533" t="e">
        <f t="shared" si="357"/>
        <v>#VALUE!</v>
      </c>
      <c r="AA1533">
        <f t="shared" si="358"/>
        <v>2.3291399286987526</v>
      </c>
      <c r="AB1533" t="e">
        <f t="shared" si="359"/>
        <v>#VALUE!</v>
      </c>
    </row>
    <row r="1534" spans="1:28" x14ac:dyDescent="0.25">
      <c r="A1534">
        <v>35</v>
      </c>
      <c r="B1534" t="s">
        <v>59</v>
      </c>
      <c r="C1534">
        <v>4</v>
      </c>
      <c r="D1534" t="s">
        <v>57</v>
      </c>
      <c r="E1534">
        <v>1982</v>
      </c>
      <c r="F1534">
        <v>400</v>
      </c>
      <c r="G1534" t="s">
        <v>10</v>
      </c>
      <c r="H1534" s="54">
        <v>0.57999999999999996</v>
      </c>
      <c r="I1534" t="s">
        <v>10</v>
      </c>
      <c r="J1534" t="s">
        <v>10</v>
      </c>
      <c r="K1534">
        <v>0.63100000000000001</v>
      </c>
      <c r="L1534" s="2">
        <f t="shared" si="345"/>
        <v>952.38095238095229</v>
      </c>
      <c r="M1534" s="2" t="e">
        <f t="shared" si="346"/>
        <v>#VALUE!</v>
      </c>
      <c r="N1534" s="2" t="e">
        <f t="shared" si="347"/>
        <v>#VALUE!</v>
      </c>
      <c r="O1534" s="2">
        <f t="shared" si="348"/>
        <v>1084.010840108401</v>
      </c>
      <c r="P1534" s="79" t="e">
        <f t="shared" si="349"/>
        <v>#VALUE!</v>
      </c>
      <c r="Q1534" s="80">
        <v>0.57081999999999999</v>
      </c>
      <c r="R1534" s="78">
        <v>0.42917000000000005</v>
      </c>
      <c r="S1534" s="79">
        <f t="shared" si="350"/>
        <v>1580.6317647058822</v>
      </c>
      <c r="T1534" s="2" t="e">
        <f t="shared" si="351"/>
        <v>#VALUE!</v>
      </c>
      <c r="U1534" s="2" t="e">
        <f t="shared" si="352"/>
        <v>#VALUE!</v>
      </c>
      <c r="V1534" s="2">
        <f t="shared" si="353"/>
        <v>982.6573426573425</v>
      </c>
      <c r="W1534" s="2" t="e">
        <f t="shared" si="354"/>
        <v>#VALUE!</v>
      </c>
      <c r="X1534">
        <f t="shared" si="355"/>
        <v>3.9515794117647056</v>
      </c>
      <c r="Y1534" t="e">
        <f t="shared" si="356"/>
        <v>#VALUE!</v>
      </c>
      <c r="Z1534" t="e">
        <f t="shared" si="357"/>
        <v>#VALUE!</v>
      </c>
      <c r="AA1534">
        <f t="shared" si="358"/>
        <v>2.4566433566433563</v>
      </c>
      <c r="AB1534" t="e">
        <f t="shared" si="359"/>
        <v>#VALUE!</v>
      </c>
    </row>
    <row r="1535" spans="1:28" x14ac:dyDescent="0.25">
      <c r="A1535">
        <v>35</v>
      </c>
      <c r="B1535" t="s">
        <v>59</v>
      </c>
      <c r="C1535">
        <v>4</v>
      </c>
      <c r="D1535" t="s">
        <v>57</v>
      </c>
      <c r="E1535">
        <v>1983</v>
      </c>
      <c r="F1535">
        <v>500</v>
      </c>
      <c r="G1535" t="s">
        <v>10</v>
      </c>
      <c r="H1535" s="54">
        <v>0.81</v>
      </c>
      <c r="I1535" t="s">
        <v>10</v>
      </c>
      <c r="J1535" t="s">
        <v>10</v>
      </c>
      <c r="K1535">
        <v>0.70099999999999996</v>
      </c>
      <c r="L1535" s="2">
        <f t="shared" si="345"/>
        <v>2631.5789473684217</v>
      </c>
      <c r="M1535" s="2" t="e">
        <f t="shared" si="346"/>
        <v>#VALUE!</v>
      </c>
      <c r="N1535" s="2" t="e">
        <f t="shared" si="347"/>
        <v>#VALUE!</v>
      </c>
      <c r="O1535" s="2">
        <f t="shared" si="348"/>
        <v>1672.240802675585</v>
      </c>
      <c r="P1535" s="79" t="e">
        <f t="shared" si="349"/>
        <v>#VALUE!</v>
      </c>
      <c r="Q1535" s="80">
        <v>0.57081999999999999</v>
      </c>
      <c r="R1535" s="78">
        <v>0.42917000000000005</v>
      </c>
      <c r="S1535" s="79" t="e">
        <f t="shared" si="350"/>
        <v>#VALUE!</v>
      </c>
      <c r="T1535" s="2" t="e">
        <f t="shared" si="351"/>
        <v>#VALUE!</v>
      </c>
      <c r="U1535" s="2" t="e">
        <f t="shared" si="352"/>
        <v>#VALUE!</v>
      </c>
      <c r="V1535" s="2" t="e">
        <f t="shared" si="353"/>
        <v>#VALUE!</v>
      </c>
      <c r="W1535" s="2" t="e">
        <f t="shared" si="354"/>
        <v>#VALUE!</v>
      </c>
      <c r="X1535" t="e">
        <f t="shared" si="355"/>
        <v>#VALUE!</v>
      </c>
      <c r="Y1535" t="e">
        <f t="shared" si="356"/>
        <v>#VALUE!</v>
      </c>
      <c r="Z1535" t="e">
        <f t="shared" si="357"/>
        <v>#VALUE!</v>
      </c>
      <c r="AA1535" t="e">
        <f t="shared" si="358"/>
        <v>#VALUE!</v>
      </c>
      <c r="AB1535" t="e">
        <f t="shared" si="359"/>
        <v>#VALUE!</v>
      </c>
    </row>
    <row r="1536" spans="1:28" x14ac:dyDescent="0.25">
      <c r="A1536">
        <v>35</v>
      </c>
      <c r="B1536" t="s">
        <v>59</v>
      </c>
      <c r="C1536">
        <v>4</v>
      </c>
      <c r="D1536" t="s">
        <v>57</v>
      </c>
      <c r="E1536">
        <v>1984</v>
      </c>
      <c r="F1536">
        <v>500</v>
      </c>
      <c r="G1536" t="s">
        <v>10</v>
      </c>
      <c r="H1536" s="54">
        <v>0.72</v>
      </c>
      <c r="I1536" t="s">
        <v>10</v>
      </c>
      <c r="J1536" t="s">
        <v>10</v>
      </c>
      <c r="K1536">
        <v>0.66</v>
      </c>
      <c r="L1536" s="2">
        <f t="shared" si="345"/>
        <v>1785.7142857142856</v>
      </c>
      <c r="M1536" s="2" t="e">
        <f t="shared" si="346"/>
        <v>#VALUE!</v>
      </c>
      <c r="N1536" s="2" t="e">
        <f t="shared" si="347"/>
        <v>#VALUE!</v>
      </c>
      <c r="O1536" s="2">
        <f t="shared" si="348"/>
        <v>1470.5882352941178</v>
      </c>
      <c r="P1536" s="79" t="e">
        <f t="shared" si="349"/>
        <v>#VALUE!</v>
      </c>
      <c r="Q1536" s="80">
        <v>0.57081999999999999</v>
      </c>
      <c r="R1536" s="78">
        <v>0.42917000000000005</v>
      </c>
      <c r="S1536" s="79" t="e">
        <f t="shared" si="350"/>
        <v>#VALUE!</v>
      </c>
      <c r="T1536" s="2" t="e">
        <f t="shared" si="351"/>
        <v>#VALUE!</v>
      </c>
      <c r="U1536" s="2" t="e">
        <f t="shared" si="352"/>
        <v>#VALUE!</v>
      </c>
      <c r="V1536" s="2" t="e">
        <f t="shared" si="353"/>
        <v>#VALUE!</v>
      </c>
      <c r="W1536" s="2" t="e">
        <f t="shared" si="354"/>
        <v>#VALUE!</v>
      </c>
      <c r="X1536" t="e">
        <f t="shared" si="355"/>
        <v>#VALUE!</v>
      </c>
      <c r="Y1536" t="e">
        <f t="shared" si="356"/>
        <v>#VALUE!</v>
      </c>
      <c r="Z1536" t="e">
        <f t="shared" si="357"/>
        <v>#VALUE!</v>
      </c>
      <c r="AA1536" t="e">
        <f t="shared" si="358"/>
        <v>#VALUE!</v>
      </c>
      <c r="AB1536" t="e">
        <f t="shared" si="359"/>
        <v>#VALUE!</v>
      </c>
    </row>
    <row r="1537" spans="1:28" x14ac:dyDescent="0.25">
      <c r="A1537">
        <v>35</v>
      </c>
      <c r="B1537" t="s">
        <v>59</v>
      </c>
      <c r="C1537">
        <v>4</v>
      </c>
      <c r="D1537" t="s">
        <v>57</v>
      </c>
      <c r="E1537">
        <v>1985</v>
      </c>
      <c r="F1537">
        <v>250</v>
      </c>
      <c r="G1537" t="s">
        <v>10</v>
      </c>
      <c r="H1537" s="54">
        <v>0.75</v>
      </c>
      <c r="I1537" t="s">
        <v>10</v>
      </c>
      <c r="J1537" t="s">
        <v>10</v>
      </c>
      <c r="K1537">
        <v>0.67</v>
      </c>
      <c r="L1537" s="2">
        <f t="shared" si="345"/>
        <v>1000</v>
      </c>
      <c r="M1537" s="2" t="e">
        <f t="shared" si="346"/>
        <v>#VALUE!</v>
      </c>
      <c r="N1537" s="2" t="e">
        <f t="shared" si="347"/>
        <v>#VALUE!</v>
      </c>
      <c r="O1537" s="2">
        <f t="shared" si="348"/>
        <v>757.57575757575762</v>
      </c>
      <c r="P1537" s="79" t="e">
        <f t="shared" si="349"/>
        <v>#VALUE!</v>
      </c>
      <c r="Q1537" s="80">
        <v>0.57081999999999999</v>
      </c>
      <c r="R1537" s="78">
        <v>0.42917000000000005</v>
      </c>
      <c r="S1537" s="79" t="e">
        <f t="shared" si="350"/>
        <v>#VALUE!</v>
      </c>
      <c r="T1537" s="2" t="e">
        <f t="shared" si="351"/>
        <v>#VALUE!</v>
      </c>
      <c r="U1537" s="2" t="e">
        <f t="shared" si="352"/>
        <v>#VALUE!</v>
      </c>
      <c r="V1537" s="2" t="e">
        <f t="shared" si="353"/>
        <v>#VALUE!</v>
      </c>
      <c r="W1537" s="2" t="e">
        <f t="shared" si="354"/>
        <v>#VALUE!</v>
      </c>
      <c r="X1537" t="e">
        <f t="shared" si="355"/>
        <v>#VALUE!</v>
      </c>
      <c r="Y1537" t="e">
        <f t="shared" si="356"/>
        <v>#VALUE!</v>
      </c>
      <c r="Z1537" t="e">
        <f t="shared" si="357"/>
        <v>#VALUE!</v>
      </c>
      <c r="AA1537" t="e">
        <f t="shared" si="358"/>
        <v>#VALUE!</v>
      </c>
      <c r="AB1537" t="e">
        <f t="shared" si="359"/>
        <v>#VALUE!</v>
      </c>
    </row>
    <row r="1538" spans="1:28" x14ac:dyDescent="0.25">
      <c r="A1538">
        <v>35</v>
      </c>
      <c r="B1538" t="s">
        <v>59</v>
      </c>
      <c r="C1538">
        <v>4</v>
      </c>
      <c r="D1538" t="s">
        <v>57</v>
      </c>
      <c r="E1538">
        <v>1986</v>
      </c>
      <c r="F1538">
        <v>400</v>
      </c>
      <c r="G1538" t="s">
        <v>10</v>
      </c>
      <c r="H1538" s="54">
        <v>0.83</v>
      </c>
      <c r="I1538" t="s">
        <v>10</v>
      </c>
      <c r="J1538" t="s">
        <v>10</v>
      </c>
      <c r="K1538">
        <v>0.68799999999999994</v>
      </c>
      <c r="L1538" s="2">
        <f t="shared" ref="L1538:L1601" si="360">$F1538/(1-H1538)</f>
        <v>2352.9411764705878</v>
      </c>
      <c r="M1538" s="2" t="e">
        <f t="shared" ref="M1538:M1601" si="361">$F1538/(1-I1538)</f>
        <v>#VALUE!</v>
      </c>
      <c r="N1538" s="2" t="e">
        <f t="shared" ref="N1538:N1601" si="362">$F1538/(1-J1538)</f>
        <v>#VALUE!</v>
      </c>
      <c r="O1538" s="2">
        <f t="shared" ref="O1538:O1601" si="363">$F1538/(1-K1538)</f>
        <v>1282.0512820512818</v>
      </c>
      <c r="P1538" s="79" t="e">
        <f t="shared" ref="P1538:P1601" si="364">$G1538/(1-K1538)</f>
        <v>#VALUE!</v>
      </c>
      <c r="Q1538" s="80">
        <v>0.57081999999999999</v>
      </c>
      <c r="R1538" s="78">
        <v>0.42917000000000005</v>
      </c>
      <c r="S1538" s="79" t="e">
        <f t="shared" ref="S1538:S1601" si="365">(L1541*$Q1538)+(L1542*$R1538)</f>
        <v>#VALUE!</v>
      </c>
      <c r="T1538" s="2" t="e">
        <f t="shared" ref="T1538:T1601" si="366">(M1541*$Q1538)+(M1542*$R1538)</f>
        <v>#VALUE!</v>
      </c>
      <c r="U1538" s="2" t="e">
        <f t="shared" ref="U1538:U1601" si="367">(N1541*$Q1538)+(N1542*$R1538)</f>
        <v>#VALUE!</v>
      </c>
      <c r="V1538" s="2" t="e">
        <f t="shared" ref="V1538:V1601" si="368">(O1541*$Q1538)+(O1542*$R1538)</f>
        <v>#VALUE!</v>
      </c>
      <c r="W1538" s="2" t="e">
        <f t="shared" ref="W1538:W1601" si="369">(P1541*$Q1538)+(P1542*$R1538)</f>
        <v>#VALUE!</v>
      </c>
      <c r="X1538" t="e">
        <f t="shared" ref="X1538:X1601" si="370">S1538/$F1538</f>
        <v>#VALUE!</v>
      </c>
      <c r="Y1538" t="e">
        <f t="shared" ref="Y1538:Y1601" si="371">T1538/$F1538</f>
        <v>#VALUE!</v>
      </c>
      <c r="Z1538" t="e">
        <f t="shared" ref="Z1538:Z1601" si="372">U1538/$F1538</f>
        <v>#VALUE!</v>
      </c>
      <c r="AA1538" t="e">
        <f t="shared" ref="AA1538:AA1601" si="373">V1538/$F1538</f>
        <v>#VALUE!</v>
      </c>
      <c r="AB1538" t="e">
        <f t="shared" ref="AB1538:AB1601" si="374">W1538/$G1538</f>
        <v>#VALUE!</v>
      </c>
    </row>
    <row r="1539" spans="1:28" x14ac:dyDescent="0.25">
      <c r="A1539">
        <v>35</v>
      </c>
      <c r="B1539" t="s">
        <v>59</v>
      </c>
      <c r="C1539">
        <v>4</v>
      </c>
      <c r="D1539" t="s">
        <v>57</v>
      </c>
      <c r="E1539">
        <v>1987</v>
      </c>
      <c r="F1539" t="s">
        <v>10</v>
      </c>
      <c r="G1539" t="s">
        <v>10</v>
      </c>
      <c r="H1539" s="54">
        <v>0.64</v>
      </c>
      <c r="I1539" t="s">
        <v>10</v>
      </c>
      <c r="J1539" t="s">
        <v>10</v>
      </c>
      <c r="K1539">
        <v>0.622</v>
      </c>
      <c r="L1539" s="2" t="e">
        <f t="shared" si="360"/>
        <v>#VALUE!</v>
      </c>
      <c r="M1539" s="2" t="e">
        <f t="shared" si="361"/>
        <v>#VALUE!</v>
      </c>
      <c r="N1539" s="2" t="e">
        <f t="shared" si="362"/>
        <v>#VALUE!</v>
      </c>
      <c r="O1539" s="2" t="e">
        <f t="shared" si="363"/>
        <v>#VALUE!</v>
      </c>
      <c r="P1539" s="79" t="e">
        <f t="shared" si="364"/>
        <v>#VALUE!</v>
      </c>
      <c r="Q1539" s="80">
        <v>0.57081999999999999</v>
      </c>
      <c r="R1539" s="78">
        <v>0.42917000000000005</v>
      </c>
      <c r="S1539" s="79">
        <f t="shared" si="365"/>
        <v>6507.7403491678951</v>
      </c>
      <c r="T1539" s="2" t="e">
        <f t="shared" si="366"/>
        <v>#VALUE!</v>
      </c>
      <c r="U1539" s="2" t="e">
        <f t="shared" si="367"/>
        <v>#VALUE!</v>
      </c>
      <c r="V1539" s="2">
        <f t="shared" si="368"/>
        <v>6447.8022875816987</v>
      </c>
      <c r="W1539" s="2" t="e">
        <f t="shared" si="369"/>
        <v>#VALUE!</v>
      </c>
      <c r="X1539" t="e">
        <f t="shared" si="370"/>
        <v>#VALUE!</v>
      </c>
      <c r="Y1539" t="e">
        <f t="shared" si="371"/>
        <v>#VALUE!</v>
      </c>
      <c r="Z1539" t="e">
        <f t="shared" si="372"/>
        <v>#VALUE!</v>
      </c>
      <c r="AA1539" t="e">
        <f t="shared" si="373"/>
        <v>#VALUE!</v>
      </c>
      <c r="AB1539" t="e">
        <f t="shared" si="374"/>
        <v>#VALUE!</v>
      </c>
    </row>
    <row r="1540" spans="1:28" x14ac:dyDescent="0.25">
      <c r="A1540">
        <v>35</v>
      </c>
      <c r="B1540" t="s">
        <v>59</v>
      </c>
      <c r="C1540">
        <v>4</v>
      </c>
      <c r="D1540" t="s">
        <v>57</v>
      </c>
      <c r="E1540">
        <v>1988</v>
      </c>
      <c r="F1540" t="s">
        <v>10</v>
      </c>
      <c r="G1540" t="s">
        <v>10</v>
      </c>
      <c r="H1540" s="54">
        <v>0.63</v>
      </c>
      <c r="I1540" t="s">
        <v>10</v>
      </c>
      <c r="J1540" t="s">
        <v>10</v>
      </c>
      <c r="K1540">
        <v>0.26</v>
      </c>
      <c r="L1540" s="2" t="e">
        <f t="shared" si="360"/>
        <v>#VALUE!</v>
      </c>
      <c r="M1540" s="2" t="e">
        <f t="shared" si="361"/>
        <v>#VALUE!</v>
      </c>
      <c r="N1540" s="2" t="e">
        <f t="shared" si="362"/>
        <v>#VALUE!</v>
      </c>
      <c r="O1540" s="2" t="e">
        <f t="shared" si="363"/>
        <v>#VALUE!</v>
      </c>
      <c r="P1540" s="79" t="e">
        <f t="shared" si="364"/>
        <v>#VALUE!</v>
      </c>
      <c r="Q1540" s="80">
        <v>0.57081999999999999</v>
      </c>
      <c r="R1540" s="78">
        <v>0.42917000000000005</v>
      </c>
      <c r="S1540" s="79">
        <f t="shared" si="365"/>
        <v>4230.6066052486367</v>
      </c>
      <c r="T1540" s="2" t="e">
        <f t="shared" si="366"/>
        <v>#VALUE!</v>
      </c>
      <c r="U1540" s="2" t="e">
        <f t="shared" si="367"/>
        <v>#VALUE!</v>
      </c>
      <c r="V1540" s="2">
        <f t="shared" si="368"/>
        <v>4233.5186714377469</v>
      </c>
      <c r="W1540" s="2" t="e">
        <f t="shared" si="369"/>
        <v>#VALUE!</v>
      </c>
      <c r="X1540" t="e">
        <f t="shared" si="370"/>
        <v>#VALUE!</v>
      </c>
      <c r="Y1540" t="e">
        <f t="shared" si="371"/>
        <v>#VALUE!</v>
      </c>
      <c r="Z1540" t="e">
        <f t="shared" si="372"/>
        <v>#VALUE!</v>
      </c>
      <c r="AA1540" t="e">
        <f t="shared" si="373"/>
        <v>#VALUE!</v>
      </c>
      <c r="AB1540" t="e">
        <f t="shared" si="374"/>
        <v>#VALUE!</v>
      </c>
    </row>
    <row r="1541" spans="1:28" x14ac:dyDescent="0.25">
      <c r="A1541">
        <v>35</v>
      </c>
      <c r="B1541" t="s">
        <v>59</v>
      </c>
      <c r="C1541">
        <v>4</v>
      </c>
      <c r="D1541" t="s">
        <v>57</v>
      </c>
      <c r="E1541">
        <v>1989</v>
      </c>
      <c r="F1541" t="s">
        <v>10</v>
      </c>
      <c r="G1541" t="s">
        <v>10</v>
      </c>
      <c r="H1541" s="54">
        <v>0.61499999999999999</v>
      </c>
      <c r="I1541" t="s">
        <v>10</v>
      </c>
      <c r="J1541" t="s">
        <v>10</v>
      </c>
      <c r="K1541">
        <v>0.62</v>
      </c>
      <c r="L1541" s="2" t="e">
        <f t="shared" si="360"/>
        <v>#VALUE!</v>
      </c>
      <c r="M1541" s="2" t="e">
        <f t="shared" si="361"/>
        <v>#VALUE!</v>
      </c>
      <c r="N1541" s="2" t="e">
        <f t="shared" si="362"/>
        <v>#VALUE!</v>
      </c>
      <c r="O1541" s="2" t="e">
        <f t="shared" si="363"/>
        <v>#VALUE!</v>
      </c>
      <c r="P1541" s="79" t="e">
        <f t="shared" si="364"/>
        <v>#VALUE!</v>
      </c>
      <c r="Q1541" s="80">
        <v>0.57081999999999999</v>
      </c>
      <c r="R1541" s="78">
        <v>0.42917000000000005</v>
      </c>
      <c r="S1541" s="79">
        <f t="shared" si="365"/>
        <v>4905.4598105836239</v>
      </c>
      <c r="T1541" s="2" t="e">
        <f t="shared" si="366"/>
        <v>#VALUE!</v>
      </c>
      <c r="U1541" s="2" t="e">
        <f t="shared" si="367"/>
        <v>#VALUE!</v>
      </c>
      <c r="V1541" s="2">
        <f t="shared" si="368"/>
        <v>4619.142426413021</v>
      </c>
      <c r="W1541" s="2" t="e">
        <f t="shared" si="369"/>
        <v>#VALUE!</v>
      </c>
      <c r="X1541" t="e">
        <f t="shared" si="370"/>
        <v>#VALUE!</v>
      </c>
      <c r="Y1541" t="e">
        <f t="shared" si="371"/>
        <v>#VALUE!</v>
      </c>
      <c r="Z1541" t="e">
        <f t="shared" si="372"/>
        <v>#VALUE!</v>
      </c>
      <c r="AA1541" t="e">
        <f t="shared" si="373"/>
        <v>#VALUE!</v>
      </c>
      <c r="AB1541" t="e">
        <f t="shared" si="374"/>
        <v>#VALUE!</v>
      </c>
    </row>
    <row r="1542" spans="1:28" x14ac:dyDescent="0.25">
      <c r="A1542">
        <v>35</v>
      </c>
      <c r="B1542" t="s">
        <v>59</v>
      </c>
      <c r="C1542">
        <v>4</v>
      </c>
      <c r="D1542" t="s">
        <v>57</v>
      </c>
      <c r="E1542">
        <v>1990</v>
      </c>
      <c r="F1542">
        <v>3000</v>
      </c>
      <c r="G1542" t="s">
        <v>10</v>
      </c>
      <c r="H1542" s="54">
        <v>0.69699999999999995</v>
      </c>
      <c r="I1542" t="s">
        <v>10</v>
      </c>
      <c r="J1542" t="s">
        <v>10</v>
      </c>
      <c r="K1542">
        <v>0.69399999999999995</v>
      </c>
      <c r="L1542" s="2">
        <f t="shared" si="360"/>
        <v>9900.9900990098995</v>
      </c>
      <c r="M1542" s="2" t="e">
        <f t="shared" si="361"/>
        <v>#VALUE!</v>
      </c>
      <c r="N1542" s="2" t="e">
        <f t="shared" si="362"/>
        <v>#VALUE!</v>
      </c>
      <c r="O1542" s="2">
        <f t="shared" si="363"/>
        <v>9803.9215686274492</v>
      </c>
      <c r="P1542" s="79" t="e">
        <f t="shared" si="364"/>
        <v>#VALUE!</v>
      </c>
      <c r="Q1542" s="80">
        <v>0.57081999999999999</v>
      </c>
      <c r="R1542" s="78">
        <v>0.42917000000000005</v>
      </c>
      <c r="S1542" s="79">
        <f t="shared" si="365"/>
        <v>8787.4255872500689</v>
      </c>
      <c r="T1542" s="2" t="e">
        <f t="shared" si="366"/>
        <v>#VALUE!</v>
      </c>
      <c r="U1542" s="2" t="e">
        <f t="shared" si="367"/>
        <v>#VALUE!</v>
      </c>
      <c r="V1542" s="2">
        <f t="shared" si="368"/>
        <v>8253.9349672285844</v>
      </c>
      <c r="W1542" s="2" t="e">
        <f t="shared" si="369"/>
        <v>#VALUE!</v>
      </c>
      <c r="X1542">
        <f t="shared" si="370"/>
        <v>2.9291418624166896</v>
      </c>
      <c r="Y1542" t="e">
        <f t="shared" si="371"/>
        <v>#VALUE!</v>
      </c>
      <c r="Z1542" t="e">
        <f t="shared" si="372"/>
        <v>#VALUE!</v>
      </c>
      <c r="AA1542">
        <f t="shared" si="373"/>
        <v>2.7513116557428616</v>
      </c>
      <c r="AB1542" t="e">
        <f t="shared" si="374"/>
        <v>#VALUE!</v>
      </c>
    </row>
    <row r="1543" spans="1:28" x14ac:dyDescent="0.25">
      <c r="A1543">
        <v>35</v>
      </c>
      <c r="B1543" t="s">
        <v>59</v>
      </c>
      <c r="C1543">
        <v>4</v>
      </c>
      <c r="D1543" t="s">
        <v>57</v>
      </c>
      <c r="E1543">
        <v>1991</v>
      </c>
      <c r="F1543">
        <v>750</v>
      </c>
      <c r="G1543" t="s">
        <v>10</v>
      </c>
      <c r="H1543" s="54">
        <v>0.624</v>
      </c>
      <c r="I1543" t="s">
        <v>10</v>
      </c>
      <c r="J1543" t="s">
        <v>10</v>
      </c>
      <c r="K1543">
        <v>0.622</v>
      </c>
      <c r="L1543" s="2">
        <f t="shared" si="360"/>
        <v>1994.6808510638298</v>
      </c>
      <c r="M1543" s="2" t="e">
        <f t="shared" si="361"/>
        <v>#VALUE!</v>
      </c>
      <c r="N1543" s="2" t="e">
        <f t="shared" si="362"/>
        <v>#VALUE!</v>
      </c>
      <c r="O1543" s="2">
        <f t="shared" si="363"/>
        <v>1984.1269841269841</v>
      </c>
      <c r="P1543" s="79" t="e">
        <f t="shared" si="364"/>
        <v>#VALUE!</v>
      </c>
      <c r="Q1543" s="80">
        <v>0.57081999999999999</v>
      </c>
      <c r="R1543" s="78">
        <v>0.42917000000000005</v>
      </c>
      <c r="S1543" s="79">
        <f t="shared" si="365"/>
        <v>10863.051779051781</v>
      </c>
      <c r="T1543" s="2" t="e">
        <f t="shared" si="366"/>
        <v>#VALUE!</v>
      </c>
      <c r="U1543" s="2" t="e">
        <f t="shared" si="367"/>
        <v>#VALUE!</v>
      </c>
      <c r="V1543" s="2">
        <f t="shared" si="368"/>
        <v>10666.77896450005</v>
      </c>
      <c r="W1543" s="2" t="e">
        <f t="shared" si="369"/>
        <v>#VALUE!</v>
      </c>
      <c r="X1543">
        <f t="shared" si="370"/>
        <v>14.484069038735708</v>
      </c>
      <c r="Y1543" t="e">
        <f t="shared" si="371"/>
        <v>#VALUE!</v>
      </c>
      <c r="Z1543" t="e">
        <f t="shared" si="372"/>
        <v>#VALUE!</v>
      </c>
      <c r="AA1543">
        <f t="shared" si="373"/>
        <v>14.222371952666734</v>
      </c>
      <c r="AB1543" t="e">
        <f t="shared" si="374"/>
        <v>#VALUE!</v>
      </c>
    </row>
    <row r="1544" spans="1:28" x14ac:dyDescent="0.25">
      <c r="A1544">
        <v>35</v>
      </c>
      <c r="B1544" t="s">
        <v>59</v>
      </c>
      <c r="C1544">
        <v>4</v>
      </c>
      <c r="D1544" t="s">
        <v>57</v>
      </c>
      <c r="E1544">
        <v>1992</v>
      </c>
      <c r="F1544">
        <v>2500</v>
      </c>
      <c r="G1544" t="s">
        <v>10</v>
      </c>
      <c r="H1544" s="54">
        <v>0.65300000000000002</v>
      </c>
      <c r="I1544" t="s">
        <v>10</v>
      </c>
      <c r="J1544" t="s">
        <v>10</v>
      </c>
      <c r="K1544">
        <v>0.65400000000000003</v>
      </c>
      <c r="L1544" s="2">
        <f t="shared" si="360"/>
        <v>7204.6109510086462</v>
      </c>
      <c r="M1544" s="2" t="e">
        <f t="shared" si="361"/>
        <v>#VALUE!</v>
      </c>
      <c r="N1544" s="2" t="e">
        <f t="shared" si="362"/>
        <v>#VALUE!</v>
      </c>
      <c r="O1544" s="2">
        <f t="shared" si="363"/>
        <v>7225.4335260115613</v>
      </c>
      <c r="P1544" s="79" t="e">
        <f t="shared" si="364"/>
        <v>#VALUE!</v>
      </c>
      <c r="Q1544" s="80">
        <v>0.57081999999999999</v>
      </c>
      <c r="R1544" s="78">
        <v>0.42917000000000005</v>
      </c>
      <c r="S1544" s="79">
        <f t="shared" si="365"/>
        <v>2002.0282712179267</v>
      </c>
      <c r="T1544" s="2" t="e">
        <f t="shared" si="366"/>
        <v>#VALUE!</v>
      </c>
      <c r="U1544" s="2" t="e">
        <f t="shared" si="367"/>
        <v>#VALUE!</v>
      </c>
      <c r="V1544" s="2">
        <f t="shared" si="368"/>
        <v>1871.3700388481716</v>
      </c>
      <c r="W1544" s="2" t="e">
        <f t="shared" si="369"/>
        <v>#VALUE!</v>
      </c>
      <c r="X1544">
        <f t="shared" si="370"/>
        <v>0.80081130848717064</v>
      </c>
      <c r="Y1544" t="e">
        <f t="shared" si="371"/>
        <v>#VALUE!</v>
      </c>
      <c r="Z1544" t="e">
        <f t="shared" si="372"/>
        <v>#VALUE!</v>
      </c>
      <c r="AA1544">
        <f t="shared" si="373"/>
        <v>0.74854801553926864</v>
      </c>
      <c r="AB1544" t="e">
        <f t="shared" si="374"/>
        <v>#VALUE!</v>
      </c>
    </row>
    <row r="1545" spans="1:28" x14ac:dyDescent="0.25">
      <c r="A1545">
        <v>35</v>
      </c>
      <c r="B1545" t="s">
        <v>59</v>
      </c>
      <c r="C1545">
        <v>4</v>
      </c>
      <c r="D1545" t="s">
        <v>57</v>
      </c>
      <c r="E1545">
        <v>1993</v>
      </c>
      <c r="F1545">
        <v>800</v>
      </c>
      <c r="G1545" t="s">
        <v>10</v>
      </c>
      <c r="H1545" s="54">
        <v>0.56699999999999995</v>
      </c>
      <c r="I1545" t="s">
        <v>10</v>
      </c>
      <c r="J1545" t="s">
        <v>10</v>
      </c>
      <c r="K1545">
        <v>0.30599999999999999</v>
      </c>
      <c r="L1545" s="2">
        <f t="shared" si="360"/>
        <v>1847.5750577367203</v>
      </c>
      <c r="M1545" s="2" t="e">
        <f t="shared" si="361"/>
        <v>#VALUE!</v>
      </c>
      <c r="N1545" s="2" t="e">
        <f t="shared" si="362"/>
        <v>#VALUE!</v>
      </c>
      <c r="O1545" s="2">
        <f t="shared" si="363"/>
        <v>1152.7377521613835</v>
      </c>
      <c r="P1545" s="79" t="e">
        <f t="shared" si="364"/>
        <v>#VALUE!</v>
      </c>
      <c r="Q1545" s="80">
        <v>0.57081999999999999</v>
      </c>
      <c r="R1545" s="78">
        <v>0.42917000000000005</v>
      </c>
      <c r="S1545" s="79">
        <f t="shared" si="365"/>
        <v>1870.528772630852</v>
      </c>
      <c r="T1545" s="2" t="e">
        <f t="shared" si="366"/>
        <v>#VALUE!</v>
      </c>
      <c r="U1545" s="2" t="e">
        <f t="shared" si="367"/>
        <v>#VALUE!</v>
      </c>
      <c r="V1545" s="2">
        <f t="shared" si="368"/>
        <v>1708.8811910169418</v>
      </c>
      <c r="W1545" s="2" t="e">
        <f t="shared" si="369"/>
        <v>#VALUE!</v>
      </c>
      <c r="X1545">
        <f t="shared" si="370"/>
        <v>2.3381609657885649</v>
      </c>
      <c r="Y1545" t="e">
        <f t="shared" si="371"/>
        <v>#VALUE!</v>
      </c>
      <c r="Z1545" t="e">
        <f t="shared" si="372"/>
        <v>#VALUE!</v>
      </c>
      <c r="AA1545">
        <f t="shared" si="373"/>
        <v>2.1361014887711773</v>
      </c>
      <c r="AB1545" t="e">
        <f t="shared" si="374"/>
        <v>#VALUE!</v>
      </c>
    </row>
    <row r="1546" spans="1:28" x14ac:dyDescent="0.25">
      <c r="A1546">
        <v>35</v>
      </c>
      <c r="B1546" t="s">
        <v>59</v>
      </c>
      <c r="C1546">
        <v>4</v>
      </c>
      <c r="D1546" t="s">
        <v>57</v>
      </c>
      <c r="E1546">
        <v>1994</v>
      </c>
      <c r="F1546">
        <v>6000</v>
      </c>
      <c r="G1546" t="s">
        <v>10</v>
      </c>
      <c r="H1546" s="54">
        <v>0.66700000000000004</v>
      </c>
      <c r="I1546" t="s">
        <v>10</v>
      </c>
      <c r="J1546" t="s">
        <v>10</v>
      </c>
      <c r="K1546">
        <v>0.66100000000000003</v>
      </c>
      <c r="L1546" s="2">
        <f t="shared" si="360"/>
        <v>18018.018018018021</v>
      </c>
      <c r="M1546" s="2" t="e">
        <f t="shared" si="361"/>
        <v>#VALUE!</v>
      </c>
      <c r="N1546" s="2" t="e">
        <f t="shared" si="362"/>
        <v>#VALUE!</v>
      </c>
      <c r="O1546" s="2">
        <f t="shared" si="363"/>
        <v>17699.115044247788</v>
      </c>
      <c r="P1546" s="79" t="e">
        <f t="shared" si="364"/>
        <v>#VALUE!</v>
      </c>
      <c r="Q1546" s="80">
        <v>0.57081999999999999</v>
      </c>
      <c r="R1546" s="78">
        <v>0.42917000000000005</v>
      </c>
      <c r="S1546" s="79">
        <f t="shared" si="365"/>
        <v>1876.3680519208624</v>
      </c>
      <c r="T1546" s="2" t="e">
        <f t="shared" si="366"/>
        <v>#VALUE!</v>
      </c>
      <c r="U1546" s="2" t="e">
        <f t="shared" si="367"/>
        <v>#VALUE!</v>
      </c>
      <c r="V1546" s="2">
        <f t="shared" si="368"/>
        <v>1884.3040275123042</v>
      </c>
      <c r="W1546" s="2" t="e">
        <f t="shared" si="369"/>
        <v>#VALUE!</v>
      </c>
      <c r="X1546">
        <f t="shared" si="370"/>
        <v>0.31272800865347705</v>
      </c>
      <c r="Y1546" t="e">
        <f t="shared" si="371"/>
        <v>#VALUE!</v>
      </c>
      <c r="Z1546" t="e">
        <f t="shared" si="372"/>
        <v>#VALUE!</v>
      </c>
      <c r="AA1546">
        <f t="shared" si="373"/>
        <v>0.31405067125205072</v>
      </c>
      <c r="AB1546" t="e">
        <f t="shared" si="374"/>
        <v>#VALUE!</v>
      </c>
    </row>
    <row r="1547" spans="1:28" x14ac:dyDescent="0.25">
      <c r="A1547">
        <v>35</v>
      </c>
      <c r="B1547" t="s">
        <v>59</v>
      </c>
      <c r="C1547">
        <v>4</v>
      </c>
      <c r="D1547" t="s">
        <v>57</v>
      </c>
      <c r="E1547">
        <v>1995</v>
      </c>
      <c r="F1547">
        <v>800</v>
      </c>
      <c r="G1547" t="s">
        <v>10</v>
      </c>
      <c r="H1547" s="54">
        <v>0.40600000000000003</v>
      </c>
      <c r="I1547" t="s">
        <v>10</v>
      </c>
      <c r="J1547" t="s">
        <v>10</v>
      </c>
      <c r="K1547">
        <v>0.39100000000000001</v>
      </c>
      <c r="L1547" s="2">
        <f t="shared" si="360"/>
        <v>1346.8013468013469</v>
      </c>
      <c r="M1547" s="2" t="e">
        <f t="shared" si="361"/>
        <v>#VALUE!</v>
      </c>
      <c r="N1547" s="2" t="e">
        <f t="shared" si="362"/>
        <v>#VALUE!</v>
      </c>
      <c r="O1547" s="2">
        <f t="shared" si="363"/>
        <v>1313.6288998357963</v>
      </c>
      <c r="P1547" s="79" t="e">
        <f t="shared" si="364"/>
        <v>#VALUE!</v>
      </c>
      <c r="Q1547" s="80">
        <v>0.57081999999999999</v>
      </c>
      <c r="R1547" s="78">
        <v>0.42917000000000005</v>
      </c>
      <c r="S1547" s="79">
        <f t="shared" si="365"/>
        <v>3174.8721827724603</v>
      </c>
      <c r="T1547" s="2" t="e">
        <f t="shared" si="366"/>
        <v>#VALUE!</v>
      </c>
      <c r="U1547" s="2" t="e">
        <f t="shared" si="367"/>
        <v>#VALUE!</v>
      </c>
      <c r="V1547" s="2">
        <f t="shared" si="368"/>
        <v>3216.8288635156669</v>
      </c>
      <c r="W1547" s="2" t="e">
        <f t="shared" si="369"/>
        <v>#VALUE!</v>
      </c>
      <c r="X1547">
        <f t="shared" si="370"/>
        <v>3.9685902284655752</v>
      </c>
      <c r="Y1547" t="e">
        <f t="shared" si="371"/>
        <v>#VALUE!</v>
      </c>
      <c r="Z1547" t="e">
        <f t="shared" si="372"/>
        <v>#VALUE!</v>
      </c>
      <c r="AA1547">
        <f t="shared" si="373"/>
        <v>4.0210360793945839</v>
      </c>
      <c r="AB1547" t="e">
        <f t="shared" si="374"/>
        <v>#VALUE!</v>
      </c>
    </row>
    <row r="1548" spans="1:28" x14ac:dyDescent="0.25">
      <c r="A1548">
        <v>35</v>
      </c>
      <c r="B1548" t="s">
        <v>59</v>
      </c>
      <c r="C1548">
        <v>4</v>
      </c>
      <c r="D1548" t="s">
        <v>57</v>
      </c>
      <c r="E1548">
        <v>1996</v>
      </c>
      <c r="F1548">
        <v>750</v>
      </c>
      <c r="G1548" t="s">
        <v>10</v>
      </c>
      <c r="H1548" s="54">
        <v>0.73899999999999999</v>
      </c>
      <c r="I1548" t="s">
        <v>10</v>
      </c>
      <c r="J1548" t="s">
        <v>10</v>
      </c>
      <c r="K1548">
        <v>0.71299999999999997</v>
      </c>
      <c r="L1548" s="2">
        <f t="shared" si="360"/>
        <v>2873.5632183908046</v>
      </c>
      <c r="M1548" s="2" t="e">
        <f t="shared" si="361"/>
        <v>#VALUE!</v>
      </c>
      <c r="N1548" s="2" t="e">
        <f t="shared" si="362"/>
        <v>#VALUE!</v>
      </c>
      <c r="O1548" s="2">
        <f t="shared" si="363"/>
        <v>2613.2404181184666</v>
      </c>
      <c r="P1548" s="79" t="e">
        <f t="shared" si="364"/>
        <v>#VALUE!</v>
      </c>
      <c r="Q1548" s="80">
        <v>0.57081999999999999</v>
      </c>
      <c r="R1548" s="78">
        <v>0.42917000000000005</v>
      </c>
      <c r="S1548" s="79">
        <f t="shared" si="365"/>
        <v>2136.2089321021626</v>
      </c>
      <c r="T1548" s="2" t="e">
        <f t="shared" si="366"/>
        <v>#VALUE!</v>
      </c>
      <c r="U1548" s="2" t="e">
        <f t="shared" si="367"/>
        <v>#VALUE!</v>
      </c>
      <c r="V1548" s="2">
        <f t="shared" si="368"/>
        <v>2055.572910728537</v>
      </c>
      <c r="W1548" s="2" t="e">
        <f t="shared" si="369"/>
        <v>#VALUE!</v>
      </c>
      <c r="X1548">
        <f t="shared" si="370"/>
        <v>2.848278576136217</v>
      </c>
      <c r="Y1548" t="e">
        <f t="shared" si="371"/>
        <v>#VALUE!</v>
      </c>
      <c r="Z1548" t="e">
        <f t="shared" si="372"/>
        <v>#VALUE!</v>
      </c>
      <c r="AA1548">
        <f t="shared" si="373"/>
        <v>2.7407638809713828</v>
      </c>
      <c r="AB1548" t="e">
        <f t="shared" si="374"/>
        <v>#VALUE!</v>
      </c>
    </row>
    <row r="1549" spans="1:28" x14ac:dyDescent="0.25">
      <c r="A1549">
        <v>35</v>
      </c>
      <c r="B1549" t="s">
        <v>59</v>
      </c>
      <c r="C1549">
        <v>4</v>
      </c>
      <c r="D1549" t="s">
        <v>57</v>
      </c>
      <c r="E1549">
        <v>1997</v>
      </c>
      <c r="F1549">
        <v>250</v>
      </c>
      <c r="G1549" t="s">
        <v>10</v>
      </c>
      <c r="H1549" s="54">
        <v>0.53400000000000003</v>
      </c>
      <c r="I1549" t="s">
        <v>10</v>
      </c>
      <c r="J1549" t="s">
        <v>10</v>
      </c>
      <c r="K1549">
        <v>0.50600000000000001</v>
      </c>
      <c r="L1549" s="2">
        <f t="shared" si="360"/>
        <v>536.48068669527902</v>
      </c>
      <c r="M1549" s="2" t="e">
        <f t="shared" si="361"/>
        <v>#VALUE!</v>
      </c>
      <c r="N1549" s="2" t="e">
        <f t="shared" si="362"/>
        <v>#VALUE!</v>
      </c>
      <c r="O1549" s="2">
        <f t="shared" si="363"/>
        <v>506.07287449392715</v>
      </c>
      <c r="P1549" s="79" t="e">
        <f t="shared" si="364"/>
        <v>#VALUE!</v>
      </c>
      <c r="Q1549" s="80">
        <v>0.57081999999999999</v>
      </c>
      <c r="R1549" s="78">
        <v>0.42917000000000005</v>
      </c>
      <c r="S1549" s="79">
        <f t="shared" si="365"/>
        <v>2141.9013997274869</v>
      </c>
      <c r="T1549" s="2" t="e">
        <f t="shared" si="366"/>
        <v>#VALUE!</v>
      </c>
      <c r="U1549" s="2" t="e">
        <f t="shared" si="367"/>
        <v>#VALUE!</v>
      </c>
      <c r="V1549" s="2">
        <f t="shared" si="368"/>
        <v>1960.2969674948149</v>
      </c>
      <c r="W1549" s="2" t="e">
        <f t="shared" si="369"/>
        <v>#VALUE!</v>
      </c>
      <c r="X1549">
        <f t="shared" si="370"/>
        <v>8.5676055989099478</v>
      </c>
      <c r="Y1549" t="e">
        <f t="shared" si="371"/>
        <v>#VALUE!</v>
      </c>
      <c r="Z1549" t="e">
        <f t="shared" si="372"/>
        <v>#VALUE!</v>
      </c>
      <c r="AA1549">
        <f t="shared" si="373"/>
        <v>7.8411878699792599</v>
      </c>
      <c r="AB1549" t="e">
        <f t="shared" si="374"/>
        <v>#VALUE!</v>
      </c>
    </row>
    <row r="1550" spans="1:28" x14ac:dyDescent="0.25">
      <c r="A1550">
        <v>35</v>
      </c>
      <c r="B1550" t="s">
        <v>59</v>
      </c>
      <c r="C1550">
        <v>4</v>
      </c>
      <c r="D1550" t="s">
        <v>57</v>
      </c>
      <c r="E1550">
        <v>1998</v>
      </c>
      <c r="F1550">
        <v>3000</v>
      </c>
      <c r="G1550" t="s">
        <v>10</v>
      </c>
      <c r="H1550" s="54">
        <v>0.18</v>
      </c>
      <c r="I1550" t="s">
        <v>10</v>
      </c>
      <c r="J1550" t="s">
        <v>10</v>
      </c>
      <c r="K1550">
        <v>0.193</v>
      </c>
      <c r="L1550" s="2">
        <f t="shared" si="360"/>
        <v>3658.5365853658532</v>
      </c>
      <c r="M1550" s="2" t="e">
        <f t="shared" si="361"/>
        <v>#VALUE!</v>
      </c>
      <c r="N1550" s="2" t="e">
        <f t="shared" si="362"/>
        <v>#VALUE!</v>
      </c>
      <c r="O1550" s="2">
        <f t="shared" si="363"/>
        <v>3717.4721189591082</v>
      </c>
      <c r="P1550" s="79" t="e">
        <f t="shared" si="364"/>
        <v>#VALUE!</v>
      </c>
      <c r="Q1550" s="80">
        <v>0.57081999999999999</v>
      </c>
      <c r="R1550" s="78">
        <v>0.42917000000000005</v>
      </c>
      <c r="S1550" s="79">
        <f t="shared" si="365"/>
        <v>2806.9280538606536</v>
      </c>
      <c r="T1550" s="2" t="e">
        <f t="shared" si="366"/>
        <v>#VALUE!</v>
      </c>
      <c r="U1550" s="2" t="e">
        <f t="shared" si="367"/>
        <v>#VALUE!</v>
      </c>
      <c r="V1550" s="2">
        <f t="shared" si="368"/>
        <v>2569.9889208665627</v>
      </c>
      <c r="W1550" s="2" t="e">
        <f t="shared" si="369"/>
        <v>#VALUE!</v>
      </c>
      <c r="X1550">
        <f t="shared" si="370"/>
        <v>0.93564268462021782</v>
      </c>
      <c r="Y1550" t="e">
        <f t="shared" si="371"/>
        <v>#VALUE!</v>
      </c>
      <c r="Z1550" t="e">
        <f t="shared" si="372"/>
        <v>#VALUE!</v>
      </c>
      <c r="AA1550">
        <f t="shared" si="373"/>
        <v>0.85666297362218757</v>
      </c>
      <c r="AB1550" t="e">
        <f t="shared" si="374"/>
        <v>#VALUE!</v>
      </c>
    </row>
    <row r="1551" spans="1:28" x14ac:dyDescent="0.25">
      <c r="A1551">
        <v>35</v>
      </c>
      <c r="B1551" t="s">
        <v>59</v>
      </c>
      <c r="C1551">
        <v>4</v>
      </c>
      <c r="D1551" t="s">
        <v>57</v>
      </c>
      <c r="E1551">
        <v>1999</v>
      </c>
      <c r="F1551">
        <v>2000</v>
      </c>
      <c r="G1551" t="s">
        <v>10</v>
      </c>
      <c r="H1551" s="54">
        <v>0.21000000000000002</v>
      </c>
      <c r="I1551" t="s">
        <v>10</v>
      </c>
      <c r="J1551" t="s">
        <v>10</v>
      </c>
      <c r="K1551">
        <v>0.216</v>
      </c>
      <c r="L1551" s="2">
        <f t="shared" si="360"/>
        <v>2531.6455696202529</v>
      </c>
      <c r="M1551" s="2" t="e">
        <f t="shared" si="361"/>
        <v>#VALUE!</v>
      </c>
      <c r="N1551" s="2" t="e">
        <f t="shared" si="362"/>
        <v>#VALUE!</v>
      </c>
      <c r="O1551" s="2">
        <f t="shared" si="363"/>
        <v>2551.0204081632651</v>
      </c>
      <c r="P1551" s="79" t="e">
        <f t="shared" si="364"/>
        <v>#VALUE!</v>
      </c>
      <c r="Q1551" s="80">
        <v>0.57081999999999999</v>
      </c>
      <c r="R1551" s="78">
        <v>0.42917000000000005</v>
      </c>
      <c r="S1551" s="79">
        <f t="shared" si="365"/>
        <v>3054.3341970735573</v>
      </c>
      <c r="T1551" s="2" t="e">
        <f t="shared" si="366"/>
        <v>#VALUE!</v>
      </c>
      <c r="U1551" s="2" t="e">
        <f t="shared" si="367"/>
        <v>#VALUE!</v>
      </c>
      <c r="V1551" s="2">
        <f t="shared" si="368"/>
        <v>2783.69259064884</v>
      </c>
      <c r="W1551" s="2" t="e">
        <f t="shared" si="369"/>
        <v>#VALUE!</v>
      </c>
      <c r="X1551">
        <f t="shared" si="370"/>
        <v>1.5271670985367787</v>
      </c>
      <c r="Y1551" t="e">
        <f t="shared" si="371"/>
        <v>#VALUE!</v>
      </c>
      <c r="Z1551" t="e">
        <f t="shared" si="372"/>
        <v>#VALUE!</v>
      </c>
      <c r="AA1551">
        <f t="shared" si="373"/>
        <v>1.3918462953244199</v>
      </c>
      <c r="AB1551" t="e">
        <f t="shared" si="374"/>
        <v>#VALUE!</v>
      </c>
    </row>
    <row r="1552" spans="1:28" x14ac:dyDescent="0.25">
      <c r="A1552">
        <v>35</v>
      </c>
      <c r="B1552" t="s">
        <v>59</v>
      </c>
      <c r="C1552">
        <v>4</v>
      </c>
      <c r="D1552" t="s">
        <v>57</v>
      </c>
      <c r="E1552">
        <v>2000</v>
      </c>
      <c r="F1552">
        <v>1000</v>
      </c>
      <c r="G1552" t="s">
        <v>10</v>
      </c>
      <c r="H1552" s="54">
        <v>0.379</v>
      </c>
      <c r="I1552" t="s">
        <v>10</v>
      </c>
      <c r="J1552" t="s">
        <v>10</v>
      </c>
      <c r="K1552">
        <v>0.28399999999999997</v>
      </c>
      <c r="L1552" s="2">
        <f t="shared" si="360"/>
        <v>1610.3059581320451</v>
      </c>
      <c r="M1552" s="2" t="e">
        <f t="shared" si="361"/>
        <v>#VALUE!</v>
      </c>
      <c r="N1552" s="2" t="e">
        <f t="shared" si="362"/>
        <v>#VALUE!</v>
      </c>
      <c r="O1552" s="2">
        <f t="shared" si="363"/>
        <v>1396.6480446927376</v>
      </c>
      <c r="P1552" s="79" t="e">
        <f t="shared" si="364"/>
        <v>#VALUE!</v>
      </c>
      <c r="Q1552" s="80">
        <v>0.57081999999999999</v>
      </c>
      <c r="R1552" s="78">
        <v>0.42917000000000005</v>
      </c>
      <c r="S1552" s="79">
        <f t="shared" si="365"/>
        <v>3079.8980122912835</v>
      </c>
      <c r="T1552" s="2" t="e">
        <f t="shared" si="366"/>
        <v>#VALUE!</v>
      </c>
      <c r="U1552" s="2" t="e">
        <f t="shared" si="367"/>
        <v>#VALUE!</v>
      </c>
      <c r="V1552" s="2">
        <f t="shared" si="368"/>
        <v>3014.163647538332</v>
      </c>
      <c r="W1552" s="2" t="e">
        <f t="shared" si="369"/>
        <v>#VALUE!</v>
      </c>
      <c r="X1552">
        <f t="shared" si="370"/>
        <v>3.0798980122912836</v>
      </c>
      <c r="Y1552" t="e">
        <f t="shared" si="371"/>
        <v>#VALUE!</v>
      </c>
      <c r="Z1552" t="e">
        <f t="shared" si="372"/>
        <v>#VALUE!</v>
      </c>
      <c r="AA1552">
        <f t="shared" si="373"/>
        <v>3.0141636475383322</v>
      </c>
      <c r="AB1552" t="e">
        <f t="shared" si="374"/>
        <v>#VALUE!</v>
      </c>
    </row>
    <row r="1553" spans="1:28" x14ac:dyDescent="0.25">
      <c r="A1553">
        <v>35</v>
      </c>
      <c r="B1553" t="s">
        <v>59</v>
      </c>
      <c r="C1553">
        <v>4</v>
      </c>
      <c r="D1553" t="s">
        <v>57</v>
      </c>
      <c r="E1553">
        <v>2001</v>
      </c>
      <c r="F1553">
        <v>2000</v>
      </c>
      <c r="G1553" t="s">
        <v>10</v>
      </c>
      <c r="H1553" s="54">
        <v>0.29799999999999999</v>
      </c>
      <c r="I1553" t="s">
        <v>10</v>
      </c>
      <c r="J1553" t="s">
        <v>10</v>
      </c>
      <c r="K1553">
        <v>0.26200000000000001</v>
      </c>
      <c r="L1553" s="2">
        <f t="shared" si="360"/>
        <v>2849.002849002849</v>
      </c>
      <c r="M1553" s="2" t="e">
        <f t="shared" si="361"/>
        <v>#VALUE!</v>
      </c>
      <c r="N1553" s="2" t="e">
        <f t="shared" si="362"/>
        <v>#VALUE!</v>
      </c>
      <c r="O1553" s="2">
        <f t="shared" si="363"/>
        <v>2710.0271002710028</v>
      </c>
      <c r="P1553" s="79" t="e">
        <f t="shared" si="364"/>
        <v>#VALUE!</v>
      </c>
      <c r="Q1553" s="80">
        <v>0.57081999999999999</v>
      </c>
      <c r="R1553" s="78">
        <v>0.42917000000000005</v>
      </c>
      <c r="S1553" s="79" t="e">
        <f t="shared" si="365"/>
        <v>#VALUE!</v>
      </c>
      <c r="T1553" s="2" t="e">
        <f t="shared" si="366"/>
        <v>#VALUE!</v>
      </c>
      <c r="U1553" s="2" t="e">
        <f t="shared" si="367"/>
        <v>#VALUE!</v>
      </c>
      <c r="V1553" s="2" t="e">
        <f t="shared" si="368"/>
        <v>#VALUE!</v>
      </c>
      <c r="W1553" s="2" t="e">
        <f t="shared" si="369"/>
        <v>#VALUE!</v>
      </c>
      <c r="X1553" t="e">
        <f t="shared" si="370"/>
        <v>#VALUE!</v>
      </c>
      <c r="Y1553" t="e">
        <f t="shared" si="371"/>
        <v>#VALUE!</v>
      </c>
      <c r="Z1553" t="e">
        <f t="shared" si="372"/>
        <v>#VALUE!</v>
      </c>
      <c r="AA1553" t="e">
        <f t="shared" si="373"/>
        <v>#VALUE!</v>
      </c>
      <c r="AB1553" t="e">
        <f t="shared" si="374"/>
        <v>#VALUE!</v>
      </c>
    </row>
    <row r="1554" spans="1:28" x14ac:dyDescent="0.25">
      <c r="A1554">
        <v>35</v>
      </c>
      <c r="B1554" t="s">
        <v>59</v>
      </c>
      <c r="C1554">
        <v>4</v>
      </c>
      <c r="D1554" t="s">
        <v>57</v>
      </c>
      <c r="E1554">
        <v>2002</v>
      </c>
      <c r="F1554">
        <v>2000</v>
      </c>
      <c r="G1554" t="s">
        <v>10</v>
      </c>
      <c r="H1554" s="54">
        <v>0.27300000000000002</v>
      </c>
      <c r="I1554" t="s">
        <v>10</v>
      </c>
      <c r="J1554" t="s">
        <v>10</v>
      </c>
      <c r="K1554">
        <v>0.161</v>
      </c>
      <c r="L1554" s="2">
        <f t="shared" si="360"/>
        <v>2751.0316368638241</v>
      </c>
      <c r="M1554" s="2" t="e">
        <f t="shared" si="361"/>
        <v>#VALUE!</v>
      </c>
      <c r="N1554" s="2" t="e">
        <f t="shared" si="362"/>
        <v>#VALUE!</v>
      </c>
      <c r="O1554" s="2">
        <f t="shared" si="363"/>
        <v>2383.7902264600716</v>
      </c>
      <c r="P1554" s="79" t="e">
        <f t="shared" si="364"/>
        <v>#VALUE!</v>
      </c>
      <c r="Q1554" s="80">
        <v>0.57081999999999999</v>
      </c>
      <c r="R1554" s="78">
        <v>0.42917000000000005</v>
      </c>
      <c r="S1554" s="79" t="e">
        <f t="shared" si="365"/>
        <v>#VALUE!</v>
      </c>
      <c r="T1554" s="2" t="e">
        <f t="shared" si="366"/>
        <v>#VALUE!</v>
      </c>
      <c r="U1554" s="2" t="e">
        <f t="shared" si="367"/>
        <v>#VALUE!</v>
      </c>
      <c r="V1554" s="2" t="e">
        <f t="shared" si="368"/>
        <v>#VALUE!</v>
      </c>
      <c r="W1554" s="2" t="e">
        <f t="shared" si="369"/>
        <v>#VALUE!</v>
      </c>
      <c r="X1554" t="e">
        <f t="shared" si="370"/>
        <v>#VALUE!</v>
      </c>
      <c r="Y1554" t="e">
        <f t="shared" si="371"/>
        <v>#VALUE!</v>
      </c>
      <c r="Z1554" t="e">
        <f t="shared" si="372"/>
        <v>#VALUE!</v>
      </c>
      <c r="AA1554" t="e">
        <f t="shared" si="373"/>
        <v>#VALUE!</v>
      </c>
      <c r="AB1554" t="e">
        <f t="shared" si="374"/>
        <v>#VALUE!</v>
      </c>
    </row>
    <row r="1555" spans="1:28" x14ac:dyDescent="0.25">
      <c r="A1555">
        <v>35</v>
      </c>
      <c r="B1555" t="s">
        <v>59</v>
      </c>
      <c r="C1555">
        <v>4</v>
      </c>
      <c r="D1555" t="s">
        <v>57</v>
      </c>
      <c r="E1555">
        <v>2003</v>
      </c>
      <c r="F1555">
        <v>2500</v>
      </c>
      <c r="G1555" t="s">
        <v>10</v>
      </c>
      <c r="H1555" s="54">
        <v>0.27700000000000002</v>
      </c>
      <c r="I1555" t="s">
        <v>10</v>
      </c>
      <c r="J1555" t="s">
        <v>10</v>
      </c>
      <c r="K1555">
        <v>0.246</v>
      </c>
      <c r="L1555" s="2">
        <f t="shared" si="360"/>
        <v>3457.8146611341635</v>
      </c>
      <c r="M1555" s="2" t="e">
        <f t="shared" si="361"/>
        <v>#VALUE!</v>
      </c>
      <c r="N1555" s="2" t="e">
        <f t="shared" si="362"/>
        <v>#VALUE!</v>
      </c>
      <c r="O1555" s="2">
        <f t="shared" si="363"/>
        <v>3315.6498673740052</v>
      </c>
      <c r="P1555" s="79" t="e">
        <f t="shared" si="364"/>
        <v>#VALUE!</v>
      </c>
      <c r="Q1555" s="80">
        <v>0.57081999999999999</v>
      </c>
      <c r="R1555" s="78">
        <v>0.42917000000000005</v>
      </c>
      <c r="S1555" s="79">
        <f t="shared" si="365"/>
        <v>1964.7443764848608</v>
      </c>
      <c r="T1555" s="2" t="e">
        <f t="shared" si="366"/>
        <v>#VALUE!</v>
      </c>
      <c r="U1555" s="2" t="e">
        <f t="shared" si="367"/>
        <v>#VALUE!</v>
      </c>
      <c r="V1555" s="2">
        <f t="shared" si="368"/>
        <v>2036.4452613937397</v>
      </c>
      <c r="W1555" s="2" t="e">
        <f t="shared" si="369"/>
        <v>#VALUE!</v>
      </c>
      <c r="X1555">
        <f t="shared" si="370"/>
        <v>0.78589775059394429</v>
      </c>
      <c r="Y1555" t="e">
        <f t="shared" si="371"/>
        <v>#VALUE!</v>
      </c>
      <c r="Z1555" t="e">
        <f t="shared" si="372"/>
        <v>#VALUE!</v>
      </c>
      <c r="AA1555">
        <f t="shared" si="373"/>
        <v>0.81457810455749591</v>
      </c>
      <c r="AB1555" t="e">
        <f t="shared" si="374"/>
        <v>#VALUE!</v>
      </c>
    </row>
    <row r="1556" spans="1:28" x14ac:dyDescent="0.25">
      <c r="A1556">
        <v>35</v>
      </c>
      <c r="B1556" t="s">
        <v>59</v>
      </c>
      <c r="C1556">
        <v>4</v>
      </c>
      <c r="D1556" t="s">
        <v>57</v>
      </c>
      <c r="E1556">
        <v>2004</v>
      </c>
      <c r="F1556">
        <v>1500</v>
      </c>
      <c r="G1556" t="s">
        <v>10</v>
      </c>
      <c r="H1556" s="54">
        <v>0.41800000000000004</v>
      </c>
      <c r="I1556" t="s">
        <v>10</v>
      </c>
      <c r="J1556" t="s">
        <v>10</v>
      </c>
      <c r="K1556">
        <v>0.42599999999999999</v>
      </c>
      <c r="L1556" s="2">
        <f t="shared" si="360"/>
        <v>2577.319587628866</v>
      </c>
      <c r="M1556" s="2" t="e">
        <f t="shared" si="361"/>
        <v>#VALUE!</v>
      </c>
      <c r="N1556" s="2" t="e">
        <f t="shared" si="362"/>
        <v>#VALUE!</v>
      </c>
      <c r="O1556" s="2">
        <f t="shared" si="363"/>
        <v>2613.2404181184666</v>
      </c>
      <c r="P1556" s="79" t="e">
        <f t="shared" si="364"/>
        <v>#VALUE!</v>
      </c>
      <c r="Q1556" s="80">
        <v>0.57081999999999999</v>
      </c>
      <c r="R1556" s="78">
        <v>0.42917000000000005</v>
      </c>
      <c r="S1556" s="79">
        <f t="shared" si="365"/>
        <v>1763.7197893502116</v>
      </c>
      <c r="T1556" s="2" t="e">
        <f t="shared" si="366"/>
        <v>#VALUE!</v>
      </c>
      <c r="U1556" s="2" t="e">
        <f t="shared" si="367"/>
        <v>#VALUE!</v>
      </c>
      <c r="V1556" s="2">
        <f t="shared" si="368"/>
        <v>1801.9681922488526</v>
      </c>
      <c r="W1556" s="2" t="e">
        <f t="shared" si="369"/>
        <v>#VALUE!</v>
      </c>
      <c r="X1556">
        <f t="shared" si="370"/>
        <v>1.175813192900141</v>
      </c>
      <c r="Y1556" t="e">
        <f t="shared" si="371"/>
        <v>#VALUE!</v>
      </c>
      <c r="Z1556" t="e">
        <f t="shared" si="372"/>
        <v>#VALUE!</v>
      </c>
      <c r="AA1556">
        <f t="shared" si="373"/>
        <v>1.2013121281659018</v>
      </c>
      <c r="AB1556" t="e">
        <f t="shared" si="374"/>
        <v>#VALUE!</v>
      </c>
    </row>
    <row r="1557" spans="1:28" x14ac:dyDescent="0.25">
      <c r="A1557">
        <v>35</v>
      </c>
      <c r="B1557" t="s">
        <v>59</v>
      </c>
      <c r="C1557">
        <v>4</v>
      </c>
      <c r="D1557" t="s">
        <v>57</v>
      </c>
      <c r="E1557">
        <v>2005</v>
      </c>
      <c r="F1557" t="s">
        <v>10</v>
      </c>
      <c r="G1557" t="s">
        <v>10</v>
      </c>
      <c r="H1557" s="54">
        <v>0.28100000000000003</v>
      </c>
      <c r="I1557" t="s">
        <v>10</v>
      </c>
      <c r="J1557" t="s">
        <v>10</v>
      </c>
      <c r="K1557">
        <v>0.26100000000000001</v>
      </c>
      <c r="L1557" s="2" t="e">
        <f t="shared" si="360"/>
        <v>#VALUE!</v>
      </c>
      <c r="M1557" s="2" t="e">
        <f t="shared" si="361"/>
        <v>#VALUE!</v>
      </c>
      <c r="N1557" s="2" t="e">
        <f t="shared" si="362"/>
        <v>#VALUE!</v>
      </c>
      <c r="O1557" s="2" t="e">
        <f t="shared" si="363"/>
        <v>#VALUE!</v>
      </c>
      <c r="P1557" s="79" t="e">
        <f t="shared" si="364"/>
        <v>#VALUE!</v>
      </c>
      <c r="Q1557" s="80">
        <v>0.57081999999999999</v>
      </c>
      <c r="R1557" s="78">
        <v>0.42917000000000005</v>
      </c>
      <c r="S1557" s="79">
        <f t="shared" si="365"/>
        <v>1644.0401665336412</v>
      </c>
      <c r="T1557" s="2" t="e">
        <f t="shared" si="366"/>
        <v>#VALUE!</v>
      </c>
      <c r="U1557" s="2" t="e">
        <f t="shared" si="367"/>
        <v>#VALUE!</v>
      </c>
      <c r="V1557" s="2">
        <f t="shared" si="368"/>
        <v>1664.3371654688945</v>
      </c>
      <c r="W1557" s="2" t="e">
        <f t="shared" si="369"/>
        <v>#VALUE!</v>
      </c>
      <c r="X1557" t="e">
        <f t="shared" si="370"/>
        <v>#VALUE!</v>
      </c>
      <c r="Y1557" t="e">
        <f t="shared" si="371"/>
        <v>#VALUE!</v>
      </c>
      <c r="Z1557" t="e">
        <f t="shared" si="372"/>
        <v>#VALUE!</v>
      </c>
      <c r="AA1557" t="e">
        <f t="shared" si="373"/>
        <v>#VALUE!</v>
      </c>
      <c r="AB1557" t="e">
        <f t="shared" si="374"/>
        <v>#VALUE!</v>
      </c>
    </row>
    <row r="1558" spans="1:28" x14ac:dyDescent="0.25">
      <c r="A1558">
        <v>35</v>
      </c>
      <c r="B1558" t="s">
        <v>59</v>
      </c>
      <c r="C1558">
        <v>4</v>
      </c>
      <c r="D1558" t="s">
        <v>57</v>
      </c>
      <c r="E1558">
        <v>2006</v>
      </c>
      <c r="F1558">
        <v>1500</v>
      </c>
      <c r="G1558" t="s">
        <v>10</v>
      </c>
      <c r="H1558" s="54">
        <v>0.27</v>
      </c>
      <c r="I1558" t="s">
        <v>10</v>
      </c>
      <c r="J1558" t="s">
        <v>10</v>
      </c>
      <c r="K1558">
        <v>0.30199999999999999</v>
      </c>
      <c r="L1558" s="2">
        <f t="shared" si="360"/>
        <v>2054.7945205479455</v>
      </c>
      <c r="M1558" s="2" t="e">
        <f t="shared" si="361"/>
        <v>#VALUE!</v>
      </c>
      <c r="N1558" s="2" t="e">
        <f t="shared" si="362"/>
        <v>#VALUE!</v>
      </c>
      <c r="O1558" s="2">
        <f t="shared" si="363"/>
        <v>2148.9971346704874</v>
      </c>
      <c r="P1558" s="79" t="e">
        <f t="shared" si="364"/>
        <v>#VALUE!</v>
      </c>
      <c r="Q1558" s="80">
        <v>0.57081999999999999</v>
      </c>
      <c r="R1558" s="78">
        <v>0.42917000000000005</v>
      </c>
      <c r="S1558" s="79">
        <f t="shared" si="365"/>
        <v>3636.1517445784557</v>
      </c>
      <c r="T1558" s="2" t="e">
        <f t="shared" si="366"/>
        <v>#VALUE!</v>
      </c>
      <c r="U1558" s="2" t="e">
        <f t="shared" si="367"/>
        <v>#VALUE!</v>
      </c>
      <c r="V1558" s="2">
        <f t="shared" si="368"/>
        <v>3601.5819757114373</v>
      </c>
      <c r="W1558" s="2" t="e">
        <f t="shared" si="369"/>
        <v>#VALUE!</v>
      </c>
      <c r="X1558">
        <f t="shared" si="370"/>
        <v>2.4241011630523039</v>
      </c>
      <c r="Y1558" t="e">
        <f t="shared" si="371"/>
        <v>#VALUE!</v>
      </c>
      <c r="Z1558" t="e">
        <f t="shared" si="372"/>
        <v>#VALUE!</v>
      </c>
      <c r="AA1558">
        <f t="shared" si="373"/>
        <v>2.4010546504742916</v>
      </c>
      <c r="AB1558" t="e">
        <f t="shared" si="374"/>
        <v>#VALUE!</v>
      </c>
    </row>
    <row r="1559" spans="1:28" x14ac:dyDescent="0.25">
      <c r="A1559">
        <v>35</v>
      </c>
      <c r="B1559" t="s">
        <v>59</v>
      </c>
      <c r="C1559">
        <v>4</v>
      </c>
      <c r="D1559" t="s">
        <v>57</v>
      </c>
      <c r="E1559">
        <v>2007</v>
      </c>
      <c r="F1559">
        <v>1000</v>
      </c>
      <c r="G1559" t="s">
        <v>10</v>
      </c>
      <c r="H1559" s="54">
        <v>0.45799999999999996</v>
      </c>
      <c r="I1559" t="s">
        <v>10</v>
      </c>
      <c r="J1559" t="s">
        <v>10</v>
      </c>
      <c r="K1559">
        <v>0.47</v>
      </c>
      <c r="L1559" s="2">
        <f t="shared" si="360"/>
        <v>1845.0184501845017</v>
      </c>
      <c r="M1559" s="2" t="e">
        <f t="shared" si="361"/>
        <v>#VALUE!</v>
      </c>
      <c r="N1559" s="2" t="e">
        <f t="shared" si="362"/>
        <v>#VALUE!</v>
      </c>
      <c r="O1559" s="2">
        <f t="shared" si="363"/>
        <v>1886.7924528301885</v>
      </c>
      <c r="P1559" s="79" t="e">
        <f t="shared" si="364"/>
        <v>#VALUE!</v>
      </c>
      <c r="Q1559" s="80">
        <v>0.57081999999999999</v>
      </c>
      <c r="R1559" s="78">
        <v>0.42917000000000005</v>
      </c>
      <c r="S1559" s="79">
        <f t="shared" si="365"/>
        <v>3975.571369968919</v>
      </c>
      <c r="T1559" s="2" t="e">
        <f t="shared" si="366"/>
        <v>#VALUE!</v>
      </c>
      <c r="U1559" s="2" t="e">
        <f t="shared" si="367"/>
        <v>#VALUE!</v>
      </c>
      <c r="V1559" s="2">
        <f t="shared" si="368"/>
        <v>3959.725162653147</v>
      </c>
      <c r="W1559" s="2" t="e">
        <f t="shared" si="369"/>
        <v>#VALUE!</v>
      </c>
      <c r="X1559">
        <f t="shared" si="370"/>
        <v>3.975571369968919</v>
      </c>
      <c r="Y1559" t="e">
        <f t="shared" si="371"/>
        <v>#VALUE!</v>
      </c>
      <c r="Z1559" t="e">
        <f t="shared" si="372"/>
        <v>#VALUE!</v>
      </c>
      <c r="AA1559">
        <f t="shared" si="373"/>
        <v>3.9597251626531471</v>
      </c>
      <c r="AB1559" t="e">
        <f t="shared" si="374"/>
        <v>#VALUE!</v>
      </c>
    </row>
    <row r="1560" spans="1:28" x14ac:dyDescent="0.25">
      <c r="A1560">
        <v>35</v>
      </c>
      <c r="B1560" t="s">
        <v>59</v>
      </c>
      <c r="C1560">
        <v>4</v>
      </c>
      <c r="D1560" t="s">
        <v>57</v>
      </c>
      <c r="E1560">
        <v>2008</v>
      </c>
      <c r="F1560">
        <v>1000</v>
      </c>
      <c r="G1560" t="s">
        <v>10</v>
      </c>
      <c r="H1560" s="54">
        <v>0.39600000000000002</v>
      </c>
      <c r="I1560" t="s">
        <v>10</v>
      </c>
      <c r="J1560" t="s">
        <v>10</v>
      </c>
      <c r="K1560">
        <v>0.40799999999999997</v>
      </c>
      <c r="L1560" s="2">
        <f t="shared" si="360"/>
        <v>1655.6291390728477</v>
      </c>
      <c r="M1560" s="2" t="e">
        <f t="shared" si="361"/>
        <v>#VALUE!</v>
      </c>
      <c r="N1560" s="2" t="e">
        <f t="shared" si="362"/>
        <v>#VALUE!</v>
      </c>
      <c r="O1560" s="2">
        <f t="shared" si="363"/>
        <v>1689.1891891891889</v>
      </c>
      <c r="P1560" s="79" t="e">
        <f t="shared" si="364"/>
        <v>#VALUE!</v>
      </c>
      <c r="Q1560" s="80">
        <v>0.57081999999999999</v>
      </c>
      <c r="R1560" s="78">
        <v>0.42917000000000005</v>
      </c>
      <c r="S1560" s="79">
        <f t="shared" si="365"/>
        <v>1274.2844870494978</v>
      </c>
      <c r="T1560" s="2" t="e">
        <f t="shared" si="366"/>
        <v>#VALUE!</v>
      </c>
      <c r="U1560" s="2" t="e">
        <f t="shared" si="367"/>
        <v>#VALUE!</v>
      </c>
      <c r="V1560" s="2">
        <f t="shared" si="368"/>
        <v>1396.6742144789364</v>
      </c>
      <c r="W1560" s="2" t="e">
        <f t="shared" si="369"/>
        <v>#VALUE!</v>
      </c>
      <c r="X1560">
        <f t="shared" si="370"/>
        <v>1.2742844870494978</v>
      </c>
      <c r="Y1560" t="e">
        <f t="shared" si="371"/>
        <v>#VALUE!</v>
      </c>
      <c r="Z1560" t="e">
        <f t="shared" si="372"/>
        <v>#VALUE!</v>
      </c>
      <c r="AA1560">
        <f t="shared" si="373"/>
        <v>1.3966742144789364</v>
      </c>
      <c r="AB1560" t="e">
        <f t="shared" si="374"/>
        <v>#VALUE!</v>
      </c>
    </row>
    <row r="1561" spans="1:28" x14ac:dyDescent="0.25">
      <c r="A1561">
        <v>35</v>
      </c>
      <c r="B1561" t="s">
        <v>59</v>
      </c>
      <c r="C1561">
        <v>4</v>
      </c>
      <c r="D1561" t="s">
        <v>57</v>
      </c>
      <c r="E1561">
        <v>2009</v>
      </c>
      <c r="F1561">
        <v>1000</v>
      </c>
      <c r="G1561" t="s">
        <v>10</v>
      </c>
      <c r="H1561" s="54">
        <v>0.38600000000000001</v>
      </c>
      <c r="I1561" t="s">
        <v>10</v>
      </c>
      <c r="J1561" t="s">
        <v>10</v>
      </c>
      <c r="K1561">
        <v>0.38700000000000001</v>
      </c>
      <c r="L1561" s="2">
        <f t="shared" si="360"/>
        <v>1628.6644951140065</v>
      </c>
      <c r="M1561" s="2" t="e">
        <f t="shared" si="361"/>
        <v>#VALUE!</v>
      </c>
      <c r="N1561" s="2" t="e">
        <f t="shared" si="362"/>
        <v>#VALUE!</v>
      </c>
      <c r="O1561" s="2">
        <f t="shared" si="363"/>
        <v>1631.3213703099511</v>
      </c>
      <c r="P1561" s="79" t="e">
        <f t="shared" si="364"/>
        <v>#VALUE!</v>
      </c>
      <c r="Q1561" s="80">
        <v>0.57081999999999999</v>
      </c>
      <c r="R1561" s="78">
        <v>0.42917000000000005</v>
      </c>
      <c r="S1561" s="79">
        <f t="shared" si="365"/>
        <v>3613.3376446734819</v>
      </c>
      <c r="T1561" s="2" t="e">
        <f t="shared" si="366"/>
        <v>#VALUE!</v>
      </c>
      <c r="U1561" s="2" t="e">
        <f t="shared" si="367"/>
        <v>#VALUE!</v>
      </c>
      <c r="V1561" s="2">
        <f t="shared" si="368"/>
        <v>3710.9801990049755</v>
      </c>
      <c r="W1561" s="2" t="e">
        <f t="shared" si="369"/>
        <v>#VALUE!</v>
      </c>
      <c r="X1561">
        <f t="shared" si="370"/>
        <v>3.6133376446734817</v>
      </c>
      <c r="Y1561" t="e">
        <f t="shared" si="371"/>
        <v>#VALUE!</v>
      </c>
      <c r="Z1561" t="e">
        <f t="shared" si="372"/>
        <v>#VALUE!</v>
      </c>
      <c r="AA1561">
        <f t="shared" si="373"/>
        <v>3.7109801990049753</v>
      </c>
      <c r="AB1561" t="e">
        <f t="shared" si="374"/>
        <v>#VALUE!</v>
      </c>
    </row>
    <row r="1562" spans="1:28" x14ac:dyDescent="0.25">
      <c r="A1562">
        <v>35</v>
      </c>
      <c r="B1562" t="s">
        <v>59</v>
      </c>
      <c r="C1562">
        <v>4</v>
      </c>
      <c r="D1562" t="s">
        <v>57</v>
      </c>
      <c r="E1562">
        <v>2010</v>
      </c>
      <c r="F1562">
        <v>4200</v>
      </c>
      <c r="G1562" t="s">
        <v>10</v>
      </c>
      <c r="H1562" s="54">
        <v>0.33400000000000002</v>
      </c>
      <c r="I1562" t="s">
        <v>10</v>
      </c>
      <c r="J1562" t="s">
        <v>10</v>
      </c>
      <c r="K1562">
        <v>0.32500000000000001</v>
      </c>
      <c r="L1562" s="2">
        <f t="shared" si="360"/>
        <v>6306.3063063063073</v>
      </c>
      <c r="M1562" s="2" t="e">
        <f t="shared" si="361"/>
        <v>#VALUE!</v>
      </c>
      <c r="N1562" s="2" t="e">
        <f t="shared" si="362"/>
        <v>#VALUE!</v>
      </c>
      <c r="O1562" s="2">
        <f t="shared" si="363"/>
        <v>6222.2222222222217</v>
      </c>
      <c r="P1562" s="79" t="e">
        <f t="shared" si="364"/>
        <v>#VALUE!</v>
      </c>
      <c r="Q1562" s="80">
        <v>0.57081999999999999</v>
      </c>
      <c r="R1562" s="78">
        <v>0.42917000000000005</v>
      </c>
      <c r="S1562" s="79">
        <f t="shared" si="365"/>
        <v>5422.813075917009</v>
      </c>
      <c r="T1562" s="2" t="e">
        <f t="shared" si="366"/>
        <v>#VALUE!</v>
      </c>
      <c r="U1562" s="2" t="e">
        <f t="shared" si="367"/>
        <v>#VALUE!</v>
      </c>
      <c r="V1562" s="2">
        <f t="shared" si="368"/>
        <v>5343.30441890166</v>
      </c>
      <c r="W1562" s="2" t="e">
        <f t="shared" si="369"/>
        <v>#VALUE!</v>
      </c>
      <c r="X1562">
        <f t="shared" si="370"/>
        <v>1.2911459704564308</v>
      </c>
      <c r="Y1562" t="e">
        <f t="shared" si="371"/>
        <v>#VALUE!</v>
      </c>
      <c r="Z1562" t="e">
        <f t="shared" si="372"/>
        <v>#VALUE!</v>
      </c>
      <c r="AA1562">
        <f t="shared" si="373"/>
        <v>1.2722153378337286</v>
      </c>
      <c r="AB1562" t="e">
        <f t="shared" si="374"/>
        <v>#VALUE!</v>
      </c>
    </row>
    <row r="1563" spans="1:28" x14ac:dyDescent="0.25">
      <c r="A1563">
        <v>35</v>
      </c>
      <c r="B1563" t="s">
        <v>59</v>
      </c>
      <c r="C1563">
        <v>4</v>
      </c>
      <c r="D1563" t="s">
        <v>57</v>
      </c>
      <c r="E1563">
        <v>2011</v>
      </c>
      <c r="F1563">
        <v>500</v>
      </c>
      <c r="G1563" t="s">
        <v>10</v>
      </c>
      <c r="H1563" s="54">
        <v>0.42900000000000005</v>
      </c>
      <c r="I1563" t="s">
        <v>10</v>
      </c>
      <c r="J1563" t="s">
        <v>10</v>
      </c>
      <c r="K1563">
        <v>0.47399999999999998</v>
      </c>
      <c r="L1563" s="2">
        <f t="shared" si="360"/>
        <v>875.65674255691772</v>
      </c>
      <c r="M1563" s="2" t="e">
        <f t="shared" si="361"/>
        <v>#VALUE!</v>
      </c>
      <c r="N1563" s="2" t="e">
        <f t="shared" si="362"/>
        <v>#VALUE!</v>
      </c>
      <c r="O1563" s="2">
        <f t="shared" si="363"/>
        <v>950.57034220532319</v>
      </c>
      <c r="P1563" s="79" t="e">
        <f t="shared" si="364"/>
        <v>#VALUE!</v>
      </c>
      <c r="Q1563" s="80">
        <v>0.57081999999999999</v>
      </c>
      <c r="R1563" s="78">
        <v>0.42917000000000005</v>
      </c>
      <c r="S1563" s="79">
        <f t="shared" si="365"/>
        <v>2940.7199074074074</v>
      </c>
      <c r="T1563" s="2" t="e">
        <f t="shared" si="366"/>
        <v>#VALUE!</v>
      </c>
      <c r="U1563" s="2" t="e">
        <f t="shared" si="367"/>
        <v>#VALUE!</v>
      </c>
      <c r="V1563" s="2">
        <f t="shared" si="368"/>
        <v>2845.510164628492</v>
      </c>
      <c r="W1563" s="2" t="e">
        <f t="shared" si="369"/>
        <v>#VALUE!</v>
      </c>
      <c r="X1563">
        <f t="shared" si="370"/>
        <v>5.881439814814815</v>
      </c>
      <c r="Y1563" t="e">
        <f t="shared" si="371"/>
        <v>#VALUE!</v>
      </c>
      <c r="Z1563" t="e">
        <f t="shared" si="372"/>
        <v>#VALUE!</v>
      </c>
      <c r="AA1563">
        <f t="shared" si="373"/>
        <v>5.6910203292569843</v>
      </c>
      <c r="AB1563" t="e">
        <f t="shared" si="374"/>
        <v>#VALUE!</v>
      </c>
    </row>
    <row r="1564" spans="1:28" x14ac:dyDescent="0.25">
      <c r="A1564">
        <v>35</v>
      </c>
      <c r="B1564" t="s">
        <v>59</v>
      </c>
      <c r="C1564">
        <v>4</v>
      </c>
      <c r="D1564" t="s">
        <v>57</v>
      </c>
      <c r="E1564">
        <v>2012</v>
      </c>
      <c r="F1564">
        <v>1200</v>
      </c>
      <c r="G1564" t="s">
        <v>10</v>
      </c>
      <c r="H1564" s="54">
        <v>0.33499999999999996</v>
      </c>
      <c r="I1564" t="s">
        <v>10</v>
      </c>
      <c r="J1564" t="s">
        <v>10</v>
      </c>
      <c r="K1564">
        <v>0.39700000000000002</v>
      </c>
      <c r="L1564" s="2">
        <f t="shared" si="360"/>
        <v>1804.5112781954886</v>
      </c>
      <c r="M1564" s="2" t="e">
        <f t="shared" si="361"/>
        <v>#VALUE!</v>
      </c>
      <c r="N1564" s="2" t="e">
        <f t="shared" si="362"/>
        <v>#VALUE!</v>
      </c>
      <c r="O1564" s="2">
        <f t="shared" si="363"/>
        <v>1990.0497512437812</v>
      </c>
      <c r="P1564" s="79" t="e">
        <f t="shared" si="364"/>
        <v>#VALUE!</v>
      </c>
      <c r="Q1564" s="80">
        <v>0.57081999999999999</v>
      </c>
      <c r="R1564" s="78">
        <v>0.42917000000000005</v>
      </c>
      <c r="S1564" s="79">
        <f t="shared" si="365"/>
        <v>840.37174329501931</v>
      </c>
      <c r="T1564" s="2" t="e">
        <f t="shared" si="366"/>
        <v>#VALUE!</v>
      </c>
      <c r="U1564" s="2" t="e">
        <f t="shared" si="367"/>
        <v>#VALUE!</v>
      </c>
      <c r="V1564" s="2">
        <f t="shared" si="368"/>
        <v>837.24989910021122</v>
      </c>
      <c r="W1564" s="2" t="e">
        <f t="shared" si="369"/>
        <v>#VALUE!</v>
      </c>
      <c r="X1564">
        <f t="shared" si="370"/>
        <v>0.70030978607918282</v>
      </c>
      <c r="Y1564" t="e">
        <f t="shared" si="371"/>
        <v>#VALUE!</v>
      </c>
      <c r="Z1564" t="e">
        <f t="shared" si="372"/>
        <v>#VALUE!</v>
      </c>
      <c r="AA1564">
        <f t="shared" si="373"/>
        <v>0.69770824925017605</v>
      </c>
      <c r="AB1564" t="e">
        <f t="shared" si="374"/>
        <v>#VALUE!</v>
      </c>
    </row>
    <row r="1565" spans="1:28" x14ac:dyDescent="0.25">
      <c r="A1565">
        <v>35</v>
      </c>
      <c r="B1565" t="s">
        <v>59</v>
      </c>
      <c r="C1565">
        <v>4</v>
      </c>
      <c r="D1565" t="s">
        <v>57</v>
      </c>
      <c r="E1565">
        <v>2013</v>
      </c>
      <c r="F1565">
        <v>3750</v>
      </c>
      <c r="G1565" t="s">
        <v>10</v>
      </c>
      <c r="H1565" s="54">
        <v>0.377</v>
      </c>
      <c r="I1565" t="s">
        <v>10</v>
      </c>
      <c r="J1565" t="s">
        <v>10</v>
      </c>
      <c r="K1565">
        <v>0.375</v>
      </c>
      <c r="L1565" s="2">
        <f t="shared" si="360"/>
        <v>6019.2616372391658</v>
      </c>
      <c r="M1565" s="2" t="e">
        <f t="shared" si="361"/>
        <v>#VALUE!</v>
      </c>
      <c r="N1565" s="2" t="e">
        <f t="shared" si="362"/>
        <v>#VALUE!</v>
      </c>
      <c r="O1565" s="2">
        <f t="shared" si="363"/>
        <v>6000</v>
      </c>
      <c r="P1565" s="79" t="e">
        <f t="shared" si="364"/>
        <v>#VALUE!</v>
      </c>
      <c r="Q1565" s="80">
        <v>0.57081999999999999</v>
      </c>
      <c r="R1565" s="78">
        <v>0.42917000000000005</v>
      </c>
      <c r="S1565" s="79">
        <f t="shared" si="365"/>
        <v>1246.1688080721076</v>
      </c>
      <c r="T1565" s="2" t="e">
        <f t="shared" si="366"/>
        <v>#VALUE!</v>
      </c>
      <c r="U1565" s="2" t="e">
        <f t="shared" si="367"/>
        <v>#VALUE!</v>
      </c>
      <c r="V1565" s="2">
        <f t="shared" si="368"/>
        <v>1248.8242818457538</v>
      </c>
      <c r="W1565" s="2" t="e">
        <f t="shared" si="369"/>
        <v>#VALUE!</v>
      </c>
      <c r="X1565">
        <f t="shared" si="370"/>
        <v>0.33231168215256202</v>
      </c>
      <c r="Y1565" t="e">
        <f t="shared" si="371"/>
        <v>#VALUE!</v>
      </c>
      <c r="Z1565" t="e">
        <f t="shared" si="372"/>
        <v>#VALUE!</v>
      </c>
      <c r="AA1565">
        <f t="shared" si="373"/>
        <v>0.33301980849220103</v>
      </c>
      <c r="AB1565" t="e">
        <f t="shared" si="374"/>
        <v>#VALUE!</v>
      </c>
    </row>
    <row r="1566" spans="1:28" x14ac:dyDescent="0.25">
      <c r="A1566">
        <v>35</v>
      </c>
      <c r="B1566" t="s">
        <v>59</v>
      </c>
      <c r="C1566">
        <v>4</v>
      </c>
      <c r="D1566" t="s">
        <v>57</v>
      </c>
      <c r="E1566">
        <v>2014</v>
      </c>
      <c r="F1566">
        <v>3500</v>
      </c>
      <c r="G1566" t="s">
        <v>10</v>
      </c>
      <c r="H1566" s="54">
        <v>0.24399999999999999</v>
      </c>
      <c r="I1566" t="s">
        <v>10</v>
      </c>
      <c r="J1566" t="s">
        <v>10</v>
      </c>
      <c r="K1566">
        <v>0.217</v>
      </c>
      <c r="L1566" s="2">
        <f t="shared" si="360"/>
        <v>4629.6296296296296</v>
      </c>
      <c r="M1566" s="2" t="e">
        <f t="shared" si="361"/>
        <v>#VALUE!</v>
      </c>
      <c r="N1566" s="2" t="e">
        <f t="shared" si="362"/>
        <v>#VALUE!</v>
      </c>
      <c r="O1566" s="2">
        <f t="shared" si="363"/>
        <v>4469.987228607918</v>
      </c>
      <c r="P1566" s="79" t="e">
        <f t="shared" si="364"/>
        <v>#VALUE!</v>
      </c>
      <c r="Q1566" s="80">
        <v>0.57081999999999999</v>
      </c>
      <c r="R1566" s="78">
        <v>0.42917000000000005</v>
      </c>
      <c r="S1566" s="79">
        <f t="shared" si="365"/>
        <v>1555.3616565432187</v>
      </c>
      <c r="T1566" s="2" t="e">
        <f t="shared" si="366"/>
        <v>#VALUE!</v>
      </c>
      <c r="U1566" s="2" t="e">
        <f t="shared" si="367"/>
        <v>#VALUE!</v>
      </c>
      <c r="V1566" s="2">
        <f t="shared" si="368"/>
        <v>1554.6277799060799</v>
      </c>
      <c r="W1566" s="2" t="e">
        <f t="shared" si="369"/>
        <v>#VALUE!</v>
      </c>
      <c r="X1566">
        <f t="shared" si="370"/>
        <v>0.44438904472663393</v>
      </c>
      <c r="Y1566" t="e">
        <f t="shared" si="371"/>
        <v>#VALUE!</v>
      </c>
      <c r="Z1566" t="e">
        <f t="shared" si="372"/>
        <v>#VALUE!</v>
      </c>
      <c r="AA1566">
        <f t="shared" si="373"/>
        <v>0.44417936568745142</v>
      </c>
      <c r="AB1566" t="e">
        <f t="shared" si="374"/>
        <v>#VALUE!</v>
      </c>
    </row>
    <row r="1567" spans="1:28" x14ac:dyDescent="0.25">
      <c r="A1567">
        <v>35</v>
      </c>
      <c r="B1567" t="s">
        <v>59</v>
      </c>
      <c r="C1567">
        <v>4</v>
      </c>
      <c r="D1567" t="s">
        <v>57</v>
      </c>
      <c r="E1567">
        <v>2015</v>
      </c>
      <c r="F1567">
        <v>400</v>
      </c>
      <c r="G1567" t="s">
        <v>10</v>
      </c>
      <c r="H1567" s="54">
        <v>0.42400000000000004</v>
      </c>
      <c r="I1567" t="s">
        <v>10</v>
      </c>
      <c r="J1567" t="s">
        <v>10</v>
      </c>
      <c r="K1567">
        <v>0.41599999999999998</v>
      </c>
      <c r="L1567" s="2">
        <f t="shared" si="360"/>
        <v>694.44444444444446</v>
      </c>
      <c r="M1567" s="2" t="e">
        <f t="shared" si="361"/>
        <v>#VALUE!</v>
      </c>
      <c r="N1567" s="2" t="e">
        <f t="shared" si="362"/>
        <v>#VALUE!</v>
      </c>
      <c r="O1567" s="2">
        <f t="shared" si="363"/>
        <v>684.93150684931493</v>
      </c>
      <c r="P1567" s="79" t="e">
        <f t="shared" si="364"/>
        <v>#VALUE!</v>
      </c>
      <c r="Q1567" s="80">
        <v>0.57081999999999999</v>
      </c>
      <c r="R1567" s="78">
        <v>0.42917000000000005</v>
      </c>
      <c r="S1567" s="79">
        <f t="shared" si="365"/>
        <v>1074.3377463383197</v>
      </c>
      <c r="T1567" s="2" t="e">
        <f t="shared" si="366"/>
        <v>#VALUE!</v>
      </c>
      <c r="U1567" s="2" t="e">
        <f t="shared" si="367"/>
        <v>#VALUE!</v>
      </c>
      <c r="V1567" s="2">
        <f t="shared" si="368"/>
        <v>1074.1790975619456</v>
      </c>
      <c r="W1567" s="2" t="e">
        <f t="shared" si="369"/>
        <v>#VALUE!</v>
      </c>
      <c r="X1567">
        <f t="shared" si="370"/>
        <v>2.6858443658457993</v>
      </c>
      <c r="Y1567" t="e">
        <f t="shared" si="371"/>
        <v>#VALUE!</v>
      </c>
      <c r="Z1567" t="e">
        <f t="shared" si="372"/>
        <v>#VALUE!</v>
      </c>
      <c r="AA1567">
        <f t="shared" si="373"/>
        <v>2.6854477439048638</v>
      </c>
      <c r="AB1567" t="e">
        <f t="shared" si="374"/>
        <v>#VALUE!</v>
      </c>
    </row>
    <row r="1568" spans="1:28" x14ac:dyDescent="0.25">
      <c r="A1568">
        <v>35</v>
      </c>
      <c r="B1568" t="s">
        <v>59</v>
      </c>
      <c r="C1568">
        <v>4</v>
      </c>
      <c r="D1568" t="s">
        <v>57</v>
      </c>
      <c r="E1568">
        <v>2016</v>
      </c>
      <c r="F1568">
        <v>600</v>
      </c>
      <c r="G1568" t="s">
        <v>10</v>
      </c>
      <c r="H1568" s="54">
        <v>0.42000000000000004</v>
      </c>
      <c r="I1568" t="s">
        <v>10</v>
      </c>
      <c r="J1568" t="s">
        <v>10</v>
      </c>
      <c r="K1568">
        <v>0.42299999999999999</v>
      </c>
      <c r="L1568" s="2">
        <f t="shared" si="360"/>
        <v>1034.4827586206898</v>
      </c>
      <c r="M1568" s="2" t="e">
        <f t="shared" si="361"/>
        <v>#VALUE!</v>
      </c>
      <c r="N1568" s="2" t="e">
        <f t="shared" si="362"/>
        <v>#VALUE!</v>
      </c>
      <c r="O1568" s="2">
        <f t="shared" si="363"/>
        <v>1039.8613518197574</v>
      </c>
      <c r="P1568" s="79" t="e">
        <f t="shared" si="364"/>
        <v>#VALUE!</v>
      </c>
      <c r="Q1568" s="80">
        <v>0.57081999999999999</v>
      </c>
      <c r="R1568" s="78">
        <v>0.42917000000000005</v>
      </c>
      <c r="S1568" s="79">
        <f t="shared" si="365"/>
        <v>573.14582753128479</v>
      </c>
      <c r="T1568" s="2" t="e">
        <f t="shared" si="366"/>
        <v>#VALUE!</v>
      </c>
      <c r="U1568" s="2" t="e">
        <f t="shared" si="367"/>
        <v>#VALUE!</v>
      </c>
      <c r="V1568" s="2">
        <f t="shared" si="368"/>
        <v>577.46783745259665</v>
      </c>
      <c r="W1568" s="2" t="e">
        <f t="shared" si="369"/>
        <v>#VALUE!</v>
      </c>
      <c r="X1568">
        <f t="shared" si="370"/>
        <v>0.95524304588547471</v>
      </c>
      <c r="Y1568" t="e">
        <f t="shared" si="371"/>
        <v>#VALUE!</v>
      </c>
      <c r="Z1568" t="e">
        <f t="shared" si="372"/>
        <v>#VALUE!</v>
      </c>
      <c r="AA1568">
        <f t="shared" si="373"/>
        <v>0.96244639575432778</v>
      </c>
      <c r="AB1568" t="e">
        <f t="shared" si="374"/>
        <v>#VALUE!</v>
      </c>
    </row>
    <row r="1569" spans="1:28" x14ac:dyDescent="0.25">
      <c r="A1569">
        <v>35</v>
      </c>
      <c r="B1569" t="s">
        <v>59</v>
      </c>
      <c r="C1569">
        <v>4</v>
      </c>
      <c r="D1569" t="s">
        <v>57</v>
      </c>
      <c r="E1569">
        <v>2017</v>
      </c>
      <c r="F1569">
        <v>855</v>
      </c>
      <c r="G1569" t="s">
        <v>10</v>
      </c>
      <c r="H1569" s="54">
        <v>0.44035422259606583</v>
      </c>
      <c r="I1569" t="s">
        <v>10</v>
      </c>
      <c r="J1569" t="s">
        <v>10</v>
      </c>
      <c r="K1569">
        <v>0.44</v>
      </c>
      <c r="L1569" s="2">
        <f t="shared" si="360"/>
        <v>1527.7520791207342</v>
      </c>
      <c r="M1569" s="2" t="e">
        <f t="shared" si="361"/>
        <v>#VALUE!</v>
      </c>
      <c r="N1569" s="2" t="e">
        <f t="shared" si="362"/>
        <v>#VALUE!</v>
      </c>
      <c r="O1569" s="2">
        <f t="shared" si="363"/>
        <v>1526.7857142857142</v>
      </c>
      <c r="P1569" s="79" t="e">
        <f t="shared" si="364"/>
        <v>#VALUE!</v>
      </c>
      <c r="Q1569" s="80">
        <v>0.57081999999999999</v>
      </c>
      <c r="R1569" s="78">
        <v>0.42917000000000005</v>
      </c>
      <c r="S1569" s="79" t="e">
        <f t="shared" si="365"/>
        <v>#VALUE!</v>
      </c>
      <c r="T1569" s="2" t="e">
        <f t="shared" si="366"/>
        <v>#VALUE!</v>
      </c>
      <c r="U1569" s="2" t="e">
        <f t="shared" si="367"/>
        <v>#VALUE!</v>
      </c>
      <c r="V1569" s="2">
        <f t="shared" si="368"/>
        <v>1168.8236433964496</v>
      </c>
      <c r="W1569" s="2" t="e">
        <f t="shared" si="369"/>
        <v>#VALUE!</v>
      </c>
      <c r="X1569" t="e">
        <f t="shared" si="370"/>
        <v>#VALUE!</v>
      </c>
      <c r="Y1569" t="e">
        <f t="shared" si="371"/>
        <v>#VALUE!</v>
      </c>
      <c r="Z1569" t="e">
        <f t="shared" si="372"/>
        <v>#VALUE!</v>
      </c>
      <c r="AA1569">
        <f t="shared" si="373"/>
        <v>1.3670451969549118</v>
      </c>
      <c r="AB1569" t="e">
        <f t="shared" si="374"/>
        <v>#VALUE!</v>
      </c>
    </row>
    <row r="1570" spans="1:28" x14ac:dyDescent="0.25">
      <c r="A1570">
        <v>35</v>
      </c>
      <c r="B1570" t="s">
        <v>59</v>
      </c>
      <c r="C1570">
        <v>4</v>
      </c>
      <c r="D1570" t="s">
        <v>57</v>
      </c>
      <c r="E1570">
        <v>2018</v>
      </c>
      <c r="F1570">
        <v>920</v>
      </c>
      <c r="G1570" t="s">
        <v>10</v>
      </c>
      <c r="H1570" s="54">
        <v>0.42215417185431725</v>
      </c>
      <c r="I1570" t="s">
        <v>10</v>
      </c>
      <c r="J1570" t="s">
        <v>10</v>
      </c>
      <c r="K1570">
        <v>0.42199999999999999</v>
      </c>
      <c r="L1570" s="2">
        <f t="shared" si="360"/>
        <v>1592.1201732169563</v>
      </c>
      <c r="M1570" s="2" t="e">
        <f t="shared" si="361"/>
        <v>#VALUE!</v>
      </c>
      <c r="N1570" s="2" t="e">
        <f t="shared" si="362"/>
        <v>#VALUE!</v>
      </c>
      <c r="O1570" s="2">
        <f t="shared" si="363"/>
        <v>1591.6955017301036</v>
      </c>
      <c r="P1570" s="79" t="e">
        <f t="shared" si="364"/>
        <v>#VALUE!</v>
      </c>
      <c r="Q1570" s="80">
        <v>0.57081999999999999</v>
      </c>
      <c r="R1570" s="78">
        <v>0.42917000000000005</v>
      </c>
      <c r="S1570" s="79" t="e">
        <f t="shared" si="365"/>
        <v>#VALUE!</v>
      </c>
      <c r="T1570" s="2" t="e">
        <f t="shared" si="366"/>
        <v>#VALUE!</v>
      </c>
      <c r="U1570" s="2" t="e">
        <f t="shared" si="367"/>
        <v>#VALUE!</v>
      </c>
      <c r="V1570" s="2">
        <f t="shared" si="368"/>
        <v>2195.167040578961</v>
      </c>
      <c r="W1570" s="2" t="e">
        <f t="shared" si="369"/>
        <v>#VALUE!</v>
      </c>
      <c r="X1570" t="e">
        <f t="shared" si="370"/>
        <v>#VALUE!</v>
      </c>
      <c r="Y1570" t="e">
        <f t="shared" si="371"/>
        <v>#VALUE!</v>
      </c>
      <c r="Z1570" t="e">
        <f t="shared" si="372"/>
        <v>#VALUE!</v>
      </c>
      <c r="AA1570">
        <f t="shared" si="373"/>
        <v>2.3860511310640882</v>
      </c>
      <c r="AB1570" t="e">
        <f t="shared" si="374"/>
        <v>#VALUE!</v>
      </c>
    </row>
    <row r="1571" spans="1:28" x14ac:dyDescent="0.25">
      <c r="A1571">
        <v>35</v>
      </c>
      <c r="B1571" t="s">
        <v>59</v>
      </c>
      <c r="C1571">
        <v>4</v>
      </c>
      <c r="D1571" t="s">
        <v>57</v>
      </c>
      <c r="E1571">
        <v>2019</v>
      </c>
      <c r="F1571">
        <v>235</v>
      </c>
      <c r="G1571" t="s">
        <v>10</v>
      </c>
      <c r="H1571" s="54">
        <v>0.39069181949126658</v>
      </c>
      <c r="I1571" t="s">
        <v>10</v>
      </c>
      <c r="J1571" t="s">
        <v>10</v>
      </c>
      <c r="K1571">
        <v>0.39100000000000001</v>
      </c>
      <c r="L1571" s="2">
        <f t="shared" si="360"/>
        <v>385.68331678033599</v>
      </c>
      <c r="M1571" s="2" t="e">
        <f t="shared" si="361"/>
        <v>#VALUE!</v>
      </c>
      <c r="N1571" s="2" t="e">
        <f t="shared" si="362"/>
        <v>#VALUE!</v>
      </c>
      <c r="O1571" s="2">
        <f t="shared" si="363"/>
        <v>385.87848932676519</v>
      </c>
      <c r="P1571" s="79" t="e">
        <f t="shared" si="364"/>
        <v>#VALUE!</v>
      </c>
      <c r="Q1571" s="80">
        <v>0.57081999999999999</v>
      </c>
      <c r="R1571" s="78">
        <v>0.42917000000000005</v>
      </c>
      <c r="S1571" s="79" t="e">
        <f t="shared" si="365"/>
        <v>#VALUE!</v>
      </c>
      <c r="T1571" s="2" t="e">
        <f t="shared" si="366"/>
        <v>#VALUE!</v>
      </c>
      <c r="U1571" s="2" t="e">
        <f t="shared" si="367"/>
        <v>#VALUE!</v>
      </c>
      <c r="V1571" s="2">
        <f t="shared" si="368"/>
        <v>4553.591554357592</v>
      </c>
      <c r="W1571" s="2" t="e">
        <f t="shared" si="369"/>
        <v>#VALUE!</v>
      </c>
      <c r="X1571" t="e">
        <f t="shared" si="370"/>
        <v>#VALUE!</v>
      </c>
      <c r="Y1571" t="e">
        <f t="shared" si="371"/>
        <v>#VALUE!</v>
      </c>
      <c r="Z1571" t="e">
        <f t="shared" si="372"/>
        <v>#VALUE!</v>
      </c>
      <c r="AA1571">
        <f t="shared" si="373"/>
        <v>19.376985337691881</v>
      </c>
      <c r="AB1571" t="e">
        <f t="shared" si="374"/>
        <v>#VALUE!</v>
      </c>
    </row>
    <row r="1572" spans="1:28" x14ac:dyDescent="0.25">
      <c r="A1572">
        <v>35</v>
      </c>
      <c r="B1572" t="s">
        <v>59</v>
      </c>
      <c r="C1572">
        <v>4</v>
      </c>
      <c r="D1572" t="s">
        <v>57</v>
      </c>
      <c r="E1572">
        <v>2020</v>
      </c>
      <c r="F1572">
        <v>675</v>
      </c>
      <c r="G1572" t="s">
        <v>10</v>
      </c>
      <c r="H1572" s="54">
        <v>0.1793260797812265</v>
      </c>
      <c r="I1572" t="s">
        <v>10</v>
      </c>
      <c r="J1572" t="s">
        <v>10</v>
      </c>
      <c r="K1572">
        <v>0.189</v>
      </c>
      <c r="L1572" s="2">
        <f t="shared" si="360"/>
        <v>822.49476115929201</v>
      </c>
      <c r="M1572" s="2" t="e">
        <f t="shared" si="361"/>
        <v>#VALUE!</v>
      </c>
      <c r="N1572" s="2" t="e">
        <f t="shared" si="362"/>
        <v>#VALUE!</v>
      </c>
      <c r="O1572" s="2">
        <f t="shared" si="363"/>
        <v>832.30579531442675</v>
      </c>
      <c r="P1572" s="79" t="e">
        <f t="shared" si="364"/>
        <v>#VALUE!</v>
      </c>
      <c r="Q1572" s="80">
        <v>0.57081999999999999</v>
      </c>
      <c r="R1572" s="78">
        <v>0.42917000000000005</v>
      </c>
      <c r="S1572" s="79" t="e">
        <f t="shared" si="365"/>
        <v>#VALUE!</v>
      </c>
      <c r="T1572" s="2" t="e">
        <f t="shared" si="366"/>
        <v>#VALUE!</v>
      </c>
      <c r="U1572" s="2" t="e">
        <f t="shared" si="367"/>
        <v>#VALUE!</v>
      </c>
      <c r="V1572" s="2">
        <f t="shared" si="368"/>
        <v>5007.9101838052657</v>
      </c>
      <c r="W1572" s="2" t="e">
        <f t="shared" si="369"/>
        <v>#VALUE!</v>
      </c>
      <c r="X1572" t="e">
        <f t="shared" si="370"/>
        <v>#VALUE!</v>
      </c>
      <c r="Y1572" t="e">
        <f t="shared" si="371"/>
        <v>#VALUE!</v>
      </c>
      <c r="Z1572" t="e">
        <f t="shared" si="372"/>
        <v>#VALUE!</v>
      </c>
      <c r="AA1572">
        <f t="shared" si="373"/>
        <v>7.419126198230023</v>
      </c>
      <c r="AB1572" t="e">
        <f t="shared" si="374"/>
        <v>#VALUE!</v>
      </c>
    </row>
    <row r="1573" spans="1:28" x14ac:dyDescent="0.25">
      <c r="A1573">
        <v>35</v>
      </c>
      <c r="B1573" t="s">
        <v>59</v>
      </c>
      <c r="C1573">
        <v>4</v>
      </c>
      <c r="D1573" t="s">
        <v>57</v>
      </c>
      <c r="E1573">
        <v>2021</v>
      </c>
      <c r="F1573">
        <v>1180</v>
      </c>
      <c r="G1573" t="s">
        <v>10</v>
      </c>
      <c r="H1573" s="78" t="s">
        <v>10</v>
      </c>
      <c r="I1573" s="2" t="s">
        <v>10</v>
      </c>
      <c r="J1573" s="2" t="s">
        <v>10</v>
      </c>
      <c r="K1573">
        <v>0.27</v>
      </c>
      <c r="L1573" s="2" t="e">
        <f t="shared" si="360"/>
        <v>#VALUE!</v>
      </c>
      <c r="M1573" s="2" t="e">
        <f t="shared" si="361"/>
        <v>#VALUE!</v>
      </c>
      <c r="N1573" s="2" t="e">
        <f t="shared" si="362"/>
        <v>#VALUE!</v>
      </c>
      <c r="O1573" s="2">
        <f t="shared" si="363"/>
        <v>1616.4383561643835</v>
      </c>
      <c r="P1573" s="79" t="e">
        <f t="shared" si="364"/>
        <v>#VALUE!</v>
      </c>
      <c r="Q1573" s="80">
        <v>0.57081999999999999</v>
      </c>
      <c r="R1573" s="78">
        <v>0.42917000000000005</v>
      </c>
      <c r="S1573" s="79" t="e">
        <f t="shared" si="365"/>
        <v>#VALUE!</v>
      </c>
      <c r="T1573" s="2" t="e">
        <f t="shared" si="366"/>
        <v>#VALUE!</v>
      </c>
      <c r="U1573" s="2" t="e">
        <f t="shared" si="367"/>
        <v>#VALUE!</v>
      </c>
      <c r="V1573" s="2">
        <f t="shared" si="368"/>
        <v>3476.1535752303907</v>
      </c>
      <c r="W1573" s="2" t="e">
        <f t="shared" si="369"/>
        <v>#VALUE!</v>
      </c>
      <c r="X1573" t="e">
        <f t="shared" si="370"/>
        <v>#VALUE!</v>
      </c>
      <c r="Y1573" t="e">
        <f t="shared" si="371"/>
        <v>#VALUE!</v>
      </c>
      <c r="Z1573" t="e">
        <f t="shared" si="372"/>
        <v>#VALUE!</v>
      </c>
      <c r="AA1573">
        <f t="shared" si="373"/>
        <v>2.9458928603647379</v>
      </c>
      <c r="AB1573" t="e">
        <f t="shared" si="374"/>
        <v>#VALUE!</v>
      </c>
    </row>
    <row r="1574" spans="1:28" x14ac:dyDescent="0.25">
      <c r="A1574">
        <v>35</v>
      </c>
      <c r="B1574" t="s">
        <v>59</v>
      </c>
      <c r="C1574">
        <v>4</v>
      </c>
      <c r="D1574" t="s">
        <v>57</v>
      </c>
      <c r="E1574">
        <v>2022</v>
      </c>
      <c r="F1574">
        <v>2200</v>
      </c>
      <c r="G1574" t="s">
        <v>10</v>
      </c>
      <c r="H1574" s="78" t="s">
        <v>10</v>
      </c>
      <c r="I1574" s="2" t="s">
        <v>10</v>
      </c>
      <c r="J1574" s="2" t="s">
        <v>10</v>
      </c>
      <c r="K1574">
        <v>0.25800000000000001</v>
      </c>
      <c r="L1574" s="2" t="e">
        <f t="shared" si="360"/>
        <v>#VALUE!</v>
      </c>
      <c r="M1574" s="2" t="e">
        <f t="shared" si="361"/>
        <v>#VALUE!</v>
      </c>
      <c r="N1574" s="2" t="e">
        <f t="shared" si="362"/>
        <v>#VALUE!</v>
      </c>
      <c r="O1574" s="2">
        <f t="shared" si="363"/>
        <v>2964.9595687331534</v>
      </c>
      <c r="P1574" s="79" t="e">
        <f t="shared" si="364"/>
        <v>#VALUE!</v>
      </c>
      <c r="Q1574" s="80">
        <v>0.57081999999999999</v>
      </c>
      <c r="R1574" s="78">
        <v>0.42917000000000005</v>
      </c>
      <c r="S1574" s="79">
        <f t="shared" si="365"/>
        <v>4203.5529137529138</v>
      </c>
      <c r="T1574" s="2" t="e">
        <f t="shared" si="366"/>
        <v>#VALUE!</v>
      </c>
      <c r="U1574" s="2" t="e">
        <f t="shared" si="367"/>
        <v>#VALUE!</v>
      </c>
      <c r="V1574" s="2">
        <f t="shared" si="368"/>
        <v>3337.8071800148637</v>
      </c>
      <c r="W1574" s="2" t="e">
        <f t="shared" si="369"/>
        <v>#VALUE!</v>
      </c>
      <c r="X1574">
        <f t="shared" si="370"/>
        <v>1.9107058698876882</v>
      </c>
      <c r="Y1574" t="e">
        <f t="shared" si="371"/>
        <v>#VALUE!</v>
      </c>
      <c r="Z1574" t="e">
        <f t="shared" si="372"/>
        <v>#VALUE!</v>
      </c>
      <c r="AA1574">
        <f t="shared" si="373"/>
        <v>1.5171850818249379</v>
      </c>
      <c r="AB1574" t="e">
        <f t="shared" si="374"/>
        <v>#VALUE!</v>
      </c>
    </row>
    <row r="1575" spans="1:28" x14ac:dyDescent="0.25">
      <c r="A1575">
        <v>35</v>
      </c>
      <c r="B1575" t="s">
        <v>59</v>
      </c>
      <c r="C1575">
        <v>4</v>
      </c>
      <c r="D1575" t="s">
        <v>57</v>
      </c>
      <c r="E1575">
        <v>2023</v>
      </c>
      <c r="F1575">
        <v>5200</v>
      </c>
      <c r="G1575" t="s">
        <v>10</v>
      </c>
      <c r="H1575" s="78" t="s">
        <v>10</v>
      </c>
      <c r="I1575" s="2" t="s">
        <v>10</v>
      </c>
      <c r="J1575" s="2" t="s">
        <v>10</v>
      </c>
      <c r="K1575">
        <v>0.22</v>
      </c>
      <c r="L1575" s="2" t="e">
        <f t="shared" si="360"/>
        <v>#VALUE!</v>
      </c>
      <c r="M1575" s="2" t="e">
        <f t="shared" si="361"/>
        <v>#VALUE!</v>
      </c>
      <c r="N1575" s="2" t="e">
        <f t="shared" si="362"/>
        <v>#VALUE!</v>
      </c>
      <c r="O1575" s="2">
        <f t="shared" si="363"/>
        <v>6666.6666666666661</v>
      </c>
      <c r="P1575" s="79" t="e">
        <f t="shared" si="364"/>
        <v>#VALUE!</v>
      </c>
      <c r="Q1575" s="80">
        <v>0.57081999999999999</v>
      </c>
      <c r="R1575" s="78">
        <v>0.42917000000000005</v>
      </c>
      <c r="S1575" s="79">
        <f t="shared" si="365"/>
        <v>1568.4719696969698</v>
      </c>
      <c r="T1575" s="2" t="e">
        <f t="shared" si="366"/>
        <v>#VALUE!</v>
      </c>
      <c r="U1575" s="2" t="e">
        <f t="shared" si="367"/>
        <v>#VALUE!</v>
      </c>
      <c r="V1575" s="2">
        <f t="shared" si="368"/>
        <v>1526.3267176789416</v>
      </c>
      <c r="W1575" s="2" t="e">
        <f t="shared" si="369"/>
        <v>#VALUE!</v>
      </c>
      <c r="X1575">
        <f t="shared" si="370"/>
        <v>0.30162922494172495</v>
      </c>
      <c r="Y1575" t="e">
        <f t="shared" si="371"/>
        <v>#VALUE!</v>
      </c>
      <c r="Z1575" t="e">
        <f t="shared" si="372"/>
        <v>#VALUE!</v>
      </c>
      <c r="AA1575">
        <f t="shared" si="373"/>
        <v>0.29352436878441185</v>
      </c>
      <c r="AB1575" t="e">
        <f t="shared" si="374"/>
        <v>#VALUE!</v>
      </c>
    </row>
    <row r="1576" spans="1:28" x14ac:dyDescent="0.25">
      <c r="A1576">
        <v>35</v>
      </c>
      <c r="B1576" t="s">
        <v>59</v>
      </c>
      <c r="C1576">
        <v>4</v>
      </c>
      <c r="D1576" t="s">
        <v>57</v>
      </c>
      <c r="E1576">
        <v>2024</v>
      </c>
      <c r="F1576">
        <v>1880</v>
      </c>
      <c r="G1576" t="s">
        <v>10</v>
      </c>
      <c r="H1576" s="78" t="s">
        <v>10</v>
      </c>
      <c r="I1576" s="2" t="s">
        <v>10</v>
      </c>
      <c r="J1576" s="2" t="s">
        <v>10</v>
      </c>
      <c r="K1576">
        <v>0.32900000000000001</v>
      </c>
      <c r="L1576" s="2" t="e">
        <f t="shared" si="360"/>
        <v>#VALUE!</v>
      </c>
      <c r="M1576" s="2" t="e">
        <f t="shared" si="361"/>
        <v>#VALUE!</v>
      </c>
      <c r="N1576" s="2" t="e">
        <f t="shared" si="362"/>
        <v>#VALUE!</v>
      </c>
      <c r="O1576" s="2">
        <f t="shared" si="363"/>
        <v>2801.7883755588673</v>
      </c>
      <c r="P1576" s="79" t="e">
        <f t="shared" si="364"/>
        <v>#VALUE!</v>
      </c>
      <c r="Q1576" s="80">
        <v>0.57081999999999999</v>
      </c>
      <c r="R1576" s="78">
        <v>0.42917000000000005</v>
      </c>
      <c r="S1576" s="79">
        <f t="shared" si="365"/>
        <v>1605.0780701754388</v>
      </c>
      <c r="T1576" s="2" t="e">
        <f t="shared" si="366"/>
        <v>#VALUE!</v>
      </c>
      <c r="U1576" s="2" t="e">
        <f t="shared" si="367"/>
        <v>#VALUE!</v>
      </c>
      <c r="V1576" s="2">
        <f t="shared" si="368"/>
        <v>1259.1037695661239</v>
      </c>
      <c r="W1576" s="2" t="e">
        <f t="shared" si="369"/>
        <v>#VALUE!</v>
      </c>
      <c r="X1576">
        <f t="shared" si="370"/>
        <v>0.85376493094438233</v>
      </c>
      <c r="Y1576" t="e">
        <f t="shared" si="371"/>
        <v>#VALUE!</v>
      </c>
      <c r="Z1576" t="e">
        <f t="shared" si="372"/>
        <v>#VALUE!</v>
      </c>
      <c r="AA1576">
        <f t="shared" si="373"/>
        <v>0.66973604764155525</v>
      </c>
      <c r="AB1576" t="e">
        <f t="shared" si="374"/>
        <v>#VALUE!</v>
      </c>
    </row>
    <row r="1577" spans="1:28" x14ac:dyDescent="0.25">
      <c r="A1577">
        <v>36</v>
      </c>
      <c r="B1577" t="s">
        <v>60</v>
      </c>
      <c r="C1577">
        <v>4</v>
      </c>
      <c r="D1577" t="s">
        <v>57</v>
      </c>
      <c r="E1577">
        <v>1980</v>
      </c>
      <c r="F1577">
        <v>1500</v>
      </c>
      <c r="G1577" t="s">
        <v>10</v>
      </c>
      <c r="H1577" s="54">
        <v>0.74</v>
      </c>
      <c r="I1577" t="s">
        <v>10</v>
      </c>
      <c r="J1577" t="s">
        <v>10</v>
      </c>
      <c r="K1577">
        <v>0.65700000000000003</v>
      </c>
      <c r="L1577" s="2">
        <f t="shared" si="360"/>
        <v>5769.2307692307686</v>
      </c>
      <c r="M1577" s="2" t="e">
        <f t="shared" si="361"/>
        <v>#VALUE!</v>
      </c>
      <c r="N1577" s="2" t="e">
        <f t="shared" si="362"/>
        <v>#VALUE!</v>
      </c>
      <c r="O1577" s="2">
        <f t="shared" si="363"/>
        <v>4373.1778425655984</v>
      </c>
      <c r="P1577" s="79" t="e">
        <f t="shared" si="364"/>
        <v>#VALUE!</v>
      </c>
      <c r="Q1577" s="80">
        <v>0.57081999999999999</v>
      </c>
      <c r="R1577" s="78">
        <v>0.42917000000000005</v>
      </c>
      <c r="S1577" s="79">
        <f t="shared" si="365"/>
        <v>2575.0828947368427</v>
      </c>
      <c r="T1577" s="2" t="e">
        <f t="shared" si="366"/>
        <v>#VALUE!</v>
      </c>
      <c r="U1577" s="2" t="e">
        <f t="shared" si="367"/>
        <v>#VALUE!</v>
      </c>
      <c r="V1577" s="2">
        <f t="shared" si="368"/>
        <v>1838.1337891009246</v>
      </c>
      <c r="W1577" s="2" t="e">
        <f t="shared" si="369"/>
        <v>#VALUE!</v>
      </c>
      <c r="X1577">
        <f t="shared" si="370"/>
        <v>1.7167219298245617</v>
      </c>
      <c r="Y1577" t="e">
        <f t="shared" si="371"/>
        <v>#VALUE!</v>
      </c>
      <c r="Z1577" t="e">
        <f t="shared" si="372"/>
        <v>#VALUE!</v>
      </c>
      <c r="AA1577">
        <f t="shared" si="373"/>
        <v>1.2254225260672831</v>
      </c>
      <c r="AB1577" t="e">
        <f t="shared" si="374"/>
        <v>#VALUE!</v>
      </c>
    </row>
    <row r="1578" spans="1:28" x14ac:dyDescent="0.25">
      <c r="A1578">
        <v>36</v>
      </c>
      <c r="B1578" t="s">
        <v>60</v>
      </c>
      <c r="C1578">
        <v>4</v>
      </c>
      <c r="D1578" t="s">
        <v>57</v>
      </c>
      <c r="E1578">
        <v>1981</v>
      </c>
      <c r="F1578">
        <v>700</v>
      </c>
      <c r="G1578" t="s">
        <v>10</v>
      </c>
      <c r="H1578" s="54">
        <v>0.67</v>
      </c>
      <c r="I1578" t="s">
        <v>10</v>
      </c>
      <c r="J1578" t="s">
        <v>10</v>
      </c>
      <c r="K1578">
        <v>0.64300000000000002</v>
      </c>
      <c r="L1578" s="2">
        <f t="shared" si="360"/>
        <v>2121.2121212121215</v>
      </c>
      <c r="M1578" s="2" t="e">
        <f t="shared" si="361"/>
        <v>#VALUE!</v>
      </c>
      <c r="N1578" s="2" t="e">
        <f t="shared" si="362"/>
        <v>#VALUE!</v>
      </c>
      <c r="O1578" s="2">
        <f t="shared" si="363"/>
        <v>1960.7843137254904</v>
      </c>
      <c r="P1578" s="79" t="e">
        <f t="shared" si="364"/>
        <v>#VALUE!</v>
      </c>
      <c r="Q1578" s="80">
        <v>0.57081999999999999</v>
      </c>
      <c r="R1578" s="78">
        <v>0.42917000000000005</v>
      </c>
      <c r="S1578" s="79" t="e">
        <f t="shared" si="365"/>
        <v>#VALUE!</v>
      </c>
      <c r="T1578" s="2" t="e">
        <f t="shared" si="366"/>
        <v>#VALUE!</v>
      </c>
      <c r="U1578" s="2" t="e">
        <f t="shared" si="367"/>
        <v>#VALUE!</v>
      </c>
      <c r="V1578" s="2" t="e">
        <f t="shared" si="368"/>
        <v>#VALUE!</v>
      </c>
      <c r="W1578" s="2" t="e">
        <f t="shared" si="369"/>
        <v>#VALUE!</v>
      </c>
      <c r="X1578" t="e">
        <f t="shared" si="370"/>
        <v>#VALUE!</v>
      </c>
      <c r="Y1578" t="e">
        <f t="shared" si="371"/>
        <v>#VALUE!</v>
      </c>
      <c r="Z1578" t="e">
        <f t="shared" si="372"/>
        <v>#VALUE!</v>
      </c>
      <c r="AA1578" t="e">
        <f t="shared" si="373"/>
        <v>#VALUE!</v>
      </c>
      <c r="AB1578" t="e">
        <f t="shared" si="374"/>
        <v>#VALUE!</v>
      </c>
    </row>
    <row r="1579" spans="1:28" x14ac:dyDescent="0.25">
      <c r="A1579">
        <v>36</v>
      </c>
      <c r="B1579" t="s">
        <v>60</v>
      </c>
      <c r="C1579">
        <v>4</v>
      </c>
      <c r="D1579" t="s">
        <v>57</v>
      </c>
      <c r="E1579">
        <v>1982</v>
      </c>
      <c r="F1579">
        <v>350</v>
      </c>
      <c r="G1579" t="s">
        <v>10</v>
      </c>
      <c r="H1579" s="54">
        <v>0.57999999999999996</v>
      </c>
      <c r="I1579" t="s">
        <v>10</v>
      </c>
      <c r="J1579" t="s">
        <v>10</v>
      </c>
      <c r="K1579">
        <v>0.63100000000000001</v>
      </c>
      <c r="L1579" s="2">
        <f t="shared" si="360"/>
        <v>833.33333333333326</v>
      </c>
      <c r="M1579" s="2" t="e">
        <f t="shared" si="361"/>
        <v>#VALUE!</v>
      </c>
      <c r="N1579" s="2" t="e">
        <f t="shared" si="362"/>
        <v>#VALUE!</v>
      </c>
      <c r="O1579" s="2">
        <f t="shared" si="363"/>
        <v>948.50948509485102</v>
      </c>
      <c r="P1579" s="79" t="e">
        <f t="shared" si="364"/>
        <v>#VALUE!</v>
      </c>
      <c r="Q1579" s="80">
        <v>0.57081999999999999</v>
      </c>
      <c r="R1579" s="78">
        <v>0.42917000000000005</v>
      </c>
      <c r="S1579" s="79" t="e">
        <f t="shared" si="365"/>
        <v>#VALUE!</v>
      </c>
      <c r="T1579" s="2" t="e">
        <f t="shared" si="366"/>
        <v>#VALUE!</v>
      </c>
      <c r="U1579" s="2" t="e">
        <f t="shared" si="367"/>
        <v>#VALUE!</v>
      </c>
      <c r="V1579" s="2" t="e">
        <f t="shared" si="368"/>
        <v>#VALUE!</v>
      </c>
      <c r="W1579" s="2" t="e">
        <f t="shared" si="369"/>
        <v>#VALUE!</v>
      </c>
      <c r="X1579" t="e">
        <f t="shared" si="370"/>
        <v>#VALUE!</v>
      </c>
      <c r="Y1579" t="e">
        <f t="shared" si="371"/>
        <v>#VALUE!</v>
      </c>
      <c r="Z1579" t="e">
        <f t="shared" si="372"/>
        <v>#VALUE!</v>
      </c>
      <c r="AA1579" t="e">
        <f t="shared" si="373"/>
        <v>#VALUE!</v>
      </c>
      <c r="AB1579" t="e">
        <f t="shared" si="374"/>
        <v>#VALUE!</v>
      </c>
    </row>
    <row r="1580" spans="1:28" x14ac:dyDescent="0.25">
      <c r="A1580">
        <v>36</v>
      </c>
      <c r="B1580" t="s">
        <v>60</v>
      </c>
      <c r="C1580">
        <v>4</v>
      </c>
      <c r="D1580" t="s">
        <v>57</v>
      </c>
      <c r="E1580">
        <v>1983</v>
      </c>
      <c r="F1580">
        <v>500</v>
      </c>
      <c r="G1580" t="s">
        <v>10</v>
      </c>
      <c r="H1580" s="54">
        <v>0.81</v>
      </c>
      <c r="I1580" t="s">
        <v>10</v>
      </c>
      <c r="J1580" t="s">
        <v>10</v>
      </c>
      <c r="K1580">
        <v>0.70099999999999996</v>
      </c>
      <c r="L1580" s="2">
        <f t="shared" si="360"/>
        <v>2631.5789473684217</v>
      </c>
      <c r="M1580" s="2" t="e">
        <f t="shared" si="361"/>
        <v>#VALUE!</v>
      </c>
      <c r="N1580" s="2" t="e">
        <f t="shared" si="362"/>
        <v>#VALUE!</v>
      </c>
      <c r="O1580" s="2">
        <f t="shared" si="363"/>
        <v>1672.240802675585</v>
      </c>
      <c r="P1580" s="79" t="e">
        <f t="shared" si="364"/>
        <v>#VALUE!</v>
      </c>
      <c r="Q1580" s="80">
        <v>0.57081999999999999</v>
      </c>
      <c r="R1580" s="78">
        <v>0.42917000000000005</v>
      </c>
      <c r="S1580" s="79" t="e">
        <f t="shared" si="365"/>
        <v>#VALUE!</v>
      </c>
      <c r="T1580" s="2" t="e">
        <f t="shared" si="366"/>
        <v>#VALUE!</v>
      </c>
      <c r="U1580" s="2" t="e">
        <f t="shared" si="367"/>
        <v>#VALUE!</v>
      </c>
      <c r="V1580" s="2" t="e">
        <f t="shared" si="368"/>
        <v>#VALUE!</v>
      </c>
      <c r="W1580" s="2" t="e">
        <f t="shared" si="369"/>
        <v>#VALUE!</v>
      </c>
      <c r="X1580" t="e">
        <f t="shared" si="370"/>
        <v>#VALUE!</v>
      </c>
      <c r="Y1580" t="e">
        <f t="shared" si="371"/>
        <v>#VALUE!</v>
      </c>
      <c r="Z1580" t="e">
        <f t="shared" si="372"/>
        <v>#VALUE!</v>
      </c>
      <c r="AA1580" t="e">
        <f t="shared" si="373"/>
        <v>#VALUE!</v>
      </c>
      <c r="AB1580" t="e">
        <f t="shared" si="374"/>
        <v>#VALUE!</v>
      </c>
    </row>
    <row r="1581" spans="1:28" x14ac:dyDescent="0.25">
      <c r="A1581">
        <v>36</v>
      </c>
      <c r="B1581" t="s">
        <v>60</v>
      </c>
      <c r="C1581">
        <v>4</v>
      </c>
      <c r="D1581" t="s">
        <v>57</v>
      </c>
      <c r="E1581">
        <v>1984</v>
      </c>
      <c r="F1581">
        <v>700</v>
      </c>
      <c r="G1581" t="s">
        <v>10</v>
      </c>
      <c r="H1581" s="54">
        <v>0.72</v>
      </c>
      <c r="I1581" t="s">
        <v>10</v>
      </c>
      <c r="J1581" t="s">
        <v>10</v>
      </c>
      <c r="K1581">
        <v>0.66</v>
      </c>
      <c r="L1581" s="2">
        <f t="shared" si="360"/>
        <v>2499.9999999999995</v>
      </c>
      <c r="M1581" s="2" t="e">
        <f t="shared" si="361"/>
        <v>#VALUE!</v>
      </c>
      <c r="N1581" s="2" t="e">
        <f t="shared" si="362"/>
        <v>#VALUE!</v>
      </c>
      <c r="O1581" s="2">
        <f t="shared" si="363"/>
        <v>2058.8235294117649</v>
      </c>
      <c r="P1581" s="79" t="e">
        <f t="shared" si="364"/>
        <v>#VALUE!</v>
      </c>
      <c r="Q1581" s="80">
        <v>0.57081999999999999</v>
      </c>
      <c r="R1581" s="78">
        <v>0.42917000000000005</v>
      </c>
      <c r="S1581" s="79" t="e">
        <f t="shared" si="365"/>
        <v>#VALUE!</v>
      </c>
      <c r="T1581" s="2" t="e">
        <f t="shared" si="366"/>
        <v>#VALUE!</v>
      </c>
      <c r="U1581" s="2" t="e">
        <f t="shared" si="367"/>
        <v>#VALUE!</v>
      </c>
      <c r="V1581" s="2" t="e">
        <f t="shared" si="368"/>
        <v>#VALUE!</v>
      </c>
      <c r="W1581" s="2" t="e">
        <f t="shared" si="369"/>
        <v>#VALUE!</v>
      </c>
      <c r="X1581" t="e">
        <f t="shared" si="370"/>
        <v>#VALUE!</v>
      </c>
      <c r="Y1581" t="e">
        <f t="shared" si="371"/>
        <v>#VALUE!</v>
      </c>
      <c r="Z1581" t="e">
        <f t="shared" si="372"/>
        <v>#VALUE!</v>
      </c>
      <c r="AA1581" t="e">
        <f t="shared" si="373"/>
        <v>#VALUE!</v>
      </c>
      <c r="AB1581" t="e">
        <f t="shared" si="374"/>
        <v>#VALUE!</v>
      </c>
    </row>
    <row r="1582" spans="1:28" x14ac:dyDescent="0.25">
      <c r="A1582">
        <v>36</v>
      </c>
      <c r="B1582" t="s">
        <v>60</v>
      </c>
      <c r="C1582">
        <v>4</v>
      </c>
      <c r="D1582" t="s">
        <v>57</v>
      </c>
      <c r="E1582">
        <v>1985</v>
      </c>
      <c r="F1582" t="s">
        <v>10</v>
      </c>
      <c r="G1582" t="s">
        <v>10</v>
      </c>
      <c r="H1582" s="54">
        <v>0.75</v>
      </c>
      <c r="I1582" t="s">
        <v>10</v>
      </c>
      <c r="J1582" t="s">
        <v>10</v>
      </c>
      <c r="K1582">
        <v>0.67</v>
      </c>
      <c r="L1582" s="2" t="e">
        <f t="shared" si="360"/>
        <v>#VALUE!</v>
      </c>
      <c r="M1582" s="2" t="e">
        <f t="shared" si="361"/>
        <v>#VALUE!</v>
      </c>
      <c r="N1582" s="2" t="e">
        <f t="shared" si="362"/>
        <v>#VALUE!</v>
      </c>
      <c r="O1582" s="2" t="e">
        <f t="shared" si="363"/>
        <v>#VALUE!</v>
      </c>
      <c r="P1582" s="79" t="e">
        <f t="shared" si="364"/>
        <v>#VALUE!</v>
      </c>
      <c r="Q1582" s="80">
        <v>0.57081999999999999</v>
      </c>
      <c r="R1582" s="78">
        <v>0.42917000000000005</v>
      </c>
      <c r="S1582" s="79" t="e">
        <f t="shared" si="365"/>
        <v>#VALUE!</v>
      </c>
      <c r="T1582" s="2" t="e">
        <f t="shared" si="366"/>
        <v>#VALUE!</v>
      </c>
      <c r="U1582" s="2" t="e">
        <f t="shared" si="367"/>
        <v>#VALUE!</v>
      </c>
      <c r="V1582" s="2" t="e">
        <f t="shared" si="368"/>
        <v>#VALUE!</v>
      </c>
      <c r="W1582" s="2" t="e">
        <f t="shared" si="369"/>
        <v>#VALUE!</v>
      </c>
      <c r="X1582" t="e">
        <f t="shared" si="370"/>
        <v>#VALUE!</v>
      </c>
      <c r="Y1582" t="e">
        <f t="shared" si="371"/>
        <v>#VALUE!</v>
      </c>
      <c r="Z1582" t="e">
        <f t="shared" si="372"/>
        <v>#VALUE!</v>
      </c>
      <c r="AA1582" t="e">
        <f t="shared" si="373"/>
        <v>#VALUE!</v>
      </c>
      <c r="AB1582" t="e">
        <f t="shared" si="374"/>
        <v>#VALUE!</v>
      </c>
    </row>
    <row r="1583" spans="1:28" x14ac:dyDescent="0.25">
      <c r="A1583">
        <v>36</v>
      </c>
      <c r="B1583" t="s">
        <v>60</v>
      </c>
      <c r="C1583">
        <v>4</v>
      </c>
      <c r="D1583" t="s">
        <v>57</v>
      </c>
      <c r="E1583">
        <v>1986</v>
      </c>
      <c r="F1583" t="s">
        <v>10</v>
      </c>
      <c r="G1583" t="s">
        <v>10</v>
      </c>
      <c r="H1583" s="54">
        <v>0.83</v>
      </c>
      <c r="I1583" t="s">
        <v>10</v>
      </c>
      <c r="J1583" t="s">
        <v>10</v>
      </c>
      <c r="K1583">
        <v>0.68799999999999994</v>
      </c>
      <c r="L1583" s="2" t="e">
        <f t="shared" si="360"/>
        <v>#VALUE!</v>
      </c>
      <c r="M1583" s="2" t="e">
        <f t="shared" si="361"/>
        <v>#VALUE!</v>
      </c>
      <c r="N1583" s="2" t="e">
        <f t="shared" si="362"/>
        <v>#VALUE!</v>
      </c>
      <c r="O1583" s="2" t="e">
        <f t="shared" si="363"/>
        <v>#VALUE!</v>
      </c>
      <c r="P1583" s="79" t="e">
        <f t="shared" si="364"/>
        <v>#VALUE!</v>
      </c>
      <c r="Q1583" s="80">
        <v>0.57081999999999999</v>
      </c>
      <c r="R1583" s="78">
        <v>0.42917000000000005</v>
      </c>
      <c r="S1583" s="79" t="e">
        <f t="shared" si="365"/>
        <v>#VALUE!</v>
      </c>
      <c r="T1583" s="2" t="e">
        <f t="shared" si="366"/>
        <v>#VALUE!</v>
      </c>
      <c r="U1583" s="2" t="e">
        <f t="shared" si="367"/>
        <v>#VALUE!</v>
      </c>
      <c r="V1583" s="2" t="e">
        <f t="shared" si="368"/>
        <v>#VALUE!</v>
      </c>
      <c r="W1583" s="2" t="e">
        <f t="shared" si="369"/>
        <v>#VALUE!</v>
      </c>
      <c r="X1583" t="e">
        <f t="shared" si="370"/>
        <v>#VALUE!</v>
      </c>
      <c r="Y1583" t="e">
        <f t="shared" si="371"/>
        <v>#VALUE!</v>
      </c>
      <c r="Z1583" t="e">
        <f t="shared" si="372"/>
        <v>#VALUE!</v>
      </c>
      <c r="AA1583" t="e">
        <f t="shared" si="373"/>
        <v>#VALUE!</v>
      </c>
      <c r="AB1583" t="e">
        <f t="shared" si="374"/>
        <v>#VALUE!</v>
      </c>
    </row>
    <row r="1584" spans="1:28" x14ac:dyDescent="0.25">
      <c r="A1584">
        <v>36</v>
      </c>
      <c r="B1584" t="s">
        <v>60</v>
      </c>
      <c r="C1584">
        <v>4</v>
      </c>
      <c r="D1584" t="s">
        <v>57</v>
      </c>
      <c r="E1584">
        <v>1987</v>
      </c>
      <c r="F1584" t="s">
        <v>10</v>
      </c>
      <c r="G1584" t="s">
        <v>10</v>
      </c>
      <c r="H1584" s="54">
        <v>0.64</v>
      </c>
      <c r="I1584" t="s">
        <v>10</v>
      </c>
      <c r="J1584" t="s">
        <v>10</v>
      </c>
      <c r="K1584">
        <v>0.622</v>
      </c>
      <c r="L1584" s="2" t="e">
        <f t="shared" si="360"/>
        <v>#VALUE!</v>
      </c>
      <c r="M1584" s="2" t="e">
        <f t="shared" si="361"/>
        <v>#VALUE!</v>
      </c>
      <c r="N1584" s="2" t="e">
        <f t="shared" si="362"/>
        <v>#VALUE!</v>
      </c>
      <c r="O1584" s="2" t="e">
        <f t="shared" si="363"/>
        <v>#VALUE!</v>
      </c>
      <c r="P1584" s="79" t="e">
        <f t="shared" si="364"/>
        <v>#VALUE!</v>
      </c>
      <c r="Q1584" s="80">
        <v>0.57081999999999999</v>
      </c>
      <c r="R1584" s="78">
        <v>0.42917000000000005</v>
      </c>
      <c r="S1584" s="79">
        <f t="shared" si="365"/>
        <v>4366.1759181237276</v>
      </c>
      <c r="T1584" s="2" t="e">
        <f t="shared" si="366"/>
        <v>#VALUE!</v>
      </c>
      <c r="U1584" s="2" t="e">
        <f t="shared" si="367"/>
        <v>#VALUE!</v>
      </c>
      <c r="V1584" s="2">
        <f t="shared" si="368"/>
        <v>4338.8235294117649</v>
      </c>
      <c r="W1584" s="2" t="e">
        <f t="shared" si="369"/>
        <v>#VALUE!</v>
      </c>
      <c r="X1584" t="e">
        <f t="shared" si="370"/>
        <v>#VALUE!</v>
      </c>
      <c r="Y1584" t="e">
        <f t="shared" si="371"/>
        <v>#VALUE!</v>
      </c>
      <c r="Z1584" t="e">
        <f t="shared" si="372"/>
        <v>#VALUE!</v>
      </c>
      <c r="AA1584" t="e">
        <f t="shared" si="373"/>
        <v>#VALUE!</v>
      </c>
      <c r="AB1584" t="e">
        <f t="shared" si="374"/>
        <v>#VALUE!</v>
      </c>
    </row>
    <row r="1585" spans="1:28" x14ac:dyDescent="0.25">
      <c r="A1585">
        <v>36</v>
      </c>
      <c r="B1585" t="s">
        <v>60</v>
      </c>
      <c r="C1585">
        <v>4</v>
      </c>
      <c r="D1585" t="s">
        <v>57</v>
      </c>
      <c r="E1585">
        <v>1988</v>
      </c>
      <c r="F1585" t="s">
        <v>10</v>
      </c>
      <c r="G1585" t="s">
        <v>10</v>
      </c>
      <c r="H1585" s="54">
        <v>0.63</v>
      </c>
      <c r="I1585" t="s">
        <v>10</v>
      </c>
      <c r="J1585" t="s">
        <v>10</v>
      </c>
      <c r="K1585">
        <v>0.26</v>
      </c>
      <c r="L1585" s="2" t="e">
        <f t="shared" si="360"/>
        <v>#VALUE!</v>
      </c>
      <c r="M1585" s="2" t="e">
        <f t="shared" si="361"/>
        <v>#VALUE!</v>
      </c>
      <c r="N1585" s="2" t="e">
        <f t="shared" si="362"/>
        <v>#VALUE!</v>
      </c>
      <c r="O1585" s="2" t="e">
        <f t="shared" si="363"/>
        <v>#VALUE!</v>
      </c>
      <c r="P1585" s="79" t="e">
        <f t="shared" si="364"/>
        <v>#VALUE!</v>
      </c>
      <c r="Q1585" s="80">
        <v>0.57081999999999999</v>
      </c>
      <c r="R1585" s="78">
        <v>0.42917000000000005</v>
      </c>
      <c r="S1585" s="79">
        <f t="shared" si="365"/>
        <v>7028.0171990925264</v>
      </c>
      <c r="T1585" s="2" t="e">
        <f t="shared" si="366"/>
        <v>#VALUE!</v>
      </c>
      <c r="U1585" s="2" t="e">
        <f t="shared" si="367"/>
        <v>#VALUE!</v>
      </c>
      <c r="V1585" s="2">
        <f t="shared" si="368"/>
        <v>7011.0689054041659</v>
      </c>
      <c r="W1585" s="2" t="e">
        <f t="shared" si="369"/>
        <v>#VALUE!</v>
      </c>
      <c r="X1585" t="e">
        <f t="shared" si="370"/>
        <v>#VALUE!</v>
      </c>
      <c r="Y1585" t="e">
        <f t="shared" si="371"/>
        <v>#VALUE!</v>
      </c>
      <c r="Z1585" t="e">
        <f t="shared" si="372"/>
        <v>#VALUE!</v>
      </c>
      <c r="AA1585" t="e">
        <f t="shared" si="373"/>
        <v>#VALUE!</v>
      </c>
      <c r="AB1585" t="e">
        <f t="shared" si="374"/>
        <v>#VALUE!</v>
      </c>
    </row>
    <row r="1586" spans="1:28" x14ac:dyDescent="0.25">
      <c r="A1586">
        <v>36</v>
      </c>
      <c r="B1586" t="s">
        <v>60</v>
      </c>
      <c r="C1586">
        <v>4</v>
      </c>
      <c r="D1586" t="s">
        <v>57</v>
      </c>
      <c r="E1586">
        <v>1989</v>
      </c>
      <c r="F1586" t="s">
        <v>10</v>
      </c>
      <c r="G1586" t="s">
        <v>10</v>
      </c>
      <c r="H1586" s="54">
        <v>0.61499999999999999</v>
      </c>
      <c r="I1586" t="s">
        <v>10</v>
      </c>
      <c r="J1586" t="s">
        <v>10</v>
      </c>
      <c r="K1586">
        <v>0.62</v>
      </c>
      <c r="L1586" s="2" t="e">
        <f t="shared" si="360"/>
        <v>#VALUE!</v>
      </c>
      <c r="M1586" s="2" t="e">
        <f t="shared" si="361"/>
        <v>#VALUE!</v>
      </c>
      <c r="N1586" s="2" t="e">
        <f t="shared" si="362"/>
        <v>#VALUE!</v>
      </c>
      <c r="O1586" s="2" t="e">
        <f t="shared" si="363"/>
        <v>#VALUE!</v>
      </c>
      <c r="P1586" s="79" t="e">
        <f t="shared" si="364"/>
        <v>#VALUE!</v>
      </c>
      <c r="Q1586" s="80">
        <v>0.57081999999999999</v>
      </c>
      <c r="R1586" s="78">
        <v>0.42917000000000005</v>
      </c>
      <c r="S1586" s="79">
        <f t="shared" si="365"/>
        <v>5272.3382872659749</v>
      </c>
      <c r="T1586" s="2" t="e">
        <f t="shared" si="366"/>
        <v>#VALUE!</v>
      </c>
      <c r="U1586" s="2" t="e">
        <f t="shared" si="367"/>
        <v>#VALUE!</v>
      </c>
      <c r="V1586" s="2">
        <f t="shared" si="368"/>
        <v>4536.3387249920879</v>
      </c>
      <c r="W1586" s="2" t="e">
        <f t="shared" si="369"/>
        <v>#VALUE!</v>
      </c>
      <c r="X1586" t="e">
        <f t="shared" si="370"/>
        <v>#VALUE!</v>
      </c>
      <c r="Y1586" t="e">
        <f t="shared" si="371"/>
        <v>#VALUE!</v>
      </c>
      <c r="Z1586" t="e">
        <f t="shared" si="372"/>
        <v>#VALUE!</v>
      </c>
      <c r="AA1586" t="e">
        <f t="shared" si="373"/>
        <v>#VALUE!</v>
      </c>
      <c r="AB1586" t="e">
        <f t="shared" si="374"/>
        <v>#VALUE!</v>
      </c>
    </row>
    <row r="1587" spans="1:28" x14ac:dyDescent="0.25">
      <c r="A1587">
        <v>36</v>
      </c>
      <c r="B1587" t="s">
        <v>60</v>
      </c>
      <c r="C1587">
        <v>4</v>
      </c>
      <c r="D1587" t="s">
        <v>57</v>
      </c>
      <c r="E1587">
        <v>1990</v>
      </c>
      <c r="F1587">
        <v>500</v>
      </c>
      <c r="G1587" t="s">
        <v>10</v>
      </c>
      <c r="H1587" s="54">
        <v>0.69699999999999995</v>
      </c>
      <c r="I1587" t="s">
        <v>10</v>
      </c>
      <c r="J1587" t="s">
        <v>10</v>
      </c>
      <c r="K1587">
        <v>0.69399999999999995</v>
      </c>
      <c r="L1587" s="2">
        <f t="shared" si="360"/>
        <v>1650.1650165016499</v>
      </c>
      <c r="M1587" s="2" t="e">
        <f t="shared" si="361"/>
        <v>#VALUE!</v>
      </c>
      <c r="N1587" s="2" t="e">
        <f t="shared" si="362"/>
        <v>#VALUE!</v>
      </c>
      <c r="O1587" s="2">
        <f t="shared" si="363"/>
        <v>1633.9869281045749</v>
      </c>
      <c r="P1587" s="79" t="e">
        <f t="shared" si="364"/>
        <v>#VALUE!</v>
      </c>
      <c r="Q1587" s="80">
        <v>0.57081999999999999</v>
      </c>
      <c r="R1587" s="78">
        <v>0.42917000000000005</v>
      </c>
      <c r="S1587" s="79">
        <f t="shared" si="365"/>
        <v>6502.9783825395843</v>
      </c>
      <c r="T1587" s="2" t="e">
        <f t="shared" si="366"/>
        <v>#VALUE!</v>
      </c>
      <c r="U1587" s="2" t="e">
        <f t="shared" si="367"/>
        <v>#VALUE!</v>
      </c>
      <c r="V1587" s="2">
        <f t="shared" si="368"/>
        <v>5442.979010991814</v>
      </c>
      <c r="W1587" s="2" t="e">
        <f t="shared" si="369"/>
        <v>#VALUE!</v>
      </c>
      <c r="X1587">
        <f t="shared" si="370"/>
        <v>13.005956765079169</v>
      </c>
      <c r="Y1587" t="e">
        <f t="shared" si="371"/>
        <v>#VALUE!</v>
      </c>
      <c r="Z1587" t="e">
        <f t="shared" si="372"/>
        <v>#VALUE!</v>
      </c>
      <c r="AA1587">
        <f t="shared" si="373"/>
        <v>10.885958021983628</v>
      </c>
      <c r="AB1587" t="e">
        <f t="shared" si="374"/>
        <v>#VALUE!</v>
      </c>
    </row>
    <row r="1588" spans="1:28" x14ac:dyDescent="0.25">
      <c r="A1588">
        <v>36</v>
      </c>
      <c r="B1588" t="s">
        <v>60</v>
      </c>
      <c r="C1588">
        <v>4</v>
      </c>
      <c r="D1588" t="s">
        <v>57</v>
      </c>
      <c r="E1588">
        <v>1991</v>
      </c>
      <c r="F1588">
        <v>3000</v>
      </c>
      <c r="G1588" t="s">
        <v>10</v>
      </c>
      <c r="H1588" s="54">
        <v>0.624</v>
      </c>
      <c r="I1588" t="s">
        <v>10</v>
      </c>
      <c r="J1588" t="s">
        <v>10</v>
      </c>
      <c r="K1588">
        <v>0.622</v>
      </c>
      <c r="L1588" s="2">
        <f t="shared" si="360"/>
        <v>7978.7234042553191</v>
      </c>
      <c r="M1588" s="2" t="e">
        <f t="shared" si="361"/>
        <v>#VALUE!</v>
      </c>
      <c r="N1588" s="2" t="e">
        <f t="shared" si="362"/>
        <v>#VALUE!</v>
      </c>
      <c r="O1588" s="2">
        <f t="shared" si="363"/>
        <v>7936.5079365079364</v>
      </c>
      <c r="P1588" s="79" t="e">
        <f t="shared" si="364"/>
        <v>#VALUE!</v>
      </c>
      <c r="Q1588" s="80">
        <v>0.57081999999999999</v>
      </c>
      <c r="R1588" s="78">
        <v>0.42917000000000005</v>
      </c>
      <c r="S1588" s="79">
        <f t="shared" si="365"/>
        <v>6226.2851487851494</v>
      </c>
      <c r="T1588" s="2" t="e">
        <f t="shared" si="366"/>
        <v>#VALUE!</v>
      </c>
      <c r="U1588" s="2" t="e">
        <f t="shared" si="367"/>
        <v>#VALUE!</v>
      </c>
      <c r="V1588" s="2">
        <f t="shared" si="368"/>
        <v>6108.5733902960019</v>
      </c>
      <c r="W1588" s="2" t="e">
        <f t="shared" si="369"/>
        <v>#VALUE!</v>
      </c>
      <c r="X1588">
        <f t="shared" si="370"/>
        <v>2.0754283829283833</v>
      </c>
      <c r="Y1588" t="e">
        <f t="shared" si="371"/>
        <v>#VALUE!</v>
      </c>
      <c r="Z1588" t="e">
        <f t="shared" si="372"/>
        <v>#VALUE!</v>
      </c>
      <c r="AA1588">
        <f t="shared" si="373"/>
        <v>2.0361911300986675</v>
      </c>
      <c r="AB1588" t="e">
        <f t="shared" si="374"/>
        <v>#VALUE!</v>
      </c>
    </row>
    <row r="1589" spans="1:28" x14ac:dyDescent="0.25">
      <c r="A1589">
        <v>36</v>
      </c>
      <c r="B1589" t="s">
        <v>60</v>
      </c>
      <c r="C1589">
        <v>4</v>
      </c>
      <c r="D1589" t="s">
        <v>57</v>
      </c>
      <c r="E1589">
        <v>1992</v>
      </c>
      <c r="F1589">
        <v>2000</v>
      </c>
      <c r="G1589" t="s">
        <v>10</v>
      </c>
      <c r="H1589" s="54">
        <v>0.65300000000000002</v>
      </c>
      <c r="I1589" t="s">
        <v>10</v>
      </c>
      <c r="J1589" t="s">
        <v>10</v>
      </c>
      <c r="K1589">
        <v>0.65400000000000003</v>
      </c>
      <c r="L1589" s="2">
        <f t="shared" si="360"/>
        <v>5763.6887608069164</v>
      </c>
      <c r="M1589" s="2" t="e">
        <f t="shared" si="361"/>
        <v>#VALUE!</v>
      </c>
      <c r="N1589" s="2" t="e">
        <f t="shared" si="362"/>
        <v>#VALUE!</v>
      </c>
      <c r="O1589" s="2">
        <f t="shared" si="363"/>
        <v>5780.346820809249</v>
      </c>
      <c r="P1589" s="79" t="e">
        <f t="shared" si="364"/>
        <v>#VALUE!</v>
      </c>
      <c r="Q1589" s="80">
        <v>0.57081999999999999</v>
      </c>
      <c r="R1589" s="78">
        <v>0.42917000000000005</v>
      </c>
      <c r="S1589" s="79">
        <f t="shared" si="365"/>
        <v>3414.6600487634973</v>
      </c>
      <c r="T1589" s="2" t="e">
        <f t="shared" si="366"/>
        <v>#VALUE!</v>
      </c>
      <c r="U1589" s="2" t="e">
        <f t="shared" si="367"/>
        <v>#VALUE!</v>
      </c>
      <c r="V1589" s="2">
        <f t="shared" si="368"/>
        <v>3200.3996155232489</v>
      </c>
      <c r="W1589" s="2" t="e">
        <f t="shared" si="369"/>
        <v>#VALUE!</v>
      </c>
      <c r="X1589">
        <f t="shared" si="370"/>
        <v>1.7073300243817486</v>
      </c>
      <c r="Y1589" t="e">
        <f t="shared" si="371"/>
        <v>#VALUE!</v>
      </c>
      <c r="Z1589" t="e">
        <f t="shared" si="372"/>
        <v>#VALUE!</v>
      </c>
      <c r="AA1589">
        <f t="shared" si="373"/>
        <v>1.6001998077616244</v>
      </c>
      <c r="AB1589" t="e">
        <f t="shared" si="374"/>
        <v>#VALUE!</v>
      </c>
    </row>
    <row r="1590" spans="1:28" x14ac:dyDescent="0.25">
      <c r="A1590">
        <v>36</v>
      </c>
      <c r="B1590" t="s">
        <v>60</v>
      </c>
      <c r="C1590">
        <v>4</v>
      </c>
      <c r="D1590" t="s">
        <v>57</v>
      </c>
      <c r="E1590">
        <v>1993</v>
      </c>
      <c r="F1590">
        <v>2000</v>
      </c>
      <c r="G1590" t="s">
        <v>10</v>
      </c>
      <c r="H1590" s="54">
        <v>0.56699999999999995</v>
      </c>
      <c r="I1590" t="s">
        <v>10</v>
      </c>
      <c r="J1590" t="s">
        <v>10</v>
      </c>
      <c r="K1590">
        <v>0.30599999999999999</v>
      </c>
      <c r="L1590" s="2">
        <f t="shared" si="360"/>
        <v>4618.9376443418005</v>
      </c>
      <c r="M1590" s="2" t="e">
        <f t="shared" si="361"/>
        <v>#VALUE!</v>
      </c>
      <c r="N1590" s="2" t="e">
        <f t="shared" si="362"/>
        <v>#VALUE!</v>
      </c>
      <c r="O1590" s="2">
        <f t="shared" si="363"/>
        <v>2881.8443804034582</v>
      </c>
      <c r="P1590" s="79" t="e">
        <f t="shared" si="364"/>
        <v>#VALUE!</v>
      </c>
      <c r="Q1590" s="80">
        <v>0.57081999999999999</v>
      </c>
      <c r="R1590" s="78">
        <v>0.42917000000000005</v>
      </c>
      <c r="S1590" s="79">
        <f t="shared" si="365"/>
        <v>2739.5804782694486</v>
      </c>
      <c r="T1590" s="2" t="e">
        <f t="shared" si="366"/>
        <v>#VALUE!</v>
      </c>
      <c r="U1590" s="2" t="e">
        <f t="shared" si="367"/>
        <v>#VALUE!</v>
      </c>
      <c r="V1590" s="2">
        <f t="shared" si="368"/>
        <v>2495.2994805258922</v>
      </c>
      <c r="W1590" s="2" t="e">
        <f t="shared" si="369"/>
        <v>#VALUE!</v>
      </c>
      <c r="X1590">
        <f t="shared" si="370"/>
        <v>1.3697902391347243</v>
      </c>
      <c r="Y1590" t="e">
        <f t="shared" si="371"/>
        <v>#VALUE!</v>
      </c>
      <c r="Z1590" t="e">
        <f t="shared" si="372"/>
        <v>#VALUE!</v>
      </c>
      <c r="AA1590">
        <f t="shared" si="373"/>
        <v>1.2476497402629461</v>
      </c>
      <c r="AB1590" t="e">
        <f t="shared" si="374"/>
        <v>#VALUE!</v>
      </c>
    </row>
    <row r="1591" spans="1:28" x14ac:dyDescent="0.25">
      <c r="A1591">
        <v>36</v>
      </c>
      <c r="B1591" t="s">
        <v>60</v>
      </c>
      <c r="C1591">
        <v>4</v>
      </c>
      <c r="D1591" t="s">
        <v>57</v>
      </c>
      <c r="E1591">
        <v>1994</v>
      </c>
      <c r="F1591">
        <v>3000</v>
      </c>
      <c r="G1591" t="s">
        <v>10</v>
      </c>
      <c r="H1591" s="54">
        <v>0.66700000000000004</v>
      </c>
      <c r="I1591" t="s">
        <v>10</v>
      </c>
      <c r="J1591" t="s">
        <v>10</v>
      </c>
      <c r="K1591">
        <v>0.66100000000000003</v>
      </c>
      <c r="L1591" s="2">
        <f t="shared" si="360"/>
        <v>9009.0090090090107</v>
      </c>
      <c r="M1591" s="2" t="e">
        <f t="shared" si="361"/>
        <v>#VALUE!</v>
      </c>
      <c r="N1591" s="2" t="e">
        <f t="shared" si="362"/>
        <v>#VALUE!</v>
      </c>
      <c r="O1591" s="2">
        <f t="shared" si="363"/>
        <v>8849.5575221238942</v>
      </c>
      <c r="P1591" s="79" t="e">
        <f t="shared" si="364"/>
        <v>#VALUE!</v>
      </c>
      <c r="Q1591" s="80">
        <v>0.57081999999999999</v>
      </c>
      <c r="R1591" s="78">
        <v>0.42917000000000005</v>
      </c>
      <c r="S1591" s="79">
        <f t="shared" si="365"/>
        <v>1461.5620747409191</v>
      </c>
      <c r="T1591" s="2" t="e">
        <f t="shared" si="366"/>
        <v>#VALUE!</v>
      </c>
      <c r="U1591" s="2" t="e">
        <f t="shared" si="367"/>
        <v>#VALUE!</v>
      </c>
      <c r="V1591" s="2">
        <f t="shared" si="368"/>
        <v>1473.9611835207122</v>
      </c>
      <c r="W1591" s="2" t="e">
        <f t="shared" si="369"/>
        <v>#VALUE!</v>
      </c>
      <c r="X1591">
        <f t="shared" si="370"/>
        <v>0.48718735824697301</v>
      </c>
      <c r="Y1591" t="e">
        <f t="shared" si="371"/>
        <v>#VALUE!</v>
      </c>
      <c r="Z1591" t="e">
        <f t="shared" si="372"/>
        <v>#VALUE!</v>
      </c>
      <c r="AA1591">
        <f t="shared" si="373"/>
        <v>0.49132039450690407</v>
      </c>
      <c r="AB1591" t="e">
        <f t="shared" si="374"/>
        <v>#VALUE!</v>
      </c>
    </row>
    <row r="1592" spans="1:28" x14ac:dyDescent="0.25">
      <c r="A1592">
        <v>36</v>
      </c>
      <c r="B1592" t="s">
        <v>60</v>
      </c>
      <c r="C1592">
        <v>4</v>
      </c>
      <c r="D1592" t="s">
        <v>57</v>
      </c>
      <c r="E1592">
        <v>1995</v>
      </c>
      <c r="F1592">
        <v>1500</v>
      </c>
      <c r="G1592" t="s">
        <v>10</v>
      </c>
      <c r="H1592" s="54">
        <v>0.40600000000000003</v>
      </c>
      <c r="I1592" t="s">
        <v>10</v>
      </c>
      <c r="J1592" t="s">
        <v>10</v>
      </c>
      <c r="K1592">
        <v>0.39100000000000001</v>
      </c>
      <c r="L1592" s="2">
        <f t="shared" si="360"/>
        <v>2525.2525252525252</v>
      </c>
      <c r="M1592" s="2" t="e">
        <f t="shared" si="361"/>
        <v>#VALUE!</v>
      </c>
      <c r="N1592" s="2" t="e">
        <f t="shared" si="362"/>
        <v>#VALUE!</v>
      </c>
      <c r="O1592" s="2">
        <f t="shared" si="363"/>
        <v>2463.0541871921182</v>
      </c>
      <c r="P1592" s="79" t="e">
        <f t="shared" si="364"/>
        <v>#VALUE!</v>
      </c>
      <c r="Q1592" s="80">
        <v>0.57081999999999999</v>
      </c>
      <c r="R1592" s="78">
        <v>0.42917000000000005</v>
      </c>
      <c r="S1592" s="79">
        <f t="shared" si="365"/>
        <v>3207.0884223525782</v>
      </c>
      <c r="T1592" s="2" t="e">
        <f t="shared" si="366"/>
        <v>#VALUE!</v>
      </c>
      <c r="U1592" s="2" t="e">
        <f t="shared" si="367"/>
        <v>#VALUE!</v>
      </c>
      <c r="V1592" s="2">
        <f t="shared" si="368"/>
        <v>3246.3484576916271</v>
      </c>
      <c r="W1592" s="2" t="e">
        <f t="shared" si="369"/>
        <v>#VALUE!</v>
      </c>
      <c r="X1592">
        <f t="shared" si="370"/>
        <v>2.1380589482350523</v>
      </c>
      <c r="Y1592" t="e">
        <f t="shared" si="371"/>
        <v>#VALUE!</v>
      </c>
      <c r="Z1592" t="e">
        <f t="shared" si="372"/>
        <v>#VALUE!</v>
      </c>
      <c r="AA1592">
        <f t="shared" si="373"/>
        <v>2.1642323051277512</v>
      </c>
      <c r="AB1592" t="e">
        <f t="shared" si="374"/>
        <v>#VALUE!</v>
      </c>
    </row>
    <row r="1593" spans="1:28" x14ac:dyDescent="0.25">
      <c r="A1593">
        <v>36</v>
      </c>
      <c r="B1593" t="s">
        <v>60</v>
      </c>
      <c r="C1593">
        <v>4</v>
      </c>
      <c r="D1593" t="s">
        <v>57</v>
      </c>
      <c r="E1593">
        <v>1996</v>
      </c>
      <c r="F1593">
        <v>1200</v>
      </c>
      <c r="G1593" t="s">
        <v>10</v>
      </c>
      <c r="H1593" s="54">
        <v>0.73899999999999999</v>
      </c>
      <c r="I1593" t="s">
        <v>10</v>
      </c>
      <c r="J1593" t="s">
        <v>10</v>
      </c>
      <c r="K1593">
        <v>0.71299999999999997</v>
      </c>
      <c r="L1593" s="2">
        <f t="shared" si="360"/>
        <v>4597.7011494252874</v>
      </c>
      <c r="M1593" s="2" t="e">
        <f t="shared" si="361"/>
        <v>#VALUE!</v>
      </c>
      <c r="N1593" s="2" t="e">
        <f t="shared" si="362"/>
        <v>#VALUE!</v>
      </c>
      <c r="O1593" s="2">
        <f t="shared" si="363"/>
        <v>4181.1846689895465</v>
      </c>
      <c r="P1593" s="79" t="e">
        <f t="shared" si="364"/>
        <v>#VALUE!</v>
      </c>
      <c r="Q1593" s="80">
        <v>0.57081999999999999</v>
      </c>
      <c r="R1593" s="78">
        <v>0.42917000000000005</v>
      </c>
      <c r="S1593" s="79">
        <f t="shared" si="365"/>
        <v>2434.6703031044253</v>
      </c>
      <c r="T1593" s="2" t="e">
        <f t="shared" si="366"/>
        <v>#VALUE!</v>
      </c>
      <c r="U1593" s="2" t="e">
        <f t="shared" si="367"/>
        <v>#VALUE!</v>
      </c>
      <c r="V1593" s="2">
        <f t="shared" si="368"/>
        <v>2385.413792612017</v>
      </c>
      <c r="W1593" s="2" t="e">
        <f t="shared" si="369"/>
        <v>#VALUE!</v>
      </c>
      <c r="X1593">
        <f t="shared" si="370"/>
        <v>2.0288919192536876</v>
      </c>
      <c r="Y1593" t="e">
        <f t="shared" si="371"/>
        <v>#VALUE!</v>
      </c>
      <c r="Z1593" t="e">
        <f t="shared" si="372"/>
        <v>#VALUE!</v>
      </c>
      <c r="AA1593">
        <f t="shared" si="373"/>
        <v>1.9878448271766809</v>
      </c>
      <c r="AB1593" t="e">
        <f t="shared" si="374"/>
        <v>#VALUE!</v>
      </c>
    </row>
    <row r="1594" spans="1:28" x14ac:dyDescent="0.25">
      <c r="A1594">
        <v>36</v>
      </c>
      <c r="B1594" t="s">
        <v>60</v>
      </c>
      <c r="C1594">
        <v>4</v>
      </c>
      <c r="D1594" t="s">
        <v>57</v>
      </c>
      <c r="E1594">
        <v>1997</v>
      </c>
      <c r="F1594">
        <v>125</v>
      </c>
      <c r="G1594" t="s">
        <v>10</v>
      </c>
      <c r="H1594" s="54">
        <v>0.53400000000000003</v>
      </c>
      <c r="I1594" t="s">
        <v>10</v>
      </c>
      <c r="J1594" t="s">
        <v>10</v>
      </c>
      <c r="K1594">
        <v>0.50600000000000001</v>
      </c>
      <c r="L1594" s="2">
        <f t="shared" si="360"/>
        <v>268.24034334763951</v>
      </c>
      <c r="M1594" s="2" t="e">
        <f t="shared" si="361"/>
        <v>#VALUE!</v>
      </c>
      <c r="N1594" s="2" t="e">
        <f t="shared" si="362"/>
        <v>#VALUE!</v>
      </c>
      <c r="O1594" s="2">
        <f t="shared" si="363"/>
        <v>253.03643724696357</v>
      </c>
      <c r="P1594" s="79" t="e">
        <f t="shared" si="364"/>
        <v>#VALUE!</v>
      </c>
      <c r="Q1594" s="80">
        <v>0.57081999999999999</v>
      </c>
      <c r="R1594" s="78">
        <v>0.42917000000000005</v>
      </c>
      <c r="S1594" s="79">
        <f t="shared" si="365"/>
        <v>2477.496221974483</v>
      </c>
      <c r="T1594" s="2" t="e">
        <f t="shared" si="366"/>
        <v>#VALUE!</v>
      </c>
      <c r="U1594" s="2" t="e">
        <f t="shared" si="367"/>
        <v>#VALUE!</v>
      </c>
      <c r="V1594" s="2">
        <f t="shared" si="368"/>
        <v>2302.6577417450153</v>
      </c>
      <c r="W1594" s="2" t="e">
        <f t="shared" si="369"/>
        <v>#VALUE!</v>
      </c>
      <c r="X1594">
        <f t="shared" si="370"/>
        <v>19.819969775795865</v>
      </c>
      <c r="Y1594" t="e">
        <f t="shared" si="371"/>
        <v>#VALUE!</v>
      </c>
      <c r="Z1594" t="e">
        <f t="shared" si="372"/>
        <v>#VALUE!</v>
      </c>
      <c r="AA1594">
        <f t="shared" si="373"/>
        <v>18.421261933960121</v>
      </c>
      <c r="AB1594" t="e">
        <f t="shared" si="374"/>
        <v>#VALUE!</v>
      </c>
    </row>
    <row r="1595" spans="1:28" x14ac:dyDescent="0.25">
      <c r="A1595">
        <v>36</v>
      </c>
      <c r="B1595" t="s">
        <v>60</v>
      </c>
      <c r="C1595">
        <v>4</v>
      </c>
      <c r="D1595" t="s">
        <v>57</v>
      </c>
      <c r="E1595">
        <v>1998</v>
      </c>
      <c r="F1595">
        <v>2500</v>
      </c>
      <c r="G1595" t="s">
        <v>10</v>
      </c>
      <c r="H1595" s="54">
        <v>0.18</v>
      </c>
      <c r="I1595" t="s">
        <v>10</v>
      </c>
      <c r="J1595" t="s">
        <v>10</v>
      </c>
      <c r="K1595">
        <v>0.193</v>
      </c>
      <c r="L1595" s="2">
        <f t="shared" si="360"/>
        <v>3048.7804878048778</v>
      </c>
      <c r="M1595" s="2" t="e">
        <f t="shared" si="361"/>
        <v>#VALUE!</v>
      </c>
      <c r="N1595" s="2" t="e">
        <f t="shared" si="362"/>
        <v>#VALUE!</v>
      </c>
      <c r="O1595" s="2">
        <f t="shared" si="363"/>
        <v>3097.8934324659235</v>
      </c>
      <c r="P1595" s="79" t="e">
        <f t="shared" si="364"/>
        <v>#VALUE!</v>
      </c>
      <c r="Q1595" s="80">
        <v>0.57081999999999999</v>
      </c>
      <c r="R1595" s="78">
        <v>0.42917000000000005</v>
      </c>
      <c r="S1595" s="79">
        <f t="shared" si="365"/>
        <v>3797.1609941334841</v>
      </c>
      <c r="T1595" s="2" t="e">
        <f t="shared" si="366"/>
        <v>#VALUE!</v>
      </c>
      <c r="U1595" s="2" t="e">
        <f t="shared" si="367"/>
        <v>#VALUE!</v>
      </c>
      <c r="V1595" s="2">
        <f t="shared" si="368"/>
        <v>3496.9154432783898</v>
      </c>
      <c r="W1595" s="2" t="e">
        <f t="shared" si="369"/>
        <v>#VALUE!</v>
      </c>
      <c r="X1595">
        <f t="shared" si="370"/>
        <v>1.5188643976533935</v>
      </c>
      <c r="Y1595" t="e">
        <f t="shared" si="371"/>
        <v>#VALUE!</v>
      </c>
      <c r="Z1595" t="e">
        <f t="shared" si="372"/>
        <v>#VALUE!</v>
      </c>
      <c r="AA1595">
        <f t="shared" si="373"/>
        <v>1.398766177311356</v>
      </c>
      <c r="AB1595" t="e">
        <f t="shared" si="374"/>
        <v>#VALUE!</v>
      </c>
    </row>
    <row r="1596" spans="1:28" x14ac:dyDescent="0.25">
      <c r="A1596">
        <v>36</v>
      </c>
      <c r="B1596" t="s">
        <v>60</v>
      </c>
      <c r="C1596">
        <v>4</v>
      </c>
      <c r="D1596" t="s">
        <v>57</v>
      </c>
      <c r="E1596">
        <v>1999</v>
      </c>
      <c r="F1596">
        <v>2700</v>
      </c>
      <c r="G1596" t="s">
        <v>10</v>
      </c>
      <c r="H1596" s="54">
        <v>0.21000000000000002</v>
      </c>
      <c r="I1596" t="s">
        <v>10</v>
      </c>
      <c r="J1596" t="s">
        <v>10</v>
      </c>
      <c r="K1596">
        <v>0.216</v>
      </c>
      <c r="L1596" s="2">
        <f t="shared" si="360"/>
        <v>3417.7215189873418</v>
      </c>
      <c r="M1596" s="2" t="e">
        <f t="shared" si="361"/>
        <v>#VALUE!</v>
      </c>
      <c r="N1596" s="2" t="e">
        <f t="shared" si="362"/>
        <v>#VALUE!</v>
      </c>
      <c r="O1596" s="2">
        <f t="shared" si="363"/>
        <v>3443.8775510204082</v>
      </c>
      <c r="P1596" s="79" t="e">
        <f t="shared" si="364"/>
        <v>#VALUE!</v>
      </c>
      <c r="Q1596" s="80">
        <v>0.57081999999999999</v>
      </c>
      <c r="R1596" s="78">
        <v>0.42917000000000005</v>
      </c>
      <c r="S1596" s="79">
        <f t="shared" si="365"/>
        <v>2993.0877152929584</v>
      </c>
      <c r="T1596" s="2" t="e">
        <f t="shared" si="366"/>
        <v>#VALUE!</v>
      </c>
      <c r="U1596" s="2" t="e">
        <f t="shared" si="367"/>
        <v>#VALUE!</v>
      </c>
      <c r="V1596" s="2">
        <f t="shared" si="368"/>
        <v>2703.2043704928501</v>
      </c>
      <c r="W1596" s="2" t="e">
        <f t="shared" si="369"/>
        <v>#VALUE!</v>
      </c>
      <c r="X1596">
        <f t="shared" si="370"/>
        <v>1.1085510056640586</v>
      </c>
      <c r="Y1596" t="e">
        <f t="shared" si="371"/>
        <v>#VALUE!</v>
      </c>
      <c r="Z1596" t="e">
        <f t="shared" si="372"/>
        <v>#VALUE!</v>
      </c>
      <c r="AA1596">
        <f t="shared" si="373"/>
        <v>1.0011868038862408</v>
      </c>
      <c r="AB1596" t="e">
        <f t="shared" si="374"/>
        <v>#VALUE!</v>
      </c>
    </row>
    <row r="1597" spans="1:28" x14ac:dyDescent="0.25">
      <c r="A1597">
        <v>36</v>
      </c>
      <c r="B1597" t="s">
        <v>60</v>
      </c>
      <c r="C1597">
        <v>4</v>
      </c>
      <c r="D1597" t="s">
        <v>57</v>
      </c>
      <c r="E1597">
        <v>2000</v>
      </c>
      <c r="F1597">
        <v>700</v>
      </c>
      <c r="G1597" t="s">
        <v>10</v>
      </c>
      <c r="H1597" s="54">
        <v>0.379</v>
      </c>
      <c r="I1597" t="s">
        <v>10</v>
      </c>
      <c r="J1597" t="s">
        <v>10</v>
      </c>
      <c r="K1597">
        <v>0.28399999999999997</v>
      </c>
      <c r="L1597" s="2">
        <f t="shared" si="360"/>
        <v>1127.2141706924315</v>
      </c>
      <c r="M1597" s="2" t="e">
        <f t="shared" si="361"/>
        <v>#VALUE!</v>
      </c>
      <c r="N1597" s="2" t="e">
        <f t="shared" si="362"/>
        <v>#VALUE!</v>
      </c>
      <c r="O1597" s="2">
        <f t="shared" si="363"/>
        <v>977.65363128491629</v>
      </c>
      <c r="P1597" s="79" t="e">
        <f t="shared" si="364"/>
        <v>#VALUE!</v>
      </c>
      <c r="Q1597" s="80">
        <v>0.57081999999999999</v>
      </c>
      <c r="R1597" s="78">
        <v>0.42917000000000005</v>
      </c>
      <c r="S1597" s="79" t="e">
        <f t="shared" si="365"/>
        <v>#VALUE!</v>
      </c>
      <c r="T1597" s="2" t="e">
        <f t="shared" si="366"/>
        <v>#VALUE!</v>
      </c>
      <c r="U1597" s="2" t="e">
        <f t="shared" si="367"/>
        <v>#VALUE!</v>
      </c>
      <c r="V1597" s="2" t="e">
        <f t="shared" si="368"/>
        <v>#VALUE!</v>
      </c>
      <c r="W1597" s="2" t="e">
        <f t="shared" si="369"/>
        <v>#VALUE!</v>
      </c>
      <c r="X1597" t="e">
        <f t="shared" si="370"/>
        <v>#VALUE!</v>
      </c>
      <c r="Y1597" t="e">
        <f t="shared" si="371"/>
        <v>#VALUE!</v>
      </c>
      <c r="Z1597" t="e">
        <f t="shared" si="372"/>
        <v>#VALUE!</v>
      </c>
      <c r="AA1597" t="e">
        <f t="shared" si="373"/>
        <v>#VALUE!</v>
      </c>
      <c r="AB1597" t="e">
        <f t="shared" si="374"/>
        <v>#VALUE!</v>
      </c>
    </row>
    <row r="1598" spans="1:28" x14ac:dyDescent="0.25">
      <c r="A1598">
        <v>36</v>
      </c>
      <c r="B1598" t="s">
        <v>60</v>
      </c>
      <c r="C1598">
        <v>4</v>
      </c>
      <c r="D1598" t="s">
        <v>57</v>
      </c>
      <c r="E1598">
        <v>2001</v>
      </c>
      <c r="F1598">
        <v>3000</v>
      </c>
      <c r="G1598" t="s">
        <v>10</v>
      </c>
      <c r="H1598" s="54">
        <v>0.29799999999999999</v>
      </c>
      <c r="I1598" t="s">
        <v>10</v>
      </c>
      <c r="J1598" t="s">
        <v>10</v>
      </c>
      <c r="K1598">
        <v>0.26200000000000001</v>
      </c>
      <c r="L1598" s="2">
        <f t="shared" si="360"/>
        <v>4273.5042735042734</v>
      </c>
      <c r="M1598" s="2" t="e">
        <f t="shared" si="361"/>
        <v>#VALUE!</v>
      </c>
      <c r="N1598" s="2" t="e">
        <f t="shared" si="362"/>
        <v>#VALUE!</v>
      </c>
      <c r="O1598" s="2">
        <f t="shared" si="363"/>
        <v>4065.040650406504</v>
      </c>
      <c r="P1598" s="79" t="e">
        <f t="shared" si="364"/>
        <v>#VALUE!</v>
      </c>
      <c r="Q1598" s="80">
        <v>0.57081999999999999</v>
      </c>
      <c r="R1598" s="78">
        <v>0.42917000000000005</v>
      </c>
      <c r="S1598" s="79" t="e">
        <f t="shared" si="365"/>
        <v>#VALUE!</v>
      </c>
      <c r="T1598" s="2" t="e">
        <f t="shared" si="366"/>
        <v>#VALUE!</v>
      </c>
      <c r="U1598" s="2" t="e">
        <f t="shared" si="367"/>
        <v>#VALUE!</v>
      </c>
      <c r="V1598" s="2" t="e">
        <f t="shared" si="368"/>
        <v>#VALUE!</v>
      </c>
      <c r="W1598" s="2" t="e">
        <f t="shared" si="369"/>
        <v>#VALUE!</v>
      </c>
      <c r="X1598" t="e">
        <f t="shared" si="370"/>
        <v>#VALUE!</v>
      </c>
      <c r="Y1598" t="e">
        <f t="shared" si="371"/>
        <v>#VALUE!</v>
      </c>
      <c r="Z1598" t="e">
        <f t="shared" si="372"/>
        <v>#VALUE!</v>
      </c>
      <c r="AA1598" t="e">
        <f t="shared" si="373"/>
        <v>#VALUE!</v>
      </c>
      <c r="AB1598" t="e">
        <f t="shared" si="374"/>
        <v>#VALUE!</v>
      </c>
    </row>
    <row r="1599" spans="1:28" x14ac:dyDescent="0.25">
      <c r="A1599">
        <v>36</v>
      </c>
      <c r="B1599" t="s">
        <v>60</v>
      </c>
      <c r="C1599">
        <v>4</v>
      </c>
      <c r="D1599" t="s">
        <v>57</v>
      </c>
      <c r="E1599">
        <v>2002</v>
      </c>
      <c r="F1599">
        <v>2300</v>
      </c>
      <c r="G1599" t="s">
        <v>10</v>
      </c>
      <c r="H1599" s="54">
        <v>0.27300000000000002</v>
      </c>
      <c r="I1599" t="s">
        <v>10</v>
      </c>
      <c r="J1599" t="s">
        <v>10</v>
      </c>
      <c r="K1599">
        <v>0.161</v>
      </c>
      <c r="L1599" s="2">
        <f t="shared" si="360"/>
        <v>3163.6863823933977</v>
      </c>
      <c r="M1599" s="2" t="e">
        <f t="shared" si="361"/>
        <v>#VALUE!</v>
      </c>
      <c r="N1599" s="2" t="e">
        <f t="shared" si="362"/>
        <v>#VALUE!</v>
      </c>
      <c r="O1599" s="2">
        <f t="shared" si="363"/>
        <v>2741.3587604290824</v>
      </c>
      <c r="P1599" s="79" t="e">
        <f t="shared" si="364"/>
        <v>#VALUE!</v>
      </c>
      <c r="Q1599" s="80">
        <v>0.57081999999999999</v>
      </c>
      <c r="R1599" s="78">
        <v>0.42917000000000005</v>
      </c>
      <c r="S1599" s="79" t="e">
        <f t="shared" si="365"/>
        <v>#VALUE!</v>
      </c>
      <c r="T1599" s="2" t="e">
        <f t="shared" si="366"/>
        <v>#VALUE!</v>
      </c>
      <c r="U1599" s="2" t="e">
        <f t="shared" si="367"/>
        <v>#VALUE!</v>
      </c>
      <c r="V1599" s="2" t="e">
        <f t="shared" si="368"/>
        <v>#VALUE!</v>
      </c>
      <c r="W1599" s="2" t="e">
        <f t="shared" si="369"/>
        <v>#VALUE!</v>
      </c>
      <c r="X1599" t="e">
        <f t="shared" si="370"/>
        <v>#VALUE!</v>
      </c>
      <c r="Y1599" t="e">
        <f t="shared" si="371"/>
        <v>#VALUE!</v>
      </c>
      <c r="Z1599" t="e">
        <f t="shared" si="372"/>
        <v>#VALUE!</v>
      </c>
      <c r="AA1599" t="e">
        <f t="shared" si="373"/>
        <v>#VALUE!</v>
      </c>
      <c r="AB1599" t="e">
        <f t="shared" si="374"/>
        <v>#VALUE!</v>
      </c>
    </row>
    <row r="1600" spans="1:28" x14ac:dyDescent="0.25">
      <c r="A1600">
        <v>36</v>
      </c>
      <c r="B1600" t="s">
        <v>60</v>
      </c>
      <c r="C1600">
        <v>4</v>
      </c>
      <c r="D1600" t="s">
        <v>57</v>
      </c>
      <c r="E1600">
        <v>2003</v>
      </c>
      <c r="F1600">
        <v>2000</v>
      </c>
      <c r="G1600" t="s">
        <v>10</v>
      </c>
      <c r="H1600" s="54">
        <v>0.27700000000000002</v>
      </c>
      <c r="I1600" t="s">
        <v>10</v>
      </c>
      <c r="J1600" t="s">
        <v>10</v>
      </c>
      <c r="K1600">
        <v>0.246</v>
      </c>
      <c r="L1600" s="2">
        <f t="shared" si="360"/>
        <v>2766.2517289073307</v>
      </c>
      <c r="M1600" s="2" t="e">
        <f t="shared" si="361"/>
        <v>#VALUE!</v>
      </c>
      <c r="N1600" s="2" t="e">
        <f t="shared" si="362"/>
        <v>#VALUE!</v>
      </c>
      <c r="O1600" s="2">
        <f t="shared" si="363"/>
        <v>2652.5198938992044</v>
      </c>
      <c r="P1600" s="79" t="e">
        <f t="shared" si="364"/>
        <v>#VALUE!</v>
      </c>
      <c r="Q1600" s="80">
        <v>0.57081999999999999</v>
      </c>
      <c r="R1600" s="78">
        <v>0.42917000000000005</v>
      </c>
      <c r="S1600" s="79" t="e">
        <f t="shared" si="365"/>
        <v>#VALUE!</v>
      </c>
      <c r="T1600" s="2" t="e">
        <f t="shared" si="366"/>
        <v>#VALUE!</v>
      </c>
      <c r="U1600" s="2" t="e">
        <f t="shared" si="367"/>
        <v>#VALUE!</v>
      </c>
      <c r="V1600" s="2" t="e">
        <f t="shared" si="368"/>
        <v>#VALUE!</v>
      </c>
      <c r="W1600" s="2" t="e">
        <f t="shared" si="369"/>
        <v>#VALUE!</v>
      </c>
      <c r="X1600" t="e">
        <f t="shared" si="370"/>
        <v>#VALUE!</v>
      </c>
      <c r="Y1600" t="e">
        <f t="shared" si="371"/>
        <v>#VALUE!</v>
      </c>
      <c r="Z1600" t="e">
        <f t="shared" si="372"/>
        <v>#VALUE!</v>
      </c>
      <c r="AA1600" t="e">
        <f t="shared" si="373"/>
        <v>#VALUE!</v>
      </c>
      <c r="AB1600" t="e">
        <f t="shared" si="374"/>
        <v>#VALUE!</v>
      </c>
    </row>
    <row r="1601" spans="1:28" x14ac:dyDescent="0.25">
      <c r="A1601">
        <v>36</v>
      </c>
      <c r="B1601" t="s">
        <v>60</v>
      </c>
      <c r="C1601">
        <v>4</v>
      </c>
      <c r="D1601" t="s">
        <v>57</v>
      </c>
      <c r="E1601">
        <v>2004</v>
      </c>
      <c r="F1601" t="s">
        <v>10</v>
      </c>
      <c r="G1601" t="s">
        <v>10</v>
      </c>
      <c r="H1601" s="54">
        <v>0.41800000000000004</v>
      </c>
      <c r="I1601" t="s">
        <v>10</v>
      </c>
      <c r="J1601" t="s">
        <v>10</v>
      </c>
      <c r="K1601">
        <v>0.42599999999999999</v>
      </c>
      <c r="L1601" s="2" t="e">
        <f t="shared" si="360"/>
        <v>#VALUE!</v>
      </c>
      <c r="M1601" s="2" t="e">
        <f t="shared" si="361"/>
        <v>#VALUE!</v>
      </c>
      <c r="N1601" s="2" t="e">
        <f t="shared" si="362"/>
        <v>#VALUE!</v>
      </c>
      <c r="O1601" s="2" t="e">
        <f t="shared" si="363"/>
        <v>#VALUE!</v>
      </c>
      <c r="P1601" s="79" t="e">
        <f t="shared" si="364"/>
        <v>#VALUE!</v>
      </c>
      <c r="Q1601" s="80">
        <v>0.57081999999999999</v>
      </c>
      <c r="R1601" s="78">
        <v>0.42917000000000005</v>
      </c>
      <c r="S1601" s="79" t="e">
        <f t="shared" si="365"/>
        <v>#VALUE!</v>
      </c>
      <c r="T1601" s="2" t="e">
        <f t="shared" si="366"/>
        <v>#VALUE!</v>
      </c>
      <c r="U1601" s="2" t="e">
        <f t="shared" si="367"/>
        <v>#VALUE!</v>
      </c>
      <c r="V1601" s="2" t="e">
        <f t="shared" si="368"/>
        <v>#VALUE!</v>
      </c>
      <c r="W1601" s="2" t="e">
        <f t="shared" si="369"/>
        <v>#VALUE!</v>
      </c>
      <c r="X1601" t="e">
        <f t="shared" si="370"/>
        <v>#VALUE!</v>
      </c>
      <c r="Y1601" t="e">
        <f t="shared" si="371"/>
        <v>#VALUE!</v>
      </c>
      <c r="Z1601" t="e">
        <f t="shared" si="372"/>
        <v>#VALUE!</v>
      </c>
      <c r="AA1601" t="e">
        <f t="shared" si="373"/>
        <v>#VALUE!</v>
      </c>
      <c r="AB1601" t="e">
        <f t="shared" si="374"/>
        <v>#VALUE!</v>
      </c>
    </row>
    <row r="1602" spans="1:28" x14ac:dyDescent="0.25">
      <c r="A1602">
        <v>36</v>
      </c>
      <c r="B1602" t="s">
        <v>60</v>
      </c>
      <c r="C1602">
        <v>4</v>
      </c>
      <c r="D1602" t="s">
        <v>57</v>
      </c>
      <c r="E1602">
        <v>2005</v>
      </c>
      <c r="F1602" t="s">
        <v>10</v>
      </c>
      <c r="G1602" t="s">
        <v>10</v>
      </c>
      <c r="H1602" s="54">
        <v>0.28100000000000003</v>
      </c>
      <c r="I1602" t="s">
        <v>10</v>
      </c>
      <c r="J1602" t="s">
        <v>10</v>
      </c>
      <c r="K1602">
        <v>0.26100000000000001</v>
      </c>
      <c r="L1602" s="2" t="e">
        <f t="shared" ref="L1602:L1665" si="375">$F1602/(1-H1602)</f>
        <v>#VALUE!</v>
      </c>
      <c r="M1602" s="2" t="e">
        <f t="shared" ref="M1602:M1665" si="376">$F1602/(1-I1602)</f>
        <v>#VALUE!</v>
      </c>
      <c r="N1602" s="2" t="e">
        <f t="shared" ref="N1602:N1665" si="377">$F1602/(1-J1602)</f>
        <v>#VALUE!</v>
      </c>
      <c r="O1602" s="2" t="e">
        <f t="shared" ref="O1602:O1665" si="378">$F1602/(1-K1602)</f>
        <v>#VALUE!</v>
      </c>
      <c r="P1602" s="79" t="e">
        <f t="shared" ref="P1602:P1665" si="379">$G1602/(1-K1602)</f>
        <v>#VALUE!</v>
      </c>
      <c r="Q1602" s="80">
        <v>0.57081999999999999</v>
      </c>
      <c r="R1602" s="78">
        <v>0.42917000000000005</v>
      </c>
      <c r="S1602" s="79">
        <f t="shared" ref="S1602:S1665" si="380">(L1605*$Q1602)+(L1606*$R1602)</f>
        <v>3740.9619906378757</v>
      </c>
      <c r="T1602" s="2" t="e">
        <f t="shared" ref="T1602:T1665" si="381">(M1605*$Q1602)+(M1606*$R1602)</f>
        <v>#VALUE!</v>
      </c>
      <c r="U1602" s="2" t="e">
        <f t="shared" ref="U1602:U1665" si="382">(N1605*$Q1602)+(N1606*$R1602)</f>
        <v>#VALUE!</v>
      </c>
      <c r="V1602" s="2">
        <f t="shared" ref="V1602:V1665" si="383">(O1605*$Q1602)+(O1606*$R1602)</f>
        <v>3764.67974295666</v>
      </c>
      <c r="W1602" s="2" t="e">
        <f t="shared" ref="W1602:W1665" si="384">(P1605*$Q1602)+(P1606*$R1602)</f>
        <v>#VALUE!</v>
      </c>
      <c r="X1602" t="e">
        <f t="shared" ref="X1602:X1665" si="385">S1602/$F1602</f>
        <v>#VALUE!</v>
      </c>
      <c r="Y1602" t="e">
        <f t="shared" ref="Y1602:Y1665" si="386">T1602/$F1602</f>
        <v>#VALUE!</v>
      </c>
      <c r="Z1602" t="e">
        <f t="shared" ref="Z1602:Z1665" si="387">U1602/$F1602</f>
        <v>#VALUE!</v>
      </c>
      <c r="AA1602" t="e">
        <f t="shared" ref="AA1602:AA1665" si="388">V1602/$F1602</f>
        <v>#VALUE!</v>
      </c>
      <c r="AB1602" t="e">
        <f t="shared" ref="AB1602:AB1665" si="389">W1602/$G1602</f>
        <v>#VALUE!</v>
      </c>
    </row>
    <row r="1603" spans="1:28" x14ac:dyDescent="0.25">
      <c r="A1603">
        <v>36</v>
      </c>
      <c r="B1603" t="s">
        <v>60</v>
      </c>
      <c r="C1603">
        <v>4</v>
      </c>
      <c r="D1603" t="s">
        <v>57</v>
      </c>
      <c r="E1603">
        <v>2006</v>
      </c>
      <c r="F1603">
        <v>1300</v>
      </c>
      <c r="G1603" t="s">
        <v>10</v>
      </c>
      <c r="H1603" s="54">
        <v>0.27</v>
      </c>
      <c r="I1603" t="s">
        <v>10</v>
      </c>
      <c r="J1603" t="s">
        <v>10</v>
      </c>
      <c r="K1603">
        <v>0.30199999999999999</v>
      </c>
      <c r="L1603" s="2">
        <f t="shared" si="375"/>
        <v>1780.8219178082193</v>
      </c>
      <c r="M1603" s="2" t="e">
        <f t="shared" si="376"/>
        <v>#VALUE!</v>
      </c>
      <c r="N1603" s="2" t="e">
        <f t="shared" si="377"/>
        <v>#VALUE!</v>
      </c>
      <c r="O1603" s="2">
        <f t="shared" si="378"/>
        <v>1862.464183381089</v>
      </c>
      <c r="P1603" s="79" t="e">
        <f t="shared" si="379"/>
        <v>#VALUE!</v>
      </c>
      <c r="Q1603" s="80">
        <v>0.57081999999999999</v>
      </c>
      <c r="R1603" s="78">
        <v>0.42917000000000005</v>
      </c>
      <c r="S1603" s="79">
        <f t="shared" si="380"/>
        <v>5909.6550263618674</v>
      </c>
      <c r="T1603" s="2" t="e">
        <f t="shared" si="381"/>
        <v>#VALUE!</v>
      </c>
      <c r="U1603" s="2" t="e">
        <f t="shared" si="382"/>
        <v>#VALUE!</v>
      </c>
      <c r="V1603" s="2">
        <f t="shared" si="383"/>
        <v>5886.5086435864905</v>
      </c>
      <c r="W1603" s="2" t="e">
        <f t="shared" si="384"/>
        <v>#VALUE!</v>
      </c>
      <c r="X1603">
        <f t="shared" si="385"/>
        <v>4.5458884818168208</v>
      </c>
      <c r="Y1603" t="e">
        <f t="shared" si="386"/>
        <v>#VALUE!</v>
      </c>
      <c r="Z1603" t="e">
        <f t="shared" si="387"/>
        <v>#VALUE!</v>
      </c>
      <c r="AA1603">
        <f t="shared" si="388"/>
        <v>4.5280835719896082</v>
      </c>
      <c r="AB1603" t="e">
        <f t="shared" si="389"/>
        <v>#VALUE!</v>
      </c>
    </row>
    <row r="1604" spans="1:28" x14ac:dyDescent="0.25">
      <c r="A1604">
        <v>36</v>
      </c>
      <c r="B1604" t="s">
        <v>60</v>
      </c>
      <c r="C1604">
        <v>4</v>
      </c>
      <c r="D1604" t="s">
        <v>57</v>
      </c>
      <c r="E1604">
        <v>2007</v>
      </c>
      <c r="F1604" t="s">
        <v>10</v>
      </c>
      <c r="G1604" t="s">
        <v>10</v>
      </c>
      <c r="H1604" s="54">
        <v>0.45799999999999996</v>
      </c>
      <c r="I1604" t="s">
        <v>10</v>
      </c>
      <c r="J1604" t="s">
        <v>10</v>
      </c>
      <c r="K1604">
        <v>0.47</v>
      </c>
      <c r="L1604" s="2" t="e">
        <f t="shared" si="375"/>
        <v>#VALUE!</v>
      </c>
      <c r="M1604" s="2" t="e">
        <f t="shared" si="376"/>
        <v>#VALUE!</v>
      </c>
      <c r="N1604" s="2" t="e">
        <f t="shared" si="377"/>
        <v>#VALUE!</v>
      </c>
      <c r="O1604" s="2" t="e">
        <f t="shared" si="378"/>
        <v>#VALUE!</v>
      </c>
      <c r="P1604" s="79" t="e">
        <f t="shared" si="379"/>
        <v>#VALUE!</v>
      </c>
      <c r="Q1604" s="80">
        <v>0.57081999999999999</v>
      </c>
      <c r="R1604" s="78">
        <v>0.42917000000000005</v>
      </c>
      <c r="S1604" s="79">
        <f t="shared" si="380"/>
        <v>3816.0295461836622</v>
      </c>
      <c r="T1604" s="2" t="e">
        <f t="shared" si="381"/>
        <v>#VALUE!</v>
      </c>
      <c r="U1604" s="2" t="e">
        <f t="shared" si="382"/>
        <v>#VALUE!</v>
      </c>
      <c r="V1604" s="2">
        <f t="shared" si="383"/>
        <v>3854.3365385157017</v>
      </c>
      <c r="W1604" s="2" t="e">
        <f t="shared" si="384"/>
        <v>#VALUE!</v>
      </c>
      <c r="X1604" t="e">
        <f t="shared" si="385"/>
        <v>#VALUE!</v>
      </c>
      <c r="Y1604" t="e">
        <f t="shared" si="386"/>
        <v>#VALUE!</v>
      </c>
      <c r="Z1604" t="e">
        <f t="shared" si="387"/>
        <v>#VALUE!</v>
      </c>
      <c r="AA1604" t="e">
        <f t="shared" si="388"/>
        <v>#VALUE!</v>
      </c>
      <c r="AB1604" t="e">
        <f t="shared" si="389"/>
        <v>#VALUE!</v>
      </c>
    </row>
    <row r="1605" spans="1:28" x14ac:dyDescent="0.25">
      <c r="A1605">
        <v>36</v>
      </c>
      <c r="B1605" t="s">
        <v>60</v>
      </c>
      <c r="C1605">
        <v>4</v>
      </c>
      <c r="D1605" t="s">
        <v>57</v>
      </c>
      <c r="E1605">
        <v>2008</v>
      </c>
      <c r="F1605">
        <v>1000</v>
      </c>
      <c r="G1605" t="s">
        <v>10</v>
      </c>
      <c r="H1605" s="54">
        <v>0.39600000000000002</v>
      </c>
      <c r="I1605" t="s">
        <v>10</v>
      </c>
      <c r="J1605" t="s">
        <v>10</v>
      </c>
      <c r="K1605">
        <v>0.40799999999999997</v>
      </c>
      <c r="L1605" s="2">
        <f t="shared" si="375"/>
        <v>1655.6291390728477</v>
      </c>
      <c r="M1605" s="2" t="e">
        <f t="shared" si="376"/>
        <v>#VALUE!</v>
      </c>
      <c r="N1605" s="2" t="e">
        <f t="shared" si="377"/>
        <v>#VALUE!</v>
      </c>
      <c r="O1605" s="2">
        <f t="shared" si="378"/>
        <v>1689.1891891891889</v>
      </c>
      <c r="P1605" s="79" t="e">
        <f t="shared" si="379"/>
        <v>#VALUE!</v>
      </c>
      <c r="Q1605" s="80">
        <v>0.57081999999999999</v>
      </c>
      <c r="R1605" s="78">
        <v>0.42917000000000005</v>
      </c>
      <c r="S1605" s="79">
        <f t="shared" si="380"/>
        <v>2813.0427689187945</v>
      </c>
      <c r="T1605" s="2" t="e">
        <f t="shared" si="381"/>
        <v>#VALUE!</v>
      </c>
      <c r="U1605" s="2" t="e">
        <f t="shared" si="382"/>
        <v>#VALUE!</v>
      </c>
      <c r="V1605" s="2">
        <f t="shared" si="383"/>
        <v>3081.5627250313705</v>
      </c>
      <c r="W1605" s="2" t="e">
        <f t="shared" si="384"/>
        <v>#VALUE!</v>
      </c>
      <c r="X1605">
        <f t="shared" si="385"/>
        <v>2.8130427689187947</v>
      </c>
      <c r="Y1605" t="e">
        <f t="shared" si="386"/>
        <v>#VALUE!</v>
      </c>
      <c r="Z1605" t="e">
        <f t="shared" si="387"/>
        <v>#VALUE!</v>
      </c>
      <c r="AA1605">
        <f t="shared" si="388"/>
        <v>3.0815627250313704</v>
      </c>
      <c r="AB1605" t="e">
        <f t="shared" si="389"/>
        <v>#VALUE!</v>
      </c>
    </row>
    <row r="1606" spans="1:28" x14ac:dyDescent="0.25">
      <c r="A1606">
        <v>36</v>
      </c>
      <c r="B1606" t="s">
        <v>60</v>
      </c>
      <c r="C1606">
        <v>4</v>
      </c>
      <c r="D1606" t="s">
        <v>57</v>
      </c>
      <c r="E1606">
        <v>2009</v>
      </c>
      <c r="F1606">
        <v>4000</v>
      </c>
      <c r="G1606" t="s">
        <v>10</v>
      </c>
      <c r="H1606" s="54">
        <v>0.38600000000000001</v>
      </c>
      <c r="I1606" t="s">
        <v>10</v>
      </c>
      <c r="J1606" t="s">
        <v>10</v>
      </c>
      <c r="K1606">
        <v>0.38700000000000001</v>
      </c>
      <c r="L1606" s="2">
        <f t="shared" si="375"/>
        <v>6514.6579804560261</v>
      </c>
      <c r="M1606" s="2" t="e">
        <f t="shared" si="376"/>
        <v>#VALUE!</v>
      </c>
      <c r="N1606" s="2" t="e">
        <f t="shared" si="377"/>
        <v>#VALUE!</v>
      </c>
      <c r="O1606" s="2">
        <f t="shared" si="378"/>
        <v>6525.2854812398045</v>
      </c>
      <c r="P1606" s="79" t="e">
        <f t="shared" si="379"/>
        <v>#VALUE!</v>
      </c>
      <c r="Q1606" s="80">
        <v>0.57081999999999999</v>
      </c>
      <c r="R1606" s="78">
        <v>0.42917000000000005</v>
      </c>
      <c r="S1606" s="79">
        <f t="shared" si="380"/>
        <v>4694.7825462532746</v>
      </c>
      <c r="T1606" s="2" t="e">
        <f t="shared" si="381"/>
        <v>#VALUE!</v>
      </c>
      <c r="U1606" s="2" t="e">
        <f t="shared" si="382"/>
        <v>#VALUE!</v>
      </c>
      <c r="V1606" s="2">
        <f t="shared" si="383"/>
        <v>4907.2701479270318</v>
      </c>
      <c r="W1606" s="2" t="e">
        <f t="shared" si="384"/>
        <v>#VALUE!</v>
      </c>
      <c r="X1606">
        <f t="shared" si="385"/>
        <v>1.1736956365633187</v>
      </c>
      <c r="Y1606" t="e">
        <f t="shared" si="386"/>
        <v>#VALUE!</v>
      </c>
      <c r="Z1606" t="e">
        <f t="shared" si="387"/>
        <v>#VALUE!</v>
      </c>
      <c r="AA1606">
        <f t="shared" si="388"/>
        <v>1.226817536981758</v>
      </c>
      <c r="AB1606" t="e">
        <f t="shared" si="389"/>
        <v>#VALUE!</v>
      </c>
    </row>
    <row r="1607" spans="1:28" x14ac:dyDescent="0.25">
      <c r="A1607">
        <v>36</v>
      </c>
      <c r="B1607" t="s">
        <v>60</v>
      </c>
      <c r="C1607">
        <v>4</v>
      </c>
      <c r="D1607" t="s">
        <v>57</v>
      </c>
      <c r="E1607">
        <v>2010</v>
      </c>
      <c r="F1607">
        <v>3400</v>
      </c>
      <c r="G1607" t="s">
        <v>10</v>
      </c>
      <c r="H1607" s="54">
        <v>0.33400000000000002</v>
      </c>
      <c r="I1607" t="s">
        <v>10</v>
      </c>
      <c r="J1607" t="s">
        <v>10</v>
      </c>
      <c r="K1607">
        <v>0.32500000000000001</v>
      </c>
      <c r="L1607" s="2">
        <f t="shared" si="375"/>
        <v>5105.1051051051054</v>
      </c>
      <c r="M1607" s="2" t="e">
        <f t="shared" si="376"/>
        <v>#VALUE!</v>
      </c>
      <c r="N1607" s="2" t="e">
        <f t="shared" si="377"/>
        <v>#VALUE!</v>
      </c>
      <c r="O1607" s="2">
        <f t="shared" si="378"/>
        <v>5037.0370370370365</v>
      </c>
      <c r="P1607" s="79" t="e">
        <f t="shared" si="379"/>
        <v>#VALUE!</v>
      </c>
      <c r="Q1607" s="80">
        <v>0.57081999999999999</v>
      </c>
      <c r="R1607" s="78">
        <v>0.42917000000000005</v>
      </c>
      <c r="S1607" s="79">
        <f t="shared" si="380"/>
        <v>5660.8434694726839</v>
      </c>
      <c r="T1607" s="2" t="e">
        <f t="shared" si="381"/>
        <v>#VALUE!</v>
      </c>
      <c r="U1607" s="2" t="e">
        <f t="shared" si="382"/>
        <v>#VALUE!</v>
      </c>
      <c r="V1607" s="2">
        <f t="shared" si="383"/>
        <v>5571.6937358876112</v>
      </c>
      <c r="W1607" s="2" t="e">
        <f t="shared" si="384"/>
        <v>#VALUE!</v>
      </c>
      <c r="X1607">
        <f t="shared" si="385"/>
        <v>1.664953961609613</v>
      </c>
      <c r="Y1607" t="e">
        <f t="shared" si="386"/>
        <v>#VALUE!</v>
      </c>
      <c r="Z1607" t="e">
        <f t="shared" si="387"/>
        <v>#VALUE!</v>
      </c>
      <c r="AA1607">
        <f t="shared" si="388"/>
        <v>1.6387334517316503</v>
      </c>
      <c r="AB1607" t="e">
        <f t="shared" si="389"/>
        <v>#VALUE!</v>
      </c>
    </row>
    <row r="1608" spans="1:28" x14ac:dyDescent="0.25">
      <c r="A1608">
        <v>36</v>
      </c>
      <c r="B1608" t="s">
        <v>60</v>
      </c>
      <c r="C1608">
        <v>4</v>
      </c>
      <c r="D1608" t="s">
        <v>57</v>
      </c>
      <c r="E1608">
        <v>2011</v>
      </c>
      <c r="F1608">
        <v>1200</v>
      </c>
      <c r="G1608" t="s">
        <v>10</v>
      </c>
      <c r="H1608" s="54">
        <v>0.42900000000000005</v>
      </c>
      <c r="I1608" t="s">
        <v>10</v>
      </c>
      <c r="J1608" t="s">
        <v>10</v>
      </c>
      <c r="K1608">
        <v>0.47399999999999998</v>
      </c>
      <c r="L1608" s="2">
        <f t="shared" si="375"/>
        <v>2101.5761821366027</v>
      </c>
      <c r="M1608" s="2" t="e">
        <f t="shared" si="376"/>
        <v>#VALUE!</v>
      </c>
      <c r="N1608" s="2" t="e">
        <f t="shared" si="377"/>
        <v>#VALUE!</v>
      </c>
      <c r="O1608" s="2">
        <f t="shared" si="378"/>
        <v>2281.3688212927755</v>
      </c>
      <c r="P1608" s="79" t="e">
        <f t="shared" si="379"/>
        <v>#VALUE!</v>
      </c>
      <c r="Q1608" s="80">
        <v>0.57081999999999999</v>
      </c>
      <c r="R1608" s="78">
        <v>0.42917000000000005</v>
      </c>
      <c r="S1608" s="79">
        <f t="shared" si="380"/>
        <v>3362.9515707671958</v>
      </c>
      <c r="T1608" s="2" t="e">
        <f t="shared" si="381"/>
        <v>#VALUE!</v>
      </c>
      <c r="U1608" s="2" t="e">
        <f t="shared" si="382"/>
        <v>#VALUE!</v>
      </c>
      <c r="V1608" s="2">
        <f t="shared" si="383"/>
        <v>3254.1112742525233</v>
      </c>
      <c r="W1608" s="2" t="e">
        <f t="shared" si="384"/>
        <v>#VALUE!</v>
      </c>
      <c r="X1608">
        <f t="shared" si="385"/>
        <v>2.8024596423059966</v>
      </c>
      <c r="Y1608" t="e">
        <f t="shared" si="386"/>
        <v>#VALUE!</v>
      </c>
      <c r="Z1608" t="e">
        <f t="shared" si="387"/>
        <v>#VALUE!</v>
      </c>
      <c r="AA1608">
        <f t="shared" si="388"/>
        <v>2.7117593952104362</v>
      </c>
      <c r="AB1608" t="e">
        <f t="shared" si="389"/>
        <v>#VALUE!</v>
      </c>
    </row>
    <row r="1609" spans="1:28" x14ac:dyDescent="0.25">
      <c r="A1609">
        <v>36</v>
      </c>
      <c r="B1609" t="s">
        <v>60</v>
      </c>
      <c r="C1609">
        <v>4</v>
      </c>
      <c r="D1609" t="s">
        <v>57</v>
      </c>
      <c r="E1609">
        <v>2012</v>
      </c>
      <c r="F1609">
        <v>2500</v>
      </c>
      <c r="G1609" t="s">
        <v>10</v>
      </c>
      <c r="H1609" s="54">
        <v>0.33499999999999996</v>
      </c>
      <c r="I1609" t="s">
        <v>10</v>
      </c>
      <c r="J1609" t="s">
        <v>10</v>
      </c>
      <c r="K1609">
        <v>0.39700000000000002</v>
      </c>
      <c r="L1609" s="2">
        <f t="shared" si="375"/>
        <v>3759.3984962406012</v>
      </c>
      <c r="M1609" s="2" t="e">
        <f t="shared" si="376"/>
        <v>#VALUE!</v>
      </c>
      <c r="N1609" s="2" t="e">
        <f t="shared" si="377"/>
        <v>#VALUE!</v>
      </c>
      <c r="O1609" s="2">
        <f t="shared" si="378"/>
        <v>4145.9369817578772</v>
      </c>
      <c r="P1609" s="79" t="e">
        <f t="shared" si="379"/>
        <v>#VALUE!</v>
      </c>
      <c r="Q1609" s="80">
        <v>0.57081999999999999</v>
      </c>
      <c r="R1609" s="78">
        <v>0.42917000000000005</v>
      </c>
      <c r="S1609" s="79">
        <f t="shared" si="380"/>
        <v>3785.6304358237558</v>
      </c>
      <c r="T1609" s="2" t="e">
        <f t="shared" si="381"/>
        <v>#VALUE!</v>
      </c>
      <c r="U1609" s="2" t="e">
        <f t="shared" si="382"/>
        <v>#VALUE!</v>
      </c>
      <c r="V1609" s="2">
        <f t="shared" si="383"/>
        <v>3796.6982158543251</v>
      </c>
      <c r="W1609" s="2" t="e">
        <f t="shared" si="384"/>
        <v>#VALUE!</v>
      </c>
      <c r="X1609">
        <f t="shared" si="385"/>
        <v>1.5142521743295023</v>
      </c>
      <c r="Y1609" t="e">
        <f t="shared" si="386"/>
        <v>#VALUE!</v>
      </c>
      <c r="Z1609" t="e">
        <f t="shared" si="387"/>
        <v>#VALUE!</v>
      </c>
      <c r="AA1609">
        <f t="shared" si="388"/>
        <v>1.51867928634173</v>
      </c>
      <c r="AB1609" t="e">
        <f t="shared" si="389"/>
        <v>#VALUE!</v>
      </c>
    </row>
    <row r="1610" spans="1:28" x14ac:dyDescent="0.25">
      <c r="A1610">
        <v>36</v>
      </c>
      <c r="B1610" t="s">
        <v>60</v>
      </c>
      <c r="C1610">
        <v>4</v>
      </c>
      <c r="D1610" t="s">
        <v>57</v>
      </c>
      <c r="E1610">
        <v>2013</v>
      </c>
      <c r="F1610">
        <v>3700</v>
      </c>
      <c r="G1610" t="s">
        <v>10</v>
      </c>
      <c r="H1610" s="54">
        <v>0.377</v>
      </c>
      <c r="I1610" t="s">
        <v>10</v>
      </c>
      <c r="J1610" t="s">
        <v>10</v>
      </c>
      <c r="K1610">
        <v>0.375</v>
      </c>
      <c r="L1610" s="2">
        <f t="shared" si="375"/>
        <v>5939.0048154093101</v>
      </c>
      <c r="M1610" s="2" t="e">
        <f t="shared" si="376"/>
        <v>#VALUE!</v>
      </c>
      <c r="N1610" s="2" t="e">
        <f t="shared" si="377"/>
        <v>#VALUE!</v>
      </c>
      <c r="O1610" s="2">
        <f t="shared" si="378"/>
        <v>5920</v>
      </c>
      <c r="P1610" s="79" t="e">
        <f t="shared" si="379"/>
        <v>#VALUE!</v>
      </c>
      <c r="Q1610" s="80">
        <v>0.57081999999999999</v>
      </c>
      <c r="R1610" s="78">
        <v>0.42917000000000005</v>
      </c>
      <c r="S1610" s="79">
        <f t="shared" si="380"/>
        <v>6230.8970264212194</v>
      </c>
      <c r="T1610" s="2" t="e">
        <f t="shared" si="381"/>
        <v>#VALUE!</v>
      </c>
      <c r="U1610" s="2" t="e">
        <f t="shared" si="382"/>
        <v>#VALUE!</v>
      </c>
      <c r="V1610" s="2">
        <f t="shared" si="383"/>
        <v>6252.7836763431542</v>
      </c>
      <c r="W1610" s="2" t="e">
        <f t="shared" si="384"/>
        <v>#VALUE!</v>
      </c>
      <c r="X1610">
        <f t="shared" si="385"/>
        <v>1.6840262233570864</v>
      </c>
      <c r="Y1610" t="e">
        <f t="shared" si="386"/>
        <v>#VALUE!</v>
      </c>
      <c r="Z1610" t="e">
        <f t="shared" si="387"/>
        <v>#VALUE!</v>
      </c>
      <c r="AA1610">
        <f t="shared" si="388"/>
        <v>1.6899415341467985</v>
      </c>
      <c r="AB1610" t="e">
        <f t="shared" si="389"/>
        <v>#VALUE!</v>
      </c>
    </row>
    <row r="1611" spans="1:28" x14ac:dyDescent="0.25">
      <c r="A1611">
        <v>36</v>
      </c>
      <c r="B1611" t="s">
        <v>60</v>
      </c>
      <c r="C1611">
        <v>4</v>
      </c>
      <c r="D1611" t="s">
        <v>57</v>
      </c>
      <c r="E1611">
        <v>2014</v>
      </c>
      <c r="F1611">
        <v>4000</v>
      </c>
      <c r="G1611" t="s">
        <v>10</v>
      </c>
      <c r="H1611" s="54">
        <v>0.24399999999999999</v>
      </c>
      <c r="I1611" t="s">
        <v>10</v>
      </c>
      <c r="J1611" t="s">
        <v>10</v>
      </c>
      <c r="K1611">
        <v>0.217</v>
      </c>
      <c r="L1611" s="2">
        <f t="shared" si="375"/>
        <v>5291.0052910052909</v>
      </c>
      <c r="M1611" s="2" t="e">
        <f t="shared" si="376"/>
        <v>#VALUE!</v>
      </c>
      <c r="N1611" s="2" t="e">
        <f t="shared" si="377"/>
        <v>#VALUE!</v>
      </c>
      <c r="O1611" s="2">
        <f t="shared" si="378"/>
        <v>5108.5568326947632</v>
      </c>
      <c r="P1611" s="79" t="e">
        <f t="shared" si="379"/>
        <v>#VALUE!</v>
      </c>
      <c r="Q1611" s="80">
        <v>0.57081999999999999</v>
      </c>
      <c r="R1611" s="78">
        <v>0.42917000000000005</v>
      </c>
      <c r="S1611" s="79" t="e">
        <f t="shared" si="380"/>
        <v>#VALUE!</v>
      </c>
      <c r="T1611" s="2" t="e">
        <f t="shared" si="381"/>
        <v>#VALUE!</v>
      </c>
      <c r="U1611" s="2" t="e">
        <f t="shared" si="382"/>
        <v>#VALUE!</v>
      </c>
      <c r="V1611" s="2" t="e">
        <f t="shared" si="383"/>
        <v>#VALUE!</v>
      </c>
      <c r="W1611" s="2" t="e">
        <f t="shared" si="384"/>
        <v>#VALUE!</v>
      </c>
      <c r="X1611" t="e">
        <f t="shared" si="385"/>
        <v>#VALUE!</v>
      </c>
      <c r="Y1611" t="e">
        <f t="shared" si="386"/>
        <v>#VALUE!</v>
      </c>
      <c r="Z1611" t="e">
        <f t="shared" si="387"/>
        <v>#VALUE!</v>
      </c>
      <c r="AA1611" t="e">
        <f t="shared" si="388"/>
        <v>#VALUE!</v>
      </c>
      <c r="AB1611" t="e">
        <f t="shared" si="389"/>
        <v>#VALUE!</v>
      </c>
    </row>
    <row r="1612" spans="1:28" x14ac:dyDescent="0.25">
      <c r="A1612">
        <v>36</v>
      </c>
      <c r="B1612" t="s">
        <v>60</v>
      </c>
      <c r="C1612">
        <v>4</v>
      </c>
      <c r="D1612" t="s">
        <v>57</v>
      </c>
      <c r="E1612">
        <v>2015</v>
      </c>
      <c r="F1612">
        <v>460</v>
      </c>
      <c r="G1612" t="s">
        <v>10</v>
      </c>
      <c r="H1612" s="54">
        <v>0.42400000000000004</v>
      </c>
      <c r="I1612" t="s">
        <v>10</v>
      </c>
      <c r="J1612" t="s">
        <v>10</v>
      </c>
      <c r="K1612">
        <v>0.41599999999999998</v>
      </c>
      <c r="L1612" s="2">
        <f t="shared" si="375"/>
        <v>798.6111111111112</v>
      </c>
      <c r="M1612" s="2" t="e">
        <f t="shared" si="376"/>
        <v>#VALUE!</v>
      </c>
      <c r="N1612" s="2" t="e">
        <f t="shared" si="377"/>
        <v>#VALUE!</v>
      </c>
      <c r="O1612" s="2">
        <f t="shared" si="378"/>
        <v>787.67123287671222</v>
      </c>
      <c r="P1612" s="79" t="e">
        <f t="shared" si="379"/>
        <v>#VALUE!</v>
      </c>
      <c r="Q1612" s="80">
        <v>0.57081999999999999</v>
      </c>
      <c r="R1612" s="78">
        <v>0.42917000000000005</v>
      </c>
      <c r="S1612" s="79" t="e">
        <f t="shared" si="380"/>
        <v>#VALUE!</v>
      </c>
      <c r="T1612" s="2" t="e">
        <f t="shared" si="381"/>
        <v>#VALUE!</v>
      </c>
      <c r="U1612" s="2" t="e">
        <f t="shared" si="382"/>
        <v>#VALUE!</v>
      </c>
      <c r="V1612" s="2" t="e">
        <f t="shared" si="383"/>
        <v>#VALUE!</v>
      </c>
      <c r="W1612" s="2" t="e">
        <f t="shared" si="384"/>
        <v>#VALUE!</v>
      </c>
      <c r="X1612" t="e">
        <f t="shared" si="385"/>
        <v>#VALUE!</v>
      </c>
      <c r="Y1612" t="e">
        <f t="shared" si="386"/>
        <v>#VALUE!</v>
      </c>
      <c r="Z1612" t="e">
        <f t="shared" si="387"/>
        <v>#VALUE!</v>
      </c>
      <c r="AA1612" t="e">
        <f t="shared" si="388"/>
        <v>#VALUE!</v>
      </c>
      <c r="AB1612" t="e">
        <f t="shared" si="389"/>
        <v>#VALUE!</v>
      </c>
    </row>
    <row r="1613" spans="1:28" x14ac:dyDescent="0.25">
      <c r="A1613">
        <v>36</v>
      </c>
      <c r="B1613" t="s">
        <v>60</v>
      </c>
      <c r="C1613">
        <v>4</v>
      </c>
      <c r="D1613" t="s">
        <v>57</v>
      </c>
      <c r="E1613">
        <v>2016</v>
      </c>
      <c r="F1613">
        <v>4500</v>
      </c>
      <c r="G1613" t="s">
        <v>10</v>
      </c>
      <c r="H1613" s="54">
        <v>0.42000000000000004</v>
      </c>
      <c r="I1613" t="s">
        <v>10</v>
      </c>
      <c r="J1613" t="s">
        <v>10</v>
      </c>
      <c r="K1613">
        <v>0.42299999999999999</v>
      </c>
      <c r="L1613" s="2">
        <f t="shared" si="375"/>
        <v>7758.620689655173</v>
      </c>
      <c r="M1613" s="2" t="e">
        <f t="shared" si="376"/>
        <v>#VALUE!</v>
      </c>
      <c r="N1613" s="2" t="e">
        <f t="shared" si="377"/>
        <v>#VALUE!</v>
      </c>
      <c r="O1613" s="2">
        <f t="shared" si="378"/>
        <v>7798.9601386481809</v>
      </c>
      <c r="P1613" s="79" t="e">
        <f t="shared" si="379"/>
        <v>#VALUE!</v>
      </c>
      <c r="Q1613" s="80">
        <v>0.57081999999999999</v>
      </c>
      <c r="R1613" s="78">
        <v>0.42917000000000005</v>
      </c>
      <c r="S1613" s="79" t="e">
        <f t="shared" si="380"/>
        <v>#VALUE!</v>
      </c>
      <c r="T1613" s="2" t="e">
        <f t="shared" si="381"/>
        <v>#VALUE!</v>
      </c>
      <c r="U1613" s="2" t="e">
        <f t="shared" si="382"/>
        <v>#VALUE!</v>
      </c>
      <c r="V1613" s="2" t="e">
        <f t="shared" si="383"/>
        <v>#VALUE!</v>
      </c>
      <c r="W1613" s="2" t="e">
        <f t="shared" si="384"/>
        <v>#VALUE!</v>
      </c>
      <c r="X1613" t="e">
        <f t="shared" si="385"/>
        <v>#VALUE!</v>
      </c>
      <c r="Y1613" t="e">
        <f t="shared" si="386"/>
        <v>#VALUE!</v>
      </c>
      <c r="Z1613" t="e">
        <f t="shared" si="387"/>
        <v>#VALUE!</v>
      </c>
      <c r="AA1613" t="e">
        <f t="shared" si="388"/>
        <v>#VALUE!</v>
      </c>
      <c r="AB1613" t="e">
        <f t="shared" si="389"/>
        <v>#VALUE!</v>
      </c>
    </row>
    <row r="1614" spans="1:28" x14ac:dyDescent="0.25">
      <c r="A1614">
        <v>36</v>
      </c>
      <c r="B1614" t="s">
        <v>60</v>
      </c>
      <c r="C1614">
        <v>4</v>
      </c>
      <c r="D1614" t="s">
        <v>57</v>
      </c>
      <c r="E1614">
        <v>2017</v>
      </c>
      <c r="F1614">
        <v>2350</v>
      </c>
      <c r="G1614" t="s">
        <v>10</v>
      </c>
      <c r="H1614" s="54">
        <v>0.44035422259606583</v>
      </c>
      <c r="I1614" t="s">
        <v>10</v>
      </c>
      <c r="J1614" t="s">
        <v>10</v>
      </c>
      <c r="K1614">
        <v>0.44</v>
      </c>
      <c r="L1614" s="2">
        <f t="shared" si="375"/>
        <v>4199.0846619107897</v>
      </c>
      <c r="M1614" s="2" t="e">
        <f t="shared" si="376"/>
        <v>#VALUE!</v>
      </c>
      <c r="N1614" s="2" t="e">
        <f t="shared" si="377"/>
        <v>#VALUE!</v>
      </c>
      <c r="O1614" s="2">
        <f t="shared" si="378"/>
        <v>4196.4285714285706</v>
      </c>
      <c r="P1614" s="79" t="e">
        <f t="shared" si="379"/>
        <v>#VALUE!</v>
      </c>
      <c r="Q1614" s="80">
        <v>0.57081999999999999</v>
      </c>
      <c r="R1614" s="78">
        <v>0.42917000000000005</v>
      </c>
      <c r="S1614" s="79" t="e">
        <f t="shared" si="380"/>
        <v>#VALUE!</v>
      </c>
      <c r="T1614" s="2" t="e">
        <f t="shared" si="381"/>
        <v>#VALUE!</v>
      </c>
      <c r="U1614" s="2" t="e">
        <f t="shared" si="382"/>
        <v>#VALUE!</v>
      </c>
      <c r="V1614" s="2">
        <f t="shared" si="383"/>
        <v>2407.2130824451469</v>
      </c>
      <c r="W1614" s="2" t="e">
        <f t="shared" si="384"/>
        <v>#VALUE!</v>
      </c>
      <c r="X1614" t="e">
        <f t="shared" si="385"/>
        <v>#VALUE!</v>
      </c>
      <c r="Y1614" t="e">
        <f t="shared" si="386"/>
        <v>#VALUE!</v>
      </c>
      <c r="Z1614" t="e">
        <f t="shared" si="387"/>
        <v>#VALUE!</v>
      </c>
      <c r="AA1614">
        <f t="shared" si="388"/>
        <v>1.0243459925298497</v>
      </c>
      <c r="AB1614" t="e">
        <f t="shared" si="389"/>
        <v>#VALUE!</v>
      </c>
    </row>
    <row r="1615" spans="1:28" x14ac:dyDescent="0.25">
      <c r="A1615">
        <v>36</v>
      </c>
      <c r="B1615" t="s">
        <v>60</v>
      </c>
      <c r="C1615">
        <v>4</v>
      </c>
      <c r="D1615" t="s">
        <v>57</v>
      </c>
      <c r="E1615">
        <v>2018</v>
      </c>
      <c r="F1615" t="s">
        <v>10</v>
      </c>
      <c r="G1615" t="s">
        <v>10</v>
      </c>
      <c r="H1615" s="54">
        <v>0.42215417185431725</v>
      </c>
      <c r="I1615" t="s">
        <v>10</v>
      </c>
      <c r="J1615" t="s">
        <v>10</v>
      </c>
      <c r="K1615">
        <v>0.42199999999999999</v>
      </c>
      <c r="L1615" s="2" t="e">
        <f t="shared" si="375"/>
        <v>#VALUE!</v>
      </c>
      <c r="M1615" s="2" t="e">
        <f t="shared" si="376"/>
        <v>#VALUE!</v>
      </c>
      <c r="N1615" s="2" t="e">
        <f t="shared" si="377"/>
        <v>#VALUE!</v>
      </c>
      <c r="O1615" s="2" t="e">
        <f t="shared" si="378"/>
        <v>#VALUE!</v>
      </c>
      <c r="P1615" s="79" t="e">
        <f t="shared" si="379"/>
        <v>#VALUE!</v>
      </c>
      <c r="Q1615" s="80">
        <v>0.57081999999999999</v>
      </c>
      <c r="R1615" s="78">
        <v>0.42917000000000005</v>
      </c>
      <c r="S1615" s="79" t="e">
        <f t="shared" si="380"/>
        <v>#VALUE!</v>
      </c>
      <c r="T1615" s="2" t="e">
        <f t="shared" si="381"/>
        <v>#VALUE!</v>
      </c>
      <c r="U1615" s="2" t="e">
        <f t="shared" si="382"/>
        <v>#VALUE!</v>
      </c>
      <c r="V1615" s="2">
        <f t="shared" si="383"/>
        <v>1995.1075239079867</v>
      </c>
      <c r="W1615" s="2" t="e">
        <f t="shared" si="384"/>
        <v>#VALUE!</v>
      </c>
      <c r="X1615" t="e">
        <f t="shared" si="385"/>
        <v>#VALUE!</v>
      </c>
      <c r="Y1615" t="e">
        <f t="shared" si="386"/>
        <v>#VALUE!</v>
      </c>
      <c r="Z1615" t="e">
        <f t="shared" si="387"/>
        <v>#VALUE!</v>
      </c>
      <c r="AA1615" t="e">
        <f t="shared" si="388"/>
        <v>#VALUE!</v>
      </c>
      <c r="AB1615" t="e">
        <f t="shared" si="389"/>
        <v>#VALUE!</v>
      </c>
    </row>
    <row r="1616" spans="1:28" x14ac:dyDescent="0.25">
      <c r="A1616">
        <v>36</v>
      </c>
      <c r="B1616" t="s">
        <v>60</v>
      </c>
      <c r="C1616">
        <v>4</v>
      </c>
      <c r="D1616" t="s">
        <v>57</v>
      </c>
      <c r="E1616">
        <v>2019</v>
      </c>
      <c r="F1616" t="s">
        <v>10</v>
      </c>
      <c r="G1616" t="s">
        <v>10</v>
      </c>
      <c r="H1616" s="54">
        <v>0.39069181949126658</v>
      </c>
      <c r="I1616" t="s">
        <v>10</v>
      </c>
      <c r="J1616" t="s">
        <v>10</v>
      </c>
      <c r="K1616">
        <v>0.39100000000000001</v>
      </c>
      <c r="L1616" s="2" t="e">
        <f t="shared" si="375"/>
        <v>#VALUE!</v>
      </c>
      <c r="M1616" s="2" t="e">
        <f t="shared" si="376"/>
        <v>#VALUE!</v>
      </c>
      <c r="N1616" s="2" t="e">
        <f t="shared" si="377"/>
        <v>#VALUE!</v>
      </c>
      <c r="O1616" s="2" t="e">
        <f t="shared" si="378"/>
        <v>#VALUE!</v>
      </c>
      <c r="P1616" s="79" t="e">
        <f t="shared" si="379"/>
        <v>#VALUE!</v>
      </c>
      <c r="Q1616" s="80">
        <v>0.57081999999999999</v>
      </c>
      <c r="R1616" s="78">
        <v>0.42917000000000005</v>
      </c>
      <c r="S1616" s="79" t="e">
        <f t="shared" si="380"/>
        <v>#VALUE!</v>
      </c>
      <c r="T1616" s="2" t="e">
        <f t="shared" si="381"/>
        <v>#VALUE!</v>
      </c>
      <c r="U1616" s="2" t="e">
        <f t="shared" si="382"/>
        <v>#VALUE!</v>
      </c>
      <c r="V1616" s="2">
        <f t="shared" si="383"/>
        <v>2583.8475706683257</v>
      </c>
      <c r="W1616" s="2" t="e">
        <f t="shared" si="384"/>
        <v>#VALUE!</v>
      </c>
      <c r="X1616" t="e">
        <f t="shared" si="385"/>
        <v>#VALUE!</v>
      </c>
      <c r="Y1616" t="e">
        <f t="shared" si="386"/>
        <v>#VALUE!</v>
      </c>
      <c r="Z1616" t="e">
        <f t="shared" si="387"/>
        <v>#VALUE!</v>
      </c>
      <c r="AA1616" t="e">
        <f t="shared" si="388"/>
        <v>#VALUE!</v>
      </c>
      <c r="AB1616" t="e">
        <f t="shared" si="389"/>
        <v>#VALUE!</v>
      </c>
    </row>
    <row r="1617" spans="1:28" x14ac:dyDescent="0.25">
      <c r="A1617">
        <v>36</v>
      </c>
      <c r="B1617" t="s">
        <v>60</v>
      </c>
      <c r="C1617">
        <v>4</v>
      </c>
      <c r="D1617" t="s">
        <v>57</v>
      </c>
      <c r="E1617">
        <v>2020</v>
      </c>
      <c r="F1617">
        <v>1950</v>
      </c>
      <c r="G1617" t="s">
        <v>10</v>
      </c>
      <c r="H1617" s="54">
        <v>0.1793260797812265</v>
      </c>
      <c r="I1617" t="s">
        <v>10</v>
      </c>
      <c r="J1617" t="s">
        <v>10</v>
      </c>
      <c r="K1617">
        <v>0.189</v>
      </c>
      <c r="L1617" s="2">
        <f t="shared" si="375"/>
        <v>2376.0959766823994</v>
      </c>
      <c r="M1617" s="2" t="e">
        <f t="shared" si="376"/>
        <v>#VALUE!</v>
      </c>
      <c r="N1617" s="2" t="e">
        <f t="shared" si="377"/>
        <v>#VALUE!</v>
      </c>
      <c r="O1617" s="2">
        <f t="shared" si="378"/>
        <v>2404.4389642416772</v>
      </c>
      <c r="P1617" s="79" t="e">
        <f t="shared" si="379"/>
        <v>#VALUE!</v>
      </c>
      <c r="Q1617" s="80">
        <v>0.57081999999999999</v>
      </c>
      <c r="R1617" s="78">
        <v>0.42917000000000005</v>
      </c>
      <c r="S1617" s="79" t="e">
        <f t="shared" si="380"/>
        <v>#VALUE!</v>
      </c>
      <c r="T1617" s="2" t="e">
        <f t="shared" si="381"/>
        <v>#VALUE!</v>
      </c>
      <c r="U1617" s="2" t="e">
        <f t="shared" si="382"/>
        <v>#VALUE!</v>
      </c>
      <c r="V1617" s="2">
        <f t="shared" si="383"/>
        <v>3109.342779624747</v>
      </c>
      <c r="W1617" s="2" t="e">
        <f t="shared" si="384"/>
        <v>#VALUE!</v>
      </c>
      <c r="X1617" t="e">
        <f t="shared" si="385"/>
        <v>#VALUE!</v>
      </c>
      <c r="Y1617" t="e">
        <f t="shared" si="386"/>
        <v>#VALUE!</v>
      </c>
      <c r="Z1617" t="e">
        <f t="shared" si="387"/>
        <v>#VALUE!</v>
      </c>
      <c r="AA1617">
        <f t="shared" si="388"/>
        <v>1.5945347587819216</v>
      </c>
      <c r="AB1617" t="e">
        <f t="shared" si="389"/>
        <v>#VALUE!</v>
      </c>
    </row>
    <row r="1618" spans="1:28" x14ac:dyDescent="0.25">
      <c r="A1618">
        <v>36</v>
      </c>
      <c r="B1618" t="s">
        <v>60</v>
      </c>
      <c r="C1618">
        <v>4</v>
      </c>
      <c r="D1618" t="s">
        <v>57</v>
      </c>
      <c r="E1618">
        <v>2021</v>
      </c>
      <c r="F1618">
        <v>1760</v>
      </c>
      <c r="G1618" t="s">
        <v>10</v>
      </c>
      <c r="H1618" s="79" t="s">
        <v>10</v>
      </c>
      <c r="I1618" s="2" t="s">
        <v>10</v>
      </c>
      <c r="J1618" s="2" t="s">
        <v>10</v>
      </c>
      <c r="K1618">
        <v>0.27</v>
      </c>
      <c r="L1618" s="2" t="e">
        <f t="shared" si="375"/>
        <v>#VALUE!</v>
      </c>
      <c r="M1618" s="2" t="e">
        <f t="shared" si="376"/>
        <v>#VALUE!</v>
      </c>
      <c r="N1618" s="2" t="e">
        <f t="shared" si="377"/>
        <v>#VALUE!</v>
      </c>
      <c r="O1618" s="2">
        <f t="shared" si="378"/>
        <v>2410.9589041095892</v>
      </c>
      <c r="P1618" s="79" t="e">
        <f t="shared" si="379"/>
        <v>#VALUE!</v>
      </c>
      <c r="Q1618" s="80">
        <v>0.57081999999999999</v>
      </c>
      <c r="R1618" s="78">
        <v>0.42917000000000005</v>
      </c>
      <c r="S1618" s="79" t="e">
        <f t="shared" si="380"/>
        <v>#VALUE!</v>
      </c>
      <c r="T1618" s="2" t="e">
        <f t="shared" si="381"/>
        <v>#VALUE!</v>
      </c>
      <c r="U1618" s="2" t="e">
        <f t="shared" si="382"/>
        <v>#VALUE!</v>
      </c>
      <c r="V1618" s="2">
        <f t="shared" si="383"/>
        <v>1959.2589038596066</v>
      </c>
      <c r="W1618" s="2" t="e">
        <f t="shared" si="384"/>
        <v>#VALUE!</v>
      </c>
      <c r="X1618" t="e">
        <f t="shared" si="385"/>
        <v>#VALUE!</v>
      </c>
      <c r="Y1618" t="e">
        <f t="shared" si="386"/>
        <v>#VALUE!</v>
      </c>
      <c r="Z1618" t="e">
        <f t="shared" si="387"/>
        <v>#VALUE!</v>
      </c>
      <c r="AA1618">
        <f t="shared" si="388"/>
        <v>1.1132152862838673</v>
      </c>
      <c r="AB1618" t="e">
        <f t="shared" si="389"/>
        <v>#VALUE!</v>
      </c>
    </row>
    <row r="1619" spans="1:28" x14ac:dyDescent="0.25">
      <c r="A1619">
        <v>36</v>
      </c>
      <c r="B1619" t="s">
        <v>60</v>
      </c>
      <c r="C1619">
        <v>4</v>
      </c>
      <c r="D1619" t="s">
        <v>57</v>
      </c>
      <c r="E1619">
        <v>2022</v>
      </c>
      <c r="F1619">
        <v>1070</v>
      </c>
      <c r="G1619" t="s">
        <v>10</v>
      </c>
      <c r="H1619" s="79" t="s">
        <v>10</v>
      </c>
      <c r="I1619" s="2" t="s">
        <v>10</v>
      </c>
      <c r="J1619" s="2" t="s">
        <v>10</v>
      </c>
      <c r="K1619">
        <v>0.25800000000000001</v>
      </c>
      <c r="L1619" s="2" t="e">
        <f t="shared" si="375"/>
        <v>#VALUE!</v>
      </c>
      <c r="M1619" s="2" t="e">
        <f t="shared" si="376"/>
        <v>#VALUE!</v>
      </c>
      <c r="N1619" s="2" t="e">
        <f t="shared" si="377"/>
        <v>#VALUE!</v>
      </c>
      <c r="O1619" s="2">
        <f t="shared" si="378"/>
        <v>1442.0485175202157</v>
      </c>
      <c r="P1619" s="79" t="e">
        <f t="shared" si="379"/>
        <v>#VALUE!</v>
      </c>
      <c r="Q1619" s="80">
        <v>0.57081999999999999</v>
      </c>
      <c r="R1619" s="78">
        <v>0.42917000000000005</v>
      </c>
      <c r="S1619" s="79">
        <f t="shared" si="380"/>
        <v>2296.8537296037293</v>
      </c>
      <c r="T1619" s="2" t="e">
        <f t="shared" si="381"/>
        <v>#VALUE!</v>
      </c>
      <c r="U1619" s="2" t="e">
        <f t="shared" si="382"/>
        <v>#VALUE!</v>
      </c>
      <c r="V1619" s="2">
        <f t="shared" si="383"/>
        <v>1849.2271194191967</v>
      </c>
      <c r="W1619" s="2" t="e">
        <f t="shared" si="384"/>
        <v>#VALUE!</v>
      </c>
      <c r="X1619">
        <f t="shared" si="385"/>
        <v>2.146592270657691</v>
      </c>
      <c r="Y1619" t="e">
        <f t="shared" si="386"/>
        <v>#VALUE!</v>
      </c>
      <c r="Z1619" t="e">
        <f t="shared" si="387"/>
        <v>#VALUE!</v>
      </c>
      <c r="AA1619">
        <f t="shared" si="388"/>
        <v>1.7282496443170063</v>
      </c>
      <c r="AB1619" t="e">
        <f t="shared" si="389"/>
        <v>#VALUE!</v>
      </c>
    </row>
    <row r="1620" spans="1:28" x14ac:dyDescent="0.25">
      <c r="A1620">
        <v>36</v>
      </c>
      <c r="B1620" t="s">
        <v>60</v>
      </c>
      <c r="C1620">
        <v>4</v>
      </c>
      <c r="D1620" t="s">
        <v>57</v>
      </c>
      <c r="E1620">
        <v>2023</v>
      </c>
      <c r="F1620">
        <v>3200</v>
      </c>
      <c r="G1620" t="s">
        <v>10</v>
      </c>
      <c r="H1620" s="79" t="s">
        <v>10</v>
      </c>
      <c r="I1620" s="2" t="s">
        <v>10</v>
      </c>
      <c r="J1620" s="2" t="s">
        <v>10</v>
      </c>
      <c r="K1620">
        <v>0.22</v>
      </c>
      <c r="L1620" s="2" t="e">
        <f t="shared" si="375"/>
        <v>#VALUE!</v>
      </c>
      <c r="M1620" s="2" t="e">
        <f t="shared" si="376"/>
        <v>#VALUE!</v>
      </c>
      <c r="N1620" s="2" t="e">
        <f t="shared" si="377"/>
        <v>#VALUE!</v>
      </c>
      <c r="O1620" s="2">
        <f t="shared" si="378"/>
        <v>4102.5641025641025</v>
      </c>
      <c r="P1620" s="79" t="e">
        <f t="shared" si="379"/>
        <v>#VALUE!</v>
      </c>
      <c r="Q1620" s="80">
        <v>0.57081999999999999</v>
      </c>
      <c r="R1620" s="78">
        <v>0.42917000000000005</v>
      </c>
      <c r="S1620" s="79">
        <f t="shared" si="380"/>
        <v>941.51628787878792</v>
      </c>
      <c r="T1620" s="2" t="e">
        <f t="shared" si="381"/>
        <v>#VALUE!</v>
      </c>
      <c r="U1620" s="2" t="e">
        <f t="shared" si="382"/>
        <v>#VALUE!</v>
      </c>
      <c r="V1620" s="2">
        <f t="shared" si="383"/>
        <v>886.69746191159402</v>
      </c>
      <c r="W1620" s="2" t="e">
        <f t="shared" si="384"/>
        <v>#VALUE!</v>
      </c>
      <c r="X1620">
        <f t="shared" si="385"/>
        <v>0.2942238399621212</v>
      </c>
      <c r="Y1620" t="e">
        <f t="shared" si="386"/>
        <v>#VALUE!</v>
      </c>
      <c r="Z1620" t="e">
        <f t="shared" si="387"/>
        <v>#VALUE!</v>
      </c>
      <c r="AA1620">
        <f t="shared" si="388"/>
        <v>0.27709295684737312</v>
      </c>
      <c r="AB1620" t="e">
        <f t="shared" si="389"/>
        <v>#VALUE!</v>
      </c>
    </row>
    <row r="1621" spans="1:28" x14ac:dyDescent="0.25">
      <c r="A1621">
        <v>36</v>
      </c>
      <c r="B1621" t="s">
        <v>60</v>
      </c>
      <c r="C1621">
        <v>4</v>
      </c>
      <c r="D1621" t="s">
        <v>57</v>
      </c>
      <c r="E1621">
        <v>2024</v>
      </c>
      <c r="F1621">
        <v>1200</v>
      </c>
      <c r="G1621" t="s">
        <v>10</v>
      </c>
      <c r="H1621" s="79" t="s">
        <v>10</v>
      </c>
      <c r="I1621" s="2" t="s">
        <v>10</v>
      </c>
      <c r="J1621" s="2" t="s">
        <v>10</v>
      </c>
      <c r="K1621">
        <v>0.32900000000000001</v>
      </c>
      <c r="L1621" s="2" t="e">
        <f t="shared" si="375"/>
        <v>#VALUE!</v>
      </c>
      <c r="M1621" s="2" t="e">
        <f t="shared" si="376"/>
        <v>#VALUE!</v>
      </c>
      <c r="N1621" s="2" t="e">
        <f t="shared" si="377"/>
        <v>#VALUE!</v>
      </c>
      <c r="O1621" s="2">
        <f t="shared" si="378"/>
        <v>1788.3755588673621</v>
      </c>
      <c r="P1621" s="79" t="e">
        <f t="shared" si="379"/>
        <v>#VALUE!</v>
      </c>
      <c r="Q1621" s="80">
        <v>0.57081999999999999</v>
      </c>
      <c r="R1621" s="78">
        <v>0.42917000000000005</v>
      </c>
      <c r="S1621" s="79">
        <f t="shared" si="380"/>
        <v>779.56898496240626</v>
      </c>
      <c r="T1621" s="2" t="e">
        <f t="shared" si="381"/>
        <v>#VALUE!</v>
      </c>
      <c r="U1621" s="2" t="e">
        <f t="shared" si="382"/>
        <v>#VALUE!</v>
      </c>
      <c r="V1621" s="2">
        <f t="shared" si="383"/>
        <v>546.62567637382062</v>
      </c>
      <c r="W1621" s="2" t="e">
        <f t="shared" si="384"/>
        <v>#VALUE!</v>
      </c>
      <c r="X1621">
        <f t="shared" si="385"/>
        <v>0.64964082080200525</v>
      </c>
      <c r="Y1621" t="e">
        <f t="shared" si="386"/>
        <v>#VALUE!</v>
      </c>
      <c r="Z1621" t="e">
        <f t="shared" si="387"/>
        <v>#VALUE!</v>
      </c>
      <c r="AA1621">
        <f t="shared" si="388"/>
        <v>0.45552139697818383</v>
      </c>
      <c r="AB1621" t="e">
        <f t="shared" si="389"/>
        <v>#VALUE!</v>
      </c>
    </row>
    <row r="1622" spans="1:28" x14ac:dyDescent="0.25">
      <c r="A1622">
        <v>37</v>
      </c>
      <c r="B1622" t="s">
        <v>61</v>
      </c>
      <c r="C1622">
        <v>4</v>
      </c>
      <c r="D1622" t="s">
        <v>57</v>
      </c>
      <c r="E1622">
        <v>1980</v>
      </c>
      <c r="F1622">
        <v>750</v>
      </c>
      <c r="G1622" t="s">
        <v>10</v>
      </c>
      <c r="H1622" s="54">
        <v>0.74</v>
      </c>
      <c r="I1622" t="s">
        <v>10</v>
      </c>
      <c r="J1622" t="s">
        <v>10</v>
      </c>
      <c r="K1622">
        <v>0.65700000000000003</v>
      </c>
      <c r="L1622" s="2">
        <f t="shared" si="375"/>
        <v>2884.6153846153843</v>
      </c>
      <c r="M1622" s="2" t="e">
        <f t="shared" si="376"/>
        <v>#VALUE!</v>
      </c>
      <c r="N1622" s="2" t="e">
        <f t="shared" si="377"/>
        <v>#VALUE!</v>
      </c>
      <c r="O1622" s="2">
        <f t="shared" si="378"/>
        <v>2186.5889212827992</v>
      </c>
      <c r="P1622" s="79" t="e">
        <f t="shared" si="379"/>
        <v>#VALUE!</v>
      </c>
      <c r="Q1622" s="80">
        <v>0.57081999999999999</v>
      </c>
      <c r="R1622" s="78">
        <v>0.42917000000000005</v>
      </c>
      <c r="S1622" s="79">
        <f t="shared" si="380"/>
        <v>1820.9447368421056</v>
      </c>
      <c r="T1622" s="2" t="e">
        <f t="shared" si="381"/>
        <v>#VALUE!</v>
      </c>
      <c r="U1622" s="2" t="e">
        <f t="shared" si="382"/>
        <v>#VALUE!</v>
      </c>
      <c r="V1622" s="2">
        <f t="shared" si="383"/>
        <v>1330.0879205193785</v>
      </c>
      <c r="W1622" s="2" t="e">
        <f t="shared" si="384"/>
        <v>#VALUE!</v>
      </c>
      <c r="X1622">
        <f t="shared" si="385"/>
        <v>2.4279263157894739</v>
      </c>
      <c r="Y1622" t="e">
        <f t="shared" si="386"/>
        <v>#VALUE!</v>
      </c>
      <c r="Z1622" t="e">
        <f t="shared" si="387"/>
        <v>#VALUE!</v>
      </c>
      <c r="AA1622">
        <f t="shared" si="388"/>
        <v>1.7734505606925046</v>
      </c>
      <c r="AB1622" t="e">
        <f t="shared" si="389"/>
        <v>#VALUE!</v>
      </c>
    </row>
    <row r="1623" spans="1:28" x14ac:dyDescent="0.25">
      <c r="A1623">
        <v>37</v>
      </c>
      <c r="B1623" t="s">
        <v>61</v>
      </c>
      <c r="C1623">
        <v>4</v>
      </c>
      <c r="D1623" t="s">
        <v>57</v>
      </c>
      <c r="E1623">
        <v>1981</v>
      </c>
      <c r="F1623">
        <v>500</v>
      </c>
      <c r="G1623" t="s">
        <v>10</v>
      </c>
      <c r="H1623" s="54">
        <v>0.67</v>
      </c>
      <c r="I1623" t="s">
        <v>10</v>
      </c>
      <c r="J1623" t="s">
        <v>10</v>
      </c>
      <c r="K1623">
        <v>0.64300000000000002</v>
      </c>
      <c r="L1623" s="2">
        <f t="shared" si="375"/>
        <v>1515.1515151515152</v>
      </c>
      <c r="M1623" s="2" t="e">
        <f t="shared" si="376"/>
        <v>#VALUE!</v>
      </c>
      <c r="N1623" s="2" t="e">
        <f t="shared" si="377"/>
        <v>#VALUE!</v>
      </c>
      <c r="O1623" s="2">
        <f t="shared" si="378"/>
        <v>1400.560224089636</v>
      </c>
      <c r="P1623" s="79" t="e">
        <f t="shared" si="379"/>
        <v>#VALUE!</v>
      </c>
      <c r="Q1623" s="80">
        <v>0.57081999999999999</v>
      </c>
      <c r="R1623" s="78">
        <v>0.42917000000000005</v>
      </c>
      <c r="S1623" s="79">
        <f t="shared" si="380"/>
        <v>1394.853714285714</v>
      </c>
      <c r="T1623" s="2" t="e">
        <f t="shared" si="381"/>
        <v>#VALUE!</v>
      </c>
      <c r="U1623" s="2" t="e">
        <f t="shared" si="382"/>
        <v>#VALUE!</v>
      </c>
      <c r="V1623" s="2">
        <f t="shared" si="383"/>
        <v>1137.3809269162211</v>
      </c>
      <c r="W1623" s="2" t="e">
        <f t="shared" si="384"/>
        <v>#VALUE!</v>
      </c>
      <c r="X1623">
        <f t="shared" si="385"/>
        <v>2.7897074285714281</v>
      </c>
      <c r="Y1623" t="e">
        <f t="shared" si="386"/>
        <v>#VALUE!</v>
      </c>
      <c r="Z1623" t="e">
        <f t="shared" si="387"/>
        <v>#VALUE!</v>
      </c>
      <c r="AA1623">
        <f t="shared" si="388"/>
        <v>2.2747618538324423</v>
      </c>
      <c r="AB1623" t="e">
        <f t="shared" si="389"/>
        <v>#VALUE!</v>
      </c>
    </row>
    <row r="1624" spans="1:28" x14ac:dyDescent="0.25">
      <c r="A1624">
        <v>37</v>
      </c>
      <c r="B1624" t="s">
        <v>61</v>
      </c>
      <c r="C1624">
        <v>4</v>
      </c>
      <c r="D1624" t="s">
        <v>57</v>
      </c>
      <c r="E1624">
        <v>1982</v>
      </c>
      <c r="F1624">
        <v>75</v>
      </c>
      <c r="G1624" t="s">
        <v>10</v>
      </c>
      <c r="H1624" s="54">
        <v>0.57999999999999996</v>
      </c>
      <c r="I1624" t="s">
        <v>10</v>
      </c>
      <c r="J1624" t="s">
        <v>10</v>
      </c>
      <c r="K1624">
        <v>0.63100000000000001</v>
      </c>
      <c r="L1624" s="2">
        <f t="shared" si="375"/>
        <v>178.57142857142856</v>
      </c>
      <c r="M1624" s="2" t="e">
        <f t="shared" si="376"/>
        <v>#VALUE!</v>
      </c>
      <c r="N1624" s="2" t="e">
        <f t="shared" si="377"/>
        <v>#VALUE!</v>
      </c>
      <c r="O1624" s="2">
        <f t="shared" si="378"/>
        <v>203.2520325203252</v>
      </c>
      <c r="P1624" s="79" t="e">
        <f t="shared" si="379"/>
        <v>#VALUE!</v>
      </c>
      <c r="Q1624" s="80">
        <v>0.57081999999999999</v>
      </c>
      <c r="R1624" s="78">
        <v>0.42917000000000005</v>
      </c>
      <c r="S1624" s="79">
        <f t="shared" si="380"/>
        <v>480.78094117647061</v>
      </c>
      <c r="T1624" s="2" t="e">
        <f t="shared" si="381"/>
        <v>#VALUE!</v>
      </c>
      <c r="U1624" s="2" t="e">
        <f t="shared" si="382"/>
        <v>#VALUE!</v>
      </c>
      <c r="V1624" s="2">
        <f t="shared" si="383"/>
        <v>310.53024475524478</v>
      </c>
      <c r="W1624" s="2" t="e">
        <f t="shared" si="384"/>
        <v>#VALUE!</v>
      </c>
      <c r="X1624">
        <f t="shared" si="385"/>
        <v>6.4104125490196084</v>
      </c>
      <c r="Y1624" t="e">
        <f t="shared" si="386"/>
        <v>#VALUE!</v>
      </c>
      <c r="Z1624" t="e">
        <f t="shared" si="387"/>
        <v>#VALUE!</v>
      </c>
      <c r="AA1624">
        <f t="shared" si="388"/>
        <v>4.1404032634032637</v>
      </c>
      <c r="AB1624" t="e">
        <f t="shared" si="389"/>
        <v>#VALUE!</v>
      </c>
    </row>
    <row r="1625" spans="1:28" x14ac:dyDescent="0.25">
      <c r="A1625">
        <v>37</v>
      </c>
      <c r="B1625" t="s">
        <v>61</v>
      </c>
      <c r="C1625">
        <v>4</v>
      </c>
      <c r="D1625" t="s">
        <v>57</v>
      </c>
      <c r="E1625">
        <v>1983</v>
      </c>
      <c r="F1625">
        <v>300</v>
      </c>
      <c r="G1625" t="s">
        <v>10</v>
      </c>
      <c r="H1625" s="54">
        <v>0.81</v>
      </c>
      <c r="I1625" t="s">
        <v>10</v>
      </c>
      <c r="J1625" t="s">
        <v>10</v>
      </c>
      <c r="K1625">
        <v>0.70099999999999996</v>
      </c>
      <c r="L1625" s="2">
        <f t="shared" si="375"/>
        <v>1578.9473684210532</v>
      </c>
      <c r="M1625" s="2" t="e">
        <f t="shared" si="376"/>
        <v>#VALUE!</v>
      </c>
      <c r="N1625" s="2" t="e">
        <f t="shared" si="377"/>
        <v>#VALUE!</v>
      </c>
      <c r="O1625" s="2">
        <f t="shared" si="378"/>
        <v>1003.344481605351</v>
      </c>
      <c r="P1625" s="79" t="e">
        <f t="shared" si="379"/>
        <v>#VALUE!</v>
      </c>
      <c r="Q1625" s="80">
        <v>0.57081999999999999</v>
      </c>
      <c r="R1625" s="78">
        <v>0.42917000000000005</v>
      </c>
      <c r="S1625" s="79" t="e">
        <f t="shared" si="380"/>
        <v>#VALUE!</v>
      </c>
      <c r="T1625" s="2" t="e">
        <f t="shared" si="381"/>
        <v>#VALUE!</v>
      </c>
      <c r="U1625" s="2" t="e">
        <f t="shared" si="382"/>
        <v>#VALUE!</v>
      </c>
      <c r="V1625" s="2" t="e">
        <f t="shared" si="383"/>
        <v>#VALUE!</v>
      </c>
      <c r="W1625" s="2" t="e">
        <f t="shared" si="384"/>
        <v>#VALUE!</v>
      </c>
      <c r="X1625" t="e">
        <f t="shared" si="385"/>
        <v>#VALUE!</v>
      </c>
      <c r="Y1625" t="e">
        <f t="shared" si="386"/>
        <v>#VALUE!</v>
      </c>
      <c r="Z1625" t="e">
        <f t="shared" si="387"/>
        <v>#VALUE!</v>
      </c>
      <c r="AA1625" t="e">
        <f t="shared" si="388"/>
        <v>#VALUE!</v>
      </c>
      <c r="AB1625" t="e">
        <f t="shared" si="389"/>
        <v>#VALUE!</v>
      </c>
    </row>
    <row r="1626" spans="1:28" x14ac:dyDescent="0.25">
      <c r="A1626">
        <v>37</v>
      </c>
      <c r="B1626" t="s">
        <v>61</v>
      </c>
      <c r="C1626">
        <v>4</v>
      </c>
      <c r="D1626" t="s">
        <v>57</v>
      </c>
      <c r="E1626">
        <v>1984</v>
      </c>
      <c r="F1626">
        <v>600</v>
      </c>
      <c r="G1626" t="s">
        <v>10</v>
      </c>
      <c r="H1626" s="54">
        <v>0.72</v>
      </c>
      <c r="I1626" t="s">
        <v>10</v>
      </c>
      <c r="J1626" t="s">
        <v>10</v>
      </c>
      <c r="K1626">
        <v>0.66</v>
      </c>
      <c r="L1626" s="2">
        <f t="shared" si="375"/>
        <v>2142.8571428571427</v>
      </c>
      <c r="M1626" s="2" t="e">
        <f t="shared" si="376"/>
        <v>#VALUE!</v>
      </c>
      <c r="N1626" s="2" t="e">
        <f t="shared" si="377"/>
        <v>#VALUE!</v>
      </c>
      <c r="O1626" s="2">
        <f t="shared" si="378"/>
        <v>1764.7058823529414</v>
      </c>
      <c r="P1626" s="79" t="e">
        <f t="shared" si="379"/>
        <v>#VALUE!</v>
      </c>
      <c r="Q1626" s="80">
        <v>0.57081999999999999</v>
      </c>
      <c r="R1626" s="78">
        <v>0.42917000000000005</v>
      </c>
      <c r="S1626" s="79" t="e">
        <f t="shared" si="380"/>
        <v>#VALUE!</v>
      </c>
      <c r="T1626" s="2" t="e">
        <f t="shared" si="381"/>
        <v>#VALUE!</v>
      </c>
      <c r="U1626" s="2" t="e">
        <f t="shared" si="382"/>
        <v>#VALUE!</v>
      </c>
      <c r="V1626" s="2" t="e">
        <f t="shared" si="383"/>
        <v>#VALUE!</v>
      </c>
      <c r="W1626" s="2" t="e">
        <f t="shared" si="384"/>
        <v>#VALUE!</v>
      </c>
      <c r="X1626" t="e">
        <f t="shared" si="385"/>
        <v>#VALUE!</v>
      </c>
      <c r="Y1626" t="e">
        <f t="shared" si="386"/>
        <v>#VALUE!</v>
      </c>
      <c r="Z1626" t="e">
        <f t="shared" si="387"/>
        <v>#VALUE!</v>
      </c>
      <c r="AA1626" t="e">
        <f t="shared" si="388"/>
        <v>#VALUE!</v>
      </c>
      <c r="AB1626" t="e">
        <f t="shared" si="389"/>
        <v>#VALUE!</v>
      </c>
    </row>
    <row r="1627" spans="1:28" x14ac:dyDescent="0.25">
      <c r="A1627">
        <v>37</v>
      </c>
      <c r="B1627" t="s">
        <v>61</v>
      </c>
      <c r="C1627">
        <v>4</v>
      </c>
      <c r="D1627" t="s">
        <v>57</v>
      </c>
      <c r="E1627">
        <v>1985</v>
      </c>
      <c r="F1627">
        <v>100</v>
      </c>
      <c r="G1627" t="s">
        <v>10</v>
      </c>
      <c r="H1627" s="54">
        <v>0.75</v>
      </c>
      <c r="I1627" t="s">
        <v>10</v>
      </c>
      <c r="J1627" t="s">
        <v>10</v>
      </c>
      <c r="K1627">
        <v>0.67</v>
      </c>
      <c r="L1627" s="2">
        <f t="shared" si="375"/>
        <v>400</v>
      </c>
      <c r="M1627" s="2" t="e">
        <f t="shared" si="376"/>
        <v>#VALUE!</v>
      </c>
      <c r="N1627" s="2" t="e">
        <f t="shared" si="377"/>
        <v>#VALUE!</v>
      </c>
      <c r="O1627" s="2">
        <f t="shared" si="378"/>
        <v>303.03030303030306</v>
      </c>
      <c r="P1627" s="79" t="e">
        <f t="shared" si="379"/>
        <v>#VALUE!</v>
      </c>
      <c r="Q1627" s="80">
        <v>0.57081999999999999</v>
      </c>
      <c r="R1627" s="78">
        <v>0.42917000000000005</v>
      </c>
      <c r="S1627" s="79" t="e">
        <f t="shared" si="380"/>
        <v>#VALUE!</v>
      </c>
      <c r="T1627" s="2" t="e">
        <f t="shared" si="381"/>
        <v>#VALUE!</v>
      </c>
      <c r="U1627" s="2" t="e">
        <f t="shared" si="382"/>
        <v>#VALUE!</v>
      </c>
      <c r="V1627" s="2" t="e">
        <f t="shared" si="383"/>
        <v>#VALUE!</v>
      </c>
      <c r="W1627" s="2" t="e">
        <f t="shared" si="384"/>
        <v>#VALUE!</v>
      </c>
      <c r="X1627" t="e">
        <f t="shared" si="385"/>
        <v>#VALUE!</v>
      </c>
      <c r="Y1627" t="e">
        <f t="shared" si="386"/>
        <v>#VALUE!</v>
      </c>
      <c r="Z1627" t="e">
        <f t="shared" si="387"/>
        <v>#VALUE!</v>
      </c>
      <c r="AA1627" t="e">
        <f t="shared" si="388"/>
        <v>#VALUE!</v>
      </c>
      <c r="AB1627" t="e">
        <f t="shared" si="389"/>
        <v>#VALUE!</v>
      </c>
    </row>
    <row r="1628" spans="1:28" x14ac:dyDescent="0.25">
      <c r="A1628">
        <v>37</v>
      </c>
      <c r="B1628" t="s">
        <v>61</v>
      </c>
      <c r="C1628">
        <v>4</v>
      </c>
      <c r="D1628" t="s">
        <v>57</v>
      </c>
      <c r="E1628">
        <v>1986</v>
      </c>
      <c r="F1628">
        <v>100</v>
      </c>
      <c r="G1628" t="s">
        <v>10</v>
      </c>
      <c r="H1628" s="54">
        <v>0.83</v>
      </c>
      <c r="I1628" t="s">
        <v>10</v>
      </c>
      <c r="J1628" t="s">
        <v>10</v>
      </c>
      <c r="K1628">
        <v>0.68799999999999994</v>
      </c>
      <c r="L1628" s="2">
        <f t="shared" si="375"/>
        <v>588.23529411764696</v>
      </c>
      <c r="M1628" s="2" t="e">
        <f t="shared" si="376"/>
        <v>#VALUE!</v>
      </c>
      <c r="N1628" s="2" t="e">
        <f t="shared" si="377"/>
        <v>#VALUE!</v>
      </c>
      <c r="O1628" s="2">
        <f t="shared" si="378"/>
        <v>320.51282051282044</v>
      </c>
      <c r="P1628" s="79" t="e">
        <f t="shared" si="379"/>
        <v>#VALUE!</v>
      </c>
      <c r="Q1628" s="80">
        <v>0.57081999999999999</v>
      </c>
      <c r="R1628" s="78">
        <v>0.42917000000000005</v>
      </c>
      <c r="S1628" s="79" t="e">
        <f t="shared" si="380"/>
        <v>#VALUE!</v>
      </c>
      <c r="T1628" s="2" t="e">
        <f t="shared" si="381"/>
        <v>#VALUE!</v>
      </c>
      <c r="U1628" s="2" t="e">
        <f t="shared" si="382"/>
        <v>#VALUE!</v>
      </c>
      <c r="V1628" s="2" t="e">
        <f t="shared" si="383"/>
        <v>#VALUE!</v>
      </c>
      <c r="W1628" s="2" t="e">
        <f t="shared" si="384"/>
        <v>#VALUE!</v>
      </c>
      <c r="X1628" t="e">
        <f t="shared" si="385"/>
        <v>#VALUE!</v>
      </c>
      <c r="Y1628" t="e">
        <f t="shared" si="386"/>
        <v>#VALUE!</v>
      </c>
      <c r="Z1628" t="e">
        <f t="shared" si="387"/>
        <v>#VALUE!</v>
      </c>
      <c r="AA1628" t="e">
        <f t="shared" si="388"/>
        <v>#VALUE!</v>
      </c>
      <c r="AB1628" t="e">
        <f t="shared" si="389"/>
        <v>#VALUE!</v>
      </c>
    </row>
    <row r="1629" spans="1:28" x14ac:dyDescent="0.25">
      <c r="A1629">
        <v>37</v>
      </c>
      <c r="B1629" t="s">
        <v>61</v>
      </c>
      <c r="C1629">
        <v>4</v>
      </c>
      <c r="D1629" t="s">
        <v>57</v>
      </c>
      <c r="E1629">
        <v>1987</v>
      </c>
      <c r="F1629" t="s">
        <v>10</v>
      </c>
      <c r="G1629" t="s">
        <v>10</v>
      </c>
      <c r="H1629" s="54">
        <v>0.64</v>
      </c>
      <c r="I1629" t="s">
        <v>10</v>
      </c>
      <c r="J1629" t="s">
        <v>10</v>
      </c>
      <c r="K1629">
        <v>0.622</v>
      </c>
      <c r="L1629" s="2" t="e">
        <f t="shared" si="375"/>
        <v>#VALUE!</v>
      </c>
      <c r="M1629" s="2" t="e">
        <f t="shared" si="376"/>
        <v>#VALUE!</v>
      </c>
      <c r="N1629" s="2" t="e">
        <f t="shared" si="377"/>
        <v>#VALUE!</v>
      </c>
      <c r="O1629" s="2" t="e">
        <f t="shared" si="378"/>
        <v>#VALUE!</v>
      </c>
      <c r="P1629" s="79" t="e">
        <f t="shared" si="379"/>
        <v>#VALUE!</v>
      </c>
      <c r="Q1629" s="80">
        <v>0.57081999999999999</v>
      </c>
      <c r="R1629" s="78">
        <v>0.42917000000000005</v>
      </c>
      <c r="S1629" s="79">
        <f t="shared" si="380"/>
        <v>359.60087511410711</v>
      </c>
      <c r="T1629" s="2" t="e">
        <f t="shared" si="381"/>
        <v>#VALUE!</v>
      </c>
      <c r="U1629" s="2" t="e">
        <f t="shared" si="382"/>
        <v>#VALUE!</v>
      </c>
      <c r="V1629" s="2">
        <f t="shared" si="383"/>
        <v>356.84803921568624</v>
      </c>
      <c r="W1629" s="2" t="e">
        <f t="shared" si="384"/>
        <v>#VALUE!</v>
      </c>
      <c r="X1629" t="e">
        <f t="shared" si="385"/>
        <v>#VALUE!</v>
      </c>
      <c r="Y1629" t="e">
        <f t="shared" si="386"/>
        <v>#VALUE!</v>
      </c>
      <c r="Z1629" t="e">
        <f t="shared" si="387"/>
        <v>#VALUE!</v>
      </c>
      <c r="AA1629" t="e">
        <f t="shared" si="388"/>
        <v>#VALUE!</v>
      </c>
      <c r="AB1629" t="e">
        <f t="shared" si="389"/>
        <v>#VALUE!</v>
      </c>
    </row>
    <row r="1630" spans="1:28" x14ac:dyDescent="0.25">
      <c r="A1630">
        <v>37</v>
      </c>
      <c r="B1630" t="s">
        <v>61</v>
      </c>
      <c r="C1630">
        <v>4</v>
      </c>
      <c r="D1630" t="s">
        <v>57</v>
      </c>
      <c r="E1630">
        <v>1988</v>
      </c>
      <c r="F1630" t="s">
        <v>10</v>
      </c>
      <c r="G1630" t="s">
        <v>10</v>
      </c>
      <c r="H1630" s="54">
        <v>0.63</v>
      </c>
      <c r="I1630" t="s">
        <v>10</v>
      </c>
      <c r="J1630" t="s">
        <v>10</v>
      </c>
      <c r="K1630">
        <v>0.26</v>
      </c>
      <c r="L1630" s="2" t="e">
        <f t="shared" si="375"/>
        <v>#VALUE!</v>
      </c>
      <c r="M1630" s="2" t="e">
        <f t="shared" si="376"/>
        <v>#VALUE!</v>
      </c>
      <c r="N1630" s="2" t="e">
        <f t="shared" si="377"/>
        <v>#VALUE!</v>
      </c>
      <c r="O1630" s="2" t="e">
        <f t="shared" si="378"/>
        <v>#VALUE!</v>
      </c>
      <c r="P1630" s="79" t="e">
        <f t="shared" si="379"/>
        <v>#VALUE!</v>
      </c>
      <c r="Q1630" s="80">
        <v>0.57081999999999999</v>
      </c>
      <c r="R1630" s="78">
        <v>0.42917000000000005</v>
      </c>
      <c r="S1630" s="79">
        <f t="shared" si="380"/>
        <v>722.44120577595208</v>
      </c>
      <c r="T1630" s="2" t="e">
        <f t="shared" si="381"/>
        <v>#VALUE!</v>
      </c>
      <c r="U1630" s="2" t="e">
        <f t="shared" si="382"/>
        <v>#VALUE!</v>
      </c>
      <c r="V1630" s="2">
        <f t="shared" si="383"/>
        <v>722.66616203321405</v>
      </c>
      <c r="W1630" s="2" t="e">
        <f t="shared" si="384"/>
        <v>#VALUE!</v>
      </c>
      <c r="X1630" t="e">
        <f t="shared" si="385"/>
        <v>#VALUE!</v>
      </c>
      <c r="Y1630" t="e">
        <f t="shared" si="386"/>
        <v>#VALUE!</v>
      </c>
      <c r="Z1630" t="e">
        <f t="shared" si="387"/>
        <v>#VALUE!</v>
      </c>
      <c r="AA1630" t="e">
        <f t="shared" si="388"/>
        <v>#VALUE!</v>
      </c>
      <c r="AB1630" t="e">
        <f t="shared" si="389"/>
        <v>#VALUE!</v>
      </c>
    </row>
    <row r="1631" spans="1:28" x14ac:dyDescent="0.25">
      <c r="A1631">
        <v>37</v>
      </c>
      <c r="B1631" t="s">
        <v>61</v>
      </c>
      <c r="C1631">
        <v>4</v>
      </c>
      <c r="D1631" t="s">
        <v>57</v>
      </c>
      <c r="E1631">
        <v>1989</v>
      </c>
      <c r="F1631" t="s">
        <v>10</v>
      </c>
      <c r="G1631" t="s">
        <v>10</v>
      </c>
      <c r="H1631" s="54">
        <v>0.61499999999999999</v>
      </c>
      <c r="I1631" t="s">
        <v>10</v>
      </c>
      <c r="J1631" t="s">
        <v>10</v>
      </c>
      <c r="K1631">
        <v>0.62</v>
      </c>
      <c r="L1631" s="2" t="e">
        <f t="shared" si="375"/>
        <v>#VALUE!</v>
      </c>
      <c r="M1631" s="2" t="e">
        <f t="shared" si="376"/>
        <v>#VALUE!</v>
      </c>
      <c r="N1631" s="2" t="e">
        <f t="shared" si="377"/>
        <v>#VALUE!</v>
      </c>
      <c r="O1631" s="2" t="e">
        <f t="shared" si="378"/>
        <v>#VALUE!</v>
      </c>
      <c r="P1631" s="79" t="e">
        <f t="shared" si="379"/>
        <v>#VALUE!</v>
      </c>
      <c r="Q1631" s="80">
        <v>0.57081999999999999</v>
      </c>
      <c r="R1631" s="78">
        <v>0.42917000000000005</v>
      </c>
      <c r="S1631" s="79">
        <f t="shared" si="380"/>
        <v>707.56350040931522</v>
      </c>
      <c r="T1631" s="2" t="e">
        <f t="shared" si="381"/>
        <v>#VALUE!</v>
      </c>
      <c r="U1631" s="2" t="e">
        <f t="shared" si="382"/>
        <v>#VALUE!</v>
      </c>
      <c r="V1631" s="2">
        <f t="shared" si="383"/>
        <v>690.82754326931092</v>
      </c>
      <c r="W1631" s="2" t="e">
        <f t="shared" si="384"/>
        <v>#VALUE!</v>
      </c>
      <c r="X1631" t="e">
        <f t="shared" si="385"/>
        <v>#VALUE!</v>
      </c>
      <c r="Y1631" t="e">
        <f t="shared" si="386"/>
        <v>#VALUE!</v>
      </c>
      <c r="Z1631" t="e">
        <f t="shared" si="387"/>
        <v>#VALUE!</v>
      </c>
      <c r="AA1631" t="e">
        <f t="shared" si="388"/>
        <v>#VALUE!</v>
      </c>
      <c r="AB1631" t="e">
        <f t="shared" si="389"/>
        <v>#VALUE!</v>
      </c>
    </row>
    <row r="1632" spans="1:28" x14ac:dyDescent="0.25">
      <c r="A1632">
        <v>37</v>
      </c>
      <c r="B1632" t="s">
        <v>61</v>
      </c>
      <c r="C1632">
        <v>4</v>
      </c>
      <c r="D1632" t="s">
        <v>57</v>
      </c>
      <c r="E1632">
        <v>1990</v>
      </c>
      <c r="F1632">
        <v>100</v>
      </c>
      <c r="G1632" t="s">
        <v>10</v>
      </c>
      <c r="H1632" s="54">
        <v>0.69699999999999995</v>
      </c>
      <c r="I1632" t="s">
        <v>10</v>
      </c>
      <c r="J1632" t="s">
        <v>10</v>
      </c>
      <c r="K1632">
        <v>0.69399999999999995</v>
      </c>
      <c r="L1632" s="2">
        <f t="shared" si="375"/>
        <v>330.03300330032999</v>
      </c>
      <c r="M1632" s="2" t="e">
        <f t="shared" si="376"/>
        <v>#VALUE!</v>
      </c>
      <c r="N1632" s="2" t="e">
        <f t="shared" si="377"/>
        <v>#VALUE!</v>
      </c>
      <c r="O1632" s="2">
        <f t="shared" si="378"/>
        <v>326.79738562091495</v>
      </c>
      <c r="P1632" s="79" t="e">
        <f t="shared" si="379"/>
        <v>#VALUE!</v>
      </c>
      <c r="Q1632" s="80">
        <v>0.57081999999999999</v>
      </c>
      <c r="R1632" s="78">
        <v>0.42917000000000005</v>
      </c>
      <c r="S1632" s="79">
        <f t="shared" si="380"/>
        <v>259.23436947339951</v>
      </c>
      <c r="T1632" s="2" t="e">
        <f t="shared" si="381"/>
        <v>#VALUE!</v>
      </c>
      <c r="U1632" s="2" t="e">
        <f t="shared" si="382"/>
        <v>#VALUE!</v>
      </c>
      <c r="V1632" s="2">
        <f t="shared" si="383"/>
        <v>231.02359031904317</v>
      </c>
      <c r="W1632" s="2" t="e">
        <f t="shared" si="384"/>
        <v>#VALUE!</v>
      </c>
      <c r="X1632">
        <f t="shared" si="385"/>
        <v>2.5923436947339953</v>
      </c>
      <c r="Y1632" t="e">
        <f t="shared" si="386"/>
        <v>#VALUE!</v>
      </c>
      <c r="Z1632" t="e">
        <f t="shared" si="387"/>
        <v>#VALUE!</v>
      </c>
      <c r="AA1632">
        <f t="shared" si="388"/>
        <v>2.3102359031904318</v>
      </c>
      <c r="AB1632" t="e">
        <f t="shared" si="389"/>
        <v>#VALUE!</v>
      </c>
    </row>
    <row r="1633" spans="1:28" x14ac:dyDescent="0.25">
      <c r="A1633">
        <v>37</v>
      </c>
      <c r="B1633" t="s">
        <v>61</v>
      </c>
      <c r="C1633">
        <v>4</v>
      </c>
      <c r="D1633" t="s">
        <v>57</v>
      </c>
      <c r="E1633">
        <v>1991</v>
      </c>
      <c r="F1633">
        <v>150</v>
      </c>
      <c r="G1633" t="s">
        <v>10</v>
      </c>
      <c r="H1633" s="54">
        <v>0.624</v>
      </c>
      <c r="I1633" t="s">
        <v>10</v>
      </c>
      <c r="J1633" t="s">
        <v>10</v>
      </c>
      <c r="K1633">
        <v>0.622</v>
      </c>
      <c r="L1633" s="2">
        <f t="shared" si="375"/>
        <v>398.93617021276594</v>
      </c>
      <c r="M1633" s="2" t="e">
        <f t="shared" si="376"/>
        <v>#VALUE!</v>
      </c>
      <c r="N1633" s="2" t="e">
        <f t="shared" si="377"/>
        <v>#VALUE!</v>
      </c>
      <c r="O1633" s="2">
        <f t="shared" si="378"/>
        <v>396.82539682539681</v>
      </c>
      <c r="P1633" s="79" t="e">
        <f t="shared" si="379"/>
        <v>#VALUE!</v>
      </c>
      <c r="Q1633" s="80">
        <v>0.57081999999999999</v>
      </c>
      <c r="R1633" s="78">
        <v>0.42917000000000005</v>
      </c>
      <c r="S1633" s="79">
        <f t="shared" si="380"/>
        <v>401.62780962780971</v>
      </c>
      <c r="T1633" s="2" t="e">
        <f t="shared" si="381"/>
        <v>#VALUE!</v>
      </c>
      <c r="U1633" s="2" t="e">
        <f t="shared" si="382"/>
        <v>#VALUE!</v>
      </c>
      <c r="V1633" s="2">
        <f t="shared" si="383"/>
        <v>393.51774997457028</v>
      </c>
      <c r="W1633" s="2" t="e">
        <f t="shared" si="384"/>
        <v>#VALUE!</v>
      </c>
      <c r="X1633">
        <f t="shared" si="385"/>
        <v>2.6775187308520647</v>
      </c>
      <c r="Y1633" t="e">
        <f t="shared" si="386"/>
        <v>#VALUE!</v>
      </c>
      <c r="Z1633" t="e">
        <f t="shared" si="387"/>
        <v>#VALUE!</v>
      </c>
      <c r="AA1633">
        <f t="shared" si="388"/>
        <v>2.623451666497135</v>
      </c>
      <c r="AB1633" t="e">
        <f t="shared" si="389"/>
        <v>#VALUE!</v>
      </c>
    </row>
    <row r="1634" spans="1:28" x14ac:dyDescent="0.25">
      <c r="A1634">
        <v>37</v>
      </c>
      <c r="B1634" t="s">
        <v>61</v>
      </c>
      <c r="C1634">
        <v>4</v>
      </c>
      <c r="D1634" t="s">
        <v>57</v>
      </c>
      <c r="E1634">
        <v>1992</v>
      </c>
      <c r="F1634">
        <v>400</v>
      </c>
      <c r="G1634" t="s">
        <v>10</v>
      </c>
      <c r="H1634" s="54">
        <v>0.65300000000000002</v>
      </c>
      <c r="I1634" t="s">
        <v>10</v>
      </c>
      <c r="J1634" t="s">
        <v>10</v>
      </c>
      <c r="K1634">
        <v>0.65400000000000003</v>
      </c>
      <c r="L1634" s="2">
        <f t="shared" si="375"/>
        <v>1152.7377521613835</v>
      </c>
      <c r="M1634" s="2" t="e">
        <f t="shared" si="376"/>
        <v>#VALUE!</v>
      </c>
      <c r="N1634" s="2" t="e">
        <f t="shared" si="377"/>
        <v>#VALUE!</v>
      </c>
      <c r="O1634" s="2">
        <f t="shared" si="378"/>
        <v>1156.0693641618498</v>
      </c>
      <c r="P1634" s="79" t="e">
        <f t="shared" si="379"/>
        <v>#VALUE!</v>
      </c>
      <c r="Q1634" s="80">
        <v>0.57081999999999999</v>
      </c>
      <c r="R1634" s="78">
        <v>0.42917000000000005</v>
      </c>
      <c r="S1634" s="79">
        <f t="shared" si="380"/>
        <v>274.41176129107168</v>
      </c>
      <c r="T1634" s="2" t="e">
        <f t="shared" si="381"/>
        <v>#VALUE!</v>
      </c>
      <c r="U1634" s="2" t="e">
        <f t="shared" si="382"/>
        <v>#VALUE!</v>
      </c>
      <c r="V1634" s="2">
        <f t="shared" si="383"/>
        <v>262.22970483399416</v>
      </c>
      <c r="W1634" s="2" t="e">
        <f t="shared" si="384"/>
        <v>#VALUE!</v>
      </c>
      <c r="X1634">
        <f t="shared" si="385"/>
        <v>0.68602940322767925</v>
      </c>
      <c r="Y1634" t="e">
        <f t="shared" si="386"/>
        <v>#VALUE!</v>
      </c>
      <c r="Z1634" t="e">
        <f t="shared" si="387"/>
        <v>#VALUE!</v>
      </c>
      <c r="AA1634">
        <f t="shared" si="388"/>
        <v>0.65557426208498537</v>
      </c>
      <c r="AB1634" t="e">
        <f t="shared" si="389"/>
        <v>#VALUE!</v>
      </c>
    </row>
    <row r="1635" spans="1:28" x14ac:dyDescent="0.25">
      <c r="A1635">
        <v>37</v>
      </c>
      <c r="B1635" t="s">
        <v>61</v>
      </c>
      <c r="C1635">
        <v>4</v>
      </c>
      <c r="D1635" t="s">
        <v>57</v>
      </c>
      <c r="E1635">
        <v>1993</v>
      </c>
      <c r="F1635">
        <v>50</v>
      </c>
      <c r="G1635" t="s">
        <v>10</v>
      </c>
      <c r="H1635" s="54">
        <v>0.56699999999999995</v>
      </c>
      <c r="I1635" t="s">
        <v>10</v>
      </c>
      <c r="J1635" t="s">
        <v>10</v>
      </c>
      <c r="K1635">
        <v>0.30599999999999999</v>
      </c>
      <c r="L1635" s="2">
        <f t="shared" si="375"/>
        <v>115.47344110854502</v>
      </c>
      <c r="M1635" s="2" t="e">
        <f t="shared" si="376"/>
        <v>#VALUE!</v>
      </c>
      <c r="N1635" s="2" t="e">
        <f t="shared" si="377"/>
        <v>#VALUE!</v>
      </c>
      <c r="O1635" s="2">
        <f t="shared" si="378"/>
        <v>72.046109510086467</v>
      </c>
      <c r="P1635" s="79" t="e">
        <f t="shared" si="379"/>
        <v>#VALUE!</v>
      </c>
      <c r="Q1635" s="80">
        <v>0.57081999999999999</v>
      </c>
      <c r="R1635" s="78">
        <v>0.42917000000000005</v>
      </c>
      <c r="S1635" s="79">
        <f t="shared" si="380"/>
        <v>169.21525866179928</v>
      </c>
      <c r="T1635" s="2" t="e">
        <f t="shared" si="381"/>
        <v>#VALUE!</v>
      </c>
      <c r="U1635" s="2" t="e">
        <f t="shared" si="382"/>
        <v>#VALUE!</v>
      </c>
      <c r="V1635" s="2">
        <f t="shared" si="383"/>
        <v>155.91572987346416</v>
      </c>
      <c r="W1635" s="2" t="e">
        <f t="shared" si="384"/>
        <v>#VALUE!</v>
      </c>
      <c r="X1635">
        <f t="shared" si="385"/>
        <v>3.3843051732359855</v>
      </c>
      <c r="Y1635" t="e">
        <f t="shared" si="386"/>
        <v>#VALUE!</v>
      </c>
      <c r="Z1635" t="e">
        <f t="shared" si="387"/>
        <v>#VALUE!</v>
      </c>
      <c r="AA1635">
        <f t="shared" si="388"/>
        <v>3.1183145974692832</v>
      </c>
      <c r="AB1635" t="e">
        <f t="shared" si="389"/>
        <v>#VALUE!</v>
      </c>
    </row>
    <row r="1636" spans="1:28" x14ac:dyDescent="0.25">
      <c r="A1636">
        <v>37</v>
      </c>
      <c r="B1636" t="s">
        <v>61</v>
      </c>
      <c r="C1636">
        <v>4</v>
      </c>
      <c r="D1636" t="s">
        <v>57</v>
      </c>
      <c r="E1636">
        <v>1994</v>
      </c>
      <c r="F1636">
        <v>150</v>
      </c>
      <c r="G1636" t="s">
        <v>10</v>
      </c>
      <c r="H1636" s="54">
        <v>0.66700000000000004</v>
      </c>
      <c r="I1636" t="s">
        <v>10</v>
      </c>
      <c r="J1636" t="s">
        <v>10</v>
      </c>
      <c r="K1636">
        <v>0.66100000000000003</v>
      </c>
      <c r="L1636" s="2">
        <f t="shared" si="375"/>
        <v>450.45045045045049</v>
      </c>
      <c r="M1636" s="2" t="e">
        <f t="shared" si="376"/>
        <v>#VALUE!</v>
      </c>
      <c r="N1636" s="2" t="e">
        <f t="shared" si="377"/>
        <v>#VALUE!</v>
      </c>
      <c r="O1636" s="2">
        <f t="shared" si="378"/>
        <v>442.47787610619474</v>
      </c>
      <c r="P1636" s="79" t="e">
        <f t="shared" si="379"/>
        <v>#VALUE!</v>
      </c>
      <c r="Q1636" s="80">
        <v>0.57081999999999999</v>
      </c>
      <c r="R1636" s="78">
        <v>0.42917000000000005</v>
      </c>
      <c r="S1636" s="79">
        <f t="shared" si="380"/>
        <v>288.9720349628389</v>
      </c>
      <c r="T1636" s="2" t="e">
        <f t="shared" si="381"/>
        <v>#VALUE!</v>
      </c>
      <c r="U1636" s="2" t="e">
        <f t="shared" si="382"/>
        <v>#VALUE!</v>
      </c>
      <c r="V1636" s="2">
        <f t="shared" si="383"/>
        <v>287.8315626426662</v>
      </c>
      <c r="W1636" s="2" t="e">
        <f t="shared" si="384"/>
        <v>#VALUE!</v>
      </c>
      <c r="X1636">
        <f t="shared" si="385"/>
        <v>1.9264802330855928</v>
      </c>
      <c r="Y1636" t="e">
        <f t="shared" si="386"/>
        <v>#VALUE!</v>
      </c>
      <c r="Z1636" t="e">
        <f t="shared" si="387"/>
        <v>#VALUE!</v>
      </c>
      <c r="AA1636">
        <f t="shared" si="388"/>
        <v>1.9188770842844414</v>
      </c>
      <c r="AB1636" t="e">
        <f t="shared" si="389"/>
        <v>#VALUE!</v>
      </c>
    </row>
    <row r="1637" spans="1:28" x14ac:dyDescent="0.25">
      <c r="A1637">
        <v>37</v>
      </c>
      <c r="B1637" t="s">
        <v>61</v>
      </c>
      <c r="C1637">
        <v>4</v>
      </c>
      <c r="D1637" t="s">
        <v>57</v>
      </c>
      <c r="E1637">
        <v>1995</v>
      </c>
      <c r="F1637">
        <v>200</v>
      </c>
      <c r="G1637" t="s">
        <v>10</v>
      </c>
      <c r="H1637" s="54">
        <v>0.40600000000000003</v>
      </c>
      <c r="I1637" t="s">
        <v>10</v>
      </c>
      <c r="J1637" t="s">
        <v>10</v>
      </c>
      <c r="K1637">
        <v>0.39100000000000001</v>
      </c>
      <c r="L1637" s="2">
        <f t="shared" si="375"/>
        <v>336.70033670033672</v>
      </c>
      <c r="M1637" s="2" t="e">
        <f t="shared" si="376"/>
        <v>#VALUE!</v>
      </c>
      <c r="N1637" s="2" t="e">
        <f t="shared" si="377"/>
        <v>#VALUE!</v>
      </c>
      <c r="O1637" s="2">
        <f t="shared" si="378"/>
        <v>328.40722495894909</v>
      </c>
      <c r="P1637" s="79" t="e">
        <f t="shared" si="379"/>
        <v>#VALUE!</v>
      </c>
      <c r="Q1637" s="80">
        <v>0.57081999999999999</v>
      </c>
      <c r="R1637" s="78">
        <v>0.42917000000000005</v>
      </c>
      <c r="S1637" s="79">
        <f t="shared" si="380"/>
        <v>631.56333744983021</v>
      </c>
      <c r="T1637" s="2" t="e">
        <f t="shared" si="381"/>
        <v>#VALUE!</v>
      </c>
      <c r="U1637" s="2" t="e">
        <f t="shared" si="382"/>
        <v>#VALUE!</v>
      </c>
      <c r="V1637" s="2">
        <f t="shared" si="383"/>
        <v>638.75128894494605</v>
      </c>
      <c r="W1637" s="2" t="e">
        <f t="shared" si="384"/>
        <v>#VALUE!</v>
      </c>
      <c r="X1637">
        <f t="shared" si="385"/>
        <v>3.1578166872491509</v>
      </c>
      <c r="Y1637" t="e">
        <f t="shared" si="386"/>
        <v>#VALUE!</v>
      </c>
      <c r="Z1637" t="e">
        <f t="shared" si="387"/>
        <v>#VALUE!</v>
      </c>
      <c r="AA1637">
        <f t="shared" si="388"/>
        <v>3.1937564447247304</v>
      </c>
      <c r="AB1637" t="e">
        <f t="shared" si="389"/>
        <v>#VALUE!</v>
      </c>
    </row>
    <row r="1638" spans="1:28" x14ac:dyDescent="0.25">
      <c r="A1638">
        <v>37</v>
      </c>
      <c r="B1638" t="s">
        <v>61</v>
      </c>
      <c r="C1638">
        <v>4</v>
      </c>
      <c r="D1638" t="s">
        <v>57</v>
      </c>
      <c r="E1638">
        <v>1996</v>
      </c>
      <c r="F1638">
        <v>50</v>
      </c>
      <c r="G1638" t="s">
        <v>10</v>
      </c>
      <c r="H1638" s="54">
        <v>0.73899999999999999</v>
      </c>
      <c r="I1638" t="s">
        <v>10</v>
      </c>
      <c r="J1638" t="s">
        <v>10</v>
      </c>
      <c r="K1638">
        <v>0.71299999999999997</v>
      </c>
      <c r="L1638" s="2">
        <f t="shared" si="375"/>
        <v>191.57088122605364</v>
      </c>
      <c r="M1638" s="2" t="e">
        <f t="shared" si="376"/>
        <v>#VALUE!</v>
      </c>
      <c r="N1638" s="2" t="e">
        <f t="shared" si="377"/>
        <v>#VALUE!</v>
      </c>
      <c r="O1638" s="2">
        <f t="shared" si="378"/>
        <v>174.21602787456445</v>
      </c>
      <c r="P1638" s="79" t="e">
        <f t="shared" si="379"/>
        <v>#VALUE!</v>
      </c>
      <c r="Q1638" s="80">
        <v>0.57081999999999999</v>
      </c>
      <c r="R1638" s="78">
        <v>0.42917000000000005</v>
      </c>
      <c r="S1638" s="79" t="e">
        <f t="shared" si="380"/>
        <v>#VALUE!</v>
      </c>
      <c r="T1638" s="2" t="e">
        <f t="shared" si="381"/>
        <v>#VALUE!</v>
      </c>
      <c r="U1638" s="2" t="e">
        <f t="shared" si="382"/>
        <v>#VALUE!</v>
      </c>
      <c r="V1638" s="2" t="e">
        <f t="shared" si="383"/>
        <v>#VALUE!</v>
      </c>
      <c r="W1638" s="2" t="e">
        <f t="shared" si="384"/>
        <v>#VALUE!</v>
      </c>
      <c r="X1638" t="e">
        <f t="shared" si="385"/>
        <v>#VALUE!</v>
      </c>
      <c r="Y1638" t="e">
        <f t="shared" si="386"/>
        <v>#VALUE!</v>
      </c>
      <c r="Z1638" t="e">
        <f t="shared" si="387"/>
        <v>#VALUE!</v>
      </c>
      <c r="AA1638" t="e">
        <f t="shared" si="388"/>
        <v>#VALUE!</v>
      </c>
      <c r="AB1638" t="e">
        <f t="shared" si="389"/>
        <v>#VALUE!</v>
      </c>
    </row>
    <row r="1639" spans="1:28" x14ac:dyDescent="0.25">
      <c r="A1639">
        <v>37</v>
      </c>
      <c r="B1639" t="s">
        <v>61</v>
      </c>
      <c r="C1639">
        <v>4</v>
      </c>
      <c r="D1639" t="s">
        <v>57</v>
      </c>
      <c r="E1639">
        <v>1997</v>
      </c>
      <c r="F1639">
        <v>65</v>
      </c>
      <c r="G1639" t="s">
        <v>10</v>
      </c>
      <c r="H1639" s="54">
        <v>0.53400000000000003</v>
      </c>
      <c r="I1639" t="s">
        <v>10</v>
      </c>
      <c r="J1639" t="s">
        <v>10</v>
      </c>
      <c r="K1639">
        <v>0.50600000000000001</v>
      </c>
      <c r="L1639" s="2">
        <f t="shared" si="375"/>
        <v>139.48497854077254</v>
      </c>
      <c r="M1639" s="2" t="e">
        <f t="shared" si="376"/>
        <v>#VALUE!</v>
      </c>
      <c r="N1639" s="2" t="e">
        <f t="shared" si="377"/>
        <v>#VALUE!</v>
      </c>
      <c r="O1639" s="2">
        <f t="shared" si="378"/>
        <v>131.57894736842104</v>
      </c>
      <c r="P1639" s="79" t="e">
        <f t="shared" si="379"/>
        <v>#VALUE!</v>
      </c>
      <c r="Q1639" s="80">
        <v>0.57081999999999999</v>
      </c>
      <c r="R1639" s="78">
        <v>0.42917000000000005</v>
      </c>
      <c r="S1639" s="79" t="e">
        <f t="shared" si="380"/>
        <v>#VALUE!</v>
      </c>
      <c r="T1639" s="2" t="e">
        <f t="shared" si="381"/>
        <v>#VALUE!</v>
      </c>
      <c r="U1639" s="2" t="e">
        <f t="shared" si="382"/>
        <v>#VALUE!</v>
      </c>
      <c r="V1639" s="2" t="e">
        <f t="shared" si="383"/>
        <v>#VALUE!</v>
      </c>
      <c r="W1639" s="2" t="e">
        <f t="shared" si="384"/>
        <v>#VALUE!</v>
      </c>
      <c r="X1639" t="e">
        <f t="shared" si="385"/>
        <v>#VALUE!</v>
      </c>
      <c r="Y1639" t="e">
        <f t="shared" si="386"/>
        <v>#VALUE!</v>
      </c>
      <c r="Z1639" t="e">
        <f t="shared" si="387"/>
        <v>#VALUE!</v>
      </c>
      <c r="AA1639" t="e">
        <f t="shared" si="388"/>
        <v>#VALUE!</v>
      </c>
      <c r="AB1639" t="e">
        <f t="shared" si="389"/>
        <v>#VALUE!</v>
      </c>
    </row>
    <row r="1640" spans="1:28" x14ac:dyDescent="0.25">
      <c r="A1640">
        <v>37</v>
      </c>
      <c r="B1640" t="s">
        <v>61</v>
      </c>
      <c r="C1640">
        <v>4</v>
      </c>
      <c r="D1640" t="s">
        <v>57</v>
      </c>
      <c r="E1640">
        <v>1998</v>
      </c>
      <c r="F1640">
        <v>400</v>
      </c>
      <c r="G1640" t="s">
        <v>10</v>
      </c>
      <c r="H1640" s="54">
        <v>0.18</v>
      </c>
      <c r="I1640" t="s">
        <v>10</v>
      </c>
      <c r="J1640" t="s">
        <v>10</v>
      </c>
      <c r="K1640">
        <v>0.193</v>
      </c>
      <c r="L1640" s="2">
        <f t="shared" si="375"/>
        <v>487.80487804878044</v>
      </c>
      <c r="M1640" s="2" t="e">
        <f t="shared" si="376"/>
        <v>#VALUE!</v>
      </c>
      <c r="N1640" s="2" t="e">
        <f t="shared" si="377"/>
        <v>#VALUE!</v>
      </c>
      <c r="O1640" s="2">
        <f t="shared" si="378"/>
        <v>495.66294919454776</v>
      </c>
      <c r="P1640" s="79" t="e">
        <f t="shared" si="379"/>
        <v>#VALUE!</v>
      </c>
      <c r="Q1640" s="80">
        <v>0.57081999999999999</v>
      </c>
      <c r="R1640" s="78">
        <v>0.42917000000000005</v>
      </c>
      <c r="S1640" s="79" t="e">
        <f t="shared" si="380"/>
        <v>#VALUE!</v>
      </c>
      <c r="T1640" s="2" t="e">
        <f t="shared" si="381"/>
        <v>#VALUE!</v>
      </c>
      <c r="U1640" s="2" t="e">
        <f t="shared" si="382"/>
        <v>#VALUE!</v>
      </c>
      <c r="V1640" s="2" t="e">
        <f t="shared" si="383"/>
        <v>#VALUE!</v>
      </c>
      <c r="W1640" s="2" t="e">
        <f t="shared" si="384"/>
        <v>#VALUE!</v>
      </c>
      <c r="X1640" t="e">
        <f t="shared" si="385"/>
        <v>#VALUE!</v>
      </c>
      <c r="Y1640" t="e">
        <f t="shared" si="386"/>
        <v>#VALUE!</v>
      </c>
      <c r="Z1640" t="e">
        <f t="shared" si="387"/>
        <v>#VALUE!</v>
      </c>
      <c r="AA1640" t="e">
        <f t="shared" si="388"/>
        <v>#VALUE!</v>
      </c>
      <c r="AB1640" t="e">
        <f t="shared" si="389"/>
        <v>#VALUE!</v>
      </c>
    </row>
    <row r="1641" spans="1:28" x14ac:dyDescent="0.25">
      <c r="A1641">
        <v>37</v>
      </c>
      <c r="B1641" t="s">
        <v>61</v>
      </c>
      <c r="C1641">
        <v>4</v>
      </c>
      <c r="D1641" t="s">
        <v>57</v>
      </c>
      <c r="E1641">
        <v>1999</v>
      </c>
      <c r="F1641">
        <v>650</v>
      </c>
      <c r="G1641" t="s">
        <v>10</v>
      </c>
      <c r="H1641" s="54">
        <v>0.21000000000000002</v>
      </c>
      <c r="I1641" t="s">
        <v>10</v>
      </c>
      <c r="J1641" t="s">
        <v>10</v>
      </c>
      <c r="K1641">
        <v>0.216</v>
      </c>
      <c r="L1641" s="2">
        <f t="shared" si="375"/>
        <v>822.78481012658222</v>
      </c>
      <c r="M1641" s="2" t="e">
        <f t="shared" si="376"/>
        <v>#VALUE!</v>
      </c>
      <c r="N1641" s="2" t="e">
        <f t="shared" si="377"/>
        <v>#VALUE!</v>
      </c>
      <c r="O1641" s="2">
        <f t="shared" si="378"/>
        <v>829.08163265306121</v>
      </c>
      <c r="P1641" s="79" t="e">
        <f t="shared" si="379"/>
        <v>#VALUE!</v>
      </c>
      <c r="Q1641" s="80">
        <v>0.57081999999999999</v>
      </c>
      <c r="R1641" s="78">
        <v>0.42917000000000005</v>
      </c>
      <c r="S1641" s="79" t="e">
        <f t="shared" si="380"/>
        <v>#VALUE!</v>
      </c>
      <c r="T1641" s="2" t="e">
        <f t="shared" si="381"/>
        <v>#VALUE!</v>
      </c>
      <c r="U1641" s="2" t="e">
        <f t="shared" si="382"/>
        <v>#VALUE!</v>
      </c>
      <c r="V1641" s="2" t="e">
        <f t="shared" si="383"/>
        <v>#VALUE!</v>
      </c>
      <c r="W1641" s="2" t="e">
        <f t="shared" si="384"/>
        <v>#VALUE!</v>
      </c>
      <c r="X1641" t="e">
        <f t="shared" si="385"/>
        <v>#VALUE!</v>
      </c>
      <c r="Y1641" t="e">
        <f t="shared" si="386"/>
        <v>#VALUE!</v>
      </c>
      <c r="Z1641" t="e">
        <f t="shared" si="387"/>
        <v>#VALUE!</v>
      </c>
      <c r="AA1641" t="e">
        <f t="shared" si="388"/>
        <v>#VALUE!</v>
      </c>
      <c r="AB1641" t="e">
        <f t="shared" si="389"/>
        <v>#VALUE!</v>
      </c>
    </row>
    <row r="1642" spans="1:28" x14ac:dyDescent="0.25">
      <c r="A1642">
        <v>37</v>
      </c>
      <c r="B1642" t="s">
        <v>61</v>
      </c>
      <c r="C1642">
        <v>4</v>
      </c>
      <c r="D1642" t="s">
        <v>57</v>
      </c>
      <c r="E1642">
        <v>2000</v>
      </c>
      <c r="F1642" t="s">
        <v>10</v>
      </c>
      <c r="G1642" t="s">
        <v>10</v>
      </c>
      <c r="H1642" s="54">
        <v>0.379</v>
      </c>
      <c r="I1642" t="s">
        <v>10</v>
      </c>
      <c r="J1642" t="s">
        <v>10</v>
      </c>
      <c r="K1642">
        <v>0.28399999999999997</v>
      </c>
      <c r="L1642" s="2" t="e">
        <f t="shared" si="375"/>
        <v>#VALUE!</v>
      </c>
      <c r="M1642" s="2" t="e">
        <f t="shared" si="376"/>
        <v>#VALUE!</v>
      </c>
      <c r="N1642" s="2" t="e">
        <f t="shared" si="377"/>
        <v>#VALUE!</v>
      </c>
      <c r="O1642" s="2" t="e">
        <f t="shared" si="378"/>
        <v>#VALUE!</v>
      </c>
      <c r="P1642" s="79" t="e">
        <f t="shared" si="379"/>
        <v>#VALUE!</v>
      </c>
      <c r="Q1642" s="80">
        <v>0.57081999999999999</v>
      </c>
      <c r="R1642" s="78">
        <v>0.42917000000000005</v>
      </c>
      <c r="S1642" s="79" t="e">
        <f t="shared" si="380"/>
        <v>#VALUE!</v>
      </c>
      <c r="T1642" s="2" t="e">
        <f t="shared" si="381"/>
        <v>#VALUE!</v>
      </c>
      <c r="U1642" s="2" t="e">
        <f t="shared" si="382"/>
        <v>#VALUE!</v>
      </c>
      <c r="V1642" s="2" t="e">
        <f t="shared" si="383"/>
        <v>#VALUE!</v>
      </c>
      <c r="W1642" s="2" t="e">
        <f t="shared" si="384"/>
        <v>#VALUE!</v>
      </c>
      <c r="X1642" t="e">
        <f t="shared" si="385"/>
        <v>#VALUE!</v>
      </c>
      <c r="Y1642" t="e">
        <f t="shared" si="386"/>
        <v>#VALUE!</v>
      </c>
      <c r="Z1642" t="e">
        <f t="shared" si="387"/>
        <v>#VALUE!</v>
      </c>
      <c r="AA1642" t="e">
        <f t="shared" si="388"/>
        <v>#VALUE!</v>
      </c>
      <c r="AB1642" t="e">
        <f t="shared" si="389"/>
        <v>#VALUE!</v>
      </c>
    </row>
    <row r="1643" spans="1:28" x14ac:dyDescent="0.25">
      <c r="A1643">
        <v>37</v>
      </c>
      <c r="B1643" t="s">
        <v>61</v>
      </c>
      <c r="C1643">
        <v>4</v>
      </c>
      <c r="D1643" t="s">
        <v>57</v>
      </c>
      <c r="E1643">
        <v>2001</v>
      </c>
      <c r="F1643" t="s">
        <v>10</v>
      </c>
      <c r="G1643" t="s">
        <v>10</v>
      </c>
      <c r="H1643" s="54">
        <v>0.29799999999999999</v>
      </c>
      <c r="I1643" t="s">
        <v>10</v>
      </c>
      <c r="J1643" t="s">
        <v>10</v>
      </c>
      <c r="K1643">
        <v>0.26200000000000001</v>
      </c>
      <c r="L1643" s="2" t="e">
        <f t="shared" si="375"/>
        <v>#VALUE!</v>
      </c>
      <c r="M1643" s="2" t="e">
        <f t="shared" si="376"/>
        <v>#VALUE!</v>
      </c>
      <c r="N1643" s="2" t="e">
        <f t="shared" si="377"/>
        <v>#VALUE!</v>
      </c>
      <c r="O1643" s="2" t="e">
        <f t="shared" si="378"/>
        <v>#VALUE!</v>
      </c>
      <c r="P1643" s="79" t="e">
        <f t="shared" si="379"/>
        <v>#VALUE!</v>
      </c>
      <c r="Q1643" s="80">
        <v>0.57081999999999999</v>
      </c>
      <c r="R1643" s="78">
        <v>0.42917000000000005</v>
      </c>
      <c r="S1643" s="79" t="e">
        <f t="shared" si="380"/>
        <v>#VALUE!</v>
      </c>
      <c r="T1643" s="2" t="e">
        <f t="shared" si="381"/>
        <v>#VALUE!</v>
      </c>
      <c r="U1643" s="2" t="e">
        <f t="shared" si="382"/>
        <v>#VALUE!</v>
      </c>
      <c r="V1643" s="2" t="e">
        <f t="shared" si="383"/>
        <v>#VALUE!</v>
      </c>
      <c r="W1643" s="2" t="e">
        <f t="shared" si="384"/>
        <v>#VALUE!</v>
      </c>
      <c r="X1643" t="e">
        <f t="shared" si="385"/>
        <v>#VALUE!</v>
      </c>
      <c r="Y1643" t="e">
        <f t="shared" si="386"/>
        <v>#VALUE!</v>
      </c>
      <c r="Z1643" t="e">
        <f t="shared" si="387"/>
        <v>#VALUE!</v>
      </c>
      <c r="AA1643" t="e">
        <f t="shared" si="388"/>
        <v>#VALUE!</v>
      </c>
      <c r="AB1643" t="e">
        <f t="shared" si="389"/>
        <v>#VALUE!</v>
      </c>
    </row>
    <row r="1644" spans="1:28" x14ac:dyDescent="0.25">
      <c r="A1644">
        <v>37</v>
      </c>
      <c r="B1644" t="s">
        <v>61</v>
      </c>
      <c r="C1644">
        <v>4</v>
      </c>
      <c r="D1644" t="s">
        <v>57</v>
      </c>
      <c r="E1644">
        <v>2002</v>
      </c>
      <c r="F1644" t="s">
        <v>10</v>
      </c>
      <c r="G1644" t="s">
        <v>10</v>
      </c>
      <c r="H1644" s="54">
        <v>0.27300000000000002</v>
      </c>
      <c r="I1644" t="s">
        <v>10</v>
      </c>
      <c r="J1644" t="s">
        <v>10</v>
      </c>
      <c r="K1644">
        <v>0.161</v>
      </c>
      <c r="L1644" s="2" t="e">
        <f t="shared" si="375"/>
        <v>#VALUE!</v>
      </c>
      <c r="M1644" s="2" t="e">
        <f t="shared" si="376"/>
        <v>#VALUE!</v>
      </c>
      <c r="N1644" s="2" t="e">
        <f t="shared" si="377"/>
        <v>#VALUE!</v>
      </c>
      <c r="O1644" s="2" t="e">
        <f t="shared" si="378"/>
        <v>#VALUE!</v>
      </c>
      <c r="P1644" s="79" t="e">
        <f t="shared" si="379"/>
        <v>#VALUE!</v>
      </c>
      <c r="Q1644" s="80">
        <v>0.57081999999999999</v>
      </c>
      <c r="R1644" s="78">
        <v>0.42917000000000005</v>
      </c>
      <c r="S1644" s="79" t="e">
        <f t="shared" si="380"/>
        <v>#VALUE!</v>
      </c>
      <c r="T1644" s="2" t="e">
        <f t="shared" si="381"/>
        <v>#VALUE!</v>
      </c>
      <c r="U1644" s="2" t="e">
        <f t="shared" si="382"/>
        <v>#VALUE!</v>
      </c>
      <c r="V1644" s="2" t="e">
        <f t="shared" si="383"/>
        <v>#VALUE!</v>
      </c>
      <c r="W1644" s="2" t="e">
        <f t="shared" si="384"/>
        <v>#VALUE!</v>
      </c>
      <c r="X1644" t="e">
        <f t="shared" si="385"/>
        <v>#VALUE!</v>
      </c>
      <c r="Y1644" t="e">
        <f t="shared" si="386"/>
        <v>#VALUE!</v>
      </c>
      <c r="Z1644" t="e">
        <f t="shared" si="387"/>
        <v>#VALUE!</v>
      </c>
      <c r="AA1644" t="e">
        <f t="shared" si="388"/>
        <v>#VALUE!</v>
      </c>
      <c r="AB1644" t="e">
        <f t="shared" si="389"/>
        <v>#VALUE!</v>
      </c>
    </row>
    <row r="1645" spans="1:28" x14ac:dyDescent="0.25">
      <c r="A1645">
        <v>37</v>
      </c>
      <c r="B1645" t="s">
        <v>61</v>
      </c>
      <c r="C1645">
        <v>4</v>
      </c>
      <c r="D1645" t="s">
        <v>57</v>
      </c>
      <c r="E1645">
        <v>2003</v>
      </c>
      <c r="F1645" t="s">
        <v>10</v>
      </c>
      <c r="G1645" t="s">
        <v>10</v>
      </c>
      <c r="H1645" s="54">
        <v>0.27700000000000002</v>
      </c>
      <c r="I1645" t="s">
        <v>10</v>
      </c>
      <c r="J1645" t="s">
        <v>10</v>
      </c>
      <c r="K1645">
        <v>0.246</v>
      </c>
      <c r="L1645" s="2" t="e">
        <f t="shared" si="375"/>
        <v>#VALUE!</v>
      </c>
      <c r="M1645" s="2" t="e">
        <f t="shared" si="376"/>
        <v>#VALUE!</v>
      </c>
      <c r="N1645" s="2" t="e">
        <f t="shared" si="377"/>
        <v>#VALUE!</v>
      </c>
      <c r="O1645" s="2" t="e">
        <f t="shared" si="378"/>
        <v>#VALUE!</v>
      </c>
      <c r="P1645" s="79" t="e">
        <f t="shared" si="379"/>
        <v>#VALUE!</v>
      </c>
      <c r="Q1645" s="80">
        <v>0.57081999999999999</v>
      </c>
      <c r="R1645" s="78">
        <v>0.42917000000000005</v>
      </c>
      <c r="S1645" s="79" t="e">
        <f t="shared" si="380"/>
        <v>#VALUE!</v>
      </c>
      <c r="T1645" s="2" t="e">
        <f t="shared" si="381"/>
        <v>#VALUE!</v>
      </c>
      <c r="U1645" s="2" t="e">
        <f t="shared" si="382"/>
        <v>#VALUE!</v>
      </c>
      <c r="V1645" s="2" t="e">
        <f t="shared" si="383"/>
        <v>#VALUE!</v>
      </c>
      <c r="W1645" s="2" t="e">
        <f t="shared" si="384"/>
        <v>#VALUE!</v>
      </c>
      <c r="X1645" t="e">
        <f t="shared" si="385"/>
        <v>#VALUE!</v>
      </c>
      <c r="Y1645" t="e">
        <f t="shared" si="386"/>
        <v>#VALUE!</v>
      </c>
      <c r="Z1645" t="e">
        <f t="shared" si="387"/>
        <v>#VALUE!</v>
      </c>
      <c r="AA1645" t="e">
        <f t="shared" si="388"/>
        <v>#VALUE!</v>
      </c>
      <c r="AB1645" t="e">
        <f t="shared" si="389"/>
        <v>#VALUE!</v>
      </c>
    </row>
    <row r="1646" spans="1:28" x14ac:dyDescent="0.25">
      <c r="A1646">
        <v>37</v>
      </c>
      <c r="B1646" t="s">
        <v>61</v>
      </c>
      <c r="C1646">
        <v>4</v>
      </c>
      <c r="D1646" t="s">
        <v>57</v>
      </c>
      <c r="E1646">
        <v>2004</v>
      </c>
      <c r="F1646">
        <v>300</v>
      </c>
      <c r="G1646" t="s">
        <v>10</v>
      </c>
      <c r="H1646" s="54">
        <v>0.41800000000000004</v>
      </c>
      <c r="I1646" t="s">
        <v>10</v>
      </c>
      <c r="J1646" t="s">
        <v>10</v>
      </c>
      <c r="K1646">
        <v>0.42599999999999999</v>
      </c>
      <c r="L1646" s="2">
        <f t="shared" si="375"/>
        <v>515.46391752577324</v>
      </c>
      <c r="M1646" s="2" t="e">
        <f t="shared" si="376"/>
        <v>#VALUE!</v>
      </c>
      <c r="N1646" s="2" t="e">
        <f t="shared" si="377"/>
        <v>#VALUE!</v>
      </c>
      <c r="O1646" s="2">
        <f t="shared" si="378"/>
        <v>522.64808362369331</v>
      </c>
      <c r="P1646" s="79" t="e">
        <f t="shared" si="379"/>
        <v>#VALUE!</v>
      </c>
      <c r="Q1646" s="80">
        <v>0.57081999999999999</v>
      </c>
      <c r="R1646" s="78">
        <v>0.42917000000000005</v>
      </c>
      <c r="S1646" s="79" t="e">
        <f t="shared" si="380"/>
        <v>#VALUE!</v>
      </c>
      <c r="T1646" s="2" t="e">
        <f t="shared" si="381"/>
        <v>#VALUE!</v>
      </c>
      <c r="U1646" s="2" t="e">
        <f t="shared" si="382"/>
        <v>#VALUE!</v>
      </c>
      <c r="V1646" s="2" t="e">
        <f t="shared" si="383"/>
        <v>#VALUE!</v>
      </c>
      <c r="W1646" s="2" t="e">
        <f t="shared" si="384"/>
        <v>#VALUE!</v>
      </c>
      <c r="X1646" t="e">
        <f t="shared" si="385"/>
        <v>#VALUE!</v>
      </c>
      <c r="Y1646" t="e">
        <f t="shared" si="386"/>
        <v>#VALUE!</v>
      </c>
      <c r="Z1646" t="e">
        <f t="shared" si="387"/>
        <v>#VALUE!</v>
      </c>
      <c r="AA1646" t="e">
        <f t="shared" si="388"/>
        <v>#VALUE!</v>
      </c>
      <c r="AB1646" t="e">
        <f t="shared" si="389"/>
        <v>#VALUE!</v>
      </c>
    </row>
    <row r="1647" spans="1:28" x14ac:dyDescent="0.25">
      <c r="A1647">
        <v>37</v>
      </c>
      <c r="B1647" t="s">
        <v>61</v>
      </c>
      <c r="C1647">
        <v>4</v>
      </c>
      <c r="D1647" t="s">
        <v>57</v>
      </c>
      <c r="E1647">
        <v>2005</v>
      </c>
      <c r="F1647" t="s">
        <v>10</v>
      </c>
      <c r="G1647" t="s">
        <v>10</v>
      </c>
      <c r="H1647" s="54">
        <v>0.28100000000000003</v>
      </c>
      <c r="I1647" t="s">
        <v>10</v>
      </c>
      <c r="J1647" t="s">
        <v>10</v>
      </c>
      <c r="K1647">
        <v>0.26100000000000001</v>
      </c>
      <c r="L1647" s="2" t="e">
        <f t="shared" si="375"/>
        <v>#VALUE!</v>
      </c>
      <c r="M1647" s="2" t="e">
        <f t="shared" si="376"/>
        <v>#VALUE!</v>
      </c>
      <c r="N1647" s="2" t="e">
        <f t="shared" si="377"/>
        <v>#VALUE!</v>
      </c>
      <c r="O1647" s="2" t="e">
        <f t="shared" si="378"/>
        <v>#VALUE!</v>
      </c>
      <c r="P1647" s="79" t="e">
        <f t="shared" si="379"/>
        <v>#VALUE!</v>
      </c>
      <c r="Q1647" s="80">
        <v>0.57081999999999999</v>
      </c>
      <c r="R1647" s="78">
        <v>0.42917000000000005</v>
      </c>
      <c r="S1647" s="79" t="e">
        <f t="shared" si="380"/>
        <v>#VALUE!</v>
      </c>
      <c r="T1647" s="2" t="e">
        <f t="shared" si="381"/>
        <v>#VALUE!</v>
      </c>
      <c r="U1647" s="2" t="e">
        <f t="shared" si="382"/>
        <v>#VALUE!</v>
      </c>
      <c r="V1647" s="2" t="e">
        <f t="shared" si="383"/>
        <v>#VALUE!</v>
      </c>
      <c r="W1647" s="2" t="e">
        <f t="shared" si="384"/>
        <v>#VALUE!</v>
      </c>
      <c r="X1647" t="e">
        <f t="shared" si="385"/>
        <v>#VALUE!</v>
      </c>
      <c r="Y1647" t="e">
        <f t="shared" si="386"/>
        <v>#VALUE!</v>
      </c>
      <c r="Z1647" t="e">
        <f t="shared" si="387"/>
        <v>#VALUE!</v>
      </c>
      <c r="AA1647" t="e">
        <f t="shared" si="388"/>
        <v>#VALUE!</v>
      </c>
      <c r="AB1647" t="e">
        <f t="shared" si="389"/>
        <v>#VALUE!</v>
      </c>
    </row>
    <row r="1648" spans="1:28" x14ac:dyDescent="0.25">
      <c r="A1648">
        <v>37</v>
      </c>
      <c r="B1648" t="s">
        <v>61</v>
      </c>
      <c r="C1648">
        <v>4</v>
      </c>
      <c r="D1648" t="s">
        <v>57</v>
      </c>
      <c r="E1648">
        <v>2006</v>
      </c>
      <c r="F1648" t="s">
        <v>10</v>
      </c>
      <c r="G1648" t="s">
        <v>10</v>
      </c>
      <c r="H1648" s="54">
        <v>0.27</v>
      </c>
      <c r="I1648" t="s">
        <v>10</v>
      </c>
      <c r="J1648" t="s">
        <v>10</v>
      </c>
      <c r="K1648">
        <v>0.30199999999999999</v>
      </c>
      <c r="L1648" s="2" t="e">
        <f t="shared" si="375"/>
        <v>#VALUE!</v>
      </c>
      <c r="M1648" s="2" t="e">
        <f t="shared" si="376"/>
        <v>#VALUE!</v>
      </c>
      <c r="N1648" s="2" t="e">
        <f t="shared" si="377"/>
        <v>#VALUE!</v>
      </c>
      <c r="O1648" s="2" t="e">
        <f t="shared" si="378"/>
        <v>#VALUE!</v>
      </c>
      <c r="P1648" s="79" t="e">
        <f t="shared" si="379"/>
        <v>#VALUE!</v>
      </c>
      <c r="Q1648" s="80">
        <v>0.57081999999999999</v>
      </c>
      <c r="R1648" s="78">
        <v>0.42917000000000005</v>
      </c>
      <c r="S1648" s="79" t="e">
        <f t="shared" si="380"/>
        <v>#VALUE!</v>
      </c>
      <c r="T1648" s="2" t="e">
        <f t="shared" si="381"/>
        <v>#VALUE!</v>
      </c>
      <c r="U1648" s="2" t="e">
        <f t="shared" si="382"/>
        <v>#VALUE!</v>
      </c>
      <c r="V1648" s="2" t="e">
        <f t="shared" si="383"/>
        <v>#VALUE!</v>
      </c>
      <c r="W1648" s="2" t="e">
        <f t="shared" si="384"/>
        <v>#VALUE!</v>
      </c>
      <c r="X1648" t="e">
        <f t="shared" si="385"/>
        <v>#VALUE!</v>
      </c>
      <c r="Y1648" t="e">
        <f t="shared" si="386"/>
        <v>#VALUE!</v>
      </c>
      <c r="Z1648" t="e">
        <f t="shared" si="387"/>
        <v>#VALUE!</v>
      </c>
      <c r="AA1648" t="e">
        <f t="shared" si="388"/>
        <v>#VALUE!</v>
      </c>
      <c r="AB1648" t="e">
        <f t="shared" si="389"/>
        <v>#VALUE!</v>
      </c>
    </row>
    <row r="1649" spans="1:28" x14ac:dyDescent="0.25">
      <c r="A1649">
        <v>37</v>
      </c>
      <c r="B1649" t="s">
        <v>61</v>
      </c>
      <c r="C1649">
        <v>4</v>
      </c>
      <c r="D1649" t="s">
        <v>57</v>
      </c>
      <c r="E1649">
        <v>2007</v>
      </c>
      <c r="F1649">
        <v>150</v>
      </c>
      <c r="G1649" t="s">
        <v>10</v>
      </c>
      <c r="H1649" s="54">
        <v>0.45799999999999996</v>
      </c>
      <c r="I1649" t="s">
        <v>10</v>
      </c>
      <c r="J1649" t="s">
        <v>10</v>
      </c>
      <c r="K1649">
        <v>0.47</v>
      </c>
      <c r="L1649" s="2">
        <f t="shared" si="375"/>
        <v>276.75276752767525</v>
      </c>
      <c r="M1649" s="2" t="e">
        <f t="shared" si="376"/>
        <v>#VALUE!</v>
      </c>
      <c r="N1649" s="2" t="e">
        <f t="shared" si="377"/>
        <v>#VALUE!</v>
      </c>
      <c r="O1649" s="2">
        <f t="shared" si="378"/>
        <v>283.01886792452831</v>
      </c>
      <c r="P1649" s="79" t="e">
        <f t="shared" si="379"/>
        <v>#VALUE!</v>
      </c>
      <c r="Q1649" s="80">
        <v>0.57081999999999999</v>
      </c>
      <c r="R1649" s="78">
        <v>0.42917000000000005</v>
      </c>
      <c r="S1649" s="79">
        <f t="shared" si="380"/>
        <v>973.5242470140895</v>
      </c>
      <c r="T1649" s="2" t="e">
        <f t="shared" si="381"/>
        <v>#VALUE!</v>
      </c>
      <c r="U1649" s="2" t="e">
        <f t="shared" si="382"/>
        <v>#VALUE!</v>
      </c>
      <c r="V1649" s="2">
        <f t="shared" si="383"/>
        <v>993.24596535699197</v>
      </c>
      <c r="W1649" s="2" t="e">
        <f t="shared" si="384"/>
        <v>#VALUE!</v>
      </c>
      <c r="X1649">
        <f t="shared" si="385"/>
        <v>6.4901616467605967</v>
      </c>
      <c r="Y1649" t="e">
        <f t="shared" si="386"/>
        <v>#VALUE!</v>
      </c>
      <c r="Z1649" t="e">
        <f t="shared" si="387"/>
        <v>#VALUE!</v>
      </c>
      <c r="AA1649">
        <f t="shared" si="388"/>
        <v>6.6216397690466131</v>
      </c>
      <c r="AB1649" t="e">
        <f t="shared" si="389"/>
        <v>#VALUE!</v>
      </c>
    </row>
    <row r="1650" spans="1:28" x14ac:dyDescent="0.25">
      <c r="A1650">
        <v>37</v>
      </c>
      <c r="B1650" t="s">
        <v>61</v>
      </c>
      <c r="C1650">
        <v>4</v>
      </c>
      <c r="D1650" t="s">
        <v>57</v>
      </c>
      <c r="E1650">
        <v>2008</v>
      </c>
      <c r="F1650" t="s">
        <v>10</v>
      </c>
      <c r="G1650" t="s">
        <v>10</v>
      </c>
      <c r="H1650" s="54">
        <v>0.39600000000000002</v>
      </c>
      <c r="I1650" t="s">
        <v>10</v>
      </c>
      <c r="J1650" t="s">
        <v>10</v>
      </c>
      <c r="K1650">
        <v>0.40799999999999997</v>
      </c>
      <c r="L1650" s="2" t="e">
        <f t="shared" si="375"/>
        <v>#VALUE!</v>
      </c>
      <c r="M1650" s="2" t="e">
        <f t="shared" si="376"/>
        <v>#VALUE!</v>
      </c>
      <c r="N1650" s="2" t="e">
        <f t="shared" si="377"/>
        <v>#VALUE!</v>
      </c>
      <c r="O1650" s="2" t="e">
        <f t="shared" si="378"/>
        <v>#VALUE!</v>
      </c>
      <c r="P1650" s="79" t="e">
        <f t="shared" si="379"/>
        <v>#VALUE!</v>
      </c>
      <c r="Q1650" s="80">
        <v>0.57081999999999999</v>
      </c>
      <c r="R1650" s="78">
        <v>0.42917000000000005</v>
      </c>
      <c r="S1650" s="79">
        <f t="shared" si="380"/>
        <v>536.6665591298738</v>
      </c>
      <c r="T1650" s="2" t="e">
        <f t="shared" si="381"/>
        <v>#VALUE!</v>
      </c>
      <c r="U1650" s="2" t="e">
        <f t="shared" si="382"/>
        <v>#VALUE!</v>
      </c>
      <c r="V1650" s="2">
        <f t="shared" si="383"/>
        <v>584.25072167678718</v>
      </c>
      <c r="W1650" s="2" t="e">
        <f t="shared" si="384"/>
        <v>#VALUE!</v>
      </c>
      <c r="X1650" t="e">
        <f t="shared" si="385"/>
        <v>#VALUE!</v>
      </c>
      <c r="Y1650" t="e">
        <f t="shared" si="386"/>
        <v>#VALUE!</v>
      </c>
      <c r="Z1650" t="e">
        <f t="shared" si="387"/>
        <v>#VALUE!</v>
      </c>
      <c r="AA1650" t="e">
        <f t="shared" si="388"/>
        <v>#VALUE!</v>
      </c>
      <c r="AB1650" t="e">
        <f t="shared" si="389"/>
        <v>#VALUE!</v>
      </c>
    </row>
    <row r="1651" spans="1:28" x14ac:dyDescent="0.25">
      <c r="A1651">
        <v>37</v>
      </c>
      <c r="B1651" t="s">
        <v>61</v>
      </c>
      <c r="C1651">
        <v>4</v>
      </c>
      <c r="D1651" t="s">
        <v>57</v>
      </c>
      <c r="E1651">
        <v>2009</v>
      </c>
      <c r="F1651" t="s">
        <v>10</v>
      </c>
      <c r="G1651" t="s">
        <v>10</v>
      </c>
      <c r="H1651" s="54">
        <v>0.38600000000000001</v>
      </c>
      <c r="I1651" t="s">
        <v>10</v>
      </c>
      <c r="J1651" t="s">
        <v>10</v>
      </c>
      <c r="K1651">
        <v>0.38700000000000001</v>
      </c>
      <c r="L1651" s="2" t="e">
        <f t="shared" si="375"/>
        <v>#VALUE!</v>
      </c>
      <c r="M1651" s="2" t="e">
        <f t="shared" si="376"/>
        <v>#VALUE!</v>
      </c>
      <c r="N1651" s="2" t="e">
        <f t="shared" si="377"/>
        <v>#VALUE!</v>
      </c>
      <c r="O1651" s="2" t="e">
        <f t="shared" si="378"/>
        <v>#VALUE!</v>
      </c>
      <c r="P1651" s="79" t="e">
        <f t="shared" si="379"/>
        <v>#VALUE!</v>
      </c>
      <c r="Q1651" s="80">
        <v>0.57081999999999999</v>
      </c>
      <c r="R1651" s="78">
        <v>0.42917000000000005</v>
      </c>
      <c r="S1651" s="79">
        <f t="shared" si="380"/>
        <v>569.63728985384819</v>
      </c>
      <c r="T1651" s="2" t="e">
        <f t="shared" si="381"/>
        <v>#VALUE!</v>
      </c>
      <c r="U1651" s="2" t="e">
        <f t="shared" si="382"/>
        <v>#VALUE!</v>
      </c>
      <c r="V1651" s="2">
        <f t="shared" si="383"/>
        <v>581.46510487562193</v>
      </c>
      <c r="W1651" s="2" t="e">
        <f t="shared" si="384"/>
        <v>#VALUE!</v>
      </c>
      <c r="X1651" t="e">
        <f t="shared" si="385"/>
        <v>#VALUE!</v>
      </c>
      <c r="Y1651" t="e">
        <f t="shared" si="386"/>
        <v>#VALUE!</v>
      </c>
      <c r="Z1651" t="e">
        <f t="shared" si="387"/>
        <v>#VALUE!</v>
      </c>
      <c r="AA1651" t="e">
        <f t="shared" si="388"/>
        <v>#VALUE!</v>
      </c>
      <c r="AB1651" t="e">
        <f t="shared" si="389"/>
        <v>#VALUE!</v>
      </c>
    </row>
    <row r="1652" spans="1:28" x14ac:dyDescent="0.25">
      <c r="A1652">
        <v>37</v>
      </c>
      <c r="B1652" t="s">
        <v>61</v>
      </c>
      <c r="C1652">
        <v>4</v>
      </c>
      <c r="D1652" t="s">
        <v>57</v>
      </c>
      <c r="E1652">
        <v>2010</v>
      </c>
      <c r="F1652">
        <v>750</v>
      </c>
      <c r="G1652" t="s">
        <v>10</v>
      </c>
      <c r="H1652" s="54">
        <v>0.33400000000000002</v>
      </c>
      <c r="I1652" t="s">
        <v>10</v>
      </c>
      <c r="J1652" t="s">
        <v>10</v>
      </c>
      <c r="K1652">
        <v>0.32500000000000001</v>
      </c>
      <c r="L1652" s="2">
        <f t="shared" si="375"/>
        <v>1126.1261261261263</v>
      </c>
      <c r="M1652" s="2" t="e">
        <f t="shared" si="376"/>
        <v>#VALUE!</v>
      </c>
      <c r="N1652" s="2" t="e">
        <f t="shared" si="377"/>
        <v>#VALUE!</v>
      </c>
      <c r="O1652" s="2">
        <f t="shared" si="378"/>
        <v>1111.1111111111111</v>
      </c>
      <c r="P1652" s="79" t="e">
        <f t="shared" si="379"/>
        <v>#VALUE!</v>
      </c>
      <c r="Q1652" s="80">
        <v>0.57081999999999999</v>
      </c>
      <c r="R1652" s="78">
        <v>0.42917000000000005</v>
      </c>
      <c r="S1652" s="79">
        <f t="shared" si="380"/>
        <v>1437.92392545033</v>
      </c>
      <c r="T1652" s="2" t="e">
        <f t="shared" si="381"/>
        <v>#VALUE!</v>
      </c>
      <c r="U1652" s="2" t="e">
        <f t="shared" si="382"/>
        <v>#VALUE!</v>
      </c>
      <c r="V1652" s="2">
        <f t="shared" si="383"/>
        <v>1406.6844309578546</v>
      </c>
      <c r="W1652" s="2" t="e">
        <f t="shared" si="384"/>
        <v>#VALUE!</v>
      </c>
      <c r="X1652">
        <f t="shared" si="385"/>
        <v>1.9172319006004399</v>
      </c>
      <c r="Y1652" t="e">
        <f t="shared" si="386"/>
        <v>#VALUE!</v>
      </c>
      <c r="Z1652" t="e">
        <f t="shared" si="387"/>
        <v>#VALUE!</v>
      </c>
      <c r="AA1652">
        <f t="shared" si="388"/>
        <v>1.8755792412771395</v>
      </c>
      <c r="AB1652" t="e">
        <f t="shared" si="389"/>
        <v>#VALUE!</v>
      </c>
    </row>
    <row r="1653" spans="1:28" x14ac:dyDescent="0.25">
      <c r="A1653">
        <v>37</v>
      </c>
      <c r="B1653" t="s">
        <v>61</v>
      </c>
      <c r="C1653">
        <v>4</v>
      </c>
      <c r="D1653" t="s">
        <v>57</v>
      </c>
      <c r="E1653">
        <v>2011</v>
      </c>
      <c r="F1653">
        <v>440</v>
      </c>
      <c r="G1653" t="s">
        <v>10</v>
      </c>
      <c r="H1653" s="54">
        <v>0.42900000000000005</v>
      </c>
      <c r="I1653" t="s">
        <v>10</v>
      </c>
      <c r="J1653" t="s">
        <v>10</v>
      </c>
      <c r="K1653">
        <v>0.47399999999999998</v>
      </c>
      <c r="L1653" s="2">
        <f t="shared" si="375"/>
        <v>770.57793345008758</v>
      </c>
      <c r="M1653" s="2" t="e">
        <f t="shared" si="376"/>
        <v>#VALUE!</v>
      </c>
      <c r="N1653" s="2" t="e">
        <f t="shared" si="377"/>
        <v>#VALUE!</v>
      </c>
      <c r="O1653" s="2">
        <f t="shared" si="378"/>
        <v>836.50190114068437</v>
      </c>
      <c r="P1653" s="79" t="e">
        <f t="shared" si="379"/>
        <v>#VALUE!</v>
      </c>
      <c r="Q1653" s="80">
        <v>0.57081999999999999</v>
      </c>
      <c r="R1653" s="78">
        <v>0.42917000000000005</v>
      </c>
      <c r="S1653" s="79">
        <f t="shared" si="380"/>
        <v>1393.3597470238096</v>
      </c>
      <c r="T1653" s="2" t="e">
        <f t="shared" si="381"/>
        <v>#VALUE!</v>
      </c>
      <c r="U1653" s="2" t="e">
        <f t="shared" si="382"/>
        <v>#VALUE!</v>
      </c>
      <c r="V1653" s="2">
        <f t="shared" si="383"/>
        <v>1350.7329521597649</v>
      </c>
      <c r="W1653" s="2" t="e">
        <f t="shared" si="384"/>
        <v>#VALUE!</v>
      </c>
      <c r="X1653">
        <f t="shared" si="385"/>
        <v>3.1667266977813857</v>
      </c>
      <c r="Y1653" t="e">
        <f t="shared" si="386"/>
        <v>#VALUE!</v>
      </c>
      <c r="Z1653" t="e">
        <f t="shared" si="387"/>
        <v>#VALUE!</v>
      </c>
      <c r="AA1653">
        <f t="shared" si="388"/>
        <v>3.0698476185449199</v>
      </c>
      <c r="AB1653" t="e">
        <f t="shared" si="389"/>
        <v>#VALUE!</v>
      </c>
    </row>
    <row r="1654" spans="1:28" x14ac:dyDescent="0.25">
      <c r="A1654">
        <v>37</v>
      </c>
      <c r="B1654" t="s">
        <v>61</v>
      </c>
      <c r="C1654">
        <v>4</v>
      </c>
      <c r="D1654" t="s">
        <v>57</v>
      </c>
      <c r="E1654">
        <v>2012</v>
      </c>
      <c r="F1654">
        <v>150</v>
      </c>
      <c r="G1654" t="s">
        <v>10</v>
      </c>
      <c r="H1654" s="54">
        <v>0.33499999999999996</v>
      </c>
      <c r="I1654" t="s">
        <v>10</v>
      </c>
      <c r="J1654" t="s">
        <v>10</v>
      </c>
      <c r="K1654">
        <v>0.39700000000000002</v>
      </c>
      <c r="L1654" s="2">
        <f t="shared" si="375"/>
        <v>225.56390977443607</v>
      </c>
      <c r="M1654" s="2" t="e">
        <f t="shared" si="376"/>
        <v>#VALUE!</v>
      </c>
      <c r="N1654" s="2" t="e">
        <f t="shared" si="377"/>
        <v>#VALUE!</v>
      </c>
      <c r="O1654" s="2">
        <f t="shared" si="378"/>
        <v>248.75621890547265</v>
      </c>
      <c r="P1654" s="79" t="e">
        <f t="shared" si="379"/>
        <v>#VALUE!</v>
      </c>
      <c r="Q1654" s="80">
        <v>0.57081999999999999</v>
      </c>
      <c r="R1654" s="78">
        <v>0.42917000000000005</v>
      </c>
      <c r="S1654" s="79">
        <f t="shared" si="380"/>
        <v>702.02760296934866</v>
      </c>
      <c r="T1654" s="2" t="e">
        <f t="shared" si="381"/>
        <v>#VALUE!</v>
      </c>
      <c r="U1654" s="2" t="e">
        <f t="shared" si="382"/>
        <v>#VALUE!</v>
      </c>
      <c r="V1654" s="2">
        <f t="shared" si="383"/>
        <v>699.12286448564851</v>
      </c>
      <c r="W1654" s="2" t="e">
        <f t="shared" si="384"/>
        <v>#VALUE!</v>
      </c>
      <c r="X1654">
        <f t="shared" si="385"/>
        <v>4.6801840197956581</v>
      </c>
      <c r="Y1654" t="e">
        <f t="shared" si="386"/>
        <v>#VALUE!</v>
      </c>
      <c r="Z1654" t="e">
        <f t="shared" si="387"/>
        <v>#VALUE!</v>
      </c>
      <c r="AA1654">
        <f t="shared" si="388"/>
        <v>4.6608190965709904</v>
      </c>
      <c r="AB1654" t="e">
        <f t="shared" si="389"/>
        <v>#VALUE!</v>
      </c>
    </row>
    <row r="1655" spans="1:28" x14ac:dyDescent="0.25">
      <c r="A1655">
        <v>37</v>
      </c>
      <c r="B1655" t="s">
        <v>61</v>
      </c>
      <c r="C1655">
        <v>4</v>
      </c>
      <c r="D1655" t="s">
        <v>57</v>
      </c>
      <c r="E1655">
        <v>2013</v>
      </c>
      <c r="F1655">
        <v>640</v>
      </c>
      <c r="G1655" t="s">
        <v>10</v>
      </c>
      <c r="H1655" s="54">
        <v>0.377</v>
      </c>
      <c r="I1655" t="s">
        <v>10</v>
      </c>
      <c r="J1655" t="s">
        <v>10</v>
      </c>
      <c r="K1655">
        <v>0.375</v>
      </c>
      <c r="L1655" s="2">
        <f t="shared" si="375"/>
        <v>1027.2873194221509</v>
      </c>
      <c r="M1655" s="2" t="e">
        <f t="shared" si="376"/>
        <v>#VALUE!</v>
      </c>
      <c r="N1655" s="2" t="e">
        <f t="shared" si="377"/>
        <v>#VALUE!</v>
      </c>
      <c r="O1655" s="2">
        <f t="shared" si="378"/>
        <v>1024</v>
      </c>
      <c r="P1655" s="79" t="e">
        <f t="shared" si="379"/>
        <v>#VALUE!</v>
      </c>
      <c r="Q1655" s="80">
        <v>0.57081999999999999</v>
      </c>
      <c r="R1655" s="78">
        <v>0.42917000000000005</v>
      </c>
      <c r="S1655" s="79" t="e">
        <f t="shared" si="380"/>
        <v>#VALUE!</v>
      </c>
      <c r="T1655" s="2" t="e">
        <f t="shared" si="381"/>
        <v>#VALUE!</v>
      </c>
      <c r="U1655" s="2" t="e">
        <f t="shared" si="382"/>
        <v>#VALUE!</v>
      </c>
      <c r="V1655" s="2" t="e">
        <f t="shared" si="383"/>
        <v>#VALUE!</v>
      </c>
      <c r="W1655" s="2" t="e">
        <f t="shared" si="384"/>
        <v>#VALUE!</v>
      </c>
      <c r="X1655" t="e">
        <f t="shared" si="385"/>
        <v>#VALUE!</v>
      </c>
      <c r="Y1655" t="e">
        <f t="shared" si="386"/>
        <v>#VALUE!</v>
      </c>
      <c r="Z1655" t="e">
        <f t="shared" si="387"/>
        <v>#VALUE!</v>
      </c>
      <c r="AA1655" t="e">
        <f t="shared" si="388"/>
        <v>#VALUE!</v>
      </c>
      <c r="AB1655" t="e">
        <f t="shared" si="389"/>
        <v>#VALUE!</v>
      </c>
    </row>
    <row r="1656" spans="1:28" x14ac:dyDescent="0.25">
      <c r="A1656">
        <v>37</v>
      </c>
      <c r="B1656" t="s">
        <v>61</v>
      </c>
      <c r="C1656">
        <v>4</v>
      </c>
      <c r="D1656" t="s">
        <v>57</v>
      </c>
      <c r="E1656">
        <v>2014</v>
      </c>
      <c r="F1656">
        <v>1500</v>
      </c>
      <c r="G1656" t="s">
        <v>10</v>
      </c>
      <c r="H1656" s="54">
        <v>0.24399999999999999</v>
      </c>
      <c r="I1656" t="s">
        <v>10</v>
      </c>
      <c r="J1656" t="s">
        <v>10</v>
      </c>
      <c r="K1656">
        <v>0.217</v>
      </c>
      <c r="L1656" s="2">
        <f t="shared" si="375"/>
        <v>1984.1269841269841</v>
      </c>
      <c r="M1656" s="2" t="e">
        <f t="shared" si="376"/>
        <v>#VALUE!</v>
      </c>
      <c r="N1656" s="2" t="e">
        <f t="shared" si="377"/>
        <v>#VALUE!</v>
      </c>
      <c r="O1656" s="2">
        <f t="shared" si="378"/>
        <v>1915.7088122605364</v>
      </c>
      <c r="P1656" s="79" t="e">
        <f t="shared" si="379"/>
        <v>#VALUE!</v>
      </c>
      <c r="Q1656" s="80">
        <v>0.57081999999999999</v>
      </c>
      <c r="R1656" s="78">
        <v>0.42917000000000005</v>
      </c>
      <c r="S1656" s="79" t="e">
        <f t="shared" si="380"/>
        <v>#VALUE!</v>
      </c>
      <c r="T1656" s="2" t="e">
        <f t="shared" si="381"/>
        <v>#VALUE!</v>
      </c>
      <c r="U1656" s="2" t="e">
        <f t="shared" si="382"/>
        <v>#VALUE!</v>
      </c>
      <c r="V1656" s="2" t="e">
        <f t="shared" si="383"/>
        <v>#VALUE!</v>
      </c>
      <c r="W1656" s="2" t="e">
        <f t="shared" si="384"/>
        <v>#VALUE!</v>
      </c>
      <c r="X1656" t="e">
        <f t="shared" si="385"/>
        <v>#VALUE!</v>
      </c>
      <c r="Y1656" t="e">
        <f t="shared" si="386"/>
        <v>#VALUE!</v>
      </c>
      <c r="Z1656" t="e">
        <f t="shared" si="387"/>
        <v>#VALUE!</v>
      </c>
      <c r="AA1656" t="e">
        <f t="shared" si="388"/>
        <v>#VALUE!</v>
      </c>
      <c r="AB1656" t="e">
        <f t="shared" si="389"/>
        <v>#VALUE!</v>
      </c>
    </row>
    <row r="1657" spans="1:28" x14ac:dyDescent="0.25">
      <c r="A1657">
        <v>37</v>
      </c>
      <c r="B1657" t="s">
        <v>61</v>
      </c>
      <c r="C1657">
        <v>4</v>
      </c>
      <c r="D1657" t="s">
        <v>57</v>
      </c>
      <c r="E1657">
        <v>2015</v>
      </c>
      <c r="F1657">
        <v>350</v>
      </c>
      <c r="G1657" t="s">
        <v>10</v>
      </c>
      <c r="H1657" s="54">
        <v>0.42400000000000004</v>
      </c>
      <c r="I1657" t="s">
        <v>10</v>
      </c>
      <c r="J1657" t="s">
        <v>10</v>
      </c>
      <c r="K1657">
        <v>0.41599999999999998</v>
      </c>
      <c r="L1657" s="2">
        <f t="shared" si="375"/>
        <v>607.63888888888891</v>
      </c>
      <c r="M1657" s="2" t="e">
        <f t="shared" si="376"/>
        <v>#VALUE!</v>
      </c>
      <c r="N1657" s="2" t="e">
        <f t="shared" si="377"/>
        <v>#VALUE!</v>
      </c>
      <c r="O1657" s="2">
        <f t="shared" si="378"/>
        <v>599.31506849315065</v>
      </c>
      <c r="P1657" s="79" t="e">
        <f t="shared" si="379"/>
        <v>#VALUE!</v>
      </c>
      <c r="Q1657" s="80">
        <v>0.57081999999999999</v>
      </c>
      <c r="R1657" s="78">
        <v>0.42917000000000005</v>
      </c>
      <c r="S1657" s="79" t="e">
        <f t="shared" si="380"/>
        <v>#VALUE!</v>
      </c>
      <c r="T1657" s="2" t="e">
        <f t="shared" si="381"/>
        <v>#VALUE!</v>
      </c>
      <c r="U1657" s="2" t="e">
        <f t="shared" si="382"/>
        <v>#VALUE!</v>
      </c>
      <c r="V1657" s="2" t="e">
        <f t="shared" si="383"/>
        <v>#VALUE!</v>
      </c>
      <c r="W1657" s="2" t="e">
        <f t="shared" si="384"/>
        <v>#VALUE!</v>
      </c>
      <c r="X1657" t="e">
        <f t="shared" si="385"/>
        <v>#VALUE!</v>
      </c>
      <c r="Y1657" t="e">
        <f t="shared" si="386"/>
        <v>#VALUE!</v>
      </c>
      <c r="Z1657" t="e">
        <f t="shared" si="387"/>
        <v>#VALUE!</v>
      </c>
      <c r="AA1657" t="e">
        <f t="shared" si="388"/>
        <v>#VALUE!</v>
      </c>
      <c r="AB1657" t="e">
        <f t="shared" si="389"/>
        <v>#VALUE!</v>
      </c>
    </row>
    <row r="1658" spans="1:28" x14ac:dyDescent="0.25">
      <c r="A1658">
        <v>37</v>
      </c>
      <c r="B1658" t="s">
        <v>61</v>
      </c>
      <c r="C1658">
        <v>4</v>
      </c>
      <c r="D1658" t="s">
        <v>57</v>
      </c>
      <c r="E1658">
        <v>2016</v>
      </c>
      <c r="F1658">
        <v>480</v>
      </c>
      <c r="G1658" t="s">
        <v>10</v>
      </c>
      <c r="H1658" s="54">
        <v>0.42000000000000004</v>
      </c>
      <c r="I1658" t="s">
        <v>10</v>
      </c>
      <c r="J1658" t="s">
        <v>10</v>
      </c>
      <c r="K1658">
        <v>0.42299999999999999</v>
      </c>
      <c r="L1658" s="2">
        <f t="shared" si="375"/>
        <v>827.58620689655174</v>
      </c>
      <c r="M1658" s="2" t="e">
        <f t="shared" si="376"/>
        <v>#VALUE!</v>
      </c>
      <c r="N1658" s="2" t="e">
        <f t="shared" si="377"/>
        <v>#VALUE!</v>
      </c>
      <c r="O1658" s="2">
        <f t="shared" si="378"/>
        <v>831.88908145580592</v>
      </c>
      <c r="P1658" s="79" t="e">
        <f t="shared" si="379"/>
        <v>#VALUE!</v>
      </c>
      <c r="Q1658" s="80">
        <v>0.57081999999999999</v>
      </c>
      <c r="R1658" s="78">
        <v>0.42917000000000005</v>
      </c>
      <c r="S1658" s="79" t="e">
        <f t="shared" si="380"/>
        <v>#VALUE!</v>
      </c>
      <c r="T1658" s="2" t="e">
        <f t="shared" si="381"/>
        <v>#VALUE!</v>
      </c>
      <c r="U1658" s="2" t="e">
        <f t="shared" si="382"/>
        <v>#VALUE!</v>
      </c>
      <c r="V1658" s="2" t="e">
        <f t="shared" si="383"/>
        <v>#VALUE!</v>
      </c>
      <c r="W1658" s="2" t="e">
        <f t="shared" si="384"/>
        <v>#VALUE!</v>
      </c>
      <c r="X1658" t="e">
        <f t="shared" si="385"/>
        <v>#VALUE!</v>
      </c>
      <c r="Y1658" t="e">
        <f t="shared" si="386"/>
        <v>#VALUE!</v>
      </c>
      <c r="Z1658" t="e">
        <f t="shared" si="387"/>
        <v>#VALUE!</v>
      </c>
      <c r="AA1658" t="e">
        <f t="shared" si="388"/>
        <v>#VALUE!</v>
      </c>
      <c r="AB1658" t="e">
        <f t="shared" si="389"/>
        <v>#VALUE!</v>
      </c>
    </row>
    <row r="1659" spans="1:28" x14ac:dyDescent="0.25">
      <c r="A1659">
        <v>37</v>
      </c>
      <c r="B1659" t="s">
        <v>61</v>
      </c>
      <c r="C1659">
        <v>4</v>
      </c>
      <c r="D1659" t="s">
        <v>57</v>
      </c>
      <c r="E1659">
        <v>2017</v>
      </c>
      <c r="F1659" t="s">
        <v>10</v>
      </c>
      <c r="G1659" t="s">
        <v>10</v>
      </c>
      <c r="H1659" s="54">
        <v>0.44035422259606583</v>
      </c>
      <c r="I1659" t="s">
        <v>10</v>
      </c>
      <c r="J1659" t="s">
        <v>10</v>
      </c>
      <c r="K1659">
        <v>0.44</v>
      </c>
      <c r="L1659" s="2" t="e">
        <f t="shared" si="375"/>
        <v>#VALUE!</v>
      </c>
      <c r="M1659" s="2" t="e">
        <f t="shared" si="376"/>
        <v>#VALUE!</v>
      </c>
      <c r="N1659" s="2" t="e">
        <f t="shared" si="377"/>
        <v>#VALUE!</v>
      </c>
      <c r="O1659" s="2" t="e">
        <f t="shared" si="378"/>
        <v>#VALUE!</v>
      </c>
      <c r="P1659" s="79" t="e">
        <f t="shared" si="379"/>
        <v>#VALUE!</v>
      </c>
      <c r="Q1659" s="80">
        <v>0.57081999999999999</v>
      </c>
      <c r="R1659" s="78">
        <v>0.42917000000000005</v>
      </c>
      <c r="S1659" s="79" t="e">
        <f t="shared" si="380"/>
        <v>#VALUE!</v>
      </c>
      <c r="T1659" s="2" t="e">
        <f t="shared" si="381"/>
        <v>#VALUE!</v>
      </c>
      <c r="U1659" s="2" t="e">
        <f t="shared" si="382"/>
        <v>#VALUE!</v>
      </c>
      <c r="V1659" s="2" t="e">
        <f t="shared" si="383"/>
        <v>#VALUE!</v>
      </c>
      <c r="W1659" s="2" t="e">
        <f t="shared" si="384"/>
        <v>#VALUE!</v>
      </c>
      <c r="X1659" t="e">
        <f t="shared" si="385"/>
        <v>#VALUE!</v>
      </c>
      <c r="Y1659" t="e">
        <f t="shared" si="386"/>
        <v>#VALUE!</v>
      </c>
      <c r="Z1659" t="e">
        <f t="shared" si="387"/>
        <v>#VALUE!</v>
      </c>
      <c r="AA1659" t="e">
        <f t="shared" si="388"/>
        <v>#VALUE!</v>
      </c>
      <c r="AB1659" t="e">
        <f t="shared" si="389"/>
        <v>#VALUE!</v>
      </c>
    </row>
    <row r="1660" spans="1:28" x14ac:dyDescent="0.25">
      <c r="A1660">
        <v>37</v>
      </c>
      <c r="B1660" t="s">
        <v>61</v>
      </c>
      <c r="C1660">
        <v>4</v>
      </c>
      <c r="D1660" t="s">
        <v>57</v>
      </c>
      <c r="E1660">
        <v>2018</v>
      </c>
      <c r="F1660" t="s">
        <v>10</v>
      </c>
      <c r="G1660" t="s">
        <v>10</v>
      </c>
      <c r="H1660" s="54">
        <v>0.42215417185431725</v>
      </c>
      <c r="I1660" t="s">
        <v>10</v>
      </c>
      <c r="J1660" t="s">
        <v>10</v>
      </c>
      <c r="K1660">
        <v>0.42199999999999999</v>
      </c>
      <c r="L1660" s="2" t="e">
        <f t="shared" si="375"/>
        <v>#VALUE!</v>
      </c>
      <c r="M1660" s="2" t="e">
        <f t="shared" si="376"/>
        <v>#VALUE!</v>
      </c>
      <c r="N1660" s="2" t="e">
        <f t="shared" si="377"/>
        <v>#VALUE!</v>
      </c>
      <c r="O1660" s="2" t="e">
        <f t="shared" si="378"/>
        <v>#VALUE!</v>
      </c>
      <c r="P1660" s="79" t="e">
        <f t="shared" si="379"/>
        <v>#VALUE!</v>
      </c>
      <c r="Q1660" s="80">
        <v>0.57081999999999999</v>
      </c>
      <c r="R1660" s="78">
        <v>0.42917000000000005</v>
      </c>
      <c r="S1660" s="79" t="e">
        <f t="shared" si="380"/>
        <v>#VALUE!</v>
      </c>
      <c r="T1660" s="2" t="e">
        <f t="shared" si="381"/>
        <v>#VALUE!</v>
      </c>
      <c r="U1660" s="2" t="e">
        <f t="shared" si="382"/>
        <v>#VALUE!</v>
      </c>
      <c r="V1660" s="2">
        <f t="shared" si="383"/>
        <v>445.58715430343761</v>
      </c>
      <c r="W1660" s="2" t="e">
        <f t="shared" si="384"/>
        <v>#VALUE!</v>
      </c>
      <c r="X1660" t="e">
        <f t="shared" si="385"/>
        <v>#VALUE!</v>
      </c>
      <c r="Y1660" t="e">
        <f t="shared" si="386"/>
        <v>#VALUE!</v>
      </c>
      <c r="Z1660" t="e">
        <f t="shared" si="387"/>
        <v>#VALUE!</v>
      </c>
      <c r="AA1660" t="e">
        <f t="shared" si="388"/>
        <v>#VALUE!</v>
      </c>
      <c r="AB1660" t="e">
        <f t="shared" si="389"/>
        <v>#VALUE!</v>
      </c>
    </row>
    <row r="1661" spans="1:28" x14ac:dyDescent="0.25">
      <c r="A1661">
        <v>37</v>
      </c>
      <c r="B1661" t="s">
        <v>61</v>
      </c>
      <c r="C1661">
        <v>4</v>
      </c>
      <c r="D1661" t="s">
        <v>57</v>
      </c>
      <c r="E1661">
        <v>2019</v>
      </c>
      <c r="F1661" t="s">
        <v>10</v>
      </c>
      <c r="G1661" t="s">
        <v>10</v>
      </c>
      <c r="H1661" s="54">
        <v>0.39069181949126658</v>
      </c>
      <c r="I1661" t="s">
        <v>10</v>
      </c>
      <c r="J1661" t="s">
        <v>10</v>
      </c>
      <c r="K1661">
        <v>0.39100000000000001</v>
      </c>
      <c r="L1661" s="2" t="e">
        <f t="shared" si="375"/>
        <v>#VALUE!</v>
      </c>
      <c r="M1661" s="2" t="e">
        <f t="shared" si="376"/>
        <v>#VALUE!</v>
      </c>
      <c r="N1661" s="2" t="e">
        <f t="shared" si="377"/>
        <v>#VALUE!</v>
      </c>
      <c r="O1661" s="2" t="e">
        <f t="shared" si="378"/>
        <v>#VALUE!</v>
      </c>
      <c r="P1661" s="79" t="e">
        <f t="shared" si="379"/>
        <v>#VALUE!</v>
      </c>
      <c r="Q1661" s="80">
        <v>0.57081999999999999</v>
      </c>
      <c r="R1661" s="78">
        <v>0.42917000000000005</v>
      </c>
      <c r="S1661" s="79" t="e">
        <f t="shared" si="380"/>
        <v>#VALUE!</v>
      </c>
      <c r="T1661" s="2" t="e">
        <f t="shared" si="381"/>
        <v>#VALUE!</v>
      </c>
      <c r="U1661" s="2" t="e">
        <f t="shared" si="382"/>
        <v>#VALUE!</v>
      </c>
      <c r="V1661" s="2">
        <f t="shared" si="383"/>
        <v>989.88933927707512</v>
      </c>
      <c r="W1661" s="2" t="e">
        <f t="shared" si="384"/>
        <v>#VALUE!</v>
      </c>
      <c r="X1661" t="e">
        <f t="shared" si="385"/>
        <v>#VALUE!</v>
      </c>
      <c r="Y1661" t="e">
        <f t="shared" si="386"/>
        <v>#VALUE!</v>
      </c>
      <c r="Z1661" t="e">
        <f t="shared" si="387"/>
        <v>#VALUE!</v>
      </c>
      <c r="AA1661" t="e">
        <f t="shared" si="388"/>
        <v>#VALUE!</v>
      </c>
      <c r="AB1661" t="e">
        <f t="shared" si="389"/>
        <v>#VALUE!</v>
      </c>
    </row>
    <row r="1662" spans="1:28" x14ac:dyDescent="0.25">
      <c r="A1662">
        <v>37</v>
      </c>
      <c r="B1662" t="s">
        <v>61</v>
      </c>
      <c r="C1662">
        <v>4</v>
      </c>
      <c r="D1662" t="s">
        <v>57</v>
      </c>
      <c r="E1662">
        <v>2020</v>
      </c>
      <c r="F1662" t="s">
        <v>10</v>
      </c>
      <c r="G1662" t="s">
        <v>10</v>
      </c>
      <c r="H1662" s="54">
        <v>0.1793260797812265</v>
      </c>
      <c r="I1662" t="s">
        <v>10</v>
      </c>
      <c r="J1662" t="s">
        <v>10</v>
      </c>
      <c r="K1662">
        <v>0.189</v>
      </c>
      <c r="L1662" s="2" t="e">
        <f t="shared" si="375"/>
        <v>#VALUE!</v>
      </c>
      <c r="M1662" s="2" t="e">
        <f t="shared" si="376"/>
        <v>#VALUE!</v>
      </c>
      <c r="N1662" s="2" t="e">
        <f t="shared" si="377"/>
        <v>#VALUE!</v>
      </c>
      <c r="O1662" s="2" t="e">
        <f t="shared" si="378"/>
        <v>#VALUE!</v>
      </c>
      <c r="P1662" s="79" t="e">
        <f t="shared" si="379"/>
        <v>#VALUE!</v>
      </c>
      <c r="Q1662" s="80">
        <v>0.57081999999999999</v>
      </c>
      <c r="R1662" s="78">
        <v>0.42917000000000005</v>
      </c>
      <c r="S1662" s="79" t="e">
        <f t="shared" si="380"/>
        <v>#VALUE!</v>
      </c>
      <c r="T1662" s="2" t="e">
        <f t="shared" si="381"/>
        <v>#VALUE!</v>
      </c>
      <c r="U1662" s="2" t="e">
        <f t="shared" si="382"/>
        <v>#VALUE!</v>
      </c>
      <c r="V1662" s="2">
        <f t="shared" si="383"/>
        <v>971.29794413237028</v>
      </c>
      <c r="W1662" s="2" t="e">
        <f t="shared" si="384"/>
        <v>#VALUE!</v>
      </c>
      <c r="X1662" t="e">
        <f t="shared" si="385"/>
        <v>#VALUE!</v>
      </c>
      <c r="Y1662" t="e">
        <f t="shared" si="386"/>
        <v>#VALUE!</v>
      </c>
      <c r="Z1662" t="e">
        <f t="shared" si="387"/>
        <v>#VALUE!</v>
      </c>
      <c r="AA1662" t="e">
        <f t="shared" si="388"/>
        <v>#VALUE!</v>
      </c>
      <c r="AB1662" t="e">
        <f t="shared" si="389"/>
        <v>#VALUE!</v>
      </c>
    </row>
    <row r="1663" spans="1:28" x14ac:dyDescent="0.25">
      <c r="A1663">
        <v>37</v>
      </c>
      <c r="B1663" t="s">
        <v>61</v>
      </c>
      <c r="C1663">
        <v>4</v>
      </c>
      <c r="D1663" t="s">
        <v>57</v>
      </c>
      <c r="E1663">
        <v>2021</v>
      </c>
      <c r="F1663">
        <v>200</v>
      </c>
      <c r="G1663" t="s">
        <v>10</v>
      </c>
      <c r="H1663" s="79" t="s">
        <v>10</v>
      </c>
      <c r="I1663" s="2" t="s">
        <v>10</v>
      </c>
      <c r="J1663" s="2" t="s">
        <v>10</v>
      </c>
      <c r="K1663">
        <v>0.27</v>
      </c>
      <c r="L1663" s="2" t="e">
        <f t="shared" si="375"/>
        <v>#VALUE!</v>
      </c>
      <c r="M1663" s="2" t="e">
        <f t="shared" si="376"/>
        <v>#VALUE!</v>
      </c>
      <c r="N1663" s="2" t="e">
        <f t="shared" si="377"/>
        <v>#VALUE!</v>
      </c>
      <c r="O1663" s="2">
        <f t="shared" si="378"/>
        <v>273.97260273972603</v>
      </c>
      <c r="P1663" s="79" t="e">
        <f t="shared" si="379"/>
        <v>#VALUE!</v>
      </c>
      <c r="Q1663" s="80">
        <v>0.57081999999999999</v>
      </c>
      <c r="R1663" s="78">
        <v>0.42917000000000005</v>
      </c>
      <c r="S1663" s="79" t="e">
        <f t="shared" si="380"/>
        <v>#VALUE!</v>
      </c>
      <c r="T1663" s="2" t="e">
        <f t="shared" si="381"/>
        <v>#VALUE!</v>
      </c>
      <c r="U1663" s="2" t="e">
        <f t="shared" si="382"/>
        <v>#VALUE!</v>
      </c>
      <c r="V1663" s="2">
        <f t="shared" si="383"/>
        <v>471.42701420359504</v>
      </c>
      <c r="W1663" s="2" t="e">
        <f t="shared" si="384"/>
        <v>#VALUE!</v>
      </c>
      <c r="X1663" t="e">
        <f t="shared" si="385"/>
        <v>#VALUE!</v>
      </c>
      <c r="Y1663" t="e">
        <f t="shared" si="386"/>
        <v>#VALUE!</v>
      </c>
      <c r="Z1663" t="e">
        <f t="shared" si="387"/>
        <v>#VALUE!</v>
      </c>
      <c r="AA1663">
        <f t="shared" si="388"/>
        <v>2.357135071017975</v>
      </c>
      <c r="AB1663" t="e">
        <f t="shared" si="389"/>
        <v>#VALUE!</v>
      </c>
    </row>
    <row r="1664" spans="1:28" x14ac:dyDescent="0.25">
      <c r="A1664">
        <v>37</v>
      </c>
      <c r="B1664" t="s">
        <v>61</v>
      </c>
      <c r="C1664">
        <v>4</v>
      </c>
      <c r="D1664" t="s">
        <v>57</v>
      </c>
      <c r="E1664">
        <v>2022</v>
      </c>
      <c r="F1664">
        <v>500</v>
      </c>
      <c r="G1664" t="s">
        <v>10</v>
      </c>
      <c r="H1664" s="79" t="s">
        <v>10</v>
      </c>
      <c r="I1664" s="2" t="s">
        <v>10</v>
      </c>
      <c r="J1664" s="2" t="s">
        <v>10</v>
      </c>
      <c r="K1664">
        <v>0.25800000000000001</v>
      </c>
      <c r="L1664" s="2" t="e">
        <f t="shared" si="375"/>
        <v>#VALUE!</v>
      </c>
      <c r="M1664" s="2" t="e">
        <f t="shared" si="376"/>
        <v>#VALUE!</v>
      </c>
      <c r="N1664" s="2" t="e">
        <f t="shared" si="377"/>
        <v>#VALUE!</v>
      </c>
      <c r="O1664" s="2">
        <f t="shared" si="378"/>
        <v>673.85444743935307</v>
      </c>
      <c r="P1664" s="79" t="e">
        <f t="shared" si="379"/>
        <v>#VALUE!</v>
      </c>
      <c r="Q1664" s="80">
        <v>0.57081999999999999</v>
      </c>
      <c r="R1664" s="78">
        <v>0.42917000000000005</v>
      </c>
      <c r="S1664" s="79">
        <f t="shared" si="380"/>
        <v>959.29836829836836</v>
      </c>
      <c r="T1664" s="2" t="e">
        <f t="shared" si="381"/>
        <v>#VALUE!</v>
      </c>
      <c r="U1664" s="2" t="e">
        <f t="shared" si="382"/>
        <v>#VALUE!</v>
      </c>
      <c r="V1664" s="2">
        <f t="shared" si="383"/>
        <v>813.70239524381191</v>
      </c>
      <c r="W1664" s="2" t="e">
        <f t="shared" si="384"/>
        <v>#VALUE!</v>
      </c>
      <c r="X1664">
        <f t="shared" si="385"/>
        <v>1.9185967365967367</v>
      </c>
      <c r="Y1664" t="e">
        <f t="shared" si="386"/>
        <v>#VALUE!</v>
      </c>
      <c r="Z1664" t="e">
        <f t="shared" si="387"/>
        <v>#VALUE!</v>
      </c>
      <c r="AA1664">
        <f t="shared" si="388"/>
        <v>1.6274047904876239</v>
      </c>
      <c r="AB1664" t="e">
        <f t="shared" si="389"/>
        <v>#VALUE!</v>
      </c>
    </row>
    <row r="1665" spans="1:28" x14ac:dyDescent="0.25">
      <c r="A1665">
        <v>37</v>
      </c>
      <c r="B1665" t="s">
        <v>61</v>
      </c>
      <c r="C1665">
        <v>4</v>
      </c>
      <c r="D1665" t="s">
        <v>57</v>
      </c>
      <c r="E1665">
        <v>2023</v>
      </c>
      <c r="F1665">
        <v>1100</v>
      </c>
      <c r="G1665" t="s">
        <v>10</v>
      </c>
      <c r="H1665" s="79" t="s">
        <v>10</v>
      </c>
      <c r="I1665" s="2" t="s">
        <v>10</v>
      </c>
      <c r="J1665" s="2" t="s">
        <v>10</v>
      </c>
      <c r="K1665">
        <v>0.22</v>
      </c>
      <c r="L1665" s="2" t="e">
        <f t="shared" si="375"/>
        <v>#VALUE!</v>
      </c>
      <c r="M1665" s="2" t="e">
        <f t="shared" si="376"/>
        <v>#VALUE!</v>
      </c>
      <c r="N1665" s="2" t="e">
        <f t="shared" si="377"/>
        <v>#VALUE!</v>
      </c>
      <c r="O1665" s="2">
        <f t="shared" si="378"/>
        <v>1410.2564102564102</v>
      </c>
      <c r="P1665" s="79" t="e">
        <f t="shared" si="379"/>
        <v>#VALUE!</v>
      </c>
      <c r="Q1665" s="80">
        <v>0.57081999999999999</v>
      </c>
      <c r="R1665" s="78">
        <v>0.42917000000000005</v>
      </c>
      <c r="S1665" s="79">
        <f t="shared" si="380"/>
        <v>896.26969696969707</v>
      </c>
      <c r="T1665" s="2" t="e">
        <f t="shared" si="381"/>
        <v>#VALUE!</v>
      </c>
      <c r="U1665" s="2" t="e">
        <f t="shared" si="382"/>
        <v>#VALUE!</v>
      </c>
      <c r="V1665" s="2">
        <f t="shared" si="383"/>
        <v>872.18669581653808</v>
      </c>
      <c r="W1665" s="2" t="e">
        <f t="shared" si="384"/>
        <v>#VALUE!</v>
      </c>
      <c r="X1665">
        <f t="shared" si="385"/>
        <v>0.81479063360881554</v>
      </c>
      <c r="Y1665" t="e">
        <f t="shared" si="386"/>
        <v>#VALUE!</v>
      </c>
      <c r="Z1665" t="e">
        <f t="shared" si="387"/>
        <v>#VALUE!</v>
      </c>
      <c r="AA1665">
        <f t="shared" si="388"/>
        <v>0.79289699619685283</v>
      </c>
      <c r="AB1665" t="e">
        <f t="shared" si="389"/>
        <v>#VALUE!</v>
      </c>
    </row>
    <row r="1666" spans="1:28" x14ac:dyDescent="0.25">
      <c r="A1666">
        <v>37</v>
      </c>
      <c r="B1666" t="s">
        <v>61</v>
      </c>
      <c r="C1666">
        <v>4</v>
      </c>
      <c r="D1666" t="s">
        <v>57</v>
      </c>
      <c r="E1666">
        <v>2024</v>
      </c>
      <c r="F1666">
        <v>260</v>
      </c>
      <c r="G1666" t="s">
        <v>10</v>
      </c>
      <c r="H1666" s="79" t="s">
        <v>10</v>
      </c>
      <c r="I1666" s="2" t="s">
        <v>10</v>
      </c>
      <c r="J1666" s="2" t="s">
        <v>10</v>
      </c>
      <c r="K1666">
        <v>0.32900000000000001</v>
      </c>
      <c r="L1666" s="2" t="e">
        <f t="shared" ref="L1666:L1729" si="390">$F1666/(1-H1666)</f>
        <v>#VALUE!</v>
      </c>
      <c r="M1666" s="2" t="e">
        <f t="shared" ref="M1666:M1729" si="391">$F1666/(1-I1666)</f>
        <v>#VALUE!</v>
      </c>
      <c r="N1666" s="2" t="e">
        <f t="shared" ref="N1666:N1729" si="392">$F1666/(1-J1666)</f>
        <v>#VALUE!</v>
      </c>
      <c r="O1666" s="2">
        <f t="shared" ref="O1666:O1729" si="393">$F1666/(1-K1666)</f>
        <v>387.48137108792844</v>
      </c>
      <c r="P1666" s="79" t="e">
        <f t="shared" ref="P1666:P1729" si="394">$G1666/(1-K1666)</f>
        <v>#VALUE!</v>
      </c>
      <c r="Q1666" s="80">
        <v>0.57081999999999999</v>
      </c>
      <c r="R1666" s="78">
        <v>0.42917000000000005</v>
      </c>
      <c r="S1666" s="79">
        <f t="shared" ref="S1666:S1729" si="395">(L1669*$Q1666)+(L1670*$R1666)</f>
        <v>1401.2137844611532</v>
      </c>
      <c r="T1666" s="2" t="e">
        <f t="shared" ref="T1666:T1729" si="396">(M1669*$Q1666)+(M1670*$R1666)</f>
        <v>#VALUE!</v>
      </c>
      <c r="U1666" s="2" t="e">
        <f t="shared" ref="U1666:U1729" si="397">(N1669*$Q1666)+(N1670*$R1666)</f>
        <v>#VALUE!</v>
      </c>
      <c r="V1666" s="2">
        <f t="shared" ref="V1666:V1729" si="398">(O1669*$Q1666)+(O1670*$R1666)</f>
        <v>1027.0631191596196</v>
      </c>
      <c r="W1666" s="2" t="e">
        <f t="shared" ref="W1666:W1729" si="399">(P1669*$Q1666)+(P1670*$R1666)</f>
        <v>#VALUE!</v>
      </c>
      <c r="X1666">
        <f t="shared" ref="X1666:X1729" si="400">S1666/$F1666</f>
        <v>5.3892837863890506</v>
      </c>
      <c r="Y1666" t="e">
        <f t="shared" ref="Y1666:Y1729" si="401">T1666/$F1666</f>
        <v>#VALUE!</v>
      </c>
      <c r="Z1666" t="e">
        <f t="shared" ref="Z1666:Z1729" si="402">U1666/$F1666</f>
        <v>#VALUE!</v>
      </c>
      <c r="AA1666">
        <f t="shared" ref="AA1666:AA1729" si="403">V1666/$F1666</f>
        <v>3.9502427659985373</v>
      </c>
      <c r="AB1666" t="e">
        <f t="shared" ref="AB1666:AB1729" si="404">W1666/$G1666</f>
        <v>#VALUE!</v>
      </c>
    </row>
    <row r="1667" spans="1:28" x14ac:dyDescent="0.25">
      <c r="A1667">
        <v>38</v>
      </c>
      <c r="B1667" t="s">
        <v>62</v>
      </c>
      <c r="C1667">
        <v>4</v>
      </c>
      <c r="D1667" t="s">
        <v>57</v>
      </c>
      <c r="E1667">
        <v>1980</v>
      </c>
      <c r="F1667">
        <v>200</v>
      </c>
      <c r="G1667" t="s">
        <v>10</v>
      </c>
      <c r="H1667" s="54">
        <v>0.74</v>
      </c>
      <c r="I1667" t="s">
        <v>10</v>
      </c>
      <c r="J1667" t="s">
        <v>10</v>
      </c>
      <c r="K1667">
        <v>0.65700000000000003</v>
      </c>
      <c r="L1667" s="2">
        <f t="shared" si="390"/>
        <v>769.23076923076917</v>
      </c>
      <c r="M1667" s="2" t="e">
        <f t="shared" si="391"/>
        <v>#VALUE!</v>
      </c>
      <c r="N1667" s="2" t="e">
        <f t="shared" si="392"/>
        <v>#VALUE!</v>
      </c>
      <c r="O1667" s="2">
        <f t="shared" si="393"/>
        <v>583.09037900874637</v>
      </c>
      <c r="P1667" s="79" t="e">
        <f t="shared" si="394"/>
        <v>#VALUE!</v>
      </c>
      <c r="Q1667" s="80">
        <v>0.57081999999999999</v>
      </c>
      <c r="R1667" s="78">
        <v>0.42917000000000005</v>
      </c>
      <c r="S1667" s="79">
        <f t="shared" si="395"/>
        <v>2728.3578947368424</v>
      </c>
      <c r="T1667" s="2" t="e">
        <f t="shared" si="396"/>
        <v>#VALUE!</v>
      </c>
      <c r="U1667" s="2" t="e">
        <f t="shared" si="397"/>
        <v>#VALUE!</v>
      </c>
      <c r="V1667" s="2">
        <f t="shared" si="398"/>
        <v>1964.3602596891599</v>
      </c>
      <c r="W1667" s="2" t="e">
        <f t="shared" si="399"/>
        <v>#VALUE!</v>
      </c>
      <c r="X1667">
        <f t="shared" si="400"/>
        <v>13.641789473684211</v>
      </c>
      <c r="Y1667" t="e">
        <f t="shared" si="401"/>
        <v>#VALUE!</v>
      </c>
      <c r="Z1667" t="e">
        <f t="shared" si="402"/>
        <v>#VALUE!</v>
      </c>
      <c r="AA1667">
        <f t="shared" si="403"/>
        <v>9.8218012984457985</v>
      </c>
      <c r="AB1667" t="e">
        <f t="shared" si="404"/>
        <v>#VALUE!</v>
      </c>
    </row>
    <row r="1668" spans="1:28" x14ac:dyDescent="0.25">
      <c r="A1668">
        <v>38</v>
      </c>
      <c r="B1668" t="s">
        <v>62</v>
      </c>
      <c r="C1668">
        <v>4</v>
      </c>
      <c r="D1668" t="s">
        <v>57</v>
      </c>
      <c r="E1668">
        <v>1981</v>
      </c>
      <c r="F1668">
        <v>400</v>
      </c>
      <c r="G1668" t="s">
        <v>10</v>
      </c>
      <c r="H1668" s="54">
        <v>0.67</v>
      </c>
      <c r="I1668" t="s">
        <v>10</v>
      </c>
      <c r="J1668" t="s">
        <v>10</v>
      </c>
      <c r="K1668">
        <v>0.64300000000000002</v>
      </c>
      <c r="L1668" s="2">
        <f t="shared" si="390"/>
        <v>1212.1212121212122</v>
      </c>
      <c r="M1668" s="2" t="e">
        <f t="shared" si="391"/>
        <v>#VALUE!</v>
      </c>
      <c r="N1668" s="2" t="e">
        <f t="shared" si="392"/>
        <v>#VALUE!</v>
      </c>
      <c r="O1668" s="2">
        <f t="shared" si="393"/>
        <v>1120.4481792717088</v>
      </c>
      <c r="P1668" s="79" t="e">
        <f t="shared" si="394"/>
        <v>#VALUE!</v>
      </c>
      <c r="Q1668" s="80">
        <v>0.57081999999999999</v>
      </c>
      <c r="R1668" s="78">
        <v>0.42917000000000005</v>
      </c>
      <c r="S1668" s="79" t="e">
        <f t="shared" si="395"/>
        <v>#VALUE!</v>
      </c>
      <c r="T1668" s="2" t="e">
        <f t="shared" si="396"/>
        <v>#VALUE!</v>
      </c>
      <c r="U1668" s="2" t="e">
        <f t="shared" si="397"/>
        <v>#VALUE!</v>
      </c>
      <c r="V1668" s="2" t="e">
        <f t="shared" si="398"/>
        <v>#VALUE!</v>
      </c>
      <c r="W1668" s="2" t="e">
        <f t="shared" si="399"/>
        <v>#VALUE!</v>
      </c>
      <c r="X1668" t="e">
        <f t="shared" si="400"/>
        <v>#VALUE!</v>
      </c>
      <c r="Y1668" t="e">
        <f t="shared" si="401"/>
        <v>#VALUE!</v>
      </c>
      <c r="Z1668" t="e">
        <f t="shared" si="402"/>
        <v>#VALUE!</v>
      </c>
      <c r="AA1668" t="e">
        <f t="shared" si="403"/>
        <v>#VALUE!</v>
      </c>
      <c r="AB1668" t="e">
        <f t="shared" si="404"/>
        <v>#VALUE!</v>
      </c>
    </row>
    <row r="1669" spans="1:28" x14ac:dyDescent="0.25">
      <c r="A1669">
        <v>38</v>
      </c>
      <c r="B1669" t="s">
        <v>62</v>
      </c>
      <c r="C1669">
        <v>4</v>
      </c>
      <c r="D1669" t="s">
        <v>57</v>
      </c>
      <c r="E1669">
        <v>1982</v>
      </c>
      <c r="F1669">
        <v>200</v>
      </c>
      <c r="G1669" t="s">
        <v>10</v>
      </c>
      <c r="H1669" s="54">
        <v>0.57999999999999996</v>
      </c>
      <c r="I1669" t="s">
        <v>10</v>
      </c>
      <c r="J1669" t="s">
        <v>10</v>
      </c>
      <c r="K1669">
        <v>0.63100000000000001</v>
      </c>
      <c r="L1669" s="2">
        <f t="shared" si="390"/>
        <v>476.19047619047615</v>
      </c>
      <c r="M1669" s="2" t="e">
        <f t="shared" si="391"/>
        <v>#VALUE!</v>
      </c>
      <c r="N1669" s="2" t="e">
        <f t="shared" si="392"/>
        <v>#VALUE!</v>
      </c>
      <c r="O1669" s="2">
        <f t="shared" si="393"/>
        <v>542.0054200542005</v>
      </c>
      <c r="P1669" s="79" t="e">
        <f t="shared" si="394"/>
        <v>#VALUE!</v>
      </c>
      <c r="Q1669" s="80">
        <v>0.57081999999999999</v>
      </c>
      <c r="R1669" s="78">
        <v>0.42917000000000005</v>
      </c>
      <c r="S1669" s="79" t="e">
        <f t="shared" si="395"/>
        <v>#VALUE!</v>
      </c>
      <c r="T1669" s="2" t="e">
        <f t="shared" si="396"/>
        <v>#VALUE!</v>
      </c>
      <c r="U1669" s="2" t="e">
        <f t="shared" si="397"/>
        <v>#VALUE!</v>
      </c>
      <c r="V1669" s="2" t="e">
        <f t="shared" si="398"/>
        <v>#VALUE!</v>
      </c>
      <c r="W1669" s="2" t="e">
        <f t="shared" si="399"/>
        <v>#VALUE!</v>
      </c>
      <c r="X1669" t="e">
        <f t="shared" si="400"/>
        <v>#VALUE!</v>
      </c>
      <c r="Y1669" t="e">
        <f t="shared" si="401"/>
        <v>#VALUE!</v>
      </c>
      <c r="Z1669" t="e">
        <f t="shared" si="402"/>
        <v>#VALUE!</v>
      </c>
      <c r="AA1669" t="e">
        <f t="shared" si="403"/>
        <v>#VALUE!</v>
      </c>
      <c r="AB1669" t="e">
        <f t="shared" si="404"/>
        <v>#VALUE!</v>
      </c>
    </row>
    <row r="1670" spans="1:28" x14ac:dyDescent="0.25">
      <c r="A1670">
        <v>38</v>
      </c>
      <c r="B1670" t="s">
        <v>62</v>
      </c>
      <c r="C1670">
        <v>4</v>
      </c>
      <c r="D1670" t="s">
        <v>57</v>
      </c>
      <c r="E1670">
        <v>1983</v>
      </c>
      <c r="F1670">
        <v>500</v>
      </c>
      <c r="G1670" t="s">
        <v>10</v>
      </c>
      <c r="H1670" s="54">
        <v>0.81</v>
      </c>
      <c r="I1670" t="s">
        <v>10</v>
      </c>
      <c r="J1670" t="s">
        <v>10</v>
      </c>
      <c r="K1670">
        <v>0.70099999999999996</v>
      </c>
      <c r="L1670" s="2">
        <f t="shared" si="390"/>
        <v>2631.5789473684217</v>
      </c>
      <c r="M1670" s="2" t="e">
        <f t="shared" si="391"/>
        <v>#VALUE!</v>
      </c>
      <c r="N1670" s="2" t="e">
        <f t="shared" si="392"/>
        <v>#VALUE!</v>
      </c>
      <c r="O1670" s="2">
        <f t="shared" si="393"/>
        <v>1672.240802675585</v>
      </c>
      <c r="P1670" s="79" t="e">
        <f t="shared" si="394"/>
        <v>#VALUE!</v>
      </c>
      <c r="Q1670" s="80">
        <v>0.57081999999999999</v>
      </c>
      <c r="R1670" s="78">
        <v>0.42917000000000005</v>
      </c>
      <c r="S1670" s="79" t="e">
        <f t="shared" si="395"/>
        <v>#VALUE!</v>
      </c>
      <c r="T1670" s="2" t="e">
        <f t="shared" si="396"/>
        <v>#VALUE!</v>
      </c>
      <c r="U1670" s="2" t="e">
        <f t="shared" si="397"/>
        <v>#VALUE!</v>
      </c>
      <c r="V1670" s="2" t="e">
        <f t="shared" si="398"/>
        <v>#VALUE!</v>
      </c>
      <c r="W1670" s="2" t="e">
        <f t="shared" si="399"/>
        <v>#VALUE!</v>
      </c>
      <c r="X1670" t="e">
        <f t="shared" si="400"/>
        <v>#VALUE!</v>
      </c>
      <c r="Y1670" t="e">
        <f t="shared" si="401"/>
        <v>#VALUE!</v>
      </c>
      <c r="Z1670" t="e">
        <f t="shared" si="402"/>
        <v>#VALUE!</v>
      </c>
      <c r="AA1670" t="e">
        <f t="shared" si="403"/>
        <v>#VALUE!</v>
      </c>
      <c r="AB1670" t="e">
        <f t="shared" si="404"/>
        <v>#VALUE!</v>
      </c>
    </row>
    <row r="1671" spans="1:28" x14ac:dyDescent="0.25">
      <c r="A1671">
        <v>38</v>
      </c>
      <c r="B1671" t="s">
        <v>62</v>
      </c>
      <c r="C1671">
        <v>4</v>
      </c>
      <c r="D1671" t="s">
        <v>57</v>
      </c>
      <c r="E1671">
        <v>1984</v>
      </c>
      <c r="F1671">
        <v>800</v>
      </c>
      <c r="G1671" t="s">
        <v>10</v>
      </c>
      <c r="H1671" s="54">
        <v>0.72</v>
      </c>
      <c r="I1671" t="s">
        <v>10</v>
      </c>
      <c r="J1671" t="s">
        <v>10</v>
      </c>
      <c r="K1671">
        <v>0.66</v>
      </c>
      <c r="L1671" s="2">
        <f t="shared" si="390"/>
        <v>2857.1428571428569</v>
      </c>
      <c r="M1671" s="2" t="e">
        <f t="shared" si="391"/>
        <v>#VALUE!</v>
      </c>
      <c r="N1671" s="2" t="e">
        <f t="shared" si="392"/>
        <v>#VALUE!</v>
      </c>
      <c r="O1671" s="2">
        <f t="shared" si="393"/>
        <v>2352.9411764705883</v>
      </c>
      <c r="P1671" s="79" t="e">
        <f t="shared" si="394"/>
        <v>#VALUE!</v>
      </c>
      <c r="Q1671" s="80">
        <v>0.57081999999999999</v>
      </c>
      <c r="R1671" s="78">
        <v>0.42917000000000005</v>
      </c>
      <c r="S1671" s="79" t="e">
        <f t="shared" si="395"/>
        <v>#VALUE!</v>
      </c>
      <c r="T1671" s="2" t="e">
        <f t="shared" si="396"/>
        <v>#VALUE!</v>
      </c>
      <c r="U1671" s="2" t="e">
        <f t="shared" si="397"/>
        <v>#VALUE!</v>
      </c>
      <c r="V1671" s="2" t="e">
        <f t="shared" si="398"/>
        <v>#VALUE!</v>
      </c>
      <c r="W1671" s="2" t="e">
        <f t="shared" si="399"/>
        <v>#VALUE!</v>
      </c>
      <c r="X1671" t="e">
        <f t="shared" si="400"/>
        <v>#VALUE!</v>
      </c>
      <c r="Y1671" t="e">
        <f t="shared" si="401"/>
        <v>#VALUE!</v>
      </c>
      <c r="Z1671" t="e">
        <f t="shared" si="402"/>
        <v>#VALUE!</v>
      </c>
      <c r="AA1671" t="e">
        <f t="shared" si="403"/>
        <v>#VALUE!</v>
      </c>
      <c r="AB1671" t="e">
        <f t="shared" si="404"/>
        <v>#VALUE!</v>
      </c>
    </row>
    <row r="1672" spans="1:28" x14ac:dyDescent="0.25">
      <c r="A1672">
        <v>38</v>
      </c>
      <c r="B1672" t="s">
        <v>62</v>
      </c>
      <c r="C1672">
        <v>4</v>
      </c>
      <c r="D1672" t="s">
        <v>57</v>
      </c>
      <c r="E1672">
        <v>1985</v>
      </c>
      <c r="F1672" t="s">
        <v>10</v>
      </c>
      <c r="G1672" t="s">
        <v>10</v>
      </c>
      <c r="H1672" s="54">
        <v>0.75</v>
      </c>
      <c r="I1672" t="s">
        <v>10</v>
      </c>
      <c r="J1672" t="s">
        <v>10</v>
      </c>
      <c r="K1672">
        <v>0.67</v>
      </c>
      <c r="L1672" s="2" t="e">
        <f t="shared" si="390"/>
        <v>#VALUE!</v>
      </c>
      <c r="M1672" s="2" t="e">
        <f t="shared" si="391"/>
        <v>#VALUE!</v>
      </c>
      <c r="N1672" s="2" t="e">
        <f t="shared" si="392"/>
        <v>#VALUE!</v>
      </c>
      <c r="O1672" s="2" t="e">
        <f t="shared" si="393"/>
        <v>#VALUE!</v>
      </c>
      <c r="P1672" s="79" t="e">
        <f t="shared" si="394"/>
        <v>#VALUE!</v>
      </c>
      <c r="Q1672" s="80">
        <v>0.57081999999999999</v>
      </c>
      <c r="R1672" s="78">
        <v>0.42917000000000005</v>
      </c>
      <c r="S1672" s="79" t="e">
        <f t="shared" si="395"/>
        <v>#VALUE!</v>
      </c>
      <c r="T1672" s="2" t="e">
        <f t="shared" si="396"/>
        <v>#VALUE!</v>
      </c>
      <c r="U1672" s="2" t="e">
        <f t="shared" si="397"/>
        <v>#VALUE!</v>
      </c>
      <c r="V1672" s="2" t="e">
        <f t="shared" si="398"/>
        <v>#VALUE!</v>
      </c>
      <c r="W1672" s="2" t="e">
        <f t="shared" si="399"/>
        <v>#VALUE!</v>
      </c>
      <c r="X1672" t="e">
        <f t="shared" si="400"/>
        <v>#VALUE!</v>
      </c>
      <c r="Y1672" t="e">
        <f t="shared" si="401"/>
        <v>#VALUE!</v>
      </c>
      <c r="Z1672" t="e">
        <f t="shared" si="402"/>
        <v>#VALUE!</v>
      </c>
      <c r="AA1672" t="e">
        <f t="shared" si="403"/>
        <v>#VALUE!</v>
      </c>
      <c r="AB1672" t="e">
        <f t="shared" si="404"/>
        <v>#VALUE!</v>
      </c>
    </row>
    <row r="1673" spans="1:28" x14ac:dyDescent="0.25">
      <c r="A1673">
        <v>38</v>
      </c>
      <c r="B1673" t="s">
        <v>62</v>
      </c>
      <c r="C1673">
        <v>4</v>
      </c>
      <c r="D1673" t="s">
        <v>57</v>
      </c>
      <c r="E1673">
        <v>1986</v>
      </c>
      <c r="F1673" t="s">
        <v>10</v>
      </c>
      <c r="G1673" t="s">
        <v>10</v>
      </c>
      <c r="H1673" s="54">
        <v>0.83</v>
      </c>
      <c r="I1673" t="s">
        <v>10</v>
      </c>
      <c r="J1673" t="s">
        <v>10</v>
      </c>
      <c r="K1673">
        <v>0.68799999999999994</v>
      </c>
      <c r="L1673" s="2" t="e">
        <f t="shared" si="390"/>
        <v>#VALUE!</v>
      </c>
      <c r="M1673" s="2" t="e">
        <f t="shared" si="391"/>
        <v>#VALUE!</v>
      </c>
      <c r="N1673" s="2" t="e">
        <f t="shared" si="392"/>
        <v>#VALUE!</v>
      </c>
      <c r="O1673" s="2" t="e">
        <f t="shared" si="393"/>
        <v>#VALUE!</v>
      </c>
      <c r="P1673" s="79" t="e">
        <f t="shared" si="394"/>
        <v>#VALUE!</v>
      </c>
      <c r="Q1673" s="80">
        <v>0.57081999999999999</v>
      </c>
      <c r="R1673" s="78">
        <v>0.42917000000000005</v>
      </c>
      <c r="S1673" s="79">
        <f t="shared" si="395"/>
        <v>3607.2533110453896</v>
      </c>
      <c r="T1673" s="2" t="e">
        <f t="shared" si="396"/>
        <v>#VALUE!</v>
      </c>
      <c r="U1673" s="2" t="e">
        <f t="shared" si="397"/>
        <v>#VALUE!</v>
      </c>
      <c r="V1673" s="2">
        <f t="shared" si="398"/>
        <v>3605.9324045407629</v>
      </c>
      <c r="W1673" s="2" t="e">
        <f t="shared" si="399"/>
        <v>#VALUE!</v>
      </c>
      <c r="X1673" t="e">
        <f t="shared" si="400"/>
        <v>#VALUE!</v>
      </c>
      <c r="Y1673" t="e">
        <f t="shared" si="401"/>
        <v>#VALUE!</v>
      </c>
      <c r="Z1673" t="e">
        <f t="shared" si="402"/>
        <v>#VALUE!</v>
      </c>
      <c r="AA1673" t="e">
        <f t="shared" si="403"/>
        <v>#VALUE!</v>
      </c>
      <c r="AB1673" t="e">
        <f t="shared" si="404"/>
        <v>#VALUE!</v>
      </c>
    </row>
    <row r="1674" spans="1:28" x14ac:dyDescent="0.25">
      <c r="A1674">
        <v>38</v>
      </c>
      <c r="B1674" t="s">
        <v>62</v>
      </c>
      <c r="C1674">
        <v>4</v>
      </c>
      <c r="D1674" t="s">
        <v>57</v>
      </c>
      <c r="E1674">
        <v>1987</v>
      </c>
      <c r="F1674" t="s">
        <v>10</v>
      </c>
      <c r="G1674" t="s">
        <v>10</v>
      </c>
      <c r="H1674" s="54">
        <v>0.64</v>
      </c>
      <c r="I1674" t="s">
        <v>10</v>
      </c>
      <c r="J1674" t="s">
        <v>10</v>
      </c>
      <c r="K1674">
        <v>0.622</v>
      </c>
      <c r="L1674" s="2" t="e">
        <f t="shared" si="390"/>
        <v>#VALUE!</v>
      </c>
      <c r="M1674" s="2" t="e">
        <f t="shared" si="391"/>
        <v>#VALUE!</v>
      </c>
      <c r="N1674" s="2" t="e">
        <f t="shared" si="392"/>
        <v>#VALUE!</v>
      </c>
      <c r="O1674" s="2" t="e">
        <f t="shared" si="393"/>
        <v>#VALUE!</v>
      </c>
      <c r="P1674" s="79" t="e">
        <f t="shared" si="394"/>
        <v>#VALUE!</v>
      </c>
      <c r="Q1674" s="80">
        <v>0.57081999999999999</v>
      </c>
      <c r="R1674" s="78">
        <v>0.42917000000000005</v>
      </c>
      <c r="S1674" s="79">
        <f t="shared" si="395"/>
        <v>3681.8987650094796</v>
      </c>
      <c r="T1674" s="2" t="e">
        <f t="shared" si="396"/>
        <v>#VALUE!</v>
      </c>
      <c r="U1674" s="2" t="e">
        <f t="shared" si="397"/>
        <v>#VALUE!</v>
      </c>
      <c r="V1674" s="2">
        <f t="shared" si="398"/>
        <v>3649.665032679738</v>
      </c>
      <c r="W1674" s="2" t="e">
        <f t="shared" si="399"/>
        <v>#VALUE!</v>
      </c>
      <c r="X1674" t="e">
        <f t="shared" si="400"/>
        <v>#VALUE!</v>
      </c>
      <c r="Y1674" t="e">
        <f t="shared" si="401"/>
        <v>#VALUE!</v>
      </c>
      <c r="Z1674" t="e">
        <f t="shared" si="402"/>
        <v>#VALUE!</v>
      </c>
      <c r="AA1674" t="e">
        <f t="shared" si="403"/>
        <v>#VALUE!</v>
      </c>
      <c r="AB1674" t="e">
        <f t="shared" si="404"/>
        <v>#VALUE!</v>
      </c>
    </row>
    <row r="1675" spans="1:28" x14ac:dyDescent="0.25">
      <c r="A1675">
        <v>38</v>
      </c>
      <c r="B1675" t="s">
        <v>62</v>
      </c>
      <c r="C1675">
        <v>4</v>
      </c>
      <c r="D1675" t="s">
        <v>57</v>
      </c>
      <c r="E1675">
        <v>1988</v>
      </c>
      <c r="F1675" t="s">
        <v>10</v>
      </c>
      <c r="G1675" t="s">
        <v>10</v>
      </c>
      <c r="H1675" s="54">
        <v>0.63</v>
      </c>
      <c r="I1675" t="s">
        <v>10</v>
      </c>
      <c r="J1675" t="s">
        <v>10</v>
      </c>
      <c r="K1675">
        <v>0.26</v>
      </c>
      <c r="L1675" s="2" t="e">
        <f t="shared" si="390"/>
        <v>#VALUE!</v>
      </c>
      <c r="M1675" s="2" t="e">
        <f t="shared" si="391"/>
        <v>#VALUE!</v>
      </c>
      <c r="N1675" s="2" t="e">
        <f t="shared" si="392"/>
        <v>#VALUE!</v>
      </c>
      <c r="O1675" s="2" t="e">
        <f t="shared" si="393"/>
        <v>#VALUE!</v>
      </c>
      <c r="P1675" s="79" t="e">
        <f t="shared" si="394"/>
        <v>#VALUE!</v>
      </c>
      <c r="Q1675" s="80">
        <v>0.57081999999999999</v>
      </c>
      <c r="R1675" s="78">
        <v>0.42917000000000005</v>
      </c>
      <c r="S1675" s="79">
        <f t="shared" si="395"/>
        <v>1757.0042997731316</v>
      </c>
      <c r="T1675" s="2" t="e">
        <f t="shared" si="396"/>
        <v>#VALUE!</v>
      </c>
      <c r="U1675" s="2" t="e">
        <f t="shared" si="397"/>
        <v>#VALUE!</v>
      </c>
      <c r="V1675" s="2">
        <f t="shared" si="398"/>
        <v>1752.7672263510415</v>
      </c>
      <c r="W1675" s="2" t="e">
        <f t="shared" si="399"/>
        <v>#VALUE!</v>
      </c>
      <c r="X1675" t="e">
        <f t="shared" si="400"/>
        <v>#VALUE!</v>
      </c>
      <c r="Y1675" t="e">
        <f t="shared" si="401"/>
        <v>#VALUE!</v>
      </c>
      <c r="Z1675" t="e">
        <f t="shared" si="402"/>
        <v>#VALUE!</v>
      </c>
      <c r="AA1675" t="e">
        <f t="shared" si="403"/>
        <v>#VALUE!</v>
      </c>
      <c r="AB1675" t="e">
        <f t="shared" si="404"/>
        <v>#VALUE!</v>
      </c>
    </row>
    <row r="1676" spans="1:28" x14ac:dyDescent="0.25">
      <c r="A1676">
        <v>38</v>
      </c>
      <c r="B1676" t="s">
        <v>62</v>
      </c>
      <c r="C1676">
        <v>4</v>
      </c>
      <c r="D1676" t="s">
        <v>57</v>
      </c>
      <c r="E1676">
        <v>1989</v>
      </c>
      <c r="F1676">
        <v>1000</v>
      </c>
      <c r="G1676" t="s">
        <v>10</v>
      </c>
      <c r="H1676" s="54">
        <v>0.61499999999999999</v>
      </c>
      <c r="I1676" t="s">
        <v>10</v>
      </c>
      <c r="J1676" t="s">
        <v>10</v>
      </c>
      <c r="K1676">
        <v>0.62</v>
      </c>
      <c r="L1676" s="2">
        <f t="shared" si="390"/>
        <v>2597.4025974025972</v>
      </c>
      <c r="M1676" s="2" t="e">
        <f t="shared" si="391"/>
        <v>#VALUE!</v>
      </c>
      <c r="N1676" s="2" t="e">
        <f t="shared" si="392"/>
        <v>#VALUE!</v>
      </c>
      <c r="O1676" s="2">
        <f t="shared" si="393"/>
        <v>2631.5789473684208</v>
      </c>
      <c r="P1676" s="79" t="e">
        <f t="shared" si="394"/>
        <v>#VALUE!</v>
      </c>
      <c r="Q1676" s="80">
        <v>0.57081999999999999</v>
      </c>
      <c r="R1676" s="78">
        <v>0.42917000000000005</v>
      </c>
      <c r="S1676" s="79" t="e">
        <f t="shared" si="395"/>
        <v>#VALUE!</v>
      </c>
      <c r="T1676" s="2" t="e">
        <f t="shared" si="396"/>
        <v>#VALUE!</v>
      </c>
      <c r="U1676" s="2" t="e">
        <f t="shared" si="397"/>
        <v>#VALUE!</v>
      </c>
      <c r="V1676" s="2" t="e">
        <f t="shared" si="398"/>
        <v>#VALUE!</v>
      </c>
      <c r="W1676" s="2" t="e">
        <f t="shared" si="399"/>
        <v>#VALUE!</v>
      </c>
      <c r="X1676" t="e">
        <f t="shared" si="400"/>
        <v>#VALUE!</v>
      </c>
      <c r="Y1676" t="e">
        <f t="shared" si="401"/>
        <v>#VALUE!</v>
      </c>
      <c r="Z1676" t="e">
        <f t="shared" si="402"/>
        <v>#VALUE!</v>
      </c>
      <c r="AA1676" t="e">
        <f t="shared" si="403"/>
        <v>#VALUE!</v>
      </c>
      <c r="AB1676" t="e">
        <f t="shared" si="404"/>
        <v>#VALUE!</v>
      </c>
    </row>
    <row r="1677" spans="1:28" x14ac:dyDescent="0.25">
      <c r="A1677">
        <v>38</v>
      </c>
      <c r="B1677" t="s">
        <v>62</v>
      </c>
      <c r="C1677">
        <v>4</v>
      </c>
      <c r="D1677" t="s">
        <v>57</v>
      </c>
      <c r="E1677">
        <v>1990</v>
      </c>
      <c r="F1677">
        <v>1500</v>
      </c>
      <c r="G1677" t="s">
        <v>10</v>
      </c>
      <c r="H1677" s="54">
        <v>0.69699999999999995</v>
      </c>
      <c r="I1677" t="s">
        <v>10</v>
      </c>
      <c r="J1677" t="s">
        <v>10</v>
      </c>
      <c r="K1677">
        <v>0.69399999999999995</v>
      </c>
      <c r="L1677" s="2">
        <f t="shared" si="390"/>
        <v>4950.4950495049497</v>
      </c>
      <c r="M1677" s="2" t="e">
        <f t="shared" si="391"/>
        <v>#VALUE!</v>
      </c>
      <c r="N1677" s="2" t="e">
        <f t="shared" si="392"/>
        <v>#VALUE!</v>
      </c>
      <c r="O1677" s="2">
        <f t="shared" si="393"/>
        <v>4901.9607843137246</v>
      </c>
      <c r="P1677" s="79" t="e">
        <f t="shared" si="394"/>
        <v>#VALUE!</v>
      </c>
      <c r="Q1677" s="80">
        <v>0.57081999999999999</v>
      </c>
      <c r="R1677" s="78">
        <v>0.42917000000000005</v>
      </c>
      <c r="S1677" s="79" t="e">
        <f t="shared" si="395"/>
        <v>#VALUE!</v>
      </c>
      <c r="T1677" s="2" t="e">
        <f t="shared" si="396"/>
        <v>#VALUE!</v>
      </c>
      <c r="U1677" s="2" t="e">
        <f t="shared" si="397"/>
        <v>#VALUE!</v>
      </c>
      <c r="V1677" s="2" t="e">
        <f t="shared" si="398"/>
        <v>#VALUE!</v>
      </c>
      <c r="W1677" s="2" t="e">
        <f t="shared" si="399"/>
        <v>#VALUE!</v>
      </c>
      <c r="X1677" t="e">
        <f t="shared" si="400"/>
        <v>#VALUE!</v>
      </c>
      <c r="Y1677" t="e">
        <f t="shared" si="401"/>
        <v>#VALUE!</v>
      </c>
      <c r="Z1677" t="e">
        <f t="shared" si="402"/>
        <v>#VALUE!</v>
      </c>
      <c r="AA1677" t="e">
        <f t="shared" si="403"/>
        <v>#VALUE!</v>
      </c>
      <c r="AB1677" t="e">
        <f t="shared" si="404"/>
        <v>#VALUE!</v>
      </c>
    </row>
    <row r="1678" spans="1:28" x14ac:dyDescent="0.25">
      <c r="A1678">
        <v>38</v>
      </c>
      <c r="B1678" t="s">
        <v>62</v>
      </c>
      <c r="C1678">
        <v>4</v>
      </c>
      <c r="D1678" t="s">
        <v>57</v>
      </c>
      <c r="E1678">
        <v>1991</v>
      </c>
      <c r="F1678">
        <v>750</v>
      </c>
      <c r="G1678" t="s">
        <v>10</v>
      </c>
      <c r="H1678" s="54">
        <v>0.624</v>
      </c>
      <c r="I1678" t="s">
        <v>10</v>
      </c>
      <c r="J1678" t="s">
        <v>10</v>
      </c>
      <c r="K1678">
        <v>0.622</v>
      </c>
      <c r="L1678" s="2">
        <f t="shared" si="390"/>
        <v>1994.6808510638298</v>
      </c>
      <c r="M1678" s="2" t="e">
        <f t="shared" si="391"/>
        <v>#VALUE!</v>
      </c>
      <c r="N1678" s="2" t="e">
        <f t="shared" si="392"/>
        <v>#VALUE!</v>
      </c>
      <c r="O1678" s="2">
        <f t="shared" si="393"/>
        <v>1984.1269841269841</v>
      </c>
      <c r="P1678" s="79" t="e">
        <f t="shared" si="394"/>
        <v>#VALUE!</v>
      </c>
      <c r="Q1678" s="80">
        <v>0.57081999999999999</v>
      </c>
      <c r="R1678" s="78">
        <v>0.42917000000000005</v>
      </c>
      <c r="S1678" s="79">
        <f t="shared" si="395"/>
        <v>3789.6025571025575</v>
      </c>
      <c r="T1678" s="2" t="e">
        <f t="shared" si="396"/>
        <v>#VALUE!</v>
      </c>
      <c r="U1678" s="2" t="e">
        <f t="shared" si="397"/>
        <v>#VALUE!</v>
      </c>
      <c r="V1678" s="2">
        <f t="shared" si="398"/>
        <v>3720.0259383582547</v>
      </c>
      <c r="W1678" s="2" t="e">
        <f t="shared" si="399"/>
        <v>#VALUE!</v>
      </c>
      <c r="X1678">
        <f t="shared" si="400"/>
        <v>5.0528034094700764</v>
      </c>
      <c r="Y1678" t="e">
        <f t="shared" si="401"/>
        <v>#VALUE!</v>
      </c>
      <c r="Z1678" t="e">
        <f t="shared" si="402"/>
        <v>#VALUE!</v>
      </c>
      <c r="AA1678">
        <f t="shared" si="403"/>
        <v>4.9600345844776728</v>
      </c>
      <c r="AB1678" t="e">
        <f t="shared" si="404"/>
        <v>#VALUE!</v>
      </c>
    </row>
    <row r="1679" spans="1:28" x14ac:dyDescent="0.25">
      <c r="A1679">
        <v>38</v>
      </c>
      <c r="B1679" t="s">
        <v>62</v>
      </c>
      <c r="C1679">
        <v>4</v>
      </c>
      <c r="D1679" t="s">
        <v>57</v>
      </c>
      <c r="E1679">
        <v>1992</v>
      </c>
      <c r="F1679">
        <v>500</v>
      </c>
      <c r="G1679" t="s">
        <v>10</v>
      </c>
      <c r="H1679" s="54">
        <v>0.65300000000000002</v>
      </c>
      <c r="I1679" t="s">
        <v>10</v>
      </c>
      <c r="J1679" t="s">
        <v>10</v>
      </c>
      <c r="K1679">
        <v>0.65400000000000003</v>
      </c>
      <c r="L1679" s="2">
        <f t="shared" si="390"/>
        <v>1440.9221902017291</v>
      </c>
      <c r="M1679" s="2" t="e">
        <f t="shared" si="391"/>
        <v>#VALUE!</v>
      </c>
      <c r="N1679" s="2" t="e">
        <f t="shared" si="392"/>
        <v>#VALUE!</v>
      </c>
      <c r="O1679" s="2">
        <f t="shared" si="393"/>
        <v>1445.0867052023123</v>
      </c>
      <c r="P1679" s="79" t="e">
        <f t="shared" si="394"/>
        <v>#VALUE!</v>
      </c>
      <c r="Q1679" s="80">
        <v>0.57081999999999999</v>
      </c>
      <c r="R1679" s="78">
        <v>0.42917000000000005</v>
      </c>
      <c r="S1679" s="79">
        <f t="shared" si="395"/>
        <v>1220.4364913502845</v>
      </c>
      <c r="T1679" s="2" t="e">
        <f t="shared" si="396"/>
        <v>#VALUE!</v>
      </c>
      <c r="U1679" s="2" t="e">
        <f t="shared" si="397"/>
        <v>#VALUE!</v>
      </c>
      <c r="V1679" s="2">
        <f t="shared" si="398"/>
        <v>1141.5681645240097</v>
      </c>
      <c r="W1679" s="2" t="e">
        <f t="shared" si="399"/>
        <v>#VALUE!</v>
      </c>
      <c r="X1679">
        <f t="shared" si="400"/>
        <v>2.4408729827005691</v>
      </c>
      <c r="Y1679" t="e">
        <f t="shared" si="401"/>
        <v>#VALUE!</v>
      </c>
      <c r="Z1679" t="e">
        <f t="shared" si="402"/>
        <v>#VALUE!</v>
      </c>
      <c r="AA1679">
        <f t="shared" si="403"/>
        <v>2.2831363290480193</v>
      </c>
      <c r="AB1679" t="e">
        <f t="shared" si="404"/>
        <v>#VALUE!</v>
      </c>
    </row>
    <row r="1680" spans="1:28" x14ac:dyDescent="0.25">
      <c r="A1680">
        <v>38</v>
      </c>
      <c r="B1680" t="s">
        <v>62</v>
      </c>
      <c r="C1680">
        <v>4</v>
      </c>
      <c r="D1680" t="s">
        <v>57</v>
      </c>
      <c r="E1680">
        <v>1993</v>
      </c>
      <c r="F1680" t="s">
        <v>10</v>
      </c>
      <c r="G1680" t="s">
        <v>10</v>
      </c>
      <c r="H1680" s="54">
        <v>0.56699999999999995</v>
      </c>
      <c r="I1680" t="s">
        <v>10</v>
      </c>
      <c r="J1680" t="s">
        <v>10</v>
      </c>
      <c r="K1680">
        <v>0.30599999999999999</v>
      </c>
      <c r="L1680" s="2" t="e">
        <f t="shared" si="390"/>
        <v>#VALUE!</v>
      </c>
      <c r="M1680" s="2" t="e">
        <f t="shared" si="391"/>
        <v>#VALUE!</v>
      </c>
      <c r="N1680" s="2" t="e">
        <f t="shared" si="392"/>
        <v>#VALUE!</v>
      </c>
      <c r="O1680" s="2" t="e">
        <f t="shared" si="393"/>
        <v>#VALUE!</v>
      </c>
      <c r="P1680" s="79" t="e">
        <f t="shared" si="394"/>
        <v>#VALUE!</v>
      </c>
      <c r="Q1680" s="80">
        <v>0.57081999999999999</v>
      </c>
      <c r="R1680" s="78">
        <v>0.42917000000000005</v>
      </c>
      <c r="S1680" s="79">
        <f t="shared" si="395"/>
        <v>1076.2689803167086</v>
      </c>
      <c r="T1680" s="2" t="e">
        <f t="shared" si="396"/>
        <v>#VALUE!</v>
      </c>
      <c r="U1680" s="2" t="e">
        <f t="shared" si="397"/>
        <v>#VALUE!</v>
      </c>
      <c r="V1680" s="2">
        <f t="shared" si="398"/>
        <v>981.89045550085325</v>
      </c>
      <c r="W1680" s="2" t="e">
        <f t="shared" si="399"/>
        <v>#VALUE!</v>
      </c>
      <c r="X1680" t="e">
        <f t="shared" si="400"/>
        <v>#VALUE!</v>
      </c>
      <c r="Y1680" t="e">
        <f t="shared" si="401"/>
        <v>#VALUE!</v>
      </c>
      <c r="Z1680" t="e">
        <f t="shared" si="402"/>
        <v>#VALUE!</v>
      </c>
      <c r="AA1680" t="e">
        <f t="shared" si="403"/>
        <v>#VALUE!</v>
      </c>
      <c r="AB1680" t="e">
        <f t="shared" si="404"/>
        <v>#VALUE!</v>
      </c>
    </row>
    <row r="1681" spans="1:28" x14ac:dyDescent="0.25">
      <c r="A1681">
        <v>38</v>
      </c>
      <c r="B1681" t="s">
        <v>62</v>
      </c>
      <c r="C1681">
        <v>4</v>
      </c>
      <c r="D1681" t="s">
        <v>57</v>
      </c>
      <c r="E1681">
        <v>1994</v>
      </c>
      <c r="F1681">
        <v>2000</v>
      </c>
      <c r="G1681" t="s">
        <v>10</v>
      </c>
      <c r="H1681" s="54">
        <v>0.66700000000000004</v>
      </c>
      <c r="I1681" t="s">
        <v>10</v>
      </c>
      <c r="J1681" t="s">
        <v>10</v>
      </c>
      <c r="K1681">
        <v>0.66100000000000003</v>
      </c>
      <c r="L1681" s="2">
        <f t="shared" si="390"/>
        <v>6006.0060060060068</v>
      </c>
      <c r="M1681" s="2" t="e">
        <f t="shared" si="391"/>
        <v>#VALUE!</v>
      </c>
      <c r="N1681" s="2" t="e">
        <f t="shared" si="392"/>
        <v>#VALUE!</v>
      </c>
      <c r="O1681" s="2">
        <f t="shared" si="393"/>
        <v>5899.7050147492628</v>
      </c>
      <c r="P1681" s="79" t="e">
        <f t="shared" si="394"/>
        <v>#VALUE!</v>
      </c>
      <c r="Q1681" s="80">
        <v>0.57081999999999999</v>
      </c>
      <c r="R1681" s="78">
        <v>0.42917000000000005</v>
      </c>
      <c r="S1681" s="79">
        <f t="shared" si="395"/>
        <v>541.19600125614988</v>
      </c>
      <c r="T1681" s="2" t="e">
        <f t="shared" si="396"/>
        <v>#VALUE!</v>
      </c>
      <c r="U1681" s="2" t="e">
        <f t="shared" si="397"/>
        <v>#VALUE!</v>
      </c>
      <c r="V1681" s="2">
        <f t="shared" si="398"/>
        <v>540.9979430990976</v>
      </c>
      <c r="W1681" s="2" t="e">
        <f t="shared" si="399"/>
        <v>#VALUE!</v>
      </c>
      <c r="X1681">
        <f t="shared" si="400"/>
        <v>0.27059800062807493</v>
      </c>
      <c r="Y1681" t="e">
        <f t="shared" si="401"/>
        <v>#VALUE!</v>
      </c>
      <c r="Z1681" t="e">
        <f t="shared" si="402"/>
        <v>#VALUE!</v>
      </c>
      <c r="AA1681">
        <f t="shared" si="403"/>
        <v>0.27049897154954877</v>
      </c>
      <c r="AB1681" t="e">
        <f t="shared" si="404"/>
        <v>#VALUE!</v>
      </c>
    </row>
    <row r="1682" spans="1:28" x14ac:dyDescent="0.25">
      <c r="A1682">
        <v>38</v>
      </c>
      <c r="B1682" t="s">
        <v>62</v>
      </c>
      <c r="C1682">
        <v>4</v>
      </c>
      <c r="D1682" t="s">
        <v>57</v>
      </c>
      <c r="E1682">
        <v>1995</v>
      </c>
      <c r="F1682">
        <v>500</v>
      </c>
      <c r="G1682" t="s">
        <v>10</v>
      </c>
      <c r="H1682" s="54">
        <v>0.40600000000000003</v>
      </c>
      <c r="I1682" t="s">
        <v>10</v>
      </c>
      <c r="J1682" t="s">
        <v>10</v>
      </c>
      <c r="K1682">
        <v>0.39100000000000001</v>
      </c>
      <c r="L1682" s="2">
        <f t="shared" si="390"/>
        <v>841.7508417508418</v>
      </c>
      <c r="M1682" s="2" t="e">
        <f t="shared" si="391"/>
        <v>#VALUE!</v>
      </c>
      <c r="N1682" s="2" t="e">
        <f t="shared" si="392"/>
        <v>#VALUE!</v>
      </c>
      <c r="O1682" s="2">
        <f t="shared" si="393"/>
        <v>821.01806239737277</v>
      </c>
      <c r="P1682" s="79" t="e">
        <f t="shared" si="394"/>
        <v>#VALUE!</v>
      </c>
      <c r="Q1682" s="80">
        <v>0.57081999999999999</v>
      </c>
      <c r="R1682" s="78">
        <v>0.42917000000000005</v>
      </c>
      <c r="S1682" s="79">
        <f t="shared" si="395"/>
        <v>1426.102624266749</v>
      </c>
      <c r="T1682" s="2" t="e">
        <f t="shared" si="396"/>
        <v>#VALUE!</v>
      </c>
      <c r="U1682" s="2" t="e">
        <f t="shared" si="397"/>
        <v>#VALUE!</v>
      </c>
      <c r="V1682" s="2">
        <f t="shared" si="398"/>
        <v>1441.7257921756063</v>
      </c>
      <c r="W1682" s="2" t="e">
        <f t="shared" si="399"/>
        <v>#VALUE!</v>
      </c>
      <c r="X1682">
        <f t="shared" si="400"/>
        <v>2.8522052485334979</v>
      </c>
      <c r="Y1682" t="e">
        <f t="shared" si="401"/>
        <v>#VALUE!</v>
      </c>
      <c r="Z1682" t="e">
        <f t="shared" si="402"/>
        <v>#VALUE!</v>
      </c>
      <c r="AA1682">
        <f t="shared" si="403"/>
        <v>2.8834515843512127</v>
      </c>
      <c r="AB1682" t="e">
        <f t="shared" si="404"/>
        <v>#VALUE!</v>
      </c>
    </row>
    <row r="1683" spans="1:28" x14ac:dyDescent="0.25">
      <c r="A1683">
        <v>38</v>
      </c>
      <c r="B1683" t="s">
        <v>62</v>
      </c>
      <c r="C1683">
        <v>4</v>
      </c>
      <c r="D1683" t="s">
        <v>57</v>
      </c>
      <c r="E1683">
        <v>1996</v>
      </c>
      <c r="F1683">
        <v>450</v>
      </c>
      <c r="G1683" t="s">
        <v>10</v>
      </c>
      <c r="H1683" s="54">
        <v>0.73899999999999999</v>
      </c>
      <c r="I1683" t="s">
        <v>10</v>
      </c>
      <c r="J1683" t="s">
        <v>10</v>
      </c>
      <c r="K1683">
        <v>0.71299999999999997</v>
      </c>
      <c r="L1683" s="2">
        <f t="shared" si="390"/>
        <v>1724.1379310344828</v>
      </c>
      <c r="M1683" s="2" t="e">
        <f t="shared" si="391"/>
        <v>#VALUE!</v>
      </c>
      <c r="N1683" s="2" t="e">
        <f t="shared" si="392"/>
        <v>#VALUE!</v>
      </c>
      <c r="O1683" s="2">
        <f t="shared" si="393"/>
        <v>1567.9442508710799</v>
      </c>
      <c r="P1683" s="79" t="e">
        <f t="shared" si="394"/>
        <v>#VALUE!</v>
      </c>
      <c r="Q1683" s="80">
        <v>0.57081999999999999</v>
      </c>
      <c r="R1683" s="78">
        <v>0.42917000000000005</v>
      </c>
      <c r="S1683" s="79">
        <f t="shared" si="395"/>
        <v>1363.4196416559653</v>
      </c>
      <c r="T1683" s="2" t="e">
        <f t="shared" si="396"/>
        <v>#VALUE!</v>
      </c>
      <c r="U1683" s="2" t="e">
        <f t="shared" si="397"/>
        <v>#VALUE!</v>
      </c>
      <c r="V1683" s="2">
        <f t="shared" si="398"/>
        <v>1344.7586079124385</v>
      </c>
      <c r="W1683" s="2" t="e">
        <f t="shared" si="399"/>
        <v>#VALUE!</v>
      </c>
      <c r="X1683">
        <f t="shared" si="400"/>
        <v>3.0298214259021452</v>
      </c>
      <c r="Y1683" t="e">
        <f t="shared" si="401"/>
        <v>#VALUE!</v>
      </c>
      <c r="Z1683" t="e">
        <f t="shared" si="402"/>
        <v>#VALUE!</v>
      </c>
      <c r="AA1683">
        <f t="shared" si="403"/>
        <v>2.9883524620276409</v>
      </c>
      <c r="AB1683" t="e">
        <f t="shared" si="404"/>
        <v>#VALUE!</v>
      </c>
    </row>
    <row r="1684" spans="1:28" x14ac:dyDescent="0.25">
      <c r="A1684">
        <v>38</v>
      </c>
      <c r="B1684" t="s">
        <v>62</v>
      </c>
      <c r="C1684">
        <v>4</v>
      </c>
      <c r="D1684" t="s">
        <v>57</v>
      </c>
      <c r="E1684">
        <v>1997</v>
      </c>
      <c r="F1684">
        <v>100</v>
      </c>
      <c r="G1684" t="s">
        <v>10</v>
      </c>
      <c r="H1684" s="54">
        <v>0.53400000000000003</v>
      </c>
      <c r="I1684" t="s">
        <v>10</v>
      </c>
      <c r="J1684" t="s">
        <v>10</v>
      </c>
      <c r="K1684">
        <v>0.50600000000000001</v>
      </c>
      <c r="L1684" s="2">
        <f t="shared" si="390"/>
        <v>214.59227467811161</v>
      </c>
      <c r="M1684" s="2" t="e">
        <f t="shared" si="391"/>
        <v>#VALUE!</v>
      </c>
      <c r="N1684" s="2" t="e">
        <f t="shared" si="392"/>
        <v>#VALUE!</v>
      </c>
      <c r="O1684" s="2">
        <f t="shared" si="393"/>
        <v>202.42914979757086</v>
      </c>
      <c r="P1684" s="79" t="e">
        <f t="shared" si="394"/>
        <v>#VALUE!</v>
      </c>
      <c r="Q1684" s="80">
        <v>0.57081999999999999</v>
      </c>
      <c r="R1684" s="78">
        <v>0.42917000000000005</v>
      </c>
      <c r="S1684" s="79">
        <f t="shared" si="395"/>
        <v>459.16443701226319</v>
      </c>
      <c r="T1684" s="2" t="e">
        <f t="shared" si="396"/>
        <v>#VALUE!</v>
      </c>
      <c r="U1684" s="2" t="e">
        <f t="shared" si="397"/>
        <v>#VALUE!</v>
      </c>
      <c r="V1684" s="2">
        <f t="shared" si="398"/>
        <v>413.62974065494848</v>
      </c>
      <c r="W1684" s="2" t="e">
        <f t="shared" si="399"/>
        <v>#VALUE!</v>
      </c>
      <c r="X1684">
        <f t="shared" si="400"/>
        <v>4.5916443701226317</v>
      </c>
      <c r="Y1684" t="e">
        <f t="shared" si="401"/>
        <v>#VALUE!</v>
      </c>
      <c r="Z1684" t="e">
        <f t="shared" si="402"/>
        <v>#VALUE!</v>
      </c>
      <c r="AA1684">
        <f t="shared" si="403"/>
        <v>4.1362974065494846</v>
      </c>
      <c r="AB1684" t="e">
        <f t="shared" si="404"/>
        <v>#VALUE!</v>
      </c>
    </row>
    <row r="1685" spans="1:28" x14ac:dyDescent="0.25">
      <c r="A1685">
        <v>38</v>
      </c>
      <c r="B1685" t="s">
        <v>62</v>
      </c>
      <c r="C1685">
        <v>4</v>
      </c>
      <c r="D1685" t="s">
        <v>57</v>
      </c>
      <c r="E1685">
        <v>1998</v>
      </c>
      <c r="F1685">
        <v>800</v>
      </c>
      <c r="G1685" t="s">
        <v>10</v>
      </c>
      <c r="H1685" s="54">
        <v>0.18</v>
      </c>
      <c r="I1685" t="s">
        <v>10</v>
      </c>
      <c r="J1685" t="s">
        <v>10</v>
      </c>
      <c r="K1685">
        <v>0.193</v>
      </c>
      <c r="L1685" s="2">
        <f t="shared" si="390"/>
        <v>975.60975609756088</v>
      </c>
      <c r="M1685" s="2" t="e">
        <f t="shared" si="391"/>
        <v>#VALUE!</v>
      </c>
      <c r="N1685" s="2" t="e">
        <f t="shared" si="392"/>
        <v>#VALUE!</v>
      </c>
      <c r="O1685" s="2">
        <f t="shared" si="393"/>
        <v>991.32589838909553</v>
      </c>
      <c r="P1685" s="79" t="e">
        <f t="shared" si="394"/>
        <v>#VALUE!</v>
      </c>
      <c r="Q1685" s="80">
        <v>0.57081999999999999</v>
      </c>
      <c r="R1685" s="78">
        <v>0.42917000000000005</v>
      </c>
      <c r="S1685" s="79">
        <f t="shared" si="395"/>
        <v>598.13824521802519</v>
      </c>
      <c r="T1685" s="2" t="e">
        <f t="shared" si="396"/>
        <v>#VALUE!</v>
      </c>
      <c r="U1685" s="2" t="e">
        <f t="shared" si="397"/>
        <v>#VALUE!</v>
      </c>
      <c r="V1685" s="2">
        <f t="shared" si="398"/>
        <v>538.95602585346478</v>
      </c>
      <c r="W1685" s="2" t="e">
        <f t="shared" si="399"/>
        <v>#VALUE!</v>
      </c>
      <c r="X1685">
        <f t="shared" si="400"/>
        <v>0.74767280652253154</v>
      </c>
      <c r="Y1685" t="e">
        <f t="shared" si="401"/>
        <v>#VALUE!</v>
      </c>
      <c r="Z1685" t="e">
        <f t="shared" si="402"/>
        <v>#VALUE!</v>
      </c>
      <c r="AA1685">
        <f t="shared" si="403"/>
        <v>0.67369503231683092</v>
      </c>
      <c r="AB1685" t="e">
        <f t="shared" si="404"/>
        <v>#VALUE!</v>
      </c>
    </row>
    <row r="1686" spans="1:28" x14ac:dyDescent="0.25">
      <c r="A1686">
        <v>38</v>
      </c>
      <c r="B1686" t="s">
        <v>62</v>
      </c>
      <c r="C1686">
        <v>4</v>
      </c>
      <c r="D1686" t="s">
        <v>57</v>
      </c>
      <c r="E1686">
        <v>1999</v>
      </c>
      <c r="F1686">
        <v>1600</v>
      </c>
      <c r="G1686" t="s">
        <v>10</v>
      </c>
      <c r="H1686" s="54">
        <v>0.21000000000000002</v>
      </c>
      <c r="I1686" t="s">
        <v>10</v>
      </c>
      <c r="J1686" t="s">
        <v>10</v>
      </c>
      <c r="K1686">
        <v>0.216</v>
      </c>
      <c r="L1686" s="2">
        <f t="shared" si="390"/>
        <v>2025.3164556962024</v>
      </c>
      <c r="M1686" s="2" t="e">
        <f t="shared" si="391"/>
        <v>#VALUE!</v>
      </c>
      <c r="N1686" s="2" t="e">
        <f t="shared" si="392"/>
        <v>#VALUE!</v>
      </c>
      <c r="O1686" s="2">
        <f t="shared" si="393"/>
        <v>2040.8163265306121</v>
      </c>
      <c r="P1686" s="79" t="e">
        <f t="shared" si="394"/>
        <v>#VALUE!</v>
      </c>
      <c r="Q1686" s="80">
        <v>0.57081999999999999</v>
      </c>
      <c r="R1686" s="78">
        <v>0.42917000000000005</v>
      </c>
      <c r="S1686" s="79" t="e">
        <f t="shared" si="395"/>
        <v>#VALUE!</v>
      </c>
      <c r="T1686" s="2" t="e">
        <f t="shared" si="396"/>
        <v>#VALUE!</v>
      </c>
      <c r="U1686" s="2" t="e">
        <f t="shared" si="397"/>
        <v>#VALUE!</v>
      </c>
      <c r="V1686" s="2" t="e">
        <f t="shared" si="398"/>
        <v>#VALUE!</v>
      </c>
      <c r="W1686" s="2" t="e">
        <f t="shared" si="399"/>
        <v>#VALUE!</v>
      </c>
      <c r="X1686" t="e">
        <f t="shared" si="400"/>
        <v>#VALUE!</v>
      </c>
      <c r="Y1686" t="e">
        <f t="shared" si="401"/>
        <v>#VALUE!</v>
      </c>
      <c r="Z1686" t="e">
        <f t="shared" si="402"/>
        <v>#VALUE!</v>
      </c>
      <c r="AA1686" t="e">
        <f t="shared" si="403"/>
        <v>#VALUE!</v>
      </c>
      <c r="AB1686" t="e">
        <f t="shared" si="404"/>
        <v>#VALUE!</v>
      </c>
    </row>
    <row r="1687" spans="1:28" x14ac:dyDescent="0.25">
      <c r="A1687">
        <v>38</v>
      </c>
      <c r="B1687" t="s">
        <v>62</v>
      </c>
      <c r="C1687">
        <v>4</v>
      </c>
      <c r="D1687" t="s">
        <v>57</v>
      </c>
      <c r="E1687">
        <v>2000</v>
      </c>
      <c r="F1687">
        <v>300</v>
      </c>
      <c r="G1687" t="s">
        <v>10</v>
      </c>
      <c r="H1687" s="54">
        <v>0.379</v>
      </c>
      <c r="I1687" t="s">
        <v>10</v>
      </c>
      <c r="J1687" t="s">
        <v>10</v>
      </c>
      <c r="K1687">
        <v>0.28399999999999997</v>
      </c>
      <c r="L1687" s="2">
        <f t="shared" si="390"/>
        <v>483.09178743961354</v>
      </c>
      <c r="M1687" s="2" t="e">
        <f t="shared" si="391"/>
        <v>#VALUE!</v>
      </c>
      <c r="N1687" s="2" t="e">
        <f t="shared" si="392"/>
        <v>#VALUE!</v>
      </c>
      <c r="O1687" s="2">
        <f t="shared" si="393"/>
        <v>418.99441340782124</v>
      </c>
      <c r="P1687" s="79" t="e">
        <f t="shared" si="394"/>
        <v>#VALUE!</v>
      </c>
      <c r="Q1687" s="80">
        <v>0.57081999999999999</v>
      </c>
      <c r="R1687" s="78">
        <v>0.42917000000000005</v>
      </c>
      <c r="S1687" s="79" t="e">
        <f t="shared" si="395"/>
        <v>#VALUE!</v>
      </c>
      <c r="T1687" s="2" t="e">
        <f t="shared" si="396"/>
        <v>#VALUE!</v>
      </c>
      <c r="U1687" s="2" t="e">
        <f t="shared" si="397"/>
        <v>#VALUE!</v>
      </c>
      <c r="V1687" s="2" t="e">
        <f t="shared" si="398"/>
        <v>#VALUE!</v>
      </c>
      <c r="W1687" s="2" t="e">
        <f t="shared" si="399"/>
        <v>#VALUE!</v>
      </c>
      <c r="X1687" t="e">
        <f t="shared" si="400"/>
        <v>#VALUE!</v>
      </c>
      <c r="Y1687" t="e">
        <f t="shared" si="401"/>
        <v>#VALUE!</v>
      </c>
      <c r="Z1687" t="e">
        <f t="shared" si="402"/>
        <v>#VALUE!</v>
      </c>
      <c r="AA1687" t="e">
        <f t="shared" si="403"/>
        <v>#VALUE!</v>
      </c>
      <c r="AB1687" t="e">
        <f t="shared" si="404"/>
        <v>#VALUE!</v>
      </c>
    </row>
    <row r="1688" spans="1:28" x14ac:dyDescent="0.25">
      <c r="A1688">
        <v>38</v>
      </c>
      <c r="B1688" t="s">
        <v>62</v>
      </c>
      <c r="C1688">
        <v>4</v>
      </c>
      <c r="D1688" t="s">
        <v>57</v>
      </c>
      <c r="E1688">
        <v>2001</v>
      </c>
      <c r="F1688">
        <v>300</v>
      </c>
      <c r="G1688" t="s">
        <v>10</v>
      </c>
      <c r="H1688" s="54">
        <v>0.29799999999999999</v>
      </c>
      <c r="I1688" t="s">
        <v>10</v>
      </c>
      <c r="J1688" t="s">
        <v>10</v>
      </c>
      <c r="K1688">
        <v>0.26200000000000001</v>
      </c>
      <c r="L1688" s="2">
        <f t="shared" si="390"/>
        <v>427.35042735042737</v>
      </c>
      <c r="M1688" s="2" t="e">
        <f t="shared" si="391"/>
        <v>#VALUE!</v>
      </c>
      <c r="N1688" s="2" t="e">
        <f t="shared" si="392"/>
        <v>#VALUE!</v>
      </c>
      <c r="O1688" s="2">
        <f t="shared" si="393"/>
        <v>406.5040650406504</v>
      </c>
      <c r="P1688" s="79" t="e">
        <f t="shared" si="394"/>
        <v>#VALUE!</v>
      </c>
      <c r="Q1688" s="80">
        <v>0.57081999999999999</v>
      </c>
      <c r="R1688" s="78">
        <v>0.42917000000000005</v>
      </c>
      <c r="S1688" s="79" t="e">
        <f t="shared" si="395"/>
        <v>#VALUE!</v>
      </c>
      <c r="T1688" s="2" t="e">
        <f t="shared" si="396"/>
        <v>#VALUE!</v>
      </c>
      <c r="U1688" s="2" t="e">
        <f t="shared" si="397"/>
        <v>#VALUE!</v>
      </c>
      <c r="V1688" s="2" t="e">
        <f t="shared" si="398"/>
        <v>#VALUE!</v>
      </c>
      <c r="W1688" s="2" t="e">
        <f t="shared" si="399"/>
        <v>#VALUE!</v>
      </c>
      <c r="X1688" t="e">
        <f t="shared" si="400"/>
        <v>#VALUE!</v>
      </c>
      <c r="Y1688" t="e">
        <f t="shared" si="401"/>
        <v>#VALUE!</v>
      </c>
      <c r="Z1688" t="e">
        <f t="shared" si="402"/>
        <v>#VALUE!</v>
      </c>
      <c r="AA1688" t="e">
        <f t="shared" si="403"/>
        <v>#VALUE!</v>
      </c>
      <c r="AB1688" t="e">
        <f t="shared" si="404"/>
        <v>#VALUE!</v>
      </c>
    </row>
    <row r="1689" spans="1:28" x14ac:dyDescent="0.25">
      <c r="A1689">
        <v>38</v>
      </c>
      <c r="B1689" t="s">
        <v>62</v>
      </c>
      <c r="C1689">
        <v>4</v>
      </c>
      <c r="D1689" t="s">
        <v>57</v>
      </c>
      <c r="E1689">
        <v>2002</v>
      </c>
      <c r="F1689">
        <v>600</v>
      </c>
      <c r="G1689" t="s">
        <v>10</v>
      </c>
      <c r="H1689" s="54">
        <v>0.27300000000000002</v>
      </c>
      <c r="I1689" t="s">
        <v>10</v>
      </c>
      <c r="J1689" t="s">
        <v>10</v>
      </c>
      <c r="K1689">
        <v>0.161</v>
      </c>
      <c r="L1689" s="2">
        <f t="shared" si="390"/>
        <v>825.30949105914715</v>
      </c>
      <c r="M1689" s="2" t="e">
        <f t="shared" si="391"/>
        <v>#VALUE!</v>
      </c>
      <c r="N1689" s="2" t="e">
        <f t="shared" si="392"/>
        <v>#VALUE!</v>
      </c>
      <c r="O1689" s="2">
        <f t="shared" si="393"/>
        <v>715.13706793802146</v>
      </c>
      <c r="P1689" s="79" t="e">
        <f t="shared" si="394"/>
        <v>#VALUE!</v>
      </c>
      <c r="Q1689" s="80">
        <v>0.57081999999999999</v>
      </c>
      <c r="R1689" s="78">
        <v>0.42917000000000005</v>
      </c>
      <c r="S1689" s="79" t="e">
        <f t="shared" si="395"/>
        <v>#VALUE!</v>
      </c>
      <c r="T1689" s="2" t="e">
        <f t="shared" si="396"/>
        <v>#VALUE!</v>
      </c>
      <c r="U1689" s="2" t="e">
        <f t="shared" si="397"/>
        <v>#VALUE!</v>
      </c>
      <c r="V1689" s="2" t="e">
        <f t="shared" si="398"/>
        <v>#VALUE!</v>
      </c>
      <c r="W1689" s="2" t="e">
        <f t="shared" si="399"/>
        <v>#VALUE!</v>
      </c>
      <c r="X1689" t="e">
        <f t="shared" si="400"/>
        <v>#VALUE!</v>
      </c>
      <c r="Y1689" t="e">
        <f t="shared" si="401"/>
        <v>#VALUE!</v>
      </c>
      <c r="Z1689" t="e">
        <f t="shared" si="402"/>
        <v>#VALUE!</v>
      </c>
      <c r="AA1689" t="e">
        <f t="shared" si="403"/>
        <v>#VALUE!</v>
      </c>
      <c r="AB1689" t="e">
        <f t="shared" si="404"/>
        <v>#VALUE!</v>
      </c>
    </row>
    <row r="1690" spans="1:28" x14ac:dyDescent="0.25">
      <c r="A1690">
        <v>38</v>
      </c>
      <c r="B1690" t="s">
        <v>62</v>
      </c>
      <c r="C1690">
        <v>4</v>
      </c>
      <c r="D1690" t="s">
        <v>57</v>
      </c>
      <c r="E1690">
        <v>2003</v>
      </c>
      <c r="F1690" t="s">
        <v>10</v>
      </c>
      <c r="G1690" t="s">
        <v>10</v>
      </c>
      <c r="H1690" s="54">
        <v>0.27700000000000002</v>
      </c>
      <c r="I1690" t="s">
        <v>10</v>
      </c>
      <c r="J1690" t="s">
        <v>10</v>
      </c>
      <c r="K1690">
        <v>0.246</v>
      </c>
      <c r="L1690" s="2" t="e">
        <f t="shared" si="390"/>
        <v>#VALUE!</v>
      </c>
      <c r="M1690" s="2" t="e">
        <f t="shared" si="391"/>
        <v>#VALUE!</v>
      </c>
      <c r="N1690" s="2" t="e">
        <f t="shared" si="392"/>
        <v>#VALUE!</v>
      </c>
      <c r="O1690" s="2" t="e">
        <f t="shared" si="393"/>
        <v>#VALUE!</v>
      </c>
      <c r="P1690" s="79" t="e">
        <f t="shared" si="394"/>
        <v>#VALUE!</v>
      </c>
      <c r="Q1690" s="80">
        <v>0.57081999999999999</v>
      </c>
      <c r="R1690" s="78">
        <v>0.42917000000000005</v>
      </c>
      <c r="S1690" s="79" t="e">
        <f t="shared" si="395"/>
        <v>#VALUE!</v>
      </c>
      <c r="T1690" s="2" t="e">
        <f t="shared" si="396"/>
        <v>#VALUE!</v>
      </c>
      <c r="U1690" s="2" t="e">
        <f t="shared" si="397"/>
        <v>#VALUE!</v>
      </c>
      <c r="V1690" s="2" t="e">
        <f t="shared" si="398"/>
        <v>#VALUE!</v>
      </c>
      <c r="W1690" s="2" t="e">
        <f t="shared" si="399"/>
        <v>#VALUE!</v>
      </c>
      <c r="X1690" t="e">
        <f t="shared" si="400"/>
        <v>#VALUE!</v>
      </c>
      <c r="Y1690" t="e">
        <f t="shared" si="401"/>
        <v>#VALUE!</v>
      </c>
      <c r="Z1690" t="e">
        <f t="shared" si="402"/>
        <v>#VALUE!</v>
      </c>
      <c r="AA1690" t="e">
        <f t="shared" si="403"/>
        <v>#VALUE!</v>
      </c>
      <c r="AB1690" t="e">
        <f t="shared" si="404"/>
        <v>#VALUE!</v>
      </c>
    </row>
    <row r="1691" spans="1:28" x14ac:dyDescent="0.25">
      <c r="A1691">
        <v>38</v>
      </c>
      <c r="B1691" t="s">
        <v>62</v>
      </c>
      <c r="C1691">
        <v>4</v>
      </c>
      <c r="D1691" t="s">
        <v>57</v>
      </c>
      <c r="E1691">
        <v>2004</v>
      </c>
      <c r="F1691" t="s">
        <v>10</v>
      </c>
      <c r="G1691" t="s">
        <v>10</v>
      </c>
      <c r="H1691" s="54">
        <v>0.41800000000000004</v>
      </c>
      <c r="I1691" t="s">
        <v>10</v>
      </c>
      <c r="J1691" t="s">
        <v>10</v>
      </c>
      <c r="K1691">
        <v>0.42599999999999999</v>
      </c>
      <c r="L1691" s="2" t="e">
        <f t="shared" si="390"/>
        <v>#VALUE!</v>
      </c>
      <c r="M1691" s="2" t="e">
        <f t="shared" si="391"/>
        <v>#VALUE!</v>
      </c>
      <c r="N1691" s="2" t="e">
        <f t="shared" si="392"/>
        <v>#VALUE!</v>
      </c>
      <c r="O1691" s="2" t="e">
        <f t="shared" si="393"/>
        <v>#VALUE!</v>
      </c>
      <c r="P1691" s="79" t="e">
        <f t="shared" si="394"/>
        <v>#VALUE!</v>
      </c>
      <c r="Q1691" s="80">
        <v>0.57081999999999999</v>
      </c>
      <c r="R1691" s="78">
        <v>0.42917000000000005</v>
      </c>
      <c r="S1691" s="79" t="e">
        <f t="shared" si="395"/>
        <v>#VALUE!</v>
      </c>
      <c r="T1691" s="2" t="e">
        <f t="shared" si="396"/>
        <v>#VALUE!</v>
      </c>
      <c r="U1691" s="2" t="e">
        <f t="shared" si="397"/>
        <v>#VALUE!</v>
      </c>
      <c r="V1691" s="2" t="e">
        <f t="shared" si="398"/>
        <v>#VALUE!</v>
      </c>
      <c r="W1691" s="2" t="e">
        <f t="shared" si="399"/>
        <v>#VALUE!</v>
      </c>
      <c r="X1691" t="e">
        <f t="shared" si="400"/>
        <v>#VALUE!</v>
      </c>
      <c r="Y1691" t="e">
        <f t="shared" si="401"/>
        <v>#VALUE!</v>
      </c>
      <c r="Z1691" t="e">
        <f t="shared" si="402"/>
        <v>#VALUE!</v>
      </c>
      <c r="AA1691" t="e">
        <f t="shared" si="403"/>
        <v>#VALUE!</v>
      </c>
      <c r="AB1691" t="e">
        <f t="shared" si="404"/>
        <v>#VALUE!</v>
      </c>
    </row>
    <row r="1692" spans="1:28" x14ac:dyDescent="0.25">
      <c r="A1692">
        <v>38</v>
      </c>
      <c r="B1692" t="s">
        <v>62</v>
      </c>
      <c r="C1692">
        <v>4</v>
      </c>
      <c r="D1692" t="s">
        <v>57</v>
      </c>
      <c r="E1692">
        <v>2005</v>
      </c>
      <c r="F1692" t="s">
        <v>10</v>
      </c>
      <c r="G1692" t="s">
        <v>10</v>
      </c>
      <c r="H1692" s="54">
        <v>0.28100000000000003</v>
      </c>
      <c r="I1692" t="s">
        <v>10</v>
      </c>
      <c r="J1692" t="s">
        <v>10</v>
      </c>
      <c r="K1692">
        <v>0.26100000000000001</v>
      </c>
      <c r="L1692" s="2" t="e">
        <f t="shared" si="390"/>
        <v>#VALUE!</v>
      </c>
      <c r="M1692" s="2" t="e">
        <f t="shared" si="391"/>
        <v>#VALUE!</v>
      </c>
      <c r="N1692" s="2" t="e">
        <f t="shared" si="392"/>
        <v>#VALUE!</v>
      </c>
      <c r="O1692" s="2" t="e">
        <f t="shared" si="393"/>
        <v>#VALUE!</v>
      </c>
      <c r="P1692" s="79" t="e">
        <f t="shared" si="394"/>
        <v>#VALUE!</v>
      </c>
      <c r="Q1692" s="80">
        <v>0.57081999999999999</v>
      </c>
      <c r="R1692" s="78">
        <v>0.42917000000000005</v>
      </c>
      <c r="S1692" s="79" t="e">
        <f t="shared" si="395"/>
        <v>#VALUE!</v>
      </c>
      <c r="T1692" s="2" t="e">
        <f t="shared" si="396"/>
        <v>#VALUE!</v>
      </c>
      <c r="U1692" s="2" t="e">
        <f t="shared" si="397"/>
        <v>#VALUE!</v>
      </c>
      <c r="V1692" s="2" t="e">
        <f t="shared" si="398"/>
        <v>#VALUE!</v>
      </c>
      <c r="W1692" s="2" t="e">
        <f t="shared" si="399"/>
        <v>#VALUE!</v>
      </c>
      <c r="X1692" t="e">
        <f t="shared" si="400"/>
        <v>#VALUE!</v>
      </c>
      <c r="Y1692" t="e">
        <f t="shared" si="401"/>
        <v>#VALUE!</v>
      </c>
      <c r="Z1692" t="e">
        <f t="shared" si="402"/>
        <v>#VALUE!</v>
      </c>
      <c r="AA1692" t="e">
        <f t="shared" si="403"/>
        <v>#VALUE!</v>
      </c>
      <c r="AB1692" t="e">
        <f t="shared" si="404"/>
        <v>#VALUE!</v>
      </c>
    </row>
    <row r="1693" spans="1:28" x14ac:dyDescent="0.25">
      <c r="A1693">
        <v>38</v>
      </c>
      <c r="B1693" t="s">
        <v>62</v>
      </c>
      <c r="C1693">
        <v>4</v>
      </c>
      <c r="D1693" t="s">
        <v>57</v>
      </c>
      <c r="E1693">
        <v>2006</v>
      </c>
      <c r="F1693" t="s">
        <v>10</v>
      </c>
      <c r="G1693" t="s">
        <v>10</v>
      </c>
      <c r="H1693" s="54">
        <v>0.27</v>
      </c>
      <c r="I1693" t="s">
        <v>10</v>
      </c>
      <c r="J1693" t="s">
        <v>10</v>
      </c>
      <c r="K1693">
        <v>0.30199999999999999</v>
      </c>
      <c r="L1693" s="2" t="e">
        <f t="shared" si="390"/>
        <v>#VALUE!</v>
      </c>
      <c r="M1693" s="2" t="e">
        <f t="shared" si="391"/>
        <v>#VALUE!</v>
      </c>
      <c r="N1693" s="2" t="e">
        <f t="shared" si="392"/>
        <v>#VALUE!</v>
      </c>
      <c r="O1693" s="2" t="e">
        <f t="shared" si="393"/>
        <v>#VALUE!</v>
      </c>
      <c r="P1693" s="79" t="e">
        <f t="shared" si="394"/>
        <v>#VALUE!</v>
      </c>
      <c r="Q1693" s="80">
        <v>0.57081999999999999</v>
      </c>
      <c r="R1693" s="78">
        <v>0.42917000000000005</v>
      </c>
      <c r="S1693" s="79">
        <f t="shared" si="395"/>
        <v>1466.3363069910301</v>
      </c>
      <c r="T1693" s="2" t="e">
        <f t="shared" si="396"/>
        <v>#VALUE!</v>
      </c>
      <c r="U1693" s="2" t="e">
        <f t="shared" si="397"/>
        <v>#VALUE!</v>
      </c>
      <c r="V1693" s="2">
        <f t="shared" si="398"/>
        <v>1464.8710869433871</v>
      </c>
      <c r="W1693" s="2" t="e">
        <f t="shared" si="399"/>
        <v>#VALUE!</v>
      </c>
      <c r="X1693" t="e">
        <f t="shared" si="400"/>
        <v>#VALUE!</v>
      </c>
      <c r="Y1693" t="e">
        <f t="shared" si="401"/>
        <v>#VALUE!</v>
      </c>
      <c r="Z1693" t="e">
        <f t="shared" si="402"/>
        <v>#VALUE!</v>
      </c>
      <c r="AA1693" t="e">
        <f t="shared" si="403"/>
        <v>#VALUE!</v>
      </c>
      <c r="AB1693" t="e">
        <f t="shared" si="404"/>
        <v>#VALUE!</v>
      </c>
    </row>
    <row r="1694" spans="1:28" x14ac:dyDescent="0.25">
      <c r="A1694">
        <v>38</v>
      </c>
      <c r="B1694" t="s">
        <v>62</v>
      </c>
      <c r="C1694">
        <v>4</v>
      </c>
      <c r="D1694" t="s">
        <v>57</v>
      </c>
      <c r="E1694">
        <v>2007</v>
      </c>
      <c r="F1694">
        <v>500</v>
      </c>
      <c r="G1694" t="s">
        <v>10</v>
      </c>
      <c r="H1694" s="54">
        <v>0.45799999999999996</v>
      </c>
      <c r="I1694" t="s">
        <v>10</v>
      </c>
      <c r="J1694" t="s">
        <v>10</v>
      </c>
      <c r="K1694">
        <v>0.47</v>
      </c>
      <c r="L1694" s="2">
        <f t="shared" si="390"/>
        <v>922.50922509225086</v>
      </c>
      <c r="M1694" s="2" t="e">
        <f t="shared" si="391"/>
        <v>#VALUE!</v>
      </c>
      <c r="N1694" s="2" t="e">
        <f t="shared" si="392"/>
        <v>#VALUE!</v>
      </c>
      <c r="O1694" s="2">
        <f t="shared" si="393"/>
        <v>943.39622641509425</v>
      </c>
      <c r="P1694" s="79" t="e">
        <f t="shared" si="394"/>
        <v>#VALUE!</v>
      </c>
      <c r="Q1694" s="80">
        <v>0.57081999999999999</v>
      </c>
      <c r="R1694" s="78">
        <v>0.42917000000000005</v>
      </c>
      <c r="S1694" s="79">
        <f t="shared" si="395"/>
        <v>605.89875777704151</v>
      </c>
      <c r="T1694" s="2" t="e">
        <f t="shared" si="396"/>
        <v>#VALUE!</v>
      </c>
      <c r="U1694" s="2" t="e">
        <f t="shared" si="397"/>
        <v>#VALUE!</v>
      </c>
      <c r="V1694" s="2">
        <f t="shared" si="398"/>
        <v>623.83309533868464</v>
      </c>
      <c r="W1694" s="2" t="e">
        <f t="shared" si="399"/>
        <v>#VALUE!</v>
      </c>
      <c r="X1694">
        <f t="shared" si="400"/>
        <v>1.211797515554083</v>
      </c>
      <c r="Y1694" t="e">
        <f t="shared" si="401"/>
        <v>#VALUE!</v>
      </c>
      <c r="Z1694" t="e">
        <f t="shared" si="402"/>
        <v>#VALUE!</v>
      </c>
      <c r="AA1694">
        <f t="shared" si="403"/>
        <v>1.2476661906773694</v>
      </c>
      <c r="AB1694" t="e">
        <f t="shared" si="404"/>
        <v>#VALUE!</v>
      </c>
    </row>
    <row r="1695" spans="1:28" x14ac:dyDescent="0.25">
      <c r="A1695">
        <v>38</v>
      </c>
      <c r="B1695" t="s">
        <v>62</v>
      </c>
      <c r="C1695">
        <v>4</v>
      </c>
      <c r="D1695" t="s">
        <v>57</v>
      </c>
      <c r="E1695">
        <v>2008</v>
      </c>
      <c r="F1695" t="s">
        <v>10</v>
      </c>
      <c r="G1695" t="s">
        <v>10</v>
      </c>
      <c r="H1695" s="54">
        <v>0.39600000000000002</v>
      </c>
      <c r="I1695" t="s">
        <v>10</v>
      </c>
      <c r="J1695" t="s">
        <v>10</v>
      </c>
      <c r="K1695">
        <v>0.40799999999999997</v>
      </c>
      <c r="L1695" s="2" t="e">
        <f t="shared" si="390"/>
        <v>#VALUE!</v>
      </c>
      <c r="M1695" s="2" t="e">
        <f t="shared" si="391"/>
        <v>#VALUE!</v>
      </c>
      <c r="N1695" s="2" t="e">
        <f t="shared" si="392"/>
        <v>#VALUE!</v>
      </c>
      <c r="O1695" s="2" t="e">
        <f t="shared" si="393"/>
        <v>#VALUE!</v>
      </c>
      <c r="P1695" s="79" t="e">
        <f t="shared" si="394"/>
        <v>#VALUE!</v>
      </c>
      <c r="Q1695" s="80">
        <v>0.57081999999999999</v>
      </c>
      <c r="R1695" s="78">
        <v>0.42917000000000005</v>
      </c>
      <c r="S1695" s="79">
        <f t="shared" si="395"/>
        <v>866.18440409254322</v>
      </c>
      <c r="T1695" s="2" t="e">
        <f t="shared" si="396"/>
        <v>#VALUE!</v>
      </c>
      <c r="U1695" s="2" t="e">
        <f t="shared" si="397"/>
        <v>#VALUE!</v>
      </c>
      <c r="V1695" s="2">
        <f t="shared" si="398"/>
        <v>949.20296174387886</v>
      </c>
      <c r="W1695" s="2" t="e">
        <f t="shared" si="399"/>
        <v>#VALUE!</v>
      </c>
      <c r="X1695" t="e">
        <f t="shared" si="400"/>
        <v>#VALUE!</v>
      </c>
      <c r="Y1695" t="e">
        <f t="shared" si="401"/>
        <v>#VALUE!</v>
      </c>
      <c r="Z1695" t="e">
        <f t="shared" si="402"/>
        <v>#VALUE!</v>
      </c>
      <c r="AA1695" t="e">
        <f t="shared" si="403"/>
        <v>#VALUE!</v>
      </c>
      <c r="AB1695" t="e">
        <f t="shared" si="404"/>
        <v>#VALUE!</v>
      </c>
    </row>
    <row r="1696" spans="1:28" x14ac:dyDescent="0.25">
      <c r="A1696">
        <v>38</v>
      </c>
      <c r="B1696" t="s">
        <v>62</v>
      </c>
      <c r="C1696">
        <v>4</v>
      </c>
      <c r="D1696" t="s">
        <v>57</v>
      </c>
      <c r="E1696">
        <v>2009</v>
      </c>
      <c r="F1696">
        <v>1300</v>
      </c>
      <c r="G1696" t="s">
        <v>10</v>
      </c>
      <c r="H1696" s="54">
        <v>0.38600000000000001</v>
      </c>
      <c r="I1696" t="s">
        <v>10</v>
      </c>
      <c r="J1696" t="s">
        <v>10</v>
      </c>
      <c r="K1696">
        <v>0.38700000000000001</v>
      </c>
      <c r="L1696" s="2">
        <f t="shared" si="390"/>
        <v>2117.2638436482084</v>
      </c>
      <c r="M1696" s="2" t="e">
        <f t="shared" si="391"/>
        <v>#VALUE!</v>
      </c>
      <c r="N1696" s="2" t="e">
        <f t="shared" si="392"/>
        <v>#VALUE!</v>
      </c>
      <c r="O1696" s="2">
        <f t="shared" si="393"/>
        <v>2120.7177814029365</v>
      </c>
      <c r="P1696" s="79" t="e">
        <f t="shared" si="394"/>
        <v>#VALUE!</v>
      </c>
      <c r="Q1696" s="80">
        <v>0.57081999999999999</v>
      </c>
      <c r="R1696" s="78">
        <v>0.42917000000000005</v>
      </c>
      <c r="S1696" s="79" t="e">
        <f t="shared" si="395"/>
        <v>#VALUE!</v>
      </c>
      <c r="T1696" s="2" t="e">
        <f t="shared" si="396"/>
        <v>#VALUE!</v>
      </c>
      <c r="U1696" s="2" t="e">
        <f t="shared" si="397"/>
        <v>#VALUE!</v>
      </c>
      <c r="V1696" s="2" t="e">
        <f t="shared" si="398"/>
        <v>#VALUE!</v>
      </c>
      <c r="W1696" s="2" t="e">
        <f t="shared" si="399"/>
        <v>#VALUE!</v>
      </c>
      <c r="X1696" t="e">
        <f t="shared" si="400"/>
        <v>#VALUE!</v>
      </c>
      <c r="Y1696" t="e">
        <f t="shared" si="401"/>
        <v>#VALUE!</v>
      </c>
      <c r="Z1696" t="e">
        <f t="shared" si="402"/>
        <v>#VALUE!</v>
      </c>
      <c r="AA1696" t="e">
        <f t="shared" si="403"/>
        <v>#VALUE!</v>
      </c>
      <c r="AB1696" t="e">
        <f t="shared" si="404"/>
        <v>#VALUE!</v>
      </c>
    </row>
    <row r="1697" spans="1:28" x14ac:dyDescent="0.25">
      <c r="A1697">
        <v>38</v>
      </c>
      <c r="B1697" t="s">
        <v>62</v>
      </c>
      <c r="C1697">
        <v>4</v>
      </c>
      <c r="D1697" t="s">
        <v>57</v>
      </c>
      <c r="E1697">
        <v>2010</v>
      </c>
      <c r="F1697">
        <v>400</v>
      </c>
      <c r="G1697" t="s">
        <v>10</v>
      </c>
      <c r="H1697" s="54">
        <v>0.33400000000000002</v>
      </c>
      <c r="I1697" t="s">
        <v>10</v>
      </c>
      <c r="J1697" t="s">
        <v>10</v>
      </c>
      <c r="K1697">
        <v>0.32500000000000001</v>
      </c>
      <c r="L1697" s="2">
        <f t="shared" si="390"/>
        <v>600.60060060060061</v>
      </c>
      <c r="M1697" s="2" t="e">
        <f t="shared" si="391"/>
        <v>#VALUE!</v>
      </c>
      <c r="N1697" s="2" t="e">
        <f t="shared" si="392"/>
        <v>#VALUE!</v>
      </c>
      <c r="O1697" s="2">
        <f t="shared" si="393"/>
        <v>592.59259259259261</v>
      </c>
      <c r="P1697" s="79" t="e">
        <f t="shared" si="394"/>
        <v>#VALUE!</v>
      </c>
      <c r="Q1697" s="80">
        <v>0.57081999999999999</v>
      </c>
      <c r="R1697" s="78">
        <v>0.42917000000000005</v>
      </c>
      <c r="S1697" s="79" t="e">
        <f t="shared" si="395"/>
        <v>#VALUE!</v>
      </c>
      <c r="T1697" s="2" t="e">
        <f t="shared" si="396"/>
        <v>#VALUE!</v>
      </c>
      <c r="U1697" s="2" t="e">
        <f t="shared" si="397"/>
        <v>#VALUE!</v>
      </c>
      <c r="V1697" s="2" t="e">
        <f t="shared" si="398"/>
        <v>#VALUE!</v>
      </c>
      <c r="W1697" s="2" t="e">
        <f t="shared" si="399"/>
        <v>#VALUE!</v>
      </c>
      <c r="X1697" t="e">
        <f t="shared" si="400"/>
        <v>#VALUE!</v>
      </c>
      <c r="Y1697" t="e">
        <f t="shared" si="401"/>
        <v>#VALUE!</v>
      </c>
      <c r="Z1697" t="e">
        <f t="shared" si="402"/>
        <v>#VALUE!</v>
      </c>
      <c r="AA1697" t="e">
        <f t="shared" si="403"/>
        <v>#VALUE!</v>
      </c>
      <c r="AB1697" t="e">
        <f t="shared" si="404"/>
        <v>#VALUE!</v>
      </c>
    </row>
    <row r="1698" spans="1:28" x14ac:dyDescent="0.25">
      <c r="A1698">
        <v>38</v>
      </c>
      <c r="B1698" t="s">
        <v>62</v>
      </c>
      <c r="C1698">
        <v>4</v>
      </c>
      <c r="D1698" t="s">
        <v>57</v>
      </c>
      <c r="E1698">
        <v>2011</v>
      </c>
      <c r="F1698">
        <v>350</v>
      </c>
      <c r="G1698" t="s">
        <v>10</v>
      </c>
      <c r="H1698" s="54">
        <v>0.42900000000000005</v>
      </c>
      <c r="I1698" t="s">
        <v>10</v>
      </c>
      <c r="J1698" t="s">
        <v>10</v>
      </c>
      <c r="K1698">
        <v>0.47399999999999998</v>
      </c>
      <c r="L1698" s="2">
        <f t="shared" si="390"/>
        <v>612.95971978984244</v>
      </c>
      <c r="M1698" s="2" t="e">
        <f t="shared" si="391"/>
        <v>#VALUE!</v>
      </c>
      <c r="N1698" s="2" t="e">
        <f t="shared" si="392"/>
        <v>#VALUE!</v>
      </c>
      <c r="O1698" s="2">
        <f t="shared" si="393"/>
        <v>665.39923954372625</v>
      </c>
      <c r="P1698" s="79" t="e">
        <f t="shared" si="394"/>
        <v>#VALUE!</v>
      </c>
      <c r="Q1698" s="80">
        <v>0.57081999999999999</v>
      </c>
      <c r="R1698" s="78">
        <v>0.42917000000000005</v>
      </c>
      <c r="S1698" s="79">
        <f t="shared" si="395"/>
        <v>647.75092592592591</v>
      </c>
      <c r="T1698" s="2" t="e">
        <f t="shared" si="396"/>
        <v>#VALUE!</v>
      </c>
      <c r="U1698" s="2" t="e">
        <f t="shared" si="397"/>
        <v>#VALUE!</v>
      </c>
      <c r="V1698" s="2">
        <f t="shared" si="398"/>
        <v>627.89244388460259</v>
      </c>
      <c r="W1698" s="2" t="e">
        <f t="shared" si="399"/>
        <v>#VALUE!</v>
      </c>
      <c r="X1698">
        <f t="shared" si="400"/>
        <v>1.8507169312169311</v>
      </c>
      <c r="Y1698" t="e">
        <f t="shared" si="401"/>
        <v>#VALUE!</v>
      </c>
      <c r="Z1698" t="e">
        <f t="shared" si="402"/>
        <v>#VALUE!</v>
      </c>
      <c r="AA1698">
        <f t="shared" si="403"/>
        <v>1.7939784110988646</v>
      </c>
      <c r="AB1698" t="e">
        <f t="shared" si="404"/>
        <v>#VALUE!</v>
      </c>
    </row>
    <row r="1699" spans="1:28" x14ac:dyDescent="0.25">
      <c r="A1699">
        <v>38</v>
      </c>
      <c r="B1699" t="s">
        <v>62</v>
      </c>
      <c r="C1699">
        <v>4</v>
      </c>
      <c r="D1699" t="s">
        <v>57</v>
      </c>
      <c r="E1699">
        <v>2012</v>
      </c>
      <c r="F1699">
        <v>800</v>
      </c>
      <c r="G1699" t="s">
        <v>10</v>
      </c>
      <c r="H1699" s="54">
        <v>0.33499999999999996</v>
      </c>
      <c r="I1699" t="s">
        <v>10</v>
      </c>
      <c r="J1699" t="s">
        <v>10</v>
      </c>
      <c r="K1699">
        <v>0.39700000000000002</v>
      </c>
      <c r="L1699" s="2">
        <f t="shared" si="390"/>
        <v>1203.0075187969924</v>
      </c>
      <c r="M1699" s="2" t="e">
        <f t="shared" si="391"/>
        <v>#VALUE!</v>
      </c>
      <c r="N1699" s="2" t="e">
        <f t="shared" si="392"/>
        <v>#VALUE!</v>
      </c>
      <c r="O1699" s="2">
        <f t="shared" si="393"/>
        <v>1326.6998341625208</v>
      </c>
      <c r="P1699" s="79" t="e">
        <f t="shared" si="394"/>
        <v>#VALUE!</v>
      </c>
      <c r="Q1699" s="80">
        <v>0.57081999999999999</v>
      </c>
      <c r="R1699" s="78">
        <v>0.42917000000000005</v>
      </c>
      <c r="S1699" s="79">
        <f t="shared" si="395"/>
        <v>750.51973180076641</v>
      </c>
      <c r="T1699" s="2" t="e">
        <f t="shared" si="396"/>
        <v>#VALUE!</v>
      </c>
      <c r="U1699" s="2" t="e">
        <f t="shared" si="397"/>
        <v>#VALUE!</v>
      </c>
      <c r="V1699" s="2">
        <f t="shared" si="398"/>
        <v>751.4254362432041</v>
      </c>
      <c r="W1699" s="2" t="e">
        <f t="shared" si="399"/>
        <v>#VALUE!</v>
      </c>
      <c r="X1699">
        <f t="shared" si="400"/>
        <v>0.93814966475095796</v>
      </c>
      <c r="Y1699" t="e">
        <f t="shared" si="401"/>
        <v>#VALUE!</v>
      </c>
      <c r="Z1699" t="e">
        <f t="shared" si="402"/>
        <v>#VALUE!</v>
      </c>
      <c r="AA1699">
        <f t="shared" si="403"/>
        <v>0.93928179530400513</v>
      </c>
      <c r="AB1699" t="e">
        <f t="shared" si="404"/>
        <v>#VALUE!</v>
      </c>
    </row>
    <row r="1700" spans="1:28" x14ac:dyDescent="0.25">
      <c r="A1700">
        <v>38</v>
      </c>
      <c r="B1700" t="s">
        <v>62</v>
      </c>
      <c r="C1700">
        <v>4</v>
      </c>
      <c r="D1700" t="s">
        <v>57</v>
      </c>
      <c r="E1700">
        <v>2013</v>
      </c>
      <c r="F1700" t="s">
        <v>10</v>
      </c>
      <c r="G1700" t="s">
        <v>10</v>
      </c>
      <c r="H1700" s="54">
        <v>0.377</v>
      </c>
      <c r="I1700" t="s">
        <v>10</v>
      </c>
      <c r="J1700" t="s">
        <v>10</v>
      </c>
      <c r="K1700">
        <v>0.375</v>
      </c>
      <c r="L1700" s="2" t="e">
        <f t="shared" si="390"/>
        <v>#VALUE!</v>
      </c>
      <c r="M1700" s="2" t="e">
        <f t="shared" si="391"/>
        <v>#VALUE!</v>
      </c>
      <c r="N1700" s="2" t="e">
        <f t="shared" si="392"/>
        <v>#VALUE!</v>
      </c>
      <c r="O1700" s="2" t="e">
        <f t="shared" si="393"/>
        <v>#VALUE!</v>
      </c>
      <c r="P1700" s="79" t="e">
        <f t="shared" si="394"/>
        <v>#VALUE!</v>
      </c>
      <c r="Q1700" s="80">
        <v>0.57081999999999999</v>
      </c>
      <c r="R1700" s="78">
        <v>0.42917000000000005</v>
      </c>
      <c r="S1700" s="79">
        <f t="shared" si="395"/>
        <v>1191.4731878913499</v>
      </c>
      <c r="T1700" s="2" t="e">
        <f t="shared" si="396"/>
        <v>#VALUE!</v>
      </c>
      <c r="U1700" s="2" t="e">
        <f t="shared" si="397"/>
        <v>#VALUE!</v>
      </c>
      <c r="V1700" s="2">
        <f t="shared" si="398"/>
        <v>1195.3111674610052</v>
      </c>
      <c r="W1700" s="2" t="e">
        <f t="shared" si="399"/>
        <v>#VALUE!</v>
      </c>
      <c r="X1700" t="e">
        <f t="shared" si="400"/>
        <v>#VALUE!</v>
      </c>
      <c r="Y1700" t="e">
        <f t="shared" si="401"/>
        <v>#VALUE!</v>
      </c>
      <c r="Z1700" t="e">
        <f t="shared" si="402"/>
        <v>#VALUE!</v>
      </c>
      <c r="AA1700" t="e">
        <f t="shared" si="403"/>
        <v>#VALUE!</v>
      </c>
      <c r="AB1700" t="e">
        <f t="shared" si="404"/>
        <v>#VALUE!</v>
      </c>
    </row>
    <row r="1701" spans="1:28" x14ac:dyDescent="0.25">
      <c r="A1701">
        <v>38</v>
      </c>
      <c r="B1701" t="s">
        <v>62</v>
      </c>
      <c r="C1701">
        <v>4</v>
      </c>
      <c r="D1701" t="s">
        <v>57</v>
      </c>
      <c r="E1701">
        <v>2014</v>
      </c>
      <c r="F1701">
        <v>700</v>
      </c>
      <c r="G1701" t="s">
        <v>10</v>
      </c>
      <c r="H1701" s="54">
        <v>0.24399999999999999</v>
      </c>
      <c r="I1701" t="s">
        <v>10</v>
      </c>
      <c r="J1701" t="s">
        <v>10</v>
      </c>
      <c r="K1701">
        <v>0.217</v>
      </c>
      <c r="L1701" s="2">
        <f t="shared" si="390"/>
        <v>925.92592592592587</v>
      </c>
      <c r="M1701" s="2" t="e">
        <f t="shared" si="391"/>
        <v>#VALUE!</v>
      </c>
      <c r="N1701" s="2" t="e">
        <f t="shared" si="392"/>
        <v>#VALUE!</v>
      </c>
      <c r="O1701" s="2">
        <f t="shared" si="393"/>
        <v>893.99744572158363</v>
      </c>
      <c r="P1701" s="79" t="e">
        <f t="shared" si="394"/>
        <v>#VALUE!</v>
      </c>
      <c r="Q1701" s="80">
        <v>0.57081999999999999</v>
      </c>
      <c r="R1701" s="78">
        <v>0.42917000000000005</v>
      </c>
      <c r="S1701" s="79">
        <f t="shared" si="395"/>
        <v>1198.5314095476015</v>
      </c>
      <c r="T1701" s="2" t="e">
        <f t="shared" si="396"/>
        <v>#VALUE!</v>
      </c>
      <c r="U1701" s="2" t="e">
        <f t="shared" si="397"/>
        <v>#VALUE!</v>
      </c>
      <c r="V1701" s="2">
        <f t="shared" si="398"/>
        <v>1198.0150918190807</v>
      </c>
      <c r="W1701" s="2" t="e">
        <f t="shared" si="399"/>
        <v>#VALUE!</v>
      </c>
      <c r="X1701">
        <f t="shared" si="400"/>
        <v>1.712187727925145</v>
      </c>
      <c r="Y1701" t="e">
        <f t="shared" si="401"/>
        <v>#VALUE!</v>
      </c>
      <c r="Z1701" t="e">
        <f t="shared" si="402"/>
        <v>#VALUE!</v>
      </c>
      <c r="AA1701">
        <f t="shared" si="403"/>
        <v>1.7114501311701154</v>
      </c>
      <c r="AB1701" t="e">
        <f t="shared" si="404"/>
        <v>#VALUE!</v>
      </c>
    </row>
    <row r="1702" spans="1:28" x14ac:dyDescent="0.25">
      <c r="A1702">
        <v>38</v>
      </c>
      <c r="B1702" t="s">
        <v>62</v>
      </c>
      <c r="C1702">
        <v>4</v>
      </c>
      <c r="D1702" t="s">
        <v>57</v>
      </c>
      <c r="E1702">
        <v>2015</v>
      </c>
      <c r="F1702">
        <v>160</v>
      </c>
      <c r="G1702" t="s">
        <v>10</v>
      </c>
      <c r="H1702" s="54">
        <v>0.42400000000000004</v>
      </c>
      <c r="I1702" t="s">
        <v>10</v>
      </c>
      <c r="J1702" t="s">
        <v>10</v>
      </c>
      <c r="K1702">
        <v>0.41599999999999998</v>
      </c>
      <c r="L1702" s="2">
        <f t="shared" si="390"/>
        <v>277.77777777777777</v>
      </c>
      <c r="M1702" s="2" t="e">
        <f t="shared" si="391"/>
        <v>#VALUE!</v>
      </c>
      <c r="N1702" s="2" t="e">
        <f t="shared" si="392"/>
        <v>#VALUE!</v>
      </c>
      <c r="O1702" s="2">
        <f t="shared" si="393"/>
        <v>273.97260273972597</v>
      </c>
      <c r="P1702" s="79" t="e">
        <f t="shared" si="394"/>
        <v>#VALUE!</v>
      </c>
      <c r="Q1702" s="80">
        <v>0.57081999999999999</v>
      </c>
      <c r="R1702" s="78">
        <v>0.42917000000000005</v>
      </c>
      <c r="S1702" s="79">
        <f t="shared" si="395"/>
        <v>1153.8777183528223</v>
      </c>
      <c r="T1702" s="2" t="e">
        <f t="shared" si="396"/>
        <v>#VALUE!</v>
      </c>
      <c r="U1702" s="2" t="e">
        <f t="shared" si="397"/>
        <v>#VALUE!</v>
      </c>
      <c r="V1702" s="2">
        <f t="shared" si="398"/>
        <v>1153.7822216919221</v>
      </c>
      <c r="W1702" s="2" t="e">
        <f t="shared" si="399"/>
        <v>#VALUE!</v>
      </c>
      <c r="X1702">
        <f t="shared" si="400"/>
        <v>7.2117357397051389</v>
      </c>
      <c r="Y1702" t="e">
        <f t="shared" si="401"/>
        <v>#VALUE!</v>
      </c>
      <c r="Z1702" t="e">
        <f t="shared" si="402"/>
        <v>#VALUE!</v>
      </c>
      <c r="AA1702">
        <f t="shared" si="403"/>
        <v>7.2111388855745133</v>
      </c>
      <c r="AB1702" t="e">
        <f t="shared" si="404"/>
        <v>#VALUE!</v>
      </c>
    </row>
    <row r="1703" spans="1:28" x14ac:dyDescent="0.25">
      <c r="A1703">
        <v>38</v>
      </c>
      <c r="B1703" t="s">
        <v>62</v>
      </c>
      <c r="C1703">
        <v>4</v>
      </c>
      <c r="D1703" t="s">
        <v>57</v>
      </c>
      <c r="E1703">
        <v>2016</v>
      </c>
      <c r="F1703">
        <v>800</v>
      </c>
      <c r="G1703" t="s">
        <v>10</v>
      </c>
      <c r="H1703" s="54">
        <v>0.42000000000000004</v>
      </c>
      <c r="I1703" t="s">
        <v>10</v>
      </c>
      <c r="J1703" t="s">
        <v>10</v>
      </c>
      <c r="K1703">
        <v>0.42299999999999999</v>
      </c>
      <c r="L1703" s="2">
        <f t="shared" si="390"/>
        <v>1379.3103448275863</v>
      </c>
      <c r="M1703" s="2" t="e">
        <f t="shared" si="391"/>
        <v>#VALUE!</v>
      </c>
      <c r="N1703" s="2" t="e">
        <f t="shared" si="392"/>
        <v>#VALUE!</v>
      </c>
      <c r="O1703" s="2">
        <f t="shared" si="393"/>
        <v>1386.4818024263432</v>
      </c>
      <c r="P1703" s="79" t="e">
        <f t="shared" si="394"/>
        <v>#VALUE!</v>
      </c>
      <c r="Q1703" s="80">
        <v>0.57081999999999999</v>
      </c>
      <c r="R1703" s="78">
        <v>0.42917000000000005</v>
      </c>
      <c r="S1703" s="79">
        <f t="shared" si="395"/>
        <v>569.31468523266358</v>
      </c>
      <c r="T1703" s="2" t="e">
        <f t="shared" si="396"/>
        <v>#VALUE!</v>
      </c>
      <c r="U1703" s="2" t="e">
        <f t="shared" si="397"/>
        <v>#VALUE!</v>
      </c>
      <c r="V1703" s="2">
        <f t="shared" si="398"/>
        <v>571.9323677513014</v>
      </c>
      <c r="W1703" s="2" t="e">
        <f t="shared" si="399"/>
        <v>#VALUE!</v>
      </c>
      <c r="X1703">
        <f t="shared" si="400"/>
        <v>0.71164335654082944</v>
      </c>
      <c r="Y1703" t="e">
        <f t="shared" si="401"/>
        <v>#VALUE!</v>
      </c>
      <c r="Z1703" t="e">
        <f t="shared" si="402"/>
        <v>#VALUE!</v>
      </c>
      <c r="AA1703">
        <f t="shared" si="403"/>
        <v>0.71491545968912673</v>
      </c>
      <c r="AB1703" t="e">
        <f t="shared" si="404"/>
        <v>#VALUE!</v>
      </c>
    </row>
    <row r="1704" spans="1:28" x14ac:dyDescent="0.25">
      <c r="A1704">
        <v>38</v>
      </c>
      <c r="B1704" t="s">
        <v>62</v>
      </c>
      <c r="C1704">
        <v>4</v>
      </c>
      <c r="D1704" t="s">
        <v>57</v>
      </c>
      <c r="E1704">
        <v>2017</v>
      </c>
      <c r="F1704">
        <v>527</v>
      </c>
      <c r="G1704" t="s">
        <v>10</v>
      </c>
      <c r="H1704" s="54">
        <v>0.44035422259606583</v>
      </c>
      <c r="I1704" t="s">
        <v>10</v>
      </c>
      <c r="J1704" t="s">
        <v>10</v>
      </c>
      <c r="K1704">
        <v>0.44</v>
      </c>
      <c r="L1704" s="2">
        <f t="shared" si="390"/>
        <v>941.66707099020687</v>
      </c>
      <c r="M1704" s="2" t="e">
        <f t="shared" si="391"/>
        <v>#VALUE!</v>
      </c>
      <c r="N1704" s="2" t="e">
        <f t="shared" si="392"/>
        <v>#VALUE!</v>
      </c>
      <c r="O1704" s="2">
        <f t="shared" si="393"/>
        <v>941.07142857142844</v>
      </c>
      <c r="P1704" s="79" t="e">
        <f t="shared" si="394"/>
        <v>#VALUE!</v>
      </c>
      <c r="Q1704" s="80">
        <v>0.57081999999999999</v>
      </c>
      <c r="R1704" s="78">
        <v>0.42917000000000005</v>
      </c>
      <c r="S1704" s="79" t="e">
        <f t="shared" si="395"/>
        <v>#VALUE!</v>
      </c>
      <c r="T1704" s="2" t="e">
        <f t="shared" si="396"/>
        <v>#VALUE!</v>
      </c>
      <c r="U1704" s="2" t="e">
        <f t="shared" si="397"/>
        <v>#VALUE!</v>
      </c>
      <c r="V1704" s="2">
        <f t="shared" si="398"/>
        <v>562.573383612317</v>
      </c>
      <c r="W1704" s="2" t="e">
        <f t="shared" si="399"/>
        <v>#VALUE!</v>
      </c>
      <c r="X1704" t="e">
        <f t="shared" si="400"/>
        <v>#VALUE!</v>
      </c>
      <c r="Y1704" t="e">
        <f t="shared" si="401"/>
        <v>#VALUE!</v>
      </c>
      <c r="Z1704" t="e">
        <f t="shared" si="402"/>
        <v>#VALUE!</v>
      </c>
      <c r="AA1704">
        <f t="shared" si="403"/>
        <v>1.0675016766837135</v>
      </c>
      <c r="AB1704" t="e">
        <f t="shared" si="404"/>
        <v>#VALUE!</v>
      </c>
    </row>
    <row r="1705" spans="1:28" x14ac:dyDescent="0.25">
      <c r="A1705">
        <v>38</v>
      </c>
      <c r="B1705" t="s">
        <v>62</v>
      </c>
      <c r="C1705">
        <v>4</v>
      </c>
      <c r="D1705" t="s">
        <v>57</v>
      </c>
      <c r="E1705">
        <v>2018</v>
      </c>
      <c r="F1705">
        <v>890</v>
      </c>
      <c r="G1705" t="s">
        <v>10</v>
      </c>
      <c r="H1705" s="54">
        <v>0.42215417185431725</v>
      </c>
      <c r="I1705" t="s">
        <v>10</v>
      </c>
      <c r="J1705" t="s">
        <v>10</v>
      </c>
      <c r="K1705">
        <v>0.42199999999999999</v>
      </c>
      <c r="L1705" s="2">
        <f t="shared" si="390"/>
        <v>1540.2032110468381</v>
      </c>
      <c r="M1705" s="2" t="e">
        <f t="shared" si="391"/>
        <v>#VALUE!</v>
      </c>
      <c r="N1705" s="2" t="e">
        <f t="shared" si="392"/>
        <v>#VALUE!</v>
      </c>
      <c r="O1705" s="2">
        <f t="shared" si="393"/>
        <v>1539.7923875432525</v>
      </c>
      <c r="P1705" s="79" t="e">
        <f t="shared" si="394"/>
        <v>#VALUE!</v>
      </c>
      <c r="Q1705" s="80">
        <v>0.57081999999999999</v>
      </c>
      <c r="R1705" s="78">
        <v>0.42917000000000005</v>
      </c>
      <c r="S1705" s="79" t="e">
        <f t="shared" si="395"/>
        <v>#VALUE!</v>
      </c>
      <c r="T1705" s="2" t="e">
        <f t="shared" si="396"/>
        <v>#VALUE!</v>
      </c>
      <c r="U1705" s="2" t="e">
        <f t="shared" si="397"/>
        <v>#VALUE!</v>
      </c>
      <c r="V1705" s="2" t="e">
        <f t="shared" si="398"/>
        <v>#VALUE!</v>
      </c>
      <c r="W1705" s="2" t="e">
        <f t="shared" si="399"/>
        <v>#VALUE!</v>
      </c>
      <c r="X1705" t="e">
        <f t="shared" si="400"/>
        <v>#VALUE!</v>
      </c>
      <c r="Y1705" t="e">
        <f t="shared" si="401"/>
        <v>#VALUE!</v>
      </c>
      <c r="Z1705" t="e">
        <f t="shared" si="402"/>
        <v>#VALUE!</v>
      </c>
      <c r="AA1705" t="e">
        <f t="shared" si="403"/>
        <v>#VALUE!</v>
      </c>
      <c r="AB1705" t="e">
        <f t="shared" si="404"/>
        <v>#VALUE!</v>
      </c>
    </row>
    <row r="1706" spans="1:28" x14ac:dyDescent="0.25">
      <c r="A1706">
        <v>38</v>
      </c>
      <c r="B1706" t="s">
        <v>62</v>
      </c>
      <c r="C1706">
        <v>4</v>
      </c>
      <c r="D1706" t="s">
        <v>57</v>
      </c>
      <c r="E1706">
        <v>2019</v>
      </c>
      <c r="F1706">
        <v>390</v>
      </c>
      <c r="G1706" t="s">
        <v>10</v>
      </c>
      <c r="H1706" s="54">
        <v>0.39069181949126658</v>
      </c>
      <c r="I1706" t="s">
        <v>10</v>
      </c>
      <c r="J1706" t="s">
        <v>10</v>
      </c>
      <c r="K1706">
        <v>0.39100000000000001</v>
      </c>
      <c r="L1706" s="2">
        <f t="shared" si="390"/>
        <v>640.07018529502568</v>
      </c>
      <c r="M1706" s="2" t="e">
        <f t="shared" si="391"/>
        <v>#VALUE!</v>
      </c>
      <c r="N1706" s="2" t="e">
        <f t="shared" si="392"/>
        <v>#VALUE!</v>
      </c>
      <c r="O1706" s="2">
        <f t="shared" si="393"/>
        <v>640.39408866995075</v>
      </c>
      <c r="P1706" s="79" t="e">
        <f t="shared" si="394"/>
        <v>#VALUE!</v>
      </c>
      <c r="Q1706" s="80">
        <v>0.57081999999999999</v>
      </c>
      <c r="R1706" s="78">
        <v>0.42917000000000005</v>
      </c>
      <c r="S1706" s="79" t="e">
        <f t="shared" si="395"/>
        <v>#VALUE!</v>
      </c>
      <c r="T1706" s="2" t="e">
        <f t="shared" si="396"/>
        <v>#VALUE!</v>
      </c>
      <c r="U1706" s="2" t="e">
        <f t="shared" si="397"/>
        <v>#VALUE!</v>
      </c>
      <c r="V1706" s="2" t="e">
        <f t="shared" si="398"/>
        <v>#VALUE!</v>
      </c>
      <c r="W1706" s="2" t="e">
        <f t="shared" si="399"/>
        <v>#VALUE!</v>
      </c>
      <c r="X1706" t="e">
        <f t="shared" si="400"/>
        <v>#VALUE!</v>
      </c>
      <c r="Y1706" t="e">
        <f t="shared" si="401"/>
        <v>#VALUE!</v>
      </c>
      <c r="Z1706" t="e">
        <f t="shared" si="402"/>
        <v>#VALUE!</v>
      </c>
      <c r="AA1706" t="e">
        <f t="shared" si="403"/>
        <v>#VALUE!</v>
      </c>
      <c r="AB1706" t="e">
        <f t="shared" si="404"/>
        <v>#VALUE!</v>
      </c>
    </row>
    <row r="1707" spans="1:28" x14ac:dyDescent="0.25">
      <c r="A1707">
        <v>38</v>
      </c>
      <c r="B1707" t="s">
        <v>62</v>
      </c>
      <c r="C1707">
        <v>4</v>
      </c>
      <c r="D1707" t="s">
        <v>57</v>
      </c>
      <c r="E1707">
        <v>2020</v>
      </c>
      <c r="F1707">
        <v>390</v>
      </c>
      <c r="G1707" t="s">
        <v>10</v>
      </c>
      <c r="H1707" s="54">
        <v>0.1793260797812265</v>
      </c>
      <c r="I1707" t="s">
        <v>10</v>
      </c>
      <c r="J1707" t="s">
        <v>10</v>
      </c>
      <c r="K1707">
        <v>0.189</v>
      </c>
      <c r="L1707" s="2">
        <f t="shared" si="390"/>
        <v>475.21919533647986</v>
      </c>
      <c r="M1707" s="2" t="e">
        <f t="shared" si="391"/>
        <v>#VALUE!</v>
      </c>
      <c r="N1707" s="2" t="e">
        <f t="shared" si="392"/>
        <v>#VALUE!</v>
      </c>
      <c r="O1707" s="2">
        <f t="shared" si="393"/>
        <v>480.88779284833544</v>
      </c>
      <c r="P1707" s="79" t="e">
        <f t="shared" si="394"/>
        <v>#VALUE!</v>
      </c>
      <c r="Q1707" s="80">
        <v>0.57081999999999999</v>
      </c>
      <c r="R1707" s="78">
        <v>0.42917000000000005</v>
      </c>
      <c r="S1707" s="79" t="e">
        <f t="shared" si="395"/>
        <v>#VALUE!</v>
      </c>
      <c r="T1707" s="2" t="e">
        <f t="shared" si="396"/>
        <v>#VALUE!</v>
      </c>
      <c r="U1707" s="2" t="e">
        <f t="shared" si="397"/>
        <v>#VALUE!</v>
      </c>
      <c r="V1707" s="2" t="e">
        <f t="shared" si="398"/>
        <v>#VALUE!</v>
      </c>
      <c r="W1707" s="2" t="e">
        <f t="shared" si="399"/>
        <v>#VALUE!</v>
      </c>
      <c r="X1707" t="e">
        <f t="shared" si="400"/>
        <v>#VALUE!</v>
      </c>
      <c r="Y1707" t="e">
        <f t="shared" si="401"/>
        <v>#VALUE!</v>
      </c>
      <c r="Z1707" t="e">
        <f t="shared" si="402"/>
        <v>#VALUE!</v>
      </c>
      <c r="AA1707" t="e">
        <f t="shared" si="403"/>
        <v>#VALUE!</v>
      </c>
      <c r="AB1707" t="e">
        <f t="shared" si="404"/>
        <v>#VALUE!</v>
      </c>
    </row>
    <row r="1708" spans="1:28" x14ac:dyDescent="0.25">
      <c r="A1708">
        <v>38</v>
      </c>
      <c r="B1708" t="s">
        <v>62</v>
      </c>
      <c r="C1708">
        <v>4</v>
      </c>
      <c r="D1708" t="s">
        <v>57</v>
      </c>
      <c r="E1708">
        <v>2021</v>
      </c>
      <c r="F1708">
        <v>490</v>
      </c>
      <c r="G1708" t="s">
        <v>10</v>
      </c>
      <c r="H1708" s="79" t="s">
        <v>10</v>
      </c>
      <c r="I1708" s="2" t="s">
        <v>10</v>
      </c>
      <c r="J1708" s="2" t="s">
        <v>10</v>
      </c>
      <c r="K1708">
        <v>0.27</v>
      </c>
      <c r="L1708" s="2" t="e">
        <f t="shared" si="390"/>
        <v>#VALUE!</v>
      </c>
      <c r="M1708" s="2" t="e">
        <f t="shared" si="391"/>
        <v>#VALUE!</v>
      </c>
      <c r="N1708" s="2" t="e">
        <f t="shared" si="392"/>
        <v>#VALUE!</v>
      </c>
      <c r="O1708" s="2">
        <f t="shared" si="393"/>
        <v>671.23287671232879</v>
      </c>
      <c r="P1708" s="79" t="e">
        <f t="shared" si="394"/>
        <v>#VALUE!</v>
      </c>
      <c r="Q1708" s="80">
        <v>0.57081999999999999</v>
      </c>
      <c r="R1708" s="78">
        <v>0.42917000000000005</v>
      </c>
      <c r="S1708" s="79" t="e">
        <f t="shared" si="395"/>
        <v>#VALUE!</v>
      </c>
      <c r="T1708" s="2" t="e">
        <f t="shared" si="396"/>
        <v>#VALUE!</v>
      </c>
      <c r="U1708" s="2" t="e">
        <f t="shared" si="397"/>
        <v>#VALUE!</v>
      </c>
      <c r="V1708" s="2" t="e">
        <f t="shared" si="398"/>
        <v>#VALUE!</v>
      </c>
      <c r="W1708" s="2" t="e">
        <f t="shared" si="399"/>
        <v>#VALUE!</v>
      </c>
      <c r="X1708" t="e">
        <f t="shared" si="400"/>
        <v>#VALUE!</v>
      </c>
      <c r="Y1708" t="e">
        <f t="shared" si="401"/>
        <v>#VALUE!</v>
      </c>
      <c r="Z1708" t="e">
        <f t="shared" si="402"/>
        <v>#VALUE!</v>
      </c>
      <c r="AA1708" t="e">
        <f t="shared" si="403"/>
        <v>#VALUE!</v>
      </c>
      <c r="AB1708" t="e">
        <f t="shared" si="404"/>
        <v>#VALUE!</v>
      </c>
    </row>
    <row r="1709" spans="1:28" x14ac:dyDescent="0.25">
      <c r="A1709">
        <v>38</v>
      </c>
      <c r="B1709" t="s">
        <v>62</v>
      </c>
      <c r="C1709">
        <v>4</v>
      </c>
      <c r="D1709" t="s">
        <v>57</v>
      </c>
      <c r="E1709">
        <v>2022</v>
      </c>
      <c r="F1709" t="s">
        <v>10</v>
      </c>
      <c r="G1709" t="s">
        <v>10</v>
      </c>
      <c r="H1709" s="79" t="s">
        <v>10</v>
      </c>
      <c r="I1709" s="2" t="s">
        <v>10</v>
      </c>
      <c r="J1709" s="2" t="s">
        <v>10</v>
      </c>
      <c r="K1709">
        <v>0.25800000000000001</v>
      </c>
      <c r="L1709" s="2" t="e">
        <f t="shared" si="390"/>
        <v>#VALUE!</v>
      </c>
      <c r="M1709" s="2" t="e">
        <f t="shared" si="391"/>
        <v>#VALUE!</v>
      </c>
      <c r="N1709" s="2" t="e">
        <f t="shared" si="392"/>
        <v>#VALUE!</v>
      </c>
      <c r="O1709" s="2" t="e">
        <f t="shared" si="393"/>
        <v>#VALUE!</v>
      </c>
      <c r="P1709" s="79" t="e">
        <f t="shared" si="394"/>
        <v>#VALUE!</v>
      </c>
      <c r="Q1709" s="80">
        <v>0.57081999999999999</v>
      </c>
      <c r="R1709" s="78">
        <v>0.42917000000000005</v>
      </c>
      <c r="S1709" s="79">
        <f t="shared" si="395"/>
        <v>14311.37958974359</v>
      </c>
      <c r="T1709" s="2" t="e">
        <f t="shared" si="396"/>
        <v>#VALUE!</v>
      </c>
      <c r="U1709" s="2" t="e">
        <f t="shared" si="397"/>
        <v>#VALUE!</v>
      </c>
      <c r="V1709" s="2">
        <f t="shared" si="398"/>
        <v>11386.106333962158</v>
      </c>
      <c r="W1709" s="2" t="e">
        <f t="shared" si="399"/>
        <v>#VALUE!</v>
      </c>
      <c r="X1709" t="e">
        <f t="shared" si="400"/>
        <v>#VALUE!</v>
      </c>
      <c r="Y1709" t="e">
        <f t="shared" si="401"/>
        <v>#VALUE!</v>
      </c>
      <c r="Z1709" t="e">
        <f t="shared" si="402"/>
        <v>#VALUE!</v>
      </c>
      <c r="AA1709" t="e">
        <f t="shared" si="403"/>
        <v>#VALUE!</v>
      </c>
      <c r="AB1709" t="e">
        <f t="shared" si="404"/>
        <v>#VALUE!</v>
      </c>
    </row>
    <row r="1710" spans="1:28" x14ac:dyDescent="0.25">
      <c r="A1710">
        <v>38</v>
      </c>
      <c r="B1710" t="s">
        <v>62</v>
      </c>
      <c r="C1710">
        <v>4</v>
      </c>
      <c r="D1710" t="s">
        <v>57</v>
      </c>
      <c r="E1710">
        <v>2023</v>
      </c>
      <c r="F1710">
        <v>5450</v>
      </c>
      <c r="G1710" t="s">
        <v>10</v>
      </c>
      <c r="H1710" s="79" t="s">
        <v>10</v>
      </c>
      <c r="I1710" s="2" t="s">
        <v>10</v>
      </c>
      <c r="J1710" s="2" t="s">
        <v>10</v>
      </c>
      <c r="K1710">
        <v>0.22</v>
      </c>
      <c r="L1710" s="2" t="e">
        <f t="shared" si="390"/>
        <v>#VALUE!</v>
      </c>
      <c r="M1710" s="2" t="e">
        <f t="shared" si="391"/>
        <v>#VALUE!</v>
      </c>
      <c r="N1710" s="2" t="e">
        <f t="shared" si="392"/>
        <v>#VALUE!</v>
      </c>
      <c r="O1710" s="2">
        <f t="shared" si="393"/>
        <v>6987.1794871794873</v>
      </c>
      <c r="P1710" s="79" t="e">
        <f t="shared" si="394"/>
        <v>#VALUE!</v>
      </c>
      <c r="Q1710" s="80">
        <v>0.57081999999999999</v>
      </c>
      <c r="R1710" s="78">
        <v>0.42917000000000005</v>
      </c>
      <c r="S1710" s="79">
        <f t="shared" si="395"/>
        <v>7031.5378333333338</v>
      </c>
      <c r="T1710" s="2" t="e">
        <f t="shared" si="396"/>
        <v>#VALUE!</v>
      </c>
      <c r="U1710" s="2" t="e">
        <f t="shared" si="397"/>
        <v>#VALUE!</v>
      </c>
      <c r="V1710" s="2">
        <f t="shared" si="398"/>
        <v>7083.8194472911118</v>
      </c>
      <c r="W1710" s="2" t="e">
        <f t="shared" si="399"/>
        <v>#VALUE!</v>
      </c>
      <c r="X1710">
        <f t="shared" si="400"/>
        <v>1.2901904281345566</v>
      </c>
      <c r="Y1710" t="e">
        <f t="shared" si="401"/>
        <v>#VALUE!</v>
      </c>
      <c r="Z1710" t="e">
        <f t="shared" si="402"/>
        <v>#VALUE!</v>
      </c>
      <c r="AA1710">
        <f t="shared" si="403"/>
        <v>1.2997833848240572</v>
      </c>
      <c r="AB1710" t="e">
        <f t="shared" si="404"/>
        <v>#VALUE!</v>
      </c>
    </row>
    <row r="1711" spans="1:28" x14ac:dyDescent="0.25">
      <c r="A1711">
        <v>38</v>
      </c>
      <c r="B1711" t="s">
        <v>62</v>
      </c>
      <c r="C1711">
        <v>4</v>
      </c>
      <c r="D1711" t="s">
        <v>57</v>
      </c>
      <c r="E1711">
        <v>2024</v>
      </c>
      <c r="F1711" t="s">
        <v>10</v>
      </c>
      <c r="G1711" t="s">
        <v>10</v>
      </c>
      <c r="H1711" s="79" t="s">
        <v>10</v>
      </c>
      <c r="I1711" s="2" t="s">
        <v>10</v>
      </c>
      <c r="J1711" s="2" t="s">
        <v>10</v>
      </c>
      <c r="K1711">
        <v>0.32900000000000001</v>
      </c>
      <c r="L1711" s="2" t="e">
        <f t="shared" si="390"/>
        <v>#VALUE!</v>
      </c>
      <c r="M1711" s="2" t="e">
        <f t="shared" si="391"/>
        <v>#VALUE!</v>
      </c>
      <c r="N1711" s="2" t="e">
        <f t="shared" si="392"/>
        <v>#VALUE!</v>
      </c>
      <c r="O1711" s="2" t="e">
        <f t="shared" si="393"/>
        <v>#VALUE!</v>
      </c>
      <c r="P1711" s="79" t="e">
        <f t="shared" si="394"/>
        <v>#VALUE!</v>
      </c>
      <c r="Q1711" s="80">
        <v>0.57081999999999999</v>
      </c>
      <c r="R1711" s="78">
        <v>0.42917000000000005</v>
      </c>
      <c r="S1711" s="79">
        <f t="shared" si="395"/>
        <v>11317.263360902258</v>
      </c>
      <c r="T1711" s="2" t="e">
        <f t="shared" si="396"/>
        <v>#VALUE!</v>
      </c>
      <c r="U1711" s="2" t="e">
        <f t="shared" si="397"/>
        <v>#VALUE!</v>
      </c>
      <c r="V1711" s="2">
        <f t="shared" si="398"/>
        <v>9018.0290725181494</v>
      </c>
      <c r="W1711" s="2" t="e">
        <f t="shared" si="399"/>
        <v>#VALUE!</v>
      </c>
      <c r="X1711" t="e">
        <f t="shared" si="400"/>
        <v>#VALUE!</v>
      </c>
      <c r="Y1711" t="e">
        <f t="shared" si="401"/>
        <v>#VALUE!</v>
      </c>
      <c r="Z1711" t="e">
        <f t="shared" si="402"/>
        <v>#VALUE!</v>
      </c>
      <c r="AA1711" t="e">
        <f t="shared" si="403"/>
        <v>#VALUE!</v>
      </c>
      <c r="AB1711" t="e">
        <f t="shared" si="404"/>
        <v>#VALUE!</v>
      </c>
    </row>
    <row r="1712" spans="1:28" x14ac:dyDescent="0.25">
      <c r="A1712">
        <v>39</v>
      </c>
      <c r="B1712" t="s">
        <v>63</v>
      </c>
      <c r="C1712">
        <v>4</v>
      </c>
      <c r="D1712" t="s">
        <v>64</v>
      </c>
      <c r="E1712">
        <v>1980</v>
      </c>
      <c r="F1712">
        <v>5046</v>
      </c>
      <c r="G1712" t="s">
        <v>10</v>
      </c>
      <c r="H1712">
        <v>0.74</v>
      </c>
      <c r="I1712" t="s">
        <v>10</v>
      </c>
      <c r="J1712" t="s">
        <v>10</v>
      </c>
      <c r="K1712">
        <v>0.65700000000000003</v>
      </c>
      <c r="L1712" s="2">
        <f t="shared" si="390"/>
        <v>19407.692307692309</v>
      </c>
      <c r="M1712" s="2" t="e">
        <f t="shared" si="391"/>
        <v>#VALUE!</v>
      </c>
      <c r="N1712" s="2" t="e">
        <f t="shared" si="392"/>
        <v>#VALUE!</v>
      </c>
      <c r="O1712" s="2">
        <f t="shared" si="393"/>
        <v>14711.370262390672</v>
      </c>
      <c r="P1712" s="79" t="e">
        <f t="shared" si="394"/>
        <v>#VALUE!</v>
      </c>
      <c r="Q1712" s="80">
        <v>0.75224450811999999</v>
      </c>
      <c r="R1712" s="78">
        <v>0.24775549188280002</v>
      </c>
      <c r="S1712" s="79">
        <f t="shared" si="395"/>
        <v>16336.905695513096</v>
      </c>
      <c r="T1712" s="2" t="e">
        <f t="shared" si="396"/>
        <v>#VALUE!</v>
      </c>
      <c r="U1712" s="2" t="e">
        <f t="shared" si="397"/>
        <v>#VALUE!</v>
      </c>
      <c r="V1712" s="2">
        <f t="shared" si="398"/>
        <v>10920.675456036748</v>
      </c>
      <c r="W1712" s="2" t="e">
        <f t="shared" si="399"/>
        <v>#VALUE!</v>
      </c>
      <c r="X1712">
        <f t="shared" si="400"/>
        <v>3.2375952626859088</v>
      </c>
      <c r="Y1712" t="e">
        <f t="shared" si="401"/>
        <v>#VALUE!</v>
      </c>
      <c r="Z1712" t="e">
        <f t="shared" si="402"/>
        <v>#VALUE!</v>
      </c>
      <c r="AA1712">
        <f t="shared" si="403"/>
        <v>2.1642242283069257</v>
      </c>
      <c r="AB1712" t="e">
        <f t="shared" si="404"/>
        <v>#VALUE!</v>
      </c>
    </row>
    <row r="1713" spans="1:28" x14ac:dyDescent="0.25">
      <c r="A1713">
        <v>39</v>
      </c>
      <c r="B1713" t="s">
        <v>63</v>
      </c>
      <c r="C1713">
        <v>4</v>
      </c>
      <c r="D1713" t="s">
        <v>64</v>
      </c>
      <c r="E1713">
        <v>1981</v>
      </c>
      <c r="F1713">
        <v>2486</v>
      </c>
      <c r="G1713" t="s">
        <v>10</v>
      </c>
      <c r="H1713">
        <v>0.67</v>
      </c>
      <c r="I1713" t="s">
        <v>10</v>
      </c>
      <c r="J1713" t="s">
        <v>10</v>
      </c>
      <c r="K1713">
        <v>0.64300000000000002</v>
      </c>
      <c r="L1713" s="2">
        <f t="shared" si="390"/>
        <v>7533.3333333333339</v>
      </c>
      <c r="M1713" s="2" t="e">
        <f t="shared" si="391"/>
        <v>#VALUE!</v>
      </c>
      <c r="N1713" s="2" t="e">
        <f t="shared" si="392"/>
        <v>#VALUE!</v>
      </c>
      <c r="O1713" s="2">
        <f t="shared" si="393"/>
        <v>6963.5854341736695</v>
      </c>
      <c r="P1713" s="79" t="e">
        <f t="shared" si="394"/>
        <v>#VALUE!</v>
      </c>
      <c r="Q1713" s="80">
        <v>0.75224450811999999</v>
      </c>
      <c r="R1713" s="78">
        <v>0.24775549188280002</v>
      </c>
      <c r="S1713" s="79">
        <f t="shared" si="395"/>
        <v>10817.115950362922</v>
      </c>
      <c r="T1713" s="2" t="e">
        <f t="shared" si="396"/>
        <v>#VALUE!</v>
      </c>
      <c r="U1713" s="2" t="e">
        <f t="shared" si="397"/>
        <v>#VALUE!</v>
      </c>
      <c r="V1713" s="2">
        <f t="shared" si="398"/>
        <v>8769.0584592145042</v>
      </c>
      <c r="W1713" s="2" t="e">
        <f t="shared" si="399"/>
        <v>#VALUE!</v>
      </c>
      <c r="X1713">
        <f t="shared" si="400"/>
        <v>4.351213173919116</v>
      </c>
      <c r="Y1713" t="e">
        <f t="shared" si="401"/>
        <v>#VALUE!</v>
      </c>
      <c r="Z1713" t="e">
        <f t="shared" si="402"/>
        <v>#VALUE!</v>
      </c>
      <c r="AA1713">
        <f t="shared" si="403"/>
        <v>3.5273766931675401</v>
      </c>
      <c r="AB1713" t="e">
        <f t="shared" si="404"/>
        <v>#VALUE!</v>
      </c>
    </row>
    <row r="1714" spans="1:28" x14ac:dyDescent="0.25">
      <c r="A1714">
        <v>39</v>
      </c>
      <c r="B1714" t="s">
        <v>63</v>
      </c>
      <c r="C1714">
        <v>4</v>
      </c>
      <c r="D1714" t="s">
        <v>64</v>
      </c>
      <c r="E1714">
        <v>1982</v>
      </c>
      <c r="F1714">
        <v>2673</v>
      </c>
      <c r="G1714" t="s">
        <v>10</v>
      </c>
      <c r="H1714">
        <v>0.57999999999999996</v>
      </c>
      <c r="I1714" t="s">
        <v>10</v>
      </c>
      <c r="J1714" t="s">
        <v>10</v>
      </c>
      <c r="K1714">
        <v>0.63100000000000001</v>
      </c>
      <c r="L1714" s="2">
        <f t="shared" si="390"/>
        <v>6364.2857142857138</v>
      </c>
      <c r="M1714" s="2" t="e">
        <f t="shared" si="391"/>
        <v>#VALUE!</v>
      </c>
      <c r="N1714" s="2" t="e">
        <f t="shared" si="392"/>
        <v>#VALUE!</v>
      </c>
      <c r="O1714" s="2">
        <f t="shared" si="393"/>
        <v>7243.9024390243903</v>
      </c>
      <c r="P1714" s="79" t="e">
        <f t="shared" si="394"/>
        <v>#VALUE!</v>
      </c>
      <c r="Q1714" s="80">
        <v>0.75224450811999999</v>
      </c>
      <c r="R1714" s="78">
        <v>0.24775549188280002</v>
      </c>
      <c r="S1714" s="79">
        <f t="shared" si="395"/>
        <v>11756.17547057203</v>
      </c>
      <c r="T1714" s="2" t="e">
        <f t="shared" si="396"/>
        <v>#VALUE!</v>
      </c>
      <c r="U1714" s="2" t="e">
        <f t="shared" si="397"/>
        <v>#VALUE!</v>
      </c>
      <c r="V1714" s="2">
        <f t="shared" si="398"/>
        <v>7768.2143119781867</v>
      </c>
      <c r="W1714" s="2" t="e">
        <f t="shared" si="399"/>
        <v>#VALUE!</v>
      </c>
      <c r="X1714">
        <f t="shared" si="400"/>
        <v>4.3981202658331577</v>
      </c>
      <c r="Y1714" t="e">
        <f t="shared" si="401"/>
        <v>#VALUE!</v>
      </c>
      <c r="Z1714" t="e">
        <f t="shared" si="402"/>
        <v>#VALUE!</v>
      </c>
      <c r="AA1714">
        <f t="shared" si="403"/>
        <v>2.9061781937815887</v>
      </c>
      <c r="AB1714" t="e">
        <f t="shared" si="404"/>
        <v>#VALUE!</v>
      </c>
    </row>
    <row r="1715" spans="1:28" x14ac:dyDescent="0.25">
      <c r="A1715">
        <v>39</v>
      </c>
      <c r="B1715" t="s">
        <v>63</v>
      </c>
      <c r="C1715">
        <v>4</v>
      </c>
      <c r="D1715" t="s">
        <v>64</v>
      </c>
      <c r="E1715">
        <v>1983</v>
      </c>
      <c r="F1715">
        <v>3402</v>
      </c>
      <c r="G1715" t="s">
        <v>10</v>
      </c>
      <c r="H1715">
        <v>0.81</v>
      </c>
      <c r="I1715" t="s">
        <v>10</v>
      </c>
      <c r="J1715" t="s">
        <v>10</v>
      </c>
      <c r="K1715">
        <v>0.70099999999999996</v>
      </c>
      <c r="L1715" s="2">
        <f t="shared" si="390"/>
        <v>17905.26315789474</v>
      </c>
      <c r="M1715" s="2" t="e">
        <f t="shared" si="391"/>
        <v>#VALUE!</v>
      </c>
      <c r="N1715" s="2" t="e">
        <f t="shared" si="392"/>
        <v>#VALUE!</v>
      </c>
      <c r="O1715" s="2">
        <f t="shared" si="393"/>
        <v>11377.92642140468</v>
      </c>
      <c r="P1715" s="79" t="e">
        <f t="shared" si="394"/>
        <v>#VALUE!</v>
      </c>
      <c r="Q1715" s="80">
        <v>0.75224450811999999</v>
      </c>
      <c r="R1715" s="78">
        <v>0.24775549188280002</v>
      </c>
      <c r="S1715" s="79">
        <f t="shared" si="395"/>
        <v>17689.984986713178</v>
      </c>
      <c r="T1715" s="2" t="e">
        <f t="shared" si="396"/>
        <v>#VALUE!</v>
      </c>
      <c r="U1715" s="2" t="e">
        <f t="shared" si="397"/>
        <v>#VALUE!</v>
      </c>
      <c r="V1715" s="2">
        <f t="shared" si="398"/>
        <v>10228.003008018743</v>
      </c>
      <c r="W1715" s="2" t="e">
        <f t="shared" si="399"/>
        <v>#VALUE!</v>
      </c>
      <c r="X1715">
        <f t="shared" si="400"/>
        <v>5.1998780090279775</v>
      </c>
      <c r="Y1715" t="e">
        <f t="shared" si="401"/>
        <v>#VALUE!</v>
      </c>
      <c r="Z1715" t="e">
        <f t="shared" si="402"/>
        <v>#VALUE!</v>
      </c>
      <c r="AA1715">
        <f t="shared" si="403"/>
        <v>3.0064676684358442</v>
      </c>
      <c r="AB1715" t="e">
        <f t="shared" si="404"/>
        <v>#VALUE!</v>
      </c>
    </row>
    <row r="1716" spans="1:28" x14ac:dyDescent="0.25">
      <c r="A1716">
        <v>39</v>
      </c>
      <c r="B1716" t="s">
        <v>63</v>
      </c>
      <c r="C1716">
        <v>4</v>
      </c>
      <c r="D1716" t="s">
        <v>64</v>
      </c>
      <c r="E1716">
        <v>1984</v>
      </c>
      <c r="F1716">
        <v>3241</v>
      </c>
      <c r="G1716" t="s">
        <v>10</v>
      </c>
      <c r="H1716">
        <v>0.72</v>
      </c>
      <c r="I1716" t="s">
        <v>10</v>
      </c>
      <c r="J1716" t="s">
        <v>10</v>
      </c>
      <c r="K1716">
        <v>0.66</v>
      </c>
      <c r="L1716" s="2">
        <f t="shared" si="390"/>
        <v>11574.999999999998</v>
      </c>
      <c r="M1716" s="2" t="e">
        <f t="shared" si="391"/>
        <v>#VALUE!</v>
      </c>
      <c r="N1716" s="2" t="e">
        <f t="shared" si="392"/>
        <v>#VALUE!</v>
      </c>
      <c r="O1716" s="2">
        <f t="shared" si="393"/>
        <v>9532.3529411764721</v>
      </c>
      <c r="P1716" s="79" t="e">
        <f t="shared" si="394"/>
        <v>#VALUE!</v>
      </c>
      <c r="Q1716" s="80">
        <v>0.75224450811999999</v>
      </c>
      <c r="R1716" s="78">
        <v>0.24775549188280002</v>
      </c>
      <c r="S1716" s="79">
        <f t="shared" si="395"/>
        <v>6549.6729681169309</v>
      </c>
      <c r="T1716" s="2" t="e">
        <f t="shared" si="396"/>
        <v>#VALUE!</v>
      </c>
      <c r="U1716" s="2" t="e">
        <f t="shared" si="397"/>
        <v>#VALUE!</v>
      </c>
      <c r="V1716" s="2">
        <f t="shared" si="398"/>
        <v>5260.8714390612613</v>
      </c>
      <c r="W1716" s="2" t="e">
        <f t="shared" si="399"/>
        <v>#VALUE!</v>
      </c>
      <c r="X1716">
        <f t="shared" si="400"/>
        <v>2.020880274025588</v>
      </c>
      <c r="Y1716" t="e">
        <f t="shared" si="401"/>
        <v>#VALUE!</v>
      </c>
      <c r="Z1716" t="e">
        <f t="shared" si="402"/>
        <v>#VALUE!</v>
      </c>
      <c r="AA1716">
        <f t="shared" si="403"/>
        <v>1.6232247575011605</v>
      </c>
      <c r="AB1716" t="e">
        <f t="shared" si="404"/>
        <v>#VALUE!</v>
      </c>
    </row>
    <row r="1717" spans="1:28" x14ac:dyDescent="0.25">
      <c r="A1717">
        <v>39</v>
      </c>
      <c r="B1717" t="s">
        <v>63</v>
      </c>
      <c r="C1717">
        <v>4</v>
      </c>
      <c r="D1717" t="s">
        <v>64</v>
      </c>
      <c r="E1717">
        <v>1985</v>
      </c>
      <c r="F1717">
        <v>2129</v>
      </c>
      <c r="G1717" t="s">
        <v>10</v>
      </c>
      <c r="H1717">
        <v>0.75</v>
      </c>
      <c r="I1717" t="s">
        <v>10</v>
      </c>
      <c r="J1717" t="s">
        <v>10</v>
      </c>
      <c r="K1717">
        <v>0.67</v>
      </c>
      <c r="L1717" s="2">
        <f t="shared" si="390"/>
        <v>8516</v>
      </c>
      <c r="M1717" s="2" t="e">
        <f t="shared" si="391"/>
        <v>#VALUE!</v>
      </c>
      <c r="N1717" s="2" t="e">
        <f t="shared" si="392"/>
        <v>#VALUE!</v>
      </c>
      <c r="O1717" s="2">
        <f t="shared" si="393"/>
        <v>6451.515151515152</v>
      </c>
      <c r="P1717" s="79" t="e">
        <f t="shared" si="394"/>
        <v>#VALUE!</v>
      </c>
      <c r="Q1717" s="80">
        <v>0.75224450811999999</v>
      </c>
      <c r="R1717" s="78">
        <v>0.24775549188280002</v>
      </c>
      <c r="S1717" s="79">
        <f t="shared" si="395"/>
        <v>9921.0523037761177</v>
      </c>
      <c r="T1717" s="2" t="e">
        <f t="shared" si="396"/>
        <v>#VALUE!</v>
      </c>
      <c r="U1717" s="2" t="e">
        <f t="shared" si="397"/>
        <v>#VALUE!</v>
      </c>
      <c r="V1717" s="2">
        <f t="shared" si="398"/>
        <v>6686.9568679156691</v>
      </c>
      <c r="W1717" s="2" t="e">
        <f t="shared" si="399"/>
        <v>#VALUE!</v>
      </c>
      <c r="X1717">
        <f t="shared" si="400"/>
        <v>4.6599588087252783</v>
      </c>
      <c r="Y1717" t="e">
        <f t="shared" si="401"/>
        <v>#VALUE!</v>
      </c>
      <c r="Z1717" t="e">
        <f t="shared" si="402"/>
        <v>#VALUE!</v>
      </c>
      <c r="AA1717">
        <f t="shared" si="403"/>
        <v>3.1408909666113991</v>
      </c>
      <c r="AB1717" t="e">
        <f t="shared" si="404"/>
        <v>#VALUE!</v>
      </c>
    </row>
    <row r="1718" spans="1:28" x14ac:dyDescent="0.25">
      <c r="A1718">
        <v>39</v>
      </c>
      <c r="B1718" t="s">
        <v>63</v>
      </c>
      <c r="C1718">
        <v>4</v>
      </c>
      <c r="D1718" t="s">
        <v>64</v>
      </c>
      <c r="E1718">
        <v>1986</v>
      </c>
      <c r="F1718">
        <v>3671</v>
      </c>
      <c r="G1718" t="s">
        <v>10</v>
      </c>
      <c r="H1718">
        <v>0.83</v>
      </c>
      <c r="I1718" t="s">
        <v>10</v>
      </c>
      <c r="J1718" t="s">
        <v>10</v>
      </c>
      <c r="K1718">
        <v>0.68799999999999994</v>
      </c>
      <c r="L1718" s="2">
        <f t="shared" si="390"/>
        <v>21594.117647058818</v>
      </c>
      <c r="M1718" s="2" t="e">
        <f t="shared" si="391"/>
        <v>#VALUE!</v>
      </c>
      <c r="N1718" s="2" t="e">
        <f t="shared" si="392"/>
        <v>#VALUE!</v>
      </c>
      <c r="O1718" s="2">
        <f t="shared" si="393"/>
        <v>11766.025641025639</v>
      </c>
      <c r="P1718" s="79" t="e">
        <f t="shared" si="394"/>
        <v>#VALUE!</v>
      </c>
      <c r="Q1718" s="80">
        <v>0.75224450811999999</v>
      </c>
      <c r="R1718" s="78">
        <v>0.24775549188280002</v>
      </c>
      <c r="S1718" s="79">
        <f t="shared" si="395"/>
        <v>16787.365027182987</v>
      </c>
      <c r="T1718" s="2" t="e">
        <f t="shared" si="396"/>
        <v>#VALUE!</v>
      </c>
      <c r="U1718" s="2" t="e">
        <f t="shared" si="397"/>
        <v>#VALUE!</v>
      </c>
      <c r="V1718" s="2">
        <f t="shared" si="398"/>
        <v>16857.335542592155</v>
      </c>
      <c r="W1718" s="2" t="e">
        <f t="shared" si="399"/>
        <v>#VALUE!</v>
      </c>
      <c r="X1718">
        <f t="shared" si="400"/>
        <v>4.5729678635747719</v>
      </c>
      <c r="Y1718" t="e">
        <f t="shared" si="401"/>
        <v>#VALUE!</v>
      </c>
      <c r="Z1718" t="e">
        <f t="shared" si="402"/>
        <v>#VALUE!</v>
      </c>
      <c r="AA1718">
        <f t="shared" si="403"/>
        <v>4.5920282055549322</v>
      </c>
      <c r="AB1718" t="e">
        <f t="shared" si="404"/>
        <v>#VALUE!</v>
      </c>
    </row>
    <row r="1719" spans="1:28" x14ac:dyDescent="0.25">
      <c r="A1719">
        <v>39</v>
      </c>
      <c r="B1719" t="s">
        <v>63</v>
      </c>
      <c r="C1719">
        <v>4</v>
      </c>
      <c r="D1719" t="s">
        <v>64</v>
      </c>
      <c r="E1719">
        <v>1987</v>
      </c>
      <c r="F1719">
        <v>2101</v>
      </c>
      <c r="G1719" t="s">
        <v>10</v>
      </c>
      <c r="H1719">
        <v>0.64</v>
      </c>
      <c r="I1719" t="s">
        <v>10</v>
      </c>
      <c r="J1719" t="s">
        <v>10</v>
      </c>
      <c r="K1719">
        <v>0.622</v>
      </c>
      <c r="L1719" s="2">
        <f t="shared" si="390"/>
        <v>5836.1111111111113</v>
      </c>
      <c r="M1719" s="2" t="e">
        <f t="shared" si="391"/>
        <v>#VALUE!</v>
      </c>
      <c r="N1719" s="2" t="e">
        <f t="shared" si="392"/>
        <v>#VALUE!</v>
      </c>
      <c r="O1719" s="2">
        <f t="shared" si="393"/>
        <v>5558.201058201058</v>
      </c>
      <c r="P1719" s="79" t="e">
        <f t="shared" si="394"/>
        <v>#VALUE!</v>
      </c>
      <c r="Q1719" s="80">
        <v>0.75224450811999999</v>
      </c>
      <c r="R1719" s="78">
        <v>0.24775549188280002</v>
      </c>
      <c r="S1719" s="79">
        <f t="shared" si="395"/>
        <v>24383.552527114145</v>
      </c>
      <c r="T1719" s="2" t="e">
        <f t="shared" si="396"/>
        <v>#VALUE!</v>
      </c>
      <c r="U1719" s="2" t="e">
        <f t="shared" si="397"/>
        <v>#VALUE!</v>
      </c>
      <c r="V1719" s="2">
        <f t="shared" si="398"/>
        <v>24164.481150689513</v>
      </c>
      <c r="W1719" s="2" t="e">
        <f t="shared" si="399"/>
        <v>#VALUE!</v>
      </c>
      <c r="X1719">
        <f t="shared" si="400"/>
        <v>11.605688970544572</v>
      </c>
      <c r="Y1719" t="e">
        <f t="shared" si="401"/>
        <v>#VALUE!</v>
      </c>
      <c r="Z1719" t="e">
        <f t="shared" si="402"/>
        <v>#VALUE!</v>
      </c>
      <c r="AA1719">
        <f t="shared" si="403"/>
        <v>11.501418919890297</v>
      </c>
      <c r="AB1719" t="e">
        <f t="shared" si="404"/>
        <v>#VALUE!</v>
      </c>
    </row>
    <row r="1720" spans="1:28" x14ac:dyDescent="0.25">
      <c r="A1720">
        <v>39</v>
      </c>
      <c r="B1720" t="s">
        <v>63</v>
      </c>
      <c r="C1720">
        <v>4</v>
      </c>
      <c r="D1720" t="s">
        <v>64</v>
      </c>
      <c r="E1720">
        <v>1988</v>
      </c>
      <c r="F1720">
        <v>3225</v>
      </c>
      <c r="G1720" t="s">
        <v>10</v>
      </c>
      <c r="H1720">
        <v>0.63</v>
      </c>
      <c r="I1720" t="s">
        <v>10</v>
      </c>
      <c r="J1720" t="s">
        <v>10</v>
      </c>
      <c r="K1720">
        <v>0.26</v>
      </c>
      <c r="L1720" s="2">
        <f t="shared" si="390"/>
        <v>8716.2162162162167</v>
      </c>
      <c r="M1720" s="2" t="e">
        <f t="shared" si="391"/>
        <v>#VALUE!</v>
      </c>
      <c r="N1720" s="2" t="e">
        <f t="shared" si="392"/>
        <v>#VALUE!</v>
      </c>
      <c r="O1720" s="2">
        <f t="shared" si="393"/>
        <v>4358.1081081081084</v>
      </c>
      <c r="P1720" s="79" t="e">
        <f t="shared" si="394"/>
        <v>#VALUE!</v>
      </c>
      <c r="Q1720" s="80">
        <v>0.75224450811999999</v>
      </c>
      <c r="R1720" s="78">
        <v>0.24775549188280002</v>
      </c>
      <c r="S1720" s="79">
        <f t="shared" si="395"/>
        <v>15307.89106726842</v>
      </c>
      <c r="T1720" s="2" t="e">
        <f t="shared" si="396"/>
        <v>#VALUE!</v>
      </c>
      <c r="U1720" s="2" t="e">
        <f t="shared" si="397"/>
        <v>#VALUE!</v>
      </c>
      <c r="V1720" s="2">
        <f t="shared" si="398"/>
        <v>15242.142734055931</v>
      </c>
      <c r="W1720" s="2" t="e">
        <f t="shared" si="399"/>
        <v>#VALUE!</v>
      </c>
      <c r="X1720">
        <f t="shared" si="400"/>
        <v>4.746632889075479</v>
      </c>
      <c r="Y1720" t="e">
        <f t="shared" si="401"/>
        <v>#VALUE!</v>
      </c>
      <c r="Z1720" t="e">
        <f t="shared" si="402"/>
        <v>#VALUE!</v>
      </c>
      <c r="AA1720">
        <f t="shared" si="403"/>
        <v>4.7262458090095913</v>
      </c>
      <c r="AB1720" t="e">
        <f t="shared" si="404"/>
        <v>#VALUE!</v>
      </c>
    </row>
    <row r="1721" spans="1:28" x14ac:dyDescent="0.25">
      <c r="A1721">
        <v>39</v>
      </c>
      <c r="B1721" t="s">
        <v>63</v>
      </c>
      <c r="C1721">
        <v>4</v>
      </c>
      <c r="D1721" t="s">
        <v>64</v>
      </c>
      <c r="E1721">
        <v>1989</v>
      </c>
      <c r="F1721">
        <v>5228</v>
      </c>
      <c r="G1721" t="s">
        <v>10</v>
      </c>
      <c r="H1721">
        <v>0.61499999999999999</v>
      </c>
      <c r="I1721" t="s">
        <v>10</v>
      </c>
      <c r="J1721" t="s">
        <v>10</v>
      </c>
      <c r="K1721">
        <v>0.62</v>
      </c>
      <c r="L1721" s="2">
        <f t="shared" si="390"/>
        <v>13579.220779220779</v>
      </c>
      <c r="M1721" s="2" t="e">
        <f t="shared" si="391"/>
        <v>#VALUE!</v>
      </c>
      <c r="N1721" s="2" t="e">
        <f t="shared" si="392"/>
        <v>#VALUE!</v>
      </c>
      <c r="O1721" s="2">
        <f t="shared" si="393"/>
        <v>13757.894736842105</v>
      </c>
      <c r="P1721" s="79" t="e">
        <f t="shared" si="394"/>
        <v>#VALUE!</v>
      </c>
      <c r="Q1721" s="80">
        <v>0.75224450811999999</v>
      </c>
      <c r="R1721" s="78">
        <v>0.24775549188280002</v>
      </c>
      <c r="S1721" s="79">
        <f t="shared" si="395"/>
        <v>7316.8529080514209</v>
      </c>
      <c r="T1721" s="2" t="e">
        <f t="shared" si="396"/>
        <v>#VALUE!</v>
      </c>
      <c r="U1721" s="2" t="e">
        <f t="shared" si="397"/>
        <v>#VALUE!</v>
      </c>
      <c r="V1721" s="2">
        <f t="shared" si="398"/>
        <v>6709.3780900413585</v>
      </c>
      <c r="W1721" s="2" t="e">
        <f t="shared" si="399"/>
        <v>#VALUE!</v>
      </c>
      <c r="X1721">
        <f t="shared" si="400"/>
        <v>1.3995510535676015</v>
      </c>
      <c r="Y1721" t="e">
        <f t="shared" si="401"/>
        <v>#VALUE!</v>
      </c>
      <c r="Z1721" t="e">
        <f t="shared" si="402"/>
        <v>#VALUE!</v>
      </c>
      <c r="AA1721">
        <f t="shared" si="403"/>
        <v>1.2833546461441008</v>
      </c>
      <c r="AB1721" t="e">
        <f t="shared" si="404"/>
        <v>#VALUE!</v>
      </c>
    </row>
    <row r="1722" spans="1:28" x14ac:dyDescent="0.25">
      <c r="A1722">
        <v>39</v>
      </c>
      <c r="B1722" t="s">
        <v>63</v>
      </c>
      <c r="C1722">
        <v>4</v>
      </c>
      <c r="D1722" t="s">
        <v>64</v>
      </c>
      <c r="E1722">
        <v>1990</v>
      </c>
      <c r="F1722">
        <v>8038</v>
      </c>
      <c r="G1722" t="s">
        <v>10</v>
      </c>
      <c r="H1722">
        <v>0.69699999999999995</v>
      </c>
      <c r="I1722" t="s">
        <v>10</v>
      </c>
      <c r="J1722" t="s">
        <v>10</v>
      </c>
      <c r="K1722">
        <v>0.69399999999999995</v>
      </c>
      <c r="L1722" s="2">
        <f t="shared" si="390"/>
        <v>26528.052805280524</v>
      </c>
      <c r="M1722" s="2" t="e">
        <f t="shared" si="391"/>
        <v>#VALUE!</v>
      </c>
      <c r="N1722" s="2" t="e">
        <f t="shared" si="392"/>
        <v>#VALUE!</v>
      </c>
      <c r="O1722" s="2">
        <f t="shared" si="393"/>
        <v>26267.973856209144</v>
      </c>
      <c r="P1722" s="79" t="e">
        <f t="shared" si="394"/>
        <v>#VALUE!</v>
      </c>
      <c r="Q1722" s="80">
        <v>0.75224450811999999</v>
      </c>
      <c r="R1722" s="78">
        <v>0.24775549188280002</v>
      </c>
      <c r="S1722" s="79">
        <f t="shared" si="395"/>
        <v>8500.5027288462734</v>
      </c>
      <c r="T1722" s="2" t="e">
        <f t="shared" si="396"/>
        <v>#VALUE!</v>
      </c>
      <c r="U1722" s="2" t="e">
        <f t="shared" si="397"/>
        <v>#VALUE!</v>
      </c>
      <c r="V1722" s="2">
        <f t="shared" si="398"/>
        <v>6545.1019984515542</v>
      </c>
      <c r="W1722" s="2" t="e">
        <f t="shared" si="399"/>
        <v>#VALUE!</v>
      </c>
      <c r="X1722">
        <f t="shared" si="400"/>
        <v>1.05753952834614</v>
      </c>
      <c r="Y1722" t="e">
        <f t="shared" si="401"/>
        <v>#VALUE!</v>
      </c>
      <c r="Z1722" t="e">
        <f t="shared" si="402"/>
        <v>#VALUE!</v>
      </c>
      <c r="AA1722">
        <f t="shared" si="403"/>
        <v>0.81426996746100455</v>
      </c>
      <c r="AB1722" t="e">
        <f t="shared" si="404"/>
        <v>#VALUE!</v>
      </c>
    </row>
    <row r="1723" spans="1:28" x14ac:dyDescent="0.25">
      <c r="A1723">
        <v>39</v>
      </c>
      <c r="B1723" t="s">
        <v>63</v>
      </c>
      <c r="C1723">
        <v>4</v>
      </c>
      <c r="D1723" t="s">
        <v>64</v>
      </c>
      <c r="E1723">
        <v>1991</v>
      </c>
      <c r="F1723">
        <v>6720</v>
      </c>
      <c r="G1723" t="s">
        <v>10</v>
      </c>
      <c r="H1723">
        <v>0.624</v>
      </c>
      <c r="I1723" t="s">
        <v>10</v>
      </c>
      <c r="J1723" t="s">
        <v>10</v>
      </c>
      <c r="K1723">
        <v>0.622</v>
      </c>
      <c r="L1723" s="2">
        <f t="shared" si="390"/>
        <v>17872.340425531915</v>
      </c>
      <c r="M1723" s="2" t="e">
        <f t="shared" si="391"/>
        <v>#VALUE!</v>
      </c>
      <c r="N1723" s="2" t="e">
        <f t="shared" si="392"/>
        <v>#VALUE!</v>
      </c>
      <c r="O1723" s="2">
        <f t="shared" si="393"/>
        <v>17777.777777777777</v>
      </c>
      <c r="P1723" s="79" t="e">
        <f t="shared" si="394"/>
        <v>#VALUE!</v>
      </c>
      <c r="Q1723" s="80">
        <v>0.75224450811999999</v>
      </c>
      <c r="R1723" s="78">
        <v>0.24775549188280002</v>
      </c>
      <c r="S1723" s="79">
        <f t="shared" si="395"/>
        <v>11624.42693629771</v>
      </c>
      <c r="T1723" s="2" t="e">
        <f t="shared" si="396"/>
        <v>#VALUE!</v>
      </c>
      <c r="U1723" s="2" t="e">
        <f t="shared" si="397"/>
        <v>#VALUE!</v>
      </c>
      <c r="V1723" s="2">
        <f t="shared" si="398"/>
        <v>11411.014842361872</v>
      </c>
      <c r="W1723" s="2" t="e">
        <f t="shared" si="399"/>
        <v>#VALUE!</v>
      </c>
      <c r="X1723">
        <f t="shared" si="400"/>
        <v>1.729825436949064</v>
      </c>
      <c r="Y1723" t="e">
        <f t="shared" si="401"/>
        <v>#VALUE!</v>
      </c>
      <c r="Z1723" t="e">
        <f t="shared" si="402"/>
        <v>#VALUE!</v>
      </c>
      <c r="AA1723">
        <f t="shared" si="403"/>
        <v>1.6980676848752785</v>
      </c>
      <c r="AB1723" t="e">
        <f t="shared" si="404"/>
        <v>#VALUE!</v>
      </c>
    </row>
    <row r="1724" spans="1:28" x14ac:dyDescent="0.25">
      <c r="A1724">
        <v>39</v>
      </c>
      <c r="B1724" t="s">
        <v>63</v>
      </c>
      <c r="C1724">
        <v>4</v>
      </c>
      <c r="D1724" t="s">
        <v>64</v>
      </c>
      <c r="E1724">
        <v>1992</v>
      </c>
      <c r="F1724">
        <v>2610</v>
      </c>
      <c r="G1724" t="s">
        <v>10</v>
      </c>
      <c r="H1724">
        <v>0.65300000000000002</v>
      </c>
      <c r="I1724" t="s">
        <v>10</v>
      </c>
      <c r="J1724" t="s">
        <v>10</v>
      </c>
      <c r="K1724">
        <v>0.65400000000000003</v>
      </c>
      <c r="L1724" s="2">
        <f t="shared" si="390"/>
        <v>7521.6138328530269</v>
      </c>
      <c r="M1724" s="2" t="e">
        <f t="shared" si="391"/>
        <v>#VALUE!</v>
      </c>
      <c r="N1724" s="2" t="e">
        <f t="shared" si="392"/>
        <v>#VALUE!</v>
      </c>
      <c r="O1724" s="2">
        <f t="shared" si="393"/>
        <v>7543.3526011560698</v>
      </c>
      <c r="P1724" s="79" t="e">
        <f t="shared" si="394"/>
        <v>#VALUE!</v>
      </c>
      <c r="Q1724" s="80">
        <v>0.75224450811999999</v>
      </c>
      <c r="R1724" s="78">
        <v>0.24775549188280002</v>
      </c>
      <c r="S1724" s="79">
        <f t="shared" si="395"/>
        <v>6321.4470341190427</v>
      </c>
      <c r="T1724" s="2" t="e">
        <f t="shared" si="396"/>
        <v>#VALUE!</v>
      </c>
      <c r="U1724" s="2" t="e">
        <f t="shared" si="397"/>
        <v>#VALUE!</v>
      </c>
      <c r="V1724" s="2">
        <f t="shared" si="398"/>
        <v>5970.3889862791457</v>
      </c>
      <c r="W1724" s="2" t="e">
        <f t="shared" si="399"/>
        <v>#VALUE!</v>
      </c>
      <c r="X1724">
        <f t="shared" si="400"/>
        <v>2.4220103579000165</v>
      </c>
      <c r="Y1724" t="e">
        <f t="shared" si="401"/>
        <v>#VALUE!</v>
      </c>
      <c r="Z1724" t="e">
        <f t="shared" si="402"/>
        <v>#VALUE!</v>
      </c>
      <c r="AA1724">
        <f t="shared" si="403"/>
        <v>2.2875053587276422</v>
      </c>
      <c r="AB1724" t="e">
        <f t="shared" si="404"/>
        <v>#VALUE!</v>
      </c>
    </row>
    <row r="1725" spans="1:28" x14ac:dyDescent="0.25">
      <c r="A1725">
        <v>39</v>
      </c>
      <c r="B1725" t="s">
        <v>63</v>
      </c>
      <c r="C1725">
        <v>4</v>
      </c>
      <c r="D1725" t="s">
        <v>64</v>
      </c>
      <c r="E1725">
        <v>1993</v>
      </c>
      <c r="F1725">
        <v>2899</v>
      </c>
      <c r="G1725" t="s">
        <v>10</v>
      </c>
      <c r="H1725">
        <v>0.56699999999999995</v>
      </c>
      <c r="I1725" t="s">
        <v>10</v>
      </c>
      <c r="J1725" t="s">
        <v>10</v>
      </c>
      <c r="K1725">
        <v>0.30599999999999999</v>
      </c>
      <c r="L1725" s="2">
        <f t="shared" si="390"/>
        <v>6695.1501154734406</v>
      </c>
      <c r="M1725" s="2" t="e">
        <f t="shared" si="391"/>
        <v>#VALUE!</v>
      </c>
      <c r="N1725" s="2" t="e">
        <f t="shared" si="392"/>
        <v>#VALUE!</v>
      </c>
      <c r="O1725" s="2">
        <f t="shared" si="393"/>
        <v>4177.2334293948134</v>
      </c>
      <c r="P1725" s="79" t="e">
        <f t="shared" si="394"/>
        <v>#VALUE!</v>
      </c>
      <c r="Q1725" s="80">
        <v>0.75224450811999999</v>
      </c>
      <c r="R1725" s="78">
        <v>0.24775549188280002</v>
      </c>
      <c r="S1725" s="79">
        <f t="shared" si="395"/>
        <v>9322.5115775055219</v>
      </c>
      <c r="T1725" s="2" t="e">
        <f t="shared" si="396"/>
        <v>#VALUE!</v>
      </c>
      <c r="U1725" s="2" t="e">
        <f t="shared" si="397"/>
        <v>#VALUE!</v>
      </c>
      <c r="V1725" s="2">
        <f t="shared" si="398"/>
        <v>8489.1600497043928</v>
      </c>
      <c r="W1725" s="2" t="e">
        <f t="shared" si="399"/>
        <v>#VALUE!</v>
      </c>
      <c r="X1725">
        <f t="shared" si="400"/>
        <v>3.2157680501916253</v>
      </c>
      <c r="Y1725" t="e">
        <f t="shared" si="401"/>
        <v>#VALUE!</v>
      </c>
      <c r="Z1725" t="e">
        <f t="shared" si="402"/>
        <v>#VALUE!</v>
      </c>
      <c r="AA1725">
        <f t="shared" si="403"/>
        <v>2.928306329666917</v>
      </c>
      <c r="AB1725" t="e">
        <f t="shared" si="404"/>
        <v>#VALUE!</v>
      </c>
    </row>
    <row r="1726" spans="1:28" x14ac:dyDescent="0.25">
      <c r="A1726">
        <v>39</v>
      </c>
      <c r="B1726" t="s">
        <v>63</v>
      </c>
      <c r="C1726">
        <v>4</v>
      </c>
      <c r="D1726" t="s">
        <v>64</v>
      </c>
      <c r="E1726">
        <v>1994</v>
      </c>
      <c r="F1726">
        <v>4656</v>
      </c>
      <c r="G1726" t="s">
        <v>10</v>
      </c>
      <c r="H1726">
        <v>0.66700000000000004</v>
      </c>
      <c r="I1726" t="s">
        <v>10</v>
      </c>
      <c r="J1726" t="s">
        <v>10</v>
      </c>
      <c r="K1726">
        <v>0.66100000000000003</v>
      </c>
      <c r="L1726" s="2">
        <f t="shared" si="390"/>
        <v>13981.981981981984</v>
      </c>
      <c r="M1726" s="2" t="e">
        <f t="shared" si="391"/>
        <v>#VALUE!</v>
      </c>
      <c r="N1726" s="2" t="e">
        <f t="shared" si="392"/>
        <v>#VALUE!</v>
      </c>
      <c r="O1726" s="2">
        <f t="shared" si="393"/>
        <v>13734.513274336285</v>
      </c>
      <c r="P1726" s="79" t="e">
        <f t="shared" si="394"/>
        <v>#VALUE!</v>
      </c>
      <c r="Q1726" s="80">
        <v>0.75224450811999999</v>
      </c>
      <c r="R1726" s="78">
        <v>0.24775549188280002</v>
      </c>
      <c r="S1726" s="79">
        <f t="shared" si="395"/>
        <v>2376.2890078674636</v>
      </c>
      <c r="T1726" s="2" t="e">
        <f t="shared" si="396"/>
        <v>#VALUE!</v>
      </c>
      <c r="U1726" s="2" t="e">
        <f t="shared" si="397"/>
        <v>#VALUE!</v>
      </c>
      <c r="V1726" s="2">
        <f t="shared" si="398"/>
        <v>2341.6008808974434</v>
      </c>
      <c r="W1726" s="2" t="e">
        <f t="shared" si="399"/>
        <v>#VALUE!</v>
      </c>
      <c r="X1726">
        <f t="shared" si="400"/>
        <v>0.51037135048699822</v>
      </c>
      <c r="Y1726" t="e">
        <f t="shared" si="401"/>
        <v>#VALUE!</v>
      </c>
      <c r="Z1726" t="e">
        <f t="shared" si="402"/>
        <v>#VALUE!</v>
      </c>
      <c r="AA1726">
        <f t="shared" si="403"/>
        <v>0.50292115139549898</v>
      </c>
      <c r="AB1726" t="e">
        <f t="shared" si="404"/>
        <v>#VALUE!</v>
      </c>
    </row>
    <row r="1727" spans="1:28" x14ac:dyDescent="0.25">
      <c r="A1727">
        <v>39</v>
      </c>
      <c r="B1727" t="s">
        <v>63</v>
      </c>
      <c r="C1727">
        <v>4</v>
      </c>
      <c r="D1727" t="s">
        <v>64</v>
      </c>
      <c r="E1727">
        <v>1995</v>
      </c>
      <c r="F1727">
        <v>2653</v>
      </c>
      <c r="G1727" t="s">
        <v>10</v>
      </c>
      <c r="H1727">
        <v>0.40600000000000003</v>
      </c>
      <c r="I1727" t="s">
        <v>10</v>
      </c>
      <c r="J1727" t="s">
        <v>10</v>
      </c>
      <c r="K1727">
        <v>0.39100000000000001</v>
      </c>
      <c r="L1727" s="2">
        <f t="shared" si="390"/>
        <v>4466.3299663299667</v>
      </c>
      <c r="M1727" s="2" t="e">
        <f t="shared" si="391"/>
        <v>#VALUE!</v>
      </c>
      <c r="N1727" s="2" t="e">
        <f t="shared" si="392"/>
        <v>#VALUE!</v>
      </c>
      <c r="O1727" s="2">
        <f t="shared" si="393"/>
        <v>4356.3218390804595</v>
      </c>
      <c r="P1727" s="79" t="e">
        <f t="shared" si="394"/>
        <v>#VALUE!</v>
      </c>
      <c r="Q1727" s="80">
        <v>0.75224450811999999</v>
      </c>
      <c r="R1727" s="78">
        <v>0.24775549188280002</v>
      </c>
      <c r="S1727" s="79">
        <f t="shared" si="395"/>
        <v>8861.079465819259</v>
      </c>
      <c r="T1727" s="2" t="e">
        <f t="shared" si="396"/>
        <v>#VALUE!</v>
      </c>
      <c r="U1727" s="2" t="e">
        <f t="shared" si="397"/>
        <v>#VALUE!</v>
      </c>
      <c r="V1727" s="2">
        <f t="shared" si="398"/>
        <v>8964.1661927430068</v>
      </c>
      <c r="W1727" s="2" t="e">
        <f t="shared" si="399"/>
        <v>#VALUE!</v>
      </c>
      <c r="X1727">
        <f t="shared" si="400"/>
        <v>3.340022414556826</v>
      </c>
      <c r="Y1727" t="e">
        <f t="shared" si="401"/>
        <v>#VALUE!</v>
      </c>
      <c r="Z1727" t="e">
        <f t="shared" si="402"/>
        <v>#VALUE!</v>
      </c>
      <c r="AA1727">
        <f t="shared" si="403"/>
        <v>3.3788790775510766</v>
      </c>
      <c r="AB1727" t="e">
        <f t="shared" si="404"/>
        <v>#VALUE!</v>
      </c>
    </row>
    <row r="1728" spans="1:28" x14ac:dyDescent="0.25">
      <c r="A1728">
        <v>39</v>
      </c>
      <c r="B1728" t="s">
        <v>63</v>
      </c>
      <c r="C1728">
        <v>4</v>
      </c>
      <c r="D1728" t="s">
        <v>64</v>
      </c>
      <c r="E1728">
        <v>1996</v>
      </c>
      <c r="F1728">
        <v>3120</v>
      </c>
      <c r="G1728" t="s">
        <v>10</v>
      </c>
      <c r="H1728">
        <v>0.73899999999999999</v>
      </c>
      <c r="I1728" t="s">
        <v>10</v>
      </c>
      <c r="J1728" t="s">
        <v>10</v>
      </c>
      <c r="K1728">
        <v>0.71299999999999997</v>
      </c>
      <c r="L1728" s="2">
        <f t="shared" si="390"/>
        <v>11954.022988505747</v>
      </c>
      <c r="M1728" s="2" t="e">
        <f t="shared" si="391"/>
        <v>#VALUE!</v>
      </c>
      <c r="N1728" s="2" t="e">
        <f t="shared" si="392"/>
        <v>#VALUE!</v>
      </c>
      <c r="O1728" s="2">
        <f t="shared" si="393"/>
        <v>10871.080139372822</v>
      </c>
      <c r="P1728" s="79" t="e">
        <f t="shared" si="394"/>
        <v>#VALUE!</v>
      </c>
      <c r="Q1728" s="80">
        <v>0.75224450811999999</v>
      </c>
      <c r="R1728" s="78">
        <v>0.24775549188280002</v>
      </c>
      <c r="S1728" s="79">
        <f t="shared" si="395"/>
        <v>15132.598235015103</v>
      </c>
      <c r="T1728" s="2" t="e">
        <f t="shared" si="396"/>
        <v>#VALUE!</v>
      </c>
      <c r="U1728" s="2" t="e">
        <f t="shared" si="397"/>
        <v>#VALUE!</v>
      </c>
      <c r="V1728" s="2">
        <f t="shared" si="398"/>
        <v>15123.051348920842</v>
      </c>
      <c r="W1728" s="2" t="e">
        <f t="shared" si="399"/>
        <v>#VALUE!</v>
      </c>
      <c r="X1728">
        <f t="shared" si="400"/>
        <v>4.8501917419920204</v>
      </c>
      <c r="Y1728" t="e">
        <f t="shared" si="401"/>
        <v>#VALUE!</v>
      </c>
      <c r="Z1728" t="e">
        <f t="shared" si="402"/>
        <v>#VALUE!</v>
      </c>
      <c r="AA1728">
        <f t="shared" si="403"/>
        <v>4.8471318426028338</v>
      </c>
      <c r="AB1728" t="e">
        <f t="shared" si="404"/>
        <v>#VALUE!</v>
      </c>
    </row>
    <row r="1729" spans="1:28" x14ac:dyDescent="0.25">
      <c r="A1729">
        <v>39</v>
      </c>
      <c r="B1729" t="s">
        <v>63</v>
      </c>
      <c r="C1729">
        <v>4</v>
      </c>
      <c r="D1729" t="s">
        <v>64</v>
      </c>
      <c r="E1729">
        <v>1997</v>
      </c>
      <c r="F1729">
        <v>621</v>
      </c>
      <c r="G1729" t="s">
        <v>10</v>
      </c>
      <c r="H1729">
        <v>0.53400000000000003</v>
      </c>
      <c r="I1729" t="s">
        <v>10</v>
      </c>
      <c r="J1729" t="s">
        <v>10</v>
      </c>
      <c r="K1729">
        <v>0.50600000000000001</v>
      </c>
      <c r="L1729" s="2">
        <f t="shared" si="390"/>
        <v>1332.618025751073</v>
      </c>
      <c r="M1729" s="2" t="e">
        <f t="shared" si="391"/>
        <v>#VALUE!</v>
      </c>
      <c r="N1729" s="2" t="e">
        <f t="shared" si="392"/>
        <v>#VALUE!</v>
      </c>
      <c r="O1729" s="2">
        <f t="shared" si="393"/>
        <v>1257.0850202429151</v>
      </c>
      <c r="P1729" s="79" t="e">
        <f t="shared" si="394"/>
        <v>#VALUE!</v>
      </c>
      <c r="Q1729" s="80">
        <v>0.75224450811999999</v>
      </c>
      <c r="R1729" s="78">
        <v>0.24775549188280002</v>
      </c>
      <c r="S1729" s="79">
        <f t="shared" si="395"/>
        <v>10344.267903561586</v>
      </c>
      <c r="T1729" s="2" t="e">
        <f t="shared" si="396"/>
        <v>#VALUE!</v>
      </c>
      <c r="U1729" s="2" t="e">
        <f t="shared" si="397"/>
        <v>#VALUE!</v>
      </c>
      <c r="V1729" s="2">
        <f t="shared" si="398"/>
        <v>9612.1130705509313</v>
      </c>
      <c r="W1729" s="2" t="e">
        <f t="shared" si="399"/>
        <v>#VALUE!</v>
      </c>
      <c r="X1729">
        <f t="shared" si="400"/>
        <v>16.657436237619301</v>
      </c>
      <c r="Y1729" t="e">
        <f t="shared" si="401"/>
        <v>#VALUE!</v>
      </c>
      <c r="Z1729" t="e">
        <f t="shared" si="402"/>
        <v>#VALUE!</v>
      </c>
      <c r="AA1729">
        <f t="shared" si="403"/>
        <v>15.478442947747071</v>
      </c>
      <c r="AB1729" t="e">
        <f t="shared" si="404"/>
        <v>#VALUE!</v>
      </c>
    </row>
    <row r="1730" spans="1:28" x14ac:dyDescent="0.25">
      <c r="A1730">
        <v>39</v>
      </c>
      <c r="B1730" t="s">
        <v>63</v>
      </c>
      <c r="C1730">
        <v>4</v>
      </c>
      <c r="D1730" t="s">
        <v>64</v>
      </c>
      <c r="E1730">
        <v>1998</v>
      </c>
      <c r="F1730">
        <v>4547</v>
      </c>
      <c r="G1730" t="s">
        <v>10</v>
      </c>
      <c r="H1730">
        <v>0.18</v>
      </c>
      <c r="I1730" t="s">
        <v>10</v>
      </c>
      <c r="J1730" t="s">
        <v>10</v>
      </c>
      <c r="K1730">
        <v>0.193</v>
      </c>
      <c r="L1730" s="2">
        <f t="shared" ref="L1730:L1793" si="405">$F1730/(1-H1730)</f>
        <v>5545.1219512195121</v>
      </c>
      <c r="M1730" s="2" t="e">
        <f t="shared" ref="M1730:M1793" si="406">$F1730/(1-I1730)</f>
        <v>#VALUE!</v>
      </c>
      <c r="N1730" s="2" t="e">
        <f t="shared" ref="N1730:N1793" si="407">$F1730/(1-J1730)</f>
        <v>#VALUE!</v>
      </c>
      <c r="O1730" s="2">
        <f t="shared" ref="O1730:O1793" si="408">$F1730/(1-K1730)</f>
        <v>5634.4485749690211</v>
      </c>
      <c r="P1730" s="79" t="e">
        <f t="shared" ref="P1730:P1793" si="409">$G1730/(1-K1730)</f>
        <v>#VALUE!</v>
      </c>
      <c r="Q1730" s="80">
        <v>0.75224450811999999</v>
      </c>
      <c r="R1730" s="78">
        <v>0.24775549188280002</v>
      </c>
      <c r="S1730" s="79">
        <f t="shared" ref="S1730:S1793" si="410">(L1733*$Q1730)+(L1734*$R1730)</f>
        <v>27425.17176175752</v>
      </c>
      <c r="T1730" s="2" t="e">
        <f t="shared" ref="T1730:T1793" si="411">(M1733*$Q1730)+(M1734*$R1730)</f>
        <v>#VALUE!</v>
      </c>
      <c r="U1730" s="2" t="e">
        <f t="shared" ref="U1730:U1793" si="412">(N1733*$Q1730)+(N1734*$R1730)</f>
        <v>#VALUE!</v>
      </c>
      <c r="V1730" s="2">
        <f t="shared" ref="V1730:V1793" si="413">(O1733*$Q1730)+(O1734*$R1730)</f>
        <v>25727.130402634968</v>
      </c>
      <c r="W1730" s="2" t="e">
        <f t="shared" ref="W1730:W1793" si="414">(P1733*$Q1730)+(P1734*$R1730)</f>
        <v>#VALUE!</v>
      </c>
      <c r="X1730">
        <f t="shared" ref="X1730:X1793" si="415">S1730/$F1730</f>
        <v>6.0314870819787814</v>
      </c>
      <c r="Y1730" t="e">
        <f t="shared" ref="Y1730:Y1793" si="416">T1730/$F1730</f>
        <v>#VALUE!</v>
      </c>
      <c r="Z1730" t="e">
        <f t="shared" ref="Z1730:Z1793" si="417">U1730/$F1730</f>
        <v>#VALUE!</v>
      </c>
      <c r="AA1730">
        <f t="shared" ref="AA1730:AA1793" si="418">V1730/$F1730</f>
        <v>5.6580449532955726</v>
      </c>
      <c r="AB1730" t="e">
        <f t="shared" ref="AB1730:AB1793" si="419">W1730/$G1730</f>
        <v>#VALUE!</v>
      </c>
    </row>
    <row r="1731" spans="1:28" x14ac:dyDescent="0.25">
      <c r="A1731">
        <v>39</v>
      </c>
      <c r="B1731" t="s">
        <v>63</v>
      </c>
      <c r="C1731">
        <v>4</v>
      </c>
      <c r="D1731" t="s">
        <v>64</v>
      </c>
      <c r="E1731">
        <v>1999</v>
      </c>
      <c r="F1731">
        <v>14954</v>
      </c>
      <c r="G1731" t="s">
        <v>10</v>
      </c>
      <c r="H1731">
        <v>0.21000000000000002</v>
      </c>
      <c r="I1731" t="s">
        <v>10</v>
      </c>
      <c r="J1731" t="s">
        <v>10</v>
      </c>
      <c r="K1731">
        <v>0.216</v>
      </c>
      <c r="L1731" s="2">
        <f t="shared" si="405"/>
        <v>18929.113924050631</v>
      </c>
      <c r="M1731" s="2" t="e">
        <f t="shared" si="406"/>
        <v>#VALUE!</v>
      </c>
      <c r="N1731" s="2" t="e">
        <f t="shared" si="407"/>
        <v>#VALUE!</v>
      </c>
      <c r="O1731" s="2">
        <f t="shared" si="408"/>
        <v>19073.979591836734</v>
      </c>
      <c r="P1731" s="79" t="e">
        <f t="shared" si="409"/>
        <v>#VALUE!</v>
      </c>
      <c r="Q1731" s="80">
        <v>0.75224450811999999</v>
      </c>
      <c r="R1731" s="78">
        <v>0.24775549188280002</v>
      </c>
      <c r="S1731" s="79">
        <f t="shared" si="410"/>
        <v>15614.325224082833</v>
      </c>
      <c r="T1731" s="2" t="e">
        <f t="shared" si="411"/>
        <v>#VALUE!</v>
      </c>
      <c r="U1731" s="2" t="e">
        <f t="shared" si="412"/>
        <v>#VALUE!</v>
      </c>
      <c r="V1731" s="2">
        <f t="shared" si="413"/>
        <v>13779.63539799878</v>
      </c>
      <c r="W1731" s="2" t="e">
        <f t="shared" si="414"/>
        <v>#VALUE!</v>
      </c>
      <c r="X1731">
        <f t="shared" si="415"/>
        <v>1.0441570967020752</v>
      </c>
      <c r="Y1731" t="e">
        <f t="shared" si="416"/>
        <v>#VALUE!</v>
      </c>
      <c r="Z1731" t="e">
        <f t="shared" si="417"/>
        <v>#VALUE!</v>
      </c>
      <c r="AA1731">
        <f t="shared" si="418"/>
        <v>0.92146819566662963</v>
      </c>
      <c r="AB1731" t="e">
        <f t="shared" si="419"/>
        <v>#VALUE!</v>
      </c>
    </row>
    <row r="1732" spans="1:28" x14ac:dyDescent="0.25">
      <c r="A1732">
        <v>39</v>
      </c>
      <c r="B1732" t="s">
        <v>63</v>
      </c>
      <c r="C1732">
        <v>4</v>
      </c>
      <c r="D1732" t="s">
        <v>64</v>
      </c>
      <c r="E1732">
        <v>2000</v>
      </c>
      <c r="F1732">
        <v>2239</v>
      </c>
      <c r="G1732" t="s">
        <v>10</v>
      </c>
      <c r="H1732">
        <v>0.379</v>
      </c>
      <c r="I1732" t="s">
        <v>10</v>
      </c>
      <c r="J1732" t="s">
        <v>10</v>
      </c>
      <c r="K1732">
        <v>0.28399999999999997</v>
      </c>
      <c r="L1732" s="2">
        <f t="shared" si="405"/>
        <v>3605.4750402576492</v>
      </c>
      <c r="M1732" s="2" t="e">
        <f t="shared" si="406"/>
        <v>#VALUE!</v>
      </c>
      <c r="N1732" s="2" t="e">
        <f t="shared" si="407"/>
        <v>#VALUE!</v>
      </c>
      <c r="O1732" s="2">
        <f t="shared" si="408"/>
        <v>3127.0949720670392</v>
      </c>
      <c r="P1732" s="79" t="e">
        <f t="shared" si="409"/>
        <v>#VALUE!</v>
      </c>
      <c r="Q1732" s="80">
        <v>0.75224450811999999</v>
      </c>
      <c r="R1732" s="78">
        <v>0.24775549188280002</v>
      </c>
      <c r="S1732" s="79">
        <f t="shared" si="410"/>
        <v>12058.338653948742</v>
      </c>
      <c r="T1732" s="2" t="e">
        <f t="shared" si="411"/>
        <v>#VALUE!</v>
      </c>
      <c r="U1732" s="2" t="e">
        <f t="shared" si="412"/>
        <v>#VALUE!</v>
      </c>
      <c r="V1732" s="2">
        <f t="shared" si="413"/>
        <v>11774.589444881756</v>
      </c>
      <c r="W1732" s="2" t="e">
        <f t="shared" si="414"/>
        <v>#VALUE!</v>
      </c>
      <c r="X1732">
        <f t="shared" si="415"/>
        <v>5.3855911808614296</v>
      </c>
      <c r="Y1732" t="e">
        <f t="shared" si="416"/>
        <v>#VALUE!</v>
      </c>
      <c r="Z1732" t="e">
        <f t="shared" si="417"/>
        <v>#VALUE!</v>
      </c>
      <c r="AA1732">
        <f t="shared" si="418"/>
        <v>5.2588608507734511</v>
      </c>
      <c r="AB1732" t="e">
        <f t="shared" si="419"/>
        <v>#VALUE!</v>
      </c>
    </row>
    <row r="1733" spans="1:28" x14ac:dyDescent="0.25">
      <c r="A1733">
        <v>39</v>
      </c>
      <c r="B1733" t="s">
        <v>63</v>
      </c>
      <c r="C1733">
        <v>4</v>
      </c>
      <c r="D1733" t="s">
        <v>64</v>
      </c>
      <c r="E1733">
        <v>2001</v>
      </c>
      <c r="F1733">
        <v>21625</v>
      </c>
      <c r="G1733" t="s">
        <v>10</v>
      </c>
      <c r="H1733">
        <v>0.29799999999999999</v>
      </c>
      <c r="I1733" t="s">
        <v>10</v>
      </c>
      <c r="J1733" t="s">
        <v>10</v>
      </c>
      <c r="K1733">
        <v>0.26200000000000001</v>
      </c>
      <c r="L1733" s="2">
        <f t="shared" si="405"/>
        <v>30804.843304843307</v>
      </c>
      <c r="M1733" s="2" t="e">
        <f t="shared" si="406"/>
        <v>#VALUE!</v>
      </c>
      <c r="N1733" s="2" t="e">
        <f t="shared" si="407"/>
        <v>#VALUE!</v>
      </c>
      <c r="O1733" s="2">
        <f t="shared" si="408"/>
        <v>29302.168021680216</v>
      </c>
      <c r="P1733" s="79" t="e">
        <f t="shared" si="409"/>
        <v>#VALUE!</v>
      </c>
      <c r="Q1733" s="80">
        <v>0.75224450811999999</v>
      </c>
      <c r="R1733" s="78">
        <v>0.24775549188280002</v>
      </c>
      <c r="S1733" s="79">
        <f t="shared" si="410"/>
        <v>20130.865362154393</v>
      </c>
      <c r="T1733" s="2" t="e">
        <f t="shared" si="411"/>
        <v>#VALUE!</v>
      </c>
      <c r="U1733" s="2" t="e">
        <f t="shared" si="412"/>
        <v>#VALUE!</v>
      </c>
      <c r="V1733" s="2">
        <f t="shared" si="413"/>
        <v>20065.491202495363</v>
      </c>
      <c r="W1733" s="2" t="e">
        <f t="shared" si="414"/>
        <v>#VALUE!</v>
      </c>
      <c r="X1733">
        <f t="shared" si="415"/>
        <v>0.93090706877014529</v>
      </c>
      <c r="Y1733" t="e">
        <f t="shared" si="416"/>
        <v>#VALUE!</v>
      </c>
      <c r="Z1733" t="e">
        <f t="shared" si="417"/>
        <v>#VALUE!</v>
      </c>
      <c r="AA1733">
        <f t="shared" si="418"/>
        <v>0.92788398624256008</v>
      </c>
      <c r="AB1733" t="e">
        <f t="shared" si="419"/>
        <v>#VALUE!</v>
      </c>
    </row>
    <row r="1734" spans="1:28" x14ac:dyDescent="0.25">
      <c r="A1734">
        <v>39</v>
      </c>
      <c r="B1734" t="s">
        <v>63</v>
      </c>
      <c r="C1734">
        <v>4</v>
      </c>
      <c r="D1734" t="s">
        <v>64</v>
      </c>
      <c r="E1734">
        <v>2002</v>
      </c>
      <c r="F1734">
        <v>12478</v>
      </c>
      <c r="G1734" t="s">
        <v>10</v>
      </c>
      <c r="H1734">
        <v>0.27300000000000002</v>
      </c>
      <c r="I1734" t="s">
        <v>10</v>
      </c>
      <c r="J1734" t="s">
        <v>10</v>
      </c>
      <c r="K1734">
        <v>0.161</v>
      </c>
      <c r="L1734" s="2">
        <f t="shared" si="405"/>
        <v>17163.686382393396</v>
      </c>
      <c r="M1734" s="2" t="e">
        <f t="shared" si="406"/>
        <v>#VALUE!</v>
      </c>
      <c r="N1734" s="2" t="e">
        <f t="shared" si="407"/>
        <v>#VALUE!</v>
      </c>
      <c r="O1734" s="2">
        <f t="shared" si="408"/>
        <v>14872.467222884387</v>
      </c>
      <c r="P1734" s="79" t="e">
        <f t="shared" si="409"/>
        <v>#VALUE!</v>
      </c>
      <c r="Q1734" s="80">
        <v>0.75224450811999999</v>
      </c>
      <c r="R1734" s="78">
        <v>0.24775549188280002</v>
      </c>
      <c r="S1734" s="79">
        <f t="shared" si="410"/>
        <v>31250.357813702183</v>
      </c>
      <c r="T1734" s="2" t="e">
        <f t="shared" si="411"/>
        <v>#VALUE!</v>
      </c>
      <c r="U1734" s="2" t="e">
        <f t="shared" si="412"/>
        <v>#VALUE!</v>
      </c>
      <c r="V1734" s="2">
        <f t="shared" si="413"/>
        <v>30815.247633112438</v>
      </c>
      <c r="W1734" s="2" t="e">
        <f t="shared" si="414"/>
        <v>#VALUE!</v>
      </c>
      <c r="X1734">
        <f t="shared" si="415"/>
        <v>2.5044364332186393</v>
      </c>
      <c r="Y1734" t="e">
        <f t="shared" si="416"/>
        <v>#VALUE!</v>
      </c>
      <c r="Z1734" t="e">
        <f t="shared" si="417"/>
        <v>#VALUE!</v>
      </c>
      <c r="AA1734">
        <f t="shared" si="418"/>
        <v>2.4695662472441446</v>
      </c>
      <c r="AB1734" t="e">
        <f t="shared" si="419"/>
        <v>#VALUE!</v>
      </c>
    </row>
    <row r="1735" spans="1:28" x14ac:dyDescent="0.25">
      <c r="A1735">
        <v>39</v>
      </c>
      <c r="B1735" t="s">
        <v>63</v>
      </c>
      <c r="C1735">
        <v>4</v>
      </c>
      <c r="D1735" t="s">
        <v>64</v>
      </c>
      <c r="E1735">
        <v>2003</v>
      </c>
      <c r="F1735">
        <v>7888</v>
      </c>
      <c r="G1735" t="s">
        <v>10</v>
      </c>
      <c r="H1735">
        <v>0.27700000000000002</v>
      </c>
      <c r="I1735" t="s">
        <v>10</v>
      </c>
      <c r="J1735" t="s">
        <v>10</v>
      </c>
      <c r="K1735">
        <v>0.246</v>
      </c>
      <c r="L1735" s="2">
        <f t="shared" si="405"/>
        <v>10910.096818810513</v>
      </c>
      <c r="M1735" s="2" t="e">
        <f t="shared" si="406"/>
        <v>#VALUE!</v>
      </c>
      <c r="N1735" s="2" t="e">
        <f t="shared" si="407"/>
        <v>#VALUE!</v>
      </c>
      <c r="O1735" s="2">
        <f t="shared" si="408"/>
        <v>10461.538461538461</v>
      </c>
      <c r="P1735" s="79" t="e">
        <f t="shared" si="409"/>
        <v>#VALUE!</v>
      </c>
      <c r="Q1735" s="80">
        <v>0.75224450811999999</v>
      </c>
      <c r="R1735" s="78">
        <v>0.24775549188280002</v>
      </c>
      <c r="S1735" s="79">
        <f t="shared" si="410"/>
        <v>20516.690499806853</v>
      </c>
      <c r="T1735" s="2" t="e">
        <f t="shared" si="411"/>
        <v>#VALUE!</v>
      </c>
      <c r="U1735" s="2" t="e">
        <f t="shared" si="412"/>
        <v>#VALUE!</v>
      </c>
      <c r="V1735" s="2">
        <f t="shared" si="413"/>
        <v>21378.019501810231</v>
      </c>
      <c r="W1735" s="2" t="e">
        <f t="shared" si="414"/>
        <v>#VALUE!</v>
      </c>
      <c r="X1735">
        <f t="shared" si="415"/>
        <v>2.6010003169126334</v>
      </c>
      <c r="Y1735" t="e">
        <f t="shared" si="416"/>
        <v>#VALUE!</v>
      </c>
      <c r="Z1735" t="e">
        <f t="shared" si="417"/>
        <v>#VALUE!</v>
      </c>
      <c r="AA1735">
        <f t="shared" si="418"/>
        <v>2.710195170107788</v>
      </c>
      <c r="AB1735" t="e">
        <f t="shared" si="419"/>
        <v>#VALUE!</v>
      </c>
    </row>
    <row r="1736" spans="1:28" x14ac:dyDescent="0.25">
      <c r="A1736">
        <v>39</v>
      </c>
      <c r="B1736" t="s">
        <v>63</v>
      </c>
      <c r="C1736">
        <v>4</v>
      </c>
      <c r="D1736" t="s">
        <v>64</v>
      </c>
      <c r="E1736">
        <v>2004</v>
      </c>
      <c r="F1736">
        <v>9047</v>
      </c>
      <c r="G1736" t="s">
        <v>10</v>
      </c>
      <c r="H1736">
        <v>0.41800000000000004</v>
      </c>
      <c r="I1736" t="s">
        <v>10</v>
      </c>
      <c r="J1736" t="s">
        <v>10</v>
      </c>
      <c r="K1736">
        <v>0.42599999999999999</v>
      </c>
      <c r="L1736" s="2">
        <f t="shared" si="405"/>
        <v>15544.673539518901</v>
      </c>
      <c r="M1736" s="2" t="e">
        <f t="shared" si="406"/>
        <v>#VALUE!</v>
      </c>
      <c r="N1736" s="2" t="e">
        <f t="shared" si="407"/>
        <v>#VALUE!</v>
      </c>
      <c r="O1736" s="2">
        <f t="shared" si="408"/>
        <v>15761.324041811846</v>
      </c>
      <c r="P1736" s="79" t="e">
        <f t="shared" si="409"/>
        <v>#VALUE!</v>
      </c>
      <c r="Q1736" s="80">
        <v>0.75224450811999999</v>
      </c>
      <c r="R1736" s="78">
        <v>0.24775549188280002</v>
      </c>
      <c r="S1736" s="79">
        <f t="shared" si="410"/>
        <v>17008.707844813503</v>
      </c>
      <c r="T1736" s="2" t="e">
        <f t="shared" si="411"/>
        <v>#VALUE!</v>
      </c>
      <c r="U1736" s="2" t="e">
        <f t="shared" si="412"/>
        <v>#VALUE!</v>
      </c>
      <c r="V1736" s="2">
        <f t="shared" si="413"/>
        <v>17378.073001423931</v>
      </c>
      <c r="W1736" s="2" t="e">
        <f t="shared" si="414"/>
        <v>#VALUE!</v>
      </c>
      <c r="X1736">
        <f t="shared" si="415"/>
        <v>1.8800384486363992</v>
      </c>
      <c r="Y1736" t="e">
        <f t="shared" si="416"/>
        <v>#VALUE!</v>
      </c>
      <c r="Z1736" t="e">
        <f t="shared" si="417"/>
        <v>#VALUE!</v>
      </c>
      <c r="AA1736">
        <f t="shared" si="418"/>
        <v>1.9208658120287312</v>
      </c>
      <c r="AB1736" t="e">
        <f t="shared" si="419"/>
        <v>#VALUE!</v>
      </c>
    </row>
    <row r="1737" spans="1:28" x14ac:dyDescent="0.25">
      <c r="A1737">
        <v>39</v>
      </c>
      <c r="B1737" t="s">
        <v>63</v>
      </c>
      <c r="C1737">
        <v>4</v>
      </c>
      <c r="D1737" t="s">
        <v>64</v>
      </c>
      <c r="E1737">
        <v>2005</v>
      </c>
      <c r="F1737">
        <v>24486</v>
      </c>
      <c r="G1737" t="s">
        <v>10</v>
      </c>
      <c r="H1737">
        <v>0.28100000000000003</v>
      </c>
      <c r="I1737" t="s">
        <v>10</v>
      </c>
      <c r="J1737" t="s">
        <v>10</v>
      </c>
      <c r="K1737">
        <v>0.26100000000000001</v>
      </c>
      <c r="L1737" s="2">
        <f t="shared" si="405"/>
        <v>34055.632823365784</v>
      </c>
      <c r="M1737" s="2" t="e">
        <f t="shared" si="406"/>
        <v>#VALUE!</v>
      </c>
      <c r="N1737" s="2" t="e">
        <f t="shared" si="407"/>
        <v>#VALUE!</v>
      </c>
      <c r="O1737" s="2">
        <f t="shared" si="408"/>
        <v>33133.964817320702</v>
      </c>
      <c r="P1737" s="79" t="e">
        <f t="shared" si="409"/>
        <v>#VALUE!</v>
      </c>
      <c r="Q1737" s="80">
        <v>0.75224450811999999</v>
      </c>
      <c r="R1737" s="78">
        <v>0.24775549188280002</v>
      </c>
      <c r="S1737" s="79">
        <f t="shared" si="410"/>
        <v>28513.135270870123</v>
      </c>
      <c r="T1737" s="2" t="e">
        <f t="shared" si="411"/>
        <v>#VALUE!</v>
      </c>
      <c r="U1737" s="2" t="e">
        <f t="shared" si="412"/>
        <v>#VALUE!</v>
      </c>
      <c r="V1737" s="2">
        <f t="shared" si="413"/>
        <v>28935.246277646984</v>
      </c>
      <c r="W1737" s="2" t="e">
        <f t="shared" si="414"/>
        <v>#VALUE!</v>
      </c>
      <c r="X1737">
        <f t="shared" si="415"/>
        <v>1.1644668492554979</v>
      </c>
      <c r="Y1737" t="e">
        <f t="shared" si="416"/>
        <v>#VALUE!</v>
      </c>
      <c r="Z1737" t="e">
        <f t="shared" si="417"/>
        <v>#VALUE!</v>
      </c>
      <c r="AA1737">
        <f t="shared" si="418"/>
        <v>1.1817057207239641</v>
      </c>
      <c r="AB1737" t="e">
        <f t="shared" si="419"/>
        <v>#VALUE!</v>
      </c>
    </row>
    <row r="1738" spans="1:28" x14ac:dyDescent="0.25">
      <c r="A1738">
        <v>39</v>
      </c>
      <c r="B1738" t="s">
        <v>63</v>
      </c>
      <c r="C1738">
        <v>4</v>
      </c>
      <c r="D1738" t="s">
        <v>64</v>
      </c>
      <c r="E1738">
        <v>2006</v>
      </c>
      <c r="F1738">
        <v>16595</v>
      </c>
      <c r="G1738" t="s">
        <v>10</v>
      </c>
      <c r="H1738">
        <v>0.27</v>
      </c>
      <c r="I1738" t="s">
        <v>10</v>
      </c>
      <c r="J1738" t="s">
        <v>10</v>
      </c>
      <c r="K1738">
        <v>0.30199999999999999</v>
      </c>
      <c r="L1738" s="2">
        <f t="shared" si="405"/>
        <v>22732.876712328769</v>
      </c>
      <c r="M1738" s="2" t="e">
        <f t="shared" si="406"/>
        <v>#VALUE!</v>
      </c>
      <c r="N1738" s="2" t="e">
        <f t="shared" si="407"/>
        <v>#VALUE!</v>
      </c>
      <c r="O1738" s="2">
        <f t="shared" si="408"/>
        <v>23775.071633237825</v>
      </c>
      <c r="P1738" s="79" t="e">
        <f t="shared" si="409"/>
        <v>#VALUE!</v>
      </c>
      <c r="Q1738" s="80">
        <v>0.75224450811999999</v>
      </c>
      <c r="R1738" s="78">
        <v>0.24775549188280002</v>
      </c>
      <c r="S1738" s="79">
        <f t="shared" si="410"/>
        <v>28940.026776331146</v>
      </c>
      <c r="T1738" s="2" t="e">
        <f t="shared" si="411"/>
        <v>#VALUE!</v>
      </c>
      <c r="U1738" s="2" t="e">
        <f t="shared" si="412"/>
        <v>#VALUE!</v>
      </c>
      <c r="V1738" s="2">
        <f t="shared" si="413"/>
        <v>28934.095346588991</v>
      </c>
      <c r="W1738" s="2" t="e">
        <f t="shared" si="414"/>
        <v>#VALUE!</v>
      </c>
      <c r="X1738">
        <f t="shared" si="415"/>
        <v>1.7439003782061553</v>
      </c>
      <c r="Y1738" t="e">
        <f t="shared" si="416"/>
        <v>#VALUE!</v>
      </c>
      <c r="Z1738" t="e">
        <f t="shared" si="417"/>
        <v>#VALUE!</v>
      </c>
      <c r="AA1738">
        <f t="shared" si="418"/>
        <v>1.7435429555040067</v>
      </c>
      <c r="AB1738" t="e">
        <f t="shared" si="419"/>
        <v>#VALUE!</v>
      </c>
    </row>
    <row r="1739" spans="1:28" x14ac:dyDescent="0.25">
      <c r="A1739">
        <v>39</v>
      </c>
      <c r="B1739" t="s">
        <v>63</v>
      </c>
      <c r="C1739">
        <v>4</v>
      </c>
      <c r="D1739" t="s">
        <v>64</v>
      </c>
      <c r="E1739">
        <v>2007</v>
      </c>
      <c r="F1739">
        <v>7473</v>
      </c>
      <c r="G1739" t="s">
        <v>10</v>
      </c>
      <c r="H1739">
        <v>0.45799999999999996</v>
      </c>
      <c r="I1739" t="s">
        <v>10</v>
      </c>
      <c r="J1739" t="s">
        <v>10</v>
      </c>
      <c r="K1739">
        <v>0.47</v>
      </c>
      <c r="L1739" s="2">
        <f t="shared" si="405"/>
        <v>13787.822878228781</v>
      </c>
      <c r="M1739" s="2" t="e">
        <f t="shared" si="406"/>
        <v>#VALUE!</v>
      </c>
      <c r="N1739" s="2" t="e">
        <f t="shared" si="407"/>
        <v>#VALUE!</v>
      </c>
      <c r="O1739" s="2">
        <f t="shared" si="408"/>
        <v>14100</v>
      </c>
      <c r="P1739" s="79" t="e">
        <f t="shared" si="409"/>
        <v>#VALUE!</v>
      </c>
      <c r="Q1739" s="80">
        <v>0.75224450811999999</v>
      </c>
      <c r="R1739" s="78">
        <v>0.24775549188280002</v>
      </c>
      <c r="S1739" s="79">
        <f t="shared" si="410"/>
        <v>16393.768089568664</v>
      </c>
      <c r="T1739" s="2" t="e">
        <f t="shared" si="411"/>
        <v>#VALUE!</v>
      </c>
      <c r="U1739" s="2" t="e">
        <f t="shared" si="412"/>
        <v>#VALUE!</v>
      </c>
      <c r="V1739" s="2">
        <f t="shared" si="413"/>
        <v>16730.085380496497</v>
      </c>
      <c r="W1739" s="2" t="e">
        <f t="shared" si="414"/>
        <v>#VALUE!</v>
      </c>
      <c r="X1739">
        <f t="shared" si="415"/>
        <v>2.1937331847408892</v>
      </c>
      <c r="Y1739" t="e">
        <f t="shared" si="416"/>
        <v>#VALUE!</v>
      </c>
      <c r="Z1739" t="e">
        <f t="shared" si="417"/>
        <v>#VALUE!</v>
      </c>
      <c r="AA1739">
        <f t="shared" si="418"/>
        <v>2.238737505753579</v>
      </c>
      <c r="AB1739" t="e">
        <f t="shared" si="419"/>
        <v>#VALUE!</v>
      </c>
    </row>
    <row r="1740" spans="1:28" x14ac:dyDescent="0.25">
      <c r="A1740">
        <v>39</v>
      </c>
      <c r="B1740" t="s">
        <v>63</v>
      </c>
      <c r="C1740">
        <v>4</v>
      </c>
      <c r="D1740" t="s">
        <v>64</v>
      </c>
      <c r="E1740">
        <v>2008</v>
      </c>
      <c r="F1740">
        <v>16180</v>
      </c>
      <c r="G1740" t="s">
        <v>10</v>
      </c>
      <c r="H1740">
        <v>0.39600000000000002</v>
      </c>
      <c r="I1740" t="s">
        <v>10</v>
      </c>
      <c r="J1740" t="s">
        <v>10</v>
      </c>
      <c r="K1740">
        <v>0.40799999999999997</v>
      </c>
      <c r="L1740" s="2">
        <f t="shared" si="405"/>
        <v>26788.079470198678</v>
      </c>
      <c r="M1740" s="2" t="e">
        <f t="shared" si="406"/>
        <v>#VALUE!</v>
      </c>
      <c r="N1740" s="2" t="e">
        <f t="shared" si="407"/>
        <v>#VALUE!</v>
      </c>
      <c r="O1740" s="2">
        <f t="shared" si="408"/>
        <v>27331.081081081076</v>
      </c>
      <c r="P1740" s="79" t="e">
        <f t="shared" si="409"/>
        <v>#VALUE!</v>
      </c>
      <c r="Q1740" s="80">
        <v>0.75224450811999999</v>
      </c>
      <c r="R1740" s="78">
        <v>0.24775549188280002</v>
      </c>
      <c r="S1740" s="79">
        <f t="shared" si="410"/>
        <v>21315.182672186293</v>
      </c>
      <c r="T1740" s="2" t="e">
        <f t="shared" si="411"/>
        <v>#VALUE!</v>
      </c>
      <c r="U1740" s="2" t="e">
        <f t="shared" si="412"/>
        <v>#VALUE!</v>
      </c>
      <c r="V1740" s="2">
        <f t="shared" si="413"/>
        <v>23212.580479745044</v>
      </c>
      <c r="W1740" s="2" t="e">
        <f t="shared" si="414"/>
        <v>#VALUE!</v>
      </c>
      <c r="X1740">
        <f t="shared" si="415"/>
        <v>1.3173784099002652</v>
      </c>
      <c r="Y1740" t="e">
        <f t="shared" si="416"/>
        <v>#VALUE!</v>
      </c>
      <c r="Z1740" t="e">
        <f t="shared" si="417"/>
        <v>#VALUE!</v>
      </c>
      <c r="AA1740">
        <f t="shared" si="418"/>
        <v>1.4346465067827592</v>
      </c>
      <c r="AB1740" t="e">
        <f t="shared" si="419"/>
        <v>#VALUE!</v>
      </c>
    </row>
    <row r="1741" spans="1:28" x14ac:dyDescent="0.25">
      <c r="A1741">
        <v>39</v>
      </c>
      <c r="B1741" t="s">
        <v>63</v>
      </c>
      <c r="C1741">
        <v>4</v>
      </c>
      <c r="D1741" t="s">
        <v>64</v>
      </c>
      <c r="E1741">
        <v>2009</v>
      </c>
      <c r="F1741">
        <v>20723</v>
      </c>
      <c r="G1741" t="s">
        <v>10</v>
      </c>
      <c r="H1741">
        <v>0.38600000000000001</v>
      </c>
      <c r="I1741" t="s">
        <v>10</v>
      </c>
      <c r="J1741" t="s">
        <v>10</v>
      </c>
      <c r="K1741">
        <v>0.38700000000000001</v>
      </c>
      <c r="L1741" s="2">
        <f t="shared" si="405"/>
        <v>33750.814332247559</v>
      </c>
      <c r="M1741" s="2" t="e">
        <f t="shared" si="406"/>
        <v>#VALUE!</v>
      </c>
      <c r="N1741" s="2" t="e">
        <f t="shared" si="407"/>
        <v>#VALUE!</v>
      </c>
      <c r="O1741" s="2">
        <f t="shared" si="408"/>
        <v>33805.872756933117</v>
      </c>
      <c r="P1741" s="79" t="e">
        <f t="shared" si="409"/>
        <v>#VALUE!</v>
      </c>
      <c r="Q1741" s="80">
        <v>0.75224450811999999</v>
      </c>
      <c r="R1741" s="78">
        <v>0.24775549188280002</v>
      </c>
      <c r="S1741" s="79">
        <f t="shared" si="410"/>
        <v>24148.23633897402</v>
      </c>
      <c r="T1741" s="2" t="e">
        <f t="shared" si="411"/>
        <v>#VALUE!</v>
      </c>
      <c r="U1741" s="2" t="e">
        <f t="shared" si="412"/>
        <v>#VALUE!</v>
      </c>
      <c r="V1741" s="2">
        <f t="shared" si="413"/>
        <v>25447.740064741251</v>
      </c>
      <c r="W1741" s="2" t="e">
        <f t="shared" si="414"/>
        <v>#VALUE!</v>
      </c>
      <c r="X1741">
        <f t="shared" si="415"/>
        <v>1.1652867026479767</v>
      </c>
      <c r="Y1741" t="e">
        <f t="shared" si="416"/>
        <v>#VALUE!</v>
      </c>
      <c r="Z1741" t="e">
        <f t="shared" si="417"/>
        <v>#VALUE!</v>
      </c>
      <c r="AA1741">
        <f t="shared" si="418"/>
        <v>1.2279949845457343</v>
      </c>
      <c r="AB1741" t="e">
        <f t="shared" si="419"/>
        <v>#VALUE!</v>
      </c>
    </row>
    <row r="1742" spans="1:28" x14ac:dyDescent="0.25">
      <c r="A1742">
        <v>39</v>
      </c>
      <c r="B1742" t="s">
        <v>63</v>
      </c>
      <c r="C1742">
        <v>4</v>
      </c>
      <c r="D1742" t="s">
        <v>64</v>
      </c>
      <c r="E1742">
        <v>2010</v>
      </c>
      <c r="F1742">
        <v>9546</v>
      </c>
      <c r="G1742" t="s">
        <v>10</v>
      </c>
      <c r="H1742">
        <v>0.33400000000000002</v>
      </c>
      <c r="I1742" t="s">
        <v>10</v>
      </c>
      <c r="J1742" t="s">
        <v>10</v>
      </c>
      <c r="K1742">
        <v>0.32500000000000001</v>
      </c>
      <c r="L1742" s="2">
        <f t="shared" si="405"/>
        <v>14333.333333333336</v>
      </c>
      <c r="M1742" s="2" t="e">
        <f t="shared" si="406"/>
        <v>#VALUE!</v>
      </c>
      <c r="N1742" s="2" t="e">
        <f t="shared" si="407"/>
        <v>#VALUE!</v>
      </c>
      <c r="O1742" s="2">
        <f t="shared" si="408"/>
        <v>14142.222222222221</v>
      </c>
      <c r="P1742" s="79" t="e">
        <f t="shared" si="409"/>
        <v>#VALUE!</v>
      </c>
      <c r="Q1742" s="80">
        <v>0.75224450811999999</v>
      </c>
      <c r="R1742" s="78">
        <v>0.24775549188280002</v>
      </c>
      <c r="S1742" s="79">
        <f t="shared" si="410"/>
        <v>41655.165170630207</v>
      </c>
      <c r="T1742" s="2" t="e">
        <f t="shared" si="411"/>
        <v>#VALUE!</v>
      </c>
      <c r="U1742" s="2" t="e">
        <f t="shared" si="412"/>
        <v>#VALUE!</v>
      </c>
      <c r="V1742" s="2">
        <f t="shared" si="413"/>
        <v>41278.979409793683</v>
      </c>
      <c r="W1742" s="2" t="e">
        <f t="shared" si="414"/>
        <v>#VALUE!</v>
      </c>
      <c r="X1742">
        <f t="shared" si="415"/>
        <v>4.3636250964414636</v>
      </c>
      <c r="Y1742" t="e">
        <f t="shared" si="416"/>
        <v>#VALUE!</v>
      </c>
      <c r="Z1742" t="e">
        <f t="shared" si="417"/>
        <v>#VALUE!</v>
      </c>
      <c r="AA1742">
        <f t="shared" si="418"/>
        <v>4.3242174114596361</v>
      </c>
      <c r="AB1742" t="e">
        <f t="shared" si="419"/>
        <v>#VALUE!</v>
      </c>
    </row>
    <row r="1743" spans="1:28" x14ac:dyDescent="0.25">
      <c r="A1743">
        <v>39</v>
      </c>
      <c r="B1743" t="s">
        <v>63</v>
      </c>
      <c r="C1743">
        <v>4</v>
      </c>
      <c r="D1743" t="s">
        <v>64</v>
      </c>
      <c r="E1743">
        <v>2011</v>
      </c>
      <c r="F1743">
        <v>12933</v>
      </c>
      <c r="G1743" t="s">
        <v>10</v>
      </c>
      <c r="H1743">
        <v>0.42900000000000005</v>
      </c>
      <c r="I1743" t="s">
        <v>10</v>
      </c>
      <c r="J1743" t="s">
        <v>10</v>
      </c>
      <c r="K1743">
        <v>0.47399999999999998</v>
      </c>
      <c r="L1743" s="2">
        <f t="shared" si="405"/>
        <v>22649.737302977235</v>
      </c>
      <c r="M1743" s="2" t="e">
        <f t="shared" si="406"/>
        <v>#VALUE!</v>
      </c>
      <c r="N1743" s="2" t="e">
        <f t="shared" si="407"/>
        <v>#VALUE!</v>
      </c>
      <c r="O1743" s="2">
        <f t="shared" si="408"/>
        <v>24587.452471482888</v>
      </c>
      <c r="P1743" s="79" t="e">
        <f t="shared" si="409"/>
        <v>#VALUE!</v>
      </c>
      <c r="Q1743" s="80">
        <v>0.75224450811999999</v>
      </c>
      <c r="R1743" s="78">
        <v>0.24775549188280002</v>
      </c>
      <c r="S1743" s="79">
        <f t="shared" si="410"/>
        <v>27528.072775395609</v>
      </c>
      <c r="T1743" s="2" t="e">
        <f t="shared" si="411"/>
        <v>#VALUE!</v>
      </c>
      <c r="U1743" s="2" t="e">
        <f t="shared" si="412"/>
        <v>#VALUE!</v>
      </c>
      <c r="V1743" s="2">
        <f t="shared" si="413"/>
        <v>26661.004440619901</v>
      </c>
      <c r="W1743" s="2" t="e">
        <f t="shared" si="414"/>
        <v>#VALUE!</v>
      </c>
      <c r="X1743">
        <f t="shared" si="415"/>
        <v>2.128514093821666</v>
      </c>
      <c r="Y1743" t="e">
        <f t="shared" si="416"/>
        <v>#VALUE!</v>
      </c>
      <c r="Z1743" t="e">
        <f t="shared" si="417"/>
        <v>#VALUE!</v>
      </c>
      <c r="AA1743">
        <f t="shared" si="418"/>
        <v>2.0614709998159668</v>
      </c>
      <c r="AB1743" t="e">
        <f t="shared" si="419"/>
        <v>#VALUE!</v>
      </c>
    </row>
    <row r="1744" spans="1:28" x14ac:dyDescent="0.25">
      <c r="A1744">
        <v>39</v>
      </c>
      <c r="B1744" t="s">
        <v>63</v>
      </c>
      <c r="C1744">
        <v>4</v>
      </c>
      <c r="D1744" t="s">
        <v>64</v>
      </c>
      <c r="E1744">
        <v>2012</v>
      </c>
      <c r="F1744">
        <v>11480</v>
      </c>
      <c r="G1744" t="s">
        <v>10</v>
      </c>
      <c r="H1744">
        <v>0.33499999999999996</v>
      </c>
      <c r="I1744" t="s">
        <v>10</v>
      </c>
      <c r="J1744" t="s">
        <v>10</v>
      </c>
      <c r="K1744">
        <v>0.39700000000000002</v>
      </c>
      <c r="L1744" s="2">
        <f t="shared" si="405"/>
        <v>17263.15789473684</v>
      </c>
      <c r="M1744" s="2" t="e">
        <f t="shared" si="406"/>
        <v>#VALUE!</v>
      </c>
      <c r="N1744" s="2" t="e">
        <f t="shared" si="407"/>
        <v>#VALUE!</v>
      </c>
      <c r="O1744" s="2">
        <f t="shared" si="408"/>
        <v>19038.142620232175</v>
      </c>
      <c r="P1744" s="79" t="e">
        <f t="shared" si="409"/>
        <v>#VALUE!</v>
      </c>
      <c r="Q1744" s="80">
        <v>0.75224450811999999</v>
      </c>
      <c r="R1744" s="78">
        <v>0.24775549188280002</v>
      </c>
      <c r="S1744" s="79">
        <f t="shared" si="410"/>
        <v>15274.941101601295</v>
      </c>
      <c r="T1744" s="2" t="e">
        <f t="shared" si="411"/>
        <v>#VALUE!</v>
      </c>
      <c r="U1744" s="2" t="e">
        <f t="shared" si="412"/>
        <v>#VALUE!</v>
      </c>
      <c r="V1744" s="2">
        <f t="shared" si="413"/>
        <v>15127.498626082834</v>
      </c>
      <c r="W1744" s="2" t="e">
        <f t="shared" si="414"/>
        <v>#VALUE!</v>
      </c>
      <c r="X1744">
        <f t="shared" si="415"/>
        <v>1.3305697823694507</v>
      </c>
      <c r="Y1744" t="e">
        <f t="shared" si="416"/>
        <v>#VALUE!</v>
      </c>
      <c r="Z1744" t="e">
        <f t="shared" si="417"/>
        <v>#VALUE!</v>
      </c>
      <c r="AA1744">
        <f t="shared" si="418"/>
        <v>1.3177263611570413</v>
      </c>
      <c r="AB1744" t="e">
        <f t="shared" si="419"/>
        <v>#VALUE!</v>
      </c>
    </row>
    <row r="1745" spans="1:28" x14ac:dyDescent="0.25">
      <c r="A1745">
        <v>39</v>
      </c>
      <c r="B1745" t="s">
        <v>63</v>
      </c>
      <c r="C1745">
        <v>4</v>
      </c>
      <c r="D1745" t="s">
        <v>64</v>
      </c>
      <c r="E1745">
        <v>2013</v>
      </c>
      <c r="F1745">
        <v>28068</v>
      </c>
      <c r="G1745" t="s">
        <v>10</v>
      </c>
      <c r="H1745">
        <v>0.377</v>
      </c>
      <c r="I1745" t="s">
        <v>10</v>
      </c>
      <c r="J1745" t="s">
        <v>10</v>
      </c>
      <c r="K1745">
        <v>0.375</v>
      </c>
      <c r="L1745" s="2">
        <f t="shared" si="405"/>
        <v>45052.969502407708</v>
      </c>
      <c r="M1745" s="2" t="e">
        <f t="shared" si="406"/>
        <v>#VALUE!</v>
      </c>
      <c r="N1745" s="2" t="e">
        <f t="shared" si="407"/>
        <v>#VALUE!</v>
      </c>
      <c r="O1745" s="2">
        <f t="shared" si="408"/>
        <v>44908.800000000003</v>
      </c>
      <c r="P1745" s="79" t="e">
        <f t="shared" si="409"/>
        <v>#VALUE!</v>
      </c>
      <c r="Q1745" s="80">
        <v>0.75224450811999999</v>
      </c>
      <c r="R1745" s="78">
        <v>0.24775549188280002</v>
      </c>
      <c r="S1745" s="79">
        <f t="shared" si="410"/>
        <v>21667.389815071969</v>
      </c>
      <c r="T1745" s="2" t="e">
        <f t="shared" si="411"/>
        <v>#VALUE!</v>
      </c>
      <c r="U1745" s="2" t="e">
        <f t="shared" si="412"/>
        <v>#VALUE!</v>
      </c>
      <c r="V1745" s="2">
        <f t="shared" si="413"/>
        <v>21711.592386205575</v>
      </c>
      <c r="W1745" s="2" t="e">
        <f t="shared" si="414"/>
        <v>#VALUE!</v>
      </c>
      <c r="X1745">
        <f t="shared" si="415"/>
        <v>0.77196058910759469</v>
      </c>
      <c r="Y1745" t="e">
        <f t="shared" si="416"/>
        <v>#VALUE!</v>
      </c>
      <c r="Z1745" t="e">
        <f t="shared" si="417"/>
        <v>#VALUE!</v>
      </c>
      <c r="AA1745">
        <f t="shared" si="418"/>
        <v>0.77353542775422457</v>
      </c>
      <c r="AB1745" t="e">
        <f t="shared" si="419"/>
        <v>#VALUE!</v>
      </c>
    </row>
    <row r="1746" spans="1:28" x14ac:dyDescent="0.25">
      <c r="A1746">
        <v>39</v>
      </c>
      <c r="B1746" t="s">
        <v>63</v>
      </c>
      <c r="C1746">
        <v>4</v>
      </c>
      <c r="D1746" t="s">
        <v>64</v>
      </c>
      <c r="E1746">
        <v>2014</v>
      </c>
      <c r="F1746">
        <v>23692</v>
      </c>
      <c r="G1746" t="s">
        <v>10</v>
      </c>
      <c r="H1746">
        <v>0.24399999999999999</v>
      </c>
      <c r="I1746" t="s">
        <v>10</v>
      </c>
      <c r="J1746" t="s">
        <v>10</v>
      </c>
      <c r="K1746">
        <v>0.217</v>
      </c>
      <c r="L1746" s="2">
        <f t="shared" si="405"/>
        <v>31338.624338624337</v>
      </c>
      <c r="M1746" s="2" t="e">
        <f t="shared" si="406"/>
        <v>#VALUE!</v>
      </c>
      <c r="N1746" s="2" t="e">
        <f t="shared" si="407"/>
        <v>#VALUE!</v>
      </c>
      <c r="O1746" s="2">
        <f t="shared" si="408"/>
        <v>30257.982120051085</v>
      </c>
      <c r="P1746" s="79" t="e">
        <f t="shared" si="409"/>
        <v>#VALUE!</v>
      </c>
      <c r="Q1746" s="80">
        <v>0.75224450811999999</v>
      </c>
      <c r="R1746" s="78">
        <v>0.24775549188280002</v>
      </c>
      <c r="S1746" s="79">
        <f t="shared" si="410"/>
        <v>37164.151448263168</v>
      </c>
      <c r="T1746" s="2" t="e">
        <f t="shared" si="411"/>
        <v>#VALUE!</v>
      </c>
      <c r="U1746" s="2" t="e">
        <f t="shared" si="412"/>
        <v>#VALUE!</v>
      </c>
      <c r="V1746" s="2">
        <f t="shared" si="413"/>
        <v>37141.201668006637</v>
      </c>
      <c r="W1746" s="2" t="e">
        <f t="shared" si="414"/>
        <v>#VALUE!</v>
      </c>
      <c r="X1746">
        <f t="shared" si="415"/>
        <v>1.5686371538183002</v>
      </c>
      <c r="Y1746" t="e">
        <f t="shared" si="416"/>
        <v>#VALUE!</v>
      </c>
      <c r="Z1746" t="e">
        <f t="shared" si="417"/>
        <v>#VALUE!</v>
      </c>
      <c r="AA1746">
        <f t="shared" si="418"/>
        <v>1.5676684816818605</v>
      </c>
      <c r="AB1746" t="e">
        <f t="shared" si="419"/>
        <v>#VALUE!</v>
      </c>
    </row>
    <row r="1747" spans="1:28" x14ac:dyDescent="0.25">
      <c r="A1747">
        <v>39</v>
      </c>
      <c r="B1747" t="s">
        <v>63</v>
      </c>
      <c r="C1747">
        <v>4</v>
      </c>
      <c r="D1747" t="s">
        <v>64</v>
      </c>
      <c r="E1747">
        <v>2015</v>
      </c>
      <c r="F1747">
        <v>9192</v>
      </c>
      <c r="G1747" t="s">
        <v>10</v>
      </c>
      <c r="H1747">
        <v>0.42400000000000004</v>
      </c>
      <c r="I1747" t="s">
        <v>10</v>
      </c>
      <c r="J1747" t="s">
        <v>10</v>
      </c>
      <c r="K1747">
        <v>0.41599999999999998</v>
      </c>
      <c r="L1747" s="2">
        <f t="shared" si="405"/>
        <v>15958.333333333334</v>
      </c>
      <c r="M1747" s="2" t="e">
        <f t="shared" si="406"/>
        <v>#VALUE!</v>
      </c>
      <c r="N1747" s="2" t="e">
        <f t="shared" si="407"/>
        <v>#VALUE!</v>
      </c>
      <c r="O1747" s="2">
        <f t="shared" si="408"/>
        <v>15739.726027397259</v>
      </c>
      <c r="P1747" s="79" t="e">
        <f t="shared" si="409"/>
        <v>#VALUE!</v>
      </c>
      <c r="Q1747" s="80">
        <v>0.75224450811999999</v>
      </c>
      <c r="R1747" s="78">
        <v>0.24775549188280002</v>
      </c>
      <c r="S1747" s="79">
        <f t="shared" si="410"/>
        <v>7905.5131259804639</v>
      </c>
      <c r="T1747" s="2" t="e">
        <f t="shared" si="411"/>
        <v>#VALUE!</v>
      </c>
      <c r="U1747" s="2" t="e">
        <f t="shared" si="412"/>
        <v>#VALUE!</v>
      </c>
      <c r="V1747" s="2">
        <f t="shared" si="413"/>
        <v>7905.9342856841231</v>
      </c>
      <c r="W1747" s="2" t="e">
        <f t="shared" si="414"/>
        <v>#VALUE!</v>
      </c>
      <c r="X1747">
        <f t="shared" si="415"/>
        <v>0.8600427682746371</v>
      </c>
      <c r="Y1747" t="e">
        <f t="shared" si="416"/>
        <v>#VALUE!</v>
      </c>
      <c r="Z1747" t="e">
        <f t="shared" si="417"/>
        <v>#VALUE!</v>
      </c>
      <c r="AA1747">
        <f t="shared" si="418"/>
        <v>0.86008858634509611</v>
      </c>
      <c r="AB1747" t="e">
        <f t="shared" si="419"/>
        <v>#VALUE!</v>
      </c>
    </row>
    <row r="1748" spans="1:28" x14ac:dyDescent="0.25">
      <c r="A1748">
        <v>39</v>
      </c>
      <c r="B1748" t="s">
        <v>63</v>
      </c>
      <c r="C1748">
        <v>4</v>
      </c>
      <c r="D1748" t="s">
        <v>64</v>
      </c>
      <c r="E1748">
        <v>2016</v>
      </c>
      <c r="F1748">
        <v>7656</v>
      </c>
      <c r="G1748" t="s">
        <v>10</v>
      </c>
      <c r="H1748">
        <v>0.42000000000000004</v>
      </c>
      <c r="I1748" t="s">
        <v>10</v>
      </c>
      <c r="J1748" t="s">
        <v>10</v>
      </c>
      <c r="K1748">
        <v>0.42299999999999999</v>
      </c>
      <c r="L1748" s="2">
        <f t="shared" si="405"/>
        <v>13200</v>
      </c>
      <c r="M1748" s="2" t="e">
        <f t="shared" si="406"/>
        <v>#VALUE!</v>
      </c>
      <c r="N1748" s="2" t="e">
        <f t="shared" si="407"/>
        <v>#VALUE!</v>
      </c>
      <c r="O1748" s="2">
        <f t="shared" si="408"/>
        <v>13268.630849220104</v>
      </c>
      <c r="P1748" s="79" t="e">
        <f t="shared" si="409"/>
        <v>#VALUE!</v>
      </c>
      <c r="Q1748" s="80">
        <v>0.75224450811999999</v>
      </c>
      <c r="R1748" s="78">
        <v>0.24775549188280002</v>
      </c>
      <c r="S1748" s="79">
        <f t="shared" si="410"/>
        <v>11834.647876309908</v>
      </c>
      <c r="T1748" s="2" t="e">
        <f t="shared" si="411"/>
        <v>#VALUE!</v>
      </c>
      <c r="U1748" s="2" t="e">
        <f t="shared" si="412"/>
        <v>#VALUE!</v>
      </c>
      <c r="V1748" s="2">
        <f t="shared" si="413"/>
        <v>11862.281839636946</v>
      </c>
      <c r="W1748" s="2" t="e">
        <f t="shared" si="414"/>
        <v>#VALUE!</v>
      </c>
      <c r="X1748">
        <f t="shared" si="415"/>
        <v>1.5458004018168636</v>
      </c>
      <c r="Y1748" t="e">
        <f t="shared" si="416"/>
        <v>#VALUE!</v>
      </c>
      <c r="Z1748" t="e">
        <f t="shared" si="417"/>
        <v>#VALUE!</v>
      </c>
      <c r="AA1748">
        <f t="shared" si="418"/>
        <v>1.5494098536620879</v>
      </c>
      <c r="AB1748" t="e">
        <f t="shared" si="419"/>
        <v>#VALUE!</v>
      </c>
    </row>
    <row r="1749" spans="1:28" x14ac:dyDescent="0.25">
      <c r="A1749">
        <v>39</v>
      </c>
      <c r="B1749" t="s">
        <v>63</v>
      </c>
      <c r="C1749">
        <v>4</v>
      </c>
      <c r="D1749" t="s">
        <v>64</v>
      </c>
      <c r="E1749">
        <v>2017</v>
      </c>
      <c r="F1749">
        <v>26514</v>
      </c>
      <c r="G1749" t="s">
        <v>10</v>
      </c>
      <c r="H1749" s="54">
        <v>0.44035422259606583</v>
      </c>
      <c r="I1749" t="s">
        <v>10</v>
      </c>
      <c r="J1749" t="s">
        <v>10</v>
      </c>
      <c r="K1749">
        <v>0.44</v>
      </c>
      <c r="L1749" s="2">
        <f t="shared" si="405"/>
        <v>47376.396053575605</v>
      </c>
      <c r="M1749" s="2" t="e">
        <f t="shared" si="406"/>
        <v>#VALUE!</v>
      </c>
      <c r="N1749" s="2" t="e">
        <f t="shared" si="407"/>
        <v>#VALUE!</v>
      </c>
      <c r="O1749" s="2">
        <f t="shared" si="408"/>
        <v>47346.428571428565</v>
      </c>
      <c r="P1749" s="79" t="e">
        <f t="shared" si="409"/>
        <v>#VALUE!</v>
      </c>
      <c r="Q1749" s="80">
        <v>0.75224450811999999</v>
      </c>
      <c r="R1749" s="78">
        <v>0.24775549188280002</v>
      </c>
      <c r="S1749" s="79" t="e">
        <f t="shared" si="410"/>
        <v>#VALUE!</v>
      </c>
      <c r="T1749" s="2" t="e">
        <f t="shared" si="411"/>
        <v>#VALUE!</v>
      </c>
      <c r="U1749" s="2" t="e">
        <f t="shared" si="412"/>
        <v>#VALUE!</v>
      </c>
      <c r="V1749" s="2" t="e">
        <f t="shared" si="413"/>
        <v>#VALUE!</v>
      </c>
      <c r="W1749" s="2" t="e">
        <f t="shared" si="414"/>
        <v>#VALUE!</v>
      </c>
      <c r="X1749" t="e">
        <f t="shared" si="415"/>
        <v>#VALUE!</v>
      </c>
      <c r="Y1749" t="e">
        <f t="shared" si="416"/>
        <v>#VALUE!</v>
      </c>
      <c r="Z1749" t="e">
        <f t="shared" si="417"/>
        <v>#VALUE!</v>
      </c>
      <c r="AA1749" t="e">
        <f t="shared" si="418"/>
        <v>#VALUE!</v>
      </c>
      <c r="AB1749" t="e">
        <f t="shared" si="419"/>
        <v>#VALUE!</v>
      </c>
    </row>
    <row r="1750" spans="1:28" x14ac:dyDescent="0.25">
      <c r="A1750">
        <v>39</v>
      </c>
      <c r="B1750" t="s">
        <v>63</v>
      </c>
      <c r="C1750">
        <v>4</v>
      </c>
      <c r="D1750" t="s">
        <v>64</v>
      </c>
      <c r="E1750">
        <v>2018</v>
      </c>
      <c r="F1750">
        <v>3558</v>
      </c>
      <c r="G1750" t="s">
        <v>10</v>
      </c>
      <c r="H1750" s="54">
        <v>0.42215417185431725</v>
      </c>
      <c r="I1750" t="s">
        <v>10</v>
      </c>
      <c r="J1750" t="s">
        <v>10</v>
      </c>
      <c r="K1750">
        <v>0.42199999999999999</v>
      </c>
      <c r="L1750" s="2">
        <f t="shared" si="405"/>
        <v>6157.3517133760115</v>
      </c>
      <c r="M1750" s="2" t="e">
        <f t="shared" si="406"/>
        <v>#VALUE!</v>
      </c>
      <c r="N1750" s="2" t="e">
        <f t="shared" si="407"/>
        <v>#VALUE!</v>
      </c>
      <c r="O1750" s="2">
        <f t="shared" si="408"/>
        <v>6155.7093425605526</v>
      </c>
      <c r="P1750" s="79" t="e">
        <f t="shared" si="409"/>
        <v>#VALUE!</v>
      </c>
      <c r="Q1750" s="80">
        <v>0.75224450811999999</v>
      </c>
      <c r="R1750" s="78">
        <v>0.24775549188280002</v>
      </c>
      <c r="S1750" s="79" t="e">
        <f t="shared" si="410"/>
        <v>#VALUE!</v>
      </c>
      <c r="T1750" s="2" t="e">
        <f t="shared" si="411"/>
        <v>#VALUE!</v>
      </c>
      <c r="U1750" s="2" t="e">
        <f t="shared" si="412"/>
        <v>#VALUE!</v>
      </c>
      <c r="V1750" s="2" t="e">
        <f t="shared" si="413"/>
        <v>#VALUE!</v>
      </c>
      <c r="W1750" s="2" t="e">
        <f t="shared" si="414"/>
        <v>#VALUE!</v>
      </c>
      <c r="X1750" t="e">
        <f t="shared" si="415"/>
        <v>#VALUE!</v>
      </c>
      <c r="Y1750" t="e">
        <f t="shared" si="416"/>
        <v>#VALUE!</v>
      </c>
      <c r="Z1750" t="e">
        <f t="shared" si="417"/>
        <v>#VALUE!</v>
      </c>
      <c r="AA1750" t="e">
        <f t="shared" si="418"/>
        <v>#VALUE!</v>
      </c>
      <c r="AB1750" t="e">
        <f t="shared" si="419"/>
        <v>#VALUE!</v>
      </c>
    </row>
    <row r="1751" spans="1:28" x14ac:dyDescent="0.25">
      <c r="A1751">
        <v>39</v>
      </c>
      <c r="B1751" t="s">
        <v>63</v>
      </c>
      <c r="C1751">
        <v>4</v>
      </c>
      <c r="D1751" t="s">
        <v>64</v>
      </c>
      <c r="E1751">
        <v>2019</v>
      </c>
      <c r="F1751">
        <v>8051</v>
      </c>
      <c r="G1751" t="s">
        <v>10</v>
      </c>
      <c r="H1751" s="54">
        <v>0.39069181949126658</v>
      </c>
      <c r="I1751" t="s">
        <v>10</v>
      </c>
      <c r="J1751" t="s">
        <v>10</v>
      </c>
      <c r="K1751">
        <v>0.39100000000000001</v>
      </c>
      <c r="L1751" s="2">
        <f t="shared" si="405"/>
        <v>13213.346312333979</v>
      </c>
      <c r="M1751" s="2" t="e">
        <f t="shared" si="406"/>
        <v>#VALUE!</v>
      </c>
      <c r="N1751" s="2" t="e">
        <f t="shared" si="407"/>
        <v>#VALUE!</v>
      </c>
      <c r="O1751" s="2">
        <f t="shared" si="408"/>
        <v>13220.032840722497</v>
      </c>
      <c r="P1751" s="79" t="e">
        <f t="shared" si="409"/>
        <v>#VALUE!</v>
      </c>
      <c r="Q1751" s="80">
        <v>0.75224450811999999</v>
      </c>
      <c r="R1751" s="78">
        <v>0.24775549188280002</v>
      </c>
      <c r="S1751" s="79" t="e">
        <f t="shared" si="410"/>
        <v>#VALUE!</v>
      </c>
      <c r="T1751" s="2" t="e">
        <f t="shared" si="411"/>
        <v>#VALUE!</v>
      </c>
      <c r="U1751" s="2" t="e">
        <f t="shared" si="412"/>
        <v>#VALUE!</v>
      </c>
      <c r="V1751" s="2" t="e">
        <f t="shared" si="413"/>
        <v>#VALUE!</v>
      </c>
      <c r="W1751" s="2" t="e">
        <f t="shared" si="414"/>
        <v>#VALUE!</v>
      </c>
      <c r="X1751" t="e">
        <f t="shared" si="415"/>
        <v>#VALUE!</v>
      </c>
      <c r="Y1751" t="e">
        <f t="shared" si="416"/>
        <v>#VALUE!</v>
      </c>
      <c r="Z1751" t="e">
        <f t="shared" si="417"/>
        <v>#VALUE!</v>
      </c>
      <c r="AA1751" t="e">
        <f t="shared" si="418"/>
        <v>#VALUE!</v>
      </c>
      <c r="AB1751" t="e">
        <f t="shared" si="419"/>
        <v>#VALUE!</v>
      </c>
    </row>
    <row r="1752" spans="1:28" x14ac:dyDescent="0.25">
      <c r="A1752">
        <v>39</v>
      </c>
      <c r="B1752" t="s">
        <v>63</v>
      </c>
      <c r="C1752">
        <v>4</v>
      </c>
      <c r="D1752" t="s">
        <v>64</v>
      </c>
      <c r="E1752">
        <v>2020</v>
      </c>
      <c r="F1752">
        <v>6277</v>
      </c>
      <c r="G1752" t="s">
        <v>10</v>
      </c>
      <c r="H1752" s="54">
        <v>0.1793260797812265</v>
      </c>
      <c r="I1752" t="s">
        <v>10</v>
      </c>
      <c r="J1752" t="s">
        <v>10</v>
      </c>
      <c r="K1752">
        <v>0.189</v>
      </c>
      <c r="L1752" s="2">
        <f t="shared" si="405"/>
        <v>7648.5920234027799</v>
      </c>
      <c r="M1752" s="2" t="e">
        <f t="shared" si="406"/>
        <v>#VALUE!</v>
      </c>
      <c r="N1752" s="2" t="e">
        <f t="shared" si="407"/>
        <v>#VALUE!</v>
      </c>
      <c r="O1752" s="2">
        <f t="shared" si="408"/>
        <v>7739.827373612824</v>
      </c>
      <c r="P1752" s="79" t="e">
        <f t="shared" si="409"/>
        <v>#VALUE!</v>
      </c>
      <c r="Q1752" s="80">
        <v>0.75224450811999999</v>
      </c>
      <c r="R1752" s="78">
        <v>0.24775549188280002</v>
      </c>
      <c r="S1752" s="79" t="e">
        <f t="shared" si="410"/>
        <v>#VALUE!</v>
      </c>
      <c r="T1752" s="2" t="e">
        <f t="shared" si="411"/>
        <v>#VALUE!</v>
      </c>
      <c r="U1752" s="2" t="e">
        <f t="shared" si="412"/>
        <v>#VALUE!</v>
      </c>
      <c r="V1752" s="2" t="e">
        <f t="shared" si="413"/>
        <v>#VALUE!</v>
      </c>
      <c r="W1752" s="2" t="e">
        <f t="shared" si="414"/>
        <v>#VALUE!</v>
      </c>
      <c r="X1752" t="e">
        <f t="shared" si="415"/>
        <v>#VALUE!</v>
      </c>
      <c r="Y1752" t="e">
        <f t="shared" si="416"/>
        <v>#VALUE!</v>
      </c>
      <c r="Z1752" t="e">
        <f t="shared" si="417"/>
        <v>#VALUE!</v>
      </c>
      <c r="AA1752" t="e">
        <f t="shared" si="418"/>
        <v>#VALUE!</v>
      </c>
      <c r="AB1752" t="e">
        <f t="shared" si="419"/>
        <v>#VALUE!</v>
      </c>
    </row>
    <row r="1753" spans="1:28" x14ac:dyDescent="0.25">
      <c r="A1753">
        <v>39</v>
      </c>
      <c r="B1753" t="s">
        <v>63</v>
      </c>
      <c r="C1753">
        <v>4</v>
      </c>
      <c r="D1753" t="s">
        <v>64</v>
      </c>
      <c r="E1753">
        <v>2021</v>
      </c>
      <c r="F1753" t="s">
        <v>10</v>
      </c>
      <c r="G1753" t="s">
        <v>10</v>
      </c>
      <c r="H1753" s="79" t="s">
        <v>10</v>
      </c>
      <c r="I1753" s="2" t="s">
        <v>10</v>
      </c>
      <c r="J1753" s="2" t="s">
        <v>10</v>
      </c>
      <c r="K1753">
        <v>0.27</v>
      </c>
      <c r="L1753" s="2" t="e">
        <f t="shared" si="405"/>
        <v>#VALUE!</v>
      </c>
      <c r="M1753" s="2" t="e">
        <f t="shared" si="406"/>
        <v>#VALUE!</v>
      </c>
      <c r="N1753" s="2" t="e">
        <f t="shared" si="407"/>
        <v>#VALUE!</v>
      </c>
      <c r="O1753" s="2" t="e">
        <f t="shared" si="408"/>
        <v>#VALUE!</v>
      </c>
      <c r="P1753" s="79" t="e">
        <f t="shared" si="409"/>
        <v>#VALUE!</v>
      </c>
      <c r="Q1753" s="80">
        <v>0.75224450811999999</v>
      </c>
      <c r="R1753" s="78">
        <v>0.24775549188280002</v>
      </c>
      <c r="S1753" s="79" t="e">
        <f t="shared" si="410"/>
        <v>#VALUE!</v>
      </c>
      <c r="T1753" s="2" t="e">
        <f t="shared" si="411"/>
        <v>#VALUE!</v>
      </c>
      <c r="U1753" s="2" t="e">
        <f t="shared" si="412"/>
        <v>#VALUE!</v>
      </c>
      <c r="V1753" s="2" t="e">
        <f t="shared" si="413"/>
        <v>#VALUE!</v>
      </c>
      <c r="W1753" s="2" t="e">
        <f t="shared" si="414"/>
        <v>#VALUE!</v>
      </c>
      <c r="X1753" t="e">
        <f t="shared" si="415"/>
        <v>#VALUE!</v>
      </c>
      <c r="Y1753" t="e">
        <f t="shared" si="416"/>
        <v>#VALUE!</v>
      </c>
      <c r="Z1753" t="e">
        <f t="shared" si="417"/>
        <v>#VALUE!</v>
      </c>
      <c r="AA1753" t="e">
        <f t="shared" si="418"/>
        <v>#VALUE!</v>
      </c>
      <c r="AB1753" t="e">
        <f t="shared" si="419"/>
        <v>#VALUE!</v>
      </c>
    </row>
    <row r="1754" spans="1:28" x14ac:dyDescent="0.25">
      <c r="A1754">
        <v>39</v>
      </c>
      <c r="B1754" t="s">
        <v>63</v>
      </c>
      <c r="C1754">
        <v>4</v>
      </c>
      <c r="D1754" t="s">
        <v>64</v>
      </c>
      <c r="E1754">
        <v>2022</v>
      </c>
      <c r="F1754" t="s">
        <v>10</v>
      </c>
      <c r="G1754" t="s">
        <v>10</v>
      </c>
      <c r="H1754" s="79" t="s">
        <v>10</v>
      </c>
      <c r="I1754" s="2" t="s">
        <v>10</v>
      </c>
      <c r="J1754" s="2" t="s">
        <v>10</v>
      </c>
      <c r="K1754">
        <v>0.25800000000000001</v>
      </c>
      <c r="L1754" s="2" t="e">
        <f t="shared" si="405"/>
        <v>#VALUE!</v>
      </c>
      <c r="M1754" s="2" t="e">
        <f t="shared" si="406"/>
        <v>#VALUE!</v>
      </c>
      <c r="N1754" s="2" t="e">
        <f t="shared" si="407"/>
        <v>#VALUE!</v>
      </c>
      <c r="O1754" s="2" t="e">
        <f t="shared" si="408"/>
        <v>#VALUE!</v>
      </c>
      <c r="P1754" s="79" t="e">
        <f t="shared" si="409"/>
        <v>#VALUE!</v>
      </c>
      <c r="Q1754" s="80">
        <v>0.75224450811999999</v>
      </c>
      <c r="R1754" s="78">
        <v>0.24775549188280002</v>
      </c>
      <c r="S1754" s="79">
        <f t="shared" si="410"/>
        <v>1307.4540868268716</v>
      </c>
      <c r="T1754" s="2" t="e">
        <f t="shared" si="411"/>
        <v>#VALUE!</v>
      </c>
      <c r="U1754" s="2" t="e">
        <f t="shared" si="412"/>
        <v>#VALUE!</v>
      </c>
      <c r="V1754" s="2">
        <f t="shared" si="413"/>
        <v>1016.0516655862025</v>
      </c>
      <c r="W1754" s="2" t="e">
        <f t="shared" si="414"/>
        <v>#VALUE!</v>
      </c>
      <c r="X1754" t="e">
        <f t="shared" si="415"/>
        <v>#VALUE!</v>
      </c>
      <c r="Y1754" t="e">
        <f t="shared" si="416"/>
        <v>#VALUE!</v>
      </c>
      <c r="Z1754" t="e">
        <f t="shared" si="417"/>
        <v>#VALUE!</v>
      </c>
      <c r="AA1754" t="e">
        <f t="shared" si="418"/>
        <v>#VALUE!</v>
      </c>
      <c r="AB1754" t="e">
        <f t="shared" si="419"/>
        <v>#VALUE!</v>
      </c>
    </row>
    <row r="1755" spans="1:28" x14ac:dyDescent="0.25">
      <c r="A1755">
        <v>39</v>
      </c>
      <c r="B1755" t="s">
        <v>63</v>
      </c>
      <c r="C1755">
        <v>4</v>
      </c>
      <c r="D1755" t="s">
        <v>64</v>
      </c>
      <c r="E1755">
        <v>2023</v>
      </c>
      <c r="F1755" t="s">
        <v>10</v>
      </c>
      <c r="G1755" t="s">
        <v>10</v>
      </c>
      <c r="H1755" s="79" t="s">
        <v>10</v>
      </c>
      <c r="I1755" s="2" t="s">
        <v>10</v>
      </c>
      <c r="J1755" s="2" t="s">
        <v>10</v>
      </c>
      <c r="K1755">
        <v>0.22</v>
      </c>
      <c r="L1755" s="2" t="e">
        <f t="shared" si="405"/>
        <v>#VALUE!</v>
      </c>
      <c r="M1755" s="2" t="e">
        <f t="shared" si="406"/>
        <v>#VALUE!</v>
      </c>
      <c r="N1755" s="2" t="e">
        <f t="shared" si="407"/>
        <v>#VALUE!</v>
      </c>
      <c r="O1755" s="2" t="e">
        <f t="shared" si="408"/>
        <v>#VALUE!</v>
      </c>
      <c r="P1755" s="79" t="e">
        <f t="shared" si="409"/>
        <v>#VALUE!</v>
      </c>
      <c r="Q1755" s="80">
        <v>0.75224450811999999</v>
      </c>
      <c r="R1755" s="78">
        <v>0.24775549188280002</v>
      </c>
      <c r="S1755" s="79">
        <f t="shared" si="410"/>
        <v>632.87397098468398</v>
      </c>
      <c r="T1755" s="2" t="e">
        <f t="shared" si="411"/>
        <v>#VALUE!</v>
      </c>
      <c r="U1755" s="2" t="e">
        <f t="shared" si="412"/>
        <v>#VALUE!</v>
      </c>
      <c r="V1755" s="2">
        <f t="shared" si="413"/>
        <v>622.85272391810622</v>
      </c>
      <c r="W1755" s="2" t="e">
        <f t="shared" si="414"/>
        <v>#VALUE!</v>
      </c>
      <c r="X1755" t="e">
        <f t="shared" si="415"/>
        <v>#VALUE!</v>
      </c>
      <c r="Y1755" t="e">
        <f t="shared" si="416"/>
        <v>#VALUE!</v>
      </c>
      <c r="Z1755" t="e">
        <f t="shared" si="417"/>
        <v>#VALUE!</v>
      </c>
      <c r="AA1755" t="e">
        <f t="shared" si="418"/>
        <v>#VALUE!</v>
      </c>
      <c r="AB1755" t="e">
        <f t="shared" si="419"/>
        <v>#VALUE!</v>
      </c>
    </row>
    <row r="1756" spans="1:28" x14ac:dyDescent="0.25">
      <c r="A1756">
        <v>39</v>
      </c>
      <c r="B1756" t="s">
        <v>63</v>
      </c>
      <c r="C1756">
        <v>4</v>
      </c>
      <c r="D1756" t="s">
        <v>64</v>
      </c>
      <c r="E1756">
        <v>2024</v>
      </c>
      <c r="F1756" t="s">
        <v>10</v>
      </c>
      <c r="G1756" t="s">
        <v>10</v>
      </c>
      <c r="H1756" s="79" t="s">
        <v>10</v>
      </c>
      <c r="I1756" s="2" t="s">
        <v>10</v>
      </c>
      <c r="J1756" s="2" t="s">
        <v>10</v>
      </c>
      <c r="K1756">
        <v>0.32900000000000001</v>
      </c>
      <c r="L1756" s="2" t="e">
        <f t="shared" si="405"/>
        <v>#VALUE!</v>
      </c>
      <c r="M1756" s="2" t="e">
        <f t="shared" si="406"/>
        <v>#VALUE!</v>
      </c>
      <c r="N1756" s="2" t="e">
        <f t="shared" si="407"/>
        <v>#VALUE!</v>
      </c>
      <c r="O1756" s="2" t="e">
        <f t="shared" si="408"/>
        <v>#VALUE!</v>
      </c>
      <c r="P1756" s="79" t="e">
        <f t="shared" si="409"/>
        <v>#VALUE!</v>
      </c>
      <c r="Q1756" s="80">
        <v>0.75224450811999999</v>
      </c>
      <c r="R1756" s="78">
        <v>0.24775549188280002</v>
      </c>
      <c r="S1756" s="79">
        <f t="shared" si="410"/>
        <v>993.70920137357905</v>
      </c>
      <c r="T1756" s="2" t="e">
        <f t="shared" si="411"/>
        <v>#VALUE!</v>
      </c>
      <c r="U1756" s="2" t="e">
        <f t="shared" si="412"/>
        <v>#VALUE!</v>
      </c>
      <c r="V1756" s="2">
        <f t="shared" si="413"/>
        <v>901.59569073993362</v>
      </c>
      <c r="W1756" s="2" t="e">
        <f t="shared" si="414"/>
        <v>#VALUE!</v>
      </c>
      <c r="X1756" t="e">
        <f t="shared" si="415"/>
        <v>#VALUE!</v>
      </c>
      <c r="Y1756" t="e">
        <f t="shared" si="416"/>
        <v>#VALUE!</v>
      </c>
      <c r="Z1756" t="e">
        <f t="shared" si="417"/>
        <v>#VALUE!</v>
      </c>
      <c r="AA1756" t="e">
        <f t="shared" si="418"/>
        <v>#VALUE!</v>
      </c>
      <c r="AB1756" t="e">
        <f t="shared" si="419"/>
        <v>#VALUE!</v>
      </c>
    </row>
    <row r="1757" spans="1:28" x14ac:dyDescent="0.25">
      <c r="A1757">
        <v>40</v>
      </c>
      <c r="B1757" t="s">
        <v>65</v>
      </c>
      <c r="C1757">
        <v>4</v>
      </c>
      <c r="D1757" t="s">
        <v>64</v>
      </c>
      <c r="E1757">
        <v>1980</v>
      </c>
      <c r="F1757">
        <v>400</v>
      </c>
      <c r="G1757" t="s">
        <v>10</v>
      </c>
      <c r="H1757">
        <v>0.74</v>
      </c>
      <c r="I1757" t="s">
        <v>10</v>
      </c>
      <c r="J1757" t="s">
        <v>10</v>
      </c>
      <c r="K1757">
        <v>0.65700000000000003</v>
      </c>
      <c r="L1757" s="2">
        <f t="shared" si="405"/>
        <v>1538.4615384615383</v>
      </c>
      <c r="M1757" s="2" t="e">
        <f t="shared" si="406"/>
        <v>#VALUE!</v>
      </c>
      <c r="N1757" s="2" t="e">
        <f t="shared" si="407"/>
        <v>#VALUE!</v>
      </c>
      <c r="O1757" s="2">
        <f t="shared" si="408"/>
        <v>1166.1807580174927</v>
      </c>
      <c r="P1757" s="79" t="e">
        <f t="shared" si="409"/>
        <v>#VALUE!</v>
      </c>
      <c r="Q1757" s="80">
        <v>0.75224450811999999</v>
      </c>
      <c r="R1757" s="78">
        <v>0.24775549188280002</v>
      </c>
      <c r="S1757" s="79">
        <f t="shared" si="410"/>
        <v>1518.4397239552598</v>
      </c>
      <c r="T1757" s="2" t="e">
        <f t="shared" si="411"/>
        <v>#VALUE!</v>
      </c>
      <c r="U1757" s="2" t="e">
        <f t="shared" si="412"/>
        <v>#VALUE!</v>
      </c>
      <c r="V1757" s="2">
        <f t="shared" si="413"/>
        <v>989.85766552452856</v>
      </c>
      <c r="W1757" s="2" t="e">
        <f t="shared" si="414"/>
        <v>#VALUE!</v>
      </c>
      <c r="X1757">
        <f t="shared" si="415"/>
        <v>3.7960993098881493</v>
      </c>
      <c r="Y1757" t="e">
        <f t="shared" si="416"/>
        <v>#VALUE!</v>
      </c>
      <c r="Z1757" t="e">
        <f t="shared" si="417"/>
        <v>#VALUE!</v>
      </c>
      <c r="AA1757">
        <f t="shared" si="418"/>
        <v>2.4746441638113215</v>
      </c>
      <c r="AB1757" t="e">
        <f t="shared" si="419"/>
        <v>#VALUE!</v>
      </c>
    </row>
    <row r="1758" spans="1:28" x14ac:dyDescent="0.25">
      <c r="A1758">
        <v>40</v>
      </c>
      <c r="B1758" t="s">
        <v>65</v>
      </c>
      <c r="C1758">
        <v>4</v>
      </c>
      <c r="D1758" t="s">
        <v>64</v>
      </c>
      <c r="E1758">
        <v>1981</v>
      </c>
      <c r="F1758">
        <v>200</v>
      </c>
      <c r="G1758" t="s">
        <v>10</v>
      </c>
      <c r="H1758">
        <v>0.67</v>
      </c>
      <c r="I1758" t="s">
        <v>10</v>
      </c>
      <c r="J1758" t="s">
        <v>10</v>
      </c>
      <c r="K1758">
        <v>0.64300000000000002</v>
      </c>
      <c r="L1758" s="2">
        <f t="shared" si="405"/>
        <v>606.06060606060612</v>
      </c>
      <c r="M1758" s="2" t="e">
        <f t="shared" si="406"/>
        <v>#VALUE!</v>
      </c>
      <c r="N1758" s="2" t="e">
        <f t="shared" si="407"/>
        <v>#VALUE!</v>
      </c>
      <c r="O1758" s="2">
        <f t="shared" si="408"/>
        <v>560.2240896358544</v>
      </c>
      <c r="P1758" s="79" t="e">
        <f t="shared" si="409"/>
        <v>#VALUE!</v>
      </c>
      <c r="Q1758" s="80">
        <v>0.75224450811999999</v>
      </c>
      <c r="R1758" s="78">
        <v>0.24775549188280002</v>
      </c>
      <c r="S1758" s="79">
        <f t="shared" si="410"/>
        <v>1047.15240824528</v>
      </c>
      <c r="T1758" s="2" t="e">
        <f t="shared" si="411"/>
        <v>#VALUE!</v>
      </c>
      <c r="U1758" s="2" t="e">
        <f t="shared" si="412"/>
        <v>#VALUE!</v>
      </c>
      <c r="V1758" s="2">
        <f t="shared" si="413"/>
        <v>819.8758186990982</v>
      </c>
      <c r="W1758" s="2" t="e">
        <f t="shared" si="414"/>
        <v>#VALUE!</v>
      </c>
      <c r="X1758">
        <f t="shared" si="415"/>
        <v>5.2357620412263994</v>
      </c>
      <c r="Y1758" t="e">
        <f t="shared" si="416"/>
        <v>#VALUE!</v>
      </c>
      <c r="Z1758" t="e">
        <f t="shared" si="417"/>
        <v>#VALUE!</v>
      </c>
      <c r="AA1758">
        <f t="shared" si="418"/>
        <v>4.0993790934954912</v>
      </c>
      <c r="AB1758" t="e">
        <f t="shared" si="419"/>
        <v>#VALUE!</v>
      </c>
    </row>
    <row r="1759" spans="1:28" x14ac:dyDescent="0.25">
      <c r="A1759">
        <v>40</v>
      </c>
      <c r="B1759" t="s">
        <v>65</v>
      </c>
      <c r="C1759">
        <v>4</v>
      </c>
      <c r="D1759" t="s">
        <v>64</v>
      </c>
      <c r="E1759">
        <v>1982</v>
      </c>
      <c r="F1759">
        <v>300</v>
      </c>
      <c r="G1759" t="s">
        <v>10</v>
      </c>
      <c r="H1759">
        <v>0.57999999999999996</v>
      </c>
      <c r="I1759" t="s">
        <v>10</v>
      </c>
      <c r="J1759" t="s">
        <v>10</v>
      </c>
      <c r="K1759">
        <v>0.63100000000000001</v>
      </c>
      <c r="L1759" s="2">
        <f t="shared" si="405"/>
        <v>714.28571428571422</v>
      </c>
      <c r="M1759" s="2" t="e">
        <f t="shared" si="406"/>
        <v>#VALUE!</v>
      </c>
      <c r="N1759" s="2" t="e">
        <f t="shared" si="407"/>
        <v>#VALUE!</v>
      </c>
      <c r="O1759" s="2">
        <f t="shared" si="408"/>
        <v>813.00813008130081</v>
      </c>
      <c r="P1759" s="79" t="e">
        <f t="shared" si="409"/>
        <v>#VALUE!</v>
      </c>
      <c r="Q1759" s="80">
        <v>0.75224450811999999</v>
      </c>
      <c r="R1759" s="78">
        <v>0.24775549188280002</v>
      </c>
      <c r="S1759" s="79">
        <f t="shared" si="410"/>
        <v>2976.0053935705882</v>
      </c>
      <c r="T1759" s="2" t="e">
        <f t="shared" si="411"/>
        <v>#VALUE!</v>
      </c>
      <c r="U1759" s="2" t="e">
        <f t="shared" si="412"/>
        <v>#VALUE!</v>
      </c>
      <c r="V1759" s="2">
        <f t="shared" si="413"/>
        <v>2037.5554086214338</v>
      </c>
      <c r="W1759" s="2" t="e">
        <f t="shared" si="414"/>
        <v>#VALUE!</v>
      </c>
      <c r="X1759">
        <f t="shared" si="415"/>
        <v>9.9200179785686267</v>
      </c>
      <c r="Y1759" t="e">
        <f t="shared" si="416"/>
        <v>#VALUE!</v>
      </c>
      <c r="Z1759" t="e">
        <f t="shared" si="417"/>
        <v>#VALUE!</v>
      </c>
      <c r="AA1759">
        <f t="shared" si="418"/>
        <v>6.791851362071446</v>
      </c>
      <c r="AB1759" t="e">
        <f t="shared" si="419"/>
        <v>#VALUE!</v>
      </c>
    </row>
    <row r="1760" spans="1:28" x14ac:dyDescent="0.25">
      <c r="A1760">
        <v>40</v>
      </c>
      <c r="B1760" t="s">
        <v>65</v>
      </c>
      <c r="C1760">
        <v>4</v>
      </c>
      <c r="D1760" t="s">
        <v>64</v>
      </c>
      <c r="E1760">
        <v>1983</v>
      </c>
      <c r="F1760">
        <v>350</v>
      </c>
      <c r="G1760" t="s">
        <v>10</v>
      </c>
      <c r="H1760">
        <v>0.81</v>
      </c>
      <c r="I1760" t="s">
        <v>10</v>
      </c>
      <c r="J1760" t="s">
        <v>10</v>
      </c>
      <c r="K1760">
        <v>0.70099999999999996</v>
      </c>
      <c r="L1760" s="2">
        <f t="shared" si="405"/>
        <v>1842.1052631578953</v>
      </c>
      <c r="M1760" s="2" t="e">
        <f t="shared" si="406"/>
        <v>#VALUE!</v>
      </c>
      <c r="N1760" s="2" t="e">
        <f t="shared" si="407"/>
        <v>#VALUE!</v>
      </c>
      <c r="O1760" s="2">
        <f t="shared" si="408"/>
        <v>1170.5685618729096</v>
      </c>
      <c r="P1760" s="79" t="e">
        <f t="shared" si="409"/>
        <v>#VALUE!</v>
      </c>
      <c r="Q1760" s="80">
        <v>0.75224450811999999</v>
      </c>
      <c r="R1760" s="78">
        <v>0.24775549188280002</v>
      </c>
      <c r="S1760" s="79">
        <f t="shared" si="410"/>
        <v>3407.1717512299701</v>
      </c>
      <c r="T1760" s="2" t="e">
        <f t="shared" si="411"/>
        <v>#VALUE!</v>
      </c>
      <c r="U1760" s="2" t="e">
        <f t="shared" si="412"/>
        <v>#VALUE!</v>
      </c>
      <c r="V1760" s="2">
        <f t="shared" si="413"/>
        <v>1982.6750772359337</v>
      </c>
      <c r="W1760" s="2" t="e">
        <f t="shared" si="414"/>
        <v>#VALUE!</v>
      </c>
      <c r="X1760">
        <f t="shared" si="415"/>
        <v>9.7347764320856296</v>
      </c>
      <c r="Y1760" t="e">
        <f t="shared" si="416"/>
        <v>#VALUE!</v>
      </c>
      <c r="Z1760" t="e">
        <f t="shared" si="417"/>
        <v>#VALUE!</v>
      </c>
      <c r="AA1760">
        <f t="shared" si="418"/>
        <v>5.6647859349598102</v>
      </c>
      <c r="AB1760" t="e">
        <f t="shared" si="419"/>
        <v>#VALUE!</v>
      </c>
    </row>
    <row r="1761" spans="1:28" x14ac:dyDescent="0.25">
      <c r="A1761">
        <v>40</v>
      </c>
      <c r="B1761" t="s">
        <v>65</v>
      </c>
      <c r="C1761">
        <v>4</v>
      </c>
      <c r="D1761" t="s">
        <v>64</v>
      </c>
      <c r="E1761">
        <v>1984</v>
      </c>
      <c r="F1761">
        <v>150</v>
      </c>
      <c r="G1761" t="s">
        <v>10</v>
      </c>
      <c r="H1761">
        <v>0.72</v>
      </c>
      <c r="I1761" t="s">
        <v>10</v>
      </c>
      <c r="J1761" t="s">
        <v>10</v>
      </c>
      <c r="K1761">
        <v>0.66</v>
      </c>
      <c r="L1761" s="2">
        <f t="shared" si="405"/>
        <v>535.71428571428567</v>
      </c>
      <c r="M1761" s="2" t="e">
        <f t="shared" si="406"/>
        <v>#VALUE!</v>
      </c>
      <c r="N1761" s="2" t="e">
        <f t="shared" si="407"/>
        <v>#VALUE!</v>
      </c>
      <c r="O1761" s="2">
        <f t="shared" si="408"/>
        <v>441.17647058823536</v>
      </c>
      <c r="P1761" s="79" t="e">
        <f t="shared" si="409"/>
        <v>#VALUE!</v>
      </c>
      <c r="Q1761" s="80">
        <v>0.75224450811999999</v>
      </c>
      <c r="R1761" s="78">
        <v>0.24775549188280002</v>
      </c>
      <c r="S1761" s="79">
        <f t="shared" si="410"/>
        <v>1007.266578902108</v>
      </c>
      <c r="T1761" s="2" t="e">
        <f t="shared" si="411"/>
        <v>#VALUE!</v>
      </c>
      <c r="U1761" s="2" t="e">
        <f t="shared" si="412"/>
        <v>#VALUE!</v>
      </c>
      <c r="V1761" s="2">
        <f t="shared" si="413"/>
        <v>929.00964820938725</v>
      </c>
      <c r="W1761" s="2" t="e">
        <f t="shared" si="414"/>
        <v>#VALUE!</v>
      </c>
      <c r="X1761">
        <f t="shared" si="415"/>
        <v>6.7151105260140529</v>
      </c>
      <c r="Y1761" t="e">
        <f t="shared" si="416"/>
        <v>#VALUE!</v>
      </c>
      <c r="Z1761" t="e">
        <f t="shared" si="417"/>
        <v>#VALUE!</v>
      </c>
      <c r="AA1761">
        <f t="shared" si="418"/>
        <v>6.1933976547292486</v>
      </c>
      <c r="AB1761" t="e">
        <f t="shared" si="419"/>
        <v>#VALUE!</v>
      </c>
    </row>
    <row r="1762" spans="1:28" x14ac:dyDescent="0.25">
      <c r="A1762">
        <v>40</v>
      </c>
      <c r="B1762" t="s">
        <v>65</v>
      </c>
      <c r="C1762">
        <v>4</v>
      </c>
      <c r="D1762" t="s">
        <v>64</v>
      </c>
      <c r="E1762">
        <v>1985</v>
      </c>
      <c r="F1762">
        <v>650</v>
      </c>
      <c r="G1762" t="s">
        <v>10</v>
      </c>
      <c r="H1762">
        <v>0.75</v>
      </c>
      <c r="I1762" t="s">
        <v>10</v>
      </c>
      <c r="J1762" t="s">
        <v>10</v>
      </c>
      <c r="K1762">
        <v>0.67</v>
      </c>
      <c r="L1762" s="2">
        <f t="shared" si="405"/>
        <v>2600</v>
      </c>
      <c r="M1762" s="2" t="e">
        <f t="shared" si="406"/>
        <v>#VALUE!</v>
      </c>
      <c r="N1762" s="2" t="e">
        <f t="shared" si="407"/>
        <v>#VALUE!</v>
      </c>
      <c r="O1762" s="2">
        <f t="shared" si="408"/>
        <v>1969.69696969697</v>
      </c>
      <c r="P1762" s="79" t="e">
        <f t="shared" si="409"/>
        <v>#VALUE!</v>
      </c>
      <c r="Q1762" s="80">
        <v>0.75224450811999999</v>
      </c>
      <c r="R1762" s="78">
        <v>0.24775549188280002</v>
      </c>
      <c r="S1762" s="79">
        <f t="shared" si="410"/>
        <v>718.1259330286332</v>
      </c>
      <c r="T1762" s="2" t="e">
        <f t="shared" si="411"/>
        <v>#VALUE!</v>
      </c>
      <c r="U1762" s="2" t="e">
        <f t="shared" si="412"/>
        <v>#VALUE!</v>
      </c>
      <c r="V1762" s="2">
        <f t="shared" si="413"/>
        <v>623.24517248640677</v>
      </c>
      <c r="W1762" s="2" t="e">
        <f t="shared" si="414"/>
        <v>#VALUE!</v>
      </c>
      <c r="X1762">
        <f t="shared" si="415"/>
        <v>1.1048091277363588</v>
      </c>
      <c r="Y1762" t="e">
        <f t="shared" si="416"/>
        <v>#VALUE!</v>
      </c>
      <c r="Z1762" t="e">
        <f t="shared" si="417"/>
        <v>#VALUE!</v>
      </c>
      <c r="AA1762">
        <f t="shared" si="418"/>
        <v>0.95883872690216432</v>
      </c>
      <c r="AB1762" t="e">
        <f t="shared" si="419"/>
        <v>#VALUE!</v>
      </c>
    </row>
    <row r="1763" spans="1:28" x14ac:dyDescent="0.25">
      <c r="A1763">
        <v>40</v>
      </c>
      <c r="B1763" t="s">
        <v>65</v>
      </c>
      <c r="C1763">
        <v>4</v>
      </c>
      <c r="D1763" t="s">
        <v>64</v>
      </c>
      <c r="E1763">
        <v>1986</v>
      </c>
      <c r="F1763">
        <v>700</v>
      </c>
      <c r="G1763" t="s">
        <v>10</v>
      </c>
      <c r="H1763">
        <v>0.83</v>
      </c>
      <c r="I1763" t="s">
        <v>10</v>
      </c>
      <c r="J1763" t="s">
        <v>10</v>
      </c>
      <c r="K1763">
        <v>0.68799999999999994</v>
      </c>
      <c r="L1763" s="2">
        <f t="shared" si="405"/>
        <v>4117.6470588235288</v>
      </c>
      <c r="M1763" s="2" t="e">
        <f t="shared" si="406"/>
        <v>#VALUE!</v>
      </c>
      <c r="N1763" s="2" t="e">
        <f t="shared" si="407"/>
        <v>#VALUE!</v>
      </c>
      <c r="O1763" s="2">
        <f t="shared" si="408"/>
        <v>2243.5897435897432</v>
      </c>
      <c r="P1763" s="79" t="e">
        <f t="shared" si="409"/>
        <v>#VALUE!</v>
      </c>
      <c r="Q1763" s="80">
        <v>0.75224450811999999</v>
      </c>
      <c r="R1763" s="78">
        <v>0.24775549188280002</v>
      </c>
      <c r="S1763" s="79">
        <f t="shared" si="410"/>
        <v>2094.5941503746831</v>
      </c>
      <c r="T1763" s="2" t="e">
        <f t="shared" si="411"/>
        <v>#VALUE!</v>
      </c>
      <c r="U1763" s="2" t="e">
        <f t="shared" si="412"/>
        <v>#VALUE!</v>
      </c>
      <c r="V1763" s="2">
        <f t="shared" si="413"/>
        <v>2109.9506543070829</v>
      </c>
      <c r="W1763" s="2" t="e">
        <f t="shared" si="414"/>
        <v>#VALUE!</v>
      </c>
      <c r="X1763">
        <f t="shared" si="415"/>
        <v>2.9922773576781188</v>
      </c>
      <c r="Y1763" t="e">
        <f t="shared" si="416"/>
        <v>#VALUE!</v>
      </c>
      <c r="Z1763" t="e">
        <f t="shared" si="417"/>
        <v>#VALUE!</v>
      </c>
      <c r="AA1763">
        <f t="shared" si="418"/>
        <v>3.0142152204386901</v>
      </c>
      <c r="AB1763" t="e">
        <f t="shared" si="419"/>
        <v>#VALUE!</v>
      </c>
    </row>
    <row r="1764" spans="1:28" x14ac:dyDescent="0.25">
      <c r="A1764">
        <v>40</v>
      </c>
      <c r="B1764" t="s">
        <v>65</v>
      </c>
      <c r="C1764">
        <v>4</v>
      </c>
      <c r="D1764" t="s">
        <v>64</v>
      </c>
      <c r="E1764">
        <v>1987</v>
      </c>
      <c r="F1764">
        <v>450</v>
      </c>
      <c r="G1764" t="s">
        <v>10</v>
      </c>
      <c r="H1764">
        <v>0.64</v>
      </c>
      <c r="I1764" t="s">
        <v>10</v>
      </c>
      <c r="J1764" t="s">
        <v>10</v>
      </c>
      <c r="K1764">
        <v>0.622</v>
      </c>
      <c r="L1764" s="2">
        <f t="shared" si="405"/>
        <v>1250</v>
      </c>
      <c r="M1764" s="2" t="e">
        <f t="shared" si="406"/>
        <v>#VALUE!</v>
      </c>
      <c r="N1764" s="2" t="e">
        <f t="shared" si="407"/>
        <v>#VALUE!</v>
      </c>
      <c r="O1764" s="2">
        <f t="shared" si="408"/>
        <v>1190.4761904761904</v>
      </c>
      <c r="P1764" s="79" t="e">
        <f t="shared" si="409"/>
        <v>#VALUE!</v>
      </c>
      <c r="Q1764" s="80">
        <v>0.75224450811999999</v>
      </c>
      <c r="R1764" s="78">
        <v>0.24775549188280002</v>
      </c>
      <c r="S1764" s="79" t="e">
        <f t="shared" si="410"/>
        <v>#VALUE!</v>
      </c>
      <c r="T1764" s="2" t="e">
        <f t="shared" si="411"/>
        <v>#VALUE!</v>
      </c>
      <c r="U1764" s="2" t="e">
        <f t="shared" si="412"/>
        <v>#VALUE!</v>
      </c>
      <c r="V1764" s="2" t="e">
        <f t="shared" si="413"/>
        <v>#VALUE!</v>
      </c>
      <c r="W1764" s="2" t="e">
        <f t="shared" si="414"/>
        <v>#VALUE!</v>
      </c>
      <c r="X1764" t="e">
        <f t="shared" si="415"/>
        <v>#VALUE!</v>
      </c>
      <c r="Y1764" t="e">
        <f t="shared" si="416"/>
        <v>#VALUE!</v>
      </c>
      <c r="Z1764" t="e">
        <f t="shared" si="417"/>
        <v>#VALUE!</v>
      </c>
      <c r="AA1764" t="e">
        <f t="shared" si="418"/>
        <v>#VALUE!</v>
      </c>
      <c r="AB1764" t="e">
        <f t="shared" si="419"/>
        <v>#VALUE!</v>
      </c>
    </row>
    <row r="1765" spans="1:28" x14ac:dyDescent="0.25">
      <c r="A1765">
        <v>40</v>
      </c>
      <c r="B1765" t="s">
        <v>65</v>
      </c>
      <c r="C1765">
        <v>4</v>
      </c>
      <c r="D1765" t="s">
        <v>64</v>
      </c>
      <c r="E1765">
        <v>1988</v>
      </c>
      <c r="F1765">
        <v>100</v>
      </c>
      <c r="G1765" t="s">
        <v>10</v>
      </c>
      <c r="H1765">
        <v>0.63</v>
      </c>
      <c r="I1765" t="s">
        <v>10</v>
      </c>
      <c r="J1765" t="s">
        <v>10</v>
      </c>
      <c r="K1765">
        <v>0.26</v>
      </c>
      <c r="L1765" s="2">
        <f t="shared" si="405"/>
        <v>270.27027027027026</v>
      </c>
      <c r="M1765" s="2" t="e">
        <f t="shared" si="406"/>
        <v>#VALUE!</v>
      </c>
      <c r="N1765" s="2" t="e">
        <f t="shared" si="407"/>
        <v>#VALUE!</v>
      </c>
      <c r="O1765" s="2">
        <f t="shared" si="408"/>
        <v>135.13513513513513</v>
      </c>
      <c r="P1765" s="79" t="e">
        <f t="shared" si="409"/>
        <v>#VALUE!</v>
      </c>
      <c r="Q1765" s="80">
        <v>0.75224450811999999</v>
      </c>
      <c r="R1765" s="78">
        <v>0.24775549188280002</v>
      </c>
      <c r="S1765" s="79" t="e">
        <f t="shared" si="410"/>
        <v>#VALUE!</v>
      </c>
      <c r="T1765" s="2" t="e">
        <f t="shared" si="411"/>
        <v>#VALUE!</v>
      </c>
      <c r="U1765" s="2" t="e">
        <f t="shared" si="412"/>
        <v>#VALUE!</v>
      </c>
      <c r="V1765" s="2" t="e">
        <f t="shared" si="413"/>
        <v>#VALUE!</v>
      </c>
      <c r="W1765" s="2" t="e">
        <f t="shared" si="414"/>
        <v>#VALUE!</v>
      </c>
      <c r="X1765" t="e">
        <f t="shared" si="415"/>
        <v>#VALUE!</v>
      </c>
      <c r="Y1765" t="e">
        <f t="shared" si="416"/>
        <v>#VALUE!</v>
      </c>
      <c r="Z1765" t="e">
        <f t="shared" si="417"/>
        <v>#VALUE!</v>
      </c>
      <c r="AA1765" t="e">
        <f t="shared" si="418"/>
        <v>#VALUE!</v>
      </c>
      <c r="AB1765" t="e">
        <f t="shared" si="419"/>
        <v>#VALUE!</v>
      </c>
    </row>
    <row r="1766" spans="1:28" x14ac:dyDescent="0.25">
      <c r="A1766">
        <v>40</v>
      </c>
      <c r="B1766" t="s">
        <v>65</v>
      </c>
      <c r="C1766">
        <v>4</v>
      </c>
      <c r="D1766" t="s">
        <v>64</v>
      </c>
      <c r="E1766">
        <v>1989</v>
      </c>
      <c r="F1766">
        <v>800</v>
      </c>
      <c r="G1766" t="s">
        <v>10</v>
      </c>
      <c r="H1766">
        <v>0.61499999999999999</v>
      </c>
      <c r="I1766" t="s">
        <v>10</v>
      </c>
      <c r="J1766" t="s">
        <v>10</v>
      </c>
      <c r="K1766">
        <v>0.62</v>
      </c>
      <c r="L1766" s="2">
        <f t="shared" si="405"/>
        <v>2077.9220779220777</v>
      </c>
      <c r="M1766" s="2" t="e">
        <f t="shared" si="406"/>
        <v>#VALUE!</v>
      </c>
      <c r="N1766" s="2" t="e">
        <f t="shared" si="407"/>
        <v>#VALUE!</v>
      </c>
      <c r="O1766" s="2">
        <f t="shared" si="408"/>
        <v>2105.2631578947367</v>
      </c>
      <c r="P1766" s="79" t="e">
        <f t="shared" si="409"/>
        <v>#VALUE!</v>
      </c>
      <c r="Q1766" s="80">
        <v>0.75224450811999999</v>
      </c>
      <c r="R1766" s="78">
        <v>0.24775549188280002</v>
      </c>
      <c r="S1766" s="79" t="e">
        <f t="shared" si="410"/>
        <v>#VALUE!</v>
      </c>
      <c r="T1766" s="2" t="e">
        <f t="shared" si="411"/>
        <v>#VALUE!</v>
      </c>
      <c r="U1766" s="2" t="e">
        <f t="shared" si="412"/>
        <v>#VALUE!</v>
      </c>
      <c r="V1766" s="2" t="e">
        <f t="shared" si="413"/>
        <v>#VALUE!</v>
      </c>
      <c r="W1766" s="2" t="e">
        <f t="shared" si="414"/>
        <v>#VALUE!</v>
      </c>
      <c r="X1766" t="e">
        <f t="shared" si="415"/>
        <v>#VALUE!</v>
      </c>
      <c r="Y1766" t="e">
        <f t="shared" si="416"/>
        <v>#VALUE!</v>
      </c>
      <c r="Z1766" t="e">
        <f t="shared" si="417"/>
        <v>#VALUE!</v>
      </c>
      <c r="AA1766" t="e">
        <f t="shared" si="418"/>
        <v>#VALUE!</v>
      </c>
      <c r="AB1766" t="e">
        <f t="shared" si="419"/>
        <v>#VALUE!</v>
      </c>
    </row>
    <row r="1767" spans="1:28" x14ac:dyDescent="0.25">
      <c r="A1767">
        <v>40</v>
      </c>
      <c r="B1767" t="s">
        <v>65</v>
      </c>
      <c r="C1767">
        <v>4</v>
      </c>
      <c r="D1767" t="s">
        <v>64</v>
      </c>
      <c r="E1767">
        <v>1990</v>
      </c>
      <c r="F1767">
        <v>650</v>
      </c>
      <c r="G1767" t="s">
        <v>10</v>
      </c>
      <c r="H1767">
        <v>0.69699999999999995</v>
      </c>
      <c r="I1767" t="s">
        <v>10</v>
      </c>
      <c r="J1767" t="s">
        <v>10</v>
      </c>
      <c r="K1767">
        <v>0.69399999999999995</v>
      </c>
      <c r="L1767" s="2">
        <f t="shared" si="405"/>
        <v>2145.2145214521447</v>
      </c>
      <c r="M1767" s="2" t="e">
        <f t="shared" si="406"/>
        <v>#VALUE!</v>
      </c>
      <c r="N1767" s="2" t="e">
        <f t="shared" si="407"/>
        <v>#VALUE!</v>
      </c>
      <c r="O1767" s="2">
        <f t="shared" si="408"/>
        <v>2124.1830065359472</v>
      </c>
      <c r="P1767" s="79" t="e">
        <f t="shared" si="409"/>
        <v>#VALUE!</v>
      </c>
      <c r="Q1767" s="80">
        <v>0.75224450811999999</v>
      </c>
      <c r="R1767" s="78">
        <v>0.24775549188280002</v>
      </c>
      <c r="S1767" s="79" t="e">
        <f t="shared" si="410"/>
        <v>#VALUE!</v>
      </c>
      <c r="T1767" s="2" t="e">
        <f t="shared" si="411"/>
        <v>#VALUE!</v>
      </c>
      <c r="U1767" s="2" t="e">
        <f t="shared" si="412"/>
        <v>#VALUE!</v>
      </c>
      <c r="V1767" s="2" t="e">
        <f t="shared" si="413"/>
        <v>#VALUE!</v>
      </c>
      <c r="W1767" s="2" t="e">
        <f t="shared" si="414"/>
        <v>#VALUE!</v>
      </c>
      <c r="X1767" t="e">
        <f t="shared" si="415"/>
        <v>#VALUE!</v>
      </c>
      <c r="Y1767" t="e">
        <f t="shared" si="416"/>
        <v>#VALUE!</v>
      </c>
      <c r="Z1767" t="e">
        <f t="shared" si="417"/>
        <v>#VALUE!</v>
      </c>
      <c r="AA1767" t="e">
        <f t="shared" si="418"/>
        <v>#VALUE!</v>
      </c>
      <c r="AB1767" t="e">
        <f t="shared" si="419"/>
        <v>#VALUE!</v>
      </c>
    </row>
    <row r="1768" spans="1:28" x14ac:dyDescent="0.25">
      <c r="A1768">
        <v>40</v>
      </c>
      <c r="B1768" t="s">
        <v>65</v>
      </c>
      <c r="C1768">
        <v>4</v>
      </c>
      <c r="D1768" t="s">
        <v>64</v>
      </c>
      <c r="E1768">
        <v>1991</v>
      </c>
      <c r="F1768" t="s">
        <v>10</v>
      </c>
      <c r="G1768" t="s">
        <v>10</v>
      </c>
      <c r="H1768">
        <v>0.624</v>
      </c>
      <c r="I1768" t="s">
        <v>10</v>
      </c>
      <c r="J1768" t="s">
        <v>10</v>
      </c>
      <c r="K1768">
        <v>0.622</v>
      </c>
      <c r="L1768" s="2" t="e">
        <f t="shared" si="405"/>
        <v>#VALUE!</v>
      </c>
      <c r="M1768" s="2" t="e">
        <f t="shared" si="406"/>
        <v>#VALUE!</v>
      </c>
      <c r="N1768" s="2" t="e">
        <f t="shared" si="407"/>
        <v>#VALUE!</v>
      </c>
      <c r="O1768" s="2" t="e">
        <f t="shared" si="408"/>
        <v>#VALUE!</v>
      </c>
      <c r="P1768" s="79" t="e">
        <f t="shared" si="409"/>
        <v>#VALUE!</v>
      </c>
      <c r="Q1768" s="80">
        <v>0.75224450811999999</v>
      </c>
      <c r="R1768" s="78">
        <v>0.24775549188280002</v>
      </c>
      <c r="S1768" s="79" t="e">
        <f t="shared" si="410"/>
        <v>#VALUE!</v>
      </c>
      <c r="T1768" s="2" t="e">
        <f t="shared" si="411"/>
        <v>#VALUE!</v>
      </c>
      <c r="U1768" s="2" t="e">
        <f t="shared" si="412"/>
        <v>#VALUE!</v>
      </c>
      <c r="V1768" s="2" t="e">
        <f t="shared" si="413"/>
        <v>#VALUE!</v>
      </c>
      <c r="W1768" s="2" t="e">
        <f t="shared" si="414"/>
        <v>#VALUE!</v>
      </c>
      <c r="X1768" t="e">
        <f t="shared" si="415"/>
        <v>#VALUE!</v>
      </c>
      <c r="Y1768" t="e">
        <f t="shared" si="416"/>
        <v>#VALUE!</v>
      </c>
      <c r="Z1768" t="e">
        <f t="shared" si="417"/>
        <v>#VALUE!</v>
      </c>
      <c r="AA1768" t="e">
        <f t="shared" si="418"/>
        <v>#VALUE!</v>
      </c>
      <c r="AB1768" t="e">
        <f t="shared" si="419"/>
        <v>#VALUE!</v>
      </c>
    </row>
    <row r="1769" spans="1:28" x14ac:dyDescent="0.25">
      <c r="A1769">
        <v>40</v>
      </c>
      <c r="B1769" t="s">
        <v>65</v>
      </c>
      <c r="C1769">
        <v>4</v>
      </c>
      <c r="D1769" t="s">
        <v>64</v>
      </c>
      <c r="E1769">
        <v>1992</v>
      </c>
      <c r="F1769">
        <v>625</v>
      </c>
      <c r="G1769" t="s">
        <v>10</v>
      </c>
      <c r="H1769">
        <v>0.65300000000000002</v>
      </c>
      <c r="I1769" t="s">
        <v>10</v>
      </c>
      <c r="J1769" t="s">
        <v>10</v>
      </c>
      <c r="K1769">
        <v>0.65400000000000003</v>
      </c>
      <c r="L1769" s="2">
        <f t="shared" si="405"/>
        <v>1801.1527377521616</v>
      </c>
      <c r="M1769" s="2" t="e">
        <f t="shared" si="406"/>
        <v>#VALUE!</v>
      </c>
      <c r="N1769" s="2" t="e">
        <f t="shared" si="407"/>
        <v>#VALUE!</v>
      </c>
      <c r="O1769" s="2">
        <f t="shared" si="408"/>
        <v>1806.3583815028903</v>
      </c>
      <c r="P1769" s="79" t="e">
        <f t="shared" si="409"/>
        <v>#VALUE!</v>
      </c>
      <c r="Q1769" s="80">
        <v>0.75224450811999999</v>
      </c>
      <c r="R1769" s="78">
        <v>0.24775549188280002</v>
      </c>
      <c r="S1769" s="79" t="e">
        <f t="shared" si="410"/>
        <v>#VALUE!</v>
      </c>
      <c r="T1769" s="2" t="e">
        <f t="shared" si="411"/>
        <v>#VALUE!</v>
      </c>
      <c r="U1769" s="2" t="e">
        <f t="shared" si="412"/>
        <v>#VALUE!</v>
      </c>
      <c r="V1769" s="2" t="e">
        <f t="shared" si="413"/>
        <v>#VALUE!</v>
      </c>
      <c r="W1769" s="2" t="e">
        <f t="shared" si="414"/>
        <v>#VALUE!</v>
      </c>
      <c r="X1769" t="e">
        <f t="shared" si="415"/>
        <v>#VALUE!</v>
      </c>
      <c r="Y1769" t="e">
        <f t="shared" si="416"/>
        <v>#VALUE!</v>
      </c>
      <c r="Z1769" t="e">
        <f t="shared" si="417"/>
        <v>#VALUE!</v>
      </c>
      <c r="AA1769" t="e">
        <f t="shared" si="418"/>
        <v>#VALUE!</v>
      </c>
      <c r="AB1769" t="e">
        <f t="shared" si="419"/>
        <v>#VALUE!</v>
      </c>
    </row>
    <row r="1770" spans="1:28" x14ac:dyDescent="0.25">
      <c r="A1770">
        <v>40</v>
      </c>
      <c r="B1770" t="s">
        <v>65</v>
      </c>
      <c r="C1770">
        <v>4</v>
      </c>
      <c r="D1770" t="s">
        <v>64</v>
      </c>
      <c r="E1770">
        <v>1993</v>
      </c>
      <c r="F1770" t="s">
        <v>10</v>
      </c>
      <c r="G1770" t="s">
        <v>10</v>
      </c>
      <c r="H1770">
        <v>0.56699999999999995</v>
      </c>
      <c r="I1770" t="s">
        <v>10</v>
      </c>
      <c r="J1770" t="s">
        <v>10</v>
      </c>
      <c r="K1770">
        <v>0.30599999999999999</v>
      </c>
      <c r="L1770" s="2" t="e">
        <f t="shared" si="405"/>
        <v>#VALUE!</v>
      </c>
      <c r="M1770" s="2" t="e">
        <f t="shared" si="406"/>
        <v>#VALUE!</v>
      </c>
      <c r="N1770" s="2" t="e">
        <f t="shared" si="407"/>
        <v>#VALUE!</v>
      </c>
      <c r="O1770" s="2" t="e">
        <f t="shared" si="408"/>
        <v>#VALUE!</v>
      </c>
      <c r="P1770" s="79" t="e">
        <f t="shared" si="409"/>
        <v>#VALUE!</v>
      </c>
      <c r="Q1770" s="80">
        <v>0.75224450811999999</v>
      </c>
      <c r="R1770" s="78">
        <v>0.24775549188280002</v>
      </c>
      <c r="S1770" s="79" t="e">
        <f t="shared" si="410"/>
        <v>#VALUE!</v>
      </c>
      <c r="T1770" s="2" t="e">
        <f t="shared" si="411"/>
        <v>#VALUE!</v>
      </c>
      <c r="U1770" s="2" t="e">
        <f t="shared" si="412"/>
        <v>#VALUE!</v>
      </c>
      <c r="V1770" s="2" t="e">
        <f t="shared" si="413"/>
        <v>#VALUE!</v>
      </c>
      <c r="W1770" s="2" t="e">
        <f t="shared" si="414"/>
        <v>#VALUE!</v>
      </c>
      <c r="X1770" t="e">
        <f t="shared" si="415"/>
        <v>#VALUE!</v>
      </c>
      <c r="Y1770" t="e">
        <f t="shared" si="416"/>
        <v>#VALUE!</v>
      </c>
      <c r="Z1770" t="e">
        <f t="shared" si="417"/>
        <v>#VALUE!</v>
      </c>
      <c r="AA1770" t="e">
        <f t="shared" si="418"/>
        <v>#VALUE!</v>
      </c>
      <c r="AB1770" t="e">
        <f t="shared" si="419"/>
        <v>#VALUE!</v>
      </c>
    </row>
    <row r="1771" spans="1:28" x14ac:dyDescent="0.25">
      <c r="A1771">
        <v>40</v>
      </c>
      <c r="B1771" t="s">
        <v>65</v>
      </c>
      <c r="C1771">
        <v>4</v>
      </c>
      <c r="D1771" t="s">
        <v>64</v>
      </c>
      <c r="E1771">
        <v>1994</v>
      </c>
      <c r="F1771" t="s">
        <v>10</v>
      </c>
      <c r="G1771" t="s">
        <v>10</v>
      </c>
      <c r="H1771">
        <v>0.66700000000000004</v>
      </c>
      <c r="I1771" t="s">
        <v>10</v>
      </c>
      <c r="J1771" t="s">
        <v>10</v>
      </c>
      <c r="K1771">
        <v>0.66100000000000003</v>
      </c>
      <c r="L1771" s="2" t="e">
        <f t="shared" si="405"/>
        <v>#VALUE!</v>
      </c>
      <c r="M1771" s="2" t="e">
        <f t="shared" si="406"/>
        <v>#VALUE!</v>
      </c>
      <c r="N1771" s="2" t="e">
        <f t="shared" si="407"/>
        <v>#VALUE!</v>
      </c>
      <c r="O1771" s="2" t="e">
        <f t="shared" si="408"/>
        <v>#VALUE!</v>
      </c>
      <c r="P1771" s="79" t="e">
        <f t="shared" si="409"/>
        <v>#VALUE!</v>
      </c>
      <c r="Q1771" s="80">
        <v>0.75224450811999999</v>
      </c>
      <c r="R1771" s="78">
        <v>0.24775549188280002</v>
      </c>
      <c r="S1771" s="79" t="e">
        <f t="shared" si="410"/>
        <v>#VALUE!</v>
      </c>
      <c r="T1771" s="2" t="e">
        <f t="shared" si="411"/>
        <v>#VALUE!</v>
      </c>
      <c r="U1771" s="2" t="e">
        <f t="shared" si="412"/>
        <v>#VALUE!</v>
      </c>
      <c r="V1771" s="2" t="e">
        <f t="shared" si="413"/>
        <v>#VALUE!</v>
      </c>
      <c r="W1771" s="2" t="e">
        <f t="shared" si="414"/>
        <v>#VALUE!</v>
      </c>
      <c r="X1771" t="e">
        <f t="shared" si="415"/>
        <v>#VALUE!</v>
      </c>
      <c r="Y1771" t="e">
        <f t="shared" si="416"/>
        <v>#VALUE!</v>
      </c>
      <c r="Z1771" t="e">
        <f t="shared" si="417"/>
        <v>#VALUE!</v>
      </c>
      <c r="AA1771" t="e">
        <f t="shared" si="418"/>
        <v>#VALUE!</v>
      </c>
      <c r="AB1771" t="e">
        <f t="shared" si="419"/>
        <v>#VALUE!</v>
      </c>
    </row>
    <row r="1772" spans="1:28" x14ac:dyDescent="0.25">
      <c r="A1772">
        <v>40</v>
      </c>
      <c r="B1772" t="s">
        <v>65</v>
      </c>
      <c r="C1772">
        <v>4</v>
      </c>
      <c r="D1772" t="s">
        <v>64</v>
      </c>
      <c r="E1772">
        <v>1995</v>
      </c>
      <c r="F1772" t="s">
        <v>10</v>
      </c>
      <c r="G1772" t="s">
        <v>10</v>
      </c>
      <c r="H1772">
        <v>0.40600000000000003</v>
      </c>
      <c r="I1772" t="s">
        <v>10</v>
      </c>
      <c r="J1772" t="s">
        <v>10</v>
      </c>
      <c r="K1772">
        <v>0.39100000000000001</v>
      </c>
      <c r="L1772" s="2" t="e">
        <f t="shared" si="405"/>
        <v>#VALUE!</v>
      </c>
      <c r="M1772" s="2" t="e">
        <f t="shared" si="406"/>
        <v>#VALUE!</v>
      </c>
      <c r="N1772" s="2" t="e">
        <f t="shared" si="407"/>
        <v>#VALUE!</v>
      </c>
      <c r="O1772" s="2" t="e">
        <f t="shared" si="408"/>
        <v>#VALUE!</v>
      </c>
      <c r="P1772" s="79" t="e">
        <f t="shared" si="409"/>
        <v>#VALUE!</v>
      </c>
      <c r="Q1772" s="80">
        <v>0.75224450811999999</v>
      </c>
      <c r="R1772" s="78">
        <v>0.24775549188280002</v>
      </c>
      <c r="S1772" s="79" t="e">
        <f t="shared" si="410"/>
        <v>#VALUE!</v>
      </c>
      <c r="T1772" s="2" t="e">
        <f t="shared" si="411"/>
        <v>#VALUE!</v>
      </c>
      <c r="U1772" s="2" t="e">
        <f t="shared" si="412"/>
        <v>#VALUE!</v>
      </c>
      <c r="V1772" s="2" t="e">
        <f t="shared" si="413"/>
        <v>#VALUE!</v>
      </c>
      <c r="W1772" s="2" t="e">
        <f t="shared" si="414"/>
        <v>#VALUE!</v>
      </c>
      <c r="X1772" t="e">
        <f t="shared" si="415"/>
        <v>#VALUE!</v>
      </c>
      <c r="Y1772" t="e">
        <f t="shared" si="416"/>
        <v>#VALUE!</v>
      </c>
      <c r="Z1772" t="e">
        <f t="shared" si="417"/>
        <v>#VALUE!</v>
      </c>
      <c r="AA1772" t="e">
        <f t="shared" si="418"/>
        <v>#VALUE!</v>
      </c>
      <c r="AB1772" t="e">
        <f t="shared" si="419"/>
        <v>#VALUE!</v>
      </c>
    </row>
    <row r="1773" spans="1:28" x14ac:dyDescent="0.25">
      <c r="A1773">
        <v>40</v>
      </c>
      <c r="B1773" t="s">
        <v>65</v>
      </c>
      <c r="C1773">
        <v>4</v>
      </c>
      <c r="D1773" t="s">
        <v>64</v>
      </c>
      <c r="E1773">
        <v>1996</v>
      </c>
      <c r="F1773" t="s">
        <v>10</v>
      </c>
      <c r="G1773" t="s">
        <v>10</v>
      </c>
      <c r="H1773">
        <v>0.73899999999999999</v>
      </c>
      <c r="I1773" t="s">
        <v>10</v>
      </c>
      <c r="J1773" t="s">
        <v>10</v>
      </c>
      <c r="K1773">
        <v>0.71299999999999997</v>
      </c>
      <c r="L1773" s="2" t="e">
        <f t="shared" si="405"/>
        <v>#VALUE!</v>
      </c>
      <c r="M1773" s="2" t="e">
        <f t="shared" si="406"/>
        <v>#VALUE!</v>
      </c>
      <c r="N1773" s="2" t="e">
        <f t="shared" si="407"/>
        <v>#VALUE!</v>
      </c>
      <c r="O1773" s="2" t="e">
        <f t="shared" si="408"/>
        <v>#VALUE!</v>
      </c>
      <c r="P1773" s="79" t="e">
        <f t="shared" si="409"/>
        <v>#VALUE!</v>
      </c>
      <c r="Q1773" s="80">
        <v>0.75224450811999999</v>
      </c>
      <c r="R1773" s="78">
        <v>0.24775549188280002</v>
      </c>
      <c r="S1773" s="79" t="e">
        <f t="shared" si="410"/>
        <v>#VALUE!</v>
      </c>
      <c r="T1773" s="2" t="e">
        <f t="shared" si="411"/>
        <v>#VALUE!</v>
      </c>
      <c r="U1773" s="2" t="e">
        <f t="shared" si="412"/>
        <v>#VALUE!</v>
      </c>
      <c r="V1773" s="2" t="e">
        <f t="shared" si="413"/>
        <v>#VALUE!</v>
      </c>
      <c r="W1773" s="2" t="e">
        <f t="shared" si="414"/>
        <v>#VALUE!</v>
      </c>
      <c r="X1773" t="e">
        <f t="shared" si="415"/>
        <v>#VALUE!</v>
      </c>
      <c r="Y1773" t="e">
        <f t="shared" si="416"/>
        <v>#VALUE!</v>
      </c>
      <c r="Z1773" t="e">
        <f t="shared" si="417"/>
        <v>#VALUE!</v>
      </c>
      <c r="AA1773" t="e">
        <f t="shared" si="418"/>
        <v>#VALUE!</v>
      </c>
      <c r="AB1773" t="e">
        <f t="shared" si="419"/>
        <v>#VALUE!</v>
      </c>
    </row>
    <row r="1774" spans="1:28" x14ac:dyDescent="0.25">
      <c r="A1774">
        <v>40</v>
      </c>
      <c r="B1774" t="s">
        <v>65</v>
      </c>
      <c r="C1774">
        <v>4</v>
      </c>
      <c r="D1774" t="s">
        <v>64</v>
      </c>
      <c r="E1774">
        <v>1997</v>
      </c>
      <c r="F1774" t="s">
        <v>10</v>
      </c>
      <c r="G1774" t="s">
        <v>10</v>
      </c>
      <c r="H1774">
        <v>0.53400000000000003</v>
      </c>
      <c r="I1774" t="s">
        <v>10</v>
      </c>
      <c r="J1774" t="s">
        <v>10</v>
      </c>
      <c r="K1774">
        <v>0.50600000000000001</v>
      </c>
      <c r="L1774" s="2" t="e">
        <f t="shared" si="405"/>
        <v>#VALUE!</v>
      </c>
      <c r="M1774" s="2" t="e">
        <f t="shared" si="406"/>
        <v>#VALUE!</v>
      </c>
      <c r="N1774" s="2" t="e">
        <f t="shared" si="407"/>
        <v>#VALUE!</v>
      </c>
      <c r="O1774" s="2" t="e">
        <f t="shared" si="408"/>
        <v>#VALUE!</v>
      </c>
      <c r="P1774" s="79" t="e">
        <f t="shared" si="409"/>
        <v>#VALUE!</v>
      </c>
      <c r="Q1774" s="80">
        <v>0.75224450811999999</v>
      </c>
      <c r="R1774" s="78">
        <v>0.24775549188280002</v>
      </c>
      <c r="S1774" s="79" t="e">
        <f t="shared" si="410"/>
        <v>#VALUE!</v>
      </c>
      <c r="T1774" s="2" t="e">
        <f t="shared" si="411"/>
        <v>#VALUE!</v>
      </c>
      <c r="U1774" s="2" t="e">
        <f t="shared" si="412"/>
        <v>#VALUE!</v>
      </c>
      <c r="V1774" s="2" t="e">
        <f t="shared" si="413"/>
        <v>#VALUE!</v>
      </c>
      <c r="W1774" s="2" t="e">
        <f t="shared" si="414"/>
        <v>#VALUE!</v>
      </c>
      <c r="X1774" t="e">
        <f t="shared" si="415"/>
        <v>#VALUE!</v>
      </c>
      <c r="Y1774" t="e">
        <f t="shared" si="416"/>
        <v>#VALUE!</v>
      </c>
      <c r="Z1774" t="e">
        <f t="shared" si="417"/>
        <v>#VALUE!</v>
      </c>
      <c r="AA1774" t="e">
        <f t="shared" si="418"/>
        <v>#VALUE!</v>
      </c>
      <c r="AB1774" t="e">
        <f t="shared" si="419"/>
        <v>#VALUE!</v>
      </c>
    </row>
    <row r="1775" spans="1:28" x14ac:dyDescent="0.25">
      <c r="A1775">
        <v>40</v>
      </c>
      <c r="B1775" t="s">
        <v>65</v>
      </c>
      <c r="C1775">
        <v>4</v>
      </c>
      <c r="D1775" t="s">
        <v>64</v>
      </c>
      <c r="E1775">
        <v>1998</v>
      </c>
      <c r="F1775" t="s">
        <v>10</v>
      </c>
      <c r="G1775" t="s">
        <v>10</v>
      </c>
      <c r="H1775">
        <v>0.18</v>
      </c>
      <c r="I1775" t="s">
        <v>10</v>
      </c>
      <c r="J1775" t="s">
        <v>10</v>
      </c>
      <c r="K1775">
        <v>0.193</v>
      </c>
      <c r="L1775" s="2" t="e">
        <f t="shared" si="405"/>
        <v>#VALUE!</v>
      </c>
      <c r="M1775" s="2" t="e">
        <f t="shared" si="406"/>
        <v>#VALUE!</v>
      </c>
      <c r="N1775" s="2" t="e">
        <f t="shared" si="407"/>
        <v>#VALUE!</v>
      </c>
      <c r="O1775" s="2" t="e">
        <f t="shared" si="408"/>
        <v>#VALUE!</v>
      </c>
      <c r="P1775" s="79" t="e">
        <f t="shared" si="409"/>
        <v>#VALUE!</v>
      </c>
      <c r="Q1775" s="80">
        <v>0.75224450811999999</v>
      </c>
      <c r="R1775" s="78">
        <v>0.24775549188280002</v>
      </c>
      <c r="S1775" s="79" t="e">
        <f t="shared" si="410"/>
        <v>#VALUE!</v>
      </c>
      <c r="T1775" s="2" t="e">
        <f t="shared" si="411"/>
        <v>#VALUE!</v>
      </c>
      <c r="U1775" s="2" t="e">
        <f t="shared" si="412"/>
        <v>#VALUE!</v>
      </c>
      <c r="V1775" s="2" t="e">
        <f t="shared" si="413"/>
        <v>#VALUE!</v>
      </c>
      <c r="W1775" s="2" t="e">
        <f t="shared" si="414"/>
        <v>#VALUE!</v>
      </c>
      <c r="X1775" t="e">
        <f t="shared" si="415"/>
        <v>#VALUE!</v>
      </c>
      <c r="Y1775" t="e">
        <f t="shared" si="416"/>
        <v>#VALUE!</v>
      </c>
      <c r="Z1775" t="e">
        <f t="shared" si="417"/>
        <v>#VALUE!</v>
      </c>
      <c r="AA1775" t="e">
        <f t="shared" si="418"/>
        <v>#VALUE!</v>
      </c>
      <c r="AB1775" t="e">
        <f t="shared" si="419"/>
        <v>#VALUE!</v>
      </c>
    </row>
    <row r="1776" spans="1:28" x14ac:dyDescent="0.25">
      <c r="A1776">
        <v>40</v>
      </c>
      <c r="B1776" t="s">
        <v>65</v>
      </c>
      <c r="C1776">
        <v>4</v>
      </c>
      <c r="D1776" t="s">
        <v>64</v>
      </c>
      <c r="E1776">
        <v>1999</v>
      </c>
      <c r="F1776" t="s">
        <v>10</v>
      </c>
      <c r="G1776" t="s">
        <v>10</v>
      </c>
      <c r="H1776">
        <v>0.21000000000000002</v>
      </c>
      <c r="I1776" t="s">
        <v>10</v>
      </c>
      <c r="J1776" t="s">
        <v>10</v>
      </c>
      <c r="K1776">
        <v>0.216</v>
      </c>
      <c r="L1776" s="2" t="e">
        <f t="shared" si="405"/>
        <v>#VALUE!</v>
      </c>
      <c r="M1776" s="2" t="e">
        <f t="shared" si="406"/>
        <v>#VALUE!</v>
      </c>
      <c r="N1776" s="2" t="e">
        <f t="shared" si="407"/>
        <v>#VALUE!</v>
      </c>
      <c r="O1776" s="2" t="e">
        <f t="shared" si="408"/>
        <v>#VALUE!</v>
      </c>
      <c r="P1776" s="79" t="e">
        <f t="shared" si="409"/>
        <v>#VALUE!</v>
      </c>
      <c r="Q1776" s="80">
        <v>0.75224450811999999</v>
      </c>
      <c r="R1776" s="78">
        <v>0.24775549188280002</v>
      </c>
      <c r="S1776" s="79">
        <f t="shared" si="410"/>
        <v>2904.9485249256272</v>
      </c>
      <c r="T1776" s="2" t="e">
        <f t="shared" si="411"/>
        <v>#VALUE!</v>
      </c>
      <c r="U1776" s="2" t="e">
        <f t="shared" si="412"/>
        <v>#VALUE!</v>
      </c>
      <c r="V1776" s="2">
        <f t="shared" si="413"/>
        <v>2618.0477084307777</v>
      </c>
      <c r="W1776" s="2" t="e">
        <f t="shared" si="414"/>
        <v>#VALUE!</v>
      </c>
      <c r="X1776" t="e">
        <f t="shared" si="415"/>
        <v>#VALUE!</v>
      </c>
      <c r="Y1776" t="e">
        <f t="shared" si="416"/>
        <v>#VALUE!</v>
      </c>
      <c r="Z1776" t="e">
        <f t="shared" si="417"/>
        <v>#VALUE!</v>
      </c>
      <c r="AA1776" t="e">
        <f t="shared" si="418"/>
        <v>#VALUE!</v>
      </c>
      <c r="AB1776" t="e">
        <f t="shared" si="419"/>
        <v>#VALUE!</v>
      </c>
    </row>
    <row r="1777" spans="1:28" x14ac:dyDescent="0.25">
      <c r="A1777">
        <v>40</v>
      </c>
      <c r="B1777" t="s">
        <v>65</v>
      </c>
      <c r="C1777">
        <v>4</v>
      </c>
      <c r="D1777" t="s">
        <v>64</v>
      </c>
      <c r="E1777">
        <v>2000</v>
      </c>
      <c r="F1777" t="s">
        <v>10</v>
      </c>
      <c r="G1777" t="s">
        <v>10</v>
      </c>
      <c r="H1777">
        <v>0.379</v>
      </c>
      <c r="I1777" t="s">
        <v>10</v>
      </c>
      <c r="J1777" t="s">
        <v>10</v>
      </c>
      <c r="K1777">
        <v>0.28399999999999997</v>
      </c>
      <c r="L1777" s="2" t="e">
        <f t="shared" si="405"/>
        <v>#VALUE!</v>
      </c>
      <c r="M1777" s="2" t="e">
        <f t="shared" si="406"/>
        <v>#VALUE!</v>
      </c>
      <c r="N1777" s="2" t="e">
        <f t="shared" si="407"/>
        <v>#VALUE!</v>
      </c>
      <c r="O1777" s="2" t="e">
        <f t="shared" si="408"/>
        <v>#VALUE!</v>
      </c>
      <c r="P1777" s="79" t="e">
        <f t="shared" si="409"/>
        <v>#VALUE!</v>
      </c>
      <c r="Q1777" s="80">
        <v>0.75224450811999999</v>
      </c>
      <c r="R1777" s="78">
        <v>0.24775549188280002</v>
      </c>
      <c r="S1777" s="79">
        <f t="shared" si="410"/>
        <v>3753.5266686229861</v>
      </c>
      <c r="T1777" s="2" t="e">
        <f t="shared" si="411"/>
        <v>#VALUE!</v>
      </c>
      <c r="U1777" s="2" t="e">
        <f t="shared" si="412"/>
        <v>#VALUE!</v>
      </c>
      <c r="V1777" s="2">
        <f t="shared" si="413"/>
        <v>3623.2953142346169</v>
      </c>
      <c r="W1777" s="2" t="e">
        <f t="shared" si="414"/>
        <v>#VALUE!</v>
      </c>
      <c r="X1777" t="e">
        <f t="shared" si="415"/>
        <v>#VALUE!</v>
      </c>
      <c r="Y1777" t="e">
        <f t="shared" si="416"/>
        <v>#VALUE!</v>
      </c>
      <c r="Z1777" t="e">
        <f t="shared" si="417"/>
        <v>#VALUE!</v>
      </c>
      <c r="AA1777" t="e">
        <f t="shared" si="418"/>
        <v>#VALUE!</v>
      </c>
      <c r="AB1777" t="e">
        <f t="shared" si="419"/>
        <v>#VALUE!</v>
      </c>
    </row>
    <row r="1778" spans="1:28" x14ac:dyDescent="0.25">
      <c r="A1778">
        <v>40</v>
      </c>
      <c r="B1778" t="s">
        <v>65</v>
      </c>
      <c r="C1778">
        <v>4</v>
      </c>
      <c r="D1778" t="s">
        <v>64</v>
      </c>
      <c r="E1778">
        <v>2001</v>
      </c>
      <c r="F1778" t="s">
        <v>10</v>
      </c>
      <c r="G1778" t="s">
        <v>10</v>
      </c>
      <c r="H1778">
        <v>0.29799999999999999</v>
      </c>
      <c r="I1778" t="s">
        <v>10</v>
      </c>
      <c r="J1778" t="s">
        <v>10</v>
      </c>
      <c r="K1778">
        <v>0.26200000000000001</v>
      </c>
      <c r="L1778" s="2" t="e">
        <f t="shared" si="405"/>
        <v>#VALUE!</v>
      </c>
      <c r="M1778" s="2" t="e">
        <f t="shared" si="406"/>
        <v>#VALUE!</v>
      </c>
      <c r="N1778" s="2" t="e">
        <f t="shared" si="407"/>
        <v>#VALUE!</v>
      </c>
      <c r="O1778" s="2" t="e">
        <f t="shared" si="408"/>
        <v>#VALUE!</v>
      </c>
      <c r="P1778" s="79" t="e">
        <f t="shared" si="409"/>
        <v>#VALUE!</v>
      </c>
      <c r="Q1778" s="80">
        <v>0.75224450811999999</v>
      </c>
      <c r="R1778" s="78">
        <v>0.24775549188280002</v>
      </c>
      <c r="S1778" s="79">
        <f t="shared" si="410"/>
        <v>1921.3903076774968</v>
      </c>
      <c r="T1778" s="2" t="e">
        <f t="shared" si="411"/>
        <v>#VALUE!</v>
      </c>
      <c r="U1778" s="2" t="e">
        <f t="shared" si="412"/>
        <v>#VALUE!</v>
      </c>
      <c r="V1778" s="2">
        <f t="shared" si="413"/>
        <v>1923.8687200632503</v>
      </c>
      <c r="W1778" s="2" t="e">
        <f t="shared" si="414"/>
        <v>#VALUE!</v>
      </c>
      <c r="X1778" t="e">
        <f t="shared" si="415"/>
        <v>#VALUE!</v>
      </c>
      <c r="Y1778" t="e">
        <f t="shared" si="416"/>
        <v>#VALUE!</v>
      </c>
      <c r="Z1778" t="e">
        <f t="shared" si="417"/>
        <v>#VALUE!</v>
      </c>
      <c r="AA1778" t="e">
        <f t="shared" si="418"/>
        <v>#VALUE!</v>
      </c>
      <c r="AB1778" t="e">
        <f t="shared" si="419"/>
        <v>#VALUE!</v>
      </c>
    </row>
    <row r="1779" spans="1:28" x14ac:dyDescent="0.25">
      <c r="A1779">
        <v>40</v>
      </c>
      <c r="B1779" t="s">
        <v>65</v>
      </c>
      <c r="C1779">
        <v>4</v>
      </c>
      <c r="D1779" t="s">
        <v>64</v>
      </c>
      <c r="E1779">
        <v>2002</v>
      </c>
      <c r="F1779">
        <v>1752</v>
      </c>
      <c r="G1779" t="s">
        <v>10</v>
      </c>
      <c r="H1779">
        <v>0.27300000000000002</v>
      </c>
      <c r="I1779" t="s">
        <v>10</v>
      </c>
      <c r="J1779" t="s">
        <v>10</v>
      </c>
      <c r="K1779">
        <v>0.161</v>
      </c>
      <c r="L1779" s="2">
        <f t="shared" si="405"/>
        <v>2409.9037138927097</v>
      </c>
      <c r="M1779" s="2" t="e">
        <f t="shared" si="406"/>
        <v>#VALUE!</v>
      </c>
      <c r="N1779" s="2" t="e">
        <f t="shared" si="407"/>
        <v>#VALUE!</v>
      </c>
      <c r="O1779" s="2">
        <f t="shared" si="408"/>
        <v>2088.2002383790227</v>
      </c>
      <c r="P1779" s="79" t="e">
        <f t="shared" si="409"/>
        <v>#VALUE!</v>
      </c>
      <c r="Q1779" s="80">
        <v>0.75224450811999999</v>
      </c>
      <c r="R1779" s="78">
        <v>0.24775549188280002</v>
      </c>
      <c r="S1779" s="79">
        <f t="shared" si="410"/>
        <v>2534.3095899983891</v>
      </c>
      <c r="T1779" s="2" t="e">
        <f t="shared" si="411"/>
        <v>#VALUE!</v>
      </c>
      <c r="U1779" s="2" t="e">
        <f t="shared" si="412"/>
        <v>#VALUE!</v>
      </c>
      <c r="V1779" s="2">
        <f t="shared" si="413"/>
        <v>2519.2941549101333</v>
      </c>
      <c r="W1779" s="2" t="e">
        <f t="shared" si="414"/>
        <v>#VALUE!</v>
      </c>
      <c r="X1779">
        <f t="shared" si="415"/>
        <v>1.4465237385835554</v>
      </c>
      <c r="Y1779" t="e">
        <f t="shared" si="416"/>
        <v>#VALUE!</v>
      </c>
      <c r="Z1779" t="e">
        <f t="shared" si="417"/>
        <v>#VALUE!</v>
      </c>
      <c r="AA1779">
        <f t="shared" si="418"/>
        <v>1.4379532847660579</v>
      </c>
      <c r="AB1779" t="e">
        <f t="shared" si="419"/>
        <v>#VALUE!</v>
      </c>
    </row>
    <row r="1780" spans="1:28" x14ac:dyDescent="0.25">
      <c r="A1780">
        <v>40</v>
      </c>
      <c r="B1780" t="s">
        <v>65</v>
      </c>
      <c r="C1780">
        <v>4</v>
      </c>
      <c r="D1780" t="s">
        <v>64</v>
      </c>
      <c r="E1780">
        <v>2003</v>
      </c>
      <c r="F1780">
        <v>3187</v>
      </c>
      <c r="G1780" t="s">
        <v>10</v>
      </c>
      <c r="H1780">
        <v>0.27700000000000002</v>
      </c>
      <c r="I1780" t="s">
        <v>10</v>
      </c>
      <c r="J1780" t="s">
        <v>10</v>
      </c>
      <c r="K1780">
        <v>0.246</v>
      </c>
      <c r="L1780" s="2">
        <f t="shared" si="405"/>
        <v>4408.022130013831</v>
      </c>
      <c r="M1780" s="2" t="e">
        <f t="shared" si="406"/>
        <v>#VALUE!</v>
      </c>
      <c r="N1780" s="2" t="e">
        <f t="shared" si="407"/>
        <v>#VALUE!</v>
      </c>
      <c r="O1780" s="2">
        <f t="shared" si="408"/>
        <v>4226.7904509283817</v>
      </c>
      <c r="P1780" s="79" t="e">
        <f t="shared" si="409"/>
        <v>#VALUE!</v>
      </c>
      <c r="Q1780" s="80">
        <v>0.75224450811999999</v>
      </c>
      <c r="R1780" s="78">
        <v>0.24775549188280002</v>
      </c>
      <c r="S1780" s="79">
        <f t="shared" si="410"/>
        <v>2626.3748635511438</v>
      </c>
      <c r="T1780" s="2" t="e">
        <f t="shared" si="411"/>
        <v>#VALUE!</v>
      </c>
      <c r="U1780" s="2" t="e">
        <f t="shared" si="412"/>
        <v>#VALUE!</v>
      </c>
      <c r="V1780" s="2">
        <f t="shared" si="413"/>
        <v>2737.6068934864361</v>
      </c>
      <c r="W1780" s="2" t="e">
        <f t="shared" si="414"/>
        <v>#VALUE!</v>
      </c>
      <c r="X1780">
        <f t="shared" si="415"/>
        <v>0.82409001052750042</v>
      </c>
      <c r="Y1780" t="e">
        <f t="shared" si="416"/>
        <v>#VALUE!</v>
      </c>
      <c r="Z1780" t="e">
        <f t="shared" si="417"/>
        <v>#VALUE!</v>
      </c>
      <c r="AA1780">
        <f t="shared" si="418"/>
        <v>0.85899180843628364</v>
      </c>
      <c r="AB1780" t="e">
        <f t="shared" si="419"/>
        <v>#VALUE!</v>
      </c>
    </row>
    <row r="1781" spans="1:28" x14ac:dyDescent="0.25">
      <c r="A1781">
        <v>40</v>
      </c>
      <c r="B1781" t="s">
        <v>65</v>
      </c>
      <c r="C1781">
        <v>4</v>
      </c>
      <c r="D1781" t="s">
        <v>64</v>
      </c>
      <c r="E1781">
        <v>2004</v>
      </c>
      <c r="F1781">
        <v>1028</v>
      </c>
      <c r="G1781" t="s">
        <v>10</v>
      </c>
      <c r="H1781">
        <v>0.41800000000000004</v>
      </c>
      <c r="I1781" t="s">
        <v>10</v>
      </c>
      <c r="J1781" t="s">
        <v>10</v>
      </c>
      <c r="K1781">
        <v>0.42599999999999999</v>
      </c>
      <c r="L1781" s="2">
        <f t="shared" si="405"/>
        <v>1766.3230240549829</v>
      </c>
      <c r="M1781" s="2" t="e">
        <f t="shared" si="406"/>
        <v>#VALUE!</v>
      </c>
      <c r="N1781" s="2" t="e">
        <f t="shared" si="407"/>
        <v>#VALUE!</v>
      </c>
      <c r="O1781" s="2">
        <f t="shared" si="408"/>
        <v>1790.9407665505225</v>
      </c>
      <c r="P1781" s="79" t="e">
        <f t="shared" si="409"/>
        <v>#VALUE!</v>
      </c>
      <c r="Q1781" s="80">
        <v>0.75224450811999999</v>
      </c>
      <c r="R1781" s="78">
        <v>0.24775549188280002</v>
      </c>
      <c r="S1781" s="79">
        <f t="shared" si="410"/>
        <v>1333.8499658107401</v>
      </c>
      <c r="T1781" s="2" t="e">
        <f t="shared" si="411"/>
        <v>#VALUE!</v>
      </c>
      <c r="U1781" s="2" t="e">
        <f t="shared" si="412"/>
        <v>#VALUE!</v>
      </c>
      <c r="V1781" s="2">
        <f t="shared" si="413"/>
        <v>1363.7342274187338</v>
      </c>
      <c r="W1781" s="2" t="e">
        <f t="shared" si="414"/>
        <v>#VALUE!</v>
      </c>
      <c r="X1781">
        <f t="shared" si="415"/>
        <v>1.2975194219948833</v>
      </c>
      <c r="Y1781" t="e">
        <f t="shared" si="416"/>
        <v>#VALUE!</v>
      </c>
      <c r="Z1781" t="e">
        <f t="shared" si="417"/>
        <v>#VALUE!</v>
      </c>
      <c r="AA1781">
        <f t="shared" si="418"/>
        <v>1.3265897153878734</v>
      </c>
      <c r="AB1781" t="e">
        <f t="shared" si="419"/>
        <v>#VALUE!</v>
      </c>
    </row>
    <row r="1782" spans="1:28" x14ac:dyDescent="0.25">
      <c r="A1782">
        <v>40</v>
      </c>
      <c r="B1782" t="s">
        <v>65</v>
      </c>
      <c r="C1782">
        <v>4</v>
      </c>
      <c r="D1782" t="s">
        <v>64</v>
      </c>
      <c r="E1782">
        <v>2005</v>
      </c>
      <c r="F1782">
        <v>1720</v>
      </c>
      <c r="G1782" t="s">
        <v>10</v>
      </c>
      <c r="H1782">
        <v>0.28100000000000003</v>
      </c>
      <c r="I1782" t="s">
        <v>10</v>
      </c>
      <c r="J1782" t="s">
        <v>10</v>
      </c>
      <c r="K1782">
        <v>0.26100000000000001</v>
      </c>
      <c r="L1782" s="2">
        <f t="shared" si="405"/>
        <v>2392.2114047287901</v>
      </c>
      <c r="M1782" s="2" t="e">
        <f t="shared" si="406"/>
        <v>#VALUE!</v>
      </c>
      <c r="N1782" s="2" t="e">
        <f t="shared" si="407"/>
        <v>#VALUE!</v>
      </c>
      <c r="O1782" s="2">
        <f t="shared" si="408"/>
        <v>2327.4695534506091</v>
      </c>
      <c r="P1782" s="79" t="e">
        <f t="shared" si="409"/>
        <v>#VALUE!</v>
      </c>
      <c r="Q1782" s="80">
        <v>0.75224450811999999</v>
      </c>
      <c r="R1782" s="78">
        <v>0.24775549188280002</v>
      </c>
      <c r="S1782" s="79">
        <f t="shared" si="410"/>
        <v>1051.5947750668065</v>
      </c>
      <c r="T1782" s="2" t="e">
        <f t="shared" si="411"/>
        <v>#VALUE!</v>
      </c>
      <c r="U1782" s="2" t="e">
        <f t="shared" si="412"/>
        <v>#VALUE!</v>
      </c>
      <c r="V1782" s="2">
        <f t="shared" si="413"/>
        <v>1060.8547016092186</v>
      </c>
      <c r="W1782" s="2" t="e">
        <f t="shared" si="414"/>
        <v>#VALUE!</v>
      </c>
      <c r="X1782">
        <f t="shared" si="415"/>
        <v>0.61139231108535264</v>
      </c>
      <c r="Y1782" t="e">
        <f t="shared" si="416"/>
        <v>#VALUE!</v>
      </c>
      <c r="Z1782" t="e">
        <f t="shared" si="417"/>
        <v>#VALUE!</v>
      </c>
      <c r="AA1782">
        <f t="shared" si="418"/>
        <v>0.61677598930768529</v>
      </c>
      <c r="AB1782" t="e">
        <f t="shared" si="419"/>
        <v>#VALUE!</v>
      </c>
    </row>
    <row r="1783" spans="1:28" x14ac:dyDescent="0.25">
      <c r="A1783">
        <v>40</v>
      </c>
      <c r="B1783" t="s">
        <v>65</v>
      </c>
      <c r="C1783">
        <v>4</v>
      </c>
      <c r="D1783" t="s">
        <v>64</v>
      </c>
      <c r="E1783">
        <v>2006</v>
      </c>
      <c r="F1783">
        <v>2165</v>
      </c>
      <c r="G1783" t="s">
        <v>10</v>
      </c>
      <c r="H1783">
        <v>0.27</v>
      </c>
      <c r="I1783" t="s">
        <v>10</v>
      </c>
      <c r="J1783" t="s">
        <v>10</v>
      </c>
      <c r="K1783">
        <v>0.30199999999999999</v>
      </c>
      <c r="L1783" s="2">
        <f t="shared" si="405"/>
        <v>2965.7534246575342</v>
      </c>
      <c r="M1783" s="2" t="e">
        <f t="shared" si="406"/>
        <v>#VALUE!</v>
      </c>
      <c r="N1783" s="2" t="e">
        <f t="shared" si="407"/>
        <v>#VALUE!</v>
      </c>
      <c r="O1783" s="2">
        <f t="shared" si="408"/>
        <v>3101.7191977077364</v>
      </c>
      <c r="P1783" s="79" t="e">
        <f t="shared" si="409"/>
        <v>#VALUE!</v>
      </c>
      <c r="Q1783" s="80">
        <v>0.75224450811999999</v>
      </c>
      <c r="R1783" s="78">
        <v>0.24775549188280002</v>
      </c>
      <c r="S1783" s="79">
        <f t="shared" si="410"/>
        <v>2612.6988809066434</v>
      </c>
      <c r="T1783" s="2" t="e">
        <f t="shared" si="411"/>
        <v>#VALUE!</v>
      </c>
      <c r="U1783" s="2" t="e">
        <f t="shared" si="412"/>
        <v>#VALUE!</v>
      </c>
      <c r="V1783" s="2">
        <f t="shared" si="413"/>
        <v>2607.252306487032</v>
      </c>
      <c r="W1783" s="2" t="e">
        <f t="shared" si="414"/>
        <v>#VALUE!</v>
      </c>
      <c r="X1783">
        <f t="shared" si="415"/>
        <v>1.2067893214349392</v>
      </c>
      <c r="Y1783" t="e">
        <f t="shared" si="416"/>
        <v>#VALUE!</v>
      </c>
      <c r="Z1783" t="e">
        <f t="shared" si="417"/>
        <v>#VALUE!</v>
      </c>
      <c r="AA1783">
        <f t="shared" si="418"/>
        <v>1.204273582672994</v>
      </c>
      <c r="AB1783" t="e">
        <f t="shared" si="419"/>
        <v>#VALUE!</v>
      </c>
    </row>
    <row r="1784" spans="1:28" x14ac:dyDescent="0.25">
      <c r="A1784">
        <v>40</v>
      </c>
      <c r="B1784" t="s">
        <v>65</v>
      </c>
      <c r="C1784">
        <v>4</v>
      </c>
      <c r="D1784" t="s">
        <v>64</v>
      </c>
      <c r="E1784">
        <v>2007</v>
      </c>
      <c r="F1784">
        <v>865</v>
      </c>
      <c r="G1784" t="s">
        <v>10</v>
      </c>
      <c r="H1784">
        <v>0.45799999999999996</v>
      </c>
      <c r="I1784" t="s">
        <v>10</v>
      </c>
      <c r="J1784" t="s">
        <v>10</v>
      </c>
      <c r="K1784">
        <v>0.47</v>
      </c>
      <c r="L1784" s="2">
        <f t="shared" si="405"/>
        <v>1595.9409594095939</v>
      </c>
      <c r="M1784" s="2" t="e">
        <f t="shared" si="406"/>
        <v>#VALUE!</v>
      </c>
      <c r="N1784" s="2" t="e">
        <f t="shared" si="407"/>
        <v>#VALUE!</v>
      </c>
      <c r="O1784" s="2">
        <f t="shared" si="408"/>
        <v>1632.0754716981132</v>
      </c>
      <c r="P1784" s="79" t="e">
        <f t="shared" si="409"/>
        <v>#VALUE!</v>
      </c>
      <c r="Q1784" s="80">
        <v>0.75224450811999999</v>
      </c>
      <c r="R1784" s="78">
        <v>0.24775549188280002</v>
      </c>
      <c r="S1784" s="79">
        <f t="shared" si="410"/>
        <v>2195.0342948342782</v>
      </c>
      <c r="T1784" s="2" t="e">
        <f t="shared" si="411"/>
        <v>#VALUE!</v>
      </c>
      <c r="U1784" s="2" t="e">
        <f t="shared" si="412"/>
        <v>#VALUE!</v>
      </c>
      <c r="V1784" s="2">
        <f t="shared" si="413"/>
        <v>2188.0352872853828</v>
      </c>
      <c r="W1784" s="2" t="e">
        <f t="shared" si="414"/>
        <v>#VALUE!</v>
      </c>
      <c r="X1784">
        <f t="shared" si="415"/>
        <v>2.537611901542518</v>
      </c>
      <c r="Y1784" t="e">
        <f t="shared" si="416"/>
        <v>#VALUE!</v>
      </c>
      <c r="Z1784" t="e">
        <f t="shared" si="417"/>
        <v>#VALUE!</v>
      </c>
      <c r="AA1784">
        <f t="shared" si="418"/>
        <v>2.5295205633357027</v>
      </c>
      <c r="AB1784" t="e">
        <f t="shared" si="419"/>
        <v>#VALUE!</v>
      </c>
    </row>
    <row r="1785" spans="1:28" x14ac:dyDescent="0.25">
      <c r="A1785">
        <v>40</v>
      </c>
      <c r="B1785" t="s">
        <v>65</v>
      </c>
      <c r="C1785">
        <v>4</v>
      </c>
      <c r="D1785" t="s">
        <v>64</v>
      </c>
      <c r="E1785">
        <v>2008</v>
      </c>
      <c r="F1785">
        <v>325</v>
      </c>
      <c r="G1785" t="s">
        <v>10</v>
      </c>
      <c r="H1785">
        <v>0.39600000000000002</v>
      </c>
      <c r="I1785" t="s">
        <v>10</v>
      </c>
      <c r="J1785" t="s">
        <v>10</v>
      </c>
      <c r="K1785">
        <v>0.40799999999999997</v>
      </c>
      <c r="L1785" s="2">
        <f t="shared" si="405"/>
        <v>538.07947019867549</v>
      </c>
      <c r="M1785" s="2" t="e">
        <f t="shared" si="406"/>
        <v>#VALUE!</v>
      </c>
      <c r="N1785" s="2" t="e">
        <f t="shared" si="407"/>
        <v>#VALUE!</v>
      </c>
      <c r="O1785" s="2">
        <f t="shared" si="408"/>
        <v>548.98648648648646</v>
      </c>
      <c r="P1785" s="79" t="e">
        <f t="shared" si="409"/>
        <v>#VALUE!</v>
      </c>
      <c r="Q1785" s="80">
        <v>0.75224450811999999</v>
      </c>
      <c r="R1785" s="78">
        <v>0.24775549188280002</v>
      </c>
      <c r="S1785" s="79">
        <f t="shared" si="410"/>
        <v>884.92378936080684</v>
      </c>
      <c r="T1785" s="2" t="e">
        <f t="shared" si="411"/>
        <v>#VALUE!</v>
      </c>
      <c r="U1785" s="2" t="e">
        <f t="shared" si="412"/>
        <v>#VALUE!</v>
      </c>
      <c r="V1785" s="2">
        <f t="shared" si="413"/>
        <v>964.10423939271118</v>
      </c>
      <c r="W1785" s="2" t="e">
        <f t="shared" si="414"/>
        <v>#VALUE!</v>
      </c>
      <c r="X1785">
        <f t="shared" si="415"/>
        <v>2.7228424288024824</v>
      </c>
      <c r="Y1785" t="e">
        <f t="shared" si="416"/>
        <v>#VALUE!</v>
      </c>
      <c r="Z1785" t="e">
        <f t="shared" si="417"/>
        <v>#VALUE!</v>
      </c>
      <c r="AA1785">
        <f t="shared" si="418"/>
        <v>2.9664745827468035</v>
      </c>
      <c r="AB1785" t="e">
        <f t="shared" si="419"/>
        <v>#VALUE!</v>
      </c>
    </row>
    <row r="1786" spans="1:28" x14ac:dyDescent="0.25">
      <c r="A1786">
        <v>40</v>
      </c>
      <c r="B1786" t="s">
        <v>65</v>
      </c>
      <c r="C1786">
        <v>4</v>
      </c>
      <c r="D1786" t="s">
        <v>64</v>
      </c>
      <c r="E1786">
        <v>2009</v>
      </c>
      <c r="F1786">
        <v>1603</v>
      </c>
      <c r="G1786" t="s">
        <v>10</v>
      </c>
      <c r="H1786">
        <v>0.38600000000000001</v>
      </c>
      <c r="I1786" t="s">
        <v>10</v>
      </c>
      <c r="J1786" t="s">
        <v>10</v>
      </c>
      <c r="K1786">
        <v>0.38700000000000001</v>
      </c>
      <c r="L1786" s="2">
        <f t="shared" si="405"/>
        <v>2610.7491856677525</v>
      </c>
      <c r="M1786" s="2" t="e">
        <f t="shared" si="406"/>
        <v>#VALUE!</v>
      </c>
      <c r="N1786" s="2" t="e">
        <f t="shared" si="407"/>
        <v>#VALUE!</v>
      </c>
      <c r="O1786" s="2">
        <f t="shared" si="408"/>
        <v>2615.0081566068516</v>
      </c>
      <c r="P1786" s="79" t="e">
        <f t="shared" si="409"/>
        <v>#VALUE!</v>
      </c>
      <c r="Q1786" s="80">
        <v>0.75224450811999999</v>
      </c>
      <c r="R1786" s="78">
        <v>0.24775549188280002</v>
      </c>
      <c r="S1786" s="79">
        <f t="shared" si="410"/>
        <v>1088.0628053541675</v>
      </c>
      <c r="T1786" s="2" t="e">
        <f t="shared" si="411"/>
        <v>#VALUE!</v>
      </c>
      <c r="U1786" s="2" t="e">
        <f t="shared" si="412"/>
        <v>#VALUE!</v>
      </c>
      <c r="V1786" s="2">
        <f t="shared" si="413"/>
        <v>1149.342342731394</v>
      </c>
      <c r="W1786" s="2" t="e">
        <f t="shared" si="414"/>
        <v>#VALUE!</v>
      </c>
      <c r="X1786">
        <f t="shared" si="415"/>
        <v>0.67876656603503893</v>
      </c>
      <c r="Y1786" t="e">
        <f t="shared" si="416"/>
        <v>#VALUE!</v>
      </c>
      <c r="Z1786" t="e">
        <f t="shared" si="417"/>
        <v>#VALUE!</v>
      </c>
      <c r="AA1786">
        <f t="shared" si="418"/>
        <v>0.71699459933337117</v>
      </c>
      <c r="AB1786" t="e">
        <f t="shared" si="419"/>
        <v>#VALUE!</v>
      </c>
    </row>
    <row r="1787" spans="1:28" x14ac:dyDescent="0.25">
      <c r="A1787">
        <v>40</v>
      </c>
      <c r="B1787" t="s">
        <v>65</v>
      </c>
      <c r="C1787">
        <v>4</v>
      </c>
      <c r="D1787" t="s">
        <v>64</v>
      </c>
      <c r="E1787">
        <v>2010</v>
      </c>
      <c r="F1787">
        <v>1744</v>
      </c>
      <c r="G1787" t="s">
        <v>10</v>
      </c>
      <c r="H1787">
        <v>0.33400000000000002</v>
      </c>
      <c r="I1787" t="s">
        <v>10</v>
      </c>
      <c r="J1787" t="s">
        <v>10</v>
      </c>
      <c r="K1787">
        <v>0.32500000000000001</v>
      </c>
      <c r="L1787" s="2">
        <f t="shared" si="405"/>
        <v>2618.6186186186187</v>
      </c>
      <c r="M1787" s="2" t="e">
        <f t="shared" si="406"/>
        <v>#VALUE!</v>
      </c>
      <c r="N1787" s="2" t="e">
        <f t="shared" si="407"/>
        <v>#VALUE!</v>
      </c>
      <c r="O1787" s="2">
        <f t="shared" si="408"/>
        <v>2583.7037037037035</v>
      </c>
      <c r="P1787" s="79" t="e">
        <f t="shared" si="409"/>
        <v>#VALUE!</v>
      </c>
      <c r="Q1787" s="80">
        <v>0.75224450811999999</v>
      </c>
      <c r="R1787" s="78">
        <v>0.24775549188280002</v>
      </c>
      <c r="S1787" s="79">
        <f t="shared" si="410"/>
        <v>1871.7034699990527</v>
      </c>
      <c r="T1787" s="2" t="e">
        <f t="shared" si="411"/>
        <v>#VALUE!</v>
      </c>
      <c r="U1787" s="2" t="e">
        <f t="shared" si="412"/>
        <v>#VALUE!</v>
      </c>
      <c r="V1787" s="2">
        <f t="shared" si="413"/>
        <v>1852.4890016042084</v>
      </c>
      <c r="W1787" s="2" t="e">
        <f t="shared" si="414"/>
        <v>#VALUE!</v>
      </c>
      <c r="X1787">
        <f t="shared" si="415"/>
        <v>1.0732244667425761</v>
      </c>
      <c r="Y1787" t="e">
        <f t="shared" si="416"/>
        <v>#VALUE!</v>
      </c>
      <c r="Z1787" t="e">
        <f t="shared" si="417"/>
        <v>#VALUE!</v>
      </c>
      <c r="AA1787">
        <f t="shared" si="418"/>
        <v>1.0622069963326883</v>
      </c>
      <c r="AB1787" t="e">
        <f t="shared" si="419"/>
        <v>#VALUE!</v>
      </c>
    </row>
    <row r="1788" spans="1:28" x14ac:dyDescent="0.25">
      <c r="A1788">
        <v>40</v>
      </c>
      <c r="B1788" t="s">
        <v>65</v>
      </c>
      <c r="C1788">
        <v>4</v>
      </c>
      <c r="D1788" t="s">
        <v>64</v>
      </c>
      <c r="E1788">
        <v>2011</v>
      </c>
      <c r="F1788">
        <v>519</v>
      </c>
      <c r="G1788" t="s">
        <v>10</v>
      </c>
      <c r="H1788">
        <v>0.42900000000000005</v>
      </c>
      <c r="I1788" t="s">
        <v>10</v>
      </c>
      <c r="J1788" t="s">
        <v>10</v>
      </c>
      <c r="K1788">
        <v>0.47399999999999998</v>
      </c>
      <c r="L1788" s="2">
        <f t="shared" si="405"/>
        <v>908.93169877408059</v>
      </c>
      <c r="M1788" s="2" t="e">
        <f t="shared" si="406"/>
        <v>#VALUE!</v>
      </c>
      <c r="N1788" s="2" t="e">
        <f t="shared" si="407"/>
        <v>#VALUE!</v>
      </c>
      <c r="O1788" s="2">
        <f t="shared" si="408"/>
        <v>986.69201520912543</v>
      </c>
      <c r="P1788" s="79" t="e">
        <f t="shared" si="409"/>
        <v>#VALUE!</v>
      </c>
      <c r="Q1788" s="80">
        <v>0.75224450811999999</v>
      </c>
      <c r="R1788" s="78">
        <v>0.24775549188280002</v>
      </c>
      <c r="S1788" s="79">
        <f t="shared" si="410"/>
        <v>1864.2687535114235</v>
      </c>
      <c r="T1788" s="2" t="e">
        <f t="shared" si="411"/>
        <v>#VALUE!</v>
      </c>
      <c r="U1788" s="2" t="e">
        <f t="shared" si="412"/>
        <v>#VALUE!</v>
      </c>
      <c r="V1788" s="2">
        <f t="shared" si="413"/>
        <v>1812.0524880858588</v>
      </c>
      <c r="W1788" s="2" t="e">
        <f t="shared" si="414"/>
        <v>#VALUE!</v>
      </c>
      <c r="X1788">
        <f t="shared" si="415"/>
        <v>3.5920399874979259</v>
      </c>
      <c r="Y1788" t="e">
        <f t="shared" si="416"/>
        <v>#VALUE!</v>
      </c>
      <c r="Z1788" t="e">
        <f t="shared" si="417"/>
        <v>#VALUE!</v>
      </c>
      <c r="AA1788">
        <f t="shared" si="418"/>
        <v>3.4914306128821941</v>
      </c>
      <c r="AB1788" t="e">
        <f t="shared" si="419"/>
        <v>#VALUE!</v>
      </c>
    </row>
    <row r="1789" spans="1:28" x14ac:dyDescent="0.25">
      <c r="A1789">
        <v>40</v>
      </c>
      <c r="B1789" t="s">
        <v>65</v>
      </c>
      <c r="C1789">
        <v>4</v>
      </c>
      <c r="D1789" t="s">
        <v>64</v>
      </c>
      <c r="E1789">
        <v>2012</v>
      </c>
      <c r="F1789">
        <v>540</v>
      </c>
      <c r="G1789" t="s">
        <v>10</v>
      </c>
      <c r="H1789">
        <v>0.33499999999999996</v>
      </c>
      <c r="I1789" t="s">
        <v>10</v>
      </c>
      <c r="J1789" t="s">
        <v>10</v>
      </c>
      <c r="K1789">
        <v>0.39700000000000002</v>
      </c>
      <c r="L1789" s="2">
        <f t="shared" si="405"/>
        <v>812.03007518796983</v>
      </c>
      <c r="M1789" s="2" t="e">
        <f t="shared" si="406"/>
        <v>#VALUE!</v>
      </c>
      <c r="N1789" s="2" t="e">
        <f t="shared" si="407"/>
        <v>#VALUE!</v>
      </c>
      <c r="O1789" s="2">
        <f t="shared" si="408"/>
        <v>895.52238805970148</v>
      </c>
      <c r="P1789" s="79" t="e">
        <f t="shared" si="409"/>
        <v>#VALUE!</v>
      </c>
      <c r="Q1789" s="80">
        <v>0.75224450811999999</v>
      </c>
      <c r="R1789" s="78">
        <v>0.24775549188280002</v>
      </c>
      <c r="S1789" s="79">
        <f t="shared" si="410"/>
        <v>2472.1663702604706</v>
      </c>
      <c r="T1789" s="2" t="e">
        <f t="shared" si="411"/>
        <v>#VALUE!</v>
      </c>
      <c r="U1789" s="2" t="e">
        <f t="shared" si="412"/>
        <v>#VALUE!</v>
      </c>
      <c r="V1789" s="2">
        <f t="shared" si="413"/>
        <v>2451.7014780362988</v>
      </c>
      <c r="W1789" s="2" t="e">
        <f t="shared" si="414"/>
        <v>#VALUE!</v>
      </c>
      <c r="X1789">
        <f t="shared" si="415"/>
        <v>4.578085870852723</v>
      </c>
      <c r="Y1789" t="e">
        <f t="shared" si="416"/>
        <v>#VALUE!</v>
      </c>
      <c r="Z1789" t="e">
        <f t="shared" si="417"/>
        <v>#VALUE!</v>
      </c>
      <c r="AA1789">
        <f t="shared" si="418"/>
        <v>4.5401879222894426</v>
      </c>
      <c r="AB1789" t="e">
        <f t="shared" si="419"/>
        <v>#VALUE!</v>
      </c>
    </row>
    <row r="1790" spans="1:28" x14ac:dyDescent="0.25">
      <c r="A1790">
        <v>40</v>
      </c>
      <c r="B1790" t="s">
        <v>65</v>
      </c>
      <c r="C1790">
        <v>4</v>
      </c>
      <c r="D1790" t="s">
        <v>64</v>
      </c>
      <c r="E1790">
        <v>2013</v>
      </c>
      <c r="F1790">
        <v>1200</v>
      </c>
      <c r="G1790" t="s">
        <v>10</v>
      </c>
      <c r="H1790">
        <v>0.377</v>
      </c>
      <c r="I1790" t="s">
        <v>10</v>
      </c>
      <c r="J1790" t="s">
        <v>10</v>
      </c>
      <c r="K1790">
        <v>0.375</v>
      </c>
      <c r="L1790" s="2">
        <f t="shared" si="405"/>
        <v>1926.1637239165329</v>
      </c>
      <c r="M1790" s="2" t="e">
        <f t="shared" si="406"/>
        <v>#VALUE!</v>
      </c>
      <c r="N1790" s="2" t="e">
        <f t="shared" si="407"/>
        <v>#VALUE!</v>
      </c>
      <c r="O1790" s="2">
        <f t="shared" si="408"/>
        <v>1920</v>
      </c>
      <c r="P1790" s="79" t="e">
        <f t="shared" si="409"/>
        <v>#VALUE!</v>
      </c>
      <c r="Q1790" s="80">
        <v>0.75224450811999999</v>
      </c>
      <c r="R1790" s="78">
        <v>0.24775549188280002</v>
      </c>
      <c r="S1790" s="79">
        <f t="shared" si="410"/>
        <v>2778.5115343341067</v>
      </c>
      <c r="T1790" s="2" t="e">
        <f t="shared" si="411"/>
        <v>#VALUE!</v>
      </c>
      <c r="U1790" s="2" t="e">
        <f t="shared" si="412"/>
        <v>#VALUE!</v>
      </c>
      <c r="V1790" s="2">
        <f t="shared" si="413"/>
        <v>2789.309838561187</v>
      </c>
      <c r="W1790" s="2" t="e">
        <f t="shared" si="414"/>
        <v>#VALUE!</v>
      </c>
      <c r="X1790">
        <f t="shared" si="415"/>
        <v>2.3154262786117554</v>
      </c>
      <c r="Y1790" t="e">
        <f t="shared" si="416"/>
        <v>#VALUE!</v>
      </c>
      <c r="Z1790" t="e">
        <f t="shared" si="417"/>
        <v>#VALUE!</v>
      </c>
      <c r="AA1790">
        <f t="shared" si="418"/>
        <v>2.3244248654676558</v>
      </c>
      <c r="AB1790" t="e">
        <f t="shared" si="419"/>
        <v>#VALUE!</v>
      </c>
    </row>
    <row r="1791" spans="1:28" x14ac:dyDescent="0.25">
      <c r="A1791">
        <v>40</v>
      </c>
      <c r="B1791" t="s">
        <v>65</v>
      </c>
      <c r="C1791">
        <v>4</v>
      </c>
      <c r="D1791" t="s">
        <v>64</v>
      </c>
      <c r="E1791">
        <v>2014</v>
      </c>
      <c r="F1791">
        <v>1290</v>
      </c>
      <c r="G1791" t="s">
        <v>10</v>
      </c>
      <c r="H1791">
        <v>0.24399999999999999</v>
      </c>
      <c r="I1791" t="s">
        <v>10</v>
      </c>
      <c r="J1791" t="s">
        <v>10</v>
      </c>
      <c r="K1791">
        <v>0.217</v>
      </c>
      <c r="L1791" s="2">
        <f t="shared" si="405"/>
        <v>1706.3492063492063</v>
      </c>
      <c r="M1791" s="2" t="e">
        <f t="shared" si="406"/>
        <v>#VALUE!</v>
      </c>
      <c r="N1791" s="2" t="e">
        <f t="shared" si="407"/>
        <v>#VALUE!</v>
      </c>
      <c r="O1791" s="2">
        <f t="shared" si="408"/>
        <v>1647.5095785440612</v>
      </c>
      <c r="P1791" s="79" t="e">
        <f t="shared" si="409"/>
        <v>#VALUE!</v>
      </c>
      <c r="Q1791" s="80">
        <v>0.75224450811999999</v>
      </c>
      <c r="R1791" s="78">
        <v>0.24775549188280002</v>
      </c>
      <c r="S1791" s="79">
        <f t="shared" si="410"/>
        <v>2072.4933192616008</v>
      </c>
      <c r="T1791" s="2" t="e">
        <f t="shared" si="411"/>
        <v>#VALUE!</v>
      </c>
      <c r="U1791" s="2" t="e">
        <f t="shared" si="412"/>
        <v>#VALUE!</v>
      </c>
      <c r="V1791" s="2">
        <f t="shared" si="413"/>
        <v>2071.2457479247473</v>
      </c>
      <c r="W1791" s="2" t="e">
        <f t="shared" si="414"/>
        <v>#VALUE!</v>
      </c>
      <c r="X1791">
        <f t="shared" si="415"/>
        <v>1.6065839684198455</v>
      </c>
      <c r="Y1791" t="e">
        <f t="shared" si="416"/>
        <v>#VALUE!</v>
      </c>
      <c r="Z1791" t="e">
        <f t="shared" si="417"/>
        <v>#VALUE!</v>
      </c>
      <c r="AA1791">
        <f t="shared" si="418"/>
        <v>1.6056168588563933</v>
      </c>
      <c r="AB1791" t="e">
        <f t="shared" si="419"/>
        <v>#VALUE!</v>
      </c>
    </row>
    <row r="1792" spans="1:28" x14ac:dyDescent="0.25">
      <c r="A1792">
        <v>40</v>
      </c>
      <c r="B1792" t="s">
        <v>65</v>
      </c>
      <c r="C1792">
        <v>4</v>
      </c>
      <c r="D1792" t="s">
        <v>64</v>
      </c>
      <c r="E1792">
        <v>2015</v>
      </c>
      <c r="F1792">
        <v>1350</v>
      </c>
      <c r="G1792" t="s">
        <v>10</v>
      </c>
      <c r="H1792">
        <v>0.42400000000000004</v>
      </c>
      <c r="I1792" t="s">
        <v>10</v>
      </c>
      <c r="J1792" t="s">
        <v>10</v>
      </c>
      <c r="K1792">
        <v>0.41599999999999998</v>
      </c>
      <c r="L1792" s="2">
        <f t="shared" si="405"/>
        <v>2343.75</v>
      </c>
      <c r="M1792" s="2" t="e">
        <f t="shared" si="406"/>
        <v>#VALUE!</v>
      </c>
      <c r="N1792" s="2" t="e">
        <f t="shared" si="407"/>
        <v>#VALUE!</v>
      </c>
      <c r="O1792" s="2">
        <f t="shared" si="408"/>
        <v>2311.6438356164381</v>
      </c>
      <c r="P1792" s="79" t="e">
        <f t="shared" si="409"/>
        <v>#VALUE!</v>
      </c>
      <c r="Q1792" s="80">
        <v>0.75224450811999999</v>
      </c>
      <c r="R1792" s="78">
        <v>0.24775549188280002</v>
      </c>
      <c r="S1792" s="79">
        <f t="shared" si="410"/>
        <v>654.01513821512333</v>
      </c>
      <c r="T1792" s="2" t="e">
        <f t="shared" si="411"/>
        <v>#VALUE!</v>
      </c>
      <c r="U1792" s="2" t="e">
        <f t="shared" si="412"/>
        <v>#VALUE!</v>
      </c>
      <c r="V1792" s="2">
        <f t="shared" si="413"/>
        <v>653.93967138514472</v>
      </c>
      <c r="W1792" s="2" t="e">
        <f t="shared" si="414"/>
        <v>#VALUE!</v>
      </c>
      <c r="X1792">
        <f t="shared" si="415"/>
        <v>0.48445565793712841</v>
      </c>
      <c r="Y1792" t="e">
        <f t="shared" si="416"/>
        <v>#VALUE!</v>
      </c>
      <c r="Z1792" t="e">
        <f t="shared" si="417"/>
        <v>#VALUE!</v>
      </c>
      <c r="AA1792">
        <f t="shared" si="418"/>
        <v>0.48439975658158868</v>
      </c>
      <c r="AB1792" t="e">
        <f t="shared" si="419"/>
        <v>#VALUE!</v>
      </c>
    </row>
    <row r="1793" spans="1:28" x14ac:dyDescent="0.25">
      <c r="A1793">
        <v>40</v>
      </c>
      <c r="B1793" t="s">
        <v>65</v>
      </c>
      <c r="C1793">
        <v>4</v>
      </c>
      <c r="D1793" t="s">
        <v>64</v>
      </c>
      <c r="E1793">
        <v>2016</v>
      </c>
      <c r="F1793">
        <v>1660</v>
      </c>
      <c r="G1793" t="s">
        <v>10</v>
      </c>
      <c r="H1793">
        <v>0.42000000000000004</v>
      </c>
      <c r="I1793" t="s">
        <v>10</v>
      </c>
      <c r="J1793" t="s">
        <v>10</v>
      </c>
      <c r="K1793">
        <v>0.42299999999999999</v>
      </c>
      <c r="L1793" s="2">
        <f t="shared" si="405"/>
        <v>2862.0689655172414</v>
      </c>
      <c r="M1793" s="2" t="e">
        <f t="shared" si="406"/>
        <v>#VALUE!</v>
      </c>
      <c r="N1793" s="2" t="e">
        <f t="shared" si="407"/>
        <v>#VALUE!</v>
      </c>
      <c r="O1793" s="2">
        <f t="shared" si="408"/>
        <v>2876.9497400346622</v>
      </c>
      <c r="P1793" s="79" t="e">
        <f t="shared" si="409"/>
        <v>#VALUE!</v>
      </c>
      <c r="Q1793" s="80">
        <v>0.75224450811999999</v>
      </c>
      <c r="R1793" s="78">
        <v>0.24775549188280002</v>
      </c>
      <c r="S1793" s="79">
        <f t="shared" si="410"/>
        <v>626.18287644268003</v>
      </c>
      <c r="T1793" s="2" t="e">
        <f t="shared" si="411"/>
        <v>#VALUE!</v>
      </c>
      <c r="U1793" s="2" t="e">
        <f t="shared" si="412"/>
        <v>#VALUE!</v>
      </c>
      <c r="V1793" s="2">
        <f t="shared" si="413"/>
        <v>629.21013322234558</v>
      </c>
      <c r="W1793" s="2" t="e">
        <f t="shared" si="414"/>
        <v>#VALUE!</v>
      </c>
      <c r="X1793">
        <f t="shared" si="415"/>
        <v>0.3772186002666747</v>
      </c>
      <c r="Y1793" t="e">
        <f t="shared" si="416"/>
        <v>#VALUE!</v>
      </c>
      <c r="Z1793" t="e">
        <f t="shared" si="417"/>
        <v>#VALUE!</v>
      </c>
      <c r="AA1793">
        <f t="shared" si="418"/>
        <v>0.37904224892912386</v>
      </c>
      <c r="AB1793" t="e">
        <f t="shared" si="419"/>
        <v>#VALUE!</v>
      </c>
    </row>
    <row r="1794" spans="1:28" x14ac:dyDescent="0.25">
      <c r="A1794">
        <v>40</v>
      </c>
      <c r="B1794" t="s">
        <v>65</v>
      </c>
      <c r="C1794">
        <v>4</v>
      </c>
      <c r="D1794" t="s">
        <v>64</v>
      </c>
      <c r="E1794">
        <v>2017</v>
      </c>
      <c r="F1794">
        <v>1413</v>
      </c>
      <c r="G1794" t="s">
        <v>10</v>
      </c>
      <c r="H1794" s="54">
        <v>0.44035422259606583</v>
      </c>
      <c r="I1794" t="s">
        <v>10</v>
      </c>
      <c r="J1794" t="s">
        <v>10</v>
      </c>
      <c r="K1794">
        <v>0.44</v>
      </c>
      <c r="L1794" s="2">
        <f t="shared" ref="L1794:L1857" si="420">$F1794/(1-H1794)</f>
        <v>2524.8113307574235</v>
      </c>
      <c r="M1794" s="2" t="e">
        <f t="shared" ref="M1794:M1857" si="421">$F1794/(1-I1794)</f>
        <v>#VALUE!</v>
      </c>
      <c r="N1794" s="2" t="e">
        <f t="shared" ref="N1794:N1857" si="422">$F1794/(1-J1794)</f>
        <v>#VALUE!</v>
      </c>
      <c r="O1794" s="2">
        <f t="shared" ref="O1794:O1857" si="423">$F1794/(1-K1794)</f>
        <v>2523.2142857142853</v>
      </c>
      <c r="P1794" s="79" t="e">
        <f t="shared" ref="P1794:P1857" si="424">$G1794/(1-K1794)</f>
        <v>#VALUE!</v>
      </c>
      <c r="Q1794" s="80">
        <v>0.75224450811999999</v>
      </c>
      <c r="R1794" s="78">
        <v>0.24775549188280002</v>
      </c>
      <c r="S1794" s="79" t="e">
        <f t="shared" ref="S1794:S1857" si="425">(L1797*$Q1794)+(L1798*$R1794)</f>
        <v>#VALUE!</v>
      </c>
      <c r="T1794" s="2" t="e">
        <f t="shared" ref="T1794:T1857" si="426">(M1797*$Q1794)+(M1798*$R1794)</f>
        <v>#VALUE!</v>
      </c>
      <c r="U1794" s="2" t="e">
        <f t="shared" ref="U1794:U1857" si="427">(N1797*$Q1794)+(N1798*$R1794)</f>
        <v>#VALUE!</v>
      </c>
      <c r="V1794" s="2">
        <f t="shared" ref="V1794:V1857" si="428">(O1797*$Q1794)+(O1798*$R1794)</f>
        <v>1143.4522276771288</v>
      </c>
      <c r="W1794" s="2" t="e">
        <f t="shared" ref="W1794:W1857" si="429">(P1797*$Q1794)+(P1798*$R1794)</f>
        <v>#VALUE!</v>
      </c>
      <c r="X1794" t="e">
        <f t="shared" ref="X1794:X1857" si="430">S1794/$F1794</f>
        <v>#VALUE!</v>
      </c>
      <c r="Y1794" t="e">
        <f t="shared" ref="Y1794:Y1857" si="431">T1794/$F1794</f>
        <v>#VALUE!</v>
      </c>
      <c r="Z1794" t="e">
        <f t="shared" ref="Z1794:Z1857" si="432">U1794/$F1794</f>
        <v>#VALUE!</v>
      </c>
      <c r="AA1794">
        <f t="shared" ref="AA1794:AA1857" si="433">V1794/$F1794</f>
        <v>0.80923724534828645</v>
      </c>
      <c r="AB1794" t="e">
        <f t="shared" ref="AB1794:AB1857" si="434">W1794/$G1794</f>
        <v>#VALUE!</v>
      </c>
    </row>
    <row r="1795" spans="1:28" x14ac:dyDescent="0.25">
      <c r="A1795">
        <v>40</v>
      </c>
      <c r="B1795" t="s">
        <v>65</v>
      </c>
      <c r="C1795">
        <v>4</v>
      </c>
      <c r="D1795" t="s">
        <v>64</v>
      </c>
      <c r="E1795">
        <v>2018</v>
      </c>
      <c r="F1795">
        <v>404</v>
      </c>
      <c r="G1795" t="s">
        <v>10</v>
      </c>
      <c r="H1795" s="54">
        <v>0.42215417185431725</v>
      </c>
      <c r="I1795" t="s">
        <v>10</v>
      </c>
      <c r="J1795" t="s">
        <v>10</v>
      </c>
      <c r="K1795">
        <v>0.42199999999999999</v>
      </c>
      <c r="L1795" s="2">
        <f t="shared" si="420"/>
        <v>699.14842389092428</v>
      </c>
      <c r="M1795" s="2" t="e">
        <f t="shared" si="421"/>
        <v>#VALUE!</v>
      </c>
      <c r="N1795" s="2" t="e">
        <f t="shared" si="422"/>
        <v>#VALUE!</v>
      </c>
      <c r="O1795" s="2">
        <f t="shared" si="423"/>
        <v>698.96193771626292</v>
      </c>
      <c r="P1795" s="79" t="e">
        <f t="shared" si="424"/>
        <v>#VALUE!</v>
      </c>
      <c r="Q1795" s="80">
        <v>0.75224450811999999</v>
      </c>
      <c r="R1795" s="78">
        <v>0.24775549188280002</v>
      </c>
      <c r="S1795" s="79" t="e">
        <f t="shared" si="425"/>
        <v>#VALUE!</v>
      </c>
      <c r="T1795" s="2" t="e">
        <f t="shared" si="426"/>
        <v>#VALUE!</v>
      </c>
      <c r="U1795" s="2" t="e">
        <f t="shared" si="427"/>
        <v>#VALUE!</v>
      </c>
      <c r="V1795" s="2">
        <f t="shared" si="428"/>
        <v>1798.4601145331467</v>
      </c>
      <c r="W1795" s="2" t="e">
        <f t="shared" si="429"/>
        <v>#VALUE!</v>
      </c>
      <c r="X1795" t="e">
        <f t="shared" si="430"/>
        <v>#VALUE!</v>
      </c>
      <c r="Y1795" t="e">
        <f t="shared" si="431"/>
        <v>#VALUE!</v>
      </c>
      <c r="Z1795" t="e">
        <f t="shared" si="432"/>
        <v>#VALUE!</v>
      </c>
      <c r="AA1795">
        <f t="shared" si="433"/>
        <v>4.4516339468642245</v>
      </c>
      <c r="AB1795" t="e">
        <f t="shared" si="434"/>
        <v>#VALUE!</v>
      </c>
    </row>
    <row r="1796" spans="1:28" x14ac:dyDescent="0.25">
      <c r="A1796">
        <v>40</v>
      </c>
      <c r="B1796" t="s">
        <v>65</v>
      </c>
      <c r="C1796">
        <v>4</v>
      </c>
      <c r="D1796" t="s">
        <v>64</v>
      </c>
      <c r="E1796">
        <v>2019</v>
      </c>
      <c r="F1796">
        <v>315</v>
      </c>
      <c r="G1796" t="s">
        <v>10</v>
      </c>
      <c r="H1796" s="54">
        <v>0.39069181949126658</v>
      </c>
      <c r="I1796" t="s">
        <v>10</v>
      </c>
      <c r="J1796" t="s">
        <v>10</v>
      </c>
      <c r="K1796">
        <v>0.39100000000000001</v>
      </c>
      <c r="L1796" s="2">
        <f t="shared" si="420"/>
        <v>516.97976504598228</v>
      </c>
      <c r="M1796" s="2" t="e">
        <f t="shared" si="421"/>
        <v>#VALUE!</v>
      </c>
      <c r="N1796" s="2" t="e">
        <f t="shared" si="422"/>
        <v>#VALUE!</v>
      </c>
      <c r="O1796" s="2">
        <f t="shared" si="423"/>
        <v>517.24137931034488</v>
      </c>
      <c r="P1796" s="79" t="e">
        <f t="shared" si="424"/>
        <v>#VALUE!</v>
      </c>
      <c r="Q1796" s="80">
        <v>0.75224450811999999</v>
      </c>
      <c r="R1796" s="78">
        <v>0.24775549188280002</v>
      </c>
      <c r="S1796" s="79" t="e">
        <f t="shared" si="425"/>
        <v>#VALUE!</v>
      </c>
      <c r="T1796" s="2" t="e">
        <f t="shared" si="426"/>
        <v>#VALUE!</v>
      </c>
      <c r="U1796" s="2" t="e">
        <f t="shared" si="427"/>
        <v>#VALUE!</v>
      </c>
      <c r="V1796" s="2">
        <f t="shared" si="428"/>
        <v>2406.1576807267302</v>
      </c>
      <c r="W1796" s="2" t="e">
        <f t="shared" si="429"/>
        <v>#VALUE!</v>
      </c>
      <c r="X1796" t="e">
        <f t="shared" si="430"/>
        <v>#VALUE!</v>
      </c>
      <c r="Y1796" t="e">
        <f t="shared" si="431"/>
        <v>#VALUE!</v>
      </c>
      <c r="Z1796" t="e">
        <f t="shared" si="432"/>
        <v>#VALUE!</v>
      </c>
      <c r="AA1796">
        <f t="shared" si="433"/>
        <v>7.6385958118308892</v>
      </c>
      <c r="AB1796" t="e">
        <f t="shared" si="434"/>
        <v>#VALUE!</v>
      </c>
    </row>
    <row r="1797" spans="1:28" x14ac:dyDescent="0.25">
      <c r="A1797">
        <v>40</v>
      </c>
      <c r="B1797" t="s">
        <v>65</v>
      </c>
      <c r="C1797">
        <v>4</v>
      </c>
      <c r="D1797" t="s">
        <v>64</v>
      </c>
      <c r="E1797">
        <v>2020</v>
      </c>
      <c r="F1797">
        <v>786</v>
      </c>
      <c r="G1797" t="s">
        <v>10</v>
      </c>
      <c r="H1797" s="54">
        <v>0.1793260797812265</v>
      </c>
      <c r="I1797" t="s">
        <v>10</v>
      </c>
      <c r="J1797" t="s">
        <v>10</v>
      </c>
      <c r="K1797">
        <v>0.189</v>
      </c>
      <c r="L1797" s="2">
        <f t="shared" si="420"/>
        <v>957.74945521659788</v>
      </c>
      <c r="M1797" s="2" t="e">
        <f t="shared" si="421"/>
        <v>#VALUE!</v>
      </c>
      <c r="N1797" s="2" t="e">
        <f t="shared" si="422"/>
        <v>#VALUE!</v>
      </c>
      <c r="O1797" s="2">
        <f t="shared" si="423"/>
        <v>969.17385943279908</v>
      </c>
      <c r="P1797" s="79" t="e">
        <f t="shared" si="424"/>
        <v>#VALUE!</v>
      </c>
      <c r="Q1797" s="80">
        <v>0.75224450811999999</v>
      </c>
      <c r="R1797" s="78">
        <v>0.24775549188280002</v>
      </c>
      <c r="S1797" s="79" t="e">
        <f t="shared" si="425"/>
        <v>#VALUE!</v>
      </c>
      <c r="T1797" s="2" t="e">
        <f t="shared" si="426"/>
        <v>#VALUE!</v>
      </c>
      <c r="U1797" s="2" t="e">
        <f t="shared" si="427"/>
        <v>#VALUE!</v>
      </c>
      <c r="V1797" s="2" t="e">
        <f t="shared" si="428"/>
        <v>#VALUE!</v>
      </c>
      <c r="W1797" s="2" t="e">
        <f t="shared" si="429"/>
        <v>#VALUE!</v>
      </c>
      <c r="X1797" t="e">
        <f t="shared" si="430"/>
        <v>#VALUE!</v>
      </c>
      <c r="Y1797" t="e">
        <f t="shared" si="431"/>
        <v>#VALUE!</v>
      </c>
      <c r="Z1797" t="e">
        <f t="shared" si="432"/>
        <v>#VALUE!</v>
      </c>
      <c r="AA1797" t="e">
        <f t="shared" si="433"/>
        <v>#VALUE!</v>
      </c>
      <c r="AB1797" t="e">
        <f t="shared" si="434"/>
        <v>#VALUE!</v>
      </c>
    </row>
    <row r="1798" spans="1:28" x14ac:dyDescent="0.25">
      <c r="A1798">
        <v>40</v>
      </c>
      <c r="B1798" t="s">
        <v>65</v>
      </c>
      <c r="C1798">
        <v>4</v>
      </c>
      <c r="D1798" t="s">
        <v>64</v>
      </c>
      <c r="E1798">
        <v>2021</v>
      </c>
      <c r="F1798">
        <v>1221</v>
      </c>
      <c r="G1798" t="s">
        <v>10</v>
      </c>
      <c r="H1798" s="79" t="s">
        <v>10</v>
      </c>
      <c r="I1798" s="2" t="s">
        <v>10</v>
      </c>
      <c r="J1798" s="2" t="s">
        <v>10</v>
      </c>
      <c r="K1798">
        <v>0.27</v>
      </c>
      <c r="L1798" s="2" t="e">
        <f t="shared" si="420"/>
        <v>#VALUE!</v>
      </c>
      <c r="M1798" s="2" t="e">
        <f t="shared" si="421"/>
        <v>#VALUE!</v>
      </c>
      <c r="N1798" s="2" t="e">
        <f t="shared" si="422"/>
        <v>#VALUE!</v>
      </c>
      <c r="O1798" s="2">
        <f t="shared" si="423"/>
        <v>1672.6027397260275</v>
      </c>
      <c r="P1798" s="79" t="e">
        <f t="shared" si="424"/>
        <v>#VALUE!</v>
      </c>
      <c r="Q1798" s="80">
        <v>0.75224450811999999</v>
      </c>
      <c r="R1798" s="78">
        <v>0.24775549188280002</v>
      </c>
      <c r="S1798" s="79" t="e">
        <f t="shared" si="425"/>
        <v>#VALUE!</v>
      </c>
      <c r="T1798" s="2" t="e">
        <f t="shared" si="426"/>
        <v>#VALUE!</v>
      </c>
      <c r="U1798" s="2" t="e">
        <f t="shared" si="427"/>
        <v>#VALUE!</v>
      </c>
      <c r="V1798" s="2" t="e">
        <f t="shared" si="428"/>
        <v>#VALUE!</v>
      </c>
      <c r="W1798" s="2" t="e">
        <f t="shared" si="429"/>
        <v>#VALUE!</v>
      </c>
      <c r="X1798" t="e">
        <f t="shared" si="430"/>
        <v>#VALUE!</v>
      </c>
      <c r="Y1798" t="e">
        <f t="shared" si="431"/>
        <v>#VALUE!</v>
      </c>
      <c r="Z1798" t="e">
        <f t="shared" si="432"/>
        <v>#VALUE!</v>
      </c>
      <c r="AA1798" t="e">
        <f t="shared" si="433"/>
        <v>#VALUE!</v>
      </c>
      <c r="AB1798" t="e">
        <f t="shared" si="434"/>
        <v>#VALUE!</v>
      </c>
    </row>
    <row r="1799" spans="1:28" x14ac:dyDescent="0.25">
      <c r="A1799">
        <v>40</v>
      </c>
      <c r="B1799" t="s">
        <v>65</v>
      </c>
      <c r="C1799">
        <v>4</v>
      </c>
      <c r="D1799" t="s">
        <v>64</v>
      </c>
      <c r="E1799">
        <v>2022</v>
      </c>
      <c r="F1799">
        <v>1618</v>
      </c>
      <c r="G1799" t="s">
        <v>10</v>
      </c>
      <c r="H1799" s="79" t="s">
        <v>10</v>
      </c>
      <c r="I1799" s="2" t="s">
        <v>10</v>
      </c>
      <c r="J1799" s="2" t="s">
        <v>10</v>
      </c>
      <c r="K1799">
        <v>0.25800000000000001</v>
      </c>
      <c r="L1799" s="2" t="e">
        <f t="shared" si="420"/>
        <v>#VALUE!</v>
      </c>
      <c r="M1799" s="2" t="e">
        <f t="shared" si="421"/>
        <v>#VALUE!</v>
      </c>
      <c r="N1799" s="2" t="e">
        <f t="shared" si="422"/>
        <v>#VALUE!</v>
      </c>
      <c r="O1799" s="2">
        <f t="shared" si="423"/>
        <v>2180.5929919137466</v>
      </c>
      <c r="P1799" s="79" t="e">
        <f t="shared" si="424"/>
        <v>#VALUE!</v>
      </c>
      <c r="Q1799" s="80">
        <v>0.75224450811999999</v>
      </c>
      <c r="R1799" s="78">
        <v>0.24775549188280002</v>
      </c>
      <c r="S1799" s="79">
        <f t="shared" si="425"/>
        <v>2175.4285192730258</v>
      </c>
      <c r="T1799" s="2" t="e">
        <f t="shared" si="426"/>
        <v>#VALUE!</v>
      </c>
      <c r="U1799" s="2" t="e">
        <f t="shared" si="427"/>
        <v>#VALUE!</v>
      </c>
      <c r="V1799" s="2">
        <f t="shared" si="428"/>
        <v>1673.9914686066109</v>
      </c>
      <c r="W1799" s="2" t="e">
        <f t="shared" si="429"/>
        <v>#VALUE!</v>
      </c>
      <c r="X1799">
        <f t="shared" si="430"/>
        <v>1.3445170082033535</v>
      </c>
      <c r="Y1799" t="e">
        <f t="shared" si="431"/>
        <v>#VALUE!</v>
      </c>
      <c r="Z1799" t="e">
        <f t="shared" si="432"/>
        <v>#VALUE!</v>
      </c>
      <c r="AA1799">
        <f t="shared" si="433"/>
        <v>1.0346053576060636</v>
      </c>
      <c r="AB1799" t="e">
        <f t="shared" si="434"/>
        <v>#VALUE!</v>
      </c>
    </row>
    <row r="1800" spans="1:28" x14ac:dyDescent="0.25">
      <c r="A1800">
        <v>40</v>
      </c>
      <c r="B1800" t="s">
        <v>65</v>
      </c>
      <c r="C1800">
        <v>4</v>
      </c>
      <c r="D1800" t="s">
        <v>64</v>
      </c>
      <c r="E1800">
        <v>2023</v>
      </c>
      <c r="F1800">
        <v>2411</v>
      </c>
      <c r="G1800" t="s">
        <v>10</v>
      </c>
      <c r="H1800" s="79" t="s">
        <v>10</v>
      </c>
      <c r="I1800" s="2" t="s">
        <v>10</v>
      </c>
      <c r="J1800" s="2" t="s">
        <v>10</v>
      </c>
      <c r="K1800">
        <v>0.22</v>
      </c>
      <c r="L1800" s="2" t="e">
        <f t="shared" si="420"/>
        <v>#VALUE!</v>
      </c>
      <c r="M1800" s="2" t="e">
        <f t="shared" si="421"/>
        <v>#VALUE!</v>
      </c>
      <c r="N1800" s="2" t="e">
        <f t="shared" si="422"/>
        <v>#VALUE!</v>
      </c>
      <c r="O1800" s="2">
        <f t="shared" si="423"/>
        <v>3091.0256410256411</v>
      </c>
      <c r="P1800" s="79" t="e">
        <f t="shared" si="424"/>
        <v>#VALUE!</v>
      </c>
      <c r="Q1800" s="80">
        <v>0.75224450811999999</v>
      </c>
      <c r="R1800" s="78">
        <v>0.24775549188280002</v>
      </c>
      <c r="S1800" s="79">
        <f t="shared" si="425"/>
        <v>736.10542593585069</v>
      </c>
      <c r="T1800" s="2" t="e">
        <f t="shared" si="426"/>
        <v>#VALUE!</v>
      </c>
      <c r="U1800" s="2" t="e">
        <f t="shared" si="427"/>
        <v>#VALUE!</v>
      </c>
      <c r="V1800" s="2">
        <f t="shared" si="428"/>
        <v>740.3519409356943</v>
      </c>
      <c r="W1800" s="2" t="e">
        <f t="shared" si="429"/>
        <v>#VALUE!</v>
      </c>
      <c r="X1800">
        <f t="shared" si="430"/>
        <v>0.30531125090661582</v>
      </c>
      <c r="Y1800" t="e">
        <f t="shared" si="431"/>
        <v>#VALUE!</v>
      </c>
      <c r="Z1800" t="e">
        <f t="shared" si="432"/>
        <v>#VALUE!</v>
      </c>
      <c r="AA1800">
        <f t="shared" si="433"/>
        <v>0.30707255949220003</v>
      </c>
      <c r="AB1800" t="e">
        <f t="shared" si="434"/>
        <v>#VALUE!</v>
      </c>
    </row>
    <row r="1801" spans="1:28" x14ac:dyDescent="0.25">
      <c r="A1801">
        <v>40</v>
      </c>
      <c r="B1801" t="s">
        <v>65</v>
      </c>
      <c r="C1801">
        <v>4</v>
      </c>
      <c r="D1801" t="s">
        <v>64</v>
      </c>
      <c r="E1801">
        <v>2024</v>
      </c>
      <c r="F1801" t="s">
        <v>10</v>
      </c>
      <c r="G1801" t="s">
        <v>10</v>
      </c>
      <c r="H1801" s="79" t="s">
        <v>10</v>
      </c>
      <c r="I1801" s="2" t="s">
        <v>10</v>
      </c>
      <c r="J1801" s="2" t="s">
        <v>10</v>
      </c>
      <c r="K1801">
        <v>0.32900000000000001</v>
      </c>
      <c r="L1801" s="2" t="e">
        <f t="shared" si="420"/>
        <v>#VALUE!</v>
      </c>
      <c r="M1801" s="2" t="e">
        <f t="shared" si="421"/>
        <v>#VALUE!</v>
      </c>
      <c r="N1801" s="2" t="e">
        <f t="shared" si="422"/>
        <v>#VALUE!</v>
      </c>
      <c r="O1801" s="2" t="e">
        <f t="shared" si="423"/>
        <v>#VALUE!</v>
      </c>
      <c r="P1801" s="79" t="e">
        <f t="shared" si="424"/>
        <v>#VALUE!</v>
      </c>
      <c r="Q1801" s="80">
        <v>0.75224450811999999</v>
      </c>
      <c r="R1801" s="78">
        <v>0.24775549188280002</v>
      </c>
      <c r="S1801" s="79">
        <f t="shared" si="425"/>
        <v>2154.7289905840353</v>
      </c>
      <c r="T1801" s="2" t="e">
        <f t="shared" si="426"/>
        <v>#VALUE!</v>
      </c>
      <c r="U1801" s="2" t="e">
        <f t="shared" si="427"/>
        <v>#VALUE!</v>
      </c>
      <c r="V1801" s="2">
        <f t="shared" si="428"/>
        <v>1796.9501116684901</v>
      </c>
      <c r="W1801" s="2" t="e">
        <f t="shared" si="429"/>
        <v>#VALUE!</v>
      </c>
      <c r="X1801" t="e">
        <f t="shared" si="430"/>
        <v>#VALUE!</v>
      </c>
      <c r="Y1801" t="e">
        <f t="shared" si="431"/>
        <v>#VALUE!</v>
      </c>
      <c r="Z1801" t="e">
        <f t="shared" si="432"/>
        <v>#VALUE!</v>
      </c>
      <c r="AA1801" t="e">
        <f t="shared" si="433"/>
        <v>#VALUE!</v>
      </c>
      <c r="AB1801" t="e">
        <f t="shared" si="434"/>
        <v>#VALUE!</v>
      </c>
    </row>
    <row r="1802" spans="1:28" x14ac:dyDescent="0.25">
      <c r="A1802">
        <v>41</v>
      </c>
      <c r="B1802" t="s">
        <v>66</v>
      </c>
      <c r="C1802">
        <v>4</v>
      </c>
      <c r="D1802" t="s">
        <v>64</v>
      </c>
      <c r="E1802">
        <v>1980</v>
      </c>
      <c r="F1802">
        <v>700</v>
      </c>
      <c r="G1802" t="s">
        <v>10</v>
      </c>
      <c r="H1802">
        <v>0.74</v>
      </c>
      <c r="I1802" t="s">
        <v>10</v>
      </c>
      <c r="J1802" t="s">
        <v>10</v>
      </c>
      <c r="K1802">
        <v>0.65700000000000003</v>
      </c>
      <c r="L1802" s="2">
        <f t="shared" si="420"/>
        <v>2692.3076923076924</v>
      </c>
      <c r="M1802" s="2" t="e">
        <f t="shared" si="421"/>
        <v>#VALUE!</v>
      </c>
      <c r="N1802" s="2" t="e">
        <f t="shared" si="422"/>
        <v>#VALUE!</v>
      </c>
      <c r="O1802" s="2">
        <f t="shared" si="423"/>
        <v>2040.8163265306125</v>
      </c>
      <c r="P1802" s="79" t="e">
        <f t="shared" si="424"/>
        <v>#VALUE!</v>
      </c>
      <c r="Q1802" s="80">
        <v>0.75224450811999999</v>
      </c>
      <c r="R1802" s="78">
        <v>0.24775549188280002</v>
      </c>
      <c r="S1802" s="79">
        <f t="shared" si="425"/>
        <v>4490.0862471473547</v>
      </c>
      <c r="T1802" s="2" t="e">
        <f t="shared" si="426"/>
        <v>#VALUE!</v>
      </c>
      <c r="U1802" s="2" t="e">
        <f t="shared" si="427"/>
        <v>#VALUE!</v>
      </c>
      <c r="V1802" s="2">
        <f t="shared" si="428"/>
        <v>2953.083494044602</v>
      </c>
      <c r="W1802" s="2" t="e">
        <f t="shared" si="429"/>
        <v>#VALUE!</v>
      </c>
      <c r="X1802">
        <f t="shared" si="430"/>
        <v>6.4144089244962208</v>
      </c>
      <c r="Y1802" t="e">
        <f t="shared" si="431"/>
        <v>#VALUE!</v>
      </c>
      <c r="Z1802" t="e">
        <f t="shared" si="432"/>
        <v>#VALUE!</v>
      </c>
      <c r="AA1802">
        <f t="shared" si="433"/>
        <v>4.2186907057780028</v>
      </c>
      <c r="AB1802" t="e">
        <f t="shared" si="434"/>
        <v>#VALUE!</v>
      </c>
    </row>
    <row r="1803" spans="1:28" x14ac:dyDescent="0.25">
      <c r="A1803">
        <v>41</v>
      </c>
      <c r="B1803" t="s">
        <v>66</v>
      </c>
      <c r="C1803">
        <v>4</v>
      </c>
      <c r="D1803" t="s">
        <v>64</v>
      </c>
      <c r="E1803">
        <v>1981</v>
      </c>
      <c r="F1803">
        <v>200</v>
      </c>
      <c r="G1803" t="s">
        <v>10</v>
      </c>
      <c r="H1803">
        <v>0.67</v>
      </c>
      <c r="I1803" t="s">
        <v>10</v>
      </c>
      <c r="J1803" t="s">
        <v>10</v>
      </c>
      <c r="K1803">
        <v>0.64300000000000002</v>
      </c>
      <c r="L1803" s="2">
        <f t="shared" si="420"/>
        <v>606.06060606060612</v>
      </c>
      <c r="M1803" s="2" t="e">
        <f t="shared" si="421"/>
        <v>#VALUE!</v>
      </c>
      <c r="N1803" s="2" t="e">
        <f t="shared" si="422"/>
        <v>#VALUE!</v>
      </c>
      <c r="O1803" s="2">
        <f t="shared" si="423"/>
        <v>560.2240896358544</v>
      </c>
      <c r="P1803" s="79" t="e">
        <f t="shared" si="424"/>
        <v>#VALUE!</v>
      </c>
      <c r="Q1803" s="80">
        <v>0.75224450811999999</v>
      </c>
      <c r="R1803" s="78">
        <v>0.24775549188280002</v>
      </c>
      <c r="S1803" s="79">
        <f t="shared" si="425"/>
        <v>1909.2591076593599</v>
      </c>
      <c r="T1803" s="2" t="e">
        <f t="shared" si="426"/>
        <v>#VALUE!</v>
      </c>
      <c r="U1803" s="2" t="e">
        <f t="shared" si="427"/>
        <v>#VALUE!</v>
      </c>
      <c r="V1803" s="2">
        <f t="shared" si="428"/>
        <v>1552.7225737950591</v>
      </c>
      <c r="W1803" s="2" t="e">
        <f t="shared" si="429"/>
        <v>#VALUE!</v>
      </c>
      <c r="X1803">
        <f t="shared" si="430"/>
        <v>9.5462955382967998</v>
      </c>
      <c r="Y1803" t="e">
        <f t="shared" si="431"/>
        <v>#VALUE!</v>
      </c>
      <c r="Z1803" t="e">
        <f t="shared" si="432"/>
        <v>#VALUE!</v>
      </c>
      <c r="AA1803">
        <f t="shared" si="433"/>
        <v>7.7636128689752955</v>
      </c>
      <c r="AB1803" t="e">
        <f t="shared" si="434"/>
        <v>#VALUE!</v>
      </c>
    </row>
    <row r="1804" spans="1:28" x14ac:dyDescent="0.25">
      <c r="A1804">
        <v>41</v>
      </c>
      <c r="B1804" t="s">
        <v>66</v>
      </c>
      <c r="C1804">
        <v>4</v>
      </c>
      <c r="D1804" t="s">
        <v>64</v>
      </c>
      <c r="E1804">
        <v>1982</v>
      </c>
      <c r="F1804">
        <v>475</v>
      </c>
      <c r="G1804" t="s">
        <v>10</v>
      </c>
      <c r="H1804">
        <v>0.57999999999999996</v>
      </c>
      <c r="I1804" t="s">
        <v>10</v>
      </c>
      <c r="J1804" t="s">
        <v>10</v>
      </c>
      <c r="K1804">
        <v>0.63100000000000001</v>
      </c>
      <c r="L1804" s="2">
        <f t="shared" si="420"/>
        <v>1130.9523809523807</v>
      </c>
      <c r="M1804" s="2" t="e">
        <f t="shared" si="421"/>
        <v>#VALUE!</v>
      </c>
      <c r="N1804" s="2" t="e">
        <f t="shared" si="422"/>
        <v>#VALUE!</v>
      </c>
      <c r="O1804" s="2">
        <f t="shared" si="423"/>
        <v>1287.2628726287262</v>
      </c>
      <c r="P1804" s="79" t="e">
        <f t="shared" si="424"/>
        <v>#VALUE!</v>
      </c>
      <c r="Q1804" s="80">
        <v>0.75224450811999999</v>
      </c>
      <c r="R1804" s="78">
        <v>0.24775549188280002</v>
      </c>
      <c r="S1804" s="79">
        <f t="shared" si="425"/>
        <v>2360.0786561134114</v>
      </c>
      <c r="T1804" s="2" t="e">
        <f t="shared" si="426"/>
        <v>#VALUE!</v>
      </c>
      <c r="U1804" s="2" t="e">
        <f t="shared" si="427"/>
        <v>#VALUE!</v>
      </c>
      <c r="V1804" s="2">
        <f t="shared" si="428"/>
        <v>1477.9467587544291</v>
      </c>
      <c r="W1804" s="2" t="e">
        <f t="shared" si="429"/>
        <v>#VALUE!</v>
      </c>
      <c r="X1804">
        <f t="shared" si="430"/>
        <v>4.968586644449287</v>
      </c>
      <c r="Y1804" t="e">
        <f t="shared" si="431"/>
        <v>#VALUE!</v>
      </c>
      <c r="Z1804" t="e">
        <f t="shared" si="432"/>
        <v>#VALUE!</v>
      </c>
      <c r="AA1804">
        <f t="shared" si="433"/>
        <v>3.1114668605356401</v>
      </c>
      <c r="AB1804" t="e">
        <f t="shared" si="434"/>
        <v>#VALUE!</v>
      </c>
    </row>
    <row r="1805" spans="1:28" x14ac:dyDescent="0.25">
      <c r="A1805">
        <v>41</v>
      </c>
      <c r="B1805" t="s">
        <v>66</v>
      </c>
      <c r="C1805">
        <v>4</v>
      </c>
      <c r="D1805" t="s">
        <v>64</v>
      </c>
      <c r="E1805">
        <v>1983</v>
      </c>
      <c r="F1805">
        <v>1000</v>
      </c>
      <c r="G1805" t="s">
        <v>10</v>
      </c>
      <c r="H1805">
        <v>0.81</v>
      </c>
      <c r="I1805" t="s">
        <v>10</v>
      </c>
      <c r="J1805" t="s">
        <v>10</v>
      </c>
      <c r="K1805">
        <v>0.70099999999999996</v>
      </c>
      <c r="L1805" s="2">
        <f t="shared" si="420"/>
        <v>5263.1578947368434</v>
      </c>
      <c r="M1805" s="2" t="e">
        <f t="shared" si="421"/>
        <v>#VALUE!</v>
      </c>
      <c r="N1805" s="2" t="e">
        <f t="shared" si="422"/>
        <v>#VALUE!</v>
      </c>
      <c r="O1805" s="2">
        <f t="shared" si="423"/>
        <v>3344.4816053511699</v>
      </c>
      <c r="P1805" s="79" t="e">
        <f t="shared" si="424"/>
        <v>#VALUE!</v>
      </c>
      <c r="Q1805" s="80">
        <v>0.75224450811999999</v>
      </c>
      <c r="R1805" s="78">
        <v>0.24775549188280002</v>
      </c>
      <c r="S1805" s="79">
        <f t="shared" si="425"/>
        <v>5457.2822443351952</v>
      </c>
      <c r="T1805" s="2" t="e">
        <f t="shared" si="426"/>
        <v>#VALUE!</v>
      </c>
      <c r="U1805" s="2" t="e">
        <f t="shared" si="427"/>
        <v>#VALUE!</v>
      </c>
      <c r="V1805" s="2">
        <f t="shared" si="428"/>
        <v>3394.1968039488397</v>
      </c>
      <c r="W1805" s="2" t="e">
        <f t="shared" si="429"/>
        <v>#VALUE!</v>
      </c>
      <c r="X1805">
        <f t="shared" si="430"/>
        <v>5.4572822443351949</v>
      </c>
      <c r="Y1805" t="e">
        <f t="shared" si="431"/>
        <v>#VALUE!</v>
      </c>
      <c r="Z1805" t="e">
        <f t="shared" si="432"/>
        <v>#VALUE!</v>
      </c>
      <c r="AA1805">
        <f t="shared" si="433"/>
        <v>3.3941968039488399</v>
      </c>
      <c r="AB1805" t="e">
        <f t="shared" si="434"/>
        <v>#VALUE!</v>
      </c>
    </row>
    <row r="1806" spans="1:28" x14ac:dyDescent="0.25">
      <c r="A1806">
        <v>41</v>
      </c>
      <c r="B1806" t="s">
        <v>66</v>
      </c>
      <c r="C1806">
        <v>4</v>
      </c>
      <c r="D1806" t="s">
        <v>64</v>
      </c>
      <c r="E1806">
        <v>1984</v>
      </c>
      <c r="F1806">
        <v>600</v>
      </c>
      <c r="G1806" t="s">
        <v>10</v>
      </c>
      <c r="H1806">
        <v>0.72</v>
      </c>
      <c r="I1806" t="s">
        <v>10</v>
      </c>
      <c r="J1806" t="s">
        <v>10</v>
      </c>
      <c r="K1806">
        <v>0.66</v>
      </c>
      <c r="L1806" s="2">
        <f t="shared" si="420"/>
        <v>2142.8571428571427</v>
      </c>
      <c r="M1806" s="2" t="e">
        <f t="shared" si="421"/>
        <v>#VALUE!</v>
      </c>
      <c r="N1806" s="2" t="e">
        <f t="shared" si="422"/>
        <v>#VALUE!</v>
      </c>
      <c r="O1806" s="2">
        <f t="shared" si="423"/>
        <v>1764.7058823529414</v>
      </c>
      <c r="P1806" s="79" t="e">
        <f t="shared" si="424"/>
        <v>#VALUE!</v>
      </c>
      <c r="Q1806" s="80">
        <v>0.75224450811999999</v>
      </c>
      <c r="R1806" s="78">
        <v>0.24775549188280002</v>
      </c>
      <c r="S1806" s="79" t="e">
        <f t="shared" si="425"/>
        <v>#VALUE!</v>
      </c>
      <c r="T1806" s="2" t="e">
        <f t="shared" si="426"/>
        <v>#VALUE!</v>
      </c>
      <c r="U1806" s="2" t="e">
        <f t="shared" si="427"/>
        <v>#VALUE!</v>
      </c>
      <c r="V1806" s="2" t="e">
        <f t="shared" si="428"/>
        <v>#VALUE!</v>
      </c>
      <c r="W1806" s="2" t="e">
        <f t="shared" si="429"/>
        <v>#VALUE!</v>
      </c>
      <c r="X1806" t="e">
        <f t="shared" si="430"/>
        <v>#VALUE!</v>
      </c>
      <c r="Y1806" t="e">
        <f t="shared" si="431"/>
        <v>#VALUE!</v>
      </c>
      <c r="Z1806" t="e">
        <f t="shared" si="432"/>
        <v>#VALUE!</v>
      </c>
      <c r="AA1806" t="e">
        <f t="shared" si="433"/>
        <v>#VALUE!</v>
      </c>
      <c r="AB1806" t="e">
        <f t="shared" si="434"/>
        <v>#VALUE!</v>
      </c>
    </row>
    <row r="1807" spans="1:28" x14ac:dyDescent="0.25">
      <c r="A1807">
        <v>41</v>
      </c>
      <c r="B1807" t="s">
        <v>66</v>
      </c>
      <c r="C1807">
        <v>4</v>
      </c>
      <c r="D1807" t="s">
        <v>64</v>
      </c>
      <c r="E1807">
        <v>1985</v>
      </c>
      <c r="F1807">
        <v>300</v>
      </c>
      <c r="G1807" t="s">
        <v>10</v>
      </c>
      <c r="H1807">
        <v>0.75</v>
      </c>
      <c r="I1807" t="s">
        <v>10</v>
      </c>
      <c r="J1807" t="s">
        <v>10</v>
      </c>
      <c r="K1807">
        <v>0.67</v>
      </c>
      <c r="L1807" s="2">
        <f t="shared" si="420"/>
        <v>1200</v>
      </c>
      <c r="M1807" s="2" t="e">
        <f t="shared" si="421"/>
        <v>#VALUE!</v>
      </c>
      <c r="N1807" s="2" t="e">
        <f t="shared" si="422"/>
        <v>#VALUE!</v>
      </c>
      <c r="O1807" s="2">
        <f t="shared" si="423"/>
        <v>909.09090909090924</v>
      </c>
      <c r="P1807" s="79" t="e">
        <f t="shared" si="424"/>
        <v>#VALUE!</v>
      </c>
      <c r="Q1807" s="80">
        <v>0.75224450811999999</v>
      </c>
      <c r="R1807" s="78">
        <v>0.24775549188280002</v>
      </c>
      <c r="S1807" s="79" t="e">
        <f t="shared" si="425"/>
        <v>#VALUE!</v>
      </c>
      <c r="T1807" s="2" t="e">
        <f t="shared" si="426"/>
        <v>#VALUE!</v>
      </c>
      <c r="U1807" s="2" t="e">
        <f t="shared" si="427"/>
        <v>#VALUE!</v>
      </c>
      <c r="V1807" s="2" t="e">
        <f t="shared" si="428"/>
        <v>#VALUE!</v>
      </c>
      <c r="W1807" s="2" t="e">
        <f t="shared" si="429"/>
        <v>#VALUE!</v>
      </c>
      <c r="X1807" t="e">
        <f t="shared" si="430"/>
        <v>#VALUE!</v>
      </c>
      <c r="Y1807" t="e">
        <f t="shared" si="431"/>
        <v>#VALUE!</v>
      </c>
      <c r="Z1807" t="e">
        <f t="shared" si="432"/>
        <v>#VALUE!</v>
      </c>
      <c r="AA1807" t="e">
        <f t="shared" si="433"/>
        <v>#VALUE!</v>
      </c>
      <c r="AB1807" t="e">
        <f t="shared" si="434"/>
        <v>#VALUE!</v>
      </c>
    </row>
    <row r="1808" spans="1:28" x14ac:dyDescent="0.25">
      <c r="A1808">
        <v>41</v>
      </c>
      <c r="B1808" t="s">
        <v>66</v>
      </c>
      <c r="C1808">
        <v>4</v>
      </c>
      <c r="D1808" t="s">
        <v>64</v>
      </c>
      <c r="E1808">
        <v>1986</v>
      </c>
      <c r="F1808">
        <v>1000</v>
      </c>
      <c r="G1808" t="s">
        <v>10</v>
      </c>
      <c r="H1808">
        <v>0.83</v>
      </c>
      <c r="I1808" t="s">
        <v>10</v>
      </c>
      <c r="J1808" t="s">
        <v>10</v>
      </c>
      <c r="K1808">
        <v>0.68799999999999994</v>
      </c>
      <c r="L1808" s="2">
        <f t="shared" si="420"/>
        <v>5882.3529411764694</v>
      </c>
      <c r="M1808" s="2" t="e">
        <f t="shared" si="421"/>
        <v>#VALUE!</v>
      </c>
      <c r="N1808" s="2" t="e">
        <f t="shared" si="422"/>
        <v>#VALUE!</v>
      </c>
      <c r="O1808" s="2">
        <f t="shared" si="423"/>
        <v>3205.1282051282046</v>
      </c>
      <c r="P1808" s="79" t="e">
        <f t="shared" si="424"/>
        <v>#VALUE!</v>
      </c>
      <c r="Q1808" s="80">
        <v>0.75224450811999999</v>
      </c>
      <c r="R1808" s="78">
        <v>0.24775549188280002</v>
      </c>
      <c r="S1808" s="79">
        <f t="shared" si="425"/>
        <v>2923.4340544285023</v>
      </c>
      <c r="T1808" s="2" t="e">
        <f t="shared" si="426"/>
        <v>#VALUE!</v>
      </c>
      <c r="U1808" s="2" t="e">
        <f t="shared" si="427"/>
        <v>#VALUE!</v>
      </c>
      <c r="V1808" s="2">
        <f t="shared" si="428"/>
        <v>2914.9620403920189</v>
      </c>
      <c r="W1808" s="2" t="e">
        <f t="shared" si="429"/>
        <v>#VALUE!</v>
      </c>
      <c r="X1808">
        <f t="shared" si="430"/>
        <v>2.9234340544285025</v>
      </c>
      <c r="Y1808" t="e">
        <f t="shared" si="431"/>
        <v>#VALUE!</v>
      </c>
      <c r="Z1808" t="e">
        <f t="shared" si="432"/>
        <v>#VALUE!</v>
      </c>
      <c r="AA1808">
        <f t="shared" si="433"/>
        <v>2.9149620403920191</v>
      </c>
      <c r="AB1808" t="e">
        <f t="shared" si="434"/>
        <v>#VALUE!</v>
      </c>
    </row>
    <row r="1809" spans="1:28" x14ac:dyDescent="0.25">
      <c r="A1809">
        <v>41</v>
      </c>
      <c r="B1809" t="s">
        <v>66</v>
      </c>
      <c r="C1809">
        <v>4</v>
      </c>
      <c r="D1809" t="s">
        <v>64</v>
      </c>
      <c r="E1809">
        <v>1987</v>
      </c>
      <c r="F1809">
        <v>1500</v>
      </c>
      <c r="G1809" t="s">
        <v>10</v>
      </c>
      <c r="H1809">
        <v>0.64</v>
      </c>
      <c r="I1809" t="s">
        <v>10</v>
      </c>
      <c r="J1809" t="s">
        <v>10</v>
      </c>
      <c r="K1809">
        <v>0.622</v>
      </c>
      <c r="L1809" s="2">
        <f t="shared" si="420"/>
        <v>4166.666666666667</v>
      </c>
      <c r="M1809" s="2" t="e">
        <f t="shared" si="421"/>
        <v>#VALUE!</v>
      </c>
      <c r="N1809" s="2" t="e">
        <f t="shared" si="422"/>
        <v>#VALUE!</v>
      </c>
      <c r="O1809" s="2">
        <f t="shared" si="423"/>
        <v>3968.2539682539682</v>
      </c>
      <c r="P1809" s="79" t="e">
        <f t="shared" si="424"/>
        <v>#VALUE!</v>
      </c>
      <c r="Q1809" s="80">
        <v>0.75224450811999999</v>
      </c>
      <c r="R1809" s="78">
        <v>0.24775549188280002</v>
      </c>
      <c r="S1809" s="79">
        <f t="shared" si="425"/>
        <v>6536.0999460452567</v>
      </c>
      <c r="T1809" s="2" t="e">
        <f t="shared" si="426"/>
        <v>#VALUE!</v>
      </c>
      <c r="U1809" s="2" t="e">
        <f t="shared" si="427"/>
        <v>#VALUE!</v>
      </c>
      <c r="V1809" s="2">
        <f t="shared" si="428"/>
        <v>6473.5073696395566</v>
      </c>
      <c r="W1809" s="2" t="e">
        <f t="shared" si="429"/>
        <v>#VALUE!</v>
      </c>
      <c r="X1809">
        <f t="shared" si="430"/>
        <v>4.3573999640301713</v>
      </c>
      <c r="Y1809" t="e">
        <f t="shared" si="431"/>
        <v>#VALUE!</v>
      </c>
      <c r="Z1809" t="e">
        <f t="shared" si="432"/>
        <v>#VALUE!</v>
      </c>
      <c r="AA1809">
        <f t="shared" si="433"/>
        <v>4.3156715797597043</v>
      </c>
      <c r="AB1809" t="e">
        <f t="shared" si="434"/>
        <v>#VALUE!</v>
      </c>
    </row>
    <row r="1810" spans="1:28" x14ac:dyDescent="0.25">
      <c r="A1810">
        <v>41</v>
      </c>
      <c r="B1810" t="s">
        <v>66</v>
      </c>
      <c r="C1810">
        <v>4</v>
      </c>
      <c r="D1810" t="s">
        <v>64</v>
      </c>
      <c r="E1810">
        <v>1988</v>
      </c>
      <c r="F1810" t="s">
        <v>10</v>
      </c>
      <c r="G1810" t="s">
        <v>10</v>
      </c>
      <c r="H1810">
        <v>0.63</v>
      </c>
      <c r="I1810" t="s">
        <v>10</v>
      </c>
      <c r="J1810" t="s">
        <v>10</v>
      </c>
      <c r="K1810">
        <v>0.26</v>
      </c>
      <c r="L1810" s="2" t="e">
        <f t="shared" si="420"/>
        <v>#VALUE!</v>
      </c>
      <c r="M1810" s="2" t="e">
        <f t="shared" si="421"/>
        <v>#VALUE!</v>
      </c>
      <c r="N1810" s="2" t="e">
        <f t="shared" si="422"/>
        <v>#VALUE!</v>
      </c>
      <c r="O1810" s="2" t="e">
        <f t="shared" si="423"/>
        <v>#VALUE!</v>
      </c>
      <c r="P1810" s="79" t="e">
        <f t="shared" si="424"/>
        <v>#VALUE!</v>
      </c>
      <c r="Q1810" s="80">
        <v>0.75224450811999999</v>
      </c>
      <c r="R1810" s="78">
        <v>0.24775549188280002</v>
      </c>
      <c r="S1810" s="79">
        <f t="shared" si="425"/>
        <v>1285.9222525752125</v>
      </c>
      <c r="T1810" s="2" t="e">
        <f t="shared" si="426"/>
        <v>#VALUE!</v>
      </c>
      <c r="U1810" s="2" t="e">
        <f t="shared" si="427"/>
        <v>#VALUE!</v>
      </c>
      <c r="V1810" s="2">
        <f t="shared" si="428"/>
        <v>1281.4549521167032</v>
      </c>
      <c r="W1810" s="2" t="e">
        <f t="shared" si="429"/>
        <v>#VALUE!</v>
      </c>
      <c r="X1810" t="e">
        <f t="shared" si="430"/>
        <v>#VALUE!</v>
      </c>
      <c r="Y1810" t="e">
        <f t="shared" si="431"/>
        <v>#VALUE!</v>
      </c>
      <c r="Z1810" t="e">
        <f t="shared" si="432"/>
        <v>#VALUE!</v>
      </c>
      <c r="AA1810" t="e">
        <f t="shared" si="433"/>
        <v>#VALUE!</v>
      </c>
      <c r="AB1810" t="e">
        <f t="shared" si="434"/>
        <v>#VALUE!</v>
      </c>
    </row>
    <row r="1811" spans="1:28" x14ac:dyDescent="0.25">
      <c r="A1811">
        <v>41</v>
      </c>
      <c r="B1811" t="s">
        <v>66</v>
      </c>
      <c r="C1811">
        <v>4</v>
      </c>
      <c r="D1811" t="s">
        <v>64</v>
      </c>
      <c r="E1811">
        <v>1989</v>
      </c>
      <c r="F1811">
        <v>450</v>
      </c>
      <c r="G1811" t="s">
        <v>10</v>
      </c>
      <c r="H1811">
        <v>0.61499999999999999</v>
      </c>
      <c r="I1811" t="s">
        <v>10</v>
      </c>
      <c r="J1811" t="s">
        <v>10</v>
      </c>
      <c r="K1811">
        <v>0.62</v>
      </c>
      <c r="L1811" s="2">
        <f t="shared" si="420"/>
        <v>1168.8311688311687</v>
      </c>
      <c r="M1811" s="2" t="e">
        <f t="shared" si="421"/>
        <v>#VALUE!</v>
      </c>
      <c r="N1811" s="2" t="e">
        <f t="shared" si="422"/>
        <v>#VALUE!</v>
      </c>
      <c r="O1811" s="2">
        <f t="shared" si="423"/>
        <v>1184.2105263157894</v>
      </c>
      <c r="P1811" s="79" t="e">
        <f t="shared" si="424"/>
        <v>#VALUE!</v>
      </c>
      <c r="Q1811" s="80">
        <v>0.75224450811999999</v>
      </c>
      <c r="R1811" s="78">
        <v>0.24775549188280002</v>
      </c>
      <c r="S1811" s="79" t="e">
        <f t="shared" si="425"/>
        <v>#VALUE!</v>
      </c>
      <c r="T1811" s="2" t="e">
        <f t="shared" si="426"/>
        <v>#VALUE!</v>
      </c>
      <c r="U1811" s="2" t="e">
        <f t="shared" si="427"/>
        <v>#VALUE!</v>
      </c>
      <c r="V1811" s="2" t="e">
        <f t="shared" si="428"/>
        <v>#VALUE!</v>
      </c>
      <c r="W1811" s="2" t="e">
        <f t="shared" si="429"/>
        <v>#VALUE!</v>
      </c>
      <c r="X1811" t="e">
        <f t="shared" si="430"/>
        <v>#VALUE!</v>
      </c>
      <c r="Y1811" t="e">
        <f t="shared" si="431"/>
        <v>#VALUE!</v>
      </c>
      <c r="Z1811" t="e">
        <f t="shared" si="432"/>
        <v>#VALUE!</v>
      </c>
      <c r="AA1811" t="e">
        <f t="shared" si="433"/>
        <v>#VALUE!</v>
      </c>
      <c r="AB1811" t="e">
        <f t="shared" si="434"/>
        <v>#VALUE!</v>
      </c>
    </row>
    <row r="1812" spans="1:28" x14ac:dyDescent="0.25">
      <c r="A1812">
        <v>41</v>
      </c>
      <c r="B1812" t="s">
        <v>66</v>
      </c>
      <c r="C1812">
        <v>4</v>
      </c>
      <c r="D1812" t="s">
        <v>64</v>
      </c>
      <c r="E1812">
        <v>1990</v>
      </c>
      <c r="F1812">
        <v>2500</v>
      </c>
      <c r="G1812" t="s">
        <v>10</v>
      </c>
      <c r="H1812">
        <v>0.69699999999999995</v>
      </c>
      <c r="I1812" t="s">
        <v>10</v>
      </c>
      <c r="J1812" t="s">
        <v>10</v>
      </c>
      <c r="K1812">
        <v>0.69399999999999995</v>
      </c>
      <c r="L1812" s="2">
        <f t="shared" si="420"/>
        <v>8250.8250825082487</v>
      </c>
      <c r="M1812" s="2" t="e">
        <f t="shared" si="421"/>
        <v>#VALUE!</v>
      </c>
      <c r="N1812" s="2" t="e">
        <f t="shared" si="422"/>
        <v>#VALUE!</v>
      </c>
      <c r="O1812" s="2">
        <f t="shared" si="423"/>
        <v>8169.9346405228744</v>
      </c>
      <c r="P1812" s="79" t="e">
        <f t="shared" si="424"/>
        <v>#VALUE!</v>
      </c>
      <c r="Q1812" s="80">
        <v>0.75224450811999999</v>
      </c>
      <c r="R1812" s="78">
        <v>0.24775549188280002</v>
      </c>
      <c r="S1812" s="79" t="e">
        <f t="shared" si="425"/>
        <v>#VALUE!</v>
      </c>
      <c r="T1812" s="2" t="e">
        <f t="shared" si="426"/>
        <v>#VALUE!</v>
      </c>
      <c r="U1812" s="2" t="e">
        <f t="shared" si="427"/>
        <v>#VALUE!</v>
      </c>
      <c r="V1812" s="2" t="e">
        <f t="shared" si="428"/>
        <v>#VALUE!</v>
      </c>
      <c r="W1812" s="2" t="e">
        <f t="shared" si="429"/>
        <v>#VALUE!</v>
      </c>
      <c r="X1812" t="e">
        <f t="shared" si="430"/>
        <v>#VALUE!</v>
      </c>
      <c r="Y1812" t="e">
        <f t="shared" si="431"/>
        <v>#VALUE!</v>
      </c>
      <c r="Z1812" t="e">
        <f t="shared" si="432"/>
        <v>#VALUE!</v>
      </c>
      <c r="AA1812" t="e">
        <f t="shared" si="433"/>
        <v>#VALUE!</v>
      </c>
      <c r="AB1812" t="e">
        <f t="shared" si="434"/>
        <v>#VALUE!</v>
      </c>
    </row>
    <row r="1813" spans="1:28" x14ac:dyDescent="0.25">
      <c r="A1813">
        <v>41</v>
      </c>
      <c r="B1813" t="s">
        <v>66</v>
      </c>
      <c r="C1813">
        <v>4</v>
      </c>
      <c r="D1813" t="s">
        <v>64</v>
      </c>
      <c r="E1813">
        <v>1991</v>
      </c>
      <c r="F1813">
        <v>500</v>
      </c>
      <c r="G1813" t="s">
        <v>10</v>
      </c>
      <c r="H1813">
        <v>0.624</v>
      </c>
      <c r="I1813" t="s">
        <v>10</v>
      </c>
      <c r="J1813" t="s">
        <v>10</v>
      </c>
      <c r="K1813">
        <v>0.622</v>
      </c>
      <c r="L1813" s="2">
        <f t="shared" si="420"/>
        <v>1329.7872340425531</v>
      </c>
      <c r="M1813" s="2" t="e">
        <f t="shared" si="421"/>
        <v>#VALUE!</v>
      </c>
      <c r="N1813" s="2" t="e">
        <f t="shared" si="422"/>
        <v>#VALUE!</v>
      </c>
      <c r="O1813" s="2">
        <f t="shared" si="423"/>
        <v>1322.7513227513227</v>
      </c>
      <c r="P1813" s="79" t="e">
        <f t="shared" si="424"/>
        <v>#VALUE!</v>
      </c>
      <c r="Q1813" s="80">
        <v>0.75224450811999999</v>
      </c>
      <c r="R1813" s="78">
        <v>0.24775549188280002</v>
      </c>
      <c r="S1813" s="79" t="e">
        <f t="shared" si="425"/>
        <v>#VALUE!</v>
      </c>
      <c r="T1813" s="2" t="e">
        <f t="shared" si="426"/>
        <v>#VALUE!</v>
      </c>
      <c r="U1813" s="2" t="e">
        <f t="shared" si="427"/>
        <v>#VALUE!</v>
      </c>
      <c r="V1813" s="2" t="e">
        <f t="shared" si="428"/>
        <v>#VALUE!</v>
      </c>
      <c r="W1813" s="2" t="e">
        <f t="shared" si="429"/>
        <v>#VALUE!</v>
      </c>
      <c r="X1813" t="e">
        <f t="shared" si="430"/>
        <v>#VALUE!</v>
      </c>
      <c r="Y1813" t="e">
        <f t="shared" si="431"/>
        <v>#VALUE!</v>
      </c>
      <c r="Z1813" t="e">
        <f t="shared" si="432"/>
        <v>#VALUE!</v>
      </c>
      <c r="AA1813" t="e">
        <f t="shared" si="433"/>
        <v>#VALUE!</v>
      </c>
      <c r="AB1813" t="e">
        <f t="shared" si="434"/>
        <v>#VALUE!</v>
      </c>
    </row>
    <row r="1814" spans="1:28" x14ac:dyDescent="0.25">
      <c r="A1814">
        <v>41</v>
      </c>
      <c r="B1814" t="s">
        <v>66</v>
      </c>
      <c r="C1814">
        <v>4</v>
      </c>
      <c r="D1814" t="s">
        <v>64</v>
      </c>
      <c r="E1814">
        <v>1992</v>
      </c>
      <c r="F1814">
        <v>400</v>
      </c>
      <c r="G1814" t="s">
        <v>10</v>
      </c>
      <c r="H1814">
        <v>0.65300000000000002</v>
      </c>
      <c r="I1814" t="s">
        <v>10</v>
      </c>
      <c r="J1814" t="s">
        <v>10</v>
      </c>
      <c r="K1814">
        <v>0.65400000000000003</v>
      </c>
      <c r="L1814" s="2">
        <f t="shared" si="420"/>
        <v>1152.7377521613835</v>
      </c>
      <c r="M1814" s="2" t="e">
        <f t="shared" si="421"/>
        <v>#VALUE!</v>
      </c>
      <c r="N1814" s="2" t="e">
        <f t="shared" si="422"/>
        <v>#VALUE!</v>
      </c>
      <c r="O1814" s="2">
        <f t="shared" si="423"/>
        <v>1156.0693641618498</v>
      </c>
      <c r="P1814" s="79" t="e">
        <f t="shared" si="424"/>
        <v>#VALUE!</v>
      </c>
      <c r="Q1814" s="80">
        <v>0.75224450811999999</v>
      </c>
      <c r="R1814" s="78">
        <v>0.24775549188280002</v>
      </c>
      <c r="S1814" s="79" t="e">
        <f t="shared" si="425"/>
        <v>#VALUE!</v>
      </c>
      <c r="T1814" s="2" t="e">
        <f t="shared" si="426"/>
        <v>#VALUE!</v>
      </c>
      <c r="U1814" s="2" t="e">
        <f t="shared" si="427"/>
        <v>#VALUE!</v>
      </c>
      <c r="V1814" s="2" t="e">
        <f t="shared" si="428"/>
        <v>#VALUE!</v>
      </c>
      <c r="W1814" s="2" t="e">
        <f t="shared" si="429"/>
        <v>#VALUE!</v>
      </c>
      <c r="X1814" t="e">
        <f t="shared" si="430"/>
        <v>#VALUE!</v>
      </c>
      <c r="Y1814" t="e">
        <f t="shared" si="431"/>
        <v>#VALUE!</v>
      </c>
      <c r="Z1814" t="e">
        <f t="shared" si="432"/>
        <v>#VALUE!</v>
      </c>
      <c r="AA1814" t="e">
        <f t="shared" si="433"/>
        <v>#VALUE!</v>
      </c>
      <c r="AB1814" t="e">
        <f t="shared" si="434"/>
        <v>#VALUE!</v>
      </c>
    </row>
    <row r="1815" spans="1:28" x14ac:dyDescent="0.25">
      <c r="A1815">
        <v>41</v>
      </c>
      <c r="B1815" t="s">
        <v>66</v>
      </c>
      <c r="C1815">
        <v>4</v>
      </c>
      <c r="D1815" t="s">
        <v>64</v>
      </c>
      <c r="E1815">
        <v>1993</v>
      </c>
      <c r="F1815" t="s">
        <v>10</v>
      </c>
      <c r="G1815" t="s">
        <v>10</v>
      </c>
      <c r="H1815">
        <v>0.56699999999999995</v>
      </c>
      <c r="I1815" t="s">
        <v>10</v>
      </c>
      <c r="J1815" t="s">
        <v>10</v>
      </c>
      <c r="K1815">
        <v>0.30599999999999999</v>
      </c>
      <c r="L1815" s="2" t="e">
        <f t="shared" si="420"/>
        <v>#VALUE!</v>
      </c>
      <c r="M1815" s="2" t="e">
        <f t="shared" si="421"/>
        <v>#VALUE!</v>
      </c>
      <c r="N1815" s="2" t="e">
        <f t="shared" si="422"/>
        <v>#VALUE!</v>
      </c>
      <c r="O1815" s="2" t="e">
        <f t="shared" si="423"/>
        <v>#VALUE!</v>
      </c>
      <c r="P1815" s="79" t="e">
        <f t="shared" si="424"/>
        <v>#VALUE!</v>
      </c>
      <c r="Q1815" s="80">
        <v>0.75224450811999999</v>
      </c>
      <c r="R1815" s="78">
        <v>0.24775549188280002</v>
      </c>
      <c r="S1815" s="79" t="e">
        <f t="shared" si="425"/>
        <v>#VALUE!</v>
      </c>
      <c r="T1815" s="2" t="e">
        <f t="shared" si="426"/>
        <v>#VALUE!</v>
      </c>
      <c r="U1815" s="2" t="e">
        <f t="shared" si="427"/>
        <v>#VALUE!</v>
      </c>
      <c r="V1815" s="2" t="e">
        <f t="shared" si="428"/>
        <v>#VALUE!</v>
      </c>
      <c r="W1815" s="2" t="e">
        <f t="shared" si="429"/>
        <v>#VALUE!</v>
      </c>
      <c r="X1815" t="e">
        <f t="shared" si="430"/>
        <v>#VALUE!</v>
      </c>
      <c r="Y1815" t="e">
        <f t="shared" si="431"/>
        <v>#VALUE!</v>
      </c>
      <c r="Z1815" t="e">
        <f t="shared" si="432"/>
        <v>#VALUE!</v>
      </c>
      <c r="AA1815" t="e">
        <f t="shared" si="433"/>
        <v>#VALUE!</v>
      </c>
      <c r="AB1815" t="e">
        <f t="shared" si="434"/>
        <v>#VALUE!</v>
      </c>
    </row>
    <row r="1816" spans="1:28" x14ac:dyDescent="0.25">
      <c r="A1816">
        <v>41</v>
      </c>
      <c r="B1816" t="s">
        <v>66</v>
      </c>
      <c r="C1816">
        <v>4</v>
      </c>
      <c r="D1816" t="s">
        <v>64</v>
      </c>
      <c r="E1816">
        <v>1994</v>
      </c>
      <c r="F1816" t="s">
        <v>10</v>
      </c>
      <c r="G1816" t="s">
        <v>10</v>
      </c>
      <c r="H1816">
        <v>0.66700000000000004</v>
      </c>
      <c r="I1816" t="s">
        <v>10</v>
      </c>
      <c r="J1816" t="s">
        <v>10</v>
      </c>
      <c r="K1816">
        <v>0.66100000000000003</v>
      </c>
      <c r="L1816" s="2" t="e">
        <f t="shared" si="420"/>
        <v>#VALUE!</v>
      </c>
      <c r="M1816" s="2" t="e">
        <f t="shared" si="421"/>
        <v>#VALUE!</v>
      </c>
      <c r="N1816" s="2" t="e">
        <f t="shared" si="422"/>
        <v>#VALUE!</v>
      </c>
      <c r="O1816" s="2" t="e">
        <f t="shared" si="423"/>
        <v>#VALUE!</v>
      </c>
      <c r="P1816" s="79" t="e">
        <f t="shared" si="424"/>
        <v>#VALUE!</v>
      </c>
      <c r="Q1816" s="80">
        <v>0.75224450811999999</v>
      </c>
      <c r="R1816" s="78">
        <v>0.24775549188280002</v>
      </c>
      <c r="S1816" s="79" t="e">
        <f t="shared" si="425"/>
        <v>#VALUE!</v>
      </c>
      <c r="T1816" s="2" t="e">
        <f t="shared" si="426"/>
        <v>#VALUE!</v>
      </c>
      <c r="U1816" s="2" t="e">
        <f t="shared" si="427"/>
        <v>#VALUE!</v>
      </c>
      <c r="V1816" s="2" t="e">
        <f t="shared" si="428"/>
        <v>#VALUE!</v>
      </c>
      <c r="W1816" s="2" t="e">
        <f t="shared" si="429"/>
        <v>#VALUE!</v>
      </c>
      <c r="X1816" t="e">
        <f t="shared" si="430"/>
        <v>#VALUE!</v>
      </c>
      <c r="Y1816" t="e">
        <f t="shared" si="431"/>
        <v>#VALUE!</v>
      </c>
      <c r="Z1816" t="e">
        <f t="shared" si="432"/>
        <v>#VALUE!</v>
      </c>
      <c r="AA1816" t="e">
        <f t="shared" si="433"/>
        <v>#VALUE!</v>
      </c>
      <c r="AB1816" t="e">
        <f t="shared" si="434"/>
        <v>#VALUE!</v>
      </c>
    </row>
    <row r="1817" spans="1:28" x14ac:dyDescent="0.25">
      <c r="A1817">
        <v>41</v>
      </c>
      <c r="B1817" t="s">
        <v>66</v>
      </c>
      <c r="C1817">
        <v>4</v>
      </c>
      <c r="D1817" t="s">
        <v>64</v>
      </c>
      <c r="E1817">
        <v>1995</v>
      </c>
      <c r="F1817" t="s">
        <v>10</v>
      </c>
      <c r="G1817" t="s">
        <v>10</v>
      </c>
      <c r="H1817">
        <v>0.40600000000000003</v>
      </c>
      <c r="I1817" t="s">
        <v>10</v>
      </c>
      <c r="J1817" t="s">
        <v>10</v>
      </c>
      <c r="K1817">
        <v>0.39100000000000001</v>
      </c>
      <c r="L1817" s="2" t="e">
        <f t="shared" si="420"/>
        <v>#VALUE!</v>
      </c>
      <c r="M1817" s="2" t="e">
        <f t="shared" si="421"/>
        <v>#VALUE!</v>
      </c>
      <c r="N1817" s="2" t="e">
        <f t="shared" si="422"/>
        <v>#VALUE!</v>
      </c>
      <c r="O1817" s="2" t="e">
        <f t="shared" si="423"/>
        <v>#VALUE!</v>
      </c>
      <c r="P1817" s="79" t="e">
        <f t="shared" si="424"/>
        <v>#VALUE!</v>
      </c>
      <c r="Q1817" s="80">
        <v>0.75224450811999999</v>
      </c>
      <c r="R1817" s="78">
        <v>0.24775549188280002</v>
      </c>
      <c r="S1817" s="79" t="e">
        <f t="shared" si="425"/>
        <v>#VALUE!</v>
      </c>
      <c r="T1817" s="2" t="e">
        <f t="shared" si="426"/>
        <v>#VALUE!</v>
      </c>
      <c r="U1817" s="2" t="e">
        <f t="shared" si="427"/>
        <v>#VALUE!</v>
      </c>
      <c r="V1817" s="2" t="e">
        <f t="shared" si="428"/>
        <v>#VALUE!</v>
      </c>
      <c r="W1817" s="2" t="e">
        <f t="shared" si="429"/>
        <v>#VALUE!</v>
      </c>
      <c r="X1817" t="e">
        <f t="shared" si="430"/>
        <v>#VALUE!</v>
      </c>
      <c r="Y1817" t="e">
        <f t="shared" si="431"/>
        <v>#VALUE!</v>
      </c>
      <c r="Z1817" t="e">
        <f t="shared" si="432"/>
        <v>#VALUE!</v>
      </c>
      <c r="AA1817" t="e">
        <f t="shared" si="433"/>
        <v>#VALUE!</v>
      </c>
      <c r="AB1817" t="e">
        <f t="shared" si="434"/>
        <v>#VALUE!</v>
      </c>
    </row>
    <row r="1818" spans="1:28" x14ac:dyDescent="0.25">
      <c r="A1818">
        <v>41</v>
      </c>
      <c r="B1818" t="s">
        <v>66</v>
      </c>
      <c r="C1818">
        <v>4</v>
      </c>
      <c r="D1818" t="s">
        <v>64</v>
      </c>
      <c r="E1818">
        <v>1996</v>
      </c>
      <c r="F1818" t="s">
        <v>10</v>
      </c>
      <c r="G1818" t="s">
        <v>10</v>
      </c>
      <c r="H1818">
        <v>0.73899999999999999</v>
      </c>
      <c r="I1818" t="s">
        <v>10</v>
      </c>
      <c r="J1818" t="s">
        <v>10</v>
      </c>
      <c r="K1818">
        <v>0.71299999999999997</v>
      </c>
      <c r="L1818" s="2" t="e">
        <f t="shared" si="420"/>
        <v>#VALUE!</v>
      </c>
      <c r="M1818" s="2" t="e">
        <f t="shared" si="421"/>
        <v>#VALUE!</v>
      </c>
      <c r="N1818" s="2" t="e">
        <f t="shared" si="422"/>
        <v>#VALUE!</v>
      </c>
      <c r="O1818" s="2" t="e">
        <f t="shared" si="423"/>
        <v>#VALUE!</v>
      </c>
      <c r="P1818" s="79" t="e">
        <f t="shared" si="424"/>
        <v>#VALUE!</v>
      </c>
      <c r="Q1818" s="80">
        <v>0.75224450811999999</v>
      </c>
      <c r="R1818" s="78">
        <v>0.24775549188280002</v>
      </c>
      <c r="S1818" s="79" t="e">
        <f t="shared" si="425"/>
        <v>#VALUE!</v>
      </c>
      <c r="T1818" s="2" t="e">
        <f t="shared" si="426"/>
        <v>#VALUE!</v>
      </c>
      <c r="U1818" s="2" t="e">
        <f t="shared" si="427"/>
        <v>#VALUE!</v>
      </c>
      <c r="V1818" s="2" t="e">
        <f t="shared" si="428"/>
        <v>#VALUE!</v>
      </c>
      <c r="W1818" s="2" t="e">
        <f t="shared" si="429"/>
        <v>#VALUE!</v>
      </c>
      <c r="X1818" t="e">
        <f t="shared" si="430"/>
        <v>#VALUE!</v>
      </c>
      <c r="Y1818" t="e">
        <f t="shared" si="431"/>
        <v>#VALUE!</v>
      </c>
      <c r="Z1818" t="e">
        <f t="shared" si="432"/>
        <v>#VALUE!</v>
      </c>
      <c r="AA1818" t="e">
        <f t="shared" si="433"/>
        <v>#VALUE!</v>
      </c>
      <c r="AB1818" t="e">
        <f t="shared" si="434"/>
        <v>#VALUE!</v>
      </c>
    </row>
    <row r="1819" spans="1:28" x14ac:dyDescent="0.25">
      <c r="A1819">
        <v>41</v>
      </c>
      <c r="B1819" t="s">
        <v>66</v>
      </c>
      <c r="C1819">
        <v>4</v>
      </c>
      <c r="D1819" t="s">
        <v>64</v>
      </c>
      <c r="E1819">
        <v>1997</v>
      </c>
      <c r="F1819" t="s">
        <v>10</v>
      </c>
      <c r="G1819" t="s">
        <v>10</v>
      </c>
      <c r="H1819">
        <v>0.53400000000000003</v>
      </c>
      <c r="I1819" t="s">
        <v>10</v>
      </c>
      <c r="J1819" t="s">
        <v>10</v>
      </c>
      <c r="K1819">
        <v>0.50600000000000001</v>
      </c>
      <c r="L1819" s="2" t="e">
        <f t="shared" si="420"/>
        <v>#VALUE!</v>
      </c>
      <c r="M1819" s="2" t="e">
        <f t="shared" si="421"/>
        <v>#VALUE!</v>
      </c>
      <c r="N1819" s="2" t="e">
        <f t="shared" si="422"/>
        <v>#VALUE!</v>
      </c>
      <c r="O1819" s="2" t="e">
        <f t="shared" si="423"/>
        <v>#VALUE!</v>
      </c>
      <c r="P1819" s="79" t="e">
        <f t="shared" si="424"/>
        <v>#VALUE!</v>
      </c>
      <c r="Q1819" s="80">
        <v>0.75224450811999999</v>
      </c>
      <c r="R1819" s="78">
        <v>0.24775549188280002</v>
      </c>
      <c r="S1819" s="79" t="e">
        <f t="shared" si="425"/>
        <v>#VALUE!</v>
      </c>
      <c r="T1819" s="2" t="e">
        <f t="shared" si="426"/>
        <v>#VALUE!</v>
      </c>
      <c r="U1819" s="2" t="e">
        <f t="shared" si="427"/>
        <v>#VALUE!</v>
      </c>
      <c r="V1819" s="2" t="e">
        <f t="shared" si="428"/>
        <v>#VALUE!</v>
      </c>
      <c r="W1819" s="2" t="e">
        <f t="shared" si="429"/>
        <v>#VALUE!</v>
      </c>
      <c r="X1819" t="e">
        <f t="shared" si="430"/>
        <v>#VALUE!</v>
      </c>
      <c r="Y1819" t="e">
        <f t="shared" si="431"/>
        <v>#VALUE!</v>
      </c>
      <c r="Z1819" t="e">
        <f t="shared" si="432"/>
        <v>#VALUE!</v>
      </c>
      <c r="AA1819" t="e">
        <f t="shared" si="433"/>
        <v>#VALUE!</v>
      </c>
      <c r="AB1819" t="e">
        <f t="shared" si="434"/>
        <v>#VALUE!</v>
      </c>
    </row>
    <row r="1820" spans="1:28" x14ac:dyDescent="0.25">
      <c r="A1820">
        <v>41</v>
      </c>
      <c r="B1820" t="s">
        <v>66</v>
      </c>
      <c r="C1820">
        <v>4</v>
      </c>
      <c r="D1820" t="s">
        <v>64</v>
      </c>
      <c r="E1820">
        <v>1998</v>
      </c>
      <c r="F1820" t="s">
        <v>10</v>
      </c>
      <c r="G1820" t="s">
        <v>10</v>
      </c>
      <c r="H1820">
        <v>0.18</v>
      </c>
      <c r="I1820" t="s">
        <v>10</v>
      </c>
      <c r="J1820" t="s">
        <v>10</v>
      </c>
      <c r="K1820">
        <v>0.193</v>
      </c>
      <c r="L1820" s="2" t="e">
        <f t="shared" si="420"/>
        <v>#VALUE!</v>
      </c>
      <c r="M1820" s="2" t="e">
        <f t="shared" si="421"/>
        <v>#VALUE!</v>
      </c>
      <c r="N1820" s="2" t="e">
        <f t="shared" si="422"/>
        <v>#VALUE!</v>
      </c>
      <c r="O1820" s="2" t="e">
        <f t="shared" si="423"/>
        <v>#VALUE!</v>
      </c>
      <c r="P1820" s="79" t="e">
        <f t="shared" si="424"/>
        <v>#VALUE!</v>
      </c>
      <c r="Q1820" s="80">
        <v>0.75224450811999999</v>
      </c>
      <c r="R1820" s="78">
        <v>0.24775549188280002</v>
      </c>
      <c r="S1820" s="79" t="e">
        <f t="shared" si="425"/>
        <v>#VALUE!</v>
      </c>
      <c r="T1820" s="2" t="e">
        <f t="shared" si="426"/>
        <v>#VALUE!</v>
      </c>
      <c r="U1820" s="2" t="e">
        <f t="shared" si="427"/>
        <v>#VALUE!</v>
      </c>
      <c r="V1820" s="2" t="e">
        <f t="shared" si="428"/>
        <v>#VALUE!</v>
      </c>
      <c r="W1820" s="2" t="e">
        <f t="shared" si="429"/>
        <v>#VALUE!</v>
      </c>
      <c r="X1820" t="e">
        <f t="shared" si="430"/>
        <v>#VALUE!</v>
      </c>
      <c r="Y1820" t="e">
        <f t="shared" si="431"/>
        <v>#VALUE!</v>
      </c>
      <c r="Z1820" t="e">
        <f t="shared" si="432"/>
        <v>#VALUE!</v>
      </c>
      <c r="AA1820" t="e">
        <f t="shared" si="433"/>
        <v>#VALUE!</v>
      </c>
      <c r="AB1820" t="e">
        <f t="shared" si="434"/>
        <v>#VALUE!</v>
      </c>
    </row>
    <row r="1821" spans="1:28" x14ac:dyDescent="0.25">
      <c r="A1821">
        <v>41</v>
      </c>
      <c r="B1821" t="s">
        <v>66</v>
      </c>
      <c r="C1821">
        <v>4</v>
      </c>
      <c r="D1821" t="s">
        <v>64</v>
      </c>
      <c r="E1821">
        <v>1999</v>
      </c>
      <c r="F1821" t="s">
        <v>10</v>
      </c>
      <c r="G1821" t="s">
        <v>10</v>
      </c>
      <c r="H1821">
        <v>0.21000000000000002</v>
      </c>
      <c r="I1821" t="s">
        <v>10</v>
      </c>
      <c r="J1821" t="s">
        <v>10</v>
      </c>
      <c r="K1821">
        <v>0.216</v>
      </c>
      <c r="L1821" s="2" t="e">
        <f t="shared" si="420"/>
        <v>#VALUE!</v>
      </c>
      <c r="M1821" s="2" t="e">
        <f t="shared" si="421"/>
        <v>#VALUE!</v>
      </c>
      <c r="N1821" s="2" t="e">
        <f t="shared" si="422"/>
        <v>#VALUE!</v>
      </c>
      <c r="O1821" s="2" t="e">
        <f t="shared" si="423"/>
        <v>#VALUE!</v>
      </c>
      <c r="P1821" s="79" t="e">
        <f t="shared" si="424"/>
        <v>#VALUE!</v>
      </c>
      <c r="Q1821" s="80">
        <v>0.75224450811999999</v>
      </c>
      <c r="R1821" s="78">
        <v>0.24775549188280002</v>
      </c>
      <c r="S1821" s="79" t="e">
        <f t="shared" si="425"/>
        <v>#VALUE!</v>
      </c>
      <c r="T1821" s="2" t="e">
        <f t="shared" si="426"/>
        <v>#VALUE!</v>
      </c>
      <c r="U1821" s="2" t="e">
        <f t="shared" si="427"/>
        <v>#VALUE!</v>
      </c>
      <c r="V1821" s="2" t="e">
        <f t="shared" si="428"/>
        <v>#VALUE!</v>
      </c>
      <c r="W1821" s="2" t="e">
        <f t="shared" si="429"/>
        <v>#VALUE!</v>
      </c>
      <c r="X1821" t="e">
        <f t="shared" si="430"/>
        <v>#VALUE!</v>
      </c>
      <c r="Y1821" t="e">
        <f t="shared" si="431"/>
        <v>#VALUE!</v>
      </c>
      <c r="Z1821" t="e">
        <f t="shared" si="432"/>
        <v>#VALUE!</v>
      </c>
      <c r="AA1821" t="e">
        <f t="shared" si="433"/>
        <v>#VALUE!</v>
      </c>
      <c r="AB1821" t="e">
        <f t="shared" si="434"/>
        <v>#VALUE!</v>
      </c>
    </row>
    <row r="1822" spans="1:28" x14ac:dyDescent="0.25">
      <c r="A1822">
        <v>41</v>
      </c>
      <c r="B1822" t="s">
        <v>66</v>
      </c>
      <c r="C1822">
        <v>4</v>
      </c>
      <c r="D1822" t="s">
        <v>64</v>
      </c>
      <c r="E1822">
        <v>2000</v>
      </c>
      <c r="F1822" t="s">
        <v>10</v>
      </c>
      <c r="G1822" t="s">
        <v>10</v>
      </c>
      <c r="H1822">
        <v>0.379</v>
      </c>
      <c r="I1822" t="s">
        <v>10</v>
      </c>
      <c r="J1822" t="s">
        <v>10</v>
      </c>
      <c r="K1822">
        <v>0.28399999999999997</v>
      </c>
      <c r="L1822" s="2" t="e">
        <f t="shared" si="420"/>
        <v>#VALUE!</v>
      </c>
      <c r="M1822" s="2" t="e">
        <f t="shared" si="421"/>
        <v>#VALUE!</v>
      </c>
      <c r="N1822" s="2" t="e">
        <f t="shared" si="422"/>
        <v>#VALUE!</v>
      </c>
      <c r="O1822" s="2" t="e">
        <f t="shared" si="423"/>
        <v>#VALUE!</v>
      </c>
      <c r="P1822" s="79" t="e">
        <f t="shared" si="424"/>
        <v>#VALUE!</v>
      </c>
      <c r="Q1822" s="80">
        <v>0.75224450811999999</v>
      </c>
      <c r="R1822" s="78">
        <v>0.24775549188280002</v>
      </c>
      <c r="S1822" s="79" t="e">
        <f t="shared" si="425"/>
        <v>#VALUE!</v>
      </c>
      <c r="T1822" s="2" t="e">
        <f t="shared" si="426"/>
        <v>#VALUE!</v>
      </c>
      <c r="U1822" s="2" t="e">
        <f t="shared" si="427"/>
        <v>#VALUE!</v>
      </c>
      <c r="V1822" s="2" t="e">
        <f t="shared" si="428"/>
        <v>#VALUE!</v>
      </c>
      <c r="W1822" s="2" t="e">
        <f t="shared" si="429"/>
        <v>#VALUE!</v>
      </c>
      <c r="X1822" t="e">
        <f t="shared" si="430"/>
        <v>#VALUE!</v>
      </c>
      <c r="Y1822" t="e">
        <f t="shared" si="431"/>
        <v>#VALUE!</v>
      </c>
      <c r="Z1822" t="e">
        <f t="shared" si="432"/>
        <v>#VALUE!</v>
      </c>
      <c r="AA1822" t="e">
        <f t="shared" si="433"/>
        <v>#VALUE!</v>
      </c>
      <c r="AB1822" t="e">
        <f t="shared" si="434"/>
        <v>#VALUE!</v>
      </c>
    </row>
    <row r="1823" spans="1:28" x14ac:dyDescent="0.25">
      <c r="A1823">
        <v>41</v>
      </c>
      <c r="B1823" t="s">
        <v>66</v>
      </c>
      <c r="C1823">
        <v>4</v>
      </c>
      <c r="D1823" t="s">
        <v>64</v>
      </c>
      <c r="E1823">
        <v>2001</v>
      </c>
      <c r="F1823">
        <v>4000</v>
      </c>
      <c r="G1823" t="s">
        <v>10</v>
      </c>
      <c r="H1823">
        <v>0.29799999999999999</v>
      </c>
      <c r="I1823" t="s">
        <v>10</v>
      </c>
      <c r="J1823" t="s">
        <v>10</v>
      </c>
      <c r="K1823">
        <v>0.26200000000000001</v>
      </c>
      <c r="L1823" s="2">
        <f t="shared" si="420"/>
        <v>5698.0056980056979</v>
      </c>
      <c r="M1823" s="2" t="e">
        <f t="shared" si="421"/>
        <v>#VALUE!</v>
      </c>
      <c r="N1823" s="2" t="e">
        <f t="shared" si="422"/>
        <v>#VALUE!</v>
      </c>
      <c r="O1823" s="2">
        <f t="shared" si="423"/>
        <v>5420.0542005420057</v>
      </c>
      <c r="P1823" s="79" t="e">
        <f t="shared" si="424"/>
        <v>#VALUE!</v>
      </c>
      <c r="Q1823" s="80">
        <v>0.75224450811999999</v>
      </c>
      <c r="R1823" s="78">
        <v>0.24775549188280002</v>
      </c>
      <c r="S1823" s="79" t="e">
        <f t="shared" si="425"/>
        <v>#VALUE!</v>
      </c>
      <c r="T1823" s="2" t="e">
        <f t="shared" si="426"/>
        <v>#VALUE!</v>
      </c>
      <c r="U1823" s="2" t="e">
        <f t="shared" si="427"/>
        <v>#VALUE!</v>
      </c>
      <c r="V1823" s="2" t="e">
        <f t="shared" si="428"/>
        <v>#VALUE!</v>
      </c>
      <c r="W1823" s="2" t="e">
        <f t="shared" si="429"/>
        <v>#VALUE!</v>
      </c>
      <c r="X1823" t="e">
        <f t="shared" si="430"/>
        <v>#VALUE!</v>
      </c>
      <c r="Y1823" t="e">
        <f t="shared" si="431"/>
        <v>#VALUE!</v>
      </c>
      <c r="Z1823" t="e">
        <f t="shared" si="432"/>
        <v>#VALUE!</v>
      </c>
      <c r="AA1823" t="e">
        <f t="shared" si="433"/>
        <v>#VALUE!</v>
      </c>
      <c r="AB1823" t="e">
        <f t="shared" si="434"/>
        <v>#VALUE!</v>
      </c>
    </row>
    <row r="1824" spans="1:28" x14ac:dyDescent="0.25">
      <c r="A1824">
        <v>41</v>
      </c>
      <c r="B1824" t="s">
        <v>66</v>
      </c>
      <c r="C1824">
        <v>4</v>
      </c>
      <c r="D1824" t="s">
        <v>64</v>
      </c>
      <c r="E1824">
        <v>2002</v>
      </c>
      <c r="F1824" t="s">
        <v>10</v>
      </c>
      <c r="G1824" t="s">
        <v>10</v>
      </c>
      <c r="H1824">
        <v>0.27300000000000002</v>
      </c>
      <c r="I1824" t="s">
        <v>10</v>
      </c>
      <c r="J1824" t="s">
        <v>10</v>
      </c>
      <c r="K1824">
        <v>0.161</v>
      </c>
      <c r="L1824" s="2" t="e">
        <f t="shared" si="420"/>
        <v>#VALUE!</v>
      </c>
      <c r="M1824" s="2" t="e">
        <f t="shared" si="421"/>
        <v>#VALUE!</v>
      </c>
      <c r="N1824" s="2" t="e">
        <f t="shared" si="422"/>
        <v>#VALUE!</v>
      </c>
      <c r="O1824" s="2" t="e">
        <f t="shared" si="423"/>
        <v>#VALUE!</v>
      </c>
      <c r="P1824" s="79" t="e">
        <f t="shared" si="424"/>
        <v>#VALUE!</v>
      </c>
      <c r="Q1824" s="80">
        <v>0.75224450811999999</v>
      </c>
      <c r="R1824" s="78">
        <v>0.24775549188280002</v>
      </c>
      <c r="S1824" s="79">
        <f t="shared" si="425"/>
        <v>8360.2516568227784</v>
      </c>
      <c r="T1824" s="2" t="e">
        <f t="shared" si="426"/>
        <v>#VALUE!</v>
      </c>
      <c r="U1824" s="2" t="e">
        <f t="shared" si="427"/>
        <v>#VALUE!</v>
      </c>
      <c r="V1824" s="2">
        <f t="shared" si="428"/>
        <v>8201.9418839946939</v>
      </c>
      <c r="W1824" s="2" t="e">
        <f t="shared" si="429"/>
        <v>#VALUE!</v>
      </c>
      <c r="X1824" t="e">
        <f t="shared" si="430"/>
        <v>#VALUE!</v>
      </c>
      <c r="Y1824" t="e">
        <f t="shared" si="431"/>
        <v>#VALUE!</v>
      </c>
      <c r="Z1824" t="e">
        <f t="shared" si="432"/>
        <v>#VALUE!</v>
      </c>
      <c r="AA1824" t="e">
        <f t="shared" si="433"/>
        <v>#VALUE!</v>
      </c>
      <c r="AB1824" t="e">
        <f t="shared" si="434"/>
        <v>#VALUE!</v>
      </c>
    </row>
    <row r="1825" spans="1:28" x14ac:dyDescent="0.25">
      <c r="A1825">
        <v>41</v>
      </c>
      <c r="B1825" t="s">
        <v>66</v>
      </c>
      <c r="C1825">
        <v>4</v>
      </c>
      <c r="D1825" t="s">
        <v>64</v>
      </c>
      <c r="E1825">
        <v>2003</v>
      </c>
      <c r="F1825">
        <v>2002</v>
      </c>
      <c r="G1825" t="s">
        <v>10</v>
      </c>
      <c r="H1825">
        <v>0.27700000000000002</v>
      </c>
      <c r="I1825" t="s">
        <v>10</v>
      </c>
      <c r="J1825" t="s">
        <v>10</v>
      </c>
      <c r="K1825">
        <v>0.246</v>
      </c>
      <c r="L1825" s="2">
        <f t="shared" si="420"/>
        <v>2769.017980636238</v>
      </c>
      <c r="M1825" s="2" t="e">
        <f t="shared" si="421"/>
        <v>#VALUE!</v>
      </c>
      <c r="N1825" s="2" t="e">
        <f t="shared" si="422"/>
        <v>#VALUE!</v>
      </c>
      <c r="O1825" s="2">
        <f t="shared" si="423"/>
        <v>2655.1724137931033</v>
      </c>
      <c r="P1825" s="79" t="e">
        <f t="shared" si="424"/>
        <v>#VALUE!</v>
      </c>
      <c r="Q1825" s="80">
        <v>0.75224450811999999</v>
      </c>
      <c r="R1825" s="78">
        <v>0.24775549188280002</v>
      </c>
      <c r="S1825" s="79">
        <f t="shared" si="425"/>
        <v>4100.4513180159993</v>
      </c>
      <c r="T1825" s="2" t="e">
        <f t="shared" si="426"/>
        <v>#VALUE!</v>
      </c>
      <c r="U1825" s="2" t="e">
        <f t="shared" si="427"/>
        <v>#VALUE!</v>
      </c>
      <c r="V1825" s="2">
        <f t="shared" si="428"/>
        <v>4258.9508539134622</v>
      </c>
      <c r="W1825" s="2" t="e">
        <f t="shared" si="429"/>
        <v>#VALUE!</v>
      </c>
      <c r="X1825">
        <f t="shared" si="430"/>
        <v>2.0481774815264733</v>
      </c>
      <c r="Y1825" t="e">
        <f t="shared" si="431"/>
        <v>#VALUE!</v>
      </c>
      <c r="Z1825" t="e">
        <f t="shared" si="432"/>
        <v>#VALUE!</v>
      </c>
      <c r="AA1825">
        <f t="shared" si="433"/>
        <v>2.1273480788778532</v>
      </c>
      <c r="AB1825" t="e">
        <f t="shared" si="434"/>
        <v>#VALUE!</v>
      </c>
    </row>
    <row r="1826" spans="1:28" x14ac:dyDescent="0.25">
      <c r="A1826">
        <v>41</v>
      </c>
      <c r="B1826" t="s">
        <v>66</v>
      </c>
      <c r="C1826">
        <v>4</v>
      </c>
      <c r="D1826" t="s">
        <v>64</v>
      </c>
      <c r="E1826">
        <v>2004</v>
      </c>
      <c r="F1826" t="s">
        <v>10</v>
      </c>
      <c r="G1826" t="s">
        <v>10</v>
      </c>
      <c r="H1826">
        <v>0.41800000000000004</v>
      </c>
      <c r="I1826" t="s">
        <v>10</v>
      </c>
      <c r="J1826" t="s">
        <v>10</v>
      </c>
      <c r="K1826">
        <v>0.42599999999999999</v>
      </c>
      <c r="L1826" s="2" t="e">
        <f t="shared" si="420"/>
        <v>#VALUE!</v>
      </c>
      <c r="M1826" s="2" t="e">
        <f t="shared" si="421"/>
        <v>#VALUE!</v>
      </c>
      <c r="N1826" s="2" t="e">
        <f t="shared" si="422"/>
        <v>#VALUE!</v>
      </c>
      <c r="O1826" s="2" t="e">
        <f t="shared" si="423"/>
        <v>#VALUE!</v>
      </c>
      <c r="P1826" s="79" t="e">
        <f t="shared" si="424"/>
        <v>#VALUE!</v>
      </c>
      <c r="Q1826" s="80">
        <v>0.75224450811999999</v>
      </c>
      <c r="R1826" s="78">
        <v>0.24775549188280002</v>
      </c>
      <c r="S1826" s="79">
        <f t="shared" si="425"/>
        <v>5040.5469625529404</v>
      </c>
      <c r="T1826" s="2" t="e">
        <f t="shared" si="426"/>
        <v>#VALUE!</v>
      </c>
      <c r="U1826" s="2" t="e">
        <f t="shared" si="427"/>
        <v>#VALUE!</v>
      </c>
      <c r="V1826" s="2">
        <f t="shared" si="428"/>
        <v>5151.8693438133378</v>
      </c>
      <c r="W1826" s="2" t="e">
        <f t="shared" si="429"/>
        <v>#VALUE!</v>
      </c>
      <c r="X1826" t="e">
        <f t="shared" si="430"/>
        <v>#VALUE!</v>
      </c>
      <c r="Y1826" t="e">
        <f t="shared" si="431"/>
        <v>#VALUE!</v>
      </c>
      <c r="Z1826" t="e">
        <f t="shared" si="432"/>
        <v>#VALUE!</v>
      </c>
      <c r="AA1826" t="e">
        <f t="shared" si="433"/>
        <v>#VALUE!</v>
      </c>
      <c r="AB1826" t="e">
        <f t="shared" si="434"/>
        <v>#VALUE!</v>
      </c>
    </row>
    <row r="1827" spans="1:28" x14ac:dyDescent="0.25">
      <c r="A1827">
        <v>41</v>
      </c>
      <c r="B1827" t="s">
        <v>66</v>
      </c>
      <c r="C1827">
        <v>4</v>
      </c>
      <c r="D1827" t="s">
        <v>64</v>
      </c>
      <c r="E1827">
        <v>2005</v>
      </c>
      <c r="F1827">
        <v>7100</v>
      </c>
      <c r="G1827" t="s">
        <v>10</v>
      </c>
      <c r="H1827">
        <v>0.28100000000000003</v>
      </c>
      <c r="I1827" t="s">
        <v>10</v>
      </c>
      <c r="J1827" t="s">
        <v>10</v>
      </c>
      <c r="K1827">
        <v>0.26100000000000001</v>
      </c>
      <c r="L1827" s="2">
        <f t="shared" si="420"/>
        <v>9874.8261474269821</v>
      </c>
      <c r="M1827" s="2" t="e">
        <f t="shared" si="421"/>
        <v>#VALUE!</v>
      </c>
      <c r="N1827" s="2" t="e">
        <f t="shared" si="422"/>
        <v>#VALUE!</v>
      </c>
      <c r="O1827" s="2">
        <f t="shared" si="423"/>
        <v>9607.5778078484436</v>
      </c>
      <c r="P1827" s="79" t="e">
        <f t="shared" si="424"/>
        <v>#VALUE!</v>
      </c>
      <c r="Q1827" s="80">
        <v>0.75224450811999999</v>
      </c>
      <c r="R1827" s="78">
        <v>0.24775549188280002</v>
      </c>
      <c r="S1827" s="79">
        <f t="shared" si="425"/>
        <v>8463.759829661758</v>
      </c>
      <c r="T1827" s="2" t="e">
        <f t="shared" si="426"/>
        <v>#VALUE!</v>
      </c>
      <c r="U1827" s="2" t="e">
        <f t="shared" si="427"/>
        <v>#VALUE!</v>
      </c>
      <c r="V1827" s="2">
        <f t="shared" si="428"/>
        <v>8544.468692444414</v>
      </c>
      <c r="W1827" s="2" t="e">
        <f t="shared" si="429"/>
        <v>#VALUE!</v>
      </c>
      <c r="X1827">
        <f t="shared" si="430"/>
        <v>1.1920788492481349</v>
      </c>
      <c r="Y1827" t="e">
        <f t="shared" si="431"/>
        <v>#VALUE!</v>
      </c>
      <c r="Z1827" t="e">
        <f t="shared" si="432"/>
        <v>#VALUE!</v>
      </c>
      <c r="AA1827">
        <f t="shared" si="433"/>
        <v>1.2034462947104809</v>
      </c>
      <c r="AB1827" t="e">
        <f t="shared" si="434"/>
        <v>#VALUE!</v>
      </c>
    </row>
    <row r="1828" spans="1:28" x14ac:dyDescent="0.25">
      <c r="A1828">
        <v>41</v>
      </c>
      <c r="B1828" t="s">
        <v>66</v>
      </c>
      <c r="C1828">
        <v>4</v>
      </c>
      <c r="D1828" t="s">
        <v>64</v>
      </c>
      <c r="E1828">
        <v>2006</v>
      </c>
      <c r="F1828">
        <v>2746</v>
      </c>
      <c r="G1828" t="s">
        <v>10</v>
      </c>
      <c r="H1828">
        <v>0.27</v>
      </c>
      <c r="I1828" t="s">
        <v>10</v>
      </c>
      <c r="J1828" t="s">
        <v>10</v>
      </c>
      <c r="K1828">
        <v>0.30199999999999999</v>
      </c>
      <c r="L1828" s="2">
        <f t="shared" si="420"/>
        <v>3761.6438356164385</v>
      </c>
      <c r="M1828" s="2" t="e">
        <f t="shared" si="421"/>
        <v>#VALUE!</v>
      </c>
      <c r="N1828" s="2" t="e">
        <f t="shared" si="422"/>
        <v>#VALUE!</v>
      </c>
      <c r="O1828" s="2">
        <f t="shared" si="423"/>
        <v>3934.0974212034384</v>
      </c>
      <c r="P1828" s="79" t="e">
        <f t="shared" si="424"/>
        <v>#VALUE!</v>
      </c>
      <c r="Q1828" s="80">
        <v>0.75224450811999999</v>
      </c>
      <c r="R1828" s="78">
        <v>0.24775549188280002</v>
      </c>
      <c r="S1828" s="79" t="e">
        <f t="shared" si="425"/>
        <v>#VALUE!</v>
      </c>
      <c r="T1828" s="2" t="e">
        <f t="shared" si="426"/>
        <v>#VALUE!</v>
      </c>
      <c r="U1828" s="2" t="e">
        <f t="shared" si="427"/>
        <v>#VALUE!</v>
      </c>
      <c r="V1828" s="2" t="e">
        <f t="shared" si="428"/>
        <v>#VALUE!</v>
      </c>
      <c r="W1828" s="2" t="e">
        <f t="shared" si="429"/>
        <v>#VALUE!</v>
      </c>
      <c r="X1828" t="e">
        <f t="shared" si="430"/>
        <v>#VALUE!</v>
      </c>
      <c r="Y1828" t="e">
        <f t="shared" si="431"/>
        <v>#VALUE!</v>
      </c>
      <c r="Z1828" t="e">
        <f t="shared" si="432"/>
        <v>#VALUE!</v>
      </c>
      <c r="AA1828" t="e">
        <f t="shared" si="433"/>
        <v>#VALUE!</v>
      </c>
      <c r="AB1828" t="e">
        <f t="shared" si="434"/>
        <v>#VALUE!</v>
      </c>
    </row>
    <row r="1829" spans="1:28" x14ac:dyDescent="0.25">
      <c r="A1829">
        <v>41</v>
      </c>
      <c r="B1829" t="s">
        <v>66</v>
      </c>
      <c r="C1829">
        <v>4</v>
      </c>
      <c r="D1829" t="s">
        <v>64</v>
      </c>
      <c r="E1829">
        <v>2007</v>
      </c>
      <c r="F1829">
        <v>2780</v>
      </c>
      <c r="G1829" t="s">
        <v>10</v>
      </c>
      <c r="H1829">
        <v>0.45799999999999996</v>
      </c>
      <c r="I1829" t="s">
        <v>10</v>
      </c>
      <c r="J1829" t="s">
        <v>10</v>
      </c>
      <c r="K1829">
        <v>0.47</v>
      </c>
      <c r="L1829" s="2">
        <f t="shared" si="420"/>
        <v>5129.1512915129151</v>
      </c>
      <c r="M1829" s="2" t="e">
        <f t="shared" si="421"/>
        <v>#VALUE!</v>
      </c>
      <c r="N1829" s="2" t="e">
        <f t="shared" si="422"/>
        <v>#VALUE!</v>
      </c>
      <c r="O1829" s="2">
        <f t="shared" si="423"/>
        <v>5245.2830188679245</v>
      </c>
      <c r="P1829" s="79" t="e">
        <f t="shared" si="424"/>
        <v>#VALUE!</v>
      </c>
      <c r="Q1829" s="80">
        <v>0.75224450811999999</v>
      </c>
      <c r="R1829" s="78">
        <v>0.24775549188280002</v>
      </c>
      <c r="S1829" s="79" t="e">
        <f t="shared" si="425"/>
        <v>#VALUE!</v>
      </c>
      <c r="T1829" s="2" t="e">
        <f t="shared" si="426"/>
        <v>#VALUE!</v>
      </c>
      <c r="U1829" s="2" t="e">
        <f t="shared" si="427"/>
        <v>#VALUE!</v>
      </c>
      <c r="V1829" s="2" t="e">
        <f t="shared" si="428"/>
        <v>#VALUE!</v>
      </c>
      <c r="W1829" s="2" t="e">
        <f t="shared" si="429"/>
        <v>#VALUE!</v>
      </c>
      <c r="X1829" t="e">
        <f t="shared" si="430"/>
        <v>#VALUE!</v>
      </c>
      <c r="Y1829" t="e">
        <f t="shared" si="431"/>
        <v>#VALUE!</v>
      </c>
      <c r="Z1829" t="e">
        <f t="shared" si="432"/>
        <v>#VALUE!</v>
      </c>
      <c r="AA1829" t="e">
        <f t="shared" si="433"/>
        <v>#VALUE!</v>
      </c>
      <c r="AB1829" t="e">
        <f t="shared" si="434"/>
        <v>#VALUE!</v>
      </c>
    </row>
    <row r="1830" spans="1:28" x14ac:dyDescent="0.25">
      <c r="A1830">
        <v>41</v>
      </c>
      <c r="B1830" t="s">
        <v>66</v>
      </c>
      <c r="C1830">
        <v>4</v>
      </c>
      <c r="D1830" t="s">
        <v>64</v>
      </c>
      <c r="E1830">
        <v>2008</v>
      </c>
      <c r="F1830">
        <v>2882</v>
      </c>
      <c r="G1830" t="s">
        <v>10</v>
      </c>
      <c r="H1830">
        <v>0.39600000000000002</v>
      </c>
      <c r="I1830" t="s">
        <v>10</v>
      </c>
      <c r="J1830" t="s">
        <v>10</v>
      </c>
      <c r="K1830">
        <v>0.40799999999999997</v>
      </c>
      <c r="L1830" s="2">
        <f t="shared" si="420"/>
        <v>4771.5231788079473</v>
      </c>
      <c r="M1830" s="2" t="e">
        <f t="shared" si="421"/>
        <v>#VALUE!</v>
      </c>
      <c r="N1830" s="2" t="e">
        <f t="shared" si="422"/>
        <v>#VALUE!</v>
      </c>
      <c r="O1830" s="2">
        <f t="shared" si="423"/>
        <v>4868.2432432432424</v>
      </c>
      <c r="P1830" s="79" t="e">
        <f t="shared" si="424"/>
        <v>#VALUE!</v>
      </c>
      <c r="Q1830" s="80">
        <v>0.75224450811999999</v>
      </c>
      <c r="R1830" s="78">
        <v>0.24775549188280002</v>
      </c>
      <c r="S1830" s="79" t="e">
        <f t="shared" si="425"/>
        <v>#VALUE!</v>
      </c>
      <c r="T1830" s="2" t="e">
        <f t="shared" si="426"/>
        <v>#VALUE!</v>
      </c>
      <c r="U1830" s="2" t="e">
        <f t="shared" si="427"/>
        <v>#VALUE!</v>
      </c>
      <c r="V1830" s="2" t="e">
        <f t="shared" si="428"/>
        <v>#VALUE!</v>
      </c>
      <c r="W1830" s="2" t="e">
        <f t="shared" si="429"/>
        <v>#VALUE!</v>
      </c>
      <c r="X1830" t="e">
        <f t="shared" si="430"/>
        <v>#VALUE!</v>
      </c>
      <c r="Y1830" t="e">
        <f t="shared" si="431"/>
        <v>#VALUE!</v>
      </c>
      <c r="Z1830" t="e">
        <f t="shared" si="432"/>
        <v>#VALUE!</v>
      </c>
      <c r="AA1830" t="e">
        <f t="shared" si="433"/>
        <v>#VALUE!</v>
      </c>
      <c r="AB1830" t="e">
        <f t="shared" si="434"/>
        <v>#VALUE!</v>
      </c>
    </row>
    <row r="1831" spans="1:28" x14ac:dyDescent="0.25">
      <c r="A1831">
        <v>41</v>
      </c>
      <c r="B1831" t="s">
        <v>66</v>
      </c>
      <c r="C1831">
        <v>4</v>
      </c>
      <c r="D1831" t="s">
        <v>64</v>
      </c>
      <c r="E1831">
        <v>2009</v>
      </c>
      <c r="F1831">
        <v>12080</v>
      </c>
      <c r="G1831" t="s">
        <v>10</v>
      </c>
      <c r="H1831">
        <v>0.38600000000000001</v>
      </c>
      <c r="I1831" t="s">
        <v>10</v>
      </c>
      <c r="J1831" t="s">
        <v>10</v>
      </c>
      <c r="K1831">
        <v>0.38700000000000001</v>
      </c>
      <c r="L1831" s="2">
        <f t="shared" si="420"/>
        <v>19674.267100977198</v>
      </c>
      <c r="M1831" s="2" t="e">
        <f t="shared" si="421"/>
        <v>#VALUE!</v>
      </c>
      <c r="N1831" s="2" t="e">
        <f t="shared" si="422"/>
        <v>#VALUE!</v>
      </c>
      <c r="O1831" s="2">
        <f t="shared" si="423"/>
        <v>19706.362153344209</v>
      </c>
      <c r="P1831" s="79" t="e">
        <f t="shared" si="424"/>
        <v>#VALUE!</v>
      </c>
      <c r="Q1831" s="80">
        <v>0.75224450811999999</v>
      </c>
      <c r="R1831" s="78">
        <v>0.24775549188280002</v>
      </c>
      <c r="S1831" s="79">
        <f t="shared" si="425"/>
        <v>6515.4090177216813</v>
      </c>
      <c r="T1831" s="2" t="e">
        <f t="shared" si="426"/>
        <v>#VALUE!</v>
      </c>
      <c r="U1831" s="2" t="e">
        <f t="shared" si="427"/>
        <v>#VALUE!</v>
      </c>
      <c r="V1831" s="2">
        <f t="shared" si="428"/>
        <v>6849.6677141747114</v>
      </c>
      <c r="W1831" s="2" t="e">
        <f t="shared" si="429"/>
        <v>#VALUE!</v>
      </c>
      <c r="X1831">
        <f t="shared" si="430"/>
        <v>0.53935505113590076</v>
      </c>
      <c r="Y1831" t="e">
        <f t="shared" si="431"/>
        <v>#VALUE!</v>
      </c>
      <c r="Z1831" t="e">
        <f t="shared" si="432"/>
        <v>#VALUE!</v>
      </c>
      <c r="AA1831">
        <f t="shared" si="433"/>
        <v>0.56702547302770789</v>
      </c>
      <c r="AB1831" t="e">
        <f t="shared" si="434"/>
        <v>#VALUE!</v>
      </c>
    </row>
    <row r="1832" spans="1:28" x14ac:dyDescent="0.25">
      <c r="A1832">
        <v>41</v>
      </c>
      <c r="B1832" t="s">
        <v>66</v>
      </c>
      <c r="C1832">
        <v>4</v>
      </c>
      <c r="D1832" t="s">
        <v>64</v>
      </c>
      <c r="E1832">
        <v>2010</v>
      </c>
      <c r="F1832" t="s">
        <v>10</v>
      </c>
      <c r="G1832" t="s">
        <v>10</v>
      </c>
      <c r="H1832">
        <v>0.33400000000000002</v>
      </c>
      <c r="I1832" t="s">
        <v>10</v>
      </c>
      <c r="J1832" t="s">
        <v>10</v>
      </c>
      <c r="K1832">
        <v>0.32500000000000001</v>
      </c>
      <c r="L1832" s="2" t="e">
        <f t="shared" si="420"/>
        <v>#VALUE!</v>
      </c>
      <c r="M1832" s="2" t="e">
        <f t="shared" si="421"/>
        <v>#VALUE!</v>
      </c>
      <c r="N1832" s="2" t="e">
        <f t="shared" si="422"/>
        <v>#VALUE!</v>
      </c>
      <c r="O1832" s="2" t="e">
        <f t="shared" si="423"/>
        <v>#VALUE!</v>
      </c>
      <c r="P1832" s="79" t="e">
        <f t="shared" si="424"/>
        <v>#VALUE!</v>
      </c>
      <c r="Q1832" s="80">
        <v>0.75224450811999999</v>
      </c>
      <c r="R1832" s="78">
        <v>0.24775549188280002</v>
      </c>
      <c r="S1832" s="79">
        <f t="shared" si="425"/>
        <v>11280.311311552943</v>
      </c>
      <c r="T1832" s="2" t="e">
        <f t="shared" si="426"/>
        <v>#VALUE!</v>
      </c>
      <c r="U1832" s="2" t="e">
        <f t="shared" si="427"/>
        <v>#VALUE!</v>
      </c>
      <c r="V1832" s="2">
        <f t="shared" si="428"/>
        <v>11192.04213474115</v>
      </c>
      <c r="W1832" s="2" t="e">
        <f t="shared" si="429"/>
        <v>#VALUE!</v>
      </c>
      <c r="X1832" t="e">
        <f t="shared" si="430"/>
        <v>#VALUE!</v>
      </c>
      <c r="Y1832" t="e">
        <f t="shared" si="431"/>
        <v>#VALUE!</v>
      </c>
      <c r="Z1832" t="e">
        <f t="shared" si="432"/>
        <v>#VALUE!</v>
      </c>
      <c r="AA1832" t="e">
        <f t="shared" si="433"/>
        <v>#VALUE!</v>
      </c>
      <c r="AB1832" t="e">
        <f t="shared" si="434"/>
        <v>#VALUE!</v>
      </c>
    </row>
    <row r="1833" spans="1:28" x14ac:dyDescent="0.25">
      <c r="A1833">
        <v>41</v>
      </c>
      <c r="B1833" t="s">
        <v>66</v>
      </c>
      <c r="C1833">
        <v>4</v>
      </c>
      <c r="D1833" t="s">
        <v>64</v>
      </c>
      <c r="E1833">
        <v>2011</v>
      </c>
      <c r="F1833" t="s">
        <v>10</v>
      </c>
      <c r="G1833" t="s">
        <v>10</v>
      </c>
      <c r="H1833">
        <v>0.42900000000000005</v>
      </c>
      <c r="I1833" t="s">
        <v>10</v>
      </c>
      <c r="J1833" t="s">
        <v>10</v>
      </c>
      <c r="K1833">
        <v>0.47399999999999998</v>
      </c>
      <c r="L1833" s="2" t="e">
        <f t="shared" si="420"/>
        <v>#VALUE!</v>
      </c>
      <c r="M1833" s="2" t="e">
        <f t="shared" si="421"/>
        <v>#VALUE!</v>
      </c>
      <c r="N1833" s="2" t="e">
        <f t="shared" si="422"/>
        <v>#VALUE!</v>
      </c>
      <c r="O1833" s="2" t="e">
        <f t="shared" si="423"/>
        <v>#VALUE!</v>
      </c>
      <c r="P1833" s="79" t="e">
        <f t="shared" si="424"/>
        <v>#VALUE!</v>
      </c>
      <c r="Q1833" s="80">
        <v>0.75224450811999999</v>
      </c>
      <c r="R1833" s="78">
        <v>0.24775549188280002</v>
      </c>
      <c r="S1833" s="79">
        <f t="shared" si="425"/>
        <v>5534.2833581083278</v>
      </c>
      <c r="T1833" s="2" t="e">
        <f t="shared" si="426"/>
        <v>#VALUE!</v>
      </c>
      <c r="U1833" s="2" t="e">
        <f t="shared" si="427"/>
        <v>#VALUE!</v>
      </c>
      <c r="V1833" s="2">
        <f t="shared" si="428"/>
        <v>5353.2262507265596</v>
      </c>
      <c r="W1833" s="2" t="e">
        <f t="shared" si="429"/>
        <v>#VALUE!</v>
      </c>
      <c r="X1833" t="e">
        <f t="shared" si="430"/>
        <v>#VALUE!</v>
      </c>
      <c r="Y1833" t="e">
        <f t="shared" si="431"/>
        <v>#VALUE!</v>
      </c>
      <c r="Z1833" t="e">
        <f t="shared" si="432"/>
        <v>#VALUE!</v>
      </c>
      <c r="AA1833" t="e">
        <f t="shared" si="433"/>
        <v>#VALUE!</v>
      </c>
      <c r="AB1833" t="e">
        <f t="shared" si="434"/>
        <v>#VALUE!</v>
      </c>
    </row>
    <row r="1834" spans="1:28" x14ac:dyDescent="0.25">
      <c r="A1834">
        <v>41</v>
      </c>
      <c r="B1834" t="s">
        <v>66</v>
      </c>
      <c r="C1834">
        <v>4</v>
      </c>
      <c r="D1834" t="s">
        <v>64</v>
      </c>
      <c r="E1834">
        <v>2012</v>
      </c>
      <c r="F1834">
        <v>2961</v>
      </c>
      <c r="G1834" t="s">
        <v>10</v>
      </c>
      <c r="H1834">
        <v>0.33499999999999996</v>
      </c>
      <c r="I1834" t="s">
        <v>10</v>
      </c>
      <c r="J1834" t="s">
        <v>10</v>
      </c>
      <c r="K1834">
        <v>0.39700000000000002</v>
      </c>
      <c r="L1834" s="2">
        <f t="shared" si="420"/>
        <v>4452.6315789473683</v>
      </c>
      <c r="M1834" s="2" t="e">
        <f t="shared" si="421"/>
        <v>#VALUE!</v>
      </c>
      <c r="N1834" s="2" t="e">
        <f t="shared" si="422"/>
        <v>#VALUE!</v>
      </c>
      <c r="O1834" s="2">
        <f t="shared" si="423"/>
        <v>4910.4477611940301</v>
      </c>
      <c r="P1834" s="79" t="e">
        <f t="shared" si="424"/>
        <v>#VALUE!</v>
      </c>
      <c r="Q1834" s="80">
        <v>0.75224450811999999</v>
      </c>
      <c r="R1834" s="78">
        <v>0.24775549188280002</v>
      </c>
      <c r="S1834" s="79">
        <f t="shared" si="425"/>
        <v>2432.5790801749899</v>
      </c>
      <c r="T1834" s="2" t="e">
        <f t="shared" si="426"/>
        <v>#VALUE!</v>
      </c>
      <c r="U1834" s="2" t="e">
        <f t="shared" si="427"/>
        <v>#VALUE!</v>
      </c>
      <c r="V1834" s="2">
        <f t="shared" si="428"/>
        <v>2418.2265255947368</v>
      </c>
      <c r="W1834" s="2" t="e">
        <f t="shared" si="429"/>
        <v>#VALUE!</v>
      </c>
      <c r="X1834">
        <f t="shared" si="430"/>
        <v>0.8215397096166801</v>
      </c>
      <c r="Y1834" t="e">
        <f t="shared" si="431"/>
        <v>#VALUE!</v>
      </c>
      <c r="Z1834" t="e">
        <f t="shared" si="432"/>
        <v>#VALUE!</v>
      </c>
      <c r="AA1834">
        <f t="shared" si="433"/>
        <v>0.81669251117687836</v>
      </c>
      <c r="AB1834" t="e">
        <f t="shared" si="434"/>
        <v>#VALUE!</v>
      </c>
    </row>
    <row r="1835" spans="1:28" x14ac:dyDescent="0.25">
      <c r="A1835">
        <v>41</v>
      </c>
      <c r="B1835" t="s">
        <v>66</v>
      </c>
      <c r="C1835">
        <v>4</v>
      </c>
      <c r="D1835" t="s">
        <v>64</v>
      </c>
      <c r="E1835">
        <v>2013</v>
      </c>
      <c r="F1835">
        <v>7961</v>
      </c>
      <c r="G1835" t="s">
        <v>10</v>
      </c>
      <c r="H1835">
        <v>0.377</v>
      </c>
      <c r="I1835" t="s">
        <v>10</v>
      </c>
      <c r="J1835" t="s">
        <v>10</v>
      </c>
      <c r="K1835">
        <v>0.375</v>
      </c>
      <c r="L1835" s="2">
        <f t="shared" si="420"/>
        <v>12778.491171749598</v>
      </c>
      <c r="M1835" s="2" t="e">
        <f t="shared" si="421"/>
        <v>#VALUE!</v>
      </c>
      <c r="N1835" s="2" t="e">
        <f t="shared" si="422"/>
        <v>#VALUE!</v>
      </c>
      <c r="O1835" s="2">
        <f t="shared" si="423"/>
        <v>12737.6</v>
      </c>
      <c r="P1835" s="79" t="e">
        <f t="shared" si="424"/>
        <v>#VALUE!</v>
      </c>
      <c r="Q1835" s="80">
        <v>0.75224450811999999</v>
      </c>
      <c r="R1835" s="78">
        <v>0.24775549188280002</v>
      </c>
      <c r="S1835" s="79">
        <f t="shared" si="425"/>
        <v>3738.0573842269805</v>
      </c>
      <c r="T1835" s="2" t="e">
        <f t="shared" si="426"/>
        <v>#VALUE!</v>
      </c>
      <c r="U1835" s="2" t="e">
        <f t="shared" si="427"/>
        <v>#VALUE!</v>
      </c>
      <c r="V1835" s="2">
        <f t="shared" si="428"/>
        <v>3753.4677244387526</v>
      </c>
      <c r="W1835" s="2" t="e">
        <f t="shared" si="429"/>
        <v>#VALUE!</v>
      </c>
      <c r="X1835">
        <f t="shared" si="430"/>
        <v>0.46954621080605208</v>
      </c>
      <c r="Y1835" t="e">
        <f t="shared" si="431"/>
        <v>#VALUE!</v>
      </c>
      <c r="Z1835" t="e">
        <f t="shared" si="432"/>
        <v>#VALUE!</v>
      </c>
      <c r="AA1835">
        <f t="shared" si="433"/>
        <v>0.47148194001240457</v>
      </c>
      <c r="AB1835" t="e">
        <f t="shared" si="434"/>
        <v>#VALUE!</v>
      </c>
    </row>
    <row r="1836" spans="1:28" x14ac:dyDescent="0.25">
      <c r="A1836">
        <v>41</v>
      </c>
      <c r="B1836" t="s">
        <v>66</v>
      </c>
      <c r="C1836">
        <v>4</v>
      </c>
      <c r="D1836" t="s">
        <v>64</v>
      </c>
      <c r="E1836">
        <v>2014</v>
      </c>
      <c r="F1836">
        <v>5089</v>
      </c>
      <c r="G1836" t="s">
        <v>10</v>
      </c>
      <c r="H1836">
        <v>0.24399999999999999</v>
      </c>
      <c r="I1836" t="s">
        <v>10</v>
      </c>
      <c r="J1836" t="s">
        <v>10</v>
      </c>
      <c r="K1836">
        <v>0.217</v>
      </c>
      <c r="L1836" s="2">
        <f t="shared" si="420"/>
        <v>6731.4814814814818</v>
      </c>
      <c r="M1836" s="2" t="e">
        <f t="shared" si="421"/>
        <v>#VALUE!</v>
      </c>
      <c r="N1836" s="2" t="e">
        <f t="shared" si="422"/>
        <v>#VALUE!</v>
      </c>
      <c r="O1836" s="2">
        <f t="shared" si="423"/>
        <v>6499.361430395913</v>
      </c>
      <c r="P1836" s="79" t="e">
        <f t="shared" si="424"/>
        <v>#VALUE!</v>
      </c>
      <c r="Q1836" s="80">
        <v>0.75224450811999999</v>
      </c>
      <c r="R1836" s="78">
        <v>0.24775549188280002</v>
      </c>
      <c r="S1836" s="79">
        <f t="shared" si="425"/>
        <v>2331.7656330214895</v>
      </c>
      <c r="T1836" s="2" t="e">
        <f t="shared" si="426"/>
        <v>#VALUE!</v>
      </c>
      <c r="U1836" s="2" t="e">
        <f t="shared" si="427"/>
        <v>#VALUE!</v>
      </c>
      <c r="V1836" s="2">
        <f t="shared" si="428"/>
        <v>2330.3771173112486</v>
      </c>
      <c r="W1836" s="2" t="e">
        <f t="shared" si="429"/>
        <v>#VALUE!</v>
      </c>
      <c r="X1836">
        <f t="shared" si="430"/>
        <v>0.4581972161567085</v>
      </c>
      <c r="Y1836" t="e">
        <f t="shared" si="431"/>
        <v>#VALUE!</v>
      </c>
      <c r="Z1836" t="e">
        <f t="shared" si="432"/>
        <v>#VALUE!</v>
      </c>
      <c r="AA1836">
        <f t="shared" si="433"/>
        <v>0.45792436968191169</v>
      </c>
      <c r="AB1836" t="e">
        <f t="shared" si="434"/>
        <v>#VALUE!</v>
      </c>
    </row>
    <row r="1837" spans="1:28" x14ac:dyDescent="0.25">
      <c r="A1837">
        <v>41</v>
      </c>
      <c r="B1837" t="s">
        <v>66</v>
      </c>
      <c r="C1837">
        <v>4</v>
      </c>
      <c r="D1837" t="s">
        <v>64</v>
      </c>
      <c r="E1837">
        <v>2015</v>
      </c>
      <c r="F1837">
        <v>1094</v>
      </c>
      <c r="G1837" t="s">
        <v>10</v>
      </c>
      <c r="H1837">
        <v>0.42400000000000004</v>
      </c>
      <c r="I1837" t="s">
        <v>10</v>
      </c>
      <c r="J1837" t="s">
        <v>10</v>
      </c>
      <c r="K1837">
        <v>0.41599999999999998</v>
      </c>
      <c r="L1837" s="2">
        <f t="shared" si="420"/>
        <v>1899.3055555555557</v>
      </c>
      <c r="M1837" s="2" t="e">
        <f t="shared" si="421"/>
        <v>#VALUE!</v>
      </c>
      <c r="N1837" s="2" t="e">
        <f t="shared" si="422"/>
        <v>#VALUE!</v>
      </c>
      <c r="O1837" s="2">
        <f t="shared" si="423"/>
        <v>1873.2876712328764</v>
      </c>
      <c r="P1837" s="79" t="e">
        <f t="shared" si="424"/>
        <v>#VALUE!</v>
      </c>
      <c r="Q1837" s="80">
        <v>0.75224450811999999</v>
      </c>
      <c r="R1837" s="78">
        <v>0.24775549188280002</v>
      </c>
      <c r="S1837" s="79">
        <f t="shared" si="425"/>
        <v>1386.9957400417293</v>
      </c>
      <c r="T1837" s="2" t="e">
        <f t="shared" si="426"/>
        <v>#VALUE!</v>
      </c>
      <c r="U1837" s="2" t="e">
        <f t="shared" si="427"/>
        <v>#VALUE!</v>
      </c>
      <c r="V1837" s="2">
        <f t="shared" si="428"/>
        <v>1387.1433102253413</v>
      </c>
      <c r="W1837" s="2" t="e">
        <f t="shared" si="429"/>
        <v>#VALUE!</v>
      </c>
      <c r="X1837">
        <f t="shared" si="430"/>
        <v>1.2678206033288202</v>
      </c>
      <c r="Y1837" t="e">
        <f t="shared" si="431"/>
        <v>#VALUE!</v>
      </c>
      <c r="Z1837" t="e">
        <f t="shared" si="432"/>
        <v>#VALUE!</v>
      </c>
      <c r="AA1837">
        <f t="shared" si="433"/>
        <v>1.2679554938074418</v>
      </c>
      <c r="AB1837" t="e">
        <f t="shared" si="434"/>
        <v>#VALUE!</v>
      </c>
    </row>
    <row r="1838" spans="1:28" x14ac:dyDescent="0.25">
      <c r="A1838">
        <v>41</v>
      </c>
      <c r="B1838" t="s">
        <v>66</v>
      </c>
      <c r="C1838">
        <v>4</v>
      </c>
      <c r="D1838" t="s">
        <v>64</v>
      </c>
      <c r="E1838">
        <v>2016</v>
      </c>
      <c r="F1838">
        <v>2350</v>
      </c>
      <c r="G1838" t="s">
        <v>10</v>
      </c>
      <c r="H1838">
        <v>0.42000000000000004</v>
      </c>
      <c r="I1838" t="s">
        <v>10</v>
      </c>
      <c r="J1838" t="s">
        <v>10</v>
      </c>
      <c r="K1838">
        <v>0.42299999999999999</v>
      </c>
      <c r="L1838" s="2">
        <f t="shared" si="420"/>
        <v>4051.7241379310349</v>
      </c>
      <c r="M1838" s="2" t="e">
        <f t="shared" si="421"/>
        <v>#VALUE!</v>
      </c>
      <c r="N1838" s="2" t="e">
        <f t="shared" si="422"/>
        <v>#VALUE!</v>
      </c>
      <c r="O1838" s="2">
        <f t="shared" si="423"/>
        <v>4072.7902946273834</v>
      </c>
      <c r="P1838" s="79" t="e">
        <f t="shared" si="424"/>
        <v>#VALUE!</v>
      </c>
      <c r="Q1838" s="80">
        <v>0.75224450811999999</v>
      </c>
      <c r="R1838" s="78">
        <v>0.24775549188280002</v>
      </c>
      <c r="S1838" s="79">
        <f t="shared" si="425"/>
        <v>2096.7637479810442</v>
      </c>
      <c r="T1838" s="2" t="e">
        <f t="shared" si="426"/>
        <v>#VALUE!</v>
      </c>
      <c r="U1838" s="2" t="e">
        <f t="shared" si="427"/>
        <v>#VALUE!</v>
      </c>
      <c r="V1838" s="2">
        <f t="shared" si="428"/>
        <v>2098.5489492981628</v>
      </c>
      <c r="W1838" s="2" t="e">
        <f t="shared" si="429"/>
        <v>#VALUE!</v>
      </c>
      <c r="X1838">
        <f t="shared" si="430"/>
        <v>0.89223989275789117</v>
      </c>
      <c r="Y1838" t="e">
        <f t="shared" si="431"/>
        <v>#VALUE!</v>
      </c>
      <c r="Z1838" t="e">
        <f t="shared" si="432"/>
        <v>#VALUE!</v>
      </c>
      <c r="AA1838">
        <f t="shared" si="433"/>
        <v>0.89299955289283528</v>
      </c>
      <c r="AB1838" t="e">
        <f t="shared" si="434"/>
        <v>#VALUE!</v>
      </c>
    </row>
    <row r="1839" spans="1:28" x14ac:dyDescent="0.25">
      <c r="A1839">
        <v>41</v>
      </c>
      <c r="B1839" t="s">
        <v>66</v>
      </c>
      <c r="C1839">
        <v>4</v>
      </c>
      <c r="D1839" t="s">
        <v>64</v>
      </c>
      <c r="E1839">
        <v>2017</v>
      </c>
      <c r="F1839">
        <v>1559</v>
      </c>
      <c r="G1839" t="s">
        <v>10</v>
      </c>
      <c r="H1839" s="54">
        <v>0.44035422259606583</v>
      </c>
      <c r="I1839" t="s">
        <v>10</v>
      </c>
      <c r="J1839" t="s">
        <v>10</v>
      </c>
      <c r="K1839">
        <v>0.44</v>
      </c>
      <c r="L1839" s="2">
        <f t="shared" si="420"/>
        <v>2785.6906331569876</v>
      </c>
      <c r="M1839" s="2" t="e">
        <f t="shared" si="421"/>
        <v>#VALUE!</v>
      </c>
      <c r="N1839" s="2" t="e">
        <f t="shared" si="422"/>
        <v>#VALUE!</v>
      </c>
      <c r="O1839" s="2">
        <f t="shared" si="423"/>
        <v>2783.9285714285711</v>
      </c>
      <c r="P1839" s="79" t="e">
        <f t="shared" si="424"/>
        <v>#VALUE!</v>
      </c>
      <c r="Q1839" s="80">
        <v>0.75224450811999999</v>
      </c>
      <c r="R1839" s="78">
        <v>0.24775549188280002</v>
      </c>
      <c r="S1839" s="79" t="e">
        <f t="shared" si="425"/>
        <v>#VALUE!</v>
      </c>
      <c r="T1839" s="2" t="e">
        <f t="shared" si="426"/>
        <v>#VALUE!</v>
      </c>
      <c r="U1839" s="2" t="e">
        <f t="shared" si="427"/>
        <v>#VALUE!</v>
      </c>
      <c r="V1839" s="2" t="e">
        <f t="shared" si="428"/>
        <v>#VALUE!</v>
      </c>
      <c r="W1839" s="2" t="e">
        <f t="shared" si="429"/>
        <v>#VALUE!</v>
      </c>
      <c r="X1839" t="e">
        <f t="shared" si="430"/>
        <v>#VALUE!</v>
      </c>
      <c r="Y1839" t="e">
        <f t="shared" si="431"/>
        <v>#VALUE!</v>
      </c>
      <c r="Z1839" t="e">
        <f t="shared" si="432"/>
        <v>#VALUE!</v>
      </c>
      <c r="AA1839" t="e">
        <f t="shared" si="433"/>
        <v>#VALUE!</v>
      </c>
      <c r="AB1839" t="e">
        <f t="shared" si="434"/>
        <v>#VALUE!</v>
      </c>
    </row>
    <row r="1840" spans="1:28" x14ac:dyDescent="0.25">
      <c r="A1840">
        <v>41</v>
      </c>
      <c r="B1840" t="s">
        <v>66</v>
      </c>
      <c r="C1840">
        <v>4</v>
      </c>
      <c r="D1840" t="s">
        <v>64</v>
      </c>
      <c r="E1840">
        <v>2018</v>
      </c>
      <c r="F1840">
        <v>551</v>
      </c>
      <c r="G1840" t="s">
        <v>10</v>
      </c>
      <c r="H1840" s="54">
        <v>0.42215417185431725</v>
      </c>
      <c r="I1840" t="s">
        <v>10</v>
      </c>
      <c r="J1840" t="s">
        <v>10</v>
      </c>
      <c r="K1840">
        <v>0.42199999999999999</v>
      </c>
      <c r="L1840" s="2">
        <f t="shared" si="420"/>
        <v>953.54153852450315</v>
      </c>
      <c r="M1840" s="2" t="e">
        <f t="shared" si="421"/>
        <v>#VALUE!</v>
      </c>
      <c r="N1840" s="2" t="e">
        <f t="shared" si="422"/>
        <v>#VALUE!</v>
      </c>
      <c r="O1840" s="2">
        <f t="shared" si="423"/>
        <v>953.28719723183383</v>
      </c>
      <c r="P1840" s="79" t="e">
        <f t="shared" si="424"/>
        <v>#VALUE!</v>
      </c>
      <c r="Q1840" s="80">
        <v>0.75224450811999999</v>
      </c>
      <c r="R1840" s="78">
        <v>0.24775549188280002</v>
      </c>
      <c r="S1840" s="79" t="e">
        <f t="shared" si="425"/>
        <v>#VALUE!</v>
      </c>
      <c r="T1840" s="2" t="e">
        <f t="shared" si="426"/>
        <v>#VALUE!</v>
      </c>
      <c r="U1840" s="2" t="e">
        <f t="shared" si="427"/>
        <v>#VALUE!</v>
      </c>
      <c r="V1840" s="2" t="e">
        <f t="shared" si="428"/>
        <v>#VALUE!</v>
      </c>
      <c r="W1840" s="2" t="e">
        <f t="shared" si="429"/>
        <v>#VALUE!</v>
      </c>
      <c r="X1840" t="e">
        <f t="shared" si="430"/>
        <v>#VALUE!</v>
      </c>
      <c r="Y1840" t="e">
        <f t="shared" si="431"/>
        <v>#VALUE!</v>
      </c>
      <c r="Z1840" t="e">
        <f t="shared" si="432"/>
        <v>#VALUE!</v>
      </c>
      <c r="AA1840" t="e">
        <f t="shared" si="433"/>
        <v>#VALUE!</v>
      </c>
      <c r="AB1840" t="e">
        <f t="shared" si="434"/>
        <v>#VALUE!</v>
      </c>
    </row>
    <row r="1841" spans="1:28" x14ac:dyDescent="0.25">
      <c r="A1841">
        <v>41</v>
      </c>
      <c r="B1841" t="s">
        <v>66</v>
      </c>
      <c r="C1841">
        <v>4</v>
      </c>
      <c r="D1841" t="s">
        <v>64</v>
      </c>
      <c r="E1841">
        <v>2019</v>
      </c>
      <c r="F1841">
        <v>1647</v>
      </c>
      <c r="G1841" t="s">
        <v>10</v>
      </c>
      <c r="H1841" s="54">
        <v>0.39069181949126658</v>
      </c>
      <c r="I1841" t="s">
        <v>10</v>
      </c>
      <c r="J1841" t="s">
        <v>10</v>
      </c>
      <c r="K1841">
        <v>0.39100000000000001</v>
      </c>
      <c r="L1841" s="2">
        <f t="shared" si="420"/>
        <v>2703.0656286689932</v>
      </c>
      <c r="M1841" s="2" t="e">
        <f t="shared" si="421"/>
        <v>#VALUE!</v>
      </c>
      <c r="N1841" s="2" t="e">
        <f t="shared" si="422"/>
        <v>#VALUE!</v>
      </c>
      <c r="O1841" s="2">
        <f t="shared" si="423"/>
        <v>2704.4334975369457</v>
      </c>
      <c r="P1841" s="79" t="e">
        <f t="shared" si="424"/>
        <v>#VALUE!</v>
      </c>
      <c r="Q1841" s="80">
        <v>0.75224450811999999</v>
      </c>
      <c r="R1841" s="78">
        <v>0.24775549188280002</v>
      </c>
      <c r="S1841" s="79" t="e">
        <f t="shared" si="425"/>
        <v>#VALUE!</v>
      </c>
      <c r="T1841" s="2" t="e">
        <f t="shared" si="426"/>
        <v>#VALUE!</v>
      </c>
      <c r="U1841" s="2" t="e">
        <f t="shared" si="427"/>
        <v>#VALUE!</v>
      </c>
      <c r="V1841" s="2" t="e">
        <f t="shared" si="428"/>
        <v>#VALUE!</v>
      </c>
      <c r="W1841" s="2" t="e">
        <f t="shared" si="429"/>
        <v>#VALUE!</v>
      </c>
      <c r="X1841" t="e">
        <f t="shared" si="430"/>
        <v>#VALUE!</v>
      </c>
      <c r="Y1841" t="e">
        <f t="shared" si="431"/>
        <v>#VALUE!</v>
      </c>
      <c r="Z1841" t="e">
        <f t="shared" si="432"/>
        <v>#VALUE!</v>
      </c>
      <c r="AA1841" t="e">
        <f t="shared" si="433"/>
        <v>#VALUE!</v>
      </c>
      <c r="AB1841" t="e">
        <f t="shared" si="434"/>
        <v>#VALUE!</v>
      </c>
    </row>
    <row r="1842" spans="1:28" x14ac:dyDescent="0.25">
      <c r="A1842">
        <v>41</v>
      </c>
      <c r="B1842" t="s">
        <v>66</v>
      </c>
      <c r="C1842">
        <v>4</v>
      </c>
      <c r="D1842" t="s">
        <v>64</v>
      </c>
      <c r="E1842">
        <v>2020</v>
      </c>
      <c r="F1842">
        <v>210</v>
      </c>
      <c r="G1842" t="s">
        <v>10</v>
      </c>
      <c r="H1842" s="54">
        <v>0.1793260797812265</v>
      </c>
      <c r="I1842" t="s">
        <v>10</v>
      </c>
      <c r="J1842" t="s">
        <v>10</v>
      </c>
      <c r="K1842">
        <v>0.189</v>
      </c>
      <c r="L1842" s="2">
        <f t="shared" si="420"/>
        <v>255.88725902733529</v>
      </c>
      <c r="M1842" s="2" t="e">
        <f t="shared" si="421"/>
        <v>#VALUE!</v>
      </c>
      <c r="N1842" s="2" t="e">
        <f t="shared" si="422"/>
        <v>#VALUE!</v>
      </c>
      <c r="O1842" s="2">
        <f t="shared" si="423"/>
        <v>258.93958076448831</v>
      </c>
      <c r="P1842" s="79" t="e">
        <f t="shared" si="424"/>
        <v>#VALUE!</v>
      </c>
      <c r="Q1842" s="80">
        <v>0.75224450811999999</v>
      </c>
      <c r="R1842" s="78">
        <v>0.24775549188280002</v>
      </c>
      <c r="S1842" s="79" t="e">
        <f t="shared" si="425"/>
        <v>#VALUE!</v>
      </c>
      <c r="T1842" s="2" t="e">
        <f t="shared" si="426"/>
        <v>#VALUE!</v>
      </c>
      <c r="U1842" s="2" t="e">
        <f t="shared" si="427"/>
        <v>#VALUE!</v>
      </c>
      <c r="V1842" s="2" t="e">
        <f t="shared" si="428"/>
        <v>#VALUE!</v>
      </c>
      <c r="W1842" s="2" t="e">
        <f t="shared" si="429"/>
        <v>#VALUE!</v>
      </c>
      <c r="X1842" t="e">
        <f t="shared" si="430"/>
        <v>#VALUE!</v>
      </c>
      <c r="Y1842" t="e">
        <f t="shared" si="431"/>
        <v>#VALUE!</v>
      </c>
      <c r="Z1842" t="e">
        <f t="shared" si="432"/>
        <v>#VALUE!</v>
      </c>
      <c r="AA1842" t="e">
        <f t="shared" si="433"/>
        <v>#VALUE!</v>
      </c>
      <c r="AB1842" t="e">
        <f t="shared" si="434"/>
        <v>#VALUE!</v>
      </c>
    </row>
    <row r="1843" spans="1:28" x14ac:dyDescent="0.25">
      <c r="A1843">
        <v>41</v>
      </c>
      <c r="B1843" t="s">
        <v>66</v>
      </c>
      <c r="C1843">
        <v>4</v>
      </c>
      <c r="D1843" t="s">
        <v>64</v>
      </c>
      <c r="E1843">
        <v>2021</v>
      </c>
      <c r="F1843" t="s">
        <v>10</v>
      </c>
      <c r="G1843" t="s">
        <v>10</v>
      </c>
      <c r="H1843" s="79" t="s">
        <v>10</v>
      </c>
      <c r="I1843" s="2" t="s">
        <v>10</v>
      </c>
      <c r="J1843" s="2" t="s">
        <v>10</v>
      </c>
      <c r="K1843">
        <v>0.27</v>
      </c>
      <c r="L1843" s="2" t="e">
        <f t="shared" si="420"/>
        <v>#VALUE!</v>
      </c>
      <c r="M1843" s="2" t="e">
        <f t="shared" si="421"/>
        <v>#VALUE!</v>
      </c>
      <c r="N1843" s="2" t="e">
        <f t="shared" si="422"/>
        <v>#VALUE!</v>
      </c>
      <c r="O1843" s="2" t="e">
        <f t="shared" si="423"/>
        <v>#VALUE!</v>
      </c>
      <c r="P1843" s="79" t="e">
        <f t="shared" si="424"/>
        <v>#VALUE!</v>
      </c>
      <c r="Q1843" s="80">
        <v>0.75224450811999999</v>
      </c>
      <c r="R1843" s="78">
        <v>0.24775549188280002</v>
      </c>
      <c r="S1843" s="79" t="e">
        <f t="shared" si="425"/>
        <v>#VALUE!</v>
      </c>
      <c r="T1843" s="2" t="e">
        <f t="shared" si="426"/>
        <v>#VALUE!</v>
      </c>
      <c r="U1843" s="2" t="e">
        <f t="shared" si="427"/>
        <v>#VALUE!</v>
      </c>
      <c r="V1843" s="2" t="e">
        <f t="shared" si="428"/>
        <v>#VALUE!</v>
      </c>
      <c r="W1843" s="2" t="e">
        <f t="shared" si="429"/>
        <v>#VALUE!</v>
      </c>
      <c r="X1843" t="e">
        <f t="shared" si="430"/>
        <v>#VALUE!</v>
      </c>
      <c r="Y1843" t="e">
        <f t="shared" si="431"/>
        <v>#VALUE!</v>
      </c>
      <c r="Z1843" t="e">
        <f t="shared" si="432"/>
        <v>#VALUE!</v>
      </c>
      <c r="AA1843" t="e">
        <f t="shared" si="433"/>
        <v>#VALUE!</v>
      </c>
      <c r="AB1843" t="e">
        <f t="shared" si="434"/>
        <v>#VALUE!</v>
      </c>
    </row>
    <row r="1844" spans="1:28" x14ac:dyDescent="0.25">
      <c r="A1844">
        <v>41</v>
      </c>
      <c r="B1844" t="s">
        <v>66</v>
      </c>
      <c r="C1844">
        <v>4</v>
      </c>
      <c r="D1844" t="s">
        <v>64</v>
      </c>
      <c r="E1844">
        <v>2022</v>
      </c>
      <c r="F1844">
        <v>1869</v>
      </c>
      <c r="G1844" t="s">
        <v>10</v>
      </c>
      <c r="H1844" s="79" t="s">
        <v>10</v>
      </c>
      <c r="I1844" s="2" t="s">
        <v>10</v>
      </c>
      <c r="J1844" s="2" t="s">
        <v>10</v>
      </c>
      <c r="K1844">
        <v>0.25800000000000001</v>
      </c>
      <c r="L1844" s="2" t="e">
        <f t="shared" si="420"/>
        <v>#VALUE!</v>
      </c>
      <c r="M1844" s="2" t="e">
        <f t="shared" si="421"/>
        <v>#VALUE!</v>
      </c>
      <c r="N1844" s="2" t="e">
        <f t="shared" si="422"/>
        <v>#VALUE!</v>
      </c>
      <c r="O1844" s="2">
        <f t="shared" si="423"/>
        <v>2518.867924528302</v>
      </c>
      <c r="P1844" s="79" t="e">
        <f t="shared" si="424"/>
        <v>#VALUE!</v>
      </c>
      <c r="Q1844" s="80">
        <v>0.75224450811999999</v>
      </c>
      <c r="R1844" s="78">
        <v>0.24775549188280002</v>
      </c>
      <c r="S1844" s="79" t="e">
        <f t="shared" si="425"/>
        <v>#VALUE!</v>
      </c>
      <c r="T1844" s="2" t="e">
        <f t="shared" si="426"/>
        <v>#VALUE!</v>
      </c>
      <c r="U1844" s="2" t="e">
        <f t="shared" si="427"/>
        <v>#VALUE!</v>
      </c>
      <c r="V1844" s="2" t="e">
        <f t="shared" si="428"/>
        <v>#VALUE!</v>
      </c>
      <c r="W1844" s="2" t="e">
        <f t="shared" si="429"/>
        <v>#VALUE!</v>
      </c>
      <c r="X1844" t="e">
        <f t="shared" si="430"/>
        <v>#VALUE!</v>
      </c>
      <c r="Y1844" t="e">
        <f t="shared" si="431"/>
        <v>#VALUE!</v>
      </c>
      <c r="Z1844" t="e">
        <f t="shared" si="432"/>
        <v>#VALUE!</v>
      </c>
      <c r="AA1844" t="e">
        <f t="shared" si="433"/>
        <v>#VALUE!</v>
      </c>
      <c r="AB1844" t="e">
        <f t="shared" si="434"/>
        <v>#VALUE!</v>
      </c>
    </row>
    <row r="1845" spans="1:28" x14ac:dyDescent="0.25">
      <c r="A1845">
        <v>41</v>
      </c>
      <c r="B1845" t="s">
        <v>66</v>
      </c>
      <c r="C1845">
        <v>4</v>
      </c>
      <c r="D1845" t="s">
        <v>64</v>
      </c>
      <c r="E1845">
        <v>2023</v>
      </c>
      <c r="F1845" t="s">
        <v>10</v>
      </c>
      <c r="G1845" t="s">
        <v>10</v>
      </c>
      <c r="H1845" s="79" t="s">
        <v>10</v>
      </c>
      <c r="I1845" s="2" t="s">
        <v>10</v>
      </c>
      <c r="J1845" s="2" t="s">
        <v>10</v>
      </c>
      <c r="K1845">
        <v>0.22</v>
      </c>
      <c r="L1845" s="2" t="e">
        <f t="shared" si="420"/>
        <v>#VALUE!</v>
      </c>
      <c r="M1845" s="2" t="e">
        <f t="shared" si="421"/>
        <v>#VALUE!</v>
      </c>
      <c r="N1845" s="2" t="e">
        <f t="shared" si="422"/>
        <v>#VALUE!</v>
      </c>
      <c r="O1845" s="2" t="e">
        <f t="shared" si="423"/>
        <v>#VALUE!</v>
      </c>
      <c r="P1845" s="79" t="e">
        <f t="shared" si="424"/>
        <v>#VALUE!</v>
      </c>
      <c r="Q1845" s="80">
        <v>0.75224450811999999</v>
      </c>
      <c r="R1845" s="78">
        <v>0.24775549188280002</v>
      </c>
      <c r="S1845" s="79" t="e">
        <f t="shared" si="425"/>
        <v>#VALUE!</v>
      </c>
      <c r="T1845" s="2" t="e">
        <f t="shared" si="426"/>
        <v>#VALUE!</v>
      </c>
      <c r="U1845" s="2" t="e">
        <f t="shared" si="427"/>
        <v>#VALUE!</v>
      </c>
      <c r="V1845" s="2" t="e">
        <f t="shared" si="428"/>
        <v>#VALUE!</v>
      </c>
      <c r="W1845" s="2" t="e">
        <f t="shared" si="429"/>
        <v>#VALUE!</v>
      </c>
      <c r="X1845" t="e">
        <f t="shared" si="430"/>
        <v>#VALUE!</v>
      </c>
      <c r="Y1845" t="e">
        <f t="shared" si="431"/>
        <v>#VALUE!</v>
      </c>
      <c r="Z1845" t="e">
        <f t="shared" si="432"/>
        <v>#VALUE!</v>
      </c>
      <c r="AA1845" t="e">
        <f t="shared" si="433"/>
        <v>#VALUE!</v>
      </c>
      <c r="AB1845" t="e">
        <f t="shared" si="434"/>
        <v>#VALUE!</v>
      </c>
    </row>
    <row r="1846" spans="1:28" x14ac:dyDescent="0.25">
      <c r="A1846">
        <v>41</v>
      </c>
      <c r="B1846" t="s">
        <v>66</v>
      </c>
      <c r="C1846">
        <v>4</v>
      </c>
      <c r="D1846" t="s">
        <v>64</v>
      </c>
      <c r="E1846">
        <v>2024</v>
      </c>
      <c r="F1846" t="s">
        <v>10</v>
      </c>
      <c r="G1846" t="s">
        <v>10</v>
      </c>
      <c r="H1846" s="79" t="s">
        <v>10</v>
      </c>
      <c r="I1846" s="2" t="s">
        <v>10</v>
      </c>
      <c r="J1846" s="2" t="s">
        <v>10</v>
      </c>
      <c r="K1846">
        <v>0.32900000000000001</v>
      </c>
      <c r="L1846" s="2" t="e">
        <f t="shared" si="420"/>
        <v>#VALUE!</v>
      </c>
      <c r="M1846" s="2" t="e">
        <f t="shared" si="421"/>
        <v>#VALUE!</v>
      </c>
      <c r="N1846" s="2" t="e">
        <f t="shared" si="422"/>
        <v>#VALUE!</v>
      </c>
      <c r="O1846" s="2" t="e">
        <f t="shared" si="423"/>
        <v>#VALUE!</v>
      </c>
      <c r="P1846" s="79" t="e">
        <f t="shared" si="424"/>
        <v>#VALUE!</v>
      </c>
      <c r="Q1846" s="80">
        <v>0.75224450811999999</v>
      </c>
      <c r="R1846" s="78">
        <v>0.24775549188280002</v>
      </c>
      <c r="S1846" s="79" t="e">
        <f t="shared" si="425"/>
        <v>#VALUE!</v>
      </c>
      <c r="T1846" s="2" t="e">
        <f t="shared" si="426"/>
        <v>#VALUE!</v>
      </c>
      <c r="U1846" s="2" t="e">
        <f t="shared" si="427"/>
        <v>#VALUE!</v>
      </c>
      <c r="V1846" s="2" t="e">
        <f t="shared" si="428"/>
        <v>#VALUE!</v>
      </c>
      <c r="W1846" s="2" t="e">
        <f t="shared" si="429"/>
        <v>#VALUE!</v>
      </c>
      <c r="X1846" t="e">
        <f t="shared" si="430"/>
        <v>#VALUE!</v>
      </c>
      <c r="Y1846" t="e">
        <f t="shared" si="431"/>
        <v>#VALUE!</v>
      </c>
      <c r="Z1846" t="e">
        <f t="shared" si="432"/>
        <v>#VALUE!</v>
      </c>
      <c r="AA1846" t="e">
        <f t="shared" si="433"/>
        <v>#VALUE!</v>
      </c>
      <c r="AB1846" t="e">
        <f t="shared" si="434"/>
        <v>#VALUE!</v>
      </c>
    </row>
    <row r="1847" spans="1:28" x14ac:dyDescent="0.25">
      <c r="A1847">
        <v>42</v>
      </c>
      <c r="B1847" t="s">
        <v>67</v>
      </c>
      <c r="C1847">
        <v>4</v>
      </c>
      <c r="D1847" t="s">
        <v>68</v>
      </c>
      <c r="E1847">
        <v>1980</v>
      </c>
      <c r="F1847" t="s">
        <v>10</v>
      </c>
      <c r="G1847" t="s">
        <v>10</v>
      </c>
      <c r="H1847">
        <v>0.74</v>
      </c>
      <c r="I1847" t="s">
        <v>10</v>
      </c>
      <c r="J1847" t="s">
        <v>10</v>
      </c>
      <c r="K1847">
        <v>0.65700000000000003</v>
      </c>
      <c r="L1847" s="2" t="e">
        <f t="shared" si="420"/>
        <v>#VALUE!</v>
      </c>
      <c r="M1847" s="2" t="e">
        <f t="shared" si="421"/>
        <v>#VALUE!</v>
      </c>
      <c r="N1847" s="2" t="e">
        <f t="shared" si="422"/>
        <v>#VALUE!</v>
      </c>
      <c r="O1847" s="2" t="e">
        <f t="shared" si="423"/>
        <v>#VALUE!</v>
      </c>
      <c r="P1847" s="79" t="e">
        <f t="shared" si="424"/>
        <v>#VALUE!</v>
      </c>
      <c r="Q1847" s="80">
        <v>0.61482999999999999</v>
      </c>
      <c r="R1847" s="78">
        <v>0.38515999999999995</v>
      </c>
      <c r="S1847" s="79" t="e">
        <f t="shared" si="425"/>
        <v>#VALUE!</v>
      </c>
      <c r="T1847" s="2" t="e">
        <f t="shared" si="426"/>
        <v>#VALUE!</v>
      </c>
      <c r="U1847" s="2" t="e">
        <f t="shared" si="427"/>
        <v>#VALUE!</v>
      </c>
      <c r="V1847" s="2" t="e">
        <f t="shared" si="428"/>
        <v>#VALUE!</v>
      </c>
      <c r="W1847" s="2" t="e">
        <f t="shared" si="429"/>
        <v>#VALUE!</v>
      </c>
      <c r="X1847" t="e">
        <f t="shared" si="430"/>
        <v>#VALUE!</v>
      </c>
      <c r="Y1847" t="e">
        <f t="shared" si="431"/>
        <v>#VALUE!</v>
      </c>
      <c r="Z1847" t="e">
        <f t="shared" si="432"/>
        <v>#VALUE!</v>
      </c>
      <c r="AA1847" t="e">
        <f t="shared" si="433"/>
        <v>#VALUE!</v>
      </c>
      <c r="AB1847" t="e">
        <f t="shared" si="434"/>
        <v>#VALUE!</v>
      </c>
    </row>
    <row r="1848" spans="1:28" x14ac:dyDescent="0.25">
      <c r="A1848">
        <v>42</v>
      </c>
      <c r="B1848" t="s">
        <v>67</v>
      </c>
      <c r="C1848">
        <v>4</v>
      </c>
      <c r="D1848" t="s">
        <v>68</v>
      </c>
      <c r="E1848">
        <v>1981</v>
      </c>
      <c r="F1848" t="s">
        <v>10</v>
      </c>
      <c r="G1848" t="s">
        <v>10</v>
      </c>
      <c r="H1848">
        <v>0.67</v>
      </c>
      <c r="I1848" t="s">
        <v>10</v>
      </c>
      <c r="J1848" t="s">
        <v>10</v>
      </c>
      <c r="K1848">
        <v>0.64300000000000002</v>
      </c>
      <c r="L1848" s="2" t="e">
        <f t="shared" si="420"/>
        <v>#VALUE!</v>
      </c>
      <c r="M1848" s="2" t="e">
        <f t="shared" si="421"/>
        <v>#VALUE!</v>
      </c>
      <c r="N1848" s="2" t="e">
        <f t="shared" si="422"/>
        <v>#VALUE!</v>
      </c>
      <c r="O1848" s="2" t="e">
        <f t="shared" si="423"/>
        <v>#VALUE!</v>
      </c>
      <c r="P1848" s="79" t="e">
        <f t="shared" si="424"/>
        <v>#VALUE!</v>
      </c>
      <c r="Q1848" s="80">
        <v>0.61482999999999999</v>
      </c>
      <c r="R1848" s="78">
        <v>0.38515999999999995</v>
      </c>
      <c r="S1848" s="79" t="e">
        <f t="shared" si="425"/>
        <v>#VALUE!</v>
      </c>
      <c r="T1848" s="2" t="e">
        <f t="shared" si="426"/>
        <v>#VALUE!</v>
      </c>
      <c r="U1848" s="2" t="e">
        <f t="shared" si="427"/>
        <v>#VALUE!</v>
      </c>
      <c r="V1848" s="2" t="e">
        <f t="shared" si="428"/>
        <v>#VALUE!</v>
      </c>
      <c r="W1848" s="2" t="e">
        <f t="shared" si="429"/>
        <v>#VALUE!</v>
      </c>
      <c r="X1848" t="e">
        <f t="shared" si="430"/>
        <v>#VALUE!</v>
      </c>
      <c r="Y1848" t="e">
        <f t="shared" si="431"/>
        <v>#VALUE!</v>
      </c>
      <c r="Z1848" t="e">
        <f t="shared" si="432"/>
        <v>#VALUE!</v>
      </c>
      <c r="AA1848" t="e">
        <f t="shared" si="433"/>
        <v>#VALUE!</v>
      </c>
      <c r="AB1848" t="e">
        <f t="shared" si="434"/>
        <v>#VALUE!</v>
      </c>
    </row>
    <row r="1849" spans="1:28" x14ac:dyDescent="0.25">
      <c r="A1849">
        <v>42</v>
      </c>
      <c r="B1849" t="s">
        <v>67</v>
      </c>
      <c r="C1849">
        <v>4</v>
      </c>
      <c r="D1849" t="s">
        <v>68</v>
      </c>
      <c r="E1849">
        <v>1982</v>
      </c>
      <c r="F1849" t="s">
        <v>10</v>
      </c>
      <c r="G1849" t="s">
        <v>10</v>
      </c>
      <c r="H1849">
        <v>0.57999999999999996</v>
      </c>
      <c r="I1849" t="s">
        <v>10</v>
      </c>
      <c r="J1849" t="s">
        <v>10</v>
      </c>
      <c r="K1849">
        <v>0.63100000000000001</v>
      </c>
      <c r="L1849" s="2" t="e">
        <f t="shared" si="420"/>
        <v>#VALUE!</v>
      </c>
      <c r="M1849" s="2" t="e">
        <f t="shared" si="421"/>
        <v>#VALUE!</v>
      </c>
      <c r="N1849" s="2" t="e">
        <f t="shared" si="422"/>
        <v>#VALUE!</v>
      </c>
      <c r="O1849" s="2" t="e">
        <f t="shared" si="423"/>
        <v>#VALUE!</v>
      </c>
      <c r="P1849" s="79" t="e">
        <f t="shared" si="424"/>
        <v>#VALUE!</v>
      </c>
      <c r="Q1849" s="80">
        <v>0.61482999999999999</v>
      </c>
      <c r="R1849" s="78">
        <v>0.38515999999999995</v>
      </c>
      <c r="S1849" s="79" t="e">
        <f t="shared" si="425"/>
        <v>#VALUE!</v>
      </c>
      <c r="T1849" s="2" t="e">
        <f t="shared" si="426"/>
        <v>#VALUE!</v>
      </c>
      <c r="U1849" s="2" t="e">
        <f t="shared" si="427"/>
        <v>#VALUE!</v>
      </c>
      <c r="V1849" s="2" t="e">
        <f t="shared" si="428"/>
        <v>#VALUE!</v>
      </c>
      <c r="W1849" s="2" t="e">
        <f t="shared" si="429"/>
        <v>#VALUE!</v>
      </c>
      <c r="X1849" t="e">
        <f t="shared" si="430"/>
        <v>#VALUE!</v>
      </c>
      <c r="Y1849" t="e">
        <f t="shared" si="431"/>
        <v>#VALUE!</v>
      </c>
      <c r="Z1849" t="e">
        <f t="shared" si="432"/>
        <v>#VALUE!</v>
      </c>
      <c r="AA1849" t="e">
        <f t="shared" si="433"/>
        <v>#VALUE!</v>
      </c>
      <c r="AB1849" t="e">
        <f t="shared" si="434"/>
        <v>#VALUE!</v>
      </c>
    </row>
    <row r="1850" spans="1:28" x14ac:dyDescent="0.25">
      <c r="A1850">
        <v>42</v>
      </c>
      <c r="B1850" t="s">
        <v>67</v>
      </c>
      <c r="C1850">
        <v>4</v>
      </c>
      <c r="D1850" t="s">
        <v>68</v>
      </c>
      <c r="E1850">
        <v>1983</v>
      </c>
      <c r="F1850" t="s">
        <v>10</v>
      </c>
      <c r="G1850" t="s">
        <v>10</v>
      </c>
      <c r="H1850">
        <v>0.81</v>
      </c>
      <c r="I1850" t="s">
        <v>10</v>
      </c>
      <c r="J1850" t="s">
        <v>10</v>
      </c>
      <c r="K1850">
        <v>0.70099999999999996</v>
      </c>
      <c r="L1850" s="2" t="e">
        <f t="shared" si="420"/>
        <v>#VALUE!</v>
      </c>
      <c r="M1850" s="2" t="e">
        <f t="shared" si="421"/>
        <v>#VALUE!</v>
      </c>
      <c r="N1850" s="2" t="e">
        <f t="shared" si="422"/>
        <v>#VALUE!</v>
      </c>
      <c r="O1850" s="2" t="e">
        <f t="shared" si="423"/>
        <v>#VALUE!</v>
      </c>
      <c r="P1850" s="79" t="e">
        <f t="shared" si="424"/>
        <v>#VALUE!</v>
      </c>
      <c r="Q1850" s="80">
        <v>0.61482999999999999</v>
      </c>
      <c r="R1850" s="78">
        <v>0.38515999999999995</v>
      </c>
      <c r="S1850" s="79" t="e">
        <f t="shared" si="425"/>
        <v>#VALUE!</v>
      </c>
      <c r="T1850" s="2" t="e">
        <f t="shared" si="426"/>
        <v>#VALUE!</v>
      </c>
      <c r="U1850" s="2" t="e">
        <f t="shared" si="427"/>
        <v>#VALUE!</v>
      </c>
      <c r="V1850" s="2" t="e">
        <f t="shared" si="428"/>
        <v>#VALUE!</v>
      </c>
      <c r="W1850" s="2" t="e">
        <f t="shared" si="429"/>
        <v>#VALUE!</v>
      </c>
      <c r="X1850" t="e">
        <f t="shared" si="430"/>
        <v>#VALUE!</v>
      </c>
      <c r="Y1850" t="e">
        <f t="shared" si="431"/>
        <v>#VALUE!</v>
      </c>
      <c r="Z1850" t="e">
        <f t="shared" si="432"/>
        <v>#VALUE!</v>
      </c>
      <c r="AA1850" t="e">
        <f t="shared" si="433"/>
        <v>#VALUE!</v>
      </c>
      <c r="AB1850" t="e">
        <f t="shared" si="434"/>
        <v>#VALUE!</v>
      </c>
    </row>
    <row r="1851" spans="1:28" x14ac:dyDescent="0.25">
      <c r="A1851">
        <v>42</v>
      </c>
      <c r="B1851" t="s">
        <v>67</v>
      </c>
      <c r="C1851">
        <v>4</v>
      </c>
      <c r="D1851" t="s">
        <v>68</v>
      </c>
      <c r="E1851">
        <v>1984</v>
      </c>
      <c r="F1851" t="s">
        <v>10</v>
      </c>
      <c r="G1851" t="s">
        <v>10</v>
      </c>
      <c r="H1851">
        <v>0.72</v>
      </c>
      <c r="I1851" t="s">
        <v>10</v>
      </c>
      <c r="J1851" t="s">
        <v>10</v>
      </c>
      <c r="K1851">
        <v>0.66</v>
      </c>
      <c r="L1851" s="2" t="e">
        <f t="shared" si="420"/>
        <v>#VALUE!</v>
      </c>
      <c r="M1851" s="2" t="e">
        <f t="shared" si="421"/>
        <v>#VALUE!</v>
      </c>
      <c r="N1851" s="2" t="e">
        <f t="shared" si="422"/>
        <v>#VALUE!</v>
      </c>
      <c r="O1851" s="2" t="e">
        <f t="shared" si="423"/>
        <v>#VALUE!</v>
      </c>
      <c r="P1851" s="79" t="e">
        <f t="shared" si="424"/>
        <v>#VALUE!</v>
      </c>
      <c r="Q1851" s="80">
        <v>0.61482999999999999</v>
      </c>
      <c r="R1851" s="78">
        <v>0.38515999999999995</v>
      </c>
      <c r="S1851" s="79" t="e">
        <f t="shared" si="425"/>
        <v>#VALUE!</v>
      </c>
      <c r="T1851" s="2" t="e">
        <f t="shared" si="426"/>
        <v>#VALUE!</v>
      </c>
      <c r="U1851" s="2" t="e">
        <f t="shared" si="427"/>
        <v>#VALUE!</v>
      </c>
      <c r="V1851" s="2" t="e">
        <f t="shared" si="428"/>
        <v>#VALUE!</v>
      </c>
      <c r="W1851" s="2" t="e">
        <f t="shared" si="429"/>
        <v>#VALUE!</v>
      </c>
      <c r="X1851" t="e">
        <f t="shared" si="430"/>
        <v>#VALUE!</v>
      </c>
      <c r="Y1851" t="e">
        <f t="shared" si="431"/>
        <v>#VALUE!</v>
      </c>
      <c r="Z1851" t="e">
        <f t="shared" si="432"/>
        <v>#VALUE!</v>
      </c>
      <c r="AA1851" t="e">
        <f t="shared" si="433"/>
        <v>#VALUE!</v>
      </c>
      <c r="AB1851" t="e">
        <f t="shared" si="434"/>
        <v>#VALUE!</v>
      </c>
    </row>
    <row r="1852" spans="1:28" x14ac:dyDescent="0.25">
      <c r="A1852">
        <v>42</v>
      </c>
      <c r="B1852" t="s">
        <v>67</v>
      </c>
      <c r="C1852">
        <v>4</v>
      </c>
      <c r="D1852" t="s">
        <v>68</v>
      </c>
      <c r="E1852">
        <v>1985</v>
      </c>
      <c r="F1852" t="s">
        <v>10</v>
      </c>
      <c r="G1852" t="s">
        <v>10</v>
      </c>
      <c r="H1852">
        <v>0.75</v>
      </c>
      <c r="I1852" t="s">
        <v>10</v>
      </c>
      <c r="J1852" t="s">
        <v>10</v>
      </c>
      <c r="K1852">
        <v>0.67</v>
      </c>
      <c r="L1852" s="2" t="e">
        <f t="shared" si="420"/>
        <v>#VALUE!</v>
      </c>
      <c r="M1852" s="2" t="e">
        <f t="shared" si="421"/>
        <v>#VALUE!</v>
      </c>
      <c r="N1852" s="2" t="e">
        <f t="shared" si="422"/>
        <v>#VALUE!</v>
      </c>
      <c r="O1852" s="2" t="e">
        <f t="shared" si="423"/>
        <v>#VALUE!</v>
      </c>
      <c r="P1852" s="79" t="e">
        <f t="shared" si="424"/>
        <v>#VALUE!</v>
      </c>
      <c r="Q1852" s="80">
        <v>0.61482999999999999</v>
      </c>
      <c r="R1852" s="78">
        <v>0.38515999999999995</v>
      </c>
      <c r="S1852" s="79" t="e">
        <f t="shared" si="425"/>
        <v>#VALUE!</v>
      </c>
      <c r="T1852" s="2" t="e">
        <f t="shared" si="426"/>
        <v>#VALUE!</v>
      </c>
      <c r="U1852" s="2" t="e">
        <f t="shared" si="427"/>
        <v>#VALUE!</v>
      </c>
      <c r="V1852" s="2" t="e">
        <f t="shared" si="428"/>
        <v>#VALUE!</v>
      </c>
      <c r="W1852" s="2" t="e">
        <f t="shared" si="429"/>
        <v>#VALUE!</v>
      </c>
      <c r="X1852" t="e">
        <f t="shared" si="430"/>
        <v>#VALUE!</v>
      </c>
      <c r="Y1852" t="e">
        <f t="shared" si="431"/>
        <v>#VALUE!</v>
      </c>
      <c r="Z1852" t="e">
        <f t="shared" si="432"/>
        <v>#VALUE!</v>
      </c>
      <c r="AA1852" t="e">
        <f t="shared" si="433"/>
        <v>#VALUE!</v>
      </c>
      <c r="AB1852" t="e">
        <f t="shared" si="434"/>
        <v>#VALUE!</v>
      </c>
    </row>
    <row r="1853" spans="1:28" x14ac:dyDescent="0.25">
      <c r="A1853">
        <v>42</v>
      </c>
      <c r="B1853" t="s">
        <v>67</v>
      </c>
      <c r="C1853">
        <v>4</v>
      </c>
      <c r="D1853" t="s">
        <v>68</v>
      </c>
      <c r="E1853">
        <v>1986</v>
      </c>
      <c r="F1853" t="s">
        <v>10</v>
      </c>
      <c r="G1853" t="s">
        <v>10</v>
      </c>
      <c r="H1853">
        <v>0.83</v>
      </c>
      <c r="I1853" t="s">
        <v>10</v>
      </c>
      <c r="J1853" t="s">
        <v>10</v>
      </c>
      <c r="K1853">
        <v>0.68799999999999994</v>
      </c>
      <c r="L1853" s="2" t="e">
        <f t="shared" si="420"/>
        <v>#VALUE!</v>
      </c>
      <c r="M1853" s="2" t="e">
        <f t="shared" si="421"/>
        <v>#VALUE!</v>
      </c>
      <c r="N1853" s="2" t="e">
        <f t="shared" si="422"/>
        <v>#VALUE!</v>
      </c>
      <c r="O1853" s="2" t="e">
        <f t="shared" si="423"/>
        <v>#VALUE!</v>
      </c>
      <c r="P1853" s="79" t="e">
        <f t="shared" si="424"/>
        <v>#VALUE!</v>
      </c>
      <c r="Q1853" s="80">
        <v>0.61482999999999999</v>
      </c>
      <c r="R1853" s="78">
        <v>0.38515999999999995</v>
      </c>
      <c r="S1853" s="79" t="e">
        <f t="shared" si="425"/>
        <v>#VALUE!</v>
      </c>
      <c r="T1853" s="2" t="e">
        <f t="shared" si="426"/>
        <v>#VALUE!</v>
      </c>
      <c r="U1853" s="2" t="e">
        <f t="shared" si="427"/>
        <v>#VALUE!</v>
      </c>
      <c r="V1853" s="2" t="e">
        <f t="shared" si="428"/>
        <v>#VALUE!</v>
      </c>
      <c r="W1853" s="2" t="e">
        <f t="shared" si="429"/>
        <v>#VALUE!</v>
      </c>
      <c r="X1853" t="e">
        <f t="shared" si="430"/>
        <v>#VALUE!</v>
      </c>
      <c r="Y1853" t="e">
        <f t="shared" si="431"/>
        <v>#VALUE!</v>
      </c>
      <c r="Z1853" t="e">
        <f t="shared" si="432"/>
        <v>#VALUE!</v>
      </c>
      <c r="AA1853" t="e">
        <f t="shared" si="433"/>
        <v>#VALUE!</v>
      </c>
      <c r="AB1853" t="e">
        <f t="shared" si="434"/>
        <v>#VALUE!</v>
      </c>
    </row>
    <row r="1854" spans="1:28" x14ac:dyDescent="0.25">
      <c r="A1854">
        <v>42</v>
      </c>
      <c r="B1854" t="s">
        <v>67</v>
      </c>
      <c r="C1854">
        <v>4</v>
      </c>
      <c r="D1854" t="s">
        <v>68</v>
      </c>
      <c r="E1854">
        <v>1987</v>
      </c>
      <c r="F1854" t="s">
        <v>10</v>
      </c>
      <c r="G1854" t="s">
        <v>10</v>
      </c>
      <c r="H1854">
        <v>0.64</v>
      </c>
      <c r="I1854" t="s">
        <v>10</v>
      </c>
      <c r="J1854" t="s">
        <v>10</v>
      </c>
      <c r="K1854">
        <v>0.622</v>
      </c>
      <c r="L1854" s="2" t="e">
        <f t="shared" si="420"/>
        <v>#VALUE!</v>
      </c>
      <c r="M1854" s="2" t="e">
        <f t="shared" si="421"/>
        <v>#VALUE!</v>
      </c>
      <c r="N1854" s="2" t="e">
        <f t="shared" si="422"/>
        <v>#VALUE!</v>
      </c>
      <c r="O1854" s="2" t="e">
        <f t="shared" si="423"/>
        <v>#VALUE!</v>
      </c>
      <c r="P1854" s="79" t="e">
        <f t="shared" si="424"/>
        <v>#VALUE!</v>
      </c>
      <c r="Q1854" s="80">
        <v>0.61482999999999999</v>
      </c>
      <c r="R1854" s="78">
        <v>0.38515999999999995</v>
      </c>
      <c r="S1854" s="79" t="e">
        <f t="shared" si="425"/>
        <v>#VALUE!</v>
      </c>
      <c r="T1854" s="2" t="e">
        <f t="shared" si="426"/>
        <v>#VALUE!</v>
      </c>
      <c r="U1854" s="2" t="e">
        <f t="shared" si="427"/>
        <v>#VALUE!</v>
      </c>
      <c r="V1854" s="2" t="e">
        <f t="shared" si="428"/>
        <v>#VALUE!</v>
      </c>
      <c r="W1854" s="2" t="e">
        <f t="shared" si="429"/>
        <v>#VALUE!</v>
      </c>
      <c r="X1854" t="e">
        <f t="shared" si="430"/>
        <v>#VALUE!</v>
      </c>
      <c r="Y1854" t="e">
        <f t="shared" si="431"/>
        <v>#VALUE!</v>
      </c>
      <c r="Z1854" t="e">
        <f t="shared" si="432"/>
        <v>#VALUE!</v>
      </c>
      <c r="AA1854" t="e">
        <f t="shared" si="433"/>
        <v>#VALUE!</v>
      </c>
      <c r="AB1854" t="e">
        <f t="shared" si="434"/>
        <v>#VALUE!</v>
      </c>
    </row>
    <row r="1855" spans="1:28" x14ac:dyDescent="0.25">
      <c r="A1855">
        <v>42</v>
      </c>
      <c r="B1855" t="s">
        <v>67</v>
      </c>
      <c r="C1855">
        <v>4</v>
      </c>
      <c r="D1855" t="s">
        <v>68</v>
      </c>
      <c r="E1855">
        <v>1988</v>
      </c>
      <c r="F1855" t="s">
        <v>10</v>
      </c>
      <c r="G1855" t="s">
        <v>10</v>
      </c>
      <c r="H1855">
        <v>0.63</v>
      </c>
      <c r="I1855" t="s">
        <v>10</v>
      </c>
      <c r="J1855" t="s">
        <v>10</v>
      </c>
      <c r="K1855">
        <v>0.26</v>
      </c>
      <c r="L1855" s="2" t="e">
        <f t="shared" si="420"/>
        <v>#VALUE!</v>
      </c>
      <c r="M1855" s="2" t="e">
        <f t="shared" si="421"/>
        <v>#VALUE!</v>
      </c>
      <c r="N1855" s="2" t="e">
        <f t="shared" si="422"/>
        <v>#VALUE!</v>
      </c>
      <c r="O1855" s="2" t="e">
        <f t="shared" si="423"/>
        <v>#VALUE!</v>
      </c>
      <c r="P1855" s="79" t="e">
        <f t="shared" si="424"/>
        <v>#VALUE!</v>
      </c>
      <c r="Q1855" s="80">
        <v>0.61482999999999999</v>
      </c>
      <c r="R1855" s="78">
        <v>0.38515999999999995</v>
      </c>
      <c r="S1855" s="79" t="e">
        <f t="shared" si="425"/>
        <v>#VALUE!</v>
      </c>
      <c r="T1855" s="2" t="e">
        <f t="shared" si="426"/>
        <v>#VALUE!</v>
      </c>
      <c r="U1855" s="2" t="e">
        <f t="shared" si="427"/>
        <v>#VALUE!</v>
      </c>
      <c r="V1855" s="2" t="e">
        <f t="shared" si="428"/>
        <v>#VALUE!</v>
      </c>
      <c r="W1855" s="2" t="e">
        <f t="shared" si="429"/>
        <v>#VALUE!</v>
      </c>
      <c r="X1855" t="e">
        <f t="shared" si="430"/>
        <v>#VALUE!</v>
      </c>
      <c r="Y1855" t="e">
        <f t="shared" si="431"/>
        <v>#VALUE!</v>
      </c>
      <c r="Z1855" t="e">
        <f t="shared" si="432"/>
        <v>#VALUE!</v>
      </c>
      <c r="AA1855" t="e">
        <f t="shared" si="433"/>
        <v>#VALUE!</v>
      </c>
      <c r="AB1855" t="e">
        <f t="shared" si="434"/>
        <v>#VALUE!</v>
      </c>
    </row>
    <row r="1856" spans="1:28" x14ac:dyDescent="0.25">
      <c r="A1856">
        <v>42</v>
      </c>
      <c r="B1856" t="s">
        <v>67</v>
      </c>
      <c r="C1856">
        <v>4</v>
      </c>
      <c r="D1856" t="s">
        <v>68</v>
      </c>
      <c r="E1856">
        <v>1989</v>
      </c>
      <c r="F1856" t="s">
        <v>10</v>
      </c>
      <c r="G1856" t="s">
        <v>10</v>
      </c>
      <c r="H1856">
        <v>0.61499999999999999</v>
      </c>
      <c r="I1856" t="s">
        <v>10</v>
      </c>
      <c r="J1856" t="s">
        <v>10</v>
      </c>
      <c r="K1856">
        <v>0.62</v>
      </c>
      <c r="L1856" s="2" t="e">
        <f t="shared" si="420"/>
        <v>#VALUE!</v>
      </c>
      <c r="M1856" s="2" t="e">
        <f t="shared" si="421"/>
        <v>#VALUE!</v>
      </c>
      <c r="N1856" s="2" t="e">
        <f t="shared" si="422"/>
        <v>#VALUE!</v>
      </c>
      <c r="O1856" s="2" t="e">
        <f t="shared" si="423"/>
        <v>#VALUE!</v>
      </c>
      <c r="P1856" s="79" t="e">
        <f t="shared" si="424"/>
        <v>#VALUE!</v>
      </c>
      <c r="Q1856" s="80">
        <v>0.61482999999999999</v>
      </c>
      <c r="R1856" s="78">
        <v>0.38515999999999995</v>
      </c>
      <c r="S1856" s="79" t="e">
        <f t="shared" si="425"/>
        <v>#VALUE!</v>
      </c>
      <c r="T1856" s="2" t="e">
        <f t="shared" si="426"/>
        <v>#VALUE!</v>
      </c>
      <c r="U1856" s="2" t="e">
        <f t="shared" si="427"/>
        <v>#VALUE!</v>
      </c>
      <c r="V1856" s="2" t="e">
        <f t="shared" si="428"/>
        <v>#VALUE!</v>
      </c>
      <c r="W1856" s="2" t="e">
        <f t="shared" si="429"/>
        <v>#VALUE!</v>
      </c>
      <c r="X1856" t="e">
        <f t="shared" si="430"/>
        <v>#VALUE!</v>
      </c>
      <c r="Y1856" t="e">
        <f t="shared" si="431"/>
        <v>#VALUE!</v>
      </c>
      <c r="Z1856" t="e">
        <f t="shared" si="432"/>
        <v>#VALUE!</v>
      </c>
      <c r="AA1856" t="e">
        <f t="shared" si="433"/>
        <v>#VALUE!</v>
      </c>
      <c r="AB1856" t="e">
        <f t="shared" si="434"/>
        <v>#VALUE!</v>
      </c>
    </row>
    <row r="1857" spans="1:28" x14ac:dyDescent="0.25">
      <c r="A1857">
        <v>42</v>
      </c>
      <c r="B1857" t="s">
        <v>67</v>
      </c>
      <c r="C1857">
        <v>4</v>
      </c>
      <c r="D1857" t="s">
        <v>68</v>
      </c>
      <c r="E1857">
        <v>1990</v>
      </c>
      <c r="F1857" t="s">
        <v>10</v>
      </c>
      <c r="G1857" t="s">
        <v>10</v>
      </c>
      <c r="H1857">
        <v>0.69699999999999995</v>
      </c>
      <c r="I1857" t="s">
        <v>10</v>
      </c>
      <c r="J1857" t="s">
        <v>10</v>
      </c>
      <c r="K1857">
        <v>0.69399999999999995</v>
      </c>
      <c r="L1857" s="2" t="e">
        <f t="shared" si="420"/>
        <v>#VALUE!</v>
      </c>
      <c r="M1857" s="2" t="e">
        <f t="shared" si="421"/>
        <v>#VALUE!</v>
      </c>
      <c r="N1857" s="2" t="e">
        <f t="shared" si="422"/>
        <v>#VALUE!</v>
      </c>
      <c r="O1857" s="2" t="e">
        <f t="shared" si="423"/>
        <v>#VALUE!</v>
      </c>
      <c r="P1857" s="79" t="e">
        <f t="shared" si="424"/>
        <v>#VALUE!</v>
      </c>
      <c r="Q1857" s="80">
        <v>0.61482999999999999</v>
      </c>
      <c r="R1857" s="78">
        <v>0.38515999999999995</v>
      </c>
      <c r="S1857" s="79" t="e">
        <f t="shared" si="425"/>
        <v>#VALUE!</v>
      </c>
      <c r="T1857" s="2" t="e">
        <f t="shared" si="426"/>
        <v>#VALUE!</v>
      </c>
      <c r="U1857" s="2" t="e">
        <f t="shared" si="427"/>
        <v>#VALUE!</v>
      </c>
      <c r="V1857" s="2" t="e">
        <f t="shared" si="428"/>
        <v>#VALUE!</v>
      </c>
      <c r="W1857" s="2" t="e">
        <f t="shared" si="429"/>
        <v>#VALUE!</v>
      </c>
      <c r="X1857" t="e">
        <f t="shared" si="430"/>
        <v>#VALUE!</v>
      </c>
      <c r="Y1857" t="e">
        <f t="shared" si="431"/>
        <v>#VALUE!</v>
      </c>
      <c r="Z1857" t="e">
        <f t="shared" si="432"/>
        <v>#VALUE!</v>
      </c>
      <c r="AA1857" t="e">
        <f t="shared" si="433"/>
        <v>#VALUE!</v>
      </c>
      <c r="AB1857" t="e">
        <f t="shared" si="434"/>
        <v>#VALUE!</v>
      </c>
    </row>
    <row r="1858" spans="1:28" x14ac:dyDescent="0.25">
      <c r="A1858">
        <v>42</v>
      </c>
      <c r="B1858" t="s">
        <v>67</v>
      </c>
      <c r="C1858">
        <v>4</v>
      </c>
      <c r="D1858" t="s">
        <v>68</v>
      </c>
      <c r="E1858">
        <v>1991</v>
      </c>
      <c r="F1858" t="s">
        <v>10</v>
      </c>
      <c r="G1858" t="s">
        <v>10</v>
      </c>
      <c r="H1858">
        <v>0.624</v>
      </c>
      <c r="I1858" t="s">
        <v>10</v>
      </c>
      <c r="J1858" t="s">
        <v>10</v>
      </c>
      <c r="K1858">
        <v>0.622</v>
      </c>
      <c r="L1858" s="2" t="e">
        <f t="shared" ref="L1858:L1921" si="435">$F1858/(1-H1858)</f>
        <v>#VALUE!</v>
      </c>
      <c r="M1858" s="2" t="e">
        <f t="shared" ref="M1858:M1921" si="436">$F1858/(1-I1858)</f>
        <v>#VALUE!</v>
      </c>
      <c r="N1858" s="2" t="e">
        <f t="shared" ref="N1858:N1921" si="437">$F1858/(1-J1858)</f>
        <v>#VALUE!</v>
      </c>
      <c r="O1858" s="2" t="e">
        <f t="shared" ref="O1858:O1921" si="438">$F1858/(1-K1858)</f>
        <v>#VALUE!</v>
      </c>
      <c r="P1858" s="79" t="e">
        <f t="shared" ref="P1858:P1921" si="439">$G1858/(1-K1858)</f>
        <v>#VALUE!</v>
      </c>
      <c r="Q1858" s="80">
        <v>0.61482999999999999</v>
      </c>
      <c r="R1858" s="78">
        <v>0.38515999999999995</v>
      </c>
      <c r="S1858" s="79" t="e">
        <f t="shared" ref="S1858:S1921" si="440">(L1861*$Q1858)+(L1862*$R1858)</f>
        <v>#VALUE!</v>
      </c>
      <c r="T1858" s="2" t="e">
        <f t="shared" ref="T1858:T1921" si="441">(M1861*$Q1858)+(M1862*$R1858)</f>
        <v>#VALUE!</v>
      </c>
      <c r="U1858" s="2" t="e">
        <f t="shared" ref="U1858:U1921" si="442">(N1861*$Q1858)+(N1862*$R1858)</f>
        <v>#VALUE!</v>
      </c>
      <c r="V1858" s="2" t="e">
        <f t="shared" ref="V1858:V1921" si="443">(O1861*$Q1858)+(O1862*$R1858)</f>
        <v>#VALUE!</v>
      </c>
      <c r="W1858" s="2" t="e">
        <f t="shared" ref="W1858:W1921" si="444">(P1861*$Q1858)+(P1862*$R1858)</f>
        <v>#VALUE!</v>
      </c>
      <c r="X1858" t="e">
        <f t="shared" ref="X1858:X1921" si="445">S1858/$F1858</f>
        <v>#VALUE!</v>
      </c>
      <c r="Y1858" t="e">
        <f t="shared" ref="Y1858:Y1921" si="446">T1858/$F1858</f>
        <v>#VALUE!</v>
      </c>
      <c r="Z1858" t="e">
        <f t="shared" ref="Z1858:Z1921" si="447">U1858/$F1858</f>
        <v>#VALUE!</v>
      </c>
      <c r="AA1858" t="e">
        <f t="shared" ref="AA1858:AA1921" si="448">V1858/$F1858</f>
        <v>#VALUE!</v>
      </c>
      <c r="AB1858" t="e">
        <f t="shared" ref="AB1858:AB1921" si="449">W1858/$G1858</f>
        <v>#VALUE!</v>
      </c>
    </row>
    <row r="1859" spans="1:28" x14ac:dyDescent="0.25">
      <c r="A1859">
        <v>42</v>
      </c>
      <c r="B1859" t="s">
        <v>67</v>
      </c>
      <c r="C1859">
        <v>4</v>
      </c>
      <c r="D1859" t="s">
        <v>68</v>
      </c>
      <c r="E1859">
        <v>1992</v>
      </c>
      <c r="F1859" t="s">
        <v>10</v>
      </c>
      <c r="G1859" t="s">
        <v>10</v>
      </c>
      <c r="H1859">
        <v>0.65300000000000002</v>
      </c>
      <c r="I1859" t="s">
        <v>10</v>
      </c>
      <c r="J1859" t="s">
        <v>10</v>
      </c>
      <c r="K1859">
        <v>0.65400000000000003</v>
      </c>
      <c r="L1859" s="2" t="e">
        <f t="shared" si="435"/>
        <v>#VALUE!</v>
      </c>
      <c r="M1859" s="2" t="e">
        <f t="shared" si="436"/>
        <v>#VALUE!</v>
      </c>
      <c r="N1859" s="2" t="e">
        <f t="shared" si="437"/>
        <v>#VALUE!</v>
      </c>
      <c r="O1859" s="2" t="e">
        <f t="shared" si="438"/>
        <v>#VALUE!</v>
      </c>
      <c r="P1859" s="79" t="e">
        <f t="shared" si="439"/>
        <v>#VALUE!</v>
      </c>
      <c r="Q1859" s="80">
        <v>0.61482999999999999</v>
      </c>
      <c r="R1859" s="78">
        <v>0.38515999999999995</v>
      </c>
      <c r="S1859" s="79" t="e">
        <f t="shared" si="440"/>
        <v>#VALUE!</v>
      </c>
      <c r="T1859" s="2" t="e">
        <f t="shared" si="441"/>
        <v>#VALUE!</v>
      </c>
      <c r="U1859" s="2" t="e">
        <f t="shared" si="442"/>
        <v>#VALUE!</v>
      </c>
      <c r="V1859" s="2" t="e">
        <f t="shared" si="443"/>
        <v>#VALUE!</v>
      </c>
      <c r="W1859" s="2" t="e">
        <f t="shared" si="444"/>
        <v>#VALUE!</v>
      </c>
      <c r="X1859" t="e">
        <f t="shared" si="445"/>
        <v>#VALUE!</v>
      </c>
      <c r="Y1859" t="e">
        <f t="shared" si="446"/>
        <v>#VALUE!</v>
      </c>
      <c r="Z1859" t="e">
        <f t="shared" si="447"/>
        <v>#VALUE!</v>
      </c>
      <c r="AA1859" t="e">
        <f t="shared" si="448"/>
        <v>#VALUE!</v>
      </c>
      <c r="AB1859" t="e">
        <f t="shared" si="449"/>
        <v>#VALUE!</v>
      </c>
    </row>
    <row r="1860" spans="1:28" x14ac:dyDescent="0.25">
      <c r="A1860">
        <v>42</v>
      </c>
      <c r="B1860" t="s">
        <v>67</v>
      </c>
      <c r="C1860">
        <v>4</v>
      </c>
      <c r="D1860" t="s">
        <v>68</v>
      </c>
      <c r="E1860">
        <v>1993</v>
      </c>
      <c r="F1860" t="s">
        <v>10</v>
      </c>
      <c r="G1860" t="s">
        <v>10</v>
      </c>
      <c r="H1860">
        <v>0.56699999999999995</v>
      </c>
      <c r="I1860" t="s">
        <v>10</v>
      </c>
      <c r="J1860" t="s">
        <v>10</v>
      </c>
      <c r="K1860">
        <v>0.30599999999999999</v>
      </c>
      <c r="L1860" s="2" t="e">
        <f t="shared" si="435"/>
        <v>#VALUE!</v>
      </c>
      <c r="M1860" s="2" t="e">
        <f t="shared" si="436"/>
        <v>#VALUE!</v>
      </c>
      <c r="N1860" s="2" t="e">
        <f t="shared" si="437"/>
        <v>#VALUE!</v>
      </c>
      <c r="O1860" s="2" t="e">
        <f t="shared" si="438"/>
        <v>#VALUE!</v>
      </c>
      <c r="P1860" s="79" t="e">
        <f t="shared" si="439"/>
        <v>#VALUE!</v>
      </c>
      <c r="Q1860" s="80">
        <v>0.61482999999999999</v>
      </c>
      <c r="R1860" s="78">
        <v>0.38515999999999995</v>
      </c>
      <c r="S1860" s="79" t="e">
        <f t="shared" si="440"/>
        <v>#VALUE!</v>
      </c>
      <c r="T1860" s="2" t="e">
        <f t="shared" si="441"/>
        <v>#VALUE!</v>
      </c>
      <c r="U1860" s="2" t="e">
        <f t="shared" si="442"/>
        <v>#VALUE!</v>
      </c>
      <c r="V1860" s="2" t="e">
        <f t="shared" si="443"/>
        <v>#VALUE!</v>
      </c>
      <c r="W1860" s="2" t="e">
        <f t="shared" si="444"/>
        <v>#VALUE!</v>
      </c>
      <c r="X1860" t="e">
        <f t="shared" si="445"/>
        <v>#VALUE!</v>
      </c>
      <c r="Y1860" t="e">
        <f t="shared" si="446"/>
        <v>#VALUE!</v>
      </c>
      <c r="Z1860" t="e">
        <f t="shared" si="447"/>
        <v>#VALUE!</v>
      </c>
      <c r="AA1860" t="e">
        <f t="shared" si="448"/>
        <v>#VALUE!</v>
      </c>
      <c r="AB1860" t="e">
        <f t="shared" si="449"/>
        <v>#VALUE!</v>
      </c>
    </row>
    <row r="1861" spans="1:28" x14ac:dyDescent="0.25">
      <c r="A1861">
        <v>42</v>
      </c>
      <c r="B1861" t="s">
        <v>67</v>
      </c>
      <c r="C1861">
        <v>4</v>
      </c>
      <c r="D1861" t="s">
        <v>68</v>
      </c>
      <c r="E1861">
        <v>1994</v>
      </c>
      <c r="F1861" t="s">
        <v>10</v>
      </c>
      <c r="G1861" t="s">
        <v>10</v>
      </c>
      <c r="H1861">
        <v>0.66700000000000004</v>
      </c>
      <c r="I1861" t="s">
        <v>10</v>
      </c>
      <c r="J1861" t="s">
        <v>10</v>
      </c>
      <c r="K1861">
        <v>0.66100000000000003</v>
      </c>
      <c r="L1861" s="2" t="e">
        <f t="shared" si="435"/>
        <v>#VALUE!</v>
      </c>
      <c r="M1861" s="2" t="e">
        <f t="shared" si="436"/>
        <v>#VALUE!</v>
      </c>
      <c r="N1861" s="2" t="e">
        <f t="shared" si="437"/>
        <v>#VALUE!</v>
      </c>
      <c r="O1861" s="2" t="e">
        <f t="shared" si="438"/>
        <v>#VALUE!</v>
      </c>
      <c r="P1861" s="79" t="e">
        <f t="shared" si="439"/>
        <v>#VALUE!</v>
      </c>
      <c r="Q1861" s="80">
        <v>0.61482999999999999</v>
      </c>
      <c r="R1861" s="78">
        <v>0.38515999999999995</v>
      </c>
      <c r="S1861" s="79" t="e">
        <f t="shared" si="440"/>
        <v>#VALUE!</v>
      </c>
      <c r="T1861" s="2" t="e">
        <f t="shared" si="441"/>
        <v>#VALUE!</v>
      </c>
      <c r="U1861" s="2" t="e">
        <f t="shared" si="442"/>
        <v>#VALUE!</v>
      </c>
      <c r="V1861" s="2" t="e">
        <f t="shared" si="443"/>
        <v>#VALUE!</v>
      </c>
      <c r="W1861" s="2" t="e">
        <f t="shared" si="444"/>
        <v>#VALUE!</v>
      </c>
      <c r="X1861" t="e">
        <f t="shared" si="445"/>
        <v>#VALUE!</v>
      </c>
      <c r="Y1861" t="e">
        <f t="shared" si="446"/>
        <v>#VALUE!</v>
      </c>
      <c r="Z1861" t="e">
        <f t="shared" si="447"/>
        <v>#VALUE!</v>
      </c>
      <c r="AA1861" t="e">
        <f t="shared" si="448"/>
        <v>#VALUE!</v>
      </c>
      <c r="AB1861" t="e">
        <f t="shared" si="449"/>
        <v>#VALUE!</v>
      </c>
    </row>
    <row r="1862" spans="1:28" x14ac:dyDescent="0.25">
      <c r="A1862">
        <v>42</v>
      </c>
      <c r="B1862" t="s">
        <v>67</v>
      </c>
      <c r="C1862">
        <v>4</v>
      </c>
      <c r="D1862" t="s">
        <v>68</v>
      </c>
      <c r="E1862">
        <v>1995</v>
      </c>
      <c r="F1862" t="s">
        <v>10</v>
      </c>
      <c r="G1862" t="s">
        <v>10</v>
      </c>
      <c r="H1862">
        <v>0.40600000000000003</v>
      </c>
      <c r="I1862" t="s">
        <v>10</v>
      </c>
      <c r="J1862" t="s">
        <v>10</v>
      </c>
      <c r="K1862">
        <v>0.39100000000000001</v>
      </c>
      <c r="L1862" s="2" t="e">
        <f t="shared" si="435"/>
        <v>#VALUE!</v>
      </c>
      <c r="M1862" s="2" t="e">
        <f t="shared" si="436"/>
        <v>#VALUE!</v>
      </c>
      <c r="N1862" s="2" t="e">
        <f t="shared" si="437"/>
        <v>#VALUE!</v>
      </c>
      <c r="O1862" s="2" t="e">
        <f t="shared" si="438"/>
        <v>#VALUE!</v>
      </c>
      <c r="P1862" s="79" t="e">
        <f t="shared" si="439"/>
        <v>#VALUE!</v>
      </c>
      <c r="Q1862" s="80">
        <v>0.61482999999999999</v>
      </c>
      <c r="R1862" s="78">
        <v>0.38515999999999995</v>
      </c>
      <c r="S1862" s="79" t="e">
        <f t="shared" si="440"/>
        <v>#VALUE!</v>
      </c>
      <c r="T1862" s="2" t="e">
        <f t="shared" si="441"/>
        <v>#VALUE!</v>
      </c>
      <c r="U1862" s="2" t="e">
        <f t="shared" si="442"/>
        <v>#VALUE!</v>
      </c>
      <c r="V1862" s="2" t="e">
        <f t="shared" si="443"/>
        <v>#VALUE!</v>
      </c>
      <c r="W1862" s="2" t="e">
        <f t="shared" si="444"/>
        <v>#VALUE!</v>
      </c>
      <c r="X1862" t="e">
        <f t="shared" si="445"/>
        <v>#VALUE!</v>
      </c>
      <c r="Y1862" t="e">
        <f t="shared" si="446"/>
        <v>#VALUE!</v>
      </c>
      <c r="Z1862" t="e">
        <f t="shared" si="447"/>
        <v>#VALUE!</v>
      </c>
      <c r="AA1862" t="e">
        <f t="shared" si="448"/>
        <v>#VALUE!</v>
      </c>
      <c r="AB1862" t="e">
        <f t="shared" si="449"/>
        <v>#VALUE!</v>
      </c>
    </row>
    <row r="1863" spans="1:28" x14ac:dyDescent="0.25">
      <c r="A1863">
        <v>42</v>
      </c>
      <c r="B1863" t="s">
        <v>67</v>
      </c>
      <c r="C1863">
        <v>4</v>
      </c>
      <c r="D1863" t="s">
        <v>68</v>
      </c>
      <c r="E1863">
        <v>1996</v>
      </c>
      <c r="F1863" t="s">
        <v>10</v>
      </c>
      <c r="G1863" t="s">
        <v>10</v>
      </c>
      <c r="H1863">
        <v>0.73899999999999999</v>
      </c>
      <c r="I1863" t="s">
        <v>10</v>
      </c>
      <c r="J1863" t="s">
        <v>10</v>
      </c>
      <c r="K1863">
        <v>0.71299999999999997</v>
      </c>
      <c r="L1863" s="2" t="e">
        <f t="shared" si="435"/>
        <v>#VALUE!</v>
      </c>
      <c r="M1863" s="2" t="e">
        <f t="shared" si="436"/>
        <v>#VALUE!</v>
      </c>
      <c r="N1863" s="2" t="e">
        <f t="shared" si="437"/>
        <v>#VALUE!</v>
      </c>
      <c r="O1863" s="2" t="e">
        <f t="shared" si="438"/>
        <v>#VALUE!</v>
      </c>
      <c r="P1863" s="79" t="e">
        <f t="shared" si="439"/>
        <v>#VALUE!</v>
      </c>
      <c r="Q1863" s="80">
        <v>0.61482999999999999</v>
      </c>
      <c r="R1863" s="78">
        <v>0.38515999999999995</v>
      </c>
      <c r="S1863" s="79" t="e">
        <f t="shared" si="440"/>
        <v>#VALUE!</v>
      </c>
      <c r="T1863" s="2" t="e">
        <f t="shared" si="441"/>
        <v>#VALUE!</v>
      </c>
      <c r="U1863" s="2" t="e">
        <f t="shared" si="442"/>
        <v>#VALUE!</v>
      </c>
      <c r="V1863" s="2" t="e">
        <f t="shared" si="443"/>
        <v>#VALUE!</v>
      </c>
      <c r="W1863" s="2" t="e">
        <f t="shared" si="444"/>
        <v>#VALUE!</v>
      </c>
      <c r="X1863" t="e">
        <f t="shared" si="445"/>
        <v>#VALUE!</v>
      </c>
      <c r="Y1863" t="e">
        <f t="shared" si="446"/>
        <v>#VALUE!</v>
      </c>
      <c r="Z1863" t="e">
        <f t="shared" si="447"/>
        <v>#VALUE!</v>
      </c>
      <c r="AA1863" t="e">
        <f t="shared" si="448"/>
        <v>#VALUE!</v>
      </c>
      <c r="AB1863" t="e">
        <f t="shared" si="449"/>
        <v>#VALUE!</v>
      </c>
    </row>
    <row r="1864" spans="1:28" x14ac:dyDescent="0.25">
      <c r="A1864">
        <v>42</v>
      </c>
      <c r="B1864" t="s">
        <v>67</v>
      </c>
      <c r="C1864">
        <v>4</v>
      </c>
      <c r="D1864" t="s">
        <v>68</v>
      </c>
      <c r="E1864">
        <v>1997</v>
      </c>
      <c r="F1864" t="s">
        <v>10</v>
      </c>
      <c r="G1864" t="s">
        <v>10</v>
      </c>
      <c r="H1864">
        <v>0.53400000000000003</v>
      </c>
      <c r="I1864" t="s">
        <v>10</v>
      </c>
      <c r="J1864" t="s">
        <v>10</v>
      </c>
      <c r="K1864">
        <v>0.50600000000000001</v>
      </c>
      <c r="L1864" s="2" t="e">
        <f t="shared" si="435"/>
        <v>#VALUE!</v>
      </c>
      <c r="M1864" s="2" t="e">
        <f t="shared" si="436"/>
        <v>#VALUE!</v>
      </c>
      <c r="N1864" s="2" t="e">
        <f t="shared" si="437"/>
        <v>#VALUE!</v>
      </c>
      <c r="O1864" s="2" t="e">
        <f t="shared" si="438"/>
        <v>#VALUE!</v>
      </c>
      <c r="P1864" s="79" t="e">
        <f t="shared" si="439"/>
        <v>#VALUE!</v>
      </c>
      <c r="Q1864" s="80">
        <v>0.61482999999999999</v>
      </c>
      <c r="R1864" s="78">
        <v>0.38515999999999995</v>
      </c>
      <c r="S1864" s="79">
        <f t="shared" si="440"/>
        <v>1877.8680626780624</v>
      </c>
      <c r="T1864" s="2" t="e">
        <f t="shared" si="441"/>
        <v>#VALUE!</v>
      </c>
      <c r="U1864" s="2" t="e">
        <f t="shared" si="442"/>
        <v>#VALUE!</v>
      </c>
      <c r="V1864" s="2">
        <f t="shared" si="443"/>
        <v>1715.5743256347369</v>
      </c>
      <c r="W1864" s="2" t="e">
        <f t="shared" si="444"/>
        <v>#VALUE!</v>
      </c>
      <c r="X1864" t="e">
        <f t="shared" si="445"/>
        <v>#VALUE!</v>
      </c>
      <c r="Y1864" t="e">
        <f t="shared" si="446"/>
        <v>#VALUE!</v>
      </c>
      <c r="Z1864" t="e">
        <f t="shared" si="447"/>
        <v>#VALUE!</v>
      </c>
      <c r="AA1864" t="e">
        <f t="shared" si="448"/>
        <v>#VALUE!</v>
      </c>
      <c r="AB1864" t="e">
        <f t="shared" si="449"/>
        <v>#VALUE!</v>
      </c>
    </row>
    <row r="1865" spans="1:28" x14ac:dyDescent="0.25">
      <c r="A1865">
        <v>42</v>
      </c>
      <c r="B1865" t="s">
        <v>67</v>
      </c>
      <c r="C1865">
        <v>4</v>
      </c>
      <c r="D1865" t="s">
        <v>68</v>
      </c>
      <c r="E1865">
        <v>1998</v>
      </c>
      <c r="F1865" t="s">
        <v>10</v>
      </c>
      <c r="G1865" t="s">
        <v>10</v>
      </c>
      <c r="H1865">
        <v>0.18</v>
      </c>
      <c r="I1865" t="s">
        <v>10</v>
      </c>
      <c r="J1865" t="s">
        <v>10</v>
      </c>
      <c r="K1865">
        <v>0.193</v>
      </c>
      <c r="L1865" s="2" t="e">
        <f t="shared" si="435"/>
        <v>#VALUE!</v>
      </c>
      <c r="M1865" s="2" t="e">
        <f t="shared" si="436"/>
        <v>#VALUE!</v>
      </c>
      <c r="N1865" s="2" t="e">
        <f t="shared" si="437"/>
        <v>#VALUE!</v>
      </c>
      <c r="O1865" s="2" t="e">
        <f t="shared" si="438"/>
        <v>#VALUE!</v>
      </c>
      <c r="P1865" s="79" t="e">
        <f t="shared" si="439"/>
        <v>#VALUE!</v>
      </c>
      <c r="Q1865" s="80">
        <v>0.61482999999999999</v>
      </c>
      <c r="R1865" s="78">
        <v>0.38515999999999995</v>
      </c>
      <c r="S1865" s="79">
        <f t="shared" si="440"/>
        <v>2296.3833720711505</v>
      </c>
      <c r="T1865" s="2" t="e">
        <f t="shared" si="441"/>
        <v>#VALUE!</v>
      </c>
      <c r="U1865" s="2" t="e">
        <f t="shared" si="442"/>
        <v>#VALUE!</v>
      </c>
      <c r="V1865" s="2">
        <f t="shared" si="443"/>
        <v>2129.8357662044436</v>
      </c>
      <c r="W1865" s="2" t="e">
        <f t="shared" si="444"/>
        <v>#VALUE!</v>
      </c>
      <c r="X1865" t="e">
        <f t="shared" si="445"/>
        <v>#VALUE!</v>
      </c>
      <c r="Y1865" t="e">
        <f t="shared" si="446"/>
        <v>#VALUE!</v>
      </c>
      <c r="Z1865" t="e">
        <f t="shared" si="447"/>
        <v>#VALUE!</v>
      </c>
      <c r="AA1865" t="e">
        <f t="shared" si="448"/>
        <v>#VALUE!</v>
      </c>
      <c r="AB1865" t="e">
        <f t="shared" si="449"/>
        <v>#VALUE!</v>
      </c>
    </row>
    <row r="1866" spans="1:28" x14ac:dyDescent="0.25">
      <c r="A1866">
        <v>42</v>
      </c>
      <c r="B1866" t="s">
        <v>67</v>
      </c>
      <c r="C1866">
        <v>4</v>
      </c>
      <c r="D1866" t="s">
        <v>68</v>
      </c>
      <c r="E1866">
        <v>1999</v>
      </c>
      <c r="F1866" t="s">
        <v>10</v>
      </c>
      <c r="G1866" t="s">
        <v>10</v>
      </c>
      <c r="H1866">
        <v>0.21000000000000002</v>
      </c>
      <c r="I1866" t="s">
        <v>10</v>
      </c>
      <c r="J1866" t="s">
        <v>10</v>
      </c>
      <c r="K1866">
        <v>0.216</v>
      </c>
      <c r="L1866" s="2" t="e">
        <f t="shared" si="435"/>
        <v>#VALUE!</v>
      </c>
      <c r="M1866" s="2" t="e">
        <f t="shared" si="436"/>
        <v>#VALUE!</v>
      </c>
      <c r="N1866" s="2" t="e">
        <f t="shared" si="437"/>
        <v>#VALUE!</v>
      </c>
      <c r="O1866" s="2" t="e">
        <f t="shared" si="438"/>
        <v>#VALUE!</v>
      </c>
      <c r="P1866" s="79" t="e">
        <f t="shared" si="439"/>
        <v>#VALUE!</v>
      </c>
      <c r="Q1866" s="80">
        <v>0.61482999999999999</v>
      </c>
      <c r="R1866" s="78">
        <v>0.38515999999999995</v>
      </c>
      <c r="S1866" s="79">
        <f t="shared" si="440"/>
        <v>1436.6683087433721</v>
      </c>
      <c r="T1866" s="2" t="e">
        <f t="shared" si="441"/>
        <v>#VALUE!</v>
      </c>
      <c r="U1866" s="2" t="e">
        <f t="shared" si="442"/>
        <v>#VALUE!</v>
      </c>
      <c r="V1866" s="2">
        <f t="shared" si="443"/>
        <v>1282.6791519840153</v>
      </c>
      <c r="W1866" s="2" t="e">
        <f t="shared" si="444"/>
        <v>#VALUE!</v>
      </c>
      <c r="X1866" t="e">
        <f t="shared" si="445"/>
        <v>#VALUE!</v>
      </c>
      <c r="Y1866" t="e">
        <f t="shared" si="446"/>
        <v>#VALUE!</v>
      </c>
      <c r="Z1866" t="e">
        <f t="shared" si="447"/>
        <v>#VALUE!</v>
      </c>
      <c r="AA1866" t="e">
        <f t="shared" si="448"/>
        <v>#VALUE!</v>
      </c>
      <c r="AB1866" t="e">
        <f t="shared" si="449"/>
        <v>#VALUE!</v>
      </c>
    </row>
    <row r="1867" spans="1:28" x14ac:dyDescent="0.25">
      <c r="A1867">
        <v>42</v>
      </c>
      <c r="B1867" t="s">
        <v>67</v>
      </c>
      <c r="C1867">
        <v>4</v>
      </c>
      <c r="D1867" t="s">
        <v>68</v>
      </c>
      <c r="E1867">
        <v>2000</v>
      </c>
      <c r="F1867">
        <v>851</v>
      </c>
      <c r="G1867" t="s">
        <v>10</v>
      </c>
      <c r="H1867" s="54">
        <v>0.379</v>
      </c>
      <c r="I1867" t="s">
        <v>10</v>
      </c>
      <c r="J1867" t="s">
        <v>10</v>
      </c>
      <c r="K1867">
        <v>0.28399999999999997</v>
      </c>
      <c r="L1867" s="2">
        <f t="shared" si="435"/>
        <v>1370.3703703703704</v>
      </c>
      <c r="M1867" s="2" t="e">
        <f t="shared" si="436"/>
        <v>#VALUE!</v>
      </c>
      <c r="N1867" s="2" t="e">
        <f t="shared" si="437"/>
        <v>#VALUE!</v>
      </c>
      <c r="O1867" s="2">
        <f t="shared" si="438"/>
        <v>1188.5474860335196</v>
      </c>
      <c r="P1867" s="79" t="e">
        <f t="shared" si="439"/>
        <v>#VALUE!</v>
      </c>
      <c r="Q1867" s="80">
        <v>0.61482999999999999</v>
      </c>
      <c r="R1867" s="78">
        <v>0.38515999999999995</v>
      </c>
      <c r="S1867" s="79">
        <f t="shared" si="440"/>
        <v>1868.8000390697409</v>
      </c>
      <c r="T1867" s="2" t="e">
        <f t="shared" si="441"/>
        <v>#VALUE!</v>
      </c>
      <c r="U1867" s="2" t="e">
        <f t="shared" si="442"/>
        <v>#VALUE!</v>
      </c>
      <c r="V1867" s="2">
        <f t="shared" si="443"/>
        <v>1858.8921437351541</v>
      </c>
      <c r="W1867" s="2" t="e">
        <f t="shared" si="444"/>
        <v>#VALUE!</v>
      </c>
      <c r="X1867">
        <f t="shared" si="445"/>
        <v>2.1960047462629153</v>
      </c>
      <c r="Y1867" t="e">
        <f t="shared" si="446"/>
        <v>#VALUE!</v>
      </c>
      <c r="Z1867" t="e">
        <f t="shared" si="447"/>
        <v>#VALUE!</v>
      </c>
      <c r="AA1867">
        <f t="shared" si="448"/>
        <v>2.1843620960460095</v>
      </c>
      <c r="AB1867" t="e">
        <f t="shared" si="449"/>
        <v>#VALUE!</v>
      </c>
    </row>
    <row r="1868" spans="1:28" x14ac:dyDescent="0.25">
      <c r="A1868">
        <v>42</v>
      </c>
      <c r="B1868" t="s">
        <v>67</v>
      </c>
      <c r="C1868">
        <v>4</v>
      </c>
      <c r="D1868" t="s">
        <v>68</v>
      </c>
      <c r="E1868">
        <v>2001</v>
      </c>
      <c r="F1868">
        <v>1887</v>
      </c>
      <c r="G1868" t="s">
        <v>10</v>
      </c>
      <c r="H1868" s="54">
        <v>0.29799999999999999</v>
      </c>
      <c r="I1868" t="s">
        <v>10</v>
      </c>
      <c r="J1868" t="s">
        <v>10</v>
      </c>
      <c r="K1868">
        <v>0.26200000000000001</v>
      </c>
      <c r="L1868" s="2">
        <f t="shared" si="435"/>
        <v>2688.034188034188</v>
      </c>
      <c r="M1868" s="2" t="e">
        <f t="shared" si="436"/>
        <v>#VALUE!</v>
      </c>
      <c r="N1868" s="2" t="e">
        <f t="shared" si="437"/>
        <v>#VALUE!</v>
      </c>
      <c r="O1868" s="2">
        <f t="shared" si="438"/>
        <v>2556.9105691056911</v>
      </c>
      <c r="P1868" s="79" t="e">
        <f t="shared" si="439"/>
        <v>#VALUE!</v>
      </c>
      <c r="Q1868" s="80">
        <v>0.61482999999999999</v>
      </c>
      <c r="R1868" s="78">
        <v>0.38515999999999995</v>
      </c>
      <c r="S1868" s="79">
        <f t="shared" si="440"/>
        <v>3501.6193743936074</v>
      </c>
      <c r="T1868" s="2" t="e">
        <f t="shared" si="441"/>
        <v>#VALUE!</v>
      </c>
      <c r="U1868" s="2" t="e">
        <f t="shared" si="442"/>
        <v>#VALUE!</v>
      </c>
      <c r="V1868" s="2">
        <f t="shared" si="443"/>
        <v>3486.4202129490359</v>
      </c>
      <c r="W1868" s="2" t="e">
        <f t="shared" si="444"/>
        <v>#VALUE!</v>
      </c>
      <c r="X1868">
        <f t="shared" si="445"/>
        <v>1.8556541464724998</v>
      </c>
      <c r="Y1868" t="e">
        <f t="shared" si="446"/>
        <v>#VALUE!</v>
      </c>
      <c r="Z1868" t="e">
        <f t="shared" si="447"/>
        <v>#VALUE!</v>
      </c>
      <c r="AA1868">
        <f t="shared" si="448"/>
        <v>1.8475994769205277</v>
      </c>
      <c r="AB1868" t="e">
        <f t="shared" si="449"/>
        <v>#VALUE!</v>
      </c>
    </row>
    <row r="1869" spans="1:28" x14ac:dyDescent="0.25">
      <c r="A1869">
        <v>42</v>
      </c>
      <c r="B1869" t="s">
        <v>67</v>
      </c>
      <c r="C1869">
        <v>4</v>
      </c>
      <c r="D1869" t="s">
        <v>68</v>
      </c>
      <c r="E1869">
        <v>2002</v>
      </c>
      <c r="F1869">
        <v>1215</v>
      </c>
      <c r="G1869" t="s">
        <v>10</v>
      </c>
      <c r="H1869" s="54">
        <v>0.27300000000000002</v>
      </c>
      <c r="I1869" t="s">
        <v>10</v>
      </c>
      <c r="J1869" t="s">
        <v>10</v>
      </c>
      <c r="K1869">
        <v>0.161</v>
      </c>
      <c r="L1869" s="2">
        <f t="shared" si="435"/>
        <v>1671.2517193947731</v>
      </c>
      <c r="M1869" s="2" t="e">
        <f t="shared" si="436"/>
        <v>#VALUE!</v>
      </c>
      <c r="N1869" s="2" t="e">
        <f t="shared" si="437"/>
        <v>#VALUE!</v>
      </c>
      <c r="O1869" s="2">
        <f t="shared" si="438"/>
        <v>1448.1525625744935</v>
      </c>
      <c r="P1869" s="79" t="e">
        <f t="shared" si="439"/>
        <v>#VALUE!</v>
      </c>
      <c r="Q1869" s="80">
        <v>0.61482999999999999</v>
      </c>
      <c r="R1869" s="78">
        <v>0.38515999999999995</v>
      </c>
      <c r="S1869" s="79">
        <f t="shared" si="440"/>
        <v>2998.3262731724049</v>
      </c>
      <c r="T1869" s="2" t="e">
        <f t="shared" si="441"/>
        <v>#VALUE!</v>
      </c>
      <c r="U1869" s="2" t="e">
        <f t="shared" si="442"/>
        <v>#VALUE!</v>
      </c>
      <c r="V1869" s="2">
        <f t="shared" si="443"/>
        <v>2954.1099742934575</v>
      </c>
      <c r="W1869" s="2" t="e">
        <f t="shared" si="444"/>
        <v>#VALUE!</v>
      </c>
      <c r="X1869">
        <f t="shared" si="445"/>
        <v>2.4677582495246129</v>
      </c>
      <c r="Y1869" t="e">
        <f t="shared" si="446"/>
        <v>#VALUE!</v>
      </c>
      <c r="Z1869" t="e">
        <f t="shared" si="447"/>
        <v>#VALUE!</v>
      </c>
      <c r="AA1869">
        <f t="shared" si="448"/>
        <v>2.4313662339863846</v>
      </c>
      <c r="AB1869" t="e">
        <f t="shared" si="449"/>
        <v>#VALUE!</v>
      </c>
    </row>
    <row r="1870" spans="1:28" x14ac:dyDescent="0.25">
      <c r="A1870">
        <v>42</v>
      </c>
      <c r="B1870" t="s">
        <v>67</v>
      </c>
      <c r="C1870">
        <v>4</v>
      </c>
      <c r="D1870" t="s">
        <v>68</v>
      </c>
      <c r="E1870">
        <v>2003</v>
      </c>
      <c r="F1870">
        <v>768</v>
      </c>
      <c r="G1870" t="s">
        <v>10</v>
      </c>
      <c r="H1870" s="54">
        <v>0.27700000000000002</v>
      </c>
      <c r="I1870" t="s">
        <v>10</v>
      </c>
      <c r="J1870" t="s">
        <v>10</v>
      </c>
      <c r="K1870">
        <v>0.246</v>
      </c>
      <c r="L1870" s="2">
        <f t="shared" si="435"/>
        <v>1062.240663900415</v>
      </c>
      <c r="M1870" s="2" t="e">
        <f t="shared" si="436"/>
        <v>#VALUE!</v>
      </c>
      <c r="N1870" s="2" t="e">
        <f t="shared" si="437"/>
        <v>#VALUE!</v>
      </c>
      <c r="O1870" s="2">
        <f t="shared" si="438"/>
        <v>1018.5676392572944</v>
      </c>
      <c r="P1870" s="79" t="e">
        <f t="shared" si="439"/>
        <v>#VALUE!</v>
      </c>
      <c r="Q1870" s="80">
        <v>0.61482999999999999</v>
      </c>
      <c r="R1870" s="78">
        <v>0.38515999999999995</v>
      </c>
      <c r="S1870" s="79">
        <f t="shared" si="440"/>
        <v>1767.179797806197</v>
      </c>
      <c r="T1870" s="2" t="e">
        <f t="shared" si="441"/>
        <v>#VALUE!</v>
      </c>
      <c r="U1870" s="2" t="e">
        <f t="shared" si="442"/>
        <v>#VALUE!</v>
      </c>
      <c r="V1870" s="2">
        <f t="shared" si="443"/>
        <v>1825.9526688652213</v>
      </c>
      <c r="W1870" s="2" t="e">
        <f t="shared" si="444"/>
        <v>#VALUE!</v>
      </c>
      <c r="X1870">
        <f t="shared" si="445"/>
        <v>2.3010153617268192</v>
      </c>
      <c r="Y1870" t="e">
        <f t="shared" si="446"/>
        <v>#VALUE!</v>
      </c>
      <c r="Z1870" t="e">
        <f t="shared" si="447"/>
        <v>#VALUE!</v>
      </c>
      <c r="AA1870">
        <f t="shared" si="448"/>
        <v>2.3775425375849237</v>
      </c>
      <c r="AB1870" t="e">
        <f t="shared" si="449"/>
        <v>#VALUE!</v>
      </c>
    </row>
    <row r="1871" spans="1:28" x14ac:dyDescent="0.25">
      <c r="A1871">
        <v>42</v>
      </c>
      <c r="B1871" t="s">
        <v>67</v>
      </c>
      <c r="C1871">
        <v>4</v>
      </c>
      <c r="D1871" t="s">
        <v>68</v>
      </c>
      <c r="E1871">
        <v>2004</v>
      </c>
      <c r="F1871">
        <v>1837</v>
      </c>
      <c r="G1871" t="s">
        <v>10</v>
      </c>
      <c r="H1871" s="54">
        <v>0.41800000000000004</v>
      </c>
      <c r="I1871" t="s">
        <v>10</v>
      </c>
      <c r="J1871" t="s">
        <v>10</v>
      </c>
      <c r="K1871">
        <v>0.42599999999999999</v>
      </c>
      <c r="L1871" s="2">
        <f t="shared" si="435"/>
        <v>3156.3573883161516</v>
      </c>
      <c r="M1871" s="2" t="e">
        <f t="shared" si="436"/>
        <v>#VALUE!</v>
      </c>
      <c r="N1871" s="2" t="e">
        <f t="shared" si="437"/>
        <v>#VALUE!</v>
      </c>
      <c r="O1871" s="2">
        <f t="shared" si="438"/>
        <v>3200.3484320557486</v>
      </c>
      <c r="P1871" s="79" t="e">
        <f t="shared" si="439"/>
        <v>#VALUE!</v>
      </c>
      <c r="Q1871" s="80">
        <v>0.61482999999999999</v>
      </c>
      <c r="R1871" s="78">
        <v>0.38515999999999995</v>
      </c>
      <c r="S1871" s="79">
        <f t="shared" si="440"/>
        <v>2652.5892936389623</v>
      </c>
      <c r="T1871" s="2" t="e">
        <f t="shared" si="441"/>
        <v>#VALUE!</v>
      </c>
      <c r="U1871" s="2" t="e">
        <f t="shared" si="442"/>
        <v>#VALUE!</v>
      </c>
      <c r="V1871" s="2">
        <f t="shared" si="443"/>
        <v>2709.9866287608356</v>
      </c>
      <c r="W1871" s="2" t="e">
        <f t="shared" si="444"/>
        <v>#VALUE!</v>
      </c>
      <c r="X1871">
        <f t="shared" si="445"/>
        <v>1.4439789295802734</v>
      </c>
      <c r="Y1871" t="e">
        <f t="shared" si="446"/>
        <v>#VALUE!</v>
      </c>
      <c r="Z1871" t="e">
        <f t="shared" si="447"/>
        <v>#VALUE!</v>
      </c>
      <c r="AA1871">
        <f t="shared" si="448"/>
        <v>1.4752240766253868</v>
      </c>
      <c r="AB1871" t="e">
        <f t="shared" si="449"/>
        <v>#VALUE!</v>
      </c>
    </row>
    <row r="1872" spans="1:28" x14ac:dyDescent="0.25">
      <c r="A1872">
        <v>42</v>
      </c>
      <c r="B1872" t="s">
        <v>67</v>
      </c>
      <c r="C1872">
        <v>4</v>
      </c>
      <c r="D1872" t="s">
        <v>68</v>
      </c>
      <c r="E1872">
        <v>2005</v>
      </c>
      <c r="F1872">
        <v>2914</v>
      </c>
      <c r="G1872" t="s">
        <v>10</v>
      </c>
      <c r="H1872" s="54">
        <v>0.28100000000000003</v>
      </c>
      <c r="I1872" t="s">
        <v>10</v>
      </c>
      <c r="J1872" t="s">
        <v>10</v>
      </c>
      <c r="K1872">
        <v>0.26100000000000001</v>
      </c>
      <c r="L1872" s="2">
        <f t="shared" si="435"/>
        <v>4052.8511821974967</v>
      </c>
      <c r="M1872" s="2" t="e">
        <f t="shared" si="436"/>
        <v>#VALUE!</v>
      </c>
      <c r="N1872" s="2" t="e">
        <f t="shared" si="437"/>
        <v>#VALUE!</v>
      </c>
      <c r="O1872" s="2">
        <f t="shared" si="438"/>
        <v>3943.1664411366714</v>
      </c>
      <c r="P1872" s="79" t="e">
        <f t="shared" si="439"/>
        <v>#VALUE!</v>
      </c>
      <c r="Q1872" s="80">
        <v>0.61482999999999999</v>
      </c>
      <c r="R1872" s="78">
        <v>0.38515999999999995</v>
      </c>
      <c r="S1872" s="79">
        <f t="shared" si="440"/>
        <v>3753.1135116595115</v>
      </c>
      <c r="T1872" s="2" t="e">
        <f t="shared" si="441"/>
        <v>#VALUE!</v>
      </c>
      <c r="U1872" s="2" t="e">
        <f t="shared" si="442"/>
        <v>#VALUE!</v>
      </c>
      <c r="V1872" s="2">
        <f t="shared" si="443"/>
        <v>3792.6287967902645</v>
      </c>
      <c r="W1872" s="2" t="e">
        <f t="shared" si="444"/>
        <v>#VALUE!</v>
      </c>
      <c r="X1872">
        <f t="shared" si="445"/>
        <v>1.2879593382496608</v>
      </c>
      <c r="Y1872" t="e">
        <f t="shared" si="446"/>
        <v>#VALUE!</v>
      </c>
      <c r="Z1872" t="e">
        <f t="shared" si="447"/>
        <v>#VALUE!</v>
      </c>
      <c r="AA1872">
        <f t="shared" si="448"/>
        <v>1.3015198341764807</v>
      </c>
      <c r="AB1872" t="e">
        <f t="shared" si="449"/>
        <v>#VALUE!</v>
      </c>
    </row>
    <row r="1873" spans="1:28" x14ac:dyDescent="0.25">
      <c r="A1873">
        <v>42</v>
      </c>
      <c r="B1873" t="s">
        <v>67</v>
      </c>
      <c r="C1873">
        <v>4</v>
      </c>
      <c r="D1873" t="s">
        <v>68</v>
      </c>
      <c r="E1873">
        <v>2006</v>
      </c>
      <c r="F1873">
        <v>960</v>
      </c>
      <c r="G1873" t="s">
        <v>10</v>
      </c>
      <c r="H1873" s="54">
        <v>0.27</v>
      </c>
      <c r="I1873" t="s">
        <v>10</v>
      </c>
      <c r="J1873" t="s">
        <v>10</v>
      </c>
      <c r="K1873">
        <v>0.30199999999999999</v>
      </c>
      <c r="L1873" s="2">
        <f t="shared" si="435"/>
        <v>1315.0684931506851</v>
      </c>
      <c r="M1873" s="2" t="e">
        <f t="shared" si="436"/>
        <v>#VALUE!</v>
      </c>
      <c r="N1873" s="2" t="e">
        <f t="shared" si="437"/>
        <v>#VALUE!</v>
      </c>
      <c r="O1873" s="2">
        <f t="shared" si="438"/>
        <v>1375.3581661891119</v>
      </c>
      <c r="P1873" s="79" t="e">
        <f t="shared" si="439"/>
        <v>#VALUE!</v>
      </c>
      <c r="Q1873" s="80">
        <v>0.61482999999999999</v>
      </c>
      <c r="R1873" s="78">
        <v>0.38515999999999995</v>
      </c>
      <c r="S1873" s="79">
        <f t="shared" si="440"/>
        <v>4437.0698148800266</v>
      </c>
      <c r="T1873" s="2" t="e">
        <f t="shared" si="441"/>
        <v>#VALUE!</v>
      </c>
      <c r="U1873" s="2" t="e">
        <f t="shared" si="442"/>
        <v>#VALUE!</v>
      </c>
      <c r="V1873" s="2">
        <f t="shared" si="443"/>
        <v>4424.7666156486011</v>
      </c>
      <c r="W1873" s="2" t="e">
        <f t="shared" si="444"/>
        <v>#VALUE!</v>
      </c>
      <c r="X1873">
        <f t="shared" si="445"/>
        <v>4.6219477238333608</v>
      </c>
      <c r="Y1873" t="e">
        <f t="shared" si="446"/>
        <v>#VALUE!</v>
      </c>
      <c r="Z1873" t="e">
        <f t="shared" si="447"/>
        <v>#VALUE!</v>
      </c>
      <c r="AA1873">
        <f t="shared" si="448"/>
        <v>4.6091318913006258</v>
      </c>
      <c r="AB1873" t="e">
        <f t="shared" si="449"/>
        <v>#VALUE!</v>
      </c>
    </row>
    <row r="1874" spans="1:28" x14ac:dyDescent="0.25">
      <c r="A1874">
        <v>42</v>
      </c>
      <c r="B1874" t="s">
        <v>67</v>
      </c>
      <c r="C1874">
        <v>4</v>
      </c>
      <c r="D1874" t="s">
        <v>68</v>
      </c>
      <c r="E1874">
        <v>2007</v>
      </c>
      <c r="F1874">
        <v>1349</v>
      </c>
      <c r="G1874" t="s">
        <v>10</v>
      </c>
      <c r="H1874" s="54">
        <v>0.45799999999999996</v>
      </c>
      <c r="I1874" t="s">
        <v>10</v>
      </c>
      <c r="J1874" t="s">
        <v>10</v>
      </c>
      <c r="K1874">
        <v>0.47</v>
      </c>
      <c r="L1874" s="2">
        <f t="shared" si="435"/>
        <v>2488.9298892988927</v>
      </c>
      <c r="M1874" s="2" t="e">
        <f t="shared" si="436"/>
        <v>#VALUE!</v>
      </c>
      <c r="N1874" s="2" t="e">
        <f t="shared" si="437"/>
        <v>#VALUE!</v>
      </c>
      <c r="O1874" s="2">
        <f t="shared" si="438"/>
        <v>2545.2830188679245</v>
      </c>
      <c r="P1874" s="79" t="e">
        <f t="shared" si="439"/>
        <v>#VALUE!</v>
      </c>
      <c r="Q1874" s="80">
        <v>0.61482999999999999</v>
      </c>
      <c r="R1874" s="78">
        <v>0.38515999999999995</v>
      </c>
      <c r="S1874" s="79">
        <f t="shared" si="440"/>
        <v>3716.8906063857198</v>
      </c>
      <c r="T1874" s="2" t="e">
        <f t="shared" si="441"/>
        <v>#VALUE!</v>
      </c>
      <c r="U1874" s="2" t="e">
        <f t="shared" si="442"/>
        <v>#VALUE!</v>
      </c>
      <c r="V1874" s="2">
        <f t="shared" si="443"/>
        <v>3828.7491047458097</v>
      </c>
      <c r="W1874" s="2" t="e">
        <f t="shared" si="444"/>
        <v>#VALUE!</v>
      </c>
      <c r="X1874">
        <f t="shared" si="445"/>
        <v>2.7552932589960859</v>
      </c>
      <c r="Y1874" t="e">
        <f t="shared" si="446"/>
        <v>#VALUE!</v>
      </c>
      <c r="Z1874" t="e">
        <f t="shared" si="447"/>
        <v>#VALUE!</v>
      </c>
      <c r="AA1874">
        <f t="shared" si="448"/>
        <v>2.8382128278323275</v>
      </c>
      <c r="AB1874" t="e">
        <f t="shared" si="449"/>
        <v>#VALUE!</v>
      </c>
    </row>
    <row r="1875" spans="1:28" x14ac:dyDescent="0.25">
      <c r="A1875">
        <v>42</v>
      </c>
      <c r="B1875" t="s">
        <v>67</v>
      </c>
      <c r="C1875">
        <v>4</v>
      </c>
      <c r="D1875" t="s">
        <v>68</v>
      </c>
      <c r="E1875">
        <v>2008</v>
      </c>
      <c r="F1875">
        <v>1760</v>
      </c>
      <c r="G1875" t="s">
        <v>10</v>
      </c>
      <c r="H1875" s="54">
        <v>0.39600000000000002</v>
      </c>
      <c r="I1875" t="s">
        <v>10</v>
      </c>
      <c r="J1875" t="s">
        <v>10</v>
      </c>
      <c r="K1875">
        <v>0.40799999999999997</v>
      </c>
      <c r="L1875" s="2">
        <f t="shared" si="435"/>
        <v>2913.9072847682119</v>
      </c>
      <c r="M1875" s="2" t="e">
        <f t="shared" si="436"/>
        <v>#VALUE!</v>
      </c>
      <c r="N1875" s="2" t="e">
        <f t="shared" si="437"/>
        <v>#VALUE!</v>
      </c>
      <c r="O1875" s="2">
        <f t="shared" si="438"/>
        <v>2972.9729729729725</v>
      </c>
      <c r="P1875" s="79" t="e">
        <f t="shared" si="439"/>
        <v>#VALUE!</v>
      </c>
      <c r="Q1875" s="80">
        <v>0.61482999999999999</v>
      </c>
      <c r="R1875" s="78">
        <v>0.38515999999999995</v>
      </c>
      <c r="S1875" s="79">
        <f t="shared" si="440"/>
        <v>3705.6373244143633</v>
      </c>
      <c r="T1875" s="2" t="e">
        <f t="shared" si="441"/>
        <v>#VALUE!</v>
      </c>
      <c r="U1875" s="2" t="e">
        <f t="shared" si="442"/>
        <v>#VALUE!</v>
      </c>
      <c r="V1875" s="2">
        <f t="shared" si="443"/>
        <v>4041.652118494977</v>
      </c>
      <c r="W1875" s="2" t="e">
        <f t="shared" si="444"/>
        <v>#VALUE!</v>
      </c>
      <c r="X1875">
        <f t="shared" si="445"/>
        <v>2.1054757525081609</v>
      </c>
      <c r="Y1875" t="e">
        <f t="shared" si="446"/>
        <v>#VALUE!</v>
      </c>
      <c r="Z1875" t="e">
        <f t="shared" si="447"/>
        <v>#VALUE!</v>
      </c>
      <c r="AA1875">
        <f t="shared" si="448"/>
        <v>2.2963932491448733</v>
      </c>
      <c r="AB1875" t="e">
        <f t="shared" si="449"/>
        <v>#VALUE!</v>
      </c>
    </row>
    <row r="1876" spans="1:28" x14ac:dyDescent="0.25">
      <c r="A1876">
        <v>42</v>
      </c>
      <c r="B1876" t="s">
        <v>67</v>
      </c>
      <c r="C1876">
        <v>4</v>
      </c>
      <c r="D1876" t="s">
        <v>68</v>
      </c>
      <c r="E1876">
        <v>2009</v>
      </c>
      <c r="F1876">
        <v>3127</v>
      </c>
      <c r="G1876" t="s">
        <v>10</v>
      </c>
      <c r="H1876" s="54">
        <v>0.38600000000000001</v>
      </c>
      <c r="I1876" t="s">
        <v>10</v>
      </c>
      <c r="J1876" t="s">
        <v>10</v>
      </c>
      <c r="K1876">
        <v>0.38700000000000001</v>
      </c>
      <c r="L1876" s="2">
        <f t="shared" si="435"/>
        <v>5092.833876221498</v>
      </c>
      <c r="M1876" s="2" t="e">
        <f t="shared" si="436"/>
        <v>#VALUE!</v>
      </c>
      <c r="N1876" s="2" t="e">
        <f t="shared" si="437"/>
        <v>#VALUE!</v>
      </c>
      <c r="O1876" s="2">
        <f t="shared" si="438"/>
        <v>5101.1419249592172</v>
      </c>
      <c r="P1876" s="79" t="e">
        <f t="shared" si="439"/>
        <v>#VALUE!</v>
      </c>
      <c r="Q1876" s="80">
        <v>0.61482999999999999</v>
      </c>
      <c r="R1876" s="78">
        <v>0.38515999999999995</v>
      </c>
      <c r="S1876" s="79">
        <f t="shared" si="440"/>
        <v>3327.2843039621521</v>
      </c>
      <c r="T1876" s="2" t="e">
        <f t="shared" si="441"/>
        <v>#VALUE!</v>
      </c>
      <c r="U1876" s="2" t="e">
        <f t="shared" si="442"/>
        <v>#VALUE!</v>
      </c>
      <c r="V1876" s="2">
        <f t="shared" si="443"/>
        <v>3502.7784236417906</v>
      </c>
      <c r="W1876" s="2" t="e">
        <f t="shared" si="444"/>
        <v>#VALUE!</v>
      </c>
      <c r="X1876">
        <f t="shared" si="445"/>
        <v>1.0640499852773111</v>
      </c>
      <c r="Y1876" t="e">
        <f t="shared" si="446"/>
        <v>#VALUE!</v>
      </c>
      <c r="Z1876" t="e">
        <f t="shared" si="447"/>
        <v>#VALUE!</v>
      </c>
      <c r="AA1876">
        <f t="shared" si="448"/>
        <v>1.1201721853667383</v>
      </c>
      <c r="AB1876" t="e">
        <f t="shared" si="449"/>
        <v>#VALUE!</v>
      </c>
    </row>
    <row r="1877" spans="1:28" x14ac:dyDescent="0.25">
      <c r="A1877">
        <v>42</v>
      </c>
      <c r="B1877" t="s">
        <v>67</v>
      </c>
      <c r="C1877">
        <v>4</v>
      </c>
      <c r="D1877" t="s">
        <v>68</v>
      </c>
      <c r="E1877">
        <v>2010</v>
      </c>
      <c r="F1877">
        <v>2258</v>
      </c>
      <c r="G1877" t="s">
        <v>10</v>
      </c>
      <c r="H1877" s="54">
        <v>0.33400000000000002</v>
      </c>
      <c r="I1877" t="s">
        <v>10</v>
      </c>
      <c r="J1877" t="s">
        <v>10</v>
      </c>
      <c r="K1877">
        <v>0.32500000000000001</v>
      </c>
      <c r="L1877" s="2">
        <f t="shared" si="435"/>
        <v>3390.3903903903906</v>
      </c>
      <c r="M1877" s="2" t="e">
        <f t="shared" si="436"/>
        <v>#VALUE!</v>
      </c>
      <c r="N1877" s="2" t="e">
        <f t="shared" si="437"/>
        <v>#VALUE!</v>
      </c>
      <c r="O1877" s="2">
        <f t="shared" si="438"/>
        <v>3345.1851851851848</v>
      </c>
      <c r="P1877" s="79" t="e">
        <f t="shared" si="439"/>
        <v>#VALUE!</v>
      </c>
      <c r="Q1877" s="80">
        <v>0.61482999999999999</v>
      </c>
      <c r="R1877" s="78">
        <v>0.38515999999999995</v>
      </c>
      <c r="S1877" s="79">
        <f t="shared" si="440"/>
        <v>4753.9025557339037</v>
      </c>
      <c r="T1877" s="2" t="e">
        <f t="shared" si="441"/>
        <v>#VALUE!</v>
      </c>
      <c r="U1877" s="2" t="e">
        <f t="shared" si="442"/>
        <v>#VALUE!</v>
      </c>
      <c r="V1877" s="2">
        <f t="shared" si="443"/>
        <v>4668.4528212107271</v>
      </c>
      <c r="W1877" s="2" t="e">
        <f t="shared" si="444"/>
        <v>#VALUE!</v>
      </c>
      <c r="X1877">
        <f t="shared" si="445"/>
        <v>2.1053598563923401</v>
      </c>
      <c r="Y1877" t="e">
        <f t="shared" si="446"/>
        <v>#VALUE!</v>
      </c>
      <c r="Z1877" t="e">
        <f t="shared" si="447"/>
        <v>#VALUE!</v>
      </c>
      <c r="AA1877">
        <f t="shared" si="448"/>
        <v>2.0675167498718898</v>
      </c>
      <c r="AB1877" t="e">
        <f t="shared" si="449"/>
        <v>#VALUE!</v>
      </c>
    </row>
    <row r="1878" spans="1:28" x14ac:dyDescent="0.25">
      <c r="A1878">
        <v>42</v>
      </c>
      <c r="B1878" t="s">
        <v>67</v>
      </c>
      <c r="C1878">
        <v>4</v>
      </c>
      <c r="D1878" t="s">
        <v>68</v>
      </c>
      <c r="E1878">
        <v>2011</v>
      </c>
      <c r="F1878">
        <v>2420</v>
      </c>
      <c r="G1878" t="s">
        <v>10</v>
      </c>
      <c r="H1878" s="54">
        <v>0.42900000000000005</v>
      </c>
      <c r="I1878" t="s">
        <v>10</v>
      </c>
      <c r="J1878" t="s">
        <v>10</v>
      </c>
      <c r="K1878">
        <v>0.47399999999999998</v>
      </c>
      <c r="L1878" s="2">
        <f t="shared" si="435"/>
        <v>4238.1786339754817</v>
      </c>
      <c r="M1878" s="2" t="e">
        <f t="shared" si="436"/>
        <v>#VALUE!</v>
      </c>
      <c r="N1878" s="2" t="e">
        <f t="shared" si="437"/>
        <v>#VALUE!</v>
      </c>
      <c r="O1878" s="2">
        <f t="shared" si="438"/>
        <v>4600.7604562737642</v>
      </c>
      <c r="P1878" s="79" t="e">
        <f t="shared" si="439"/>
        <v>#VALUE!</v>
      </c>
      <c r="Q1878" s="80">
        <v>0.61482999999999999</v>
      </c>
      <c r="R1878" s="78">
        <v>0.38515999999999995</v>
      </c>
      <c r="S1878" s="79">
        <f t="shared" si="440"/>
        <v>5246.4083928571426</v>
      </c>
      <c r="T1878" s="2" t="e">
        <f t="shared" si="441"/>
        <v>#VALUE!</v>
      </c>
      <c r="U1878" s="2" t="e">
        <f t="shared" si="442"/>
        <v>#VALUE!</v>
      </c>
      <c r="V1878" s="2">
        <f t="shared" si="443"/>
        <v>5100.048043877604</v>
      </c>
      <c r="W1878" s="2" t="e">
        <f t="shared" si="444"/>
        <v>#VALUE!</v>
      </c>
      <c r="X1878">
        <f t="shared" si="445"/>
        <v>2.1679373524203069</v>
      </c>
      <c r="Y1878" t="e">
        <f t="shared" si="446"/>
        <v>#VALUE!</v>
      </c>
      <c r="Z1878" t="e">
        <f t="shared" si="447"/>
        <v>#VALUE!</v>
      </c>
      <c r="AA1878">
        <f t="shared" si="448"/>
        <v>2.1074578693709105</v>
      </c>
      <c r="AB1878" t="e">
        <f t="shared" si="449"/>
        <v>#VALUE!</v>
      </c>
    </row>
    <row r="1879" spans="1:28" x14ac:dyDescent="0.25">
      <c r="A1879">
        <v>42</v>
      </c>
      <c r="B1879" t="s">
        <v>67</v>
      </c>
      <c r="C1879">
        <v>4</v>
      </c>
      <c r="D1879" t="s">
        <v>68</v>
      </c>
      <c r="E1879">
        <v>2012</v>
      </c>
      <c r="F1879">
        <v>1899</v>
      </c>
      <c r="G1879" t="s">
        <v>10</v>
      </c>
      <c r="H1879" s="54">
        <v>0.33499999999999996</v>
      </c>
      <c r="I1879" t="s">
        <v>10</v>
      </c>
      <c r="J1879" t="s">
        <v>10</v>
      </c>
      <c r="K1879">
        <v>0.39700000000000002</v>
      </c>
      <c r="L1879" s="2">
        <f t="shared" si="435"/>
        <v>2855.6390977443607</v>
      </c>
      <c r="M1879" s="2" t="e">
        <f t="shared" si="436"/>
        <v>#VALUE!</v>
      </c>
      <c r="N1879" s="2" t="e">
        <f t="shared" si="437"/>
        <v>#VALUE!</v>
      </c>
      <c r="O1879" s="2">
        <f t="shared" si="438"/>
        <v>3149.2537313432836</v>
      </c>
      <c r="P1879" s="79" t="e">
        <f t="shared" si="439"/>
        <v>#VALUE!</v>
      </c>
      <c r="Q1879" s="80">
        <v>0.61482999999999999</v>
      </c>
      <c r="R1879" s="78">
        <v>0.38515999999999995</v>
      </c>
      <c r="S1879" s="79">
        <f t="shared" si="440"/>
        <v>3586.6060979406134</v>
      </c>
      <c r="T1879" s="2" t="e">
        <f t="shared" si="441"/>
        <v>#VALUE!</v>
      </c>
      <c r="U1879" s="2" t="e">
        <f t="shared" si="442"/>
        <v>#VALUE!</v>
      </c>
      <c r="V1879" s="2">
        <f t="shared" si="443"/>
        <v>3555.1066019918799</v>
      </c>
      <c r="W1879" s="2" t="e">
        <f t="shared" si="444"/>
        <v>#VALUE!</v>
      </c>
      <c r="X1879">
        <f t="shared" si="445"/>
        <v>1.8886814628439248</v>
      </c>
      <c r="Y1879" t="e">
        <f t="shared" si="446"/>
        <v>#VALUE!</v>
      </c>
      <c r="Z1879" t="e">
        <f t="shared" si="447"/>
        <v>#VALUE!</v>
      </c>
      <c r="AA1879">
        <f t="shared" si="448"/>
        <v>1.8720940505486465</v>
      </c>
      <c r="AB1879" t="e">
        <f t="shared" si="449"/>
        <v>#VALUE!</v>
      </c>
    </row>
    <row r="1880" spans="1:28" x14ac:dyDescent="0.25">
      <c r="A1880">
        <v>42</v>
      </c>
      <c r="B1880" t="s">
        <v>67</v>
      </c>
      <c r="C1880">
        <v>4</v>
      </c>
      <c r="D1880" t="s">
        <v>68</v>
      </c>
      <c r="E1880">
        <v>2013</v>
      </c>
      <c r="F1880">
        <v>2542</v>
      </c>
      <c r="G1880" t="s">
        <v>10</v>
      </c>
      <c r="H1880" s="54">
        <v>0.377</v>
      </c>
      <c r="I1880" t="s">
        <v>10</v>
      </c>
      <c r="J1880" t="s">
        <v>10</v>
      </c>
      <c r="K1880">
        <v>0.375</v>
      </c>
      <c r="L1880" s="2">
        <f t="shared" si="435"/>
        <v>4080.2568218298557</v>
      </c>
      <c r="M1880" s="2" t="e">
        <f t="shared" si="436"/>
        <v>#VALUE!</v>
      </c>
      <c r="N1880" s="2" t="e">
        <f t="shared" si="437"/>
        <v>#VALUE!</v>
      </c>
      <c r="O1880" s="2">
        <f t="shared" si="438"/>
        <v>4067.2</v>
      </c>
      <c r="P1880" s="79" t="e">
        <f t="shared" si="439"/>
        <v>#VALUE!</v>
      </c>
      <c r="Q1880" s="80">
        <v>0.61482999999999999</v>
      </c>
      <c r="R1880" s="78">
        <v>0.38515999999999995</v>
      </c>
      <c r="S1880" s="79">
        <f t="shared" si="440"/>
        <v>2791.4868836214146</v>
      </c>
      <c r="T1880" s="2" t="e">
        <f t="shared" si="441"/>
        <v>#VALUE!</v>
      </c>
      <c r="U1880" s="2" t="e">
        <f t="shared" si="442"/>
        <v>#VALUE!</v>
      </c>
      <c r="V1880" s="2">
        <f t="shared" si="443"/>
        <v>2798.4069492448625</v>
      </c>
      <c r="W1880" s="2" t="e">
        <f t="shared" si="444"/>
        <v>#VALUE!</v>
      </c>
      <c r="X1880">
        <f t="shared" si="445"/>
        <v>1.0981459022900923</v>
      </c>
      <c r="Y1880" t="e">
        <f t="shared" si="446"/>
        <v>#VALUE!</v>
      </c>
      <c r="Z1880" t="e">
        <f t="shared" si="447"/>
        <v>#VALUE!</v>
      </c>
      <c r="AA1880">
        <f t="shared" si="448"/>
        <v>1.1008681940381049</v>
      </c>
      <c r="AB1880" t="e">
        <f t="shared" si="449"/>
        <v>#VALUE!</v>
      </c>
    </row>
    <row r="1881" spans="1:28" x14ac:dyDescent="0.25">
      <c r="A1881">
        <v>42</v>
      </c>
      <c r="B1881" t="s">
        <v>67</v>
      </c>
      <c r="C1881">
        <v>4</v>
      </c>
      <c r="D1881" t="s">
        <v>68</v>
      </c>
      <c r="E1881">
        <v>2014</v>
      </c>
      <c r="F1881">
        <v>4407</v>
      </c>
      <c r="G1881" t="s">
        <v>10</v>
      </c>
      <c r="H1881" s="54">
        <v>0.24399999999999999</v>
      </c>
      <c r="I1881" t="s">
        <v>10</v>
      </c>
      <c r="J1881" t="s">
        <v>10</v>
      </c>
      <c r="K1881">
        <v>0.217</v>
      </c>
      <c r="L1881" s="2">
        <f t="shared" si="435"/>
        <v>5829.3650793650795</v>
      </c>
      <c r="M1881" s="2" t="e">
        <f t="shared" si="436"/>
        <v>#VALUE!</v>
      </c>
      <c r="N1881" s="2" t="e">
        <f t="shared" si="437"/>
        <v>#VALUE!</v>
      </c>
      <c r="O1881" s="2">
        <f t="shared" si="438"/>
        <v>5628.3524904214555</v>
      </c>
      <c r="P1881" s="79" t="e">
        <f t="shared" si="439"/>
        <v>#VALUE!</v>
      </c>
      <c r="Q1881" s="80">
        <v>0.61482999999999999</v>
      </c>
      <c r="R1881" s="78">
        <v>0.38515999999999995</v>
      </c>
      <c r="S1881" s="79">
        <f t="shared" si="440"/>
        <v>2447.8275383592118</v>
      </c>
      <c r="T1881" s="2" t="e">
        <f t="shared" si="441"/>
        <v>#VALUE!</v>
      </c>
      <c r="U1881" s="2" t="e">
        <f t="shared" si="442"/>
        <v>#VALUE!</v>
      </c>
      <c r="V1881" s="2">
        <f t="shared" si="443"/>
        <v>2446.4142686604055</v>
      </c>
      <c r="W1881" s="2" t="e">
        <f t="shared" si="444"/>
        <v>#VALUE!</v>
      </c>
      <c r="X1881">
        <f t="shared" si="445"/>
        <v>0.55544078474227632</v>
      </c>
      <c r="Y1881" t="e">
        <f t="shared" si="446"/>
        <v>#VALUE!</v>
      </c>
      <c r="Z1881" t="e">
        <f t="shared" si="447"/>
        <v>#VALUE!</v>
      </c>
      <c r="AA1881">
        <f t="shared" si="448"/>
        <v>0.55512009726807476</v>
      </c>
      <c r="AB1881" t="e">
        <f t="shared" si="449"/>
        <v>#VALUE!</v>
      </c>
    </row>
    <row r="1882" spans="1:28" x14ac:dyDescent="0.25">
      <c r="A1882">
        <v>42</v>
      </c>
      <c r="B1882" t="s">
        <v>67</v>
      </c>
      <c r="C1882">
        <v>4</v>
      </c>
      <c r="D1882" t="s">
        <v>68</v>
      </c>
      <c r="E1882">
        <v>2015</v>
      </c>
      <c r="F1882">
        <v>2486</v>
      </c>
      <c r="G1882" t="s">
        <v>10</v>
      </c>
      <c r="H1882" s="54">
        <v>0.42400000000000004</v>
      </c>
      <c r="I1882" t="s">
        <v>10</v>
      </c>
      <c r="J1882" t="s">
        <v>10</v>
      </c>
      <c r="K1882">
        <v>0.41599999999999998</v>
      </c>
      <c r="L1882" s="2">
        <f t="shared" si="435"/>
        <v>4315.9722222222226</v>
      </c>
      <c r="M1882" s="2" t="e">
        <f t="shared" si="436"/>
        <v>#VALUE!</v>
      </c>
      <c r="N1882" s="2" t="e">
        <f t="shared" si="437"/>
        <v>#VALUE!</v>
      </c>
      <c r="O1882" s="2">
        <f t="shared" si="438"/>
        <v>4256.8493150684926</v>
      </c>
      <c r="P1882" s="79" t="e">
        <f t="shared" si="439"/>
        <v>#VALUE!</v>
      </c>
      <c r="Q1882" s="80">
        <v>0.61482999999999999</v>
      </c>
      <c r="R1882" s="78">
        <v>0.38515999999999995</v>
      </c>
      <c r="S1882" s="79">
        <f t="shared" si="440"/>
        <v>927.64576605972604</v>
      </c>
      <c r="T1882" s="2" t="e">
        <f t="shared" si="441"/>
        <v>#VALUE!</v>
      </c>
      <c r="U1882" s="2" t="e">
        <f t="shared" si="442"/>
        <v>#VALUE!</v>
      </c>
      <c r="V1882" s="2">
        <f t="shared" si="443"/>
        <v>927.65967574047863</v>
      </c>
      <c r="W1882" s="2" t="e">
        <f t="shared" si="444"/>
        <v>#VALUE!</v>
      </c>
      <c r="X1882">
        <f t="shared" si="445"/>
        <v>0.37314793485910136</v>
      </c>
      <c r="Y1882" t="e">
        <f t="shared" si="446"/>
        <v>#VALUE!</v>
      </c>
      <c r="Z1882" t="e">
        <f t="shared" si="447"/>
        <v>#VALUE!</v>
      </c>
      <c r="AA1882">
        <f t="shared" si="448"/>
        <v>0.37315353006455293</v>
      </c>
      <c r="AB1882" t="e">
        <f t="shared" si="449"/>
        <v>#VALUE!</v>
      </c>
    </row>
    <row r="1883" spans="1:28" x14ac:dyDescent="0.25">
      <c r="A1883">
        <v>42</v>
      </c>
      <c r="B1883" t="s">
        <v>67</v>
      </c>
      <c r="C1883">
        <v>4</v>
      </c>
      <c r="D1883" t="s">
        <v>68</v>
      </c>
      <c r="E1883">
        <v>2016</v>
      </c>
      <c r="F1883">
        <v>1405</v>
      </c>
      <c r="G1883" t="s">
        <v>10</v>
      </c>
      <c r="H1883" s="54">
        <v>0.42000000000000004</v>
      </c>
      <c r="I1883" t="s">
        <v>10</v>
      </c>
      <c r="J1883" t="s">
        <v>10</v>
      </c>
      <c r="K1883">
        <v>0.42299999999999999</v>
      </c>
      <c r="L1883" s="2">
        <f t="shared" si="435"/>
        <v>2422.4137931034484</v>
      </c>
      <c r="M1883" s="2" t="e">
        <f t="shared" si="436"/>
        <v>#VALUE!</v>
      </c>
      <c r="N1883" s="2" t="e">
        <f t="shared" si="437"/>
        <v>#VALUE!</v>
      </c>
      <c r="O1883" s="2">
        <f t="shared" si="438"/>
        <v>2435.0086655112655</v>
      </c>
      <c r="P1883" s="79" t="e">
        <f t="shared" si="439"/>
        <v>#VALUE!</v>
      </c>
      <c r="Q1883" s="80">
        <v>0.61482999999999999</v>
      </c>
      <c r="R1883" s="78">
        <v>0.38515999999999995</v>
      </c>
      <c r="S1883" s="79" t="e">
        <f t="shared" si="440"/>
        <v>#VALUE!</v>
      </c>
      <c r="T1883" s="2" t="e">
        <f t="shared" si="441"/>
        <v>#VALUE!</v>
      </c>
      <c r="U1883" s="2" t="e">
        <f t="shared" si="442"/>
        <v>#VALUE!</v>
      </c>
      <c r="V1883" s="2" t="e">
        <f t="shared" si="443"/>
        <v>#VALUE!</v>
      </c>
      <c r="W1883" s="2" t="e">
        <f t="shared" si="444"/>
        <v>#VALUE!</v>
      </c>
      <c r="X1883" t="e">
        <f t="shared" si="445"/>
        <v>#VALUE!</v>
      </c>
      <c r="Y1883" t="e">
        <f t="shared" si="446"/>
        <v>#VALUE!</v>
      </c>
      <c r="Z1883" t="e">
        <f t="shared" si="447"/>
        <v>#VALUE!</v>
      </c>
      <c r="AA1883" t="e">
        <f t="shared" si="448"/>
        <v>#VALUE!</v>
      </c>
      <c r="AB1883" t="e">
        <f t="shared" si="449"/>
        <v>#VALUE!</v>
      </c>
    </row>
    <row r="1884" spans="1:28" x14ac:dyDescent="0.25">
      <c r="A1884">
        <v>42</v>
      </c>
      <c r="B1884" t="s">
        <v>67</v>
      </c>
      <c r="C1884">
        <v>4</v>
      </c>
      <c r="D1884" t="s">
        <v>68</v>
      </c>
      <c r="E1884">
        <v>2017</v>
      </c>
      <c r="F1884">
        <v>1892</v>
      </c>
      <c r="G1884" t="s">
        <v>10</v>
      </c>
      <c r="H1884" s="54">
        <v>0.44035422259606583</v>
      </c>
      <c r="I1884" t="s">
        <v>10</v>
      </c>
      <c r="J1884" t="s">
        <v>10</v>
      </c>
      <c r="K1884">
        <v>0.44</v>
      </c>
      <c r="L1884" s="2">
        <f t="shared" si="435"/>
        <v>3380.7098639724313</v>
      </c>
      <c r="M1884" s="2" t="e">
        <f t="shared" si="436"/>
        <v>#VALUE!</v>
      </c>
      <c r="N1884" s="2" t="e">
        <f t="shared" si="437"/>
        <v>#VALUE!</v>
      </c>
      <c r="O1884" s="2">
        <f t="shared" si="438"/>
        <v>3378.5714285714284</v>
      </c>
      <c r="P1884" s="79" t="e">
        <f t="shared" si="439"/>
        <v>#VALUE!</v>
      </c>
      <c r="Q1884" s="80">
        <v>0.61482999999999999</v>
      </c>
      <c r="R1884" s="78">
        <v>0.38515999999999995</v>
      </c>
      <c r="S1884" s="79" t="e">
        <f t="shared" si="440"/>
        <v>#VALUE!</v>
      </c>
      <c r="T1884" s="2" t="e">
        <f t="shared" si="441"/>
        <v>#VALUE!</v>
      </c>
      <c r="U1884" s="2" t="e">
        <f t="shared" si="442"/>
        <v>#VALUE!</v>
      </c>
      <c r="V1884" s="2" t="e">
        <f t="shared" si="443"/>
        <v>#VALUE!</v>
      </c>
      <c r="W1884" s="2" t="e">
        <f t="shared" si="444"/>
        <v>#VALUE!</v>
      </c>
      <c r="X1884" t="e">
        <f t="shared" si="445"/>
        <v>#VALUE!</v>
      </c>
      <c r="Y1884" t="e">
        <f t="shared" si="446"/>
        <v>#VALUE!</v>
      </c>
      <c r="Z1884" t="e">
        <f t="shared" si="447"/>
        <v>#VALUE!</v>
      </c>
      <c r="AA1884" t="e">
        <f t="shared" si="448"/>
        <v>#VALUE!</v>
      </c>
      <c r="AB1884" t="e">
        <f t="shared" si="449"/>
        <v>#VALUE!</v>
      </c>
    </row>
    <row r="1885" spans="1:28" x14ac:dyDescent="0.25">
      <c r="A1885">
        <v>42</v>
      </c>
      <c r="B1885" t="s">
        <v>67</v>
      </c>
      <c r="C1885">
        <v>4</v>
      </c>
      <c r="D1885" t="s">
        <v>68</v>
      </c>
      <c r="E1885">
        <v>2018</v>
      </c>
      <c r="F1885">
        <v>554</v>
      </c>
      <c r="G1885" t="s">
        <v>10</v>
      </c>
      <c r="H1885" s="54">
        <v>0.42215417185431725</v>
      </c>
      <c r="I1885" t="s">
        <v>10</v>
      </c>
      <c r="J1885" t="s">
        <v>10</v>
      </c>
      <c r="K1885">
        <v>0.42199999999999999</v>
      </c>
      <c r="L1885" s="2">
        <f t="shared" si="435"/>
        <v>958.73323474151505</v>
      </c>
      <c r="M1885" s="2" t="e">
        <f t="shared" si="436"/>
        <v>#VALUE!</v>
      </c>
      <c r="N1885" s="2" t="e">
        <f t="shared" si="437"/>
        <v>#VALUE!</v>
      </c>
      <c r="O1885" s="2">
        <f t="shared" si="438"/>
        <v>958.47750865051887</v>
      </c>
      <c r="P1885" s="79" t="e">
        <f t="shared" si="439"/>
        <v>#VALUE!</v>
      </c>
      <c r="Q1885" s="80">
        <v>0.61482999999999999</v>
      </c>
      <c r="R1885" s="78">
        <v>0.38515999999999995</v>
      </c>
      <c r="S1885" s="79" t="e">
        <f t="shared" si="440"/>
        <v>#VALUE!</v>
      </c>
      <c r="T1885" s="2" t="e">
        <f t="shared" si="441"/>
        <v>#VALUE!</v>
      </c>
      <c r="U1885" s="2" t="e">
        <f t="shared" si="442"/>
        <v>#VALUE!</v>
      </c>
      <c r="V1885" s="2" t="e">
        <f t="shared" si="443"/>
        <v>#VALUE!</v>
      </c>
      <c r="W1885" s="2" t="e">
        <f t="shared" si="444"/>
        <v>#VALUE!</v>
      </c>
      <c r="X1885" t="e">
        <f t="shared" si="445"/>
        <v>#VALUE!</v>
      </c>
      <c r="Y1885" t="e">
        <f t="shared" si="446"/>
        <v>#VALUE!</v>
      </c>
      <c r="Z1885" t="e">
        <f t="shared" si="447"/>
        <v>#VALUE!</v>
      </c>
      <c r="AA1885" t="e">
        <f t="shared" si="448"/>
        <v>#VALUE!</v>
      </c>
      <c r="AB1885" t="e">
        <f t="shared" si="449"/>
        <v>#VALUE!</v>
      </c>
    </row>
    <row r="1886" spans="1:28" x14ac:dyDescent="0.25">
      <c r="A1886">
        <v>42</v>
      </c>
      <c r="B1886" t="s">
        <v>67</v>
      </c>
      <c r="C1886">
        <v>4</v>
      </c>
      <c r="D1886" t="s">
        <v>68</v>
      </c>
      <c r="E1886">
        <v>2019</v>
      </c>
      <c r="F1886">
        <v>535</v>
      </c>
      <c r="G1886" t="s">
        <v>10</v>
      </c>
      <c r="H1886" s="54">
        <v>0.39069181949126658</v>
      </c>
      <c r="I1886" t="s">
        <v>10</v>
      </c>
      <c r="J1886" t="s">
        <v>10</v>
      </c>
      <c r="K1886">
        <v>0.39100000000000001</v>
      </c>
      <c r="L1886" s="2">
        <f t="shared" si="435"/>
        <v>878.0449977765096</v>
      </c>
      <c r="M1886" s="2" t="e">
        <f t="shared" si="436"/>
        <v>#VALUE!</v>
      </c>
      <c r="N1886" s="2" t="e">
        <f t="shared" si="437"/>
        <v>#VALUE!</v>
      </c>
      <c r="O1886" s="2">
        <f t="shared" si="438"/>
        <v>878.48932676518882</v>
      </c>
      <c r="P1886" s="79" t="e">
        <f t="shared" si="439"/>
        <v>#VALUE!</v>
      </c>
      <c r="Q1886" s="80">
        <v>0.61482999999999999</v>
      </c>
      <c r="R1886" s="78">
        <v>0.38515999999999995</v>
      </c>
      <c r="S1886" s="79" t="e">
        <f t="shared" si="440"/>
        <v>#VALUE!</v>
      </c>
      <c r="T1886" s="2" t="e">
        <f t="shared" si="441"/>
        <v>#VALUE!</v>
      </c>
      <c r="U1886" s="2" t="e">
        <f t="shared" si="442"/>
        <v>#VALUE!</v>
      </c>
      <c r="V1886" s="2">
        <f t="shared" si="443"/>
        <v>2319.3809620568109</v>
      </c>
      <c r="W1886" s="2" t="e">
        <f t="shared" si="444"/>
        <v>#VALUE!</v>
      </c>
      <c r="X1886" t="e">
        <f t="shared" si="445"/>
        <v>#VALUE!</v>
      </c>
      <c r="Y1886" t="e">
        <f t="shared" si="446"/>
        <v>#VALUE!</v>
      </c>
      <c r="Z1886" t="e">
        <f t="shared" si="447"/>
        <v>#VALUE!</v>
      </c>
      <c r="AA1886">
        <f t="shared" si="448"/>
        <v>4.3352915178631974</v>
      </c>
      <c r="AB1886" t="e">
        <f t="shared" si="449"/>
        <v>#VALUE!</v>
      </c>
    </row>
    <row r="1887" spans="1:28" x14ac:dyDescent="0.25">
      <c r="A1887">
        <v>42</v>
      </c>
      <c r="B1887" t="s">
        <v>67</v>
      </c>
      <c r="C1887">
        <v>4</v>
      </c>
      <c r="D1887" t="s">
        <v>68</v>
      </c>
      <c r="E1887">
        <v>2020</v>
      </c>
      <c r="F1887" t="s">
        <v>10</v>
      </c>
      <c r="G1887" t="s">
        <v>10</v>
      </c>
      <c r="H1887" s="54">
        <v>0.1793260797812265</v>
      </c>
      <c r="I1887" t="s">
        <v>10</v>
      </c>
      <c r="J1887" t="s">
        <v>10</v>
      </c>
      <c r="K1887">
        <v>0.189</v>
      </c>
      <c r="L1887" s="2" t="e">
        <f t="shared" si="435"/>
        <v>#VALUE!</v>
      </c>
      <c r="M1887" s="2" t="e">
        <f t="shared" si="436"/>
        <v>#VALUE!</v>
      </c>
      <c r="N1887" s="2" t="e">
        <f t="shared" si="437"/>
        <v>#VALUE!</v>
      </c>
      <c r="O1887" s="2" t="e">
        <f t="shared" si="438"/>
        <v>#VALUE!</v>
      </c>
      <c r="P1887" s="79" t="e">
        <f t="shared" si="439"/>
        <v>#VALUE!</v>
      </c>
      <c r="Q1887" s="80">
        <v>0.61482999999999999</v>
      </c>
      <c r="R1887" s="78">
        <v>0.38515999999999995</v>
      </c>
      <c r="S1887" s="79" t="e">
        <f t="shared" si="440"/>
        <v>#VALUE!</v>
      </c>
      <c r="T1887" s="2" t="e">
        <f t="shared" si="441"/>
        <v>#VALUE!</v>
      </c>
      <c r="U1887" s="2" t="e">
        <f t="shared" si="442"/>
        <v>#VALUE!</v>
      </c>
      <c r="V1887" s="2" t="e">
        <f t="shared" si="443"/>
        <v>#VALUE!</v>
      </c>
      <c r="W1887" s="2" t="e">
        <f t="shared" si="444"/>
        <v>#VALUE!</v>
      </c>
      <c r="X1887" t="e">
        <f t="shared" si="445"/>
        <v>#VALUE!</v>
      </c>
      <c r="Y1887" t="e">
        <f t="shared" si="446"/>
        <v>#VALUE!</v>
      </c>
      <c r="Z1887" t="e">
        <f t="shared" si="447"/>
        <v>#VALUE!</v>
      </c>
      <c r="AA1887" t="e">
        <f t="shared" si="448"/>
        <v>#VALUE!</v>
      </c>
      <c r="AB1887" t="e">
        <f t="shared" si="449"/>
        <v>#VALUE!</v>
      </c>
    </row>
    <row r="1888" spans="1:28" x14ac:dyDescent="0.25">
      <c r="A1888">
        <v>42</v>
      </c>
      <c r="B1888" t="s">
        <v>67</v>
      </c>
      <c r="C1888">
        <v>4</v>
      </c>
      <c r="D1888" t="s">
        <v>68</v>
      </c>
      <c r="E1888">
        <v>2021</v>
      </c>
      <c r="F1888" t="s">
        <v>10</v>
      </c>
      <c r="G1888" t="s">
        <v>10</v>
      </c>
      <c r="H1888" s="79" t="s">
        <v>10</v>
      </c>
      <c r="I1888" s="2" t="s">
        <v>10</v>
      </c>
      <c r="J1888" s="2" t="s">
        <v>10</v>
      </c>
      <c r="K1888">
        <v>0.27</v>
      </c>
      <c r="L1888" s="2" t="e">
        <f t="shared" si="435"/>
        <v>#VALUE!</v>
      </c>
      <c r="M1888" s="2" t="e">
        <f t="shared" si="436"/>
        <v>#VALUE!</v>
      </c>
      <c r="N1888" s="2" t="e">
        <f t="shared" si="437"/>
        <v>#VALUE!</v>
      </c>
      <c r="O1888" s="2" t="e">
        <f t="shared" si="438"/>
        <v>#VALUE!</v>
      </c>
      <c r="P1888" s="79" t="e">
        <f t="shared" si="439"/>
        <v>#VALUE!</v>
      </c>
      <c r="Q1888" s="80">
        <v>0.61482999999999999</v>
      </c>
      <c r="R1888" s="78">
        <v>0.38515999999999995</v>
      </c>
      <c r="S1888" s="79" t="e">
        <f t="shared" si="440"/>
        <v>#VALUE!</v>
      </c>
      <c r="T1888" s="2" t="e">
        <f t="shared" si="441"/>
        <v>#VALUE!</v>
      </c>
      <c r="U1888" s="2" t="e">
        <f t="shared" si="442"/>
        <v>#VALUE!</v>
      </c>
      <c r="V1888" s="2" t="e">
        <f t="shared" si="443"/>
        <v>#VALUE!</v>
      </c>
      <c r="W1888" s="2" t="e">
        <f t="shared" si="444"/>
        <v>#VALUE!</v>
      </c>
      <c r="X1888" t="e">
        <f t="shared" si="445"/>
        <v>#VALUE!</v>
      </c>
      <c r="Y1888" t="e">
        <f t="shared" si="446"/>
        <v>#VALUE!</v>
      </c>
      <c r="Z1888" t="e">
        <f t="shared" si="447"/>
        <v>#VALUE!</v>
      </c>
      <c r="AA1888" t="e">
        <f t="shared" si="448"/>
        <v>#VALUE!</v>
      </c>
      <c r="AB1888" t="e">
        <f t="shared" si="449"/>
        <v>#VALUE!</v>
      </c>
    </row>
    <row r="1889" spans="1:28" x14ac:dyDescent="0.25">
      <c r="A1889">
        <v>42</v>
      </c>
      <c r="B1889" t="s">
        <v>67</v>
      </c>
      <c r="C1889">
        <v>4</v>
      </c>
      <c r="D1889" t="s">
        <v>68</v>
      </c>
      <c r="E1889">
        <v>2022</v>
      </c>
      <c r="F1889">
        <v>2084</v>
      </c>
      <c r="G1889" t="s">
        <v>10</v>
      </c>
      <c r="H1889" s="79" t="s">
        <v>10</v>
      </c>
      <c r="I1889" s="2" t="s">
        <v>10</v>
      </c>
      <c r="J1889" s="2" t="s">
        <v>10</v>
      </c>
      <c r="K1889">
        <v>0.25800000000000001</v>
      </c>
      <c r="L1889" s="2" t="e">
        <f t="shared" si="435"/>
        <v>#VALUE!</v>
      </c>
      <c r="M1889" s="2" t="e">
        <f t="shared" si="436"/>
        <v>#VALUE!</v>
      </c>
      <c r="N1889" s="2" t="e">
        <f t="shared" si="437"/>
        <v>#VALUE!</v>
      </c>
      <c r="O1889" s="2">
        <f t="shared" si="438"/>
        <v>2808.6253369272235</v>
      </c>
      <c r="P1889" s="79" t="e">
        <f t="shared" si="439"/>
        <v>#VALUE!</v>
      </c>
      <c r="Q1889" s="80">
        <v>0.61482999999999999</v>
      </c>
      <c r="R1889" s="78">
        <v>0.38515999999999995</v>
      </c>
      <c r="S1889" s="79" t="e">
        <f t="shared" si="440"/>
        <v>#VALUE!</v>
      </c>
      <c r="T1889" s="2" t="e">
        <f t="shared" si="441"/>
        <v>#VALUE!</v>
      </c>
      <c r="U1889" s="2" t="e">
        <f t="shared" si="442"/>
        <v>#VALUE!</v>
      </c>
      <c r="V1889" s="2" t="e">
        <f t="shared" si="443"/>
        <v>#VALUE!</v>
      </c>
      <c r="W1889" s="2" t="e">
        <f t="shared" si="444"/>
        <v>#VALUE!</v>
      </c>
      <c r="X1889" t="e">
        <f t="shared" si="445"/>
        <v>#VALUE!</v>
      </c>
      <c r="Y1889" t="e">
        <f t="shared" si="446"/>
        <v>#VALUE!</v>
      </c>
      <c r="Z1889" t="e">
        <f t="shared" si="447"/>
        <v>#VALUE!</v>
      </c>
      <c r="AA1889" t="e">
        <f t="shared" si="448"/>
        <v>#VALUE!</v>
      </c>
      <c r="AB1889" t="e">
        <f t="shared" si="449"/>
        <v>#VALUE!</v>
      </c>
    </row>
    <row r="1890" spans="1:28" x14ac:dyDescent="0.25">
      <c r="A1890">
        <v>42</v>
      </c>
      <c r="B1890" t="s">
        <v>67</v>
      </c>
      <c r="C1890">
        <v>4</v>
      </c>
      <c r="D1890" t="s">
        <v>68</v>
      </c>
      <c r="E1890">
        <v>2023</v>
      </c>
      <c r="F1890">
        <v>1200</v>
      </c>
      <c r="G1890" t="s">
        <v>10</v>
      </c>
      <c r="H1890" s="79" t="s">
        <v>10</v>
      </c>
      <c r="I1890" s="2" t="s">
        <v>10</v>
      </c>
      <c r="J1890" s="2" t="s">
        <v>10</v>
      </c>
      <c r="K1890">
        <v>0.22</v>
      </c>
      <c r="L1890" s="2" t="e">
        <f t="shared" si="435"/>
        <v>#VALUE!</v>
      </c>
      <c r="M1890" s="2" t="e">
        <f t="shared" si="436"/>
        <v>#VALUE!</v>
      </c>
      <c r="N1890" s="2" t="e">
        <f t="shared" si="437"/>
        <v>#VALUE!</v>
      </c>
      <c r="O1890" s="2">
        <f t="shared" si="438"/>
        <v>1538.4615384615383</v>
      </c>
      <c r="P1890" s="79" t="e">
        <f t="shared" si="439"/>
        <v>#VALUE!</v>
      </c>
      <c r="Q1890" s="80">
        <v>0.61482999999999999</v>
      </c>
      <c r="R1890" s="78">
        <v>0.38515999999999995</v>
      </c>
      <c r="S1890" s="79" t="e">
        <f t="shared" si="440"/>
        <v>#VALUE!</v>
      </c>
      <c r="T1890" s="2" t="e">
        <f t="shared" si="441"/>
        <v>#VALUE!</v>
      </c>
      <c r="U1890" s="2" t="e">
        <f t="shared" si="442"/>
        <v>#VALUE!</v>
      </c>
      <c r="V1890" s="2" t="e">
        <f t="shared" si="443"/>
        <v>#VALUE!</v>
      </c>
      <c r="W1890" s="2" t="e">
        <f t="shared" si="444"/>
        <v>#VALUE!</v>
      </c>
      <c r="X1890" t="e">
        <f t="shared" si="445"/>
        <v>#VALUE!</v>
      </c>
      <c r="Y1890" t="e">
        <f t="shared" si="446"/>
        <v>#VALUE!</v>
      </c>
      <c r="Z1890" t="e">
        <f t="shared" si="447"/>
        <v>#VALUE!</v>
      </c>
      <c r="AA1890" t="e">
        <f t="shared" si="448"/>
        <v>#VALUE!</v>
      </c>
      <c r="AB1890" t="e">
        <f t="shared" si="449"/>
        <v>#VALUE!</v>
      </c>
    </row>
    <row r="1891" spans="1:28" x14ac:dyDescent="0.25">
      <c r="A1891">
        <v>42</v>
      </c>
      <c r="B1891" t="s">
        <v>67</v>
      </c>
      <c r="C1891">
        <v>4</v>
      </c>
      <c r="D1891" t="s">
        <v>68</v>
      </c>
      <c r="E1891">
        <v>2024</v>
      </c>
      <c r="F1891" t="s">
        <v>10</v>
      </c>
      <c r="G1891" t="s">
        <v>10</v>
      </c>
      <c r="H1891" s="79" t="s">
        <v>10</v>
      </c>
      <c r="I1891" s="2" t="s">
        <v>10</v>
      </c>
      <c r="J1891" s="2" t="s">
        <v>10</v>
      </c>
      <c r="K1891">
        <v>0.32900000000000001</v>
      </c>
      <c r="L1891" s="2" t="e">
        <f t="shared" si="435"/>
        <v>#VALUE!</v>
      </c>
      <c r="M1891" s="2" t="e">
        <f t="shared" si="436"/>
        <v>#VALUE!</v>
      </c>
      <c r="N1891" s="2" t="e">
        <f t="shared" si="437"/>
        <v>#VALUE!</v>
      </c>
      <c r="O1891" s="2" t="e">
        <f t="shared" si="438"/>
        <v>#VALUE!</v>
      </c>
      <c r="P1891" s="79" t="e">
        <f t="shared" si="439"/>
        <v>#VALUE!</v>
      </c>
      <c r="Q1891" s="80">
        <v>0.61482999999999999</v>
      </c>
      <c r="R1891" s="78">
        <v>0.38515999999999995</v>
      </c>
      <c r="S1891" s="79" t="e">
        <f t="shared" si="440"/>
        <v>#VALUE!</v>
      </c>
      <c r="T1891" s="2" t="e">
        <f t="shared" si="441"/>
        <v>#VALUE!</v>
      </c>
      <c r="U1891" s="2" t="e">
        <f t="shared" si="442"/>
        <v>#VALUE!</v>
      </c>
      <c r="V1891" s="2" t="e">
        <f t="shared" si="443"/>
        <v>#VALUE!</v>
      </c>
      <c r="W1891" s="2" t="e">
        <f t="shared" si="444"/>
        <v>#VALUE!</v>
      </c>
      <c r="X1891" t="e">
        <f t="shared" si="445"/>
        <v>#VALUE!</v>
      </c>
      <c r="Y1891" t="e">
        <f t="shared" si="446"/>
        <v>#VALUE!</v>
      </c>
      <c r="Z1891" t="e">
        <f t="shared" si="447"/>
        <v>#VALUE!</v>
      </c>
      <c r="AA1891" t="e">
        <f t="shared" si="448"/>
        <v>#VALUE!</v>
      </c>
      <c r="AB1891" t="e">
        <f t="shared" si="449"/>
        <v>#VALUE!</v>
      </c>
    </row>
    <row r="1892" spans="1:28" x14ac:dyDescent="0.25">
      <c r="A1892">
        <v>43</v>
      </c>
      <c r="B1892" t="s">
        <v>69</v>
      </c>
      <c r="C1892">
        <v>4</v>
      </c>
      <c r="D1892" t="s">
        <v>68</v>
      </c>
      <c r="E1892">
        <v>1980</v>
      </c>
      <c r="F1892" t="s">
        <v>10</v>
      </c>
      <c r="G1892" t="s">
        <v>10</v>
      </c>
      <c r="H1892" s="54">
        <v>0.74</v>
      </c>
      <c r="I1892" t="s">
        <v>10</v>
      </c>
      <c r="J1892" t="s">
        <v>10</v>
      </c>
      <c r="K1892">
        <v>0.65700000000000003</v>
      </c>
      <c r="L1892" s="2" t="e">
        <f t="shared" si="435"/>
        <v>#VALUE!</v>
      </c>
      <c r="M1892" s="2" t="e">
        <f t="shared" si="436"/>
        <v>#VALUE!</v>
      </c>
      <c r="N1892" s="2" t="e">
        <f t="shared" si="437"/>
        <v>#VALUE!</v>
      </c>
      <c r="O1892" s="2" t="e">
        <f t="shared" si="438"/>
        <v>#VALUE!</v>
      </c>
      <c r="P1892" s="79" t="e">
        <f t="shared" si="439"/>
        <v>#VALUE!</v>
      </c>
      <c r="Q1892" s="80">
        <v>0.61482999999999999</v>
      </c>
      <c r="R1892" s="78">
        <v>0.38515999999999995</v>
      </c>
      <c r="S1892" s="79" t="e">
        <f t="shared" si="440"/>
        <v>#VALUE!</v>
      </c>
      <c r="T1892" s="2" t="e">
        <f t="shared" si="441"/>
        <v>#VALUE!</v>
      </c>
      <c r="U1892" s="2" t="e">
        <f t="shared" si="442"/>
        <v>#VALUE!</v>
      </c>
      <c r="V1892" s="2" t="e">
        <f t="shared" si="443"/>
        <v>#VALUE!</v>
      </c>
      <c r="W1892" s="2" t="e">
        <f t="shared" si="444"/>
        <v>#VALUE!</v>
      </c>
      <c r="X1892" t="e">
        <f t="shared" si="445"/>
        <v>#VALUE!</v>
      </c>
      <c r="Y1892" t="e">
        <f t="shared" si="446"/>
        <v>#VALUE!</v>
      </c>
      <c r="Z1892" t="e">
        <f t="shared" si="447"/>
        <v>#VALUE!</v>
      </c>
      <c r="AA1892" t="e">
        <f t="shared" si="448"/>
        <v>#VALUE!</v>
      </c>
      <c r="AB1892" t="e">
        <f t="shared" si="449"/>
        <v>#VALUE!</v>
      </c>
    </row>
    <row r="1893" spans="1:28" x14ac:dyDescent="0.25">
      <c r="A1893">
        <v>43</v>
      </c>
      <c r="B1893" t="s">
        <v>69</v>
      </c>
      <c r="C1893">
        <v>4</v>
      </c>
      <c r="D1893" t="s">
        <v>68</v>
      </c>
      <c r="E1893">
        <v>1981</v>
      </c>
      <c r="F1893" t="s">
        <v>10</v>
      </c>
      <c r="G1893" t="s">
        <v>10</v>
      </c>
      <c r="H1893" s="54">
        <v>0.67</v>
      </c>
      <c r="I1893" t="s">
        <v>10</v>
      </c>
      <c r="J1893" t="s">
        <v>10</v>
      </c>
      <c r="K1893">
        <v>0.64300000000000002</v>
      </c>
      <c r="L1893" s="2" t="e">
        <f t="shared" si="435"/>
        <v>#VALUE!</v>
      </c>
      <c r="M1893" s="2" t="e">
        <f t="shared" si="436"/>
        <v>#VALUE!</v>
      </c>
      <c r="N1893" s="2" t="e">
        <f t="shared" si="437"/>
        <v>#VALUE!</v>
      </c>
      <c r="O1893" s="2" t="e">
        <f t="shared" si="438"/>
        <v>#VALUE!</v>
      </c>
      <c r="P1893" s="79" t="e">
        <f t="shared" si="439"/>
        <v>#VALUE!</v>
      </c>
      <c r="Q1893" s="80">
        <v>0.61482999999999999</v>
      </c>
      <c r="R1893" s="78">
        <v>0.38515999999999995</v>
      </c>
      <c r="S1893" s="79" t="e">
        <f t="shared" si="440"/>
        <v>#VALUE!</v>
      </c>
      <c r="T1893" s="2" t="e">
        <f t="shared" si="441"/>
        <v>#VALUE!</v>
      </c>
      <c r="U1893" s="2" t="e">
        <f t="shared" si="442"/>
        <v>#VALUE!</v>
      </c>
      <c r="V1893" s="2" t="e">
        <f t="shared" si="443"/>
        <v>#VALUE!</v>
      </c>
      <c r="W1893" s="2" t="e">
        <f t="shared" si="444"/>
        <v>#VALUE!</v>
      </c>
      <c r="X1893" t="e">
        <f t="shared" si="445"/>
        <v>#VALUE!</v>
      </c>
      <c r="Y1893" t="e">
        <f t="shared" si="446"/>
        <v>#VALUE!</v>
      </c>
      <c r="Z1893" t="e">
        <f t="shared" si="447"/>
        <v>#VALUE!</v>
      </c>
      <c r="AA1893" t="e">
        <f t="shared" si="448"/>
        <v>#VALUE!</v>
      </c>
      <c r="AB1893" t="e">
        <f t="shared" si="449"/>
        <v>#VALUE!</v>
      </c>
    </row>
    <row r="1894" spans="1:28" x14ac:dyDescent="0.25">
      <c r="A1894">
        <v>43</v>
      </c>
      <c r="B1894" t="s">
        <v>69</v>
      </c>
      <c r="C1894">
        <v>4</v>
      </c>
      <c r="D1894" t="s">
        <v>68</v>
      </c>
      <c r="E1894">
        <v>1982</v>
      </c>
      <c r="F1894" t="s">
        <v>10</v>
      </c>
      <c r="G1894" t="s">
        <v>10</v>
      </c>
      <c r="H1894" s="54">
        <v>0.57999999999999996</v>
      </c>
      <c r="I1894" t="s">
        <v>10</v>
      </c>
      <c r="J1894" t="s">
        <v>10</v>
      </c>
      <c r="K1894">
        <v>0.63100000000000001</v>
      </c>
      <c r="L1894" s="2" t="e">
        <f t="shared" si="435"/>
        <v>#VALUE!</v>
      </c>
      <c r="M1894" s="2" t="e">
        <f t="shared" si="436"/>
        <v>#VALUE!</v>
      </c>
      <c r="N1894" s="2" t="e">
        <f t="shared" si="437"/>
        <v>#VALUE!</v>
      </c>
      <c r="O1894" s="2" t="e">
        <f t="shared" si="438"/>
        <v>#VALUE!</v>
      </c>
      <c r="P1894" s="79" t="e">
        <f t="shared" si="439"/>
        <v>#VALUE!</v>
      </c>
      <c r="Q1894" s="80">
        <v>0.61482999999999999</v>
      </c>
      <c r="R1894" s="78">
        <v>0.38515999999999995</v>
      </c>
      <c r="S1894" s="79" t="e">
        <f t="shared" si="440"/>
        <v>#VALUE!</v>
      </c>
      <c r="T1894" s="2" t="e">
        <f t="shared" si="441"/>
        <v>#VALUE!</v>
      </c>
      <c r="U1894" s="2" t="e">
        <f t="shared" si="442"/>
        <v>#VALUE!</v>
      </c>
      <c r="V1894" s="2" t="e">
        <f t="shared" si="443"/>
        <v>#VALUE!</v>
      </c>
      <c r="W1894" s="2" t="e">
        <f t="shared" si="444"/>
        <v>#VALUE!</v>
      </c>
      <c r="X1894" t="e">
        <f t="shared" si="445"/>
        <v>#VALUE!</v>
      </c>
      <c r="Y1894" t="e">
        <f t="shared" si="446"/>
        <v>#VALUE!</v>
      </c>
      <c r="Z1894" t="e">
        <f t="shared" si="447"/>
        <v>#VALUE!</v>
      </c>
      <c r="AA1894" t="e">
        <f t="shared" si="448"/>
        <v>#VALUE!</v>
      </c>
      <c r="AB1894" t="e">
        <f t="shared" si="449"/>
        <v>#VALUE!</v>
      </c>
    </row>
    <row r="1895" spans="1:28" x14ac:dyDescent="0.25">
      <c r="A1895">
        <v>43</v>
      </c>
      <c r="B1895" t="s">
        <v>69</v>
      </c>
      <c r="C1895">
        <v>4</v>
      </c>
      <c r="D1895" t="s">
        <v>68</v>
      </c>
      <c r="E1895">
        <v>1983</v>
      </c>
      <c r="F1895" t="s">
        <v>10</v>
      </c>
      <c r="G1895" t="s">
        <v>10</v>
      </c>
      <c r="H1895" s="54">
        <v>0.81</v>
      </c>
      <c r="I1895" t="s">
        <v>10</v>
      </c>
      <c r="J1895" t="s">
        <v>10</v>
      </c>
      <c r="K1895">
        <v>0.70099999999999996</v>
      </c>
      <c r="L1895" s="2" t="e">
        <f t="shared" si="435"/>
        <v>#VALUE!</v>
      </c>
      <c r="M1895" s="2" t="e">
        <f t="shared" si="436"/>
        <v>#VALUE!</v>
      </c>
      <c r="N1895" s="2" t="e">
        <f t="shared" si="437"/>
        <v>#VALUE!</v>
      </c>
      <c r="O1895" s="2" t="e">
        <f t="shared" si="438"/>
        <v>#VALUE!</v>
      </c>
      <c r="P1895" s="79" t="e">
        <f t="shared" si="439"/>
        <v>#VALUE!</v>
      </c>
      <c r="Q1895" s="80">
        <v>0.61482999999999999</v>
      </c>
      <c r="R1895" s="78">
        <v>0.38515999999999995</v>
      </c>
      <c r="S1895" s="79" t="e">
        <f t="shared" si="440"/>
        <v>#VALUE!</v>
      </c>
      <c r="T1895" s="2" t="e">
        <f t="shared" si="441"/>
        <v>#VALUE!</v>
      </c>
      <c r="U1895" s="2" t="e">
        <f t="shared" si="442"/>
        <v>#VALUE!</v>
      </c>
      <c r="V1895" s="2" t="e">
        <f t="shared" si="443"/>
        <v>#VALUE!</v>
      </c>
      <c r="W1895" s="2" t="e">
        <f t="shared" si="444"/>
        <v>#VALUE!</v>
      </c>
      <c r="X1895" t="e">
        <f t="shared" si="445"/>
        <v>#VALUE!</v>
      </c>
      <c r="Y1895" t="e">
        <f t="shared" si="446"/>
        <v>#VALUE!</v>
      </c>
      <c r="Z1895" t="e">
        <f t="shared" si="447"/>
        <v>#VALUE!</v>
      </c>
      <c r="AA1895" t="e">
        <f t="shared" si="448"/>
        <v>#VALUE!</v>
      </c>
      <c r="AB1895" t="e">
        <f t="shared" si="449"/>
        <v>#VALUE!</v>
      </c>
    </row>
    <row r="1896" spans="1:28" x14ac:dyDescent="0.25">
      <c r="A1896">
        <v>43</v>
      </c>
      <c r="B1896" t="s">
        <v>69</v>
      </c>
      <c r="C1896">
        <v>4</v>
      </c>
      <c r="D1896" t="s">
        <v>68</v>
      </c>
      <c r="E1896">
        <v>1984</v>
      </c>
      <c r="F1896" t="s">
        <v>10</v>
      </c>
      <c r="G1896" t="s">
        <v>10</v>
      </c>
      <c r="H1896" s="54">
        <v>0.72</v>
      </c>
      <c r="I1896" t="s">
        <v>10</v>
      </c>
      <c r="J1896" t="s">
        <v>10</v>
      </c>
      <c r="K1896">
        <v>0.66</v>
      </c>
      <c r="L1896" s="2" t="e">
        <f t="shared" si="435"/>
        <v>#VALUE!</v>
      </c>
      <c r="M1896" s="2" t="e">
        <f t="shared" si="436"/>
        <v>#VALUE!</v>
      </c>
      <c r="N1896" s="2" t="e">
        <f t="shared" si="437"/>
        <v>#VALUE!</v>
      </c>
      <c r="O1896" s="2" t="e">
        <f t="shared" si="438"/>
        <v>#VALUE!</v>
      </c>
      <c r="P1896" s="79" t="e">
        <f t="shared" si="439"/>
        <v>#VALUE!</v>
      </c>
      <c r="Q1896" s="80">
        <v>0.61482999999999999</v>
      </c>
      <c r="R1896" s="78">
        <v>0.38515999999999995</v>
      </c>
      <c r="S1896" s="79" t="e">
        <f t="shared" si="440"/>
        <v>#VALUE!</v>
      </c>
      <c r="T1896" s="2" t="e">
        <f t="shared" si="441"/>
        <v>#VALUE!</v>
      </c>
      <c r="U1896" s="2" t="e">
        <f t="shared" si="442"/>
        <v>#VALUE!</v>
      </c>
      <c r="V1896" s="2" t="e">
        <f t="shared" si="443"/>
        <v>#VALUE!</v>
      </c>
      <c r="W1896" s="2" t="e">
        <f t="shared" si="444"/>
        <v>#VALUE!</v>
      </c>
      <c r="X1896" t="e">
        <f t="shared" si="445"/>
        <v>#VALUE!</v>
      </c>
      <c r="Y1896" t="e">
        <f t="shared" si="446"/>
        <v>#VALUE!</v>
      </c>
      <c r="Z1896" t="e">
        <f t="shared" si="447"/>
        <v>#VALUE!</v>
      </c>
      <c r="AA1896" t="e">
        <f t="shared" si="448"/>
        <v>#VALUE!</v>
      </c>
      <c r="AB1896" t="e">
        <f t="shared" si="449"/>
        <v>#VALUE!</v>
      </c>
    </row>
    <row r="1897" spans="1:28" x14ac:dyDescent="0.25">
      <c r="A1897">
        <v>43</v>
      </c>
      <c r="B1897" t="s">
        <v>69</v>
      </c>
      <c r="C1897">
        <v>4</v>
      </c>
      <c r="D1897" t="s">
        <v>68</v>
      </c>
      <c r="E1897">
        <v>1985</v>
      </c>
      <c r="F1897" t="s">
        <v>10</v>
      </c>
      <c r="G1897" t="s">
        <v>10</v>
      </c>
      <c r="H1897" s="54">
        <v>0.75</v>
      </c>
      <c r="I1897" t="s">
        <v>10</v>
      </c>
      <c r="J1897" t="s">
        <v>10</v>
      </c>
      <c r="K1897">
        <v>0.67</v>
      </c>
      <c r="L1897" s="2" t="e">
        <f t="shared" si="435"/>
        <v>#VALUE!</v>
      </c>
      <c r="M1897" s="2" t="e">
        <f t="shared" si="436"/>
        <v>#VALUE!</v>
      </c>
      <c r="N1897" s="2" t="e">
        <f t="shared" si="437"/>
        <v>#VALUE!</v>
      </c>
      <c r="O1897" s="2" t="e">
        <f t="shared" si="438"/>
        <v>#VALUE!</v>
      </c>
      <c r="P1897" s="79" t="e">
        <f t="shared" si="439"/>
        <v>#VALUE!</v>
      </c>
      <c r="Q1897" s="80">
        <v>0.61482999999999999</v>
      </c>
      <c r="R1897" s="78">
        <v>0.38515999999999995</v>
      </c>
      <c r="S1897" s="79" t="e">
        <f t="shared" si="440"/>
        <v>#VALUE!</v>
      </c>
      <c r="T1897" s="2" t="e">
        <f t="shared" si="441"/>
        <v>#VALUE!</v>
      </c>
      <c r="U1897" s="2" t="e">
        <f t="shared" si="442"/>
        <v>#VALUE!</v>
      </c>
      <c r="V1897" s="2" t="e">
        <f t="shared" si="443"/>
        <v>#VALUE!</v>
      </c>
      <c r="W1897" s="2" t="e">
        <f t="shared" si="444"/>
        <v>#VALUE!</v>
      </c>
      <c r="X1897" t="e">
        <f t="shared" si="445"/>
        <v>#VALUE!</v>
      </c>
      <c r="Y1897" t="e">
        <f t="shared" si="446"/>
        <v>#VALUE!</v>
      </c>
      <c r="Z1897" t="e">
        <f t="shared" si="447"/>
        <v>#VALUE!</v>
      </c>
      <c r="AA1897" t="e">
        <f t="shared" si="448"/>
        <v>#VALUE!</v>
      </c>
      <c r="AB1897" t="e">
        <f t="shared" si="449"/>
        <v>#VALUE!</v>
      </c>
    </row>
    <row r="1898" spans="1:28" x14ac:dyDescent="0.25">
      <c r="A1898">
        <v>43</v>
      </c>
      <c r="B1898" t="s">
        <v>69</v>
      </c>
      <c r="C1898">
        <v>4</v>
      </c>
      <c r="D1898" t="s">
        <v>68</v>
      </c>
      <c r="E1898">
        <v>1986</v>
      </c>
      <c r="F1898" t="s">
        <v>10</v>
      </c>
      <c r="G1898" t="s">
        <v>10</v>
      </c>
      <c r="H1898" s="54">
        <v>0.83</v>
      </c>
      <c r="I1898" t="s">
        <v>10</v>
      </c>
      <c r="J1898" t="s">
        <v>10</v>
      </c>
      <c r="K1898">
        <v>0.68799999999999994</v>
      </c>
      <c r="L1898" s="2" t="e">
        <f t="shared" si="435"/>
        <v>#VALUE!</v>
      </c>
      <c r="M1898" s="2" t="e">
        <f t="shared" si="436"/>
        <v>#VALUE!</v>
      </c>
      <c r="N1898" s="2" t="e">
        <f t="shared" si="437"/>
        <v>#VALUE!</v>
      </c>
      <c r="O1898" s="2" t="e">
        <f t="shared" si="438"/>
        <v>#VALUE!</v>
      </c>
      <c r="P1898" s="79" t="e">
        <f t="shared" si="439"/>
        <v>#VALUE!</v>
      </c>
      <c r="Q1898" s="80">
        <v>0.61482999999999999</v>
      </c>
      <c r="R1898" s="78">
        <v>0.38515999999999995</v>
      </c>
      <c r="S1898" s="79" t="e">
        <f t="shared" si="440"/>
        <v>#VALUE!</v>
      </c>
      <c r="T1898" s="2" t="e">
        <f t="shared" si="441"/>
        <v>#VALUE!</v>
      </c>
      <c r="U1898" s="2" t="e">
        <f t="shared" si="442"/>
        <v>#VALUE!</v>
      </c>
      <c r="V1898" s="2" t="e">
        <f t="shared" si="443"/>
        <v>#VALUE!</v>
      </c>
      <c r="W1898" s="2" t="e">
        <f t="shared" si="444"/>
        <v>#VALUE!</v>
      </c>
      <c r="X1898" t="e">
        <f t="shared" si="445"/>
        <v>#VALUE!</v>
      </c>
      <c r="Y1898" t="e">
        <f t="shared" si="446"/>
        <v>#VALUE!</v>
      </c>
      <c r="Z1898" t="e">
        <f t="shared" si="447"/>
        <v>#VALUE!</v>
      </c>
      <c r="AA1898" t="e">
        <f t="shared" si="448"/>
        <v>#VALUE!</v>
      </c>
      <c r="AB1898" t="e">
        <f t="shared" si="449"/>
        <v>#VALUE!</v>
      </c>
    </row>
    <row r="1899" spans="1:28" x14ac:dyDescent="0.25">
      <c r="A1899">
        <v>43</v>
      </c>
      <c r="B1899" t="s">
        <v>69</v>
      </c>
      <c r="C1899">
        <v>4</v>
      </c>
      <c r="D1899" t="s">
        <v>68</v>
      </c>
      <c r="E1899">
        <v>1987</v>
      </c>
      <c r="F1899" t="s">
        <v>10</v>
      </c>
      <c r="G1899" t="s">
        <v>10</v>
      </c>
      <c r="H1899" s="54">
        <v>0.64</v>
      </c>
      <c r="I1899" t="s">
        <v>10</v>
      </c>
      <c r="J1899" t="s">
        <v>10</v>
      </c>
      <c r="K1899">
        <v>0.622</v>
      </c>
      <c r="L1899" s="2" t="e">
        <f t="shared" si="435"/>
        <v>#VALUE!</v>
      </c>
      <c r="M1899" s="2" t="e">
        <f t="shared" si="436"/>
        <v>#VALUE!</v>
      </c>
      <c r="N1899" s="2" t="e">
        <f t="shared" si="437"/>
        <v>#VALUE!</v>
      </c>
      <c r="O1899" s="2" t="e">
        <f t="shared" si="438"/>
        <v>#VALUE!</v>
      </c>
      <c r="P1899" s="79" t="e">
        <f t="shared" si="439"/>
        <v>#VALUE!</v>
      </c>
      <c r="Q1899" s="80">
        <v>0.61482999999999999</v>
      </c>
      <c r="R1899" s="78">
        <v>0.38515999999999995</v>
      </c>
      <c r="S1899" s="79" t="e">
        <f t="shared" si="440"/>
        <v>#VALUE!</v>
      </c>
      <c r="T1899" s="2" t="e">
        <f t="shared" si="441"/>
        <v>#VALUE!</v>
      </c>
      <c r="U1899" s="2" t="e">
        <f t="shared" si="442"/>
        <v>#VALUE!</v>
      </c>
      <c r="V1899" s="2" t="e">
        <f t="shared" si="443"/>
        <v>#VALUE!</v>
      </c>
      <c r="W1899" s="2" t="e">
        <f t="shared" si="444"/>
        <v>#VALUE!</v>
      </c>
      <c r="X1899" t="e">
        <f t="shared" si="445"/>
        <v>#VALUE!</v>
      </c>
      <c r="Y1899" t="e">
        <f t="shared" si="446"/>
        <v>#VALUE!</v>
      </c>
      <c r="Z1899" t="e">
        <f t="shared" si="447"/>
        <v>#VALUE!</v>
      </c>
      <c r="AA1899" t="e">
        <f t="shared" si="448"/>
        <v>#VALUE!</v>
      </c>
      <c r="AB1899" t="e">
        <f t="shared" si="449"/>
        <v>#VALUE!</v>
      </c>
    </row>
    <row r="1900" spans="1:28" x14ac:dyDescent="0.25">
      <c r="A1900">
        <v>43</v>
      </c>
      <c r="B1900" t="s">
        <v>69</v>
      </c>
      <c r="C1900">
        <v>4</v>
      </c>
      <c r="D1900" t="s">
        <v>68</v>
      </c>
      <c r="E1900">
        <v>1988</v>
      </c>
      <c r="F1900" t="s">
        <v>10</v>
      </c>
      <c r="G1900" t="s">
        <v>10</v>
      </c>
      <c r="H1900" s="54">
        <v>0.63</v>
      </c>
      <c r="I1900" t="s">
        <v>10</v>
      </c>
      <c r="J1900" t="s">
        <v>10</v>
      </c>
      <c r="K1900">
        <v>0.26</v>
      </c>
      <c r="L1900" s="2" t="e">
        <f t="shared" si="435"/>
        <v>#VALUE!</v>
      </c>
      <c r="M1900" s="2" t="e">
        <f t="shared" si="436"/>
        <v>#VALUE!</v>
      </c>
      <c r="N1900" s="2" t="e">
        <f t="shared" si="437"/>
        <v>#VALUE!</v>
      </c>
      <c r="O1900" s="2" t="e">
        <f t="shared" si="438"/>
        <v>#VALUE!</v>
      </c>
      <c r="P1900" s="79" t="e">
        <f t="shared" si="439"/>
        <v>#VALUE!</v>
      </c>
      <c r="Q1900" s="80">
        <v>0.61482999999999999</v>
      </c>
      <c r="R1900" s="78">
        <v>0.38515999999999995</v>
      </c>
      <c r="S1900" s="79" t="e">
        <f t="shared" si="440"/>
        <v>#VALUE!</v>
      </c>
      <c r="T1900" s="2" t="e">
        <f t="shared" si="441"/>
        <v>#VALUE!</v>
      </c>
      <c r="U1900" s="2" t="e">
        <f t="shared" si="442"/>
        <v>#VALUE!</v>
      </c>
      <c r="V1900" s="2" t="e">
        <f t="shared" si="443"/>
        <v>#VALUE!</v>
      </c>
      <c r="W1900" s="2" t="e">
        <f t="shared" si="444"/>
        <v>#VALUE!</v>
      </c>
      <c r="X1900" t="e">
        <f t="shared" si="445"/>
        <v>#VALUE!</v>
      </c>
      <c r="Y1900" t="e">
        <f t="shared" si="446"/>
        <v>#VALUE!</v>
      </c>
      <c r="Z1900" t="e">
        <f t="shared" si="447"/>
        <v>#VALUE!</v>
      </c>
      <c r="AA1900" t="e">
        <f t="shared" si="448"/>
        <v>#VALUE!</v>
      </c>
      <c r="AB1900" t="e">
        <f t="shared" si="449"/>
        <v>#VALUE!</v>
      </c>
    </row>
    <row r="1901" spans="1:28" x14ac:dyDescent="0.25">
      <c r="A1901">
        <v>43</v>
      </c>
      <c r="B1901" t="s">
        <v>69</v>
      </c>
      <c r="C1901">
        <v>4</v>
      </c>
      <c r="D1901" t="s">
        <v>68</v>
      </c>
      <c r="E1901">
        <v>1989</v>
      </c>
      <c r="F1901" t="s">
        <v>10</v>
      </c>
      <c r="G1901" t="s">
        <v>10</v>
      </c>
      <c r="H1901" s="54">
        <v>0.61499999999999999</v>
      </c>
      <c r="I1901" t="s">
        <v>10</v>
      </c>
      <c r="J1901" t="s">
        <v>10</v>
      </c>
      <c r="K1901">
        <v>0.62</v>
      </c>
      <c r="L1901" s="2" t="e">
        <f t="shared" si="435"/>
        <v>#VALUE!</v>
      </c>
      <c r="M1901" s="2" t="e">
        <f t="shared" si="436"/>
        <v>#VALUE!</v>
      </c>
      <c r="N1901" s="2" t="e">
        <f t="shared" si="437"/>
        <v>#VALUE!</v>
      </c>
      <c r="O1901" s="2" t="e">
        <f t="shared" si="438"/>
        <v>#VALUE!</v>
      </c>
      <c r="P1901" s="79" t="e">
        <f t="shared" si="439"/>
        <v>#VALUE!</v>
      </c>
      <c r="Q1901" s="80">
        <v>0.61482999999999999</v>
      </c>
      <c r="R1901" s="78">
        <v>0.38515999999999995</v>
      </c>
      <c r="S1901" s="79" t="e">
        <f t="shared" si="440"/>
        <v>#VALUE!</v>
      </c>
      <c r="T1901" s="2" t="e">
        <f t="shared" si="441"/>
        <v>#VALUE!</v>
      </c>
      <c r="U1901" s="2" t="e">
        <f t="shared" si="442"/>
        <v>#VALUE!</v>
      </c>
      <c r="V1901" s="2" t="e">
        <f t="shared" si="443"/>
        <v>#VALUE!</v>
      </c>
      <c r="W1901" s="2" t="e">
        <f t="shared" si="444"/>
        <v>#VALUE!</v>
      </c>
      <c r="X1901" t="e">
        <f t="shared" si="445"/>
        <v>#VALUE!</v>
      </c>
      <c r="Y1901" t="e">
        <f t="shared" si="446"/>
        <v>#VALUE!</v>
      </c>
      <c r="Z1901" t="e">
        <f t="shared" si="447"/>
        <v>#VALUE!</v>
      </c>
      <c r="AA1901" t="e">
        <f t="shared" si="448"/>
        <v>#VALUE!</v>
      </c>
      <c r="AB1901" t="e">
        <f t="shared" si="449"/>
        <v>#VALUE!</v>
      </c>
    </row>
    <row r="1902" spans="1:28" x14ac:dyDescent="0.25">
      <c r="A1902">
        <v>43</v>
      </c>
      <c r="B1902" t="s">
        <v>69</v>
      </c>
      <c r="C1902">
        <v>4</v>
      </c>
      <c r="D1902" t="s">
        <v>68</v>
      </c>
      <c r="E1902">
        <v>1990</v>
      </c>
      <c r="F1902">
        <v>200</v>
      </c>
      <c r="G1902" t="s">
        <v>10</v>
      </c>
      <c r="H1902" s="54">
        <v>0.69699999999999995</v>
      </c>
      <c r="I1902" t="s">
        <v>10</v>
      </c>
      <c r="J1902" t="s">
        <v>10</v>
      </c>
      <c r="K1902">
        <v>0.69399999999999995</v>
      </c>
      <c r="L1902" s="2">
        <f t="shared" si="435"/>
        <v>660.06600660065999</v>
      </c>
      <c r="M1902" s="2" t="e">
        <f t="shared" si="436"/>
        <v>#VALUE!</v>
      </c>
      <c r="N1902" s="2" t="e">
        <f t="shared" si="437"/>
        <v>#VALUE!</v>
      </c>
      <c r="O1902" s="2">
        <f t="shared" si="438"/>
        <v>653.5947712418299</v>
      </c>
      <c r="P1902" s="79" t="e">
        <f t="shared" si="439"/>
        <v>#VALUE!</v>
      </c>
      <c r="Q1902" s="80">
        <v>0.61482999999999999</v>
      </c>
      <c r="R1902" s="78">
        <v>0.38515999999999995</v>
      </c>
      <c r="S1902" s="79" t="e">
        <f t="shared" si="440"/>
        <v>#VALUE!</v>
      </c>
      <c r="T1902" s="2" t="e">
        <f t="shared" si="441"/>
        <v>#VALUE!</v>
      </c>
      <c r="U1902" s="2" t="e">
        <f t="shared" si="442"/>
        <v>#VALUE!</v>
      </c>
      <c r="V1902" s="2" t="e">
        <f t="shared" si="443"/>
        <v>#VALUE!</v>
      </c>
      <c r="W1902" s="2" t="e">
        <f t="shared" si="444"/>
        <v>#VALUE!</v>
      </c>
      <c r="X1902" t="e">
        <f t="shared" si="445"/>
        <v>#VALUE!</v>
      </c>
      <c r="Y1902" t="e">
        <f t="shared" si="446"/>
        <v>#VALUE!</v>
      </c>
      <c r="Z1902" t="e">
        <f t="shared" si="447"/>
        <v>#VALUE!</v>
      </c>
      <c r="AA1902" t="e">
        <f t="shared" si="448"/>
        <v>#VALUE!</v>
      </c>
      <c r="AB1902" t="e">
        <f t="shared" si="449"/>
        <v>#VALUE!</v>
      </c>
    </row>
    <row r="1903" spans="1:28" x14ac:dyDescent="0.25">
      <c r="A1903">
        <v>43</v>
      </c>
      <c r="B1903" t="s">
        <v>69</v>
      </c>
      <c r="C1903">
        <v>4</v>
      </c>
      <c r="D1903" t="s">
        <v>68</v>
      </c>
      <c r="E1903">
        <v>1991</v>
      </c>
      <c r="F1903" t="s">
        <v>10</v>
      </c>
      <c r="G1903" t="s">
        <v>10</v>
      </c>
      <c r="H1903" s="54">
        <v>0.624</v>
      </c>
      <c r="I1903" t="s">
        <v>10</v>
      </c>
      <c r="J1903" t="s">
        <v>10</v>
      </c>
      <c r="K1903">
        <v>0.622</v>
      </c>
      <c r="L1903" s="2" t="e">
        <f t="shared" si="435"/>
        <v>#VALUE!</v>
      </c>
      <c r="M1903" s="2" t="e">
        <f t="shared" si="436"/>
        <v>#VALUE!</v>
      </c>
      <c r="N1903" s="2" t="e">
        <f t="shared" si="437"/>
        <v>#VALUE!</v>
      </c>
      <c r="O1903" s="2" t="e">
        <f t="shared" si="438"/>
        <v>#VALUE!</v>
      </c>
      <c r="P1903" s="79" t="e">
        <f t="shared" si="439"/>
        <v>#VALUE!</v>
      </c>
      <c r="Q1903" s="80">
        <v>0.61482999999999999</v>
      </c>
      <c r="R1903" s="78">
        <v>0.38515999999999995</v>
      </c>
      <c r="S1903" s="79" t="e">
        <f t="shared" si="440"/>
        <v>#VALUE!</v>
      </c>
      <c r="T1903" s="2" t="e">
        <f t="shared" si="441"/>
        <v>#VALUE!</v>
      </c>
      <c r="U1903" s="2" t="e">
        <f t="shared" si="442"/>
        <v>#VALUE!</v>
      </c>
      <c r="V1903" s="2" t="e">
        <f t="shared" si="443"/>
        <v>#VALUE!</v>
      </c>
      <c r="W1903" s="2" t="e">
        <f t="shared" si="444"/>
        <v>#VALUE!</v>
      </c>
      <c r="X1903" t="e">
        <f t="shared" si="445"/>
        <v>#VALUE!</v>
      </c>
      <c r="Y1903" t="e">
        <f t="shared" si="446"/>
        <v>#VALUE!</v>
      </c>
      <c r="Z1903" t="e">
        <f t="shared" si="447"/>
        <v>#VALUE!</v>
      </c>
      <c r="AA1903" t="e">
        <f t="shared" si="448"/>
        <v>#VALUE!</v>
      </c>
      <c r="AB1903" t="e">
        <f t="shared" si="449"/>
        <v>#VALUE!</v>
      </c>
    </row>
    <row r="1904" spans="1:28" x14ac:dyDescent="0.25">
      <c r="A1904">
        <v>43</v>
      </c>
      <c r="B1904" t="s">
        <v>69</v>
      </c>
      <c r="C1904">
        <v>4</v>
      </c>
      <c r="D1904" t="s">
        <v>68</v>
      </c>
      <c r="E1904">
        <v>1992</v>
      </c>
      <c r="F1904" t="s">
        <v>10</v>
      </c>
      <c r="G1904" t="s">
        <v>10</v>
      </c>
      <c r="H1904" s="54">
        <v>0.65300000000000002</v>
      </c>
      <c r="I1904" t="s">
        <v>10</v>
      </c>
      <c r="J1904" t="s">
        <v>10</v>
      </c>
      <c r="K1904">
        <v>0.65400000000000003</v>
      </c>
      <c r="L1904" s="2" t="e">
        <f t="shared" si="435"/>
        <v>#VALUE!</v>
      </c>
      <c r="M1904" s="2" t="e">
        <f t="shared" si="436"/>
        <v>#VALUE!</v>
      </c>
      <c r="N1904" s="2" t="e">
        <f t="shared" si="437"/>
        <v>#VALUE!</v>
      </c>
      <c r="O1904" s="2" t="e">
        <f t="shared" si="438"/>
        <v>#VALUE!</v>
      </c>
      <c r="P1904" s="79" t="e">
        <f t="shared" si="439"/>
        <v>#VALUE!</v>
      </c>
      <c r="Q1904" s="80">
        <v>0.61482999999999999</v>
      </c>
      <c r="R1904" s="78">
        <v>0.38515999999999995</v>
      </c>
      <c r="S1904" s="79" t="e">
        <f t="shared" si="440"/>
        <v>#VALUE!</v>
      </c>
      <c r="T1904" s="2" t="e">
        <f t="shared" si="441"/>
        <v>#VALUE!</v>
      </c>
      <c r="U1904" s="2" t="e">
        <f t="shared" si="442"/>
        <v>#VALUE!</v>
      </c>
      <c r="V1904" s="2" t="e">
        <f t="shared" si="443"/>
        <v>#VALUE!</v>
      </c>
      <c r="W1904" s="2" t="e">
        <f t="shared" si="444"/>
        <v>#VALUE!</v>
      </c>
      <c r="X1904" t="e">
        <f t="shared" si="445"/>
        <v>#VALUE!</v>
      </c>
      <c r="Y1904" t="e">
        <f t="shared" si="446"/>
        <v>#VALUE!</v>
      </c>
      <c r="Z1904" t="e">
        <f t="shared" si="447"/>
        <v>#VALUE!</v>
      </c>
      <c r="AA1904" t="e">
        <f t="shared" si="448"/>
        <v>#VALUE!</v>
      </c>
      <c r="AB1904" t="e">
        <f t="shared" si="449"/>
        <v>#VALUE!</v>
      </c>
    </row>
    <row r="1905" spans="1:28" x14ac:dyDescent="0.25">
      <c r="A1905">
        <v>43</v>
      </c>
      <c r="B1905" t="s">
        <v>69</v>
      </c>
      <c r="C1905">
        <v>4</v>
      </c>
      <c r="D1905" t="s">
        <v>68</v>
      </c>
      <c r="E1905">
        <v>1993</v>
      </c>
      <c r="F1905" t="s">
        <v>10</v>
      </c>
      <c r="G1905" t="s">
        <v>10</v>
      </c>
      <c r="H1905" s="54">
        <v>0.56699999999999995</v>
      </c>
      <c r="I1905" t="s">
        <v>10</v>
      </c>
      <c r="J1905" t="s">
        <v>10</v>
      </c>
      <c r="K1905">
        <v>0.30599999999999999</v>
      </c>
      <c r="L1905" s="2" t="e">
        <f t="shared" si="435"/>
        <v>#VALUE!</v>
      </c>
      <c r="M1905" s="2" t="e">
        <f t="shared" si="436"/>
        <v>#VALUE!</v>
      </c>
      <c r="N1905" s="2" t="e">
        <f t="shared" si="437"/>
        <v>#VALUE!</v>
      </c>
      <c r="O1905" s="2" t="e">
        <f t="shared" si="438"/>
        <v>#VALUE!</v>
      </c>
      <c r="P1905" s="79" t="e">
        <f t="shared" si="439"/>
        <v>#VALUE!</v>
      </c>
      <c r="Q1905" s="80">
        <v>0.61482999999999999</v>
      </c>
      <c r="R1905" s="78">
        <v>0.38515999999999995</v>
      </c>
      <c r="S1905" s="79" t="e">
        <f t="shared" si="440"/>
        <v>#VALUE!</v>
      </c>
      <c r="T1905" s="2" t="e">
        <f t="shared" si="441"/>
        <v>#VALUE!</v>
      </c>
      <c r="U1905" s="2" t="e">
        <f t="shared" si="442"/>
        <v>#VALUE!</v>
      </c>
      <c r="V1905" s="2" t="e">
        <f t="shared" si="443"/>
        <v>#VALUE!</v>
      </c>
      <c r="W1905" s="2" t="e">
        <f t="shared" si="444"/>
        <v>#VALUE!</v>
      </c>
      <c r="X1905" t="e">
        <f t="shared" si="445"/>
        <v>#VALUE!</v>
      </c>
      <c r="Y1905" t="e">
        <f t="shared" si="446"/>
        <v>#VALUE!</v>
      </c>
      <c r="Z1905" t="e">
        <f t="shared" si="447"/>
        <v>#VALUE!</v>
      </c>
      <c r="AA1905" t="e">
        <f t="shared" si="448"/>
        <v>#VALUE!</v>
      </c>
      <c r="AB1905" t="e">
        <f t="shared" si="449"/>
        <v>#VALUE!</v>
      </c>
    </row>
    <row r="1906" spans="1:28" x14ac:dyDescent="0.25">
      <c r="A1906">
        <v>43</v>
      </c>
      <c r="B1906" t="s">
        <v>69</v>
      </c>
      <c r="C1906">
        <v>4</v>
      </c>
      <c r="D1906" t="s">
        <v>68</v>
      </c>
      <c r="E1906">
        <v>1994</v>
      </c>
      <c r="F1906" t="s">
        <v>10</v>
      </c>
      <c r="G1906" t="s">
        <v>10</v>
      </c>
      <c r="H1906" s="54">
        <v>0.66700000000000004</v>
      </c>
      <c r="I1906" t="s">
        <v>10</v>
      </c>
      <c r="J1906" t="s">
        <v>10</v>
      </c>
      <c r="K1906">
        <v>0.66100000000000003</v>
      </c>
      <c r="L1906" s="2" t="e">
        <f t="shared" si="435"/>
        <v>#VALUE!</v>
      </c>
      <c r="M1906" s="2" t="e">
        <f t="shared" si="436"/>
        <v>#VALUE!</v>
      </c>
      <c r="N1906" s="2" t="e">
        <f t="shared" si="437"/>
        <v>#VALUE!</v>
      </c>
      <c r="O1906" s="2" t="e">
        <f t="shared" si="438"/>
        <v>#VALUE!</v>
      </c>
      <c r="P1906" s="79" t="e">
        <f t="shared" si="439"/>
        <v>#VALUE!</v>
      </c>
      <c r="Q1906" s="80">
        <v>0.61482999999999999</v>
      </c>
      <c r="R1906" s="78">
        <v>0.38515999999999995</v>
      </c>
      <c r="S1906" s="79" t="e">
        <f t="shared" si="440"/>
        <v>#VALUE!</v>
      </c>
      <c r="T1906" s="2" t="e">
        <f t="shared" si="441"/>
        <v>#VALUE!</v>
      </c>
      <c r="U1906" s="2" t="e">
        <f t="shared" si="442"/>
        <v>#VALUE!</v>
      </c>
      <c r="V1906" s="2" t="e">
        <f t="shared" si="443"/>
        <v>#VALUE!</v>
      </c>
      <c r="W1906" s="2" t="e">
        <f t="shared" si="444"/>
        <v>#VALUE!</v>
      </c>
      <c r="X1906" t="e">
        <f t="shared" si="445"/>
        <v>#VALUE!</v>
      </c>
      <c r="Y1906" t="e">
        <f t="shared" si="446"/>
        <v>#VALUE!</v>
      </c>
      <c r="Z1906" t="e">
        <f t="shared" si="447"/>
        <v>#VALUE!</v>
      </c>
      <c r="AA1906" t="e">
        <f t="shared" si="448"/>
        <v>#VALUE!</v>
      </c>
      <c r="AB1906" t="e">
        <f t="shared" si="449"/>
        <v>#VALUE!</v>
      </c>
    </row>
    <row r="1907" spans="1:28" x14ac:dyDescent="0.25">
      <c r="A1907">
        <v>43</v>
      </c>
      <c r="B1907" t="s">
        <v>69</v>
      </c>
      <c r="C1907">
        <v>4</v>
      </c>
      <c r="D1907" t="s">
        <v>68</v>
      </c>
      <c r="E1907">
        <v>1995</v>
      </c>
      <c r="F1907" t="s">
        <v>10</v>
      </c>
      <c r="G1907" t="s">
        <v>10</v>
      </c>
      <c r="H1907" s="54">
        <v>0.40600000000000003</v>
      </c>
      <c r="I1907" t="s">
        <v>10</v>
      </c>
      <c r="J1907" t="s">
        <v>10</v>
      </c>
      <c r="K1907">
        <v>0.39100000000000001</v>
      </c>
      <c r="L1907" s="2" t="e">
        <f t="shared" si="435"/>
        <v>#VALUE!</v>
      </c>
      <c r="M1907" s="2" t="e">
        <f t="shared" si="436"/>
        <v>#VALUE!</v>
      </c>
      <c r="N1907" s="2" t="e">
        <f t="shared" si="437"/>
        <v>#VALUE!</v>
      </c>
      <c r="O1907" s="2" t="e">
        <f t="shared" si="438"/>
        <v>#VALUE!</v>
      </c>
      <c r="P1907" s="79" t="e">
        <f t="shared" si="439"/>
        <v>#VALUE!</v>
      </c>
      <c r="Q1907" s="80">
        <v>0.61482999999999999</v>
      </c>
      <c r="R1907" s="78">
        <v>0.38515999999999995</v>
      </c>
      <c r="S1907" s="79" t="e">
        <f t="shared" si="440"/>
        <v>#VALUE!</v>
      </c>
      <c r="T1907" s="2" t="e">
        <f t="shared" si="441"/>
        <v>#VALUE!</v>
      </c>
      <c r="U1907" s="2" t="e">
        <f t="shared" si="442"/>
        <v>#VALUE!</v>
      </c>
      <c r="V1907" s="2" t="e">
        <f t="shared" si="443"/>
        <v>#VALUE!</v>
      </c>
      <c r="W1907" s="2" t="e">
        <f t="shared" si="444"/>
        <v>#VALUE!</v>
      </c>
      <c r="X1907" t="e">
        <f t="shared" si="445"/>
        <v>#VALUE!</v>
      </c>
      <c r="Y1907" t="e">
        <f t="shared" si="446"/>
        <v>#VALUE!</v>
      </c>
      <c r="Z1907" t="e">
        <f t="shared" si="447"/>
        <v>#VALUE!</v>
      </c>
      <c r="AA1907" t="e">
        <f t="shared" si="448"/>
        <v>#VALUE!</v>
      </c>
      <c r="AB1907" t="e">
        <f t="shared" si="449"/>
        <v>#VALUE!</v>
      </c>
    </row>
    <row r="1908" spans="1:28" x14ac:dyDescent="0.25">
      <c r="A1908">
        <v>43</v>
      </c>
      <c r="B1908" t="s">
        <v>69</v>
      </c>
      <c r="C1908">
        <v>4</v>
      </c>
      <c r="D1908" t="s">
        <v>68</v>
      </c>
      <c r="E1908">
        <v>1996</v>
      </c>
      <c r="F1908" t="s">
        <v>10</v>
      </c>
      <c r="G1908" t="s">
        <v>10</v>
      </c>
      <c r="H1908" s="54">
        <v>0.73899999999999999</v>
      </c>
      <c r="I1908" t="s">
        <v>10</v>
      </c>
      <c r="J1908" t="s">
        <v>10</v>
      </c>
      <c r="K1908">
        <v>0.71299999999999997</v>
      </c>
      <c r="L1908" s="2" t="e">
        <f t="shared" si="435"/>
        <v>#VALUE!</v>
      </c>
      <c r="M1908" s="2" t="e">
        <f t="shared" si="436"/>
        <v>#VALUE!</v>
      </c>
      <c r="N1908" s="2" t="e">
        <f t="shared" si="437"/>
        <v>#VALUE!</v>
      </c>
      <c r="O1908" s="2" t="e">
        <f t="shared" si="438"/>
        <v>#VALUE!</v>
      </c>
      <c r="P1908" s="79" t="e">
        <f t="shared" si="439"/>
        <v>#VALUE!</v>
      </c>
      <c r="Q1908" s="80">
        <v>0.61482999999999999</v>
      </c>
      <c r="R1908" s="78">
        <v>0.38515999999999995</v>
      </c>
      <c r="S1908" s="79" t="e">
        <f t="shared" si="440"/>
        <v>#VALUE!</v>
      </c>
      <c r="T1908" s="2" t="e">
        <f t="shared" si="441"/>
        <v>#VALUE!</v>
      </c>
      <c r="U1908" s="2" t="e">
        <f t="shared" si="442"/>
        <v>#VALUE!</v>
      </c>
      <c r="V1908" s="2" t="e">
        <f t="shared" si="443"/>
        <v>#VALUE!</v>
      </c>
      <c r="W1908" s="2" t="e">
        <f t="shared" si="444"/>
        <v>#VALUE!</v>
      </c>
      <c r="X1908" t="e">
        <f t="shared" si="445"/>
        <v>#VALUE!</v>
      </c>
      <c r="Y1908" t="e">
        <f t="shared" si="446"/>
        <v>#VALUE!</v>
      </c>
      <c r="Z1908" t="e">
        <f t="shared" si="447"/>
        <v>#VALUE!</v>
      </c>
      <c r="AA1908" t="e">
        <f t="shared" si="448"/>
        <v>#VALUE!</v>
      </c>
      <c r="AB1908" t="e">
        <f t="shared" si="449"/>
        <v>#VALUE!</v>
      </c>
    </row>
    <row r="1909" spans="1:28" x14ac:dyDescent="0.25">
      <c r="A1909">
        <v>43</v>
      </c>
      <c r="B1909" t="s">
        <v>69</v>
      </c>
      <c r="C1909">
        <v>4</v>
      </c>
      <c r="D1909" t="s">
        <v>68</v>
      </c>
      <c r="E1909">
        <v>1997</v>
      </c>
      <c r="F1909" t="s">
        <v>10</v>
      </c>
      <c r="G1909" t="s">
        <v>10</v>
      </c>
      <c r="H1909" s="54">
        <v>0.53400000000000003</v>
      </c>
      <c r="I1909" t="s">
        <v>10</v>
      </c>
      <c r="J1909" t="s">
        <v>10</v>
      </c>
      <c r="K1909">
        <v>0.50600000000000001</v>
      </c>
      <c r="L1909" s="2" t="e">
        <f t="shared" si="435"/>
        <v>#VALUE!</v>
      </c>
      <c r="M1909" s="2" t="e">
        <f t="shared" si="436"/>
        <v>#VALUE!</v>
      </c>
      <c r="N1909" s="2" t="e">
        <f t="shared" si="437"/>
        <v>#VALUE!</v>
      </c>
      <c r="O1909" s="2" t="e">
        <f t="shared" si="438"/>
        <v>#VALUE!</v>
      </c>
      <c r="P1909" s="79" t="e">
        <f t="shared" si="439"/>
        <v>#VALUE!</v>
      </c>
      <c r="Q1909" s="80">
        <v>0.61482999999999999</v>
      </c>
      <c r="R1909" s="78">
        <v>0.38515999999999995</v>
      </c>
      <c r="S1909" s="79" t="e">
        <f t="shared" si="440"/>
        <v>#VALUE!</v>
      </c>
      <c r="T1909" s="2" t="e">
        <f t="shared" si="441"/>
        <v>#VALUE!</v>
      </c>
      <c r="U1909" s="2" t="e">
        <f t="shared" si="442"/>
        <v>#VALUE!</v>
      </c>
      <c r="V1909" s="2" t="e">
        <f t="shared" si="443"/>
        <v>#VALUE!</v>
      </c>
      <c r="W1909" s="2" t="e">
        <f t="shared" si="444"/>
        <v>#VALUE!</v>
      </c>
      <c r="X1909" t="e">
        <f t="shared" si="445"/>
        <v>#VALUE!</v>
      </c>
      <c r="Y1909" t="e">
        <f t="shared" si="446"/>
        <v>#VALUE!</v>
      </c>
      <c r="Z1909" t="e">
        <f t="shared" si="447"/>
        <v>#VALUE!</v>
      </c>
      <c r="AA1909" t="e">
        <f t="shared" si="448"/>
        <v>#VALUE!</v>
      </c>
      <c r="AB1909" t="e">
        <f t="shared" si="449"/>
        <v>#VALUE!</v>
      </c>
    </row>
    <row r="1910" spans="1:28" x14ac:dyDescent="0.25">
      <c r="A1910">
        <v>43</v>
      </c>
      <c r="B1910" t="s">
        <v>69</v>
      </c>
      <c r="C1910">
        <v>4</v>
      </c>
      <c r="D1910" t="s">
        <v>68</v>
      </c>
      <c r="E1910">
        <v>1998</v>
      </c>
      <c r="F1910" t="s">
        <v>10</v>
      </c>
      <c r="G1910" t="s">
        <v>10</v>
      </c>
      <c r="H1910" s="54">
        <v>0.18</v>
      </c>
      <c r="I1910" t="s">
        <v>10</v>
      </c>
      <c r="J1910" t="s">
        <v>10</v>
      </c>
      <c r="K1910">
        <v>0.193</v>
      </c>
      <c r="L1910" s="2" t="e">
        <f t="shared" si="435"/>
        <v>#VALUE!</v>
      </c>
      <c r="M1910" s="2" t="e">
        <f t="shared" si="436"/>
        <v>#VALUE!</v>
      </c>
      <c r="N1910" s="2" t="e">
        <f t="shared" si="437"/>
        <v>#VALUE!</v>
      </c>
      <c r="O1910" s="2" t="e">
        <f t="shared" si="438"/>
        <v>#VALUE!</v>
      </c>
      <c r="P1910" s="79" t="e">
        <f t="shared" si="439"/>
        <v>#VALUE!</v>
      </c>
      <c r="Q1910" s="80">
        <v>0.61482999999999999</v>
      </c>
      <c r="R1910" s="78">
        <v>0.38515999999999995</v>
      </c>
      <c r="S1910" s="79" t="e">
        <f t="shared" si="440"/>
        <v>#VALUE!</v>
      </c>
      <c r="T1910" s="2" t="e">
        <f t="shared" si="441"/>
        <v>#VALUE!</v>
      </c>
      <c r="U1910" s="2" t="e">
        <f t="shared" si="442"/>
        <v>#VALUE!</v>
      </c>
      <c r="V1910" s="2" t="e">
        <f t="shared" si="443"/>
        <v>#VALUE!</v>
      </c>
      <c r="W1910" s="2" t="e">
        <f t="shared" si="444"/>
        <v>#VALUE!</v>
      </c>
      <c r="X1910" t="e">
        <f t="shared" si="445"/>
        <v>#VALUE!</v>
      </c>
      <c r="Y1910" t="e">
        <f t="shared" si="446"/>
        <v>#VALUE!</v>
      </c>
      <c r="Z1910" t="e">
        <f t="shared" si="447"/>
        <v>#VALUE!</v>
      </c>
      <c r="AA1910" t="e">
        <f t="shared" si="448"/>
        <v>#VALUE!</v>
      </c>
      <c r="AB1910" t="e">
        <f t="shared" si="449"/>
        <v>#VALUE!</v>
      </c>
    </row>
    <row r="1911" spans="1:28" x14ac:dyDescent="0.25">
      <c r="A1911">
        <v>43</v>
      </c>
      <c r="B1911" t="s">
        <v>69</v>
      </c>
      <c r="C1911">
        <v>4</v>
      </c>
      <c r="D1911" t="s">
        <v>68</v>
      </c>
      <c r="E1911">
        <v>1999</v>
      </c>
      <c r="F1911" t="s">
        <v>10</v>
      </c>
      <c r="G1911" t="s">
        <v>10</v>
      </c>
      <c r="H1911" s="54">
        <v>0.21000000000000002</v>
      </c>
      <c r="I1911" t="s">
        <v>10</v>
      </c>
      <c r="J1911" t="s">
        <v>10</v>
      </c>
      <c r="K1911">
        <v>0.216</v>
      </c>
      <c r="L1911" s="2" t="e">
        <f t="shared" si="435"/>
        <v>#VALUE!</v>
      </c>
      <c r="M1911" s="2" t="e">
        <f t="shared" si="436"/>
        <v>#VALUE!</v>
      </c>
      <c r="N1911" s="2" t="e">
        <f t="shared" si="437"/>
        <v>#VALUE!</v>
      </c>
      <c r="O1911" s="2" t="e">
        <f t="shared" si="438"/>
        <v>#VALUE!</v>
      </c>
      <c r="P1911" s="79" t="e">
        <f t="shared" si="439"/>
        <v>#VALUE!</v>
      </c>
      <c r="Q1911" s="80">
        <v>0.61482999999999999</v>
      </c>
      <c r="R1911" s="78">
        <v>0.38515999999999995</v>
      </c>
      <c r="S1911" s="79" t="e">
        <f t="shared" si="440"/>
        <v>#VALUE!</v>
      </c>
      <c r="T1911" s="2" t="e">
        <f t="shared" si="441"/>
        <v>#VALUE!</v>
      </c>
      <c r="U1911" s="2" t="e">
        <f t="shared" si="442"/>
        <v>#VALUE!</v>
      </c>
      <c r="V1911" s="2" t="e">
        <f t="shared" si="443"/>
        <v>#VALUE!</v>
      </c>
      <c r="W1911" s="2" t="e">
        <f t="shared" si="444"/>
        <v>#VALUE!</v>
      </c>
      <c r="X1911" t="e">
        <f t="shared" si="445"/>
        <v>#VALUE!</v>
      </c>
      <c r="Y1911" t="e">
        <f t="shared" si="446"/>
        <v>#VALUE!</v>
      </c>
      <c r="Z1911" t="e">
        <f t="shared" si="447"/>
        <v>#VALUE!</v>
      </c>
      <c r="AA1911" t="e">
        <f t="shared" si="448"/>
        <v>#VALUE!</v>
      </c>
      <c r="AB1911" t="e">
        <f t="shared" si="449"/>
        <v>#VALUE!</v>
      </c>
    </row>
    <row r="1912" spans="1:28" x14ac:dyDescent="0.25">
      <c r="A1912">
        <v>43</v>
      </c>
      <c r="B1912" t="s">
        <v>69</v>
      </c>
      <c r="C1912">
        <v>4</v>
      </c>
      <c r="D1912" t="s">
        <v>68</v>
      </c>
      <c r="E1912">
        <v>2000</v>
      </c>
      <c r="F1912" t="s">
        <v>10</v>
      </c>
      <c r="G1912" t="s">
        <v>10</v>
      </c>
      <c r="H1912" s="54">
        <v>0.379</v>
      </c>
      <c r="I1912" t="s">
        <v>10</v>
      </c>
      <c r="J1912" t="s">
        <v>10</v>
      </c>
      <c r="K1912">
        <v>0.28399999999999997</v>
      </c>
      <c r="L1912" s="2" t="e">
        <f t="shared" si="435"/>
        <v>#VALUE!</v>
      </c>
      <c r="M1912" s="2" t="e">
        <f t="shared" si="436"/>
        <v>#VALUE!</v>
      </c>
      <c r="N1912" s="2" t="e">
        <f t="shared" si="437"/>
        <v>#VALUE!</v>
      </c>
      <c r="O1912" s="2" t="e">
        <f t="shared" si="438"/>
        <v>#VALUE!</v>
      </c>
      <c r="P1912" s="79" t="e">
        <f t="shared" si="439"/>
        <v>#VALUE!</v>
      </c>
      <c r="Q1912" s="80">
        <v>0.61482999999999999</v>
      </c>
      <c r="R1912" s="78">
        <v>0.38515999999999995</v>
      </c>
      <c r="S1912" s="79">
        <f t="shared" si="440"/>
        <v>801.20800088405974</v>
      </c>
      <c r="T1912" s="2" t="e">
        <f t="shared" si="441"/>
        <v>#VALUE!</v>
      </c>
      <c r="U1912" s="2" t="e">
        <f t="shared" si="442"/>
        <v>#VALUE!</v>
      </c>
      <c r="V1912" s="2">
        <f t="shared" si="443"/>
        <v>773.0032819619405</v>
      </c>
      <c r="W1912" s="2" t="e">
        <f t="shared" si="444"/>
        <v>#VALUE!</v>
      </c>
      <c r="X1912" t="e">
        <f t="shared" si="445"/>
        <v>#VALUE!</v>
      </c>
      <c r="Y1912" t="e">
        <f t="shared" si="446"/>
        <v>#VALUE!</v>
      </c>
      <c r="Z1912" t="e">
        <f t="shared" si="447"/>
        <v>#VALUE!</v>
      </c>
      <c r="AA1912" t="e">
        <f t="shared" si="448"/>
        <v>#VALUE!</v>
      </c>
      <c r="AB1912" t="e">
        <f t="shared" si="449"/>
        <v>#VALUE!</v>
      </c>
    </row>
    <row r="1913" spans="1:28" x14ac:dyDescent="0.25">
      <c r="A1913">
        <v>43</v>
      </c>
      <c r="B1913" t="s">
        <v>69</v>
      </c>
      <c r="C1913">
        <v>4</v>
      </c>
      <c r="D1913" t="s">
        <v>68</v>
      </c>
      <c r="E1913">
        <v>2001</v>
      </c>
      <c r="F1913">
        <v>213</v>
      </c>
      <c r="G1913" t="s">
        <v>10</v>
      </c>
      <c r="H1913" s="54">
        <v>0.29799999999999999</v>
      </c>
      <c r="I1913" t="s">
        <v>10</v>
      </c>
      <c r="J1913" t="s">
        <v>10</v>
      </c>
      <c r="K1913">
        <v>0.26200000000000001</v>
      </c>
      <c r="L1913" s="2">
        <f t="shared" si="435"/>
        <v>303.41880341880346</v>
      </c>
      <c r="M1913" s="2" t="e">
        <f t="shared" si="436"/>
        <v>#VALUE!</v>
      </c>
      <c r="N1913" s="2" t="e">
        <f t="shared" si="437"/>
        <v>#VALUE!</v>
      </c>
      <c r="O1913" s="2">
        <f t="shared" si="438"/>
        <v>288.6178861788618</v>
      </c>
      <c r="P1913" s="79" t="e">
        <f t="shared" si="439"/>
        <v>#VALUE!</v>
      </c>
      <c r="Q1913" s="80">
        <v>0.61482999999999999</v>
      </c>
      <c r="R1913" s="78">
        <v>0.38515999999999995</v>
      </c>
      <c r="S1913" s="79">
        <f t="shared" si="440"/>
        <v>737.30423244387714</v>
      </c>
      <c r="T1913" s="2" t="e">
        <f t="shared" si="441"/>
        <v>#VALUE!</v>
      </c>
      <c r="U1913" s="2" t="e">
        <f t="shared" si="442"/>
        <v>#VALUE!</v>
      </c>
      <c r="V1913" s="2">
        <f t="shared" si="443"/>
        <v>722.98090672488001</v>
      </c>
      <c r="W1913" s="2" t="e">
        <f t="shared" si="444"/>
        <v>#VALUE!</v>
      </c>
      <c r="X1913">
        <f t="shared" si="445"/>
        <v>3.4615222180463716</v>
      </c>
      <c r="Y1913" t="e">
        <f t="shared" si="446"/>
        <v>#VALUE!</v>
      </c>
      <c r="Z1913" t="e">
        <f t="shared" si="447"/>
        <v>#VALUE!</v>
      </c>
      <c r="AA1913">
        <f t="shared" si="448"/>
        <v>3.3942765573938027</v>
      </c>
      <c r="AB1913" t="e">
        <f t="shared" si="449"/>
        <v>#VALUE!</v>
      </c>
    </row>
    <row r="1914" spans="1:28" x14ac:dyDescent="0.25">
      <c r="A1914">
        <v>43</v>
      </c>
      <c r="B1914" t="s">
        <v>69</v>
      </c>
      <c r="C1914">
        <v>4</v>
      </c>
      <c r="D1914" t="s">
        <v>68</v>
      </c>
      <c r="E1914">
        <v>2002</v>
      </c>
      <c r="F1914" t="s">
        <v>10</v>
      </c>
      <c r="G1914" t="s">
        <v>10</v>
      </c>
      <c r="H1914" s="54">
        <v>0.27300000000000002</v>
      </c>
      <c r="I1914" t="s">
        <v>10</v>
      </c>
      <c r="J1914" t="s">
        <v>10</v>
      </c>
      <c r="K1914">
        <v>0.161</v>
      </c>
      <c r="L1914" s="2" t="e">
        <f t="shared" si="435"/>
        <v>#VALUE!</v>
      </c>
      <c r="M1914" s="2" t="e">
        <f t="shared" si="436"/>
        <v>#VALUE!</v>
      </c>
      <c r="N1914" s="2" t="e">
        <f t="shared" si="437"/>
        <v>#VALUE!</v>
      </c>
      <c r="O1914" s="2" t="e">
        <f t="shared" si="438"/>
        <v>#VALUE!</v>
      </c>
      <c r="P1914" s="79" t="e">
        <f t="shared" si="439"/>
        <v>#VALUE!</v>
      </c>
      <c r="Q1914" s="80">
        <v>0.61482999999999999</v>
      </c>
      <c r="R1914" s="78">
        <v>0.38515999999999995</v>
      </c>
      <c r="S1914" s="79">
        <f t="shared" si="440"/>
        <v>1405.151145845638</v>
      </c>
      <c r="T1914" s="2" t="e">
        <f t="shared" si="441"/>
        <v>#VALUE!</v>
      </c>
      <c r="U1914" s="2" t="e">
        <f t="shared" si="442"/>
        <v>#VALUE!</v>
      </c>
      <c r="V1914" s="2">
        <f t="shared" si="443"/>
        <v>1399.7434935307142</v>
      </c>
      <c r="W1914" s="2" t="e">
        <f t="shared" si="444"/>
        <v>#VALUE!</v>
      </c>
      <c r="X1914" t="e">
        <f t="shared" si="445"/>
        <v>#VALUE!</v>
      </c>
      <c r="Y1914" t="e">
        <f t="shared" si="446"/>
        <v>#VALUE!</v>
      </c>
      <c r="Z1914" t="e">
        <f t="shared" si="447"/>
        <v>#VALUE!</v>
      </c>
      <c r="AA1914" t="e">
        <f t="shared" si="448"/>
        <v>#VALUE!</v>
      </c>
      <c r="AB1914" t="e">
        <f t="shared" si="449"/>
        <v>#VALUE!</v>
      </c>
    </row>
    <row r="1915" spans="1:28" x14ac:dyDescent="0.25">
      <c r="A1915">
        <v>43</v>
      </c>
      <c r="B1915" t="s">
        <v>69</v>
      </c>
      <c r="C1915">
        <v>4</v>
      </c>
      <c r="D1915" t="s">
        <v>68</v>
      </c>
      <c r="E1915">
        <v>2003</v>
      </c>
      <c r="F1915">
        <v>841</v>
      </c>
      <c r="G1915" t="s">
        <v>10</v>
      </c>
      <c r="H1915" s="54">
        <v>0.27700000000000002</v>
      </c>
      <c r="I1915" t="s">
        <v>10</v>
      </c>
      <c r="J1915" t="s">
        <v>10</v>
      </c>
      <c r="K1915">
        <v>0.246</v>
      </c>
      <c r="L1915" s="2">
        <f t="shared" si="435"/>
        <v>1163.2088520055324</v>
      </c>
      <c r="M1915" s="2" t="e">
        <f t="shared" si="436"/>
        <v>#VALUE!</v>
      </c>
      <c r="N1915" s="2" t="e">
        <f t="shared" si="437"/>
        <v>#VALUE!</v>
      </c>
      <c r="O1915" s="2">
        <f t="shared" si="438"/>
        <v>1115.3846153846155</v>
      </c>
      <c r="P1915" s="79" t="e">
        <f t="shared" si="439"/>
        <v>#VALUE!</v>
      </c>
      <c r="Q1915" s="80">
        <v>0.61482999999999999</v>
      </c>
      <c r="R1915" s="78">
        <v>0.38515999999999995</v>
      </c>
      <c r="S1915" s="79">
        <f t="shared" si="440"/>
        <v>962.93303664762675</v>
      </c>
      <c r="T1915" s="2" t="e">
        <f t="shared" si="441"/>
        <v>#VALUE!</v>
      </c>
      <c r="U1915" s="2" t="e">
        <f t="shared" si="442"/>
        <v>#VALUE!</v>
      </c>
      <c r="V1915" s="2">
        <f t="shared" si="443"/>
        <v>1001.307734227172</v>
      </c>
      <c r="W1915" s="2" t="e">
        <f t="shared" si="444"/>
        <v>#VALUE!</v>
      </c>
      <c r="X1915">
        <f t="shared" si="445"/>
        <v>1.1449857748485455</v>
      </c>
      <c r="Y1915" t="e">
        <f t="shared" si="446"/>
        <v>#VALUE!</v>
      </c>
      <c r="Z1915" t="e">
        <f t="shared" si="447"/>
        <v>#VALUE!</v>
      </c>
      <c r="AA1915">
        <f t="shared" si="448"/>
        <v>1.1906156173925946</v>
      </c>
      <c r="AB1915" t="e">
        <f t="shared" si="449"/>
        <v>#VALUE!</v>
      </c>
    </row>
    <row r="1916" spans="1:28" x14ac:dyDescent="0.25">
      <c r="A1916">
        <v>43</v>
      </c>
      <c r="B1916" t="s">
        <v>69</v>
      </c>
      <c r="C1916">
        <v>4</v>
      </c>
      <c r="D1916" t="s">
        <v>68</v>
      </c>
      <c r="E1916">
        <v>2004</v>
      </c>
      <c r="F1916">
        <v>130</v>
      </c>
      <c r="G1916" t="s">
        <v>10</v>
      </c>
      <c r="H1916" s="54">
        <v>0.41800000000000004</v>
      </c>
      <c r="I1916" t="s">
        <v>10</v>
      </c>
      <c r="J1916" t="s">
        <v>10</v>
      </c>
      <c r="K1916">
        <v>0.42599999999999999</v>
      </c>
      <c r="L1916" s="2">
        <f t="shared" si="435"/>
        <v>223.36769759450172</v>
      </c>
      <c r="M1916" s="2" t="e">
        <f t="shared" si="436"/>
        <v>#VALUE!</v>
      </c>
      <c r="N1916" s="2" t="e">
        <f t="shared" si="437"/>
        <v>#VALUE!</v>
      </c>
      <c r="O1916" s="2">
        <f t="shared" si="438"/>
        <v>226.48083623693378</v>
      </c>
      <c r="P1916" s="79" t="e">
        <f t="shared" si="439"/>
        <v>#VALUE!</v>
      </c>
      <c r="Q1916" s="80">
        <v>0.61482999999999999</v>
      </c>
      <c r="R1916" s="78">
        <v>0.38515999999999995</v>
      </c>
      <c r="S1916" s="79">
        <f t="shared" si="440"/>
        <v>767.52375406270608</v>
      </c>
      <c r="T1916" s="2" t="e">
        <f t="shared" si="441"/>
        <v>#VALUE!</v>
      </c>
      <c r="U1916" s="2" t="e">
        <f t="shared" si="442"/>
        <v>#VALUE!</v>
      </c>
      <c r="V1916" s="2">
        <f t="shared" si="443"/>
        <v>784.0231221315654</v>
      </c>
      <c r="W1916" s="2" t="e">
        <f t="shared" si="444"/>
        <v>#VALUE!</v>
      </c>
      <c r="X1916">
        <f t="shared" si="445"/>
        <v>5.9040288774054313</v>
      </c>
      <c r="Y1916" t="e">
        <f t="shared" si="446"/>
        <v>#VALUE!</v>
      </c>
      <c r="Z1916" t="e">
        <f t="shared" si="447"/>
        <v>#VALUE!</v>
      </c>
      <c r="AA1916">
        <f t="shared" si="448"/>
        <v>6.0309470933197336</v>
      </c>
      <c r="AB1916" t="e">
        <f t="shared" si="449"/>
        <v>#VALUE!</v>
      </c>
    </row>
    <row r="1917" spans="1:28" x14ac:dyDescent="0.25">
      <c r="A1917">
        <v>43</v>
      </c>
      <c r="B1917" t="s">
        <v>69</v>
      </c>
      <c r="C1917">
        <v>4</v>
      </c>
      <c r="D1917" t="s">
        <v>68</v>
      </c>
      <c r="E1917">
        <v>2005</v>
      </c>
      <c r="F1917">
        <v>1120</v>
      </c>
      <c r="G1917" t="s">
        <v>10</v>
      </c>
      <c r="H1917" s="54">
        <v>0.28100000000000003</v>
      </c>
      <c r="I1917" t="s">
        <v>10</v>
      </c>
      <c r="J1917" t="s">
        <v>10</v>
      </c>
      <c r="K1917">
        <v>0.26100000000000001</v>
      </c>
      <c r="L1917" s="2">
        <f t="shared" si="435"/>
        <v>1557.7190542420028</v>
      </c>
      <c r="M1917" s="2" t="e">
        <f t="shared" si="436"/>
        <v>#VALUE!</v>
      </c>
      <c r="N1917" s="2" t="e">
        <f t="shared" si="437"/>
        <v>#VALUE!</v>
      </c>
      <c r="O1917" s="2">
        <f t="shared" si="438"/>
        <v>1515.5615696887687</v>
      </c>
      <c r="P1917" s="79" t="e">
        <f t="shared" si="439"/>
        <v>#VALUE!</v>
      </c>
      <c r="Q1917" s="80">
        <v>0.61482999999999999</v>
      </c>
      <c r="R1917" s="78">
        <v>0.38515999999999995</v>
      </c>
      <c r="S1917" s="79">
        <f t="shared" si="440"/>
        <v>2273.199293148823</v>
      </c>
      <c r="T1917" s="2" t="e">
        <f t="shared" si="441"/>
        <v>#VALUE!</v>
      </c>
      <c r="U1917" s="2" t="e">
        <f t="shared" si="442"/>
        <v>#VALUE!</v>
      </c>
      <c r="V1917" s="2">
        <f t="shared" si="443"/>
        <v>2287.9310141473034</v>
      </c>
      <c r="W1917" s="2" t="e">
        <f t="shared" si="444"/>
        <v>#VALUE!</v>
      </c>
      <c r="X1917">
        <f t="shared" si="445"/>
        <v>2.029642226025735</v>
      </c>
      <c r="Y1917" t="e">
        <f t="shared" si="446"/>
        <v>#VALUE!</v>
      </c>
      <c r="Z1917" t="e">
        <f t="shared" si="447"/>
        <v>#VALUE!</v>
      </c>
      <c r="AA1917">
        <f t="shared" si="448"/>
        <v>2.0427955483458065</v>
      </c>
      <c r="AB1917" t="e">
        <f t="shared" si="449"/>
        <v>#VALUE!</v>
      </c>
    </row>
    <row r="1918" spans="1:28" x14ac:dyDescent="0.25">
      <c r="A1918">
        <v>43</v>
      </c>
      <c r="B1918" t="s">
        <v>69</v>
      </c>
      <c r="C1918">
        <v>4</v>
      </c>
      <c r="D1918" t="s">
        <v>68</v>
      </c>
      <c r="E1918">
        <v>2006</v>
      </c>
      <c r="F1918">
        <v>848</v>
      </c>
      <c r="G1918" t="s">
        <v>10</v>
      </c>
      <c r="H1918" s="54">
        <v>0.27</v>
      </c>
      <c r="I1918" t="s">
        <v>10</v>
      </c>
      <c r="J1918" t="s">
        <v>10</v>
      </c>
      <c r="K1918">
        <v>0.30199999999999999</v>
      </c>
      <c r="L1918" s="2">
        <f t="shared" si="435"/>
        <v>1161.6438356164383</v>
      </c>
      <c r="M1918" s="2" t="e">
        <f t="shared" si="436"/>
        <v>#VALUE!</v>
      </c>
      <c r="N1918" s="2" t="e">
        <f t="shared" si="437"/>
        <v>#VALUE!</v>
      </c>
      <c r="O1918" s="2">
        <f t="shared" si="438"/>
        <v>1214.8997134670487</v>
      </c>
      <c r="P1918" s="79" t="e">
        <f t="shared" si="439"/>
        <v>#VALUE!</v>
      </c>
      <c r="Q1918" s="80">
        <v>0.61482999999999999</v>
      </c>
      <c r="R1918" s="78">
        <v>0.38515999999999995</v>
      </c>
      <c r="S1918" s="79">
        <f t="shared" si="440"/>
        <v>3746.4165855268948</v>
      </c>
      <c r="T1918" s="2" t="e">
        <f t="shared" si="441"/>
        <v>#VALUE!</v>
      </c>
      <c r="U1918" s="2" t="e">
        <f t="shared" si="442"/>
        <v>#VALUE!</v>
      </c>
      <c r="V1918" s="2">
        <f t="shared" si="443"/>
        <v>3736.6388378466563</v>
      </c>
      <c r="W1918" s="2" t="e">
        <f t="shared" si="444"/>
        <v>#VALUE!</v>
      </c>
      <c r="X1918">
        <f t="shared" si="445"/>
        <v>4.4179440867062443</v>
      </c>
      <c r="Y1918" t="e">
        <f t="shared" si="446"/>
        <v>#VALUE!</v>
      </c>
      <c r="Z1918" t="e">
        <f t="shared" si="447"/>
        <v>#VALUE!</v>
      </c>
      <c r="AA1918">
        <f t="shared" si="448"/>
        <v>4.4064137238757741</v>
      </c>
      <c r="AB1918" t="e">
        <f t="shared" si="449"/>
        <v>#VALUE!</v>
      </c>
    </row>
    <row r="1919" spans="1:28" x14ac:dyDescent="0.25">
      <c r="A1919">
        <v>43</v>
      </c>
      <c r="B1919" t="s">
        <v>69</v>
      </c>
      <c r="C1919">
        <v>4</v>
      </c>
      <c r="D1919" t="s">
        <v>68</v>
      </c>
      <c r="E1919">
        <v>2007</v>
      </c>
      <c r="F1919">
        <v>350</v>
      </c>
      <c r="G1919" t="s">
        <v>10</v>
      </c>
      <c r="H1919" s="54">
        <v>0.45799999999999996</v>
      </c>
      <c r="I1919" t="s">
        <v>10</v>
      </c>
      <c r="J1919" t="s">
        <v>10</v>
      </c>
      <c r="K1919">
        <v>0.47</v>
      </c>
      <c r="L1919" s="2">
        <f t="shared" si="435"/>
        <v>645.75645756457561</v>
      </c>
      <c r="M1919" s="2" t="e">
        <f t="shared" si="436"/>
        <v>#VALUE!</v>
      </c>
      <c r="N1919" s="2" t="e">
        <f t="shared" si="437"/>
        <v>#VALUE!</v>
      </c>
      <c r="O1919" s="2">
        <f t="shared" si="438"/>
        <v>660.37735849056605</v>
      </c>
      <c r="P1919" s="79" t="e">
        <f t="shared" si="439"/>
        <v>#VALUE!</v>
      </c>
      <c r="Q1919" s="80">
        <v>0.61482999999999999</v>
      </c>
      <c r="R1919" s="78">
        <v>0.38515999999999995</v>
      </c>
      <c r="S1919" s="79">
        <f t="shared" si="440"/>
        <v>2202.8622909073697</v>
      </c>
      <c r="T1919" s="2" t="e">
        <f t="shared" si="441"/>
        <v>#VALUE!</v>
      </c>
      <c r="U1919" s="2" t="e">
        <f t="shared" si="442"/>
        <v>#VALUE!</v>
      </c>
      <c r="V1919" s="2">
        <f t="shared" si="443"/>
        <v>2223.7168395437261</v>
      </c>
      <c r="W1919" s="2" t="e">
        <f t="shared" si="444"/>
        <v>#VALUE!</v>
      </c>
      <c r="X1919">
        <f t="shared" si="445"/>
        <v>6.2938922597353422</v>
      </c>
      <c r="Y1919" t="e">
        <f t="shared" si="446"/>
        <v>#VALUE!</v>
      </c>
      <c r="Z1919" t="e">
        <f t="shared" si="447"/>
        <v>#VALUE!</v>
      </c>
      <c r="AA1919">
        <f t="shared" si="448"/>
        <v>6.3534766844106461</v>
      </c>
      <c r="AB1919" t="e">
        <f t="shared" si="449"/>
        <v>#VALUE!</v>
      </c>
    </row>
    <row r="1920" spans="1:28" x14ac:dyDescent="0.25">
      <c r="A1920">
        <v>43</v>
      </c>
      <c r="B1920" t="s">
        <v>69</v>
      </c>
      <c r="C1920">
        <v>4</v>
      </c>
      <c r="D1920" t="s">
        <v>68</v>
      </c>
      <c r="E1920">
        <v>2008</v>
      </c>
      <c r="F1920">
        <v>581</v>
      </c>
      <c r="G1920" t="s">
        <v>10</v>
      </c>
      <c r="H1920" s="54">
        <v>0.39600000000000002</v>
      </c>
      <c r="I1920" t="s">
        <v>10</v>
      </c>
      <c r="J1920" t="s">
        <v>10</v>
      </c>
      <c r="K1920">
        <v>0.40799999999999997</v>
      </c>
      <c r="L1920" s="2">
        <f t="shared" si="435"/>
        <v>961.92052980132451</v>
      </c>
      <c r="M1920" s="2" t="e">
        <f t="shared" si="436"/>
        <v>#VALUE!</v>
      </c>
      <c r="N1920" s="2" t="e">
        <f t="shared" si="437"/>
        <v>#VALUE!</v>
      </c>
      <c r="O1920" s="2">
        <f t="shared" si="438"/>
        <v>981.41891891891873</v>
      </c>
      <c r="P1920" s="79" t="e">
        <f t="shared" si="439"/>
        <v>#VALUE!</v>
      </c>
      <c r="Q1920" s="80">
        <v>0.61482999999999999</v>
      </c>
      <c r="R1920" s="78">
        <v>0.38515999999999995</v>
      </c>
      <c r="S1920" s="79">
        <f t="shared" si="440"/>
        <v>1456.0157312458027</v>
      </c>
      <c r="T1920" s="2" t="e">
        <f t="shared" si="441"/>
        <v>#VALUE!</v>
      </c>
      <c r="U1920" s="2" t="e">
        <f t="shared" si="442"/>
        <v>#VALUE!</v>
      </c>
      <c r="V1920" s="2">
        <f t="shared" si="443"/>
        <v>1591.7213337936425</v>
      </c>
      <c r="W1920" s="2" t="e">
        <f t="shared" si="444"/>
        <v>#VALUE!</v>
      </c>
      <c r="X1920">
        <f t="shared" si="445"/>
        <v>2.5060511725401078</v>
      </c>
      <c r="Y1920" t="e">
        <f t="shared" si="446"/>
        <v>#VALUE!</v>
      </c>
      <c r="Z1920" t="e">
        <f t="shared" si="447"/>
        <v>#VALUE!</v>
      </c>
      <c r="AA1920">
        <f t="shared" si="448"/>
        <v>2.7396236381990406</v>
      </c>
      <c r="AB1920" t="e">
        <f t="shared" si="449"/>
        <v>#VALUE!</v>
      </c>
    </row>
    <row r="1921" spans="1:28" x14ac:dyDescent="0.25">
      <c r="A1921">
        <v>43</v>
      </c>
      <c r="B1921" t="s">
        <v>69</v>
      </c>
      <c r="C1921">
        <v>4</v>
      </c>
      <c r="D1921" t="s">
        <v>68</v>
      </c>
      <c r="E1921">
        <v>2009</v>
      </c>
      <c r="F1921">
        <v>2681</v>
      </c>
      <c r="G1921" t="s">
        <v>10</v>
      </c>
      <c r="H1921" s="54">
        <v>0.38600000000000001</v>
      </c>
      <c r="I1921" t="s">
        <v>10</v>
      </c>
      <c r="J1921" t="s">
        <v>10</v>
      </c>
      <c r="K1921">
        <v>0.38700000000000001</v>
      </c>
      <c r="L1921" s="2">
        <f t="shared" si="435"/>
        <v>4366.4495114006513</v>
      </c>
      <c r="M1921" s="2" t="e">
        <f t="shared" si="436"/>
        <v>#VALUE!</v>
      </c>
      <c r="N1921" s="2" t="e">
        <f t="shared" si="437"/>
        <v>#VALUE!</v>
      </c>
      <c r="O1921" s="2">
        <f t="shared" si="438"/>
        <v>4373.5725938009791</v>
      </c>
      <c r="P1921" s="79" t="e">
        <f t="shared" si="439"/>
        <v>#VALUE!</v>
      </c>
      <c r="Q1921" s="80">
        <v>0.61482999999999999</v>
      </c>
      <c r="R1921" s="78">
        <v>0.38515999999999995</v>
      </c>
      <c r="S1921" s="79">
        <f t="shared" si="440"/>
        <v>1792.8570073498349</v>
      </c>
      <c r="T1921" s="2" t="e">
        <f t="shared" si="441"/>
        <v>#VALUE!</v>
      </c>
      <c r="U1921" s="2" t="e">
        <f t="shared" si="442"/>
        <v>#VALUE!</v>
      </c>
      <c r="V1921" s="2">
        <f t="shared" si="443"/>
        <v>1896.3149952106137</v>
      </c>
      <c r="W1921" s="2" t="e">
        <f t="shared" si="444"/>
        <v>#VALUE!</v>
      </c>
      <c r="X1921">
        <f t="shared" si="445"/>
        <v>0.66872697029087469</v>
      </c>
      <c r="Y1921" t="e">
        <f t="shared" si="446"/>
        <v>#VALUE!</v>
      </c>
      <c r="Z1921" t="e">
        <f t="shared" si="447"/>
        <v>#VALUE!</v>
      </c>
      <c r="AA1921">
        <f t="shared" si="448"/>
        <v>0.70731629810168362</v>
      </c>
      <c r="AB1921" t="e">
        <f t="shared" si="449"/>
        <v>#VALUE!</v>
      </c>
    </row>
    <row r="1922" spans="1:28" x14ac:dyDescent="0.25">
      <c r="A1922">
        <v>43</v>
      </c>
      <c r="B1922" t="s">
        <v>69</v>
      </c>
      <c r="C1922">
        <v>4</v>
      </c>
      <c r="D1922" t="s">
        <v>68</v>
      </c>
      <c r="E1922">
        <v>2010</v>
      </c>
      <c r="F1922">
        <v>1836</v>
      </c>
      <c r="G1922" t="s">
        <v>10</v>
      </c>
      <c r="H1922" s="54">
        <v>0.33400000000000002</v>
      </c>
      <c r="I1922" t="s">
        <v>10</v>
      </c>
      <c r="J1922" t="s">
        <v>10</v>
      </c>
      <c r="K1922">
        <v>0.32500000000000001</v>
      </c>
      <c r="L1922" s="2">
        <f t="shared" ref="L1922:L1985" si="450">$F1922/(1-H1922)</f>
        <v>2756.7567567567571</v>
      </c>
      <c r="M1922" s="2" t="e">
        <f t="shared" ref="M1922:M1985" si="451">$F1922/(1-I1922)</f>
        <v>#VALUE!</v>
      </c>
      <c r="N1922" s="2" t="e">
        <f t="shared" ref="N1922:N1985" si="452">$F1922/(1-J1922)</f>
        <v>#VALUE!</v>
      </c>
      <c r="O1922" s="2">
        <f t="shared" ref="O1922:O1985" si="453">$F1922/(1-K1922)</f>
        <v>2720</v>
      </c>
      <c r="P1922" s="79" t="e">
        <f t="shared" ref="P1922:P1985" si="454">$G1922/(1-K1922)</f>
        <v>#VALUE!</v>
      </c>
      <c r="Q1922" s="80">
        <v>0.61482999999999999</v>
      </c>
      <c r="R1922" s="78">
        <v>0.38515999999999995</v>
      </c>
      <c r="S1922" s="79">
        <f t="shared" ref="S1922:S1985" si="455">(L1925*$Q1922)+(L1926*$R1922)</f>
        <v>2280.0641929730691</v>
      </c>
      <c r="T1922" s="2" t="e">
        <f t="shared" ref="T1922:T1985" si="456">(M1925*$Q1922)+(M1926*$R1922)</f>
        <v>#VALUE!</v>
      </c>
      <c r="U1922" s="2" t="e">
        <f t="shared" ref="U1922:U1985" si="457">(N1925*$Q1922)+(N1926*$R1922)</f>
        <v>#VALUE!</v>
      </c>
      <c r="V1922" s="2">
        <f t="shared" ref="V1922:V1985" si="458">(O1925*$Q1922)+(O1926*$R1922)</f>
        <v>2239.5379765210728</v>
      </c>
      <c r="W1922" s="2" t="e">
        <f t="shared" ref="W1922:W1985" si="459">(P1925*$Q1922)+(P1926*$R1922)</f>
        <v>#VALUE!</v>
      </c>
      <c r="X1922">
        <f t="shared" ref="X1922:X1985" si="460">S1922/$F1922</f>
        <v>1.2418650288524342</v>
      </c>
      <c r="Y1922" t="e">
        <f t="shared" ref="Y1922:Y1985" si="461">T1922/$F1922</f>
        <v>#VALUE!</v>
      </c>
      <c r="Z1922" t="e">
        <f t="shared" ref="Z1922:Z1985" si="462">U1922/$F1922</f>
        <v>#VALUE!</v>
      </c>
      <c r="AA1922">
        <f t="shared" ref="AA1922:AA1985" si="463">V1922/$F1922</f>
        <v>1.2197919262097345</v>
      </c>
      <c r="AB1922" t="e">
        <f t="shared" ref="AB1922:AB1985" si="464">W1922/$G1922</f>
        <v>#VALUE!</v>
      </c>
    </row>
    <row r="1923" spans="1:28" x14ac:dyDescent="0.25">
      <c r="A1923">
        <v>43</v>
      </c>
      <c r="B1923" t="s">
        <v>69</v>
      </c>
      <c r="C1923">
        <v>4</v>
      </c>
      <c r="D1923" t="s">
        <v>68</v>
      </c>
      <c r="E1923">
        <v>2011</v>
      </c>
      <c r="F1923">
        <v>753</v>
      </c>
      <c r="G1923" t="s">
        <v>10</v>
      </c>
      <c r="H1923" s="54">
        <v>0.42900000000000005</v>
      </c>
      <c r="I1923" t="s">
        <v>10</v>
      </c>
      <c r="J1923" t="s">
        <v>10</v>
      </c>
      <c r="K1923">
        <v>0.47399999999999998</v>
      </c>
      <c r="L1923" s="2">
        <f t="shared" si="450"/>
        <v>1318.7390542907181</v>
      </c>
      <c r="M1923" s="2" t="e">
        <f t="shared" si="451"/>
        <v>#VALUE!</v>
      </c>
      <c r="N1923" s="2" t="e">
        <f t="shared" si="452"/>
        <v>#VALUE!</v>
      </c>
      <c r="O1923" s="2">
        <f t="shared" si="453"/>
        <v>1431.5589353612168</v>
      </c>
      <c r="P1923" s="79" t="e">
        <f t="shared" si="454"/>
        <v>#VALUE!</v>
      </c>
      <c r="Q1923" s="80">
        <v>0.61482999999999999</v>
      </c>
      <c r="R1923" s="78">
        <v>0.38515999999999995</v>
      </c>
      <c r="S1923" s="79" t="e">
        <f t="shared" si="455"/>
        <v>#VALUE!</v>
      </c>
      <c r="T1923" s="2" t="e">
        <f t="shared" si="456"/>
        <v>#VALUE!</v>
      </c>
      <c r="U1923" s="2" t="e">
        <f t="shared" si="457"/>
        <v>#VALUE!</v>
      </c>
      <c r="V1923" s="2" t="e">
        <f t="shared" si="458"/>
        <v>#VALUE!</v>
      </c>
      <c r="W1923" s="2" t="e">
        <f t="shared" si="459"/>
        <v>#VALUE!</v>
      </c>
      <c r="X1923" t="e">
        <f t="shared" si="460"/>
        <v>#VALUE!</v>
      </c>
      <c r="Y1923" t="e">
        <f t="shared" si="461"/>
        <v>#VALUE!</v>
      </c>
      <c r="Z1923" t="e">
        <f t="shared" si="462"/>
        <v>#VALUE!</v>
      </c>
      <c r="AA1923" t="e">
        <f t="shared" si="463"/>
        <v>#VALUE!</v>
      </c>
      <c r="AB1923" t="e">
        <f t="shared" si="464"/>
        <v>#VALUE!</v>
      </c>
    </row>
    <row r="1924" spans="1:28" x14ac:dyDescent="0.25">
      <c r="A1924">
        <v>43</v>
      </c>
      <c r="B1924" t="s">
        <v>69</v>
      </c>
      <c r="C1924">
        <v>4</v>
      </c>
      <c r="D1924" t="s">
        <v>68</v>
      </c>
      <c r="E1924">
        <v>2012</v>
      </c>
      <c r="F1924">
        <v>1114</v>
      </c>
      <c r="G1924" t="s">
        <v>10</v>
      </c>
      <c r="H1924" s="54">
        <v>0.33499999999999996</v>
      </c>
      <c r="I1924" t="s">
        <v>10</v>
      </c>
      <c r="J1924" t="s">
        <v>10</v>
      </c>
      <c r="K1924">
        <v>0.39700000000000002</v>
      </c>
      <c r="L1924" s="2">
        <f t="shared" si="450"/>
        <v>1675.187969924812</v>
      </c>
      <c r="M1924" s="2" t="e">
        <f t="shared" si="451"/>
        <v>#VALUE!</v>
      </c>
      <c r="N1924" s="2" t="e">
        <f t="shared" si="452"/>
        <v>#VALUE!</v>
      </c>
      <c r="O1924" s="2">
        <f t="shared" si="453"/>
        <v>1847.4295190713101</v>
      </c>
      <c r="P1924" s="79" t="e">
        <f t="shared" si="454"/>
        <v>#VALUE!</v>
      </c>
      <c r="Q1924" s="80">
        <v>0.61482999999999999</v>
      </c>
      <c r="R1924" s="78">
        <v>0.38515999999999995</v>
      </c>
      <c r="S1924" s="79" t="e">
        <f t="shared" si="455"/>
        <v>#VALUE!</v>
      </c>
      <c r="T1924" s="2" t="e">
        <f t="shared" si="456"/>
        <v>#VALUE!</v>
      </c>
      <c r="U1924" s="2" t="e">
        <f t="shared" si="457"/>
        <v>#VALUE!</v>
      </c>
      <c r="V1924" s="2" t="e">
        <f t="shared" si="458"/>
        <v>#VALUE!</v>
      </c>
      <c r="W1924" s="2" t="e">
        <f t="shared" si="459"/>
        <v>#VALUE!</v>
      </c>
      <c r="X1924" t="e">
        <f t="shared" si="460"/>
        <v>#VALUE!</v>
      </c>
      <c r="Y1924" t="e">
        <f t="shared" si="461"/>
        <v>#VALUE!</v>
      </c>
      <c r="Z1924" t="e">
        <f t="shared" si="462"/>
        <v>#VALUE!</v>
      </c>
      <c r="AA1924" t="e">
        <f t="shared" si="463"/>
        <v>#VALUE!</v>
      </c>
      <c r="AB1924" t="e">
        <f t="shared" si="464"/>
        <v>#VALUE!</v>
      </c>
    </row>
    <row r="1925" spans="1:28" x14ac:dyDescent="0.25">
      <c r="A1925">
        <v>43</v>
      </c>
      <c r="B1925" t="s">
        <v>69</v>
      </c>
      <c r="C1925">
        <v>4</v>
      </c>
      <c r="D1925" t="s">
        <v>68</v>
      </c>
      <c r="E1925">
        <v>2013</v>
      </c>
      <c r="F1925">
        <v>1234</v>
      </c>
      <c r="G1925" t="s">
        <v>10</v>
      </c>
      <c r="H1925" s="54">
        <v>0.377</v>
      </c>
      <c r="I1925" t="s">
        <v>10</v>
      </c>
      <c r="J1925" t="s">
        <v>10</v>
      </c>
      <c r="K1925">
        <v>0.375</v>
      </c>
      <c r="L1925" s="2">
        <f t="shared" si="450"/>
        <v>1980.7383627608347</v>
      </c>
      <c r="M1925" s="2" t="e">
        <f t="shared" si="451"/>
        <v>#VALUE!</v>
      </c>
      <c r="N1925" s="2" t="e">
        <f t="shared" si="452"/>
        <v>#VALUE!</v>
      </c>
      <c r="O1925" s="2">
        <f t="shared" si="453"/>
        <v>1974.4</v>
      </c>
      <c r="P1925" s="79" t="e">
        <f t="shared" si="454"/>
        <v>#VALUE!</v>
      </c>
      <c r="Q1925" s="80">
        <v>0.61482999999999999</v>
      </c>
      <c r="R1925" s="78">
        <v>0.38515999999999995</v>
      </c>
      <c r="S1925" s="79" t="e">
        <f t="shared" si="455"/>
        <v>#VALUE!</v>
      </c>
      <c r="T1925" s="2" t="e">
        <f t="shared" si="456"/>
        <v>#VALUE!</v>
      </c>
      <c r="U1925" s="2" t="e">
        <f t="shared" si="457"/>
        <v>#VALUE!</v>
      </c>
      <c r="V1925" s="2" t="e">
        <f t="shared" si="458"/>
        <v>#VALUE!</v>
      </c>
      <c r="W1925" s="2" t="e">
        <f t="shared" si="459"/>
        <v>#VALUE!</v>
      </c>
      <c r="X1925" t="e">
        <f t="shared" si="460"/>
        <v>#VALUE!</v>
      </c>
      <c r="Y1925" t="e">
        <f t="shared" si="461"/>
        <v>#VALUE!</v>
      </c>
      <c r="Z1925" t="e">
        <f t="shared" si="462"/>
        <v>#VALUE!</v>
      </c>
      <c r="AA1925" t="e">
        <f t="shared" si="463"/>
        <v>#VALUE!</v>
      </c>
      <c r="AB1925" t="e">
        <f t="shared" si="464"/>
        <v>#VALUE!</v>
      </c>
    </row>
    <row r="1926" spans="1:28" x14ac:dyDescent="0.25">
      <c r="A1926">
        <v>43</v>
      </c>
      <c r="B1926" t="s">
        <v>69</v>
      </c>
      <c r="C1926">
        <v>4</v>
      </c>
      <c r="D1926" t="s">
        <v>68</v>
      </c>
      <c r="E1926">
        <v>2014</v>
      </c>
      <c r="F1926">
        <v>2085</v>
      </c>
      <c r="G1926" t="s">
        <v>10</v>
      </c>
      <c r="H1926" s="54">
        <v>0.24399999999999999</v>
      </c>
      <c r="I1926" t="s">
        <v>10</v>
      </c>
      <c r="J1926" t="s">
        <v>10</v>
      </c>
      <c r="K1926">
        <v>0.217</v>
      </c>
      <c r="L1926" s="2">
        <f t="shared" si="450"/>
        <v>2757.936507936508</v>
      </c>
      <c r="M1926" s="2" t="e">
        <f t="shared" si="451"/>
        <v>#VALUE!</v>
      </c>
      <c r="N1926" s="2" t="e">
        <f t="shared" si="452"/>
        <v>#VALUE!</v>
      </c>
      <c r="O1926" s="2">
        <f t="shared" si="453"/>
        <v>2662.8352490421453</v>
      </c>
      <c r="P1926" s="79" t="e">
        <f t="shared" si="454"/>
        <v>#VALUE!</v>
      </c>
      <c r="Q1926" s="80">
        <v>0.61482999999999999</v>
      </c>
      <c r="R1926" s="78">
        <v>0.38515999999999995</v>
      </c>
      <c r="S1926" s="79">
        <f t="shared" si="455"/>
        <v>1871.6213736140649</v>
      </c>
      <c r="T1926" s="2" t="e">
        <f t="shared" si="456"/>
        <v>#VALUE!</v>
      </c>
      <c r="U1926" s="2" t="e">
        <f t="shared" si="457"/>
        <v>#VALUE!</v>
      </c>
      <c r="V1926" s="2">
        <f t="shared" si="458"/>
        <v>1870.7508148788922</v>
      </c>
      <c r="W1926" s="2" t="e">
        <f t="shared" si="459"/>
        <v>#VALUE!</v>
      </c>
      <c r="X1926">
        <f t="shared" si="460"/>
        <v>0.89766013122976729</v>
      </c>
      <c r="Y1926" t="e">
        <f t="shared" si="461"/>
        <v>#VALUE!</v>
      </c>
      <c r="Z1926" t="e">
        <f t="shared" si="462"/>
        <v>#VALUE!</v>
      </c>
      <c r="AA1926">
        <f t="shared" si="463"/>
        <v>0.89724259706421694</v>
      </c>
      <c r="AB1926" t="e">
        <f t="shared" si="464"/>
        <v>#VALUE!</v>
      </c>
    </row>
    <row r="1927" spans="1:28" x14ac:dyDescent="0.25">
      <c r="A1927">
        <v>43</v>
      </c>
      <c r="B1927" t="s">
        <v>69</v>
      </c>
      <c r="C1927">
        <v>4</v>
      </c>
      <c r="D1927" t="s">
        <v>68</v>
      </c>
      <c r="E1927">
        <v>2015</v>
      </c>
      <c r="F1927" t="s">
        <v>10</v>
      </c>
      <c r="G1927" t="s">
        <v>10</v>
      </c>
      <c r="H1927" s="54">
        <v>0.42400000000000004</v>
      </c>
      <c r="I1927" t="s">
        <v>10</v>
      </c>
      <c r="J1927" t="s">
        <v>10</v>
      </c>
      <c r="K1927">
        <v>0.41599999999999998</v>
      </c>
      <c r="L1927" s="2" t="e">
        <f t="shared" si="450"/>
        <v>#VALUE!</v>
      </c>
      <c r="M1927" s="2" t="e">
        <f t="shared" si="451"/>
        <v>#VALUE!</v>
      </c>
      <c r="N1927" s="2" t="e">
        <f t="shared" si="452"/>
        <v>#VALUE!</v>
      </c>
      <c r="O1927" s="2" t="e">
        <f t="shared" si="453"/>
        <v>#VALUE!</v>
      </c>
      <c r="P1927" s="79" t="e">
        <f t="shared" si="454"/>
        <v>#VALUE!</v>
      </c>
      <c r="Q1927" s="80">
        <v>0.61482999999999999</v>
      </c>
      <c r="R1927" s="78">
        <v>0.38515999999999995</v>
      </c>
      <c r="S1927" s="79">
        <f t="shared" si="455"/>
        <v>1975.9825943719491</v>
      </c>
      <c r="T1927" s="2" t="e">
        <f t="shared" si="456"/>
        <v>#VALUE!</v>
      </c>
      <c r="U1927" s="2" t="e">
        <f t="shared" si="457"/>
        <v>#VALUE!</v>
      </c>
      <c r="V1927" s="2">
        <f t="shared" si="458"/>
        <v>1975.9259526650412</v>
      </c>
      <c r="W1927" s="2" t="e">
        <f t="shared" si="459"/>
        <v>#VALUE!</v>
      </c>
      <c r="X1927" t="e">
        <f t="shared" si="460"/>
        <v>#VALUE!</v>
      </c>
      <c r="Y1927" t="e">
        <f t="shared" si="461"/>
        <v>#VALUE!</v>
      </c>
      <c r="Z1927" t="e">
        <f t="shared" si="462"/>
        <v>#VALUE!</v>
      </c>
      <c r="AA1927" t="e">
        <f t="shared" si="463"/>
        <v>#VALUE!</v>
      </c>
      <c r="AB1927" t="e">
        <f t="shared" si="464"/>
        <v>#VALUE!</v>
      </c>
    </row>
    <row r="1928" spans="1:28" x14ac:dyDescent="0.25">
      <c r="A1928">
        <v>43</v>
      </c>
      <c r="B1928" t="s">
        <v>69</v>
      </c>
      <c r="C1928">
        <v>4</v>
      </c>
      <c r="D1928" t="s">
        <v>68</v>
      </c>
      <c r="E1928">
        <v>2016</v>
      </c>
      <c r="F1928" t="s">
        <v>10</v>
      </c>
      <c r="G1928" t="s">
        <v>10</v>
      </c>
      <c r="H1928" s="54">
        <v>0.42000000000000004</v>
      </c>
      <c r="I1928" t="s">
        <v>10</v>
      </c>
      <c r="J1928" t="s">
        <v>10</v>
      </c>
      <c r="K1928">
        <v>0.42299999999999999</v>
      </c>
      <c r="L1928" s="2" t="e">
        <f t="shared" si="450"/>
        <v>#VALUE!</v>
      </c>
      <c r="M1928" s="2" t="e">
        <f t="shared" si="451"/>
        <v>#VALUE!</v>
      </c>
      <c r="N1928" s="2" t="e">
        <f t="shared" si="452"/>
        <v>#VALUE!</v>
      </c>
      <c r="O1928" s="2" t="e">
        <f t="shared" si="453"/>
        <v>#VALUE!</v>
      </c>
      <c r="P1928" s="79" t="e">
        <f t="shared" si="454"/>
        <v>#VALUE!</v>
      </c>
      <c r="Q1928" s="80">
        <v>0.61482999999999999</v>
      </c>
      <c r="R1928" s="78">
        <v>0.38515999999999995</v>
      </c>
      <c r="S1928" s="79">
        <f t="shared" si="455"/>
        <v>1223.2835101226817</v>
      </c>
      <c r="T1928" s="2" t="e">
        <f t="shared" si="456"/>
        <v>#VALUE!</v>
      </c>
      <c r="U1928" s="2" t="e">
        <f t="shared" si="457"/>
        <v>#VALUE!</v>
      </c>
      <c r="V1928" s="2">
        <f t="shared" si="458"/>
        <v>1226.7759076855793</v>
      </c>
      <c r="W1928" s="2" t="e">
        <f t="shared" si="459"/>
        <v>#VALUE!</v>
      </c>
      <c r="X1928" t="e">
        <f t="shared" si="460"/>
        <v>#VALUE!</v>
      </c>
      <c r="Y1928" t="e">
        <f t="shared" si="461"/>
        <v>#VALUE!</v>
      </c>
      <c r="Z1928" t="e">
        <f t="shared" si="462"/>
        <v>#VALUE!</v>
      </c>
      <c r="AA1928" t="e">
        <f t="shared" si="463"/>
        <v>#VALUE!</v>
      </c>
      <c r="AB1928" t="e">
        <f t="shared" si="464"/>
        <v>#VALUE!</v>
      </c>
    </row>
    <row r="1929" spans="1:28" x14ac:dyDescent="0.25">
      <c r="A1929">
        <v>43</v>
      </c>
      <c r="B1929" t="s">
        <v>69</v>
      </c>
      <c r="C1929">
        <v>4</v>
      </c>
      <c r="D1929" t="s">
        <v>68</v>
      </c>
      <c r="E1929">
        <v>2017</v>
      </c>
      <c r="F1929">
        <v>924</v>
      </c>
      <c r="G1929" t="s">
        <v>10</v>
      </c>
      <c r="H1929" s="54">
        <v>0.44035422259606583</v>
      </c>
      <c r="I1929" t="s">
        <v>10</v>
      </c>
      <c r="J1929" t="s">
        <v>10</v>
      </c>
      <c r="K1929">
        <v>0.44</v>
      </c>
      <c r="L1929" s="2">
        <f t="shared" si="450"/>
        <v>1651.0443521725829</v>
      </c>
      <c r="M1929" s="2" t="e">
        <f t="shared" si="451"/>
        <v>#VALUE!</v>
      </c>
      <c r="N1929" s="2" t="e">
        <f t="shared" si="452"/>
        <v>#VALUE!</v>
      </c>
      <c r="O1929" s="2">
        <f t="shared" si="453"/>
        <v>1649.9999999999998</v>
      </c>
      <c r="P1929" s="79" t="e">
        <f t="shared" si="454"/>
        <v>#VALUE!</v>
      </c>
      <c r="Q1929" s="80">
        <v>0.61482999999999999</v>
      </c>
      <c r="R1929" s="78">
        <v>0.38515999999999995</v>
      </c>
      <c r="S1929" s="79" t="e">
        <f t="shared" si="455"/>
        <v>#VALUE!</v>
      </c>
      <c r="T1929" s="2" t="e">
        <f t="shared" si="456"/>
        <v>#VALUE!</v>
      </c>
      <c r="U1929" s="2" t="e">
        <f t="shared" si="457"/>
        <v>#VALUE!</v>
      </c>
      <c r="V1929" s="2" t="e">
        <f t="shared" si="458"/>
        <v>#VALUE!</v>
      </c>
      <c r="W1929" s="2" t="e">
        <f t="shared" si="459"/>
        <v>#VALUE!</v>
      </c>
      <c r="X1929" t="e">
        <f t="shared" si="460"/>
        <v>#VALUE!</v>
      </c>
      <c r="Y1929" t="e">
        <f t="shared" si="461"/>
        <v>#VALUE!</v>
      </c>
      <c r="Z1929" t="e">
        <f t="shared" si="462"/>
        <v>#VALUE!</v>
      </c>
      <c r="AA1929" t="e">
        <f t="shared" si="463"/>
        <v>#VALUE!</v>
      </c>
      <c r="AB1929" t="e">
        <f t="shared" si="464"/>
        <v>#VALUE!</v>
      </c>
    </row>
    <row r="1930" spans="1:28" x14ac:dyDescent="0.25">
      <c r="A1930">
        <v>43</v>
      </c>
      <c r="B1930" t="s">
        <v>69</v>
      </c>
      <c r="C1930">
        <v>4</v>
      </c>
      <c r="D1930" t="s">
        <v>68</v>
      </c>
      <c r="E1930">
        <v>2018</v>
      </c>
      <c r="F1930">
        <v>1285</v>
      </c>
      <c r="G1930" t="s">
        <v>10</v>
      </c>
      <c r="H1930" s="54">
        <v>0.42215417185431725</v>
      </c>
      <c r="I1930" t="s">
        <v>10</v>
      </c>
      <c r="J1930" t="s">
        <v>10</v>
      </c>
      <c r="K1930">
        <v>0.42199999999999999</v>
      </c>
      <c r="L1930" s="2">
        <f t="shared" si="450"/>
        <v>2223.7765462867269</v>
      </c>
      <c r="M1930" s="2" t="e">
        <f t="shared" si="451"/>
        <v>#VALUE!</v>
      </c>
      <c r="N1930" s="2" t="e">
        <f t="shared" si="452"/>
        <v>#VALUE!</v>
      </c>
      <c r="O1930" s="2">
        <f t="shared" si="453"/>
        <v>2223.1833910034597</v>
      </c>
      <c r="P1930" s="79" t="e">
        <f t="shared" si="454"/>
        <v>#VALUE!</v>
      </c>
      <c r="Q1930" s="80">
        <v>0.61482999999999999</v>
      </c>
      <c r="R1930" s="78">
        <v>0.38515999999999995</v>
      </c>
      <c r="S1930" s="79" t="e">
        <f t="shared" si="455"/>
        <v>#VALUE!</v>
      </c>
      <c r="T1930" s="2" t="e">
        <f t="shared" si="456"/>
        <v>#VALUE!</v>
      </c>
      <c r="U1930" s="2" t="e">
        <f t="shared" si="457"/>
        <v>#VALUE!</v>
      </c>
      <c r="V1930" s="2" t="e">
        <f t="shared" si="458"/>
        <v>#VALUE!</v>
      </c>
      <c r="W1930" s="2" t="e">
        <f t="shared" si="459"/>
        <v>#VALUE!</v>
      </c>
      <c r="X1930" t="e">
        <f t="shared" si="460"/>
        <v>#VALUE!</v>
      </c>
      <c r="Y1930" t="e">
        <f t="shared" si="461"/>
        <v>#VALUE!</v>
      </c>
      <c r="Z1930" t="e">
        <f t="shared" si="462"/>
        <v>#VALUE!</v>
      </c>
      <c r="AA1930" t="e">
        <f t="shared" si="463"/>
        <v>#VALUE!</v>
      </c>
      <c r="AB1930" t="e">
        <f t="shared" si="464"/>
        <v>#VALUE!</v>
      </c>
    </row>
    <row r="1931" spans="1:28" x14ac:dyDescent="0.25">
      <c r="A1931">
        <v>43</v>
      </c>
      <c r="B1931" t="s">
        <v>69</v>
      </c>
      <c r="C1931">
        <v>4</v>
      </c>
      <c r="D1931" t="s">
        <v>68</v>
      </c>
      <c r="E1931">
        <v>2019</v>
      </c>
      <c r="F1931">
        <v>963</v>
      </c>
      <c r="G1931" t="s">
        <v>10</v>
      </c>
      <c r="H1931" s="54">
        <v>0.39069181949126658</v>
      </c>
      <c r="I1931" t="s">
        <v>10</v>
      </c>
      <c r="J1931" t="s">
        <v>10</v>
      </c>
      <c r="K1931">
        <v>0.39100000000000001</v>
      </c>
      <c r="L1931" s="2">
        <f t="shared" si="450"/>
        <v>1580.4809959977174</v>
      </c>
      <c r="M1931" s="2" t="e">
        <f t="shared" si="451"/>
        <v>#VALUE!</v>
      </c>
      <c r="N1931" s="2" t="e">
        <f t="shared" si="452"/>
        <v>#VALUE!</v>
      </c>
      <c r="O1931" s="2">
        <f t="shared" si="453"/>
        <v>1581.2807881773399</v>
      </c>
      <c r="P1931" s="79" t="e">
        <f t="shared" si="454"/>
        <v>#VALUE!</v>
      </c>
      <c r="Q1931" s="80">
        <v>0.61482999999999999</v>
      </c>
      <c r="R1931" s="78">
        <v>0.38515999999999995</v>
      </c>
      <c r="S1931" s="79" t="e">
        <f t="shared" si="455"/>
        <v>#VALUE!</v>
      </c>
      <c r="T1931" s="2" t="e">
        <f t="shared" si="456"/>
        <v>#VALUE!</v>
      </c>
      <c r="U1931" s="2" t="e">
        <f t="shared" si="457"/>
        <v>#VALUE!</v>
      </c>
      <c r="V1931" s="2" t="e">
        <f t="shared" si="458"/>
        <v>#VALUE!</v>
      </c>
      <c r="W1931" s="2" t="e">
        <f t="shared" si="459"/>
        <v>#VALUE!</v>
      </c>
      <c r="X1931" t="e">
        <f t="shared" si="460"/>
        <v>#VALUE!</v>
      </c>
      <c r="Y1931" t="e">
        <f t="shared" si="461"/>
        <v>#VALUE!</v>
      </c>
      <c r="Z1931" t="e">
        <f t="shared" si="462"/>
        <v>#VALUE!</v>
      </c>
      <c r="AA1931" t="e">
        <f t="shared" si="463"/>
        <v>#VALUE!</v>
      </c>
      <c r="AB1931" t="e">
        <f t="shared" si="464"/>
        <v>#VALUE!</v>
      </c>
    </row>
    <row r="1932" spans="1:28" x14ac:dyDescent="0.25">
      <c r="A1932">
        <v>43</v>
      </c>
      <c r="B1932" t="s">
        <v>69</v>
      </c>
      <c r="C1932">
        <v>4</v>
      </c>
      <c r="D1932" t="s">
        <v>68</v>
      </c>
      <c r="E1932">
        <v>2020</v>
      </c>
      <c r="F1932">
        <v>536</v>
      </c>
      <c r="G1932" t="s">
        <v>10</v>
      </c>
      <c r="H1932" s="54">
        <v>0.1793260797812265</v>
      </c>
      <c r="I1932" t="s">
        <v>10</v>
      </c>
      <c r="J1932" t="s">
        <v>10</v>
      </c>
      <c r="K1932">
        <v>0.189</v>
      </c>
      <c r="L1932" s="2">
        <f t="shared" si="450"/>
        <v>653.12176589834155</v>
      </c>
      <c r="M1932" s="2" t="e">
        <f t="shared" si="451"/>
        <v>#VALUE!</v>
      </c>
      <c r="N1932" s="2" t="e">
        <f t="shared" si="452"/>
        <v>#VALUE!</v>
      </c>
      <c r="O1932" s="2">
        <f t="shared" si="453"/>
        <v>660.91245376078916</v>
      </c>
      <c r="P1932" s="79" t="e">
        <f t="shared" si="454"/>
        <v>#VALUE!</v>
      </c>
      <c r="Q1932" s="80">
        <v>0.61482999999999999</v>
      </c>
      <c r="R1932" s="78">
        <v>0.38515999999999995</v>
      </c>
      <c r="S1932" s="79" t="e">
        <f t="shared" si="455"/>
        <v>#VALUE!</v>
      </c>
      <c r="T1932" s="2" t="e">
        <f t="shared" si="456"/>
        <v>#VALUE!</v>
      </c>
      <c r="U1932" s="2" t="e">
        <f t="shared" si="457"/>
        <v>#VALUE!</v>
      </c>
      <c r="V1932" s="2" t="e">
        <f t="shared" si="458"/>
        <v>#VALUE!</v>
      </c>
      <c r="W1932" s="2" t="e">
        <f t="shared" si="459"/>
        <v>#VALUE!</v>
      </c>
      <c r="X1932" t="e">
        <f t="shared" si="460"/>
        <v>#VALUE!</v>
      </c>
      <c r="Y1932" t="e">
        <f t="shared" si="461"/>
        <v>#VALUE!</v>
      </c>
      <c r="Z1932" t="e">
        <f t="shared" si="462"/>
        <v>#VALUE!</v>
      </c>
      <c r="AA1932" t="e">
        <f t="shared" si="463"/>
        <v>#VALUE!</v>
      </c>
      <c r="AB1932" t="e">
        <f t="shared" si="464"/>
        <v>#VALUE!</v>
      </c>
    </row>
    <row r="1933" spans="1:28" x14ac:dyDescent="0.25">
      <c r="A1933">
        <v>43</v>
      </c>
      <c r="B1933" t="s">
        <v>69</v>
      </c>
      <c r="C1933">
        <v>4</v>
      </c>
      <c r="D1933" t="s">
        <v>68</v>
      </c>
      <c r="E1933">
        <v>2021</v>
      </c>
      <c r="F1933" t="s">
        <v>10</v>
      </c>
      <c r="G1933" t="s">
        <v>10</v>
      </c>
      <c r="H1933" s="79" t="s">
        <v>10</v>
      </c>
      <c r="I1933" s="2" t="s">
        <v>10</v>
      </c>
      <c r="J1933" s="2" t="s">
        <v>10</v>
      </c>
      <c r="K1933">
        <v>0.27</v>
      </c>
      <c r="L1933" s="2" t="e">
        <f t="shared" si="450"/>
        <v>#VALUE!</v>
      </c>
      <c r="M1933" s="2" t="e">
        <f t="shared" si="451"/>
        <v>#VALUE!</v>
      </c>
      <c r="N1933" s="2" t="e">
        <f t="shared" si="452"/>
        <v>#VALUE!</v>
      </c>
      <c r="O1933" s="2" t="e">
        <f t="shared" si="453"/>
        <v>#VALUE!</v>
      </c>
      <c r="P1933" s="79" t="e">
        <f t="shared" si="454"/>
        <v>#VALUE!</v>
      </c>
      <c r="Q1933" s="80">
        <v>0.61482999999999999</v>
      </c>
      <c r="R1933" s="78">
        <v>0.38515999999999995</v>
      </c>
      <c r="S1933" s="79" t="e">
        <f t="shared" si="455"/>
        <v>#VALUE!</v>
      </c>
      <c r="T1933" s="2" t="e">
        <f t="shared" si="456"/>
        <v>#VALUE!</v>
      </c>
      <c r="U1933" s="2" t="e">
        <f t="shared" si="457"/>
        <v>#VALUE!</v>
      </c>
      <c r="V1933" s="2" t="e">
        <f t="shared" si="458"/>
        <v>#VALUE!</v>
      </c>
      <c r="W1933" s="2" t="e">
        <f t="shared" si="459"/>
        <v>#VALUE!</v>
      </c>
      <c r="X1933" t="e">
        <f t="shared" si="460"/>
        <v>#VALUE!</v>
      </c>
      <c r="Y1933" t="e">
        <f t="shared" si="461"/>
        <v>#VALUE!</v>
      </c>
      <c r="Z1933" t="e">
        <f t="shared" si="462"/>
        <v>#VALUE!</v>
      </c>
      <c r="AA1933" t="e">
        <f t="shared" si="463"/>
        <v>#VALUE!</v>
      </c>
      <c r="AB1933" t="e">
        <f t="shared" si="464"/>
        <v>#VALUE!</v>
      </c>
    </row>
    <row r="1934" spans="1:28" x14ac:dyDescent="0.25">
      <c r="A1934">
        <v>43</v>
      </c>
      <c r="B1934" t="s">
        <v>69</v>
      </c>
      <c r="C1934">
        <v>4</v>
      </c>
      <c r="D1934" t="s">
        <v>68</v>
      </c>
      <c r="E1934">
        <v>2022</v>
      </c>
      <c r="F1934" t="s">
        <v>10</v>
      </c>
      <c r="G1934" t="s">
        <v>10</v>
      </c>
      <c r="H1934" s="79" t="s">
        <v>10</v>
      </c>
      <c r="I1934" s="2" t="s">
        <v>10</v>
      </c>
      <c r="J1934" s="2" t="s">
        <v>10</v>
      </c>
      <c r="K1934">
        <v>0.25800000000000001</v>
      </c>
      <c r="L1934" s="2" t="e">
        <f t="shared" si="450"/>
        <v>#VALUE!</v>
      </c>
      <c r="M1934" s="2" t="e">
        <f t="shared" si="451"/>
        <v>#VALUE!</v>
      </c>
      <c r="N1934" s="2" t="e">
        <f t="shared" si="452"/>
        <v>#VALUE!</v>
      </c>
      <c r="O1934" s="2" t="e">
        <f t="shared" si="453"/>
        <v>#VALUE!</v>
      </c>
      <c r="P1934" s="79" t="e">
        <f t="shared" si="454"/>
        <v>#VALUE!</v>
      </c>
      <c r="Q1934" s="80">
        <v>0.61482999999999999</v>
      </c>
      <c r="R1934" s="78">
        <v>0.38515999999999995</v>
      </c>
      <c r="S1934" s="79">
        <f t="shared" si="455"/>
        <v>1570.6468155633506</v>
      </c>
      <c r="T1934" s="2" t="e">
        <f t="shared" si="456"/>
        <v>#VALUE!</v>
      </c>
      <c r="U1934" s="2" t="e">
        <f t="shared" si="457"/>
        <v>#VALUE!</v>
      </c>
      <c r="V1934" s="2">
        <f t="shared" si="458"/>
        <v>1570.6468155633506</v>
      </c>
      <c r="W1934" s="2" t="e">
        <f t="shared" si="459"/>
        <v>#VALUE!</v>
      </c>
      <c r="X1934" t="e">
        <f t="shared" si="460"/>
        <v>#VALUE!</v>
      </c>
      <c r="Y1934" t="e">
        <f t="shared" si="461"/>
        <v>#VALUE!</v>
      </c>
      <c r="Z1934" t="e">
        <f t="shared" si="462"/>
        <v>#VALUE!</v>
      </c>
      <c r="AA1934" t="e">
        <f t="shared" si="463"/>
        <v>#VALUE!</v>
      </c>
      <c r="AB1934" t="e">
        <f t="shared" si="464"/>
        <v>#VALUE!</v>
      </c>
    </row>
    <row r="1935" spans="1:28" x14ac:dyDescent="0.25">
      <c r="A1935">
        <v>43</v>
      </c>
      <c r="B1935" t="s">
        <v>69</v>
      </c>
      <c r="C1935">
        <v>4</v>
      </c>
      <c r="D1935" t="s">
        <v>68</v>
      </c>
      <c r="E1935">
        <v>2023</v>
      </c>
      <c r="F1935">
        <v>3115</v>
      </c>
      <c r="G1935" t="s">
        <v>10</v>
      </c>
      <c r="H1935" s="79" t="s">
        <v>10</v>
      </c>
      <c r="I1935" s="2" t="s">
        <v>10</v>
      </c>
      <c r="J1935" s="2" t="s">
        <v>10</v>
      </c>
      <c r="K1935">
        <v>0.22</v>
      </c>
      <c r="L1935" s="2" t="e">
        <f t="shared" si="450"/>
        <v>#VALUE!</v>
      </c>
      <c r="M1935" s="2" t="e">
        <f t="shared" si="451"/>
        <v>#VALUE!</v>
      </c>
      <c r="N1935" s="2" t="e">
        <f t="shared" si="452"/>
        <v>#VALUE!</v>
      </c>
      <c r="O1935" s="2">
        <f t="shared" si="453"/>
        <v>3993.5897435897436</v>
      </c>
      <c r="P1935" s="79" t="e">
        <f t="shared" si="454"/>
        <v>#VALUE!</v>
      </c>
      <c r="Q1935" s="80">
        <v>0.61482999999999999</v>
      </c>
      <c r="R1935" s="78">
        <v>0.38515999999999995</v>
      </c>
      <c r="S1935" s="79">
        <f t="shared" si="455"/>
        <v>1716.0093352629892</v>
      </c>
      <c r="T1935" s="2" t="e">
        <f t="shared" si="456"/>
        <v>#VALUE!</v>
      </c>
      <c r="U1935" s="2" t="e">
        <f t="shared" si="457"/>
        <v>#VALUE!</v>
      </c>
      <c r="V1935" s="2">
        <f t="shared" si="458"/>
        <v>1716.0093352629892</v>
      </c>
      <c r="W1935" s="2" t="e">
        <f t="shared" si="459"/>
        <v>#VALUE!</v>
      </c>
      <c r="X1935">
        <f t="shared" si="460"/>
        <v>0.55088582191428226</v>
      </c>
      <c r="Y1935" t="e">
        <f t="shared" si="461"/>
        <v>#VALUE!</v>
      </c>
      <c r="Z1935" t="e">
        <f t="shared" si="462"/>
        <v>#VALUE!</v>
      </c>
      <c r="AA1935">
        <f t="shared" si="463"/>
        <v>0.55088582191428226</v>
      </c>
      <c r="AB1935" t="e">
        <f t="shared" si="464"/>
        <v>#VALUE!</v>
      </c>
    </row>
    <row r="1936" spans="1:28" x14ac:dyDescent="0.25">
      <c r="A1936">
        <v>43</v>
      </c>
      <c r="B1936" t="s">
        <v>69</v>
      </c>
      <c r="C1936">
        <v>4</v>
      </c>
      <c r="D1936" t="s">
        <v>68</v>
      </c>
      <c r="E1936">
        <v>2024</v>
      </c>
      <c r="F1936" t="s">
        <v>10</v>
      </c>
      <c r="G1936" t="s">
        <v>10</v>
      </c>
      <c r="H1936" s="79" t="s">
        <v>10</v>
      </c>
      <c r="I1936" s="2" t="s">
        <v>10</v>
      </c>
      <c r="J1936" s="2" t="s">
        <v>10</v>
      </c>
      <c r="K1936">
        <v>0.32900000000000001</v>
      </c>
      <c r="L1936" s="2" t="e">
        <f t="shared" si="450"/>
        <v>#VALUE!</v>
      </c>
      <c r="M1936" s="2" t="e">
        <f t="shared" si="451"/>
        <v>#VALUE!</v>
      </c>
      <c r="N1936" s="2" t="e">
        <f t="shared" si="452"/>
        <v>#VALUE!</v>
      </c>
      <c r="O1936" s="2" t="e">
        <f t="shared" si="453"/>
        <v>#VALUE!</v>
      </c>
      <c r="P1936" s="79" t="e">
        <f t="shared" si="454"/>
        <v>#VALUE!</v>
      </c>
      <c r="Q1936" s="80">
        <v>0.61482999999999999</v>
      </c>
      <c r="R1936" s="78">
        <v>0.38515999999999995</v>
      </c>
      <c r="S1936" s="79">
        <f t="shared" si="455"/>
        <v>1092.3616551792531</v>
      </c>
      <c r="T1936" s="2" t="e">
        <f t="shared" si="456"/>
        <v>#VALUE!</v>
      </c>
      <c r="U1936" s="2" t="e">
        <f t="shared" si="457"/>
        <v>#VALUE!</v>
      </c>
      <c r="V1936" s="2">
        <f t="shared" si="458"/>
        <v>1092.3616551792531</v>
      </c>
      <c r="W1936" s="2" t="e">
        <f t="shared" si="459"/>
        <v>#VALUE!</v>
      </c>
      <c r="X1936" t="e">
        <f t="shared" si="460"/>
        <v>#VALUE!</v>
      </c>
      <c r="Y1936" t="e">
        <f t="shared" si="461"/>
        <v>#VALUE!</v>
      </c>
      <c r="Z1936" t="e">
        <f t="shared" si="462"/>
        <v>#VALUE!</v>
      </c>
      <c r="AA1936" t="e">
        <f t="shared" si="463"/>
        <v>#VALUE!</v>
      </c>
      <c r="AB1936" t="e">
        <f t="shared" si="464"/>
        <v>#VALUE!</v>
      </c>
    </row>
    <row r="1937" spans="1:28" x14ac:dyDescent="0.25">
      <c r="A1937">
        <v>44</v>
      </c>
      <c r="B1937" t="s">
        <v>70</v>
      </c>
      <c r="C1937">
        <v>3</v>
      </c>
      <c r="D1937" t="s">
        <v>71</v>
      </c>
      <c r="E1937">
        <v>1980</v>
      </c>
      <c r="F1937">
        <v>300</v>
      </c>
      <c r="G1937" t="s">
        <v>10</v>
      </c>
      <c r="H1937" s="54">
        <v>0.67800000000000005</v>
      </c>
      <c r="I1937" t="s">
        <v>10</v>
      </c>
      <c r="J1937" t="s">
        <v>10</v>
      </c>
      <c r="K1937">
        <v>0.67800000000000005</v>
      </c>
      <c r="L1937" s="2">
        <f t="shared" si="450"/>
        <v>931.67701863354046</v>
      </c>
      <c r="M1937" s="2" t="e">
        <f t="shared" si="451"/>
        <v>#VALUE!</v>
      </c>
      <c r="N1937" s="2" t="e">
        <f t="shared" si="452"/>
        <v>#VALUE!</v>
      </c>
      <c r="O1937" s="2">
        <f t="shared" si="453"/>
        <v>931.67701863354046</v>
      </c>
      <c r="P1937" s="79" t="e">
        <f t="shared" si="454"/>
        <v>#VALUE!</v>
      </c>
      <c r="Q1937" s="80">
        <v>0.57081999999999999</v>
      </c>
      <c r="R1937" s="78">
        <v>0.42917000000000005</v>
      </c>
      <c r="S1937" s="79">
        <f t="shared" si="455"/>
        <v>1958.6207250341999</v>
      </c>
      <c r="T1937" s="2" t="e">
        <f t="shared" si="456"/>
        <v>#VALUE!</v>
      </c>
      <c r="U1937" s="2" t="e">
        <f t="shared" si="457"/>
        <v>#VALUE!</v>
      </c>
      <c r="V1937" s="2">
        <f t="shared" si="458"/>
        <v>1956.7698970197098</v>
      </c>
      <c r="W1937" s="2" t="e">
        <f t="shared" si="459"/>
        <v>#VALUE!</v>
      </c>
      <c r="X1937">
        <f t="shared" si="460"/>
        <v>6.5287357501139995</v>
      </c>
      <c r="Y1937" t="e">
        <f t="shared" si="461"/>
        <v>#VALUE!</v>
      </c>
      <c r="Z1937" t="e">
        <f t="shared" si="462"/>
        <v>#VALUE!</v>
      </c>
      <c r="AA1937">
        <f t="shared" si="463"/>
        <v>6.5225663233990323</v>
      </c>
      <c r="AB1937" t="e">
        <f t="shared" si="464"/>
        <v>#VALUE!</v>
      </c>
    </row>
    <row r="1938" spans="1:28" x14ac:dyDescent="0.25">
      <c r="A1938">
        <v>44</v>
      </c>
      <c r="B1938" t="s">
        <v>70</v>
      </c>
      <c r="C1938">
        <v>3</v>
      </c>
      <c r="D1938" t="s">
        <v>71</v>
      </c>
      <c r="E1938">
        <v>1981</v>
      </c>
      <c r="F1938">
        <v>1000</v>
      </c>
      <c r="G1938" t="s">
        <v>10</v>
      </c>
      <c r="H1938" s="54">
        <v>0.61399999999999999</v>
      </c>
      <c r="I1938" t="s">
        <v>10</v>
      </c>
      <c r="J1938" t="s">
        <v>10</v>
      </c>
      <c r="K1938">
        <v>0.61399999999999999</v>
      </c>
      <c r="L1938" s="2">
        <f t="shared" si="450"/>
        <v>2590.6735751295337</v>
      </c>
      <c r="M1938" s="2" t="e">
        <f t="shared" si="451"/>
        <v>#VALUE!</v>
      </c>
      <c r="N1938" s="2" t="e">
        <f t="shared" si="452"/>
        <v>#VALUE!</v>
      </c>
      <c r="O1938" s="2">
        <f t="shared" si="453"/>
        <v>2590.6735751295337</v>
      </c>
      <c r="P1938" s="79" t="e">
        <f t="shared" si="454"/>
        <v>#VALUE!</v>
      </c>
      <c r="Q1938" s="80">
        <v>0.57081999999999999</v>
      </c>
      <c r="R1938" s="78">
        <v>0.42917000000000005</v>
      </c>
      <c r="S1938" s="79">
        <f t="shared" si="455"/>
        <v>2210.5913362149977</v>
      </c>
      <c r="T1938" s="2" t="e">
        <f t="shared" si="456"/>
        <v>#VALUE!</v>
      </c>
      <c r="U1938" s="2" t="e">
        <f t="shared" si="457"/>
        <v>#VALUE!</v>
      </c>
      <c r="V1938" s="2">
        <f t="shared" si="458"/>
        <v>2208.1296318851719</v>
      </c>
      <c r="W1938" s="2" t="e">
        <f t="shared" si="459"/>
        <v>#VALUE!</v>
      </c>
      <c r="X1938">
        <f t="shared" si="460"/>
        <v>2.2105913362149976</v>
      </c>
      <c r="Y1938" t="e">
        <f t="shared" si="461"/>
        <v>#VALUE!</v>
      </c>
      <c r="Z1938" t="e">
        <f t="shared" si="462"/>
        <v>#VALUE!</v>
      </c>
      <c r="AA1938">
        <f t="shared" si="463"/>
        <v>2.2081296318851718</v>
      </c>
      <c r="AB1938" t="e">
        <f t="shared" si="464"/>
        <v>#VALUE!</v>
      </c>
    </row>
    <row r="1939" spans="1:28" x14ac:dyDescent="0.25">
      <c r="A1939">
        <v>44</v>
      </c>
      <c r="B1939" t="s">
        <v>70</v>
      </c>
      <c r="C1939">
        <v>3</v>
      </c>
      <c r="D1939" t="s">
        <v>71</v>
      </c>
      <c r="E1939">
        <v>1982</v>
      </c>
      <c r="F1939">
        <v>150</v>
      </c>
      <c r="G1939" t="s">
        <v>10</v>
      </c>
      <c r="H1939" s="54">
        <v>0.53100000000000003</v>
      </c>
      <c r="I1939" t="s">
        <v>10</v>
      </c>
      <c r="J1939" t="s">
        <v>10</v>
      </c>
      <c r="K1939">
        <v>0.53100000000000003</v>
      </c>
      <c r="L1939" s="2">
        <f t="shared" si="450"/>
        <v>319.82942430703628</v>
      </c>
      <c r="M1939" s="2" t="e">
        <f t="shared" si="451"/>
        <v>#VALUE!</v>
      </c>
      <c r="N1939" s="2" t="e">
        <f t="shared" si="452"/>
        <v>#VALUE!</v>
      </c>
      <c r="O1939" s="2">
        <f t="shared" si="453"/>
        <v>319.82942430703628</v>
      </c>
      <c r="P1939" s="79" t="e">
        <f t="shared" si="454"/>
        <v>#VALUE!</v>
      </c>
      <c r="Q1939" s="80">
        <v>0.57081999999999999</v>
      </c>
      <c r="R1939" s="78">
        <v>0.42917000000000005</v>
      </c>
      <c r="S1939" s="79">
        <f t="shared" si="455"/>
        <v>2896.6310702875403</v>
      </c>
      <c r="T1939" s="2" t="e">
        <f t="shared" si="456"/>
        <v>#VALUE!</v>
      </c>
      <c r="U1939" s="2" t="e">
        <f t="shared" si="457"/>
        <v>#VALUE!</v>
      </c>
      <c r="V1939" s="2">
        <f t="shared" si="458"/>
        <v>2896.6310702875403</v>
      </c>
      <c r="W1939" s="2" t="e">
        <f t="shared" si="459"/>
        <v>#VALUE!</v>
      </c>
      <c r="X1939">
        <f t="shared" si="460"/>
        <v>19.310873801916934</v>
      </c>
      <c r="Y1939" t="e">
        <f t="shared" si="461"/>
        <v>#VALUE!</v>
      </c>
      <c r="Z1939" t="e">
        <f t="shared" si="462"/>
        <v>#VALUE!</v>
      </c>
      <c r="AA1939">
        <f t="shared" si="463"/>
        <v>19.310873801916934</v>
      </c>
      <c r="AB1939" t="e">
        <f t="shared" si="464"/>
        <v>#VALUE!</v>
      </c>
    </row>
    <row r="1940" spans="1:28" x14ac:dyDescent="0.25">
      <c r="A1940">
        <v>44</v>
      </c>
      <c r="B1940" t="s">
        <v>70</v>
      </c>
      <c r="C1940">
        <v>3</v>
      </c>
      <c r="D1940" t="s">
        <v>71</v>
      </c>
      <c r="E1940">
        <v>1983</v>
      </c>
      <c r="F1940">
        <v>600</v>
      </c>
      <c r="G1940" t="s">
        <v>10</v>
      </c>
      <c r="H1940" s="54">
        <v>0.74199999999999999</v>
      </c>
      <c r="I1940" t="s">
        <v>10</v>
      </c>
      <c r="J1940" t="s">
        <v>10</v>
      </c>
      <c r="K1940">
        <v>0.74199999999999999</v>
      </c>
      <c r="L1940" s="2">
        <f t="shared" si="450"/>
        <v>2325.5813953488373</v>
      </c>
      <c r="M1940" s="2" t="e">
        <f t="shared" si="451"/>
        <v>#VALUE!</v>
      </c>
      <c r="N1940" s="2" t="e">
        <f t="shared" si="452"/>
        <v>#VALUE!</v>
      </c>
      <c r="O1940" s="2">
        <f t="shared" si="453"/>
        <v>2325.5813953488373</v>
      </c>
      <c r="P1940" s="79" t="e">
        <f t="shared" si="454"/>
        <v>#VALUE!</v>
      </c>
      <c r="Q1940" s="80">
        <v>0.57081999999999999</v>
      </c>
      <c r="R1940" s="78">
        <v>0.42917000000000005</v>
      </c>
      <c r="S1940" s="79">
        <f t="shared" si="455"/>
        <v>1945.3712560386473</v>
      </c>
      <c r="T1940" s="2" t="e">
        <f t="shared" si="456"/>
        <v>#VALUE!</v>
      </c>
      <c r="U1940" s="2" t="e">
        <f t="shared" si="457"/>
        <v>#VALUE!</v>
      </c>
      <c r="V1940" s="2">
        <f t="shared" si="458"/>
        <v>1945.3712560386473</v>
      </c>
      <c r="W1940" s="2" t="e">
        <f t="shared" si="459"/>
        <v>#VALUE!</v>
      </c>
      <c r="X1940">
        <f t="shared" si="460"/>
        <v>3.2422854267310788</v>
      </c>
      <c r="Y1940" t="e">
        <f t="shared" si="461"/>
        <v>#VALUE!</v>
      </c>
      <c r="Z1940" t="e">
        <f t="shared" si="462"/>
        <v>#VALUE!</v>
      </c>
      <c r="AA1940">
        <f t="shared" si="463"/>
        <v>3.2422854267310788</v>
      </c>
      <c r="AB1940" t="e">
        <f t="shared" si="464"/>
        <v>#VALUE!</v>
      </c>
    </row>
    <row r="1941" spans="1:28" x14ac:dyDescent="0.25">
      <c r="A1941">
        <v>44</v>
      </c>
      <c r="B1941" t="s">
        <v>70</v>
      </c>
      <c r="C1941">
        <v>3</v>
      </c>
      <c r="D1941" t="s">
        <v>71</v>
      </c>
      <c r="E1941">
        <v>1984</v>
      </c>
      <c r="F1941">
        <v>500</v>
      </c>
      <c r="G1941" t="s">
        <v>10</v>
      </c>
      <c r="H1941" s="54">
        <v>0.66</v>
      </c>
      <c r="I1941" t="s">
        <v>10</v>
      </c>
      <c r="J1941" t="s">
        <v>10</v>
      </c>
      <c r="K1941">
        <v>0.65900000000000003</v>
      </c>
      <c r="L1941" s="2">
        <f t="shared" si="450"/>
        <v>1470.5882352941178</v>
      </c>
      <c r="M1941" s="2" t="e">
        <f t="shared" si="451"/>
        <v>#VALUE!</v>
      </c>
      <c r="N1941" s="2" t="e">
        <f t="shared" si="452"/>
        <v>#VALUE!</v>
      </c>
      <c r="O1941" s="2">
        <f t="shared" si="453"/>
        <v>1466.2756598240471</v>
      </c>
      <c r="P1941" s="79" t="e">
        <f t="shared" si="454"/>
        <v>#VALUE!</v>
      </c>
      <c r="Q1941" s="80">
        <v>0.57081999999999999</v>
      </c>
      <c r="R1941" s="78">
        <v>0.42917000000000005</v>
      </c>
      <c r="S1941" s="79" t="e">
        <f t="shared" si="455"/>
        <v>#VALUE!</v>
      </c>
      <c r="T1941" s="2" t="e">
        <f t="shared" si="456"/>
        <v>#VALUE!</v>
      </c>
      <c r="U1941" s="2" t="e">
        <f t="shared" si="457"/>
        <v>#VALUE!</v>
      </c>
      <c r="V1941" s="2" t="e">
        <f t="shared" si="458"/>
        <v>#VALUE!</v>
      </c>
      <c r="W1941" s="2" t="e">
        <f t="shared" si="459"/>
        <v>#VALUE!</v>
      </c>
      <c r="X1941" t="e">
        <f t="shared" si="460"/>
        <v>#VALUE!</v>
      </c>
      <c r="Y1941" t="e">
        <f t="shared" si="461"/>
        <v>#VALUE!</v>
      </c>
      <c r="Z1941" t="e">
        <f t="shared" si="462"/>
        <v>#VALUE!</v>
      </c>
      <c r="AA1941" t="e">
        <f t="shared" si="463"/>
        <v>#VALUE!</v>
      </c>
      <c r="AB1941" t="e">
        <f t="shared" si="464"/>
        <v>#VALUE!</v>
      </c>
    </row>
    <row r="1942" spans="1:28" x14ac:dyDescent="0.25">
      <c r="A1942">
        <v>44</v>
      </c>
      <c r="B1942" t="s">
        <v>70</v>
      </c>
      <c r="C1942">
        <v>3</v>
      </c>
      <c r="D1942" t="s">
        <v>71</v>
      </c>
      <c r="E1942">
        <v>1985</v>
      </c>
      <c r="F1942">
        <v>1000</v>
      </c>
      <c r="G1942" t="s">
        <v>10</v>
      </c>
      <c r="H1942" s="54">
        <v>0.68700000000000006</v>
      </c>
      <c r="I1942" t="s">
        <v>10</v>
      </c>
      <c r="J1942" t="s">
        <v>10</v>
      </c>
      <c r="K1942">
        <v>0.68700000000000006</v>
      </c>
      <c r="L1942" s="2">
        <f t="shared" si="450"/>
        <v>3194.8881789137386</v>
      </c>
      <c r="M1942" s="2" t="e">
        <f t="shared" si="451"/>
        <v>#VALUE!</v>
      </c>
      <c r="N1942" s="2" t="e">
        <f t="shared" si="452"/>
        <v>#VALUE!</v>
      </c>
      <c r="O1942" s="2">
        <f t="shared" si="453"/>
        <v>3194.8881789137386</v>
      </c>
      <c r="P1942" s="79" t="e">
        <f t="shared" si="454"/>
        <v>#VALUE!</v>
      </c>
      <c r="Q1942" s="80">
        <v>0.57081999999999999</v>
      </c>
      <c r="R1942" s="78">
        <v>0.42917000000000005</v>
      </c>
      <c r="S1942" s="79" t="e">
        <f t="shared" si="455"/>
        <v>#VALUE!</v>
      </c>
      <c r="T1942" s="2" t="e">
        <f t="shared" si="456"/>
        <v>#VALUE!</v>
      </c>
      <c r="U1942" s="2" t="e">
        <f t="shared" si="457"/>
        <v>#VALUE!</v>
      </c>
      <c r="V1942" s="2" t="e">
        <f t="shared" si="458"/>
        <v>#VALUE!</v>
      </c>
      <c r="W1942" s="2" t="e">
        <f t="shared" si="459"/>
        <v>#VALUE!</v>
      </c>
      <c r="X1942" t="e">
        <f t="shared" si="460"/>
        <v>#VALUE!</v>
      </c>
      <c r="Y1942" t="e">
        <f t="shared" si="461"/>
        <v>#VALUE!</v>
      </c>
      <c r="Z1942" t="e">
        <f t="shared" si="462"/>
        <v>#VALUE!</v>
      </c>
      <c r="AA1942" t="e">
        <f t="shared" si="463"/>
        <v>#VALUE!</v>
      </c>
      <c r="AB1942" t="e">
        <f t="shared" si="464"/>
        <v>#VALUE!</v>
      </c>
    </row>
    <row r="1943" spans="1:28" x14ac:dyDescent="0.25">
      <c r="A1943">
        <v>44</v>
      </c>
      <c r="B1943" t="s">
        <v>70</v>
      </c>
      <c r="C1943">
        <v>3</v>
      </c>
      <c r="D1943" t="s">
        <v>71</v>
      </c>
      <c r="E1943">
        <v>1986</v>
      </c>
      <c r="F1943">
        <v>600</v>
      </c>
      <c r="G1943" t="s">
        <v>10</v>
      </c>
      <c r="H1943" s="54">
        <v>0.76</v>
      </c>
      <c r="I1943" t="s">
        <v>10</v>
      </c>
      <c r="J1943" t="s">
        <v>10</v>
      </c>
      <c r="K1943">
        <v>0.76</v>
      </c>
      <c r="L1943" s="2">
        <f t="shared" si="450"/>
        <v>2500</v>
      </c>
      <c r="M1943" s="2" t="e">
        <f t="shared" si="451"/>
        <v>#VALUE!</v>
      </c>
      <c r="N1943" s="2" t="e">
        <f t="shared" si="452"/>
        <v>#VALUE!</v>
      </c>
      <c r="O1943" s="2">
        <f t="shared" si="453"/>
        <v>2500</v>
      </c>
      <c r="P1943" s="79" t="e">
        <f t="shared" si="454"/>
        <v>#VALUE!</v>
      </c>
      <c r="Q1943" s="80">
        <v>0.57081999999999999</v>
      </c>
      <c r="R1943" s="78">
        <v>0.42917000000000005</v>
      </c>
      <c r="S1943" s="79">
        <f t="shared" si="455"/>
        <v>843.1763820305913</v>
      </c>
      <c r="T1943" s="2" t="e">
        <f t="shared" si="456"/>
        <v>#VALUE!</v>
      </c>
      <c r="U1943" s="2" t="e">
        <f t="shared" si="457"/>
        <v>#VALUE!</v>
      </c>
      <c r="V1943" s="2">
        <f t="shared" si="458"/>
        <v>843.1763820305913</v>
      </c>
      <c r="W1943" s="2" t="e">
        <f t="shared" si="459"/>
        <v>#VALUE!</v>
      </c>
      <c r="X1943">
        <f t="shared" si="460"/>
        <v>1.4052939700509854</v>
      </c>
      <c r="Y1943" t="e">
        <f t="shared" si="461"/>
        <v>#VALUE!</v>
      </c>
      <c r="Z1943" t="e">
        <f t="shared" si="462"/>
        <v>#VALUE!</v>
      </c>
      <c r="AA1943">
        <f t="shared" si="463"/>
        <v>1.4052939700509854</v>
      </c>
      <c r="AB1943" t="e">
        <f t="shared" si="464"/>
        <v>#VALUE!</v>
      </c>
    </row>
    <row r="1944" spans="1:28" x14ac:dyDescent="0.25">
      <c r="A1944">
        <v>44</v>
      </c>
      <c r="B1944" t="s">
        <v>70</v>
      </c>
      <c r="C1944">
        <v>3</v>
      </c>
      <c r="D1944" t="s">
        <v>71</v>
      </c>
      <c r="E1944">
        <v>1987</v>
      </c>
      <c r="F1944">
        <v>500</v>
      </c>
      <c r="G1944" t="s">
        <v>10</v>
      </c>
      <c r="H1944" s="54">
        <v>0.58599999999999997</v>
      </c>
      <c r="I1944" t="s">
        <v>10</v>
      </c>
      <c r="J1944" t="s">
        <v>10</v>
      </c>
      <c r="K1944">
        <v>0.58599999999999997</v>
      </c>
      <c r="L1944" s="2">
        <f t="shared" si="450"/>
        <v>1207.7294685990337</v>
      </c>
      <c r="M1944" s="2" t="e">
        <f t="shared" si="451"/>
        <v>#VALUE!</v>
      </c>
      <c r="N1944" s="2" t="e">
        <f t="shared" si="452"/>
        <v>#VALUE!</v>
      </c>
      <c r="O1944" s="2">
        <f t="shared" si="453"/>
        <v>1207.7294685990337</v>
      </c>
      <c r="P1944" s="79" t="e">
        <f t="shared" si="454"/>
        <v>#VALUE!</v>
      </c>
      <c r="Q1944" s="80">
        <v>0.57081999999999999</v>
      </c>
      <c r="R1944" s="78">
        <v>0.42917000000000005</v>
      </c>
      <c r="S1944" s="79">
        <f t="shared" si="455"/>
        <v>573.78140292335593</v>
      </c>
      <c r="T1944" s="2" t="e">
        <f t="shared" si="456"/>
        <v>#VALUE!</v>
      </c>
      <c r="U1944" s="2" t="e">
        <f t="shared" si="457"/>
        <v>#VALUE!</v>
      </c>
      <c r="V1944" s="2">
        <f t="shared" si="458"/>
        <v>573.78140292335593</v>
      </c>
      <c r="W1944" s="2" t="e">
        <f t="shared" si="459"/>
        <v>#VALUE!</v>
      </c>
      <c r="X1944">
        <f t="shared" si="460"/>
        <v>1.1475628058467118</v>
      </c>
      <c r="Y1944" t="e">
        <f t="shared" si="461"/>
        <v>#VALUE!</v>
      </c>
      <c r="Z1944" t="e">
        <f t="shared" si="462"/>
        <v>#VALUE!</v>
      </c>
      <c r="AA1944">
        <f t="shared" si="463"/>
        <v>1.1475628058467118</v>
      </c>
      <c r="AB1944" t="e">
        <f t="shared" si="464"/>
        <v>#VALUE!</v>
      </c>
    </row>
    <row r="1945" spans="1:28" x14ac:dyDescent="0.25">
      <c r="A1945">
        <v>44</v>
      </c>
      <c r="B1945" t="s">
        <v>70</v>
      </c>
      <c r="C1945">
        <v>3</v>
      </c>
      <c r="D1945" t="s">
        <v>71</v>
      </c>
      <c r="E1945">
        <v>1988</v>
      </c>
      <c r="F1945" t="s">
        <v>10</v>
      </c>
      <c r="G1945" t="s">
        <v>10</v>
      </c>
      <c r="H1945" s="54">
        <v>0.57699999999999996</v>
      </c>
      <c r="I1945" t="s">
        <v>10</v>
      </c>
      <c r="J1945" t="s">
        <v>10</v>
      </c>
      <c r="K1945">
        <v>0.57799999999999996</v>
      </c>
      <c r="L1945" s="2" t="e">
        <f t="shared" si="450"/>
        <v>#VALUE!</v>
      </c>
      <c r="M1945" s="2" t="e">
        <f t="shared" si="451"/>
        <v>#VALUE!</v>
      </c>
      <c r="N1945" s="2" t="e">
        <f t="shared" si="452"/>
        <v>#VALUE!</v>
      </c>
      <c r="O1945" s="2" t="e">
        <f t="shared" si="453"/>
        <v>#VALUE!</v>
      </c>
      <c r="P1945" s="79" t="e">
        <f t="shared" si="454"/>
        <v>#VALUE!</v>
      </c>
      <c r="Q1945" s="80">
        <v>0.57081999999999999</v>
      </c>
      <c r="R1945" s="78">
        <v>0.42917000000000005</v>
      </c>
      <c r="S1945" s="79">
        <f t="shared" si="455"/>
        <v>2529.3308195546829</v>
      </c>
      <c r="T1945" s="2" t="e">
        <f t="shared" si="456"/>
        <v>#VALUE!</v>
      </c>
      <c r="U1945" s="2" t="e">
        <f t="shared" si="457"/>
        <v>#VALUE!</v>
      </c>
      <c r="V1945" s="2">
        <f t="shared" si="458"/>
        <v>2529.3308195546829</v>
      </c>
      <c r="W1945" s="2" t="e">
        <f t="shared" si="459"/>
        <v>#VALUE!</v>
      </c>
      <c r="X1945" t="e">
        <f t="shared" si="460"/>
        <v>#VALUE!</v>
      </c>
      <c r="Y1945" t="e">
        <f t="shared" si="461"/>
        <v>#VALUE!</v>
      </c>
      <c r="Z1945" t="e">
        <f t="shared" si="462"/>
        <v>#VALUE!</v>
      </c>
      <c r="AA1945" t="e">
        <f t="shared" si="463"/>
        <v>#VALUE!</v>
      </c>
      <c r="AB1945" t="e">
        <f t="shared" si="464"/>
        <v>#VALUE!</v>
      </c>
    </row>
    <row r="1946" spans="1:28" x14ac:dyDescent="0.25">
      <c r="A1946">
        <v>44</v>
      </c>
      <c r="B1946" t="s">
        <v>70</v>
      </c>
      <c r="C1946">
        <v>3</v>
      </c>
      <c r="D1946" t="s">
        <v>71</v>
      </c>
      <c r="E1946">
        <v>1989</v>
      </c>
      <c r="F1946">
        <v>600</v>
      </c>
      <c r="G1946" t="s">
        <v>10</v>
      </c>
      <c r="H1946" s="54">
        <v>0.56299999999999994</v>
      </c>
      <c r="I1946" t="s">
        <v>10</v>
      </c>
      <c r="J1946" t="s">
        <v>10</v>
      </c>
      <c r="K1946">
        <v>0.56299999999999994</v>
      </c>
      <c r="L1946" s="2">
        <f t="shared" si="450"/>
        <v>1372.9977116704804</v>
      </c>
      <c r="M1946" s="2" t="e">
        <f t="shared" si="451"/>
        <v>#VALUE!</v>
      </c>
      <c r="N1946" s="2" t="e">
        <f t="shared" si="452"/>
        <v>#VALUE!</v>
      </c>
      <c r="O1946" s="2">
        <f t="shared" si="453"/>
        <v>1372.9977116704804</v>
      </c>
      <c r="P1946" s="79" t="e">
        <f t="shared" si="454"/>
        <v>#VALUE!</v>
      </c>
      <c r="Q1946" s="80">
        <v>0.57081999999999999</v>
      </c>
      <c r="R1946" s="78">
        <v>0.42917000000000005</v>
      </c>
      <c r="S1946" s="79">
        <f t="shared" si="455"/>
        <v>3785.9088440051573</v>
      </c>
      <c r="T1946" s="2" t="e">
        <f t="shared" si="456"/>
        <v>#VALUE!</v>
      </c>
      <c r="U1946" s="2" t="e">
        <f t="shared" si="457"/>
        <v>#VALUE!</v>
      </c>
      <c r="V1946" s="2">
        <f t="shared" si="458"/>
        <v>3789.4816878280008</v>
      </c>
      <c r="W1946" s="2" t="e">
        <f t="shared" si="459"/>
        <v>#VALUE!</v>
      </c>
      <c r="X1946">
        <f t="shared" si="460"/>
        <v>6.3098480733419287</v>
      </c>
      <c r="Y1946" t="e">
        <f t="shared" si="461"/>
        <v>#VALUE!</v>
      </c>
      <c r="Z1946" t="e">
        <f t="shared" si="462"/>
        <v>#VALUE!</v>
      </c>
      <c r="AA1946">
        <f t="shared" si="463"/>
        <v>6.3158028130466679</v>
      </c>
      <c r="AB1946" t="e">
        <f t="shared" si="464"/>
        <v>#VALUE!</v>
      </c>
    </row>
    <row r="1947" spans="1:28" x14ac:dyDescent="0.25">
      <c r="A1947" s="1">
        <v>44</v>
      </c>
      <c r="B1947" s="1" t="s">
        <v>70</v>
      </c>
      <c r="C1947" s="1">
        <v>3</v>
      </c>
      <c r="D1947" s="1" t="s">
        <v>71</v>
      </c>
      <c r="E1947" s="1">
        <v>1990</v>
      </c>
      <c r="F1947" s="1">
        <v>50</v>
      </c>
      <c r="G1947" t="s">
        <v>10</v>
      </c>
      <c r="H1947" s="71">
        <v>0.63900000000000001</v>
      </c>
      <c r="I1947" s="1" t="s">
        <v>10</v>
      </c>
      <c r="J1947" s="1" t="s">
        <v>10</v>
      </c>
      <c r="K1947">
        <v>0.63900000000000001</v>
      </c>
      <c r="L1947" s="2">
        <f t="shared" si="450"/>
        <v>138.50415512465375</v>
      </c>
      <c r="M1947" s="2" t="e">
        <f t="shared" si="451"/>
        <v>#VALUE!</v>
      </c>
      <c r="N1947" s="2" t="e">
        <f t="shared" si="452"/>
        <v>#VALUE!</v>
      </c>
      <c r="O1947" s="2">
        <f t="shared" si="453"/>
        <v>138.50415512465375</v>
      </c>
      <c r="P1947" s="79" t="e">
        <f t="shared" si="454"/>
        <v>#VALUE!</v>
      </c>
      <c r="Q1947" s="82">
        <v>0.57081999999999999</v>
      </c>
      <c r="R1947" s="78">
        <v>0.42917000000000005</v>
      </c>
      <c r="S1947" s="79">
        <f t="shared" si="455"/>
        <v>5557.6665201465203</v>
      </c>
      <c r="T1947" s="2" t="e">
        <f t="shared" si="456"/>
        <v>#VALUE!</v>
      </c>
      <c r="U1947" s="2" t="e">
        <f t="shared" si="457"/>
        <v>#VALUE!</v>
      </c>
      <c r="V1947" s="2">
        <f t="shared" si="458"/>
        <v>5849.1137174898604</v>
      </c>
      <c r="W1947" s="2" t="e">
        <f t="shared" si="459"/>
        <v>#VALUE!</v>
      </c>
      <c r="X1947">
        <f t="shared" si="460"/>
        <v>111.15333040293041</v>
      </c>
      <c r="Y1947" t="e">
        <f t="shared" si="461"/>
        <v>#VALUE!</v>
      </c>
      <c r="Z1947" t="e">
        <f t="shared" si="462"/>
        <v>#VALUE!</v>
      </c>
      <c r="AA1947">
        <f t="shared" si="463"/>
        <v>116.98227434979721</v>
      </c>
      <c r="AB1947" t="e">
        <f t="shared" si="464"/>
        <v>#VALUE!</v>
      </c>
    </row>
    <row r="1948" spans="1:28" x14ac:dyDescent="0.25">
      <c r="A1948">
        <v>44</v>
      </c>
      <c r="B1948" t="s">
        <v>70</v>
      </c>
      <c r="C1948">
        <v>3</v>
      </c>
      <c r="D1948" t="s">
        <v>71</v>
      </c>
      <c r="E1948">
        <v>1991</v>
      </c>
      <c r="F1948">
        <v>400</v>
      </c>
      <c r="G1948" t="s">
        <v>10</v>
      </c>
      <c r="H1948" s="54">
        <v>0.65300000000000002</v>
      </c>
      <c r="I1948" t="s">
        <v>10</v>
      </c>
      <c r="J1948" t="s">
        <v>10</v>
      </c>
      <c r="K1948">
        <v>0.65300000000000002</v>
      </c>
      <c r="L1948" s="2">
        <f t="shared" si="450"/>
        <v>1152.7377521613835</v>
      </c>
      <c r="M1948" s="2" t="e">
        <f t="shared" si="451"/>
        <v>#VALUE!</v>
      </c>
      <c r="N1948" s="2" t="e">
        <f t="shared" si="452"/>
        <v>#VALUE!</v>
      </c>
      <c r="O1948" s="2">
        <f t="shared" si="453"/>
        <v>1152.7377521613835</v>
      </c>
      <c r="P1948" s="79" t="e">
        <f t="shared" si="454"/>
        <v>#VALUE!</v>
      </c>
      <c r="Q1948" s="80">
        <v>0.57081999999999999</v>
      </c>
      <c r="R1948" s="78">
        <v>0.42917000000000005</v>
      </c>
      <c r="S1948" s="79">
        <f t="shared" si="455"/>
        <v>6468.8027604770095</v>
      </c>
      <c r="T1948" s="2" t="e">
        <f t="shared" si="456"/>
        <v>#VALUE!</v>
      </c>
      <c r="U1948" s="2" t="e">
        <f t="shared" si="457"/>
        <v>#VALUE!</v>
      </c>
      <c r="V1948" s="2">
        <f t="shared" si="458"/>
        <v>6953.7840674297158</v>
      </c>
      <c r="W1948" s="2" t="e">
        <f t="shared" si="459"/>
        <v>#VALUE!</v>
      </c>
      <c r="X1948">
        <f t="shared" si="460"/>
        <v>16.172006901192525</v>
      </c>
      <c r="Y1948" t="e">
        <f t="shared" si="461"/>
        <v>#VALUE!</v>
      </c>
      <c r="Z1948" t="e">
        <f t="shared" si="462"/>
        <v>#VALUE!</v>
      </c>
      <c r="AA1948">
        <f t="shared" si="463"/>
        <v>17.384460168574289</v>
      </c>
      <c r="AB1948" t="e">
        <f t="shared" si="464"/>
        <v>#VALUE!</v>
      </c>
    </row>
    <row r="1949" spans="1:28" x14ac:dyDescent="0.25">
      <c r="A1949">
        <v>44</v>
      </c>
      <c r="B1949" t="s">
        <v>70</v>
      </c>
      <c r="C1949">
        <v>3</v>
      </c>
      <c r="D1949" t="s">
        <v>71</v>
      </c>
      <c r="E1949">
        <v>1992</v>
      </c>
      <c r="F1949">
        <v>1561</v>
      </c>
      <c r="G1949" t="s">
        <v>10</v>
      </c>
      <c r="H1949" s="54">
        <v>0.64200000000000002</v>
      </c>
      <c r="I1949" t="s">
        <v>10</v>
      </c>
      <c r="J1949" t="s">
        <v>10</v>
      </c>
      <c r="K1949">
        <v>0.64200000000000002</v>
      </c>
      <c r="L1949" s="2">
        <f t="shared" si="450"/>
        <v>4360.3351955307262</v>
      </c>
      <c r="M1949" s="2" t="e">
        <f t="shared" si="451"/>
        <v>#VALUE!</v>
      </c>
      <c r="N1949" s="2" t="e">
        <f t="shared" si="452"/>
        <v>#VALUE!</v>
      </c>
      <c r="O1949" s="2">
        <f t="shared" si="453"/>
        <v>4360.3351955307262</v>
      </c>
      <c r="P1949" s="79" t="e">
        <f t="shared" si="454"/>
        <v>#VALUE!</v>
      </c>
      <c r="Q1949" s="80">
        <v>0.57081999999999999</v>
      </c>
      <c r="R1949" s="78">
        <v>0.42917000000000005</v>
      </c>
      <c r="S1949" s="79">
        <f t="shared" si="455"/>
        <v>3003.3618294498438</v>
      </c>
      <c r="T1949" s="2" t="e">
        <f t="shared" si="456"/>
        <v>#VALUE!</v>
      </c>
      <c r="U1949" s="2" t="e">
        <f t="shared" si="457"/>
        <v>#VALUE!</v>
      </c>
      <c r="V1949" s="2">
        <f t="shared" si="458"/>
        <v>3369.7948185137457</v>
      </c>
      <c r="W1949" s="2" t="e">
        <f t="shared" si="459"/>
        <v>#VALUE!</v>
      </c>
      <c r="X1949">
        <f t="shared" si="460"/>
        <v>1.9239986095130326</v>
      </c>
      <c r="Y1949" t="e">
        <f t="shared" si="461"/>
        <v>#VALUE!</v>
      </c>
      <c r="Z1949" t="e">
        <f t="shared" si="462"/>
        <v>#VALUE!</v>
      </c>
      <c r="AA1949">
        <f t="shared" si="463"/>
        <v>2.1587410752810672</v>
      </c>
      <c r="AB1949" t="e">
        <f t="shared" si="464"/>
        <v>#VALUE!</v>
      </c>
    </row>
    <row r="1950" spans="1:28" x14ac:dyDescent="0.25">
      <c r="A1950">
        <v>44</v>
      </c>
      <c r="B1950" t="s">
        <v>70</v>
      </c>
      <c r="C1950">
        <v>3</v>
      </c>
      <c r="D1950" t="s">
        <v>71</v>
      </c>
      <c r="E1950">
        <v>1993</v>
      </c>
      <c r="F1950">
        <v>1100</v>
      </c>
      <c r="G1950" t="s">
        <v>10</v>
      </c>
      <c r="H1950" s="54">
        <v>0.63600000000000001</v>
      </c>
      <c r="I1950" t="s">
        <v>10</v>
      </c>
      <c r="J1950" t="s">
        <v>10</v>
      </c>
      <c r="K1950">
        <v>0.63700000000000001</v>
      </c>
      <c r="L1950" s="2">
        <f t="shared" si="450"/>
        <v>3021.9780219780218</v>
      </c>
      <c r="M1950" s="2" t="e">
        <f t="shared" si="451"/>
        <v>#VALUE!</v>
      </c>
      <c r="N1950" s="2" t="e">
        <f t="shared" si="452"/>
        <v>#VALUE!</v>
      </c>
      <c r="O1950" s="2">
        <f t="shared" si="453"/>
        <v>3030.3030303030305</v>
      </c>
      <c r="P1950" s="79" t="e">
        <f t="shared" si="454"/>
        <v>#VALUE!</v>
      </c>
      <c r="Q1950" s="80">
        <v>0.57081999999999999</v>
      </c>
      <c r="R1950" s="78">
        <v>0.42917000000000005</v>
      </c>
      <c r="S1950" s="79">
        <f t="shared" si="455"/>
        <v>2015.268694111106</v>
      </c>
      <c r="T1950" s="2" t="e">
        <f t="shared" si="456"/>
        <v>#VALUE!</v>
      </c>
      <c r="U1950" s="2" t="e">
        <f t="shared" si="457"/>
        <v>#VALUE!</v>
      </c>
      <c r="V1950" s="2">
        <f t="shared" si="458"/>
        <v>2311.5029076086958</v>
      </c>
      <c r="W1950" s="2" t="e">
        <f t="shared" si="459"/>
        <v>#VALUE!</v>
      </c>
      <c r="X1950">
        <f t="shared" si="460"/>
        <v>1.8320624491919146</v>
      </c>
      <c r="Y1950" t="e">
        <f t="shared" si="461"/>
        <v>#VALUE!</v>
      </c>
      <c r="Z1950" t="e">
        <f t="shared" si="462"/>
        <v>#VALUE!</v>
      </c>
      <c r="AA1950">
        <f t="shared" si="463"/>
        <v>2.1013662796442687</v>
      </c>
      <c r="AB1950" t="e">
        <f t="shared" si="464"/>
        <v>#VALUE!</v>
      </c>
    </row>
    <row r="1951" spans="1:28" x14ac:dyDescent="0.25">
      <c r="A1951">
        <v>44</v>
      </c>
      <c r="B1951" t="s">
        <v>70</v>
      </c>
      <c r="C1951">
        <v>3</v>
      </c>
      <c r="D1951" t="s">
        <v>71</v>
      </c>
      <c r="E1951">
        <v>1994</v>
      </c>
      <c r="F1951">
        <v>2438</v>
      </c>
      <c r="G1951" t="s">
        <v>10</v>
      </c>
      <c r="H1951" s="54">
        <v>0.72699999999999998</v>
      </c>
      <c r="I1951" t="s">
        <v>10</v>
      </c>
      <c r="J1951" t="s">
        <v>10</v>
      </c>
      <c r="K1951">
        <v>0.746</v>
      </c>
      <c r="L1951" s="2">
        <f t="shared" si="450"/>
        <v>8930.40293040293</v>
      </c>
      <c r="M1951" s="2" t="e">
        <f t="shared" si="451"/>
        <v>#VALUE!</v>
      </c>
      <c r="N1951" s="2" t="e">
        <f t="shared" si="452"/>
        <v>#VALUE!</v>
      </c>
      <c r="O1951" s="2">
        <f t="shared" si="453"/>
        <v>9598.4251968503941</v>
      </c>
      <c r="P1951" s="79" t="e">
        <f t="shared" si="454"/>
        <v>#VALUE!</v>
      </c>
      <c r="Q1951" s="80">
        <v>0.57081999999999999</v>
      </c>
      <c r="R1951" s="78">
        <v>0.42917000000000005</v>
      </c>
      <c r="S1951" s="79">
        <f t="shared" si="455"/>
        <v>1387.0649439076806</v>
      </c>
      <c r="T1951" s="2" t="e">
        <f t="shared" si="456"/>
        <v>#VALUE!</v>
      </c>
      <c r="U1951" s="2" t="e">
        <f t="shared" si="457"/>
        <v>#VALUE!</v>
      </c>
      <c r="V1951" s="2">
        <f t="shared" si="458"/>
        <v>1372.2165638948586</v>
      </c>
      <c r="W1951" s="2" t="e">
        <f t="shared" si="459"/>
        <v>#VALUE!</v>
      </c>
      <c r="X1951">
        <f t="shared" si="460"/>
        <v>0.56893557994572619</v>
      </c>
      <c r="Y1951" t="e">
        <f t="shared" si="461"/>
        <v>#VALUE!</v>
      </c>
      <c r="Z1951" t="e">
        <f t="shared" si="462"/>
        <v>#VALUE!</v>
      </c>
      <c r="AA1951">
        <f t="shared" si="463"/>
        <v>0.56284518617508561</v>
      </c>
      <c r="AB1951" t="e">
        <f t="shared" si="464"/>
        <v>#VALUE!</v>
      </c>
    </row>
    <row r="1952" spans="1:28" x14ac:dyDescent="0.25">
      <c r="A1952">
        <v>44</v>
      </c>
      <c r="B1952" t="s">
        <v>70</v>
      </c>
      <c r="C1952">
        <v>3</v>
      </c>
      <c r="D1952" t="s">
        <v>71</v>
      </c>
      <c r="E1952">
        <v>1995</v>
      </c>
      <c r="F1952">
        <v>1000</v>
      </c>
      <c r="G1952" t="s">
        <v>10</v>
      </c>
      <c r="H1952" s="54">
        <v>0.68700000000000006</v>
      </c>
      <c r="I1952" t="s">
        <v>10</v>
      </c>
      <c r="J1952" t="s">
        <v>10</v>
      </c>
      <c r="K1952">
        <v>0.70899999999999996</v>
      </c>
      <c r="L1952" s="2">
        <f t="shared" si="450"/>
        <v>3194.8881789137386</v>
      </c>
      <c r="M1952" s="2" t="e">
        <f t="shared" si="451"/>
        <v>#VALUE!</v>
      </c>
      <c r="N1952" s="2" t="e">
        <f t="shared" si="452"/>
        <v>#VALUE!</v>
      </c>
      <c r="O1952" s="2">
        <f t="shared" si="453"/>
        <v>3436.4261168384874</v>
      </c>
      <c r="P1952" s="79" t="e">
        <f t="shared" si="454"/>
        <v>#VALUE!</v>
      </c>
      <c r="Q1952" s="80">
        <v>0.57081999999999999</v>
      </c>
      <c r="R1952" s="78">
        <v>0.42917000000000005</v>
      </c>
      <c r="S1952" s="79">
        <f t="shared" si="455"/>
        <v>2255.8862092730387</v>
      </c>
      <c r="T1952" s="2" t="e">
        <f t="shared" si="456"/>
        <v>#VALUE!</v>
      </c>
      <c r="U1952" s="2" t="e">
        <f t="shared" si="457"/>
        <v>#VALUE!</v>
      </c>
      <c r="V1952" s="2">
        <f t="shared" si="458"/>
        <v>2237.9336259250581</v>
      </c>
      <c r="W1952" s="2" t="e">
        <f t="shared" si="459"/>
        <v>#VALUE!</v>
      </c>
      <c r="X1952">
        <f t="shared" si="460"/>
        <v>2.2558862092730387</v>
      </c>
      <c r="Y1952" t="e">
        <f t="shared" si="461"/>
        <v>#VALUE!</v>
      </c>
      <c r="Z1952" t="e">
        <f t="shared" si="462"/>
        <v>#VALUE!</v>
      </c>
      <c r="AA1952">
        <f t="shared" si="463"/>
        <v>2.237933625925058</v>
      </c>
      <c r="AB1952" t="e">
        <f t="shared" si="464"/>
        <v>#VALUE!</v>
      </c>
    </row>
    <row r="1953" spans="1:28" x14ac:dyDescent="0.25">
      <c r="A1953">
        <v>44</v>
      </c>
      <c r="B1953" t="s">
        <v>70</v>
      </c>
      <c r="C1953">
        <v>3</v>
      </c>
      <c r="D1953" t="s">
        <v>71</v>
      </c>
      <c r="E1953">
        <v>1996</v>
      </c>
      <c r="F1953">
        <v>1050</v>
      </c>
      <c r="G1953" t="s">
        <v>10</v>
      </c>
      <c r="H1953" s="54">
        <v>0.61799999999999999</v>
      </c>
      <c r="I1953" t="s">
        <v>10</v>
      </c>
      <c r="J1953" t="s">
        <v>10</v>
      </c>
      <c r="K1953">
        <v>0.68</v>
      </c>
      <c r="L1953" s="2">
        <f t="shared" si="450"/>
        <v>2748.6910994764398</v>
      </c>
      <c r="M1953" s="2" t="e">
        <f t="shared" si="451"/>
        <v>#VALUE!</v>
      </c>
      <c r="N1953" s="2" t="e">
        <f t="shared" si="452"/>
        <v>#VALUE!</v>
      </c>
      <c r="O1953" s="2">
        <f t="shared" si="453"/>
        <v>3281.2500000000005</v>
      </c>
      <c r="P1953" s="79" t="e">
        <f t="shared" si="454"/>
        <v>#VALUE!</v>
      </c>
      <c r="Q1953" s="80">
        <v>0.57081999999999999</v>
      </c>
      <c r="R1953" s="78">
        <v>0.42917000000000005</v>
      </c>
      <c r="S1953" s="79">
        <f t="shared" si="455"/>
        <v>2045.0369659916262</v>
      </c>
      <c r="T1953" s="2" t="e">
        <f t="shared" si="456"/>
        <v>#VALUE!</v>
      </c>
      <c r="U1953" s="2" t="e">
        <f t="shared" si="457"/>
        <v>#VALUE!</v>
      </c>
      <c r="V1953" s="2">
        <f t="shared" si="458"/>
        <v>1982.9617207062965</v>
      </c>
      <c r="W1953" s="2" t="e">
        <f t="shared" si="459"/>
        <v>#VALUE!</v>
      </c>
      <c r="X1953">
        <f t="shared" si="460"/>
        <v>1.9476542533253582</v>
      </c>
      <c r="Y1953" t="e">
        <f t="shared" si="461"/>
        <v>#VALUE!</v>
      </c>
      <c r="Z1953" t="e">
        <f t="shared" si="462"/>
        <v>#VALUE!</v>
      </c>
      <c r="AA1953">
        <f t="shared" si="463"/>
        <v>1.8885349721012348</v>
      </c>
      <c r="AB1953" t="e">
        <f t="shared" si="464"/>
        <v>#VALUE!</v>
      </c>
    </row>
    <row r="1954" spans="1:28" x14ac:dyDescent="0.25">
      <c r="A1954">
        <v>44</v>
      </c>
      <c r="B1954" t="s">
        <v>70</v>
      </c>
      <c r="C1954">
        <v>3</v>
      </c>
      <c r="D1954" t="s">
        <v>71</v>
      </c>
      <c r="E1954">
        <v>1997</v>
      </c>
      <c r="F1954">
        <v>470</v>
      </c>
      <c r="G1954" t="s">
        <v>10</v>
      </c>
      <c r="H1954" s="54">
        <v>0.54800000000000004</v>
      </c>
      <c r="I1954" t="s">
        <v>10</v>
      </c>
      <c r="J1954" t="s">
        <v>10</v>
      </c>
      <c r="K1954">
        <v>0.54</v>
      </c>
      <c r="L1954" s="2">
        <f t="shared" si="450"/>
        <v>1039.8230088495577</v>
      </c>
      <c r="M1954" s="2" t="e">
        <f t="shared" si="451"/>
        <v>#VALUE!</v>
      </c>
      <c r="N1954" s="2" t="e">
        <f t="shared" si="452"/>
        <v>#VALUE!</v>
      </c>
      <c r="O1954" s="2">
        <f t="shared" si="453"/>
        <v>1021.7391304347827</v>
      </c>
      <c r="P1954" s="79" t="e">
        <f t="shared" si="454"/>
        <v>#VALUE!</v>
      </c>
      <c r="Q1954" s="80">
        <v>0.57081999999999999</v>
      </c>
      <c r="R1954" s="78">
        <v>0.42917000000000005</v>
      </c>
      <c r="S1954" s="79">
        <f t="shared" si="455"/>
        <v>2347.1537341569438</v>
      </c>
      <c r="T1954" s="2" t="e">
        <f t="shared" si="456"/>
        <v>#VALUE!</v>
      </c>
      <c r="U1954" s="2" t="e">
        <f t="shared" si="457"/>
        <v>#VALUE!</v>
      </c>
      <c r="V1954" s="2">
        <f t="shared" si="458"/>
        <v>2150.2196066581851</v>
      </c>
      <c r="W1954" s="2" t="e">
        <f t="shared" si="459"/>
        <v>#VALUE!</v>
      </c>
      <c r="X1954">
        <f t="shared" si="460"/>
        <v>4.9939441152275403</v>
      </c>
      <c r="Y1954" t="e">
        <f t="shared" si="461"/>
        <v>#VALUE!</v>
      </c>
      <c r="Z1954" t="e">
        <f t="shared" si="462"/>
        <v>#VALUE!</v>
      </c>
      <c r="AA1954">
        <f t="shared" si="463"/>
        <v>4.5749353333152873</v>
      </c>
      <c r="AB1954" t="e">
        <f t="shared" si="464"/>
        <v>#VALUE!</v>
      </c>
    </row>
    <row r="1955" spans="1:28" x14ac:dyDescent="0.25">
      <c r="A1955">
        <v>44</v>
      </c>
      <c r="B1955" t="s">
        <v>70</v>
      </c>
      <c r="C1955">
        <v>3</v>
      </c>
      <c r="D1955" t="s">
        <v>71</v>
      </c>
      <c r="E1955">
        <v>1998</v>
      </c>
      <c r="F1955">
        <v>967</v>
      </c>
      <c r="G1955" t="s">
        <v>10</v>
      </c>
      <c r="H1955" s="54">
        <v>0.47700000000000004</v>
      </c>
      <c r="I1955" t="s">
        <v>10</v>
      </c>
      <c r="J1955" t="s">
        <v>10</v>
      </c>
      <c r="K1955">
        <v>0.47399999999999998</v>
      </c>
      <c r="L1955" s="2">
        <f t="shared" si="450"/>
        <v>1848.9483747609945</v>
      </c>
      <c r="M1955" s="2" t="e">
        <f t="shared" si="451"/>
        <v>#VALUE!</v>
      </c>
      <c r="N1955" s="2" t="e">
        <f t="shared" si="452"/>
        <v>#VALUE!</v>
      </c>
      <c r="O1955" s="2">
        <f t="shared" si="453"/>
        <v>1838.403041825095</v>
      </c>
      <c r="P1955" s="79" t="e">
        <f t="shared" si="454"/>
        <v>#VALUE!</v>
      </c>
      <c r="Q1955" s="80">
        <v>0.57081999999999999</v>
      </c>
      <c r="R1955" s="78">
        <v>0.42917000000000005</v>
      </c>
      <c r="S1955" s="79">
        <f t="shared" si="455"/>
        <v>4116.724067980269</v>
      </c>
      <c r="T1955" s="2" t="e">
        <f t="shared" si="456"/>
        <v>#VALUE!</v>
      </c>
      <c r="U1955" s="2" t="e">
        <f t="shared" si="457"/>
        <v>#VALUE!</v>
      </c>
      <c r="V1955" s="2">
        <f t="shared" si="458"/>
        <v>3887.2331432748538</v>
      </c>
      <c r="W1955" s="2" t="e">
        <f t="shared" si="459"/>
        <v>#VALUE!</v>
      </c>
      <c r="X1955">
        <f t="shared" si="460"/>
        <v>4.2572120661636701</v>
      </c>
      <c r="Y1955" t="e">
        <f t="shared" si="461"/>
        <v>#VALUE!</v>
      </c>
      <c r="Z1955" t="e">
        <f t="shared" si="462"/>
        <v>#VALUE!</v>
      </c>
      <c r="AA1955">
        <f t="shared" si="463"/>
        <v>4.019889496664792</v>
      </c>
      <c r="AB1955" t="e">
        <f t="shared" si="464"/>
        <v>#VALUE!</v>
      </c>
    </row>
    <row r="1956" spans="1:28" x14ac:dyDescent="0.25">
      <c r="A1956">
        <v>44</v>
      </c>
      <c r="B1956" t="s">
        <v>70</v>
      </c>
      <c r="C1956">
        <v>3</v>
      </c>
      <c r="D1956" t="s">
        <v>71</v>
      </c>
      <c r="E1956">
        <v>1999</v>
      </c>
      <c r="F1956">
        <v>1393</v>
      </c>
      <c r="G1956" t="s">
        <v>10</v>
      </c>
      <c r="H1956" s="54">
        <v>0.502</v>
      </c>
      <c r="I1956" t="s">
        <v>10</v>
      </c>
      <c r="J1956" t="s">
        <v>10</v>
      </c>
      <c r="K1956">
        <v>0.497</v>
      </c>
      <c r="L1956" s="2">
        <f t="shared" si="450"/>
        <v>2797.1887550200804</v>
      </c>
      <c r="M1956" s="2" t="e">
        <f t="shared" si="451"/>
        <v>#VALUE!</v>
      </c>
      <c r="N1956" s="2" t="e">
        <f t="shared" si="452"/>
        <v>#VALUE!</v>
      </c>
      <c r="O1956" s="2">
        <f t="shared" si="453"/>
        <v>2769.3836978131212</v>
      </c>
      <c r="P1956" s="79" t="e">
        <f t="shared" si="454"/>
        <v>#VALUE!</v>
      </c>
      <c r="Q1956" s="80">
        <v>0.57081999999999999</v>
      </c>
      <c r="R1956" s="78">
        <v>0.42917000000000005</v>
      </c>
      <c r="S1956" s="79">
        <f t="shared" si="455"/>
        <v>4643.0149995712409</v>
      </c>
      <c r="T1956" s="2" t="e">
        <f t="shared" si="456"/>
        <v>#VALUE!</v>
      </c>
      <c r="U1956" s="2" t="e">
        <f t="shared" si="457"/>
        <v>#VALUE!</v>
      </c>
      <c r="V1956" s="2">
        <f t="shared" si="458"/>
        <v>4368.4473580343483</v>
      </c>
      <c r="W1956" s="2" t="e">
        <f t="shared" si="459"/>
        <v>#VALUE!</v>
      </c>
      <c r="X1956">
        <f t="shared" si="460"/>
        <v>3.3331048094553055</v>
      </c>
      <c r="Y1956" t="e">
        <f t="shared" si="461"/>
        <v>#VALUE!</v>
      </c>
      <c r="Z1956" t="e">
        <f t="shared" si="462"/>
        <v>#VALUE!</v>
      </c>
      <c r="AA1956">
        <f t="shared" si="463"/>
        <v>3.13599953914885</v>
      </c>
      <c r="AB1956" t="e">
        <f t="shared" si="464"/>
        <v>#VALUE!</v>
      </c>
    </row>
    <row r="1957" spans="1:28" x14ac:dyDescent="0.25">
      <c r="A1957">
        <v>44</v>
      </c>
      <c r="B1957" t="s">
        <v>70</v>
      </c>
      <c r="C1957">
        <v>3</v>
      </c>
      <c r="D1957" t="s">
        <v>71</v>
      </c>
      <c r="E1957">
        <v>2000</v>
      </c>
      <c r="F1957">
        <v>491</v>
      </c>
      <c r="G1957" t="s">
        <v>10</v>
      </c>
      <c r="H1957" s="54">
        <v>0.53</v>
      </c>
      <c r="I1957" t="s">
        <v>10</v>
      </c>
      <c r="J1957" t="s">
        <v>10</v>
      </c>
      <c r="K1957">
        <v>0.47599999999999998</v>
      </c>
      <c r="L1957" s="2">
        <f t="shared" si="450"/>
        <v>1044.6808510638298</v>
      </c>
      <c r="M1957" s="2" t="e">
        <f t="shared" si="451"/>
        <v>#VALUE!</v>
      </c>
      <c r="N1957" s="2" t="e">
        <f t="shared" si="452"/>
        <v>#VALUE!</v>
      </c>
      <c r="O1957" s="2">
        <f t="shared" si="453"/>
        <v>937.02290076335873</v>
      </c>
      <c r="P1957" s="79" t="e">
        <f t="shared" si="454"/>
        <v>#VALUE!</v>
      </c>
      <c r="Q1957" s="80">
        <v>0.57081999999999999</v>
      </c>
      <c r="R1957" s="78">
        <v>0.42917000000000005</v>
      </c>
      <c r="S1957" s="79">
        <f t="shared" si="455"/>
        <v>4616.4630670241959</v>
      </c>
      <c r="T1957" s="2" t="e">
        <f t="shared" si="456"/>
        <v>#VALUE!</v>
      </c>
      <c r="U1957" s="2" t="e">
        <f t="shared" si="457"/>
        <v>#VALUE!</v>
      </c>
      <c r="V1957" s="2">
        <f t="shared" si="458"/>
        <v>4126.2611764552275</v>
      </c>
      <c r="W1957" s="2" t="e">
        <f t="shared" si="459"/>
        <v>#VALUE!</v>
      </c>
      <c r="X1957">
        <f t="shared" si="460"/>
        <v>9.4021651059555928</v>
      </c>
      <c r="Y1957" t="e">
        <f t="shared" si="461"/>
        <v>#VALUE!</v>
      </c>
      <c r="Z1957" t="e">
        <f t="shared" si="462"/>
        <v>#VALUE!</v>
      </c>
      <c r="AA1957">
        <f t="shared" si="463"/>
        <v>8.4037905834118689</v>
      </c>
      <c r="AB1957" t="e">
        <f t="shared" si="464"/>
        <v>#VALUE!</v>
      </c>
    </row>
    <row r="1958" spans="1:28" x14ac:dyDescent="0.25">
      <c r="A1958">
        <v>44</v>
      </c>
      <c r="B1958" t="s">
        <v>70</v>
      </c>
      <c r="C1958">
        <v>3</v>
      </c>
      <c r="D1958" t="s">
        <v>71</v>
      </c>
      <c r="E1958">
        <v>2001</v>
      </c>
      <c r="F1958">
        <v>1897</v>
      </c>
      <c r="G1958" t="s">
        <v>10</v>
      </c>
      <c r="H1958" s="54">
        <v>0.53500000000000003</v>
      </c>
      <c r="I1958" t="s">
        <v>10</v>
      </c>
      <c r="J1958" t="s">
        <v>10</v>
      </c>
      <c r="K1958">
        <v>0.496</v>
      </c>
      <c r="L1958" s="2">
        <f t="shared" si="450"/>
        <v>4079.5698924731187</v>
      </c>
      <c r="M1958" s="2" t="e">
        <f t="shared" si="451"/>
        <v>#VALUE!</v>
      </c>
      <c r="N1958" s="2" t="e">
        <f t="shared" si="452"/>
        <v>#VALUE!</v>
      </c>
      <c r="O1958" s="2">
        <f t="shared" si="453"/>
        <v>3763.8888888888887</v>
      </c>
      <c r="P1958" s="79" t="e">
        <f t="shared" si="454"/>
        <v>#VALUE!</v>
      </c>
      <c r="Q1958" s="80">
        <v>0.57081999999999999</v>
      </c>
      <c r="R1958" s="78">
        <v>0.42917000000000005</v>
      </c>
      <c r="S1958" s="79">
        <f t="shared" si="455"/>
        <v>3972.8357399103134</v>
      </c>
      <c r="T1958" s="2" t="e">
        <f t="shared" si="456"/>
        <v>#VALUE!</v>
      </c>
      <c r="U1958" s="2" t="e">
        <f t="shared" si="457"/>
        <v>#VALUE!</v>
      </c>
      <c r="V1958" s="2">
        <f t="shared" si="458"/>
        <v>3690.5780933852138</v>
      </c>
      <c r="W1958" s="2" t="e">
        <f t="shared" si="459"/>
        <v>#VALUE!</v>
      </c>
      <c r="X1958">
        <f t="shared" si="460"/>
        <v>2.0942729256248356</v>
      </c>
      <c r="Y1958" t="e">
        <f t="shared" si="461"/>
        <v>#VALUE!</v>
      </c>
      <c r="Z1958" t="e">
        <f t="shared" si="462"/>
        <v>#VALUE!</v>
      </c>
      <c r="AA1958">
        <f t="shared" si="463"/>
        <v>1.9454813354692746</v>
      </c>
      <c r="AB1958" t="e">
        <f t="shared" si="464"/>
        <v>#VALUE!</v>
      </c>
    </row>
    <row r="1959" spans="1:28" x14ac:dyDescent="0.25">
      <c r="A1959">
        <v>44</v>
      </c>
      <c r="B1959" t="s">
        <v>70</v>
      </c>
      <c r="C1959">
        <v>3</v>
      </c>
      <c r="D1959" t="s">
        <v>71</v>
      </c>
      <c r="E1959">
        <v>2002</v>
      </c>
      <c r="F1959">
        <v>3233</v>
      </c>
      <c r="G1959" t="s">
        <v>10</v>
      </c>
      <c r="H1959" s="54">
        <v>0.224</v>
      </c>
      <c r="I1959" t="s">
        <v>10</v>
      </c>
      <c r="J1959" t="s">
        <v>10</v>
      </c>
      <c r="K1959">
        <v>0.20200000000000001</v>
      </c>
      <c r="L1959" s="2">
        <f t="shared" si="450"/>
        <v>4166.2371134020614</v>
      </c>
      <c r="M1959" s="2" t="e">
        <f t="shared" si="451"/>
        <v>#VALUE!</v>
      </c>
      <c r="N1959" s="2" t="e">
        <f t="shared" si="452"/>
        <v>#VALUE!</v>
      </c>
      <c r="O1959" s="2">
        <f t="shared" si="453"/>
        <v>4051.3784461152882</v>
      </c>
      <c r="P1959" s="79" t="e">
        <f t="shared" si="454"/>
        <v>#VALUE!</v>
      </c>
      <c r="Q1959" s="80">
        <v>0.57081999999999999</v>
      </c>
      <c r="R1959" s="78">
        <v>0.42917000000000005</v>
      </c>
      <c r="S1959" s="79">
        <f t="shared" si="455"/>
        <v>2663.0000952380947</v>
      </c>
      <c r="T1959" s="2" t="e">
        <f t="shared" si="456"/>
        <v>#VALUE!</v>
      </c>
      <c r="U1959" s="2" t="e">
        <f t="shared" si="457"/>
        <v>#VALUE!</v>
      </c>
      <c r="V1959" s="2">
        <f t="shared" si="458"/>
        <v>2663.0000952380947</v>
      </c>
      <c r="W1959" s="2" t="e">
        <f t="shared" si="459"/>
        <v>#VALUE!</v>
      </c>
      <c r="X1959">
        <f t="shared" si="460"/>
        <v>0.82369319370185423</v>
      </c>
      <c r="Y1959" t="e">
        <f t="shared" si="461"/>
        <v>#VALUE!</v>
      </c>
      <c r="Z1959" t="e">
        <f t="shared" si="462"/>
        <v>#VALUE!</v>
      </c>
      <c r="AA1959">
        <f t="shared" si="463"/>
        <v>0.82369319370185423</v>
      </c>
      <c r="AB1959" t="e">
        <f t="shared" si="464"/>
        <v>#VALUE!</v>
      </c>
    </row>
    <row r="1960" spans="1:28" x14ac:dyDescent="0.25">
      <c r="A1960">
        <v>44</v>
      </c>
      <c r="B1960" t="s">
        <v>70</v>
      </c>
      <c r="C1960">
        <v>3</v>
      </c>
      <c r="D1960" t="s">
        <v>71</v>
      </c>
      <c r="E1960">
        <v>2003</v>
      </c>
      <c r="F1960">
        <v>2855</v>
      </c>
      <c r="G1960" t="s">
        <v>10</v>
      </c>
      <c r="H1960" s="54">
        <v>0.45900000000000002</v>
      </c>
      <c r="I1960" t="s">
        <v>10</v>
      </c>
      <c r="J1960" t="s">
        <v>10</v>
      </c>
      <c r="K1960">
        <v>0.40400000000000003</v>
      </c>
      <c r="L1960" s="2">
        <f t="shared" si="450"/>
        <v>5277.2643253234755</v>
      </c>
      <c r="M1960" s="2" t="e">
        <f t="shared" si="451"/>
        <v>#VALUE!</v>
      </c>
      <c r="N1960" s="2" t="e">
        <f t="shared" si="452"/>
        <v>#VALUE!</v>
      </c>
      <c r="O1960" s="2">
        <f t="shared" si="453"/>
        <v>4790.2684563758394</v>
      </c>
      <c r="P1960" s="79" t="e">
        <f t="shared" si="454"/>
        <v>#VALUE!</v>
      </c>
      <c r="Q1960" s="80">
        <v>0.57081999999999999</v>
      </c>
      <c r="R1960" s="78">
        <v>0.42917000000000005</v>
      </c>
      <c r="S1960" s="79">
        <f t="shared" si="455"/>
        <v>713.89207936507933</v>
      </c>
      <c r="T1960" s="2" t="e">
        <f t="shared" si="456"/>
        <v>#VALUE!</v>
      </c>
      <c r="U1960" s="2" t="e">
        <f t="shared" si="457"/>
        <v>#VALUE!</v>
      </c>
      <c r="V1960" s="2">
        <f t="shared" si="458"/>
        <v>713.89207936507933</v>
      </c>
      <c r="W1960" s="2" t="e">
        <f t="shared" si="459"/>
        <v>#VALUE!</v>
      </c>
      <c r="X1960">
        <f t="shared" si="460"/>
        <v>0.25004976510160398</v>
      </c>
      <c r="Y1960" t="e">
        <f t="shared" si="461"/>
        <v>#VALUE!</v>
      </c>
      <c r="Z1960" t="e">
        <f t="shared" si="462"/>
        <v>#VALUE!</v>
      </c>
      <c r="AA1960">
        <f t="shared" si="463"/>
        <v>0.25004976510160398</v>
      </c>
      <c r="AB1960" t="e">
        <f t="shared" si="464"/>
        <v>#VALUE!</v>
      </c>
    </row>
    <row r="1961" spans="1:28" x14ac:dyDescent="0.25">
      <c r="A1961">
        <v>44</v>
      </c>
      <c r="B1961" t="s">
        <v>70</v>
      </c>
      <c r="C1961">
        <v>3</v>
      </c>
      <c r="D1961" t="s">
        <v>71</v>
      </c>
      <c r="E1961">
        <v>2004</v>
      </c>
      <c r="F1961">
        <v>1667</v>
      </c>
      <c r="G1961" t="s">
        <v>10</v>
      </c>
      <c r="H1961" s="54">
        <v>0.55399999999999994</v>
      </c>
      <c r="I1961" t="s">
        <v>10</v>
      </c>
      <c r="J1961" t="s">
        <v>10</v>
      </c>
      <c r="K1961">
        <v>0.48599999999999999</v>
      </c>
      <c r="L1961" s="2">
        <f t="shared" si="450"/>
        <v>3737.6681614349773</v>
      </c>
      <c r="M1961" s="2" t="e">
        <f t="shared" si="451"/>
        <v>#VALUE!</v>
      </c>
      <c r="N1961" s="2" t="e">
        <f t="shared" si="452"/>
        <v>#VALUE!</v>
      </c>
      <c r="O1961" s="2">
        <f t="shared" si="453"/>
        <v>3243.1906614785989</v>
      </c>
      <c r="P1961" s="79" t="e">
        <f t="shared" si="454"/>
        <v>#VALUE!</v>
      </c>
      <c r="Q1961" s="80">
        <v>0.57081999999999999</v>
      </c>
      <c r="R1961" s="78">
        <v>0.42917000000000005</v>
      </c>
      <c r="S1961" s="79" t="e">
        <f t="shared" si="455"/>
        <v>#VALUE!</v>
      </c>
      <c r="T1961" s="2" t="e">
        <f t="shared" si="456"/>
        <v>#VALUE!</v>
      </c>
      <c r="U1961" s="2" t="e">
        <f t="shared" si="457"/>
        <v>#VALUE!</v>
      </c>
      <c r="V1961" s="2" t="e">
        <f t="shared" si="458"/>
        <v>#VALUE!</v>
      </c>
      <c r="W1961" s="2" t="e">
        <f t="shared" si="459"/>
        <v>#VALUE!</v>
      </c>
      <c r="X1961" t="e">
        <f t="shared" si="460"/>
        <v>#VALUE!</v>
      </c>
      <c r="Y1961" t="e">
        <f t="shared" si="461"/>
        <v>#VALUE!</v>
      </c>
      <c r="Z1961" t="e">
        <f t="shared" si="462"/>
        <v>#VALUE!</v>
      </c>
      <c r="AA1961" t="e">
        <f t="shared" si="463"/>
        <v>#VALUE!</v>
      </c>
      <c r="AB1961" t="e">
        <f t="shared" si="464"/>
        <v>#VALUE!</v>
      </c>
    </row>
    <row r="1962" spans="1:28" x14ac:dyDescent="0.25">
      <c r="A1962">
        <v>44</v>
      </c>
      <c r="B1962" t="s">
        <v>70</v>
      </c>
      <c r="C1962">
        <v>3</v>
      </c>
      <c r="D1962" t="s">
        <v>71</v>
      </c>
      <c r="E1962">
        <v>2005</v>
      </c>
      <c r="F1962">
        <v>1830</v>
      </c>
      <c r="G1962" t="s">
        <v>10</v>
      </c>
      <c r="H1962" s="54">
        <v>0.57299999999999995</v>
      </c>
      <c r="I1962" t="s">
        <v>10</v>
      </c>
      <c r="J1962" t="s">
        <v>10</v>
      </c>
      <c r="K1962">
        <v>0.57299999999999995</v>
      </c>
      <c r="L1962" s="2">
        <f t="shared" si="450"/>
        <v>4285.7142857142853</v>
      </c>
      <c r="M1962" s="2" t="e">
        <f t="shared" si="451"/>
        <v>#VALUE!</v>
      </c>
      <c r="N1962" s="2" t="e">
        <f t="shared" si="452"/>
        <v>#VALUE!</v>
      </c>
      <c r="O1962" s="2">
        <f t="shared" si="453"/>
        <v>4285.7142857142853</v>
      </c>
      <c r="P1962" s="79" t="e">
        <f t="shared" si="454"/>
        <v>#VALUE!</v>
      </c>
      <c r="Q1962" s="80">
        <v>0.57081999999999999</v>
      </c>
      <c r="R1962" s="78">
        <v>0.42917000000000005</v>
      </c>
      <c r="S1962" s="79" t="e">
        <f t="shared" si="455"/>
        <v>#VALUE!</v>
      </c>
      <c r="T1962" s="2" t="e">
        <f t="shared" si="456"/>
        <v>#VALUE!</v>
      </c>
      <c r="U1962" s="2" t="e">
        <f t="shared" si="457"/>
        <v>#VALUE!</v>
      </c>
      <c r="V1962" s="2" t="e">
        <f t="shared" si="458"/>
        <v>#VALUE!</v>
      </c>
      <c r="W1962" s="2" t="e">
        <f t="shared" si="459"/>
        <v>#VALUE!</v>
      </c>
      <c r="X1962" t="e">
        <f t="shared" si="460"/>
        <v>#VALUE!</v>
      </c>
      <c r="Y1962" t="e">
        <f t="shared" si="461"/>
        <v>#VALUE!</v>
      </c>
      <c r="Z1962" t="e">
        <f t="shared" si="462"/>
        <v>#VALUE!</v>
      </c>
      <c r="AA1962" t="e">
        <f t="shared" si="463"/>
        <v>#VALUE!</v>
      </c>
      <c r="AB1962" t="e">
        <f t="shared" si="464"/>
        <v>#VALUE!</v>
      </c>
    </row>
    <row r="1963" spans="1:28" x14ac:dyDescent="0.25">
      <c r="A1963">
        <v>44</v>
      </c>
      <c r="B1963" t="s">
        <v>70</v>
      </c>
      <c r="C1963">
        <v>3</v>
      </c>
      <c r="D1963" t="s">
        <v>71</v>
      </c>
      <c r="E1963">
        <v>2006</v>
      </c>
      <c r="F1963">
        <v>265</v>
      </c>
      <c r="G1963" t="s">
        <v>10</v>
      </c>
      <c r="H1963" s="54">
        <v>0.47499999999999998</v>
      </c>
      <c r="I1963" t="s">
        <v>10</v>
      </c>
      <c r="J1963" t="s">
        <v>10</v>
      </c>
      <c r="K1963">
        <v>0.47499999999999998</v>
      </c>
      <c r="L1963" s="2">
        <f t="shared" si="450"/>
        <v>504.76190476190476</v>
      </c>
      <c r="M1963" s="2" t="e">
        <f t="shared" si="451"/>
        <v>#VALUE!</v>
      </c>
      <c r="N1963" s="2" t="e">
        <f t="shared" si="452"/>
        <v>#VALUE!</v>
      </c>
      <c r="O1963" s="2">
        <f t="shared" si="453"/>
        <v>504.76190476190476</v>
      </c>
      <c r="P1963" s="79" t="e">
        <f t="shared" si="454"/>
        <v>#VALUE!</v>
      </c>
      <c r="Q1963" s="80">
        <v>0.57081999999999999</v>
      </c>
      <c r="R1963" s="78">
        <v>0.42917000000000005</v>
      </c>
      <c r="S1963" s="79">
        <f t="shared" si="455"/>
        <v>2847.6998171504952</v>
      </c>
      <c r="T1963" s="2" t="e">
        <f t="shared" si="456"/>
        <v>#VALUE!</v>
      </c>
      <c r="U1963" s="2" t="e">
        <f t="shared" si="457"/>
        <v>#VALUE!</v>
      </c>
      <c r="V1963" s="2">
        <f t="shared" si="458"/>
        <v>2847.6998171504952</v>
      </c>
      <c r="W1963" s="2" t="e">
        <f t="shared" si="459"/>
        <v>#VALUE!</v>
      </c>
      <c r="X1963">
        <f t="shared" si="460"/>
        <v>10.746037045850926</v>
      </c>
      <c r="Y1963" t="e">
        <f t="shared" si="461"/>
        <v>#VALUE!</v>
      </c>
      <c r="Z1963" t="e">
        <f t="shared" si="462"/>
        <v>#VALUE!</v>
      </c>
      <c r="AA1963">
        <f t="shared" si="463"/>
        <v>10.746037045850926</v>
      </c>
      <c r="AB1963" t="e">
        <f t="shared" si="464"/>
        <v>#VALUE!</v>
      </c>
    </row>
    <row r="1964" spans="1:28" x14ac:dyDescent="0.25">
      <c r="A1964">
        <v>44</v>
      </c>
      <c r="B1964" t="s">
        <v>70</v>
      </c>
      <c r="C1964">
        <v>3</v>
      </c>
      <c r="D1964" t="s">
        <v>71</v>
      </c>
      <c r="E1964">
        <v>2007</v>
      </c>
      <c r="F1964">
        <v>500</v>
      </c>
      <c r="G1964" t="s">
        <v>10</v>
      </c>
      <c r="H1964" s="54">
        <v>0.496</v>
      </c>
      <c r="I1964" t="s">
        <v>10</v>
      </c>
      <c r="J1964" t="s">
        <v>10</v>
      </c>
      <c r="K1964">
        <v>0.496</v>
      </c>
      <c r="L1964" s="2">
        <f t="shared" si="450"/>
        <v>992.06349206349205</v>
      </c>
      <c r="M1964" s="2" t="e">
        <f t="shared" si="451"/>
        <v>#VALUE!</v>
      </c>
      <c r="N1964" s="2" t="e">
        <f t="shared" si="452"/>
        <v>#VALUE!</v>
      </c>
      <c r="O1964" s="2">
        <f t="shared" si="453"/>
        <v>992.06349206349205</v>
      </c>
      <c r="P1964" s="79" t="e">
        <f t="shared" si="454"/>
        <v>#VALUE!</v>
      </c>
      <c r="Q1964" s="80">
        <v>0.57081999999999999</v>
      </c>
      <c r="R1964" s="78">
        <v>0.42917000000000005</v>
      </c>
      <c r="S1964" s="79">
        <f t="shared" si="455"/>
        <v>1169.7664695936296</v>
      </c>
      <c r="T1964" s="2" t="e">
        <f t="shared" si="456"/>
        <v>#VALUE!</v>
      </c>
      <c r="U1964" s="2" t="e">
        <f t="shared" si="457"/>
        <v>#VALUE!</v>
      </c>
      <c r="V1964" s="2">
        <f t="shared" si="458"/>
        <v>1187.9170625530846</v>
      </c>
      <c r="W1964" s="2" t="e">
        <f t="shared" si="459"/>
        <v>#VALUE!</v>
      </c>
      <c r="X1964">
        <f t="shared" si="460"/>
        <v>2.3395329391872592</v>
      </c>
      <c r="Y1964" t="e">
        <f t="shared" si="461"/>
        <v>#VALUE!</v>
      </c>
      <c r="Z1964" t="e">
        <f t="shared" si="462"/>
        <v>#VALUE!</v>
      </c>
      <c r="AA1964">
        <f t="shared" si="463"/>
        <v>2.3758341251061692</v>
      </c>
      <c r="AB1964" t="e">
        <f t="shared" si="464"/>
        <v>#VALUE!</v>
      </c>
    </row>
    <row r="1965" spans="1:28" x14ac:dyDescent="0.25">
      <c r="A1965">
        <v>44</v>
      </c>
      <c r="B1965" t="s">
        <v>70</v>
      </c>
      <c r="C1965">
        <v>3</v>
      </c>
      <c r="D1965" t="s">
        <v>71</v>
      </c>
      <c r="E1965">
        <v>2008</v>
      </c>
      <c r="F1965" t="s">
        <v>10</v>
      </c>
      <c r="G1965" t="s">
        <v>10</v>
      </c>
      <c r="H1965" s="54">
        <v>0.40300000000000002</v>
      </c>
      <c r="I1965" t="s">
        <v>10</v>
      </c>
      <c r="J1965" t="s">
        <v>10</v>
      </c>
      <c r="K1965">
        <v>0.40300000000000002</v>
      </c>
      <c r="L1965" s="2" t="e">
        <f t="shared" si="450"/>
        <v>#VALUE!</v>
      </c>
      <c r="M1965" s="2" t="e">
        <f t="shared" si="451"/>
        <v>#VALUE!</v>
      </c>
      <c r="N1965" s="2" t="e">
        <f t="shared" si="452"/>
        <v>#VALUE!</v>
      </c>
      <c r="O1965" s="2" t="e">
        <f t="shared" si="453"/>
        <v>#VALUE!</v>
      </c>
      <c r="P1965" s="79" t="e">
        <f t="shared" si="454"/>
        <v>#VALUE!</v>
      </c>
      <c r="Q1965" s="80">
        <v>0.57081999999999999</v>
      </c>
      <c r="R1965" s="78">
        <v>0.42917000000000005</v>
      </c>
      <c r="S1965" s="79">
        <f t="shared" si="455"/>
        <v>1374.64300512623</v>
      </c>
      <c r="T1965" s="2" t="e">
        <f t="shared" si="456"/>
        <v>#VALUE!</v>
      </c>
      <c r="U1965" s="2" t="e">
        <f t="shared" si="457"/>
        <v>#VALUE!</v>
      </c>
      <c r="V1965" s="2">
        <f t="shared" si="458"/>
        <v>1389.225667538708</v>
      </c>
      <c r="W1965" s="2" t="e">
        <f t="shared" si="459"/>
        <v>#VALUE!</v>
      </c>
      <c r="X1965" t="e">
        <f t="shared" si="460"/>
        <v>#VALUE!</v>
      </c>
      <c r="Y1965" t="e">
        <f t="shared" si="461"/>
        <v>#VALUE!</v>
      </c>
      <c r="Z1965" t="e">
        <f t="shared" si="462"/>
        <v>#VALUE!</v>
      </c>
      <c r="AA1965" t="e">
        <f t="shared" si="463"/>
        <v>#VALUE!</v>
      </c>
      <c r="AB1965" t="e">
        <f t="shared" si="464"/>
        <v>#VALUE!</v>
      </c>
    </row>
    <row r="1966" spans="1:28" x14ac:dyDescent="0.25">
      <c r="A1966">
        <v>44</v>
      </c>
      <c r="B1966" t="s">
        <v>70</v>
      </c>
      <c r="C1966">
        <v>3</v>
      </c>
      <c r="D1966" t="s">
        <v>71</v>
      </c>
      <c r="E1966">
        <v>2009</v>
      </c>
      <c r="F1966">
        <v>2579</v>
      </c>
      <c r="G1966" t="s">
        <v>10</v>
      </c>
      <c r="H1966" s="54">
        <v>0.34799999999999998</v>
      </c>
      <c r="I1966" t="s">
        <v>10</v>
      </c>
      <c r="J1966" t="s">
        <v>10</v>
      </c>
      <c r="K1966">
        <v>0.34799999999999998</v>
      </c>
      <c r="L1966" s="2">
        <f t="shared" si="450"/>
        <v>3955.5214723926379</v>
      </c>
      <c r="M1966" s="2" t="e">
        <f t="shared" si="451"/>
        <v>#VALUE!</v>
      </c>
      <c r="N1966" s="2" t="e">
        <f t="shared" si="452"/>
        <v>#VALUE!</v>
      </c>
      <c r="O1966" s="2">
        <f t="shared" si="453"/>
        <v>3955.5214723926379</v>
      </c>
      <c r="P1966" s="79" t="e">
        <f t="shared" si="454"/>
        <v>#VALUE!</v>
      </c>
      <c r="Q1966" s="80">
        <v>0.57081999999999999</v>
      </c>
      <c r="R1966" s="78">
        <v>0.42917000000000005</v>
      </c>
      <c r="S1966" s="79">
        <f t="shared" si="455"/>
        <v>2396.6229706553386</v>
      </c>
      <c r="T1966" s="2" t="e">
        <f t="shared" si="456"/>
        <v>#VALUE!</v>
      </c>
      <c r="U1966" s="2" t="e">
        <f t="shared" si="457"/>
        <v>#VALUE!</v>
      </c>
      <c r="V1966" s="2">
        <f t="shared" si="458"/>
        <v>2314.856218593427</v>
      </c>
      <c r="W1966" s="2" t="e">
        <f t="shared" si="459"/>
        <v>#VALUE!</v>
      </c>
      <c r="X1966">
        <f t="shared" si="460"/>
        <v>0.9292838195639157</v>
      </c>
      <c r="Y1966" t="e">
        <f t="shared" si="461"/>
        <v>#VALUE!</v>
      </c>
      <c r="Z1966" t="e">
        <f t="shared" si="462"/>
        <v>#VALUE!</v>
      </c>
      <c r="AA1966">
        <f t="shared" si="463"/>
        <v>0.89757899131191432</v>
      </c>
      <c r="AB1966" t="e">
        <f t="shared" si="464"/>
        <v>#VALUE!</v>
      </c>
    </row>
    <row r="1967" spans="1:28" x14ac:dyDescent="0.25">
      <c r="A1967">
        <v>44</v>
      </c>
      <c r="B1967" t="s">
        <v>70</v>
      </c>
      <c r="C1967">
        <v>3</v>
      </c>
      <c r="D1967" t="s">
        <v>71</v>
      </c>
      <c r="E1967">
        <v>2010</v>
      </c>
      <c r="F1967">
        <v>738</v>
      </c>
      <c r="G1967" t="s">
        <v>10</v>
      </c>
      <c r="H1967" s="54">
        <v>0.46299999999999997</v>
      </c>
      <c r="I1967" t="s">
        <v>10</v>
      </c>
      <c r="J1967" t="s">
        <v>10</v>
      </c>
      <c r="K1967">
        <v>0.46300000000000002</v>
      </c>
      <c r="L1967" s="2">
        <f t="shared" si="450"/>
        <v>1374.3016759776535</v>
      </c>
      <c r="M1967" s="2" t="e">
        <f t="shared" si="451"/>
        <v>#VALUE!</v>
      </c>
      <c r="N1967" s="2" t="e">
        <f t="shared" si="452"/>
        <v>#VALUE!</v>
      </c>
      <c r="O1967" s="2">
        <f t="shared" si="453"/>
        <v>1374.3016759776538</v>
      </c>
      <c r="P1967" s="79" t="e">
        <f t="shared" si="454"/>
        <v>#VALUE!</v>
      </c>
      <c r="Q1967" s="80">
        <v>0.57081999999999999</v>
      </c>
      <c r="R1967" s="78">
        <v>0.42917000000000005</v>
      </c>
      <c r="S1967" s="79">
        <f t="shared" si="455"/>
        <v>3230.7957958698835</v>
      </c>
      <c r="T1967" s="2" t="e">
        <f t="shared" si="456"/>
        <v>#VALUE!</v>
      </c>
      <c r="U1967" s="2" t="e">
        <f t="shared" si="457"/>
        <v>#VALUE!</v>
      </c>
      <c r="V1967" s="2">
        <f t="shared" si="458"/>
        <v>3073.7095651814197</v>
      </c>
      <c r="W1967" s="2" t="e">
        <f t="shared" si="459"/>
        <v>#VALUE!</v>
      </c>
      <c r="X1967">
        <f t="shared" si="460"/>
        <v>4.3777720811245038</v>
      </c>
      <c r="Y1967" t="e">
        <f t="shared" si="461"/>
        <v>#VALUE!</v>
      </c>
      <c r="Z1967" t="e">
        <f t="shared" si="462"/>
        <v>#VALUE!</v>
      </c>
      <c r="AA1967">
        <f t="shared" si="463"/>
        <v>4.1649181100019241</v>
      </c>
      <c r="AB1967" t="e">
        <f t="shared" si="464"/>
        <v>#VALUE!</v>
      </c>
    </row>
    <row r="1968" spans="1:28" x14ac:dyDescent="0.25">
      <c r="A1968">
        <v>44</v>
      </c>
      <c r="B1968" t="s">
        <v>70</v>
      </c>
      <c r="C1968">
        <v>3</v>
      </c>
      <c r="D1968" t="s">
        <v>71</v>
      </c>
      <c r="E1968">
        <v>2011</v>
      </c>
      <c r="F1968">
        <v>439</v>
      </c>
      <c r="G1968" t="s">
        <v>10</v>
      </c>
      <c r="H1968" s="54">
        <v>0.51100000000000001</v>
      </c>
      <c r="I1968" t="s">
        <v>10</v>
      </c>
      <c r="J1968" t="s">
        <v>10</v>
      </c>
      <c r="K1968">
        <v>0.53300000000000003</v>
      </c>
      <c r="L1968" s="2">
        <f t="shared" si="450"/>
        <v>897.7505112474438</v>
      </c>
      <c r="M1968" s="2" t="e">
        <f t="shared" si="451"/>
        <v>#VALUE!</v>
      </c>
      <c r="N1968" s="2" t="e">
        <f t="shared" si="452"/>
        <v>#VALUE!</v>
      </c>
      <c r="O1968" s="2">
        <f t="shared" si="453"/>
        <v>940.04282655246254</v>
      </c>
      <c r="P1968" s="79" t="e">
        <f t="shared" si="454"/>
        <v>#VALUE!</v>
      </c>
      <c r="Q1968" s="80">
        <v>0.57081999999999999</v>
      </c>
      <c r="R1968" s="78">
        <v>0.42917000000000005</v>
      </c>
      <c r="S1968" s="79">
        <f t="shared" si="455"/>
        <v>2229.4677087476798</v>
      </c>
      <c r="T1968" s="2" t="e">
        <f t="shared" si="456"/>
        <v>#VALUE!</v>
      </c>
      <c r="U1968" s="2" t="e">
        <f t="shared" si="457"/>
        <v>#VALUE!</v>
      </c>
      <c r="V1968" s="2">
        <f t="shared" si="458"/>
        <v>2457.9496373728266</v>
      </c>
      <c r="W1968" s="2" t="e">
        <f t="shared" si="459"/>
        <v>#VALUE!</v>
      </c>
      <c r="X1968">
        <f t="shared" si="460"/>
        <v>5.0785141429332112</v>
      </c>
      <c r="Y1968" t="e">
        <f t="shared" si="461"/>
        <v>#VALUE!</v>
      </c>
      <c r="Z1968" t="e">
        <f t="shared" si="462"/>
        <v>#VALUE!</v>
      </c>
      <c r="AA1968">
        <f t="shared" si="463"/>
        <v>5.5989741170223839</v>
      </c>
      <c r="AB1968" t="e">
        <f t="shared" si="464"/>
        <v>#VALUE!</v>
      </c>
    </row>
    <row r="1969" spans="1:28" x14ac:dyDescent="0.25">
      <c r="A1969">
        <v>44</v>
      </c>
      <c r="B1969" t="s">
        <v>70</v>
      </c>
      <c r="C1969">
        <v>3</v>
      </c>
      <c r="D1969" t="s">
        <v>71</v>
      </c>
      <c r="E1969">
        <v>2012</v>
      </c>
      <c r="F1969">
        <v>896</v>
      </c>
      <c r="G1969" t="s">
        <v>10</v>
      </c>
      <c r="H1969" s="54">
        <v>0.55400000000000005</v>
      </c>
      <c r="I1969" t="s">
        <v>10</v>
      </c>
      <c r="J1969" t="s">
        <v>10</v>
      </c>
      <c r="K1969">
        <v>0.54900000000000004</v>
      </c>
      <c r="L1969" s="2">
        <f t="shared" si="450"/>
        <v>2008.9686098654711</v>
      </c>
      <c r="M1969" s="2" t="e">
        <f t="shared" si="451"/>
        <v>#VALUE!</v>
      </c>
      <c r="N1969" s="2" t="e">
        <f t="shared" si="452"/>
        <v>#VALUE!</v>
      </c>
      <c r="O1969" s="2">
        <f t="shared" si="453"/>
        <v>1986.6962305986699</v>
      </c>
      <c r="P1969" s="79" t="e">
        <f t="shared" si="454"/>
        <v>#VALUE!</v>
      </c>
      <c r="Q1969" s="80">
        <v>0.57081999999999999</v>
      </c>
      <c r="R1969" s="78">
        <v>0.42917000000000005</v>
      </c>
      <c r="S1969" s="79">
        <f t="shared" si="455"/>
        <v>1198.3439680398467</v>
      </c>
      <c r="T1969" s="2" t="e">
        <f t="shared" si="456"/>
        <v>#VALUE!</v>
      </c>
      <c r="U1969" s="2" t="e">
        <f t="shared" si="457"/>
        <v>#VALUE!</v>
      </c>
      <c r="V1969" s="2">
        <f t="shared" si="458"/>
        <v>1557.4496600892987</v>
      </c>
      <c r="W1969" s="2" t="e">
        <f t="shared" si="459"/>
        <v>#VALUE!</v>
      </c>
      <c r="X1969">
        <f t="shared" si="460"/>
        <v>1.3374374643301861</v>
      </c>
      <c r="Y1969" t="e">
        <f t="shared" si="461"/>
        <v>#VALUE!</v>
      </c>
      <c r="Z1969" t="e">
        <f t="shared" si="462"/>
        <v>#VALUE!</v>
      </c>
      <c r="AA1969">
        <f t="shared" si="463"/>
        <v>1.7382250670639494</v>
      </c>
      <c r="AB1969" t="e">
        <f t="shared" si="464"/>
        <v>#VALUE!</v>
      </c>
    </row>
    <row r="1970" spans="1:28" x14ac:dyDescent="0.25">
      <c r="A1970">
        <v>44</v>
      </c>
      <c r="B1970" t="s">
        <v>70</v>
      </c>
      <c r="C1970">
        <v>3</v>
      </c>
      <c r="D1970" t="s">
        <v>71</v>
      </c>
      <c r="E1970">
        <v>2013</v>
      </c>
      <c r="F1970">
        <v>996</v>
      </c>
      <c r="G1970" t="s">
        <v>10</v>
      </c>
      <c r="H1970" s="54">
        <v>0.65800000000000003</v>
      </c>
      <c r="I1970" t="s">
        <v>10</v>
      </c>
      <c r="J1970" t="s">
        <v>10</v>
      </c>
      <c r="K1970">
        <v>0.63800000000000001</v>
      </c>
      <c r="L1970" s="2">
        <f t="shared" si="450"/>
        <v>2912.2807017543864</v>
      </c>
      <c r="M1970" s="2" t="e">
        <f t="shared" si="451"/>
        <v>#VALUE!</v>
      </c>
      <c r="N1970" s="2" t="e">
        <f t="shared" si="452"/>
        <v>#VALUE!</v>
      </c>
      <c r="O1970" s="2">
        <f t="shared" si="453"/>
        <v>2751.3812154696134</v>
      </c>
      <c r="P1970" s="79" t="e">
        <f t="shared" si="454"/>
        <v>#VALUE!</v>
      </c>
      <c r="Q1970" s="80">
        <v>0.57081999999999999</v>
      </c>
      <c r="R1970" s="78">
        <v>0.42917000000000005</v>
      </c>
      <c r="S1970" s="79">
        <f t="shared" si="455"/>
        <v>2596.1693807953843</v>
      </c>
      <c r="T1970" s="2" t="e">
        <f t="shared" si="456"/>
        <v>#VALUE!</v>
      </c>
      <c r="U1970" s="2" t="e">
        <f t="shared" si="457"/>
        <v>#VALUE!</v>
      </c>
      <c r="V1970" s="2">
        <f t="shared" si="458"/>
        <v>2448.5088243506225</v>
      </c>
      <c r="W1970" s="2" t="e">
        <f t="shared" si="459"/>
        <v>#VALUE!</v>
      </c>
      <c r="X1970">
        <f t="shared" si="460"/>
        <v>2.6065957638507875</v>
      </c>
      <c r="Y1970" t="e">
        <f t="shared" si="461"/>
        <v>#VALUE!</v>
      </c>
      <c r="Z1970" t="e">
        <f t="shared" si="462"/>
        <v>#VALUE!</v>
      </c>
      <c r="AA1970">
        <f t="shared" si="463"/>
        <v>2.4583421931231149</v>
      </c>
      <c r="AB1970" t="e">
        <f t="shared" si="464"/>
        <v>#VALUE!</v>
      </c>
    </row>
    <row r="1971" spans="1:28" x14ac:dyDescent="0.25">
      <c r="A1971">
        <v>44</v>
      </c>
      <c r="B1971" t="s">
        <v>70</v>
      </c>
      <c r="C1971">
        <v>3</v>
      </c>
      <c r="D1971" t="s">
        <v>71</v>
      </c>
      <c r="E1971">
        <v>2014</v>
      </c>
      <c r="F1971">
        <v>2105</v>
      </c>
      <c r="G1971" t="s">
        <v>10</v>
      </c>
      <c r="H1971" s="54">
        <v>0.42400000000000004</v>
      </c>
      <c r="I1971" t="s">
        <v>10</v>
      </c>
      <c r="J1971" t="s">
        <v>10</v>
      </c>
      <c r="K1971">
        <v>0.39900000000000002</v>
      </c>
      <c r="L1971" s="2">
        <f t="shared" si="450"/>
        <v>3654.5138888888891</v>
      </c>
      <c r="M1971" s="2" t="e">
        <f t="shared" si="451"/>
        <v>#VALUE!</v>
      </c>
      <c r="N1971" s="2" t="e">
        <f t="shared" si="452"/>
        <v>#VALUE!</v>
      </c>
      <c r="O1971" s="2">
        <f t="shared" si="453"/>
        <v>3502.4958402662232</v>
      </c>
      <c r="P1971" s="79" t="e">
        <f t="shared" si="454"/>
        <v>#VALUE!</v>
      </c>
      <c r="Q1971" s="80">
        <v>0.57081999999999999</v>
      </c>
      <c r="R1971" s="78">
        <v>0.42917000000000005</v>
      </c>
      <c r="S1971" s="79">
        <f t="shared" si="455"/>
        <v>2009.5351034405146</v>
      </c>
      <c r="T1971" s="2" t="e">
        <f t="shared" si="456"/>
        <v>#VALUE!</v>
      </c>
      <c r="U1971" s="2" t="e">
        <f t="shared" si="457"/>
        <v>#VALUE!</v>
      </c>
      <c r="V1971" s="2">
        <f t="shared" si="458"/>
        <v>1919.7109175709447</v>
      </c>
      <c r="W1971" s="2" t="e">
        <f t="shared" si="459"/>
        <v>#VALUE!</v>
      </c>
      <c r="X1971">
        <f t="shared" si="460"/>
        <v>0.95464850519739408</v>
      </c>
      <c r="Y1971" t="e">
        <f t="shared" si="461"/>
        <v>#VALUE!</v>
      </c>
      <c r="Z1971" t="e">
        <f t="shared" si="462"/>
        <v>#VALUE!</v>
      </c>
      <c r="AA1971">
        <f t="shared" si="463"/>
        <v>0.9119766829315652</v>
      </c>
      <c r="AB1971" t="e">
        <f t="shared" si="464"/>
        <v>#VALUE!</v>
      </c>
    </row>
    <row r="1972" spans="1:28" x14ac:dyDescent="0.25">
      <c r="A1972">
        <v>44</v>
      </c>
      <c r="B1972" t="s">
        <v>70</v>
      </c>
      <c r="C1972">
        <v>3</v>
      </c>
      <c r="D1972" t="s">
        <v>71</v>
      </c>
      <c r="E1972">
        <v>2015</v>
      </c>
      <c r="F1972">
        <v>140</v>
      </c>
      <c r="G1972" t="s">
        <v>10</v>
      </c>
      <c r="H1972" s="54">
        <v>0.58099999999999996</v>
      </c>
      <c r="I1972" t="s">
        <v>10</v>
      </c>
      <c r="J1972" t="s">
        <v>10</v>
      </c>
      <c r="K1972">
        <v>0.86899999999999999</v>
      </c>
      <c r="L1972" s="2">
        <f t="shared" si="450"/>
        <v>334.12887828162286</v>
      </c>
      <c r="M1972" s="2" t="e">
        <f t="shared" si="451"/>
        <v>#VALUE!</v>
      </c>
      <c r="N1972" s="2" t="e">
        <f t="shared" si="452"/>
        <v>#VALUE!</v>
      </c>
      <c r="O1972" s="2">
        <f t="shared" si="453"/>
        <v>1068.7022900763359</v>
      </c>
      <c r="P1972" s="79" t="e">
        <f t="shared" si="454"/>
        <v>#VALUE!</v>
      </c>
      <c r="Q1972" s="80">
        <v>0.57081999999999999</v>
      </c>
      <c r="R1972" s="78">
        <v>0.42917000000000005</v>
      </c>
      <c r="S1972" s="79">
        <f t="shared" si="455"/>
        <v>1184.9229901055774</v>
      </c>
      <c r="T1972" s="2" t="e">
        <f t="shared" si="456"/>
        <v>#VALUE!</v>
      </c>
      <c r="U1972" s="2" t="e">
        <f t="shared" si="457"/>
        <v>#VALUE!</v>
      </c>
      <c r="V1972" s="2">
        <f t="shared" si="458"/>
        <v>1184.9221717111711</v>
      </c>
      <c r="W1972" s="2" t="e">
        <f t="shared" si="459"/>
        <v>#VALUE!</v>
      </c>
      <c r="X1972">
        <f t="shared" si="460"/>
        <v>8.4637356436112672</v>
      </c>
      <c r="Y1972" t="e">
        <f t="shared" si="461"/>
        <v>#VALUE!</v>
      </c>
      <c r="Z1972" t="e">
        <f t="shared" si="462"/>
        <v>#VALUE!</v>
      </c>
      <c r="AA1972">
        <f t="shared" si="463"/>
        <v>8.4637297979369368</v>
      </c>
      <c r="AB1972" t="e">
        <f t="shared" si="464"/>
        <v>#VALUE!</v>
      </c>
    </row>
    <row r="1973" spans="1:28" x14ac:dyDescent="0.25">
      <c r="A1973">
        <v>44</v>
      </c>
      <c r="B1973" t="s">
        <v>70</v>
      </c>
      <c r="C1973">
        <v>3</v>
      </c>
      <c r="D1973" t="s">
        <v>71</v>
      </c>
      <c r="E1973">
        <v>2016</v>
      </c>
      <c r="F1973">
        <v>702</v>
      </c>
      <c r="G1973" t="s">
        <v>10</v>
      </c>
      <c r="H1973" s="54">
        <v>0.70100000000000007</v>
      </c>
      <c r="I1973" t="s">
        <v>10</v>
      </c>
      <c r="J1973" t="s">
        <v>10</v>
      </c>
      <c r="K1973">
        <v>0.68200000000000005</v>
      </c>
      <c r="L1973" s="2">
        <f t="shared" si="450"/>
        <v>2347.8260869565224</v>
      </c>
      <c r="M1973" s="2" t="e">
        <f t="shared" si="451"/>
        <v>#VALUE!</v>
      </c>
      <c r="N1973" s="2" t="e">
        <f t="shared" si="452"/>
        <v>#VALUE!</v>
      </c>
      <c r="O1973" s="2">
        <f t="shared" si="453"/>
        <v>2207.5471698113211</v>
      </c>
      <c r="P1973" s="79" t="e">
        <f t="shared" si="454"/>
        <v>#VALUE!</v>
      </c>
      <c r="Q1973" s="80">
        <v>0.57081999999999999</v>
      </c>
      <c r="R1973" s="78">
        <v>0.42917000000000005</v>
      </c>
      <c r="S1973" s="79">
        <f t="shared" si="455"/>
        <v>1705.3144953795902</v>
      </c>
      <c r="T1973" s="2" t="e">
        <f t="shared" si="456"/>
        <v>#VALUE!</v>
      </c>
      <c r="U1973" s="2" t="e">
        <f t="shared" si="457"/>
        <v>#VALUE!</v>
      </c>
      <c r="V1973" s="2">
        <f t="shared" si="458"/>
        <v>1708.6690515032055</v>
      </c>
      <c r="W1973" s="2" t="e">
        <f t="shared" si="459"/>
        <v>#VALUE!</v>
      </c>
      <c r="X1973">
        <f t="shared" si="460"/>
        <v>2.4292229278911543</v>
      </c>
      <c r="Y1973" t="e">
        <f t="shared" si="461"/>
        <v>#VALUE!</v>
      </c>
      <c r="Z1973" t="e">
        <f t="shared" si="462"/>
        <v>#VALUE!</v>
      </c>
      <c r="AA1973">
        <f t="shared" si="463"/>
        <v>2.4340014978678139</v>
      </c>
      <c r="AB1973" t="e">
        <f t="shared" si="464"/>
        <v>#VALUE!</v>
      </c>
    </row>
    <row r="1974" spans="1:28" x14ac:dyDescent="0.25">
      <c r="A1974">
        <v>44</v>
      </c>
      <c r="B1974" t="s">
        <v>70</v>
      </c>
      <c r="C1974">
        <v>3</v>
      </c>
      <c r="D1974" t="s">
        <v>71</v>
      </c>
      <c r="E1974">
        <v>2017</v>
      </c>
      <c r="F1974">
        <v>1235</v>
      </c>
      <c r="G1974" t="s">
        <v>10</v>
      </c>
      <c r="H1974" s="54">
        <v>0.57799999999999996</v>
      </c>
      <c r="I1974" t="s">
        <v>10</v>
      </c>
      <c r="J1974" t="s">
        <v>10</v>
      </c>
      <c r="K1974">
        <v>0.55400000000000005</v>
      </c>
      <c r="L1974" s="2">
        <f t="shared" si="450"/>
        <v>2926.5402843601892</v>
      </c>
      <c r="M1974" s="2" t="e">
        <f t="shared" si="451"/>
        <v>#VALUE!</v>
      </c>
      <c r="N1974" s="2" t="e">
        <f t="shared" si="452"/>
        <v>#VALUE!</v>
      </c>
      <c r="O1974" s="2">
        <f t="shared" si="453"/>
        <v>2769.058295964126</v>
      </c>
      <c r="P1974" s="79" t="e">
        <f t="shared" si="454"/>
        <v>#VALUE!</v>
      </c>
      <c r="Q1974" s="80">
        <v>0.57081999999999999</v>
      </c>
      <c r="R1974" s="78">
        <v>0.42917000000000005</v>
      </c>
      <c r="S1974" s="79" t="e">
        <f t="shared" si="455"/>
        <v>#VALUE!</v>
      </c>
      <c r="T1974" s="2" t="e">
        <f t="shared" si="456"/>
        <v>#VALUE!</v>
      </c>
      <c r="U1974" s="2" t="e">
        <f t="shared" si="457"/>
        <v>#VALUE!</v>
      </c>
      <c r="V1974" s="2" t="e">
        <f t="shared" si="458"/>
        <v>#VALUE!</v>
      </c>
      <c r="W1974" s="2" t="e">
        <f t="shared" si="459"/>
        <v>#VALUE!</v>
      </c>
      <c r="X1974" t="e">
        <f t="shared" si="460"/>
        <v>#VALUE!</v>
      </c>
      <c r="Y1974" t="e">
        <f t="shared" si="461"/>
        <v>#VALUE!</v>
      </c>
      <c r="Z1974" t="e">
        <f t="shared" si="462"/>
        <v>#VALUE!</v>
      </c>
      <c r="AA1974" t="e">
        <f t="shared" si="463"/>
        <v>#VALUE!</v>
      </c>
      <c r="AB1974" t="e">
        <f t="shared" si="464"/>
        <v>#VALUE!</v>
      </c>
    </row>
    <row r="1975" spans="1:28" x14ac:dyDescent="0.25">
      <c r="A1975">
        <v>44</v>
      </c>
      <c r="B1975" t="s">
        <v>70</v>
      </c>
      <c r="C1975">
        <v>3</v>
      </c>
      <c r="D1975" t="s">
        <v>71</v>
      </c>
      <c r="E1975">
        <v>2018</v>
      </c>
      <c r="F1975">
        <v>414</v>
      </c>
      <c r="G1975" t="s">
        <v>10</v>
      </c>
      <c r="H1975" s="54">
        <v>0.47589229213996381</v>
      </c>
      <c r="I1975" t="s">
        <v>10</v>
      </c>
      <c r="J1975" t="s">
        <v>10</v>
      </c>
      <c r="K1975">
        <v>0.47599999999999998</v>
      </c>
      <c r="L1975" s="2">
        <f t="shared" si="450"/>
        <v>789.91396957390168</v>
      </c>
      <c r="M1975" s="2" t="e">
        <f t="shared" si="451"/>
        <v>#VALUE!</v>
      </c>
      <c r="N1975" s="2" t="e">
        <f t="shared" si="452"/>
        <v>#VALUE!</v>
      </c>
      <c r="O1975" s="2">
        <f t="shared" si="453"/>
        <v>790.07633587786256</v>
      </c>
      <c r="P1975" s="79" t="e">
        <f t="shared" si="454"/>
        <v>#VALUE!</v>
      </c>
      <c r="Q1975" s="80">
        <v>0.57081999999999999</v>
      </c>
      <c r="R1975" s="78">
        <v>0.42917000000000005</v>
      </c>
      <c r="S1975" s="79" t="e">
        <f t="shared" si="455"/>
        <v>#VALUE!</v>
      </c>
      <c r="T1975" s="2" t="e">
        <f t="shared" si="456"/>
        <v>#VALUE!</v>
      </c>
      <c r="U1975" s="2" t="e">
        <f t="shared" si="457"/>
        <v>#VALUE!</v>
      </c>
      <c r="V1975" s="2" t="e">
        <f t="shared" si="458"/>
        <v>#VALUE!</v>
      </c>
      <c r="W1975" s="2" t="e">
        <f t="shared" si="459"/>
        <v>#VALUE!</v>
      </c>
      <c r="X1975" t="e">
        <f t="shared" si="460"/>
        <v>#VALUE!</v>
      </c>
      <c r="Y1975" t="e">
        <f t="shared" si="461"/>
        <v>#VALUE!</v>
      </c>
      <c r="Z1975" t="e">
        <f t="shared" si="462"/>
        <v>#VALUE!</v>
      </c>
      <c r="AA1975" t="e">
        <f t="shared" si="463"/>
        <v>#VALUE!</v>
      </c>
      <c r="AB1975" t="e">
        <f t="shared" si="464"/>
        <v>#VALUE!</v>
      </c>
    </row>
    <row r="1976" spans="1:28" x14ac:dyDescent="0.25">
      <c r="A1976">
        <v>44</v>
      </c>
      <c r="B1976" t="s">
        <v>70</v>
      </c>
      <c r="C1976">
        <v>3</v>
      </c>
      <c r="D1976" t="s">
        <v>71</v>
      </c>
      <c r="E1976">
        <v>2019</v>
      </c>
      <c r="F1976">
        <v>879</v>
      </c>
      <c r="G1976" t="s">
        <v>10</v>
      </c>
      <c r="H1976" s="54">
        <v>0.48606547353914631</v>
      </c>
      <c r="I1976" t="s">
        <v>10</v>
      </c>
      <c r="J1976" t="s">
        <v>10</v>
      </c>
      <c r="K1976">
        <v>0.48599999999999999</v>
      </c>
      <c r="L1976" s="2">
        <f t="shared" si="450"/>
        <v>1710.3345946673876</v>
      </c>
      <c r="M1976" s="2" t="e">
        <f t="shared" si="451"/>
        <v>#VALUE!</v>
      </c>
      <c r="N1976" s="2" t="e">
        <f t="shared" si="452"/>
        <v>#VALUE!</v>
      </c>
      <c r="O1976" s="2">
        <f t="shared" si="453"/>
        <v>1710.1167315175096</v>
      </c>
      <c r="P1976" s="79" t="e">
        <f t="shared" si="454"/>
        <v>#VALUE!</v>
      </c>
      <c r="Q1976" s="80">
        <v>0.57081999999999999</v>
      </c>
      <c r="R1976" s="78">
        <v>0.42917000000000005</v>
      </c>
      <c r="S1976" s="79" t="e">
        <f t="shared" si="455"/>
        <v>#VALUE!</v>
      </c>
      <c r="T1976" s="2" t="e">
        <f t="shared" si="456"/>
        <v>#VALUE!</v>
      </c>
      <c r="U1976" s="2" t="e">
        <f t="shared" si="457"/>
        <v>#VALUE!</v>
      </c>
      <c r="V1976" s="2" t="e">
        <f t="shared" si="458"/>
        <v>#VALUE!</v>
      </c>
      <c r="W1976" s="2" t="e">
        <f t="shared" si="459"/>
        <v>#VALUE!</v>
      </c>
      <c r="X1976" t="e">
        <f t="shared" si="460"/>
        <v>#VALUE!</v>
      </c>
      <c r="Y1976" t="e">
        <f t="shared" si="461"/>
        <v>#VALUE!</v>
      </c>
      <c r="Z1976" t="e">
        <f t="shared" si="462"/>
        <v>#VALUE!</v>
      </c>
      <c r="AA1976" t="e">
        <f t="shared" si="463"/>
        <v>#VALUE!</v>
      </c>
      <c r="AB1976" t="e">
        <f t="shared" si="464"/>
        <v>#VALUE!</v>
      </c>
    </row>
    <row r="1977" spans="1:28" x14ac:dyDescent="0.25">
      <c r="A1977">
        <v>44</v>
      </c>
      <c r="B1977" t="s">
        <v>70</v>
      </c>
      <c r="C1977">
        <v>3</v>
      </c>
      <c r="D1977" t="s">
        <v>71</v>
      </c>
      <c r="E1977">
        <v>2020</v>
      </c>
      <c r="F1977">
        <v>780</v>
      </c>
      <c r="G1977" t="s">
        <v>10</v>
      </c>
      <c r="H1977" s="54">
        <v>0.54081917900345744</v>
      </c>
      <c r="I1977" t="s">
        <v>10</v>
      </c>
      <c r="J1977" t="s">
        <v>10</v>
      </c>
      <c r="K1977">
        <v>0.54300000000000004</v>
      </c>
      <c r="L1977" s="2">
        <f t="shared" si="450"/>
        <v>1698.6772189378378</v>
      </c>
      <c r="M1977" s="2" t="e">
        <f t="shared" si="451"/>
        <v>#VALUE!</v>
      </c>
      <c r="N1977" s="2" t="e">
        <f t="shared" si="452"/>
        <v>#VALUE!</v>
      </c>
      <c r="O1977" s="2">
        <f t="shared" si="453"/>
        <v>1706.7833698030636</v>
      </c>
      <c r="P1977" s="79" t="e">
        <f t="shared" si="454"/>
        <v>#VALUE!</v>
      </c>
      <c r="Q1977" s="80">
        <v>0.57081999999999999</v>
      </c>
      <c r="R1977" s="78">
        <v>0.42917000000000005</v>
      </c>
      <c r="S1977" s="79" t="e">
        <f t="shared" si="455"/>
        <v>#VALUE!</v>
      </c>
      <c r="T1977" s="2" t="e">
        <f t="shared" si="456"/>
        <v>#VALUE!</v>
      </c>
      <c r="U1977" s="2" t="e">
        <f t="shared" si="457"/>
        <v>#VALUE!</v>
      </c>
      <c r="V1977" s="2" t="e">
        <f t="shared" si="458"/>
        <v>#VALUE!</v>
      </c>
      <c r="W1977" s="2" t="e">
        <f t="shared" si="459"/>
        <v>#VALUE!</v>
      </c>
      <c r="X1977" t="e">
        <f t="shared" si="460"/>
        <v>#VALUE!</v>
      </c>
      <c r="Y1977" t="e">
        <f t="shared" si="461"/>
        <v>#VALUE!</v>
      </c>
      <c r="Z1977" t="e">
        <f t="shared" si="462"/>
        <v>#VALUE!</v>
      </c>
      <c r="AA1977" t="e">
        <f t="shared" si="463"/>
        <v>#VALUE!</v>
      </c>
      <c r="AB1977" t="e">
        <f t="shared" si="464"/>
        <v>#VALUE!</v>
      </c>
    </row>
    <row r="1978" spans="1:28" x14ac:dyDescent="0.25">
      <c r="A1978">
        <v>44</v>
      </c>
      <c r="B1978" t="s">
        <v>70</v>
      </c>
      <c r="C1978">
        <v>3</v>
      </c>
      <c r="D1978" t="s">
        <v>71</v>
      </c>
      <c r="E1978">
        <v>2021</v>
      </c>
      <c r="F1978" t="s">
        <v>10</v>
      </c>
      <c r="G1978" t="s">
        <v>10</v>
      </c>
      <c r="H1978" s="78" t="s">
        <v>10</v>
      </c>
      <c r="I1978" s="2" t="s">
        <v>10</v>
      </c>
      <c r="J1978" s="2" t="s">
        <v>10</v>
      </c>
      <c r="K1978">
        <v>0.63700000000000001</v>
      </c>
      <c r="L1978" s="2" t="e">
        <f t="shared" si="450"/>
        <v>#VALUE!</v>
      </c>
      <c r="M1978" s="2" t="e">
        <f t="shared" si="451"/>
        <v>#VALUE!</v>
      </c>
      <c r="N1978" s="2" t="e">
        <f t="shared" si="452"/>
        <v>#VALUE!</v>
      </c>
      <c r="O1978" s="2" t="e">
        <f t="shared" si="453"/>
        <v>#VALUE!</v>
      </c>
      <c r="P1978" s="79" t="e">
        <f t="shared" si="454"/>
        <v>#VALUE!</v>
      </c>
      <c r="Q1978" s="80">
        <v>0.57081999999999999</v>
      </c>
      <c r="R1978" s="78">
        <v>0.42917000000000005</v>
      </c>
      <c r="S1978" s="79" t="e">
        <f t="shared" si="455"/>
        <v>#VALUE!</v>
      </c>
      <c r="T1978" s="2" t="e">
        <f t="shared" si="456"/>
        <v>#VALUE!</v>
      </c>
      <c r="U1978" s="2" t="e">
        <f t="shared" si="457"/>
        <v>#VALUE!</v>
      </c>
      <c r="V1978" s="2">
        <f t="shared" si="458"/>
        <v>4584.38109341369</v>
      </c>
      <c r="W1978" s="2" t="e">
        <f t="shared" si="459"/>
        <v>#VALUE!</v>
      </c>
      <c r="X1978" t="e">
        <f t="shared" si="460"/>
        <v>#VALUE!</v>
      </c>
      <c r="Y1978" t="e">
        <f t="shared" si="461"/>
        <v>#VALUE!</v>
      </c>
      <c r="Z1978" t="e">
        <f t="shared" si="462"/>
        <v>#VALUE!</v>
      </c>
      <c r="AA1978" t="e">
        <f t="shared" si="463"/>
        <v>#VALUE!</v>
      </c>
      <c r="AB1978" t="e">
        <f t="shared" si="464"/>
        <v>#VALUE!</v>
      </c>
    </row>
    <row r="1979" spans="1:28" x14ac:dyDescent="0.25">
      <c r="A1979">
        <v>44</v>
      </c>
      <c r="B1979" t="s">
        <v>70</v>
      </c>
      <c r="C1979">
        <v>3</v>
      </c>
      <c r="D1979" t="s">
        <v>71</v>
      </c>
      <c r="E1979">
        <v>2022</v>
      </c>
      <c r="F1979" t="s">
        <v>10</v>
      </c>
      <c r="G1979" t="s">
        <v>10</v>
      </c>
      <c r="H1979" s="78" t="s">
        <v>10</v>
      </c>
      <c r="I1979" s="2" t="s">
        <v>10</v>
      </c>
      <c r="J1979" s="2" t="s">
        <v>10</v>
      </c>
      <c r="K1979">
        <v>0.53700000000000003</v>
      </c>
      <c r="L1979" s="2" t="e">
        <f t="shared" si="450"/>
        <v>#VALUE!</v>
      </c>
      <c r="M1979" s="2" t="e">
        <f t="shared" si="451"/>
        <v>#VALUE!</v>
      </c>
      <c r="N1979" s="2" t="e">
        <f t="shared" si="452"/>
        <v>#VALUE!</v>
      </c>
      <c r="O1979" s="2" t="e">
        <f t="shared" si="453"/>
        <v>#VALUE!</v>
      </c>
      <c r="P1979" s="79" t="e">
        <f t="shared" si="454"/>
        <v>#VALUE!</v>
      </c>
      <c r="Q1979" s="80">
        <v>0.57081999999999999</v>
      </c>
      <c r="R1979" s="78">
        <v>0.42917000000000005</v>
      </c>
      <c r="S1979" s="79">
        <f t="shared" si="455"/>
        <v>7388.7040356579673</v>
      </c>
      <c r="T1979" s="2" t="e">
        <f t="shared" si="456"/>
        <v>#VALUE!</v>
      </c>
      <c r="U1979" s="2" t="e">
        <f t="shared" si="457"/>
        <v>#VALUE!</v>
      </c>
      <c r="V1979" s="2">
        <f t="shared" si="458"/>
        <v>7388.7040356579673</v>
      </c>
      <c r="W1979" s="2" t="e">
        <f t="shared" si="459"/>
        <v>#VALUE!</v>
      </c>
      <c r="X1979" t="e">
        <f t="shared" si="460"/>
        <v>#VALUE!</v>
      </c>
      <c r="Y1979" t="e">
        <f t="shared" si="461"/>
        <v>#VALUE!</v>
      </c>
      <c r="Z1979" t="e">
        <f t="shared" si="462"/>
        <v>#VALUE!</v>
      </c>
      <c r="AA1979" t="e">
        <f t="shared" si="463"/>
        <v>#VALUE!</v>
      </c>
      <c r="AB1979" t="e">
        <f t="shared" si="464"/>
        <v>#VALUE!</v>
      </c>
    </row>
    <row r="1980" spans="1:28" x14ac:dyDescent="0.25">
      <c r="A1980">
        <v>44</v>
      </c>
      <c r="B1980" t="s">
        <v>70</v>
      </c>
      <c r="C1980">
        <v>3</v>
      </c>
      <c r="D1980" t="s">
        <v>71</v>
      </c>
      <c r="E1980">
        <v>2023</v>
      </c>
      <c r="F1980" t="s">
        <v>10</v>
      </c>
      <c r="G1980" t="s">
        <v>10</v>
      </c>
      <c r="H1980" s="78" t="s">
        <v>10</v>
      </c>
      <c r="I1980" s="2" t="s">
        <v>10</v>
      </c>
      <c r="J1980" s="2" t="s">
        <v>10</v>
      </c>
      <c r="K1980">
        <v>0.435</v>
      </c>
      <c r="L1980" s="2" t="e">
        <f t="shared" si="450"/>
        <v>#VALUE!</v>
      </c>
      <c r="M1980" s="2" t="e">
        <f t="shared" si="451"/>
        <v>#VALUE!</v>
      </c>
      <c r="N1980" s="2" t="e">
        <f t="shared" si="452"/>
        <v>#VALUE!</v>
      </c>
      <c r="O1980" s="2" t="e">
        <f t="shared" si="453"/>
        <v>#VALUE!</v>
      </c>
      <c r="P1980" s="79" t="e">
        <f t="shared" si="454"/>
        <v>#VALUE!</v>
      </c>
      <c r="Q1980" s="80">
        <v>0.57081999999999999</v>
      </c>
      <c r="R1980" s="78">
        <v>0.42917000000000005</v>
      </c>
      <c r="S1980" s="79">
        <f t="shared" si="455"/>
        <v>5984.70729255278</v>
      </c>
      <c r="T1980" s="2" t="e">
        <f t="shared" si="456"/>
        <v>#VALUE!</v>
      </c>
      <c r="U1980" s="2" t="e">
        <f t="shared" si="457"/>
        <v>#VALUE!</v>
      </c>
      <c r="V1980" s="2">
        <f t="shared" si="458"/>
        <v>5984.70729255278</v>
      </c>
      <c r="W1980" s="2" t="e">
        <f t="shared" si="459"/>
        <v>#VALUE!</v>
      </c>
      <c r="X1980" t="e">
        <f t="shared" si="460"/>
        <v>#VALUE!</v>
      </c>
      <c r="Y1980" t="e">
        <f t="shared" si="461"/>
        <v>#VALUE!</v>
      </c>
      <c r="Z1980" t="e">
        <f t="shared" si="462"/>
        <v>#VALUE!</v>
      </c>
      <c r="AA1980" t="e">
        <f t="shared" si="463"/>
        <v>#VALUE!</v>
      </c>
      <c r="AB1980" t="e">
        <f t="shared" si="464"/>
        <v>#VALUE!</v>
      </c>
    </row>
    <row r="1981" spans="1:28" x14ac:dyDescent="0.25">
      <c r="A1981">
        <v>44</v>
      </c>
      <c r="B1981" t="s">
        <v>70</v>
      </c>
      <c r="C1981">
        <v>3</v>
      </c>
      <c r="D1981" t="s">
        <v>71</v>
      </c>
      <c r="E1981">
        <v>2024</v>
      </c>
      <c r="F1981">
        <v>1188</v>
      </c>
      <c r="G1981" t="s">
        <v>10</v>
      </c>
      <c r="H1981" s="78" t="s">
        <v>10</v>
      </c>
      <c r="I1981" s="2" t="s">
        <v>10</v>
      </c>
      <c r="J1981" s="2" t="s">
        <v>10</v>
      </c>
      <c r="K1981">
        <v>0.39400000000000002</v>
      </c>
      <c r="L1981" s="2" t="e">
        <f t="shared" si="450"/>
        <v>#VALUE!</v>
      </c>
      <c r="M1981" s="2" t="e">
        <f t="shared" si="451"/>
        <v>#VALUE!</v>
      </c>
      <c r="N1981" s="2" t="e">
        <f t="shared" si="452"/>
        <v>#VALUE!</v>
      </c>
      <c r="O1981" s="2">
        <f t="shared" si="453"/>
        <v>1960.3960396039604</v>
      </c>
      <c r="P1981" s="79" t="e">
        <f t="shared" si="454"/>
        <v>#VALUE!</v>
      </c>
      <c r="Q1981" s="80">
        <v>0.57081999999999999</v>
      </c>
      <c r="R1981" s="78">
        <v>0.42917000000000005</v>
      </c>
      <c r="S1981" s="79">
        <f t="shared" si="455"/>
        <v>5537.9249516536911</v>
      </c>
      <c r="T1981" s="2" t="e">
        <f t="shared" si="456"/>
        <v>#VALUE!</v>
      </c>
      <c r="U1981" s="2" t="e">
        <f t="shared" si="457"/>
        <v>#VALUE!</v>
      </c>
      <c r="V1981" s="2">
        <f t="shared" si="458"/>
        <v>5537.9249516536911</v>
      </c>
      <c r="W1981" s="2" t="e">
        <f t="shared" si="459"/>
        <v>#VALUE!</v>
      </c>
      <c r="X1981">
        <f t="shared" si="460"/>
        <v>4.6615529896074843</v>
      </c>
      <c r="Y1981" t="e">
        <f t="shared" si="461"/>
        <v>#VALUE!</v>
      </c>
      <c r="Z1981" t="e">
        <f t="shared" si="462"/>
        <v>#VALUE!</v>
      </c>
      <c r="AA1981">
        <f t="shared" si="463"/>
        <v>4.6615529896074843</v>
      </c>
      <c r="AB1981" t="e">
        <f t="shared" si="464"/>
        <v>#VALUE!</v>
      </c>
    </row>
    <row r="1982" spans="1:28" x14ac:dyDescent="0.25">
      <c r="A1982">
        <v>45</v>
      </c>
      <c r="B1982" t="s">
        <v>72</v>
      </c>
      <c r="C1982">
        <v>3</v>
      </c>
      <c r="D1982" t="s">
        <v>73</v>
      </c>
      <c r="E1982">
        <v>1980</v>
      </c>
      <c r="F1982">
        <v>2600</v>
      </c>
      <c r="G1982" t="s">
        <v>10</v>
      </c>
      <c r="H1982" s="54">
        <v>0.67800000000000005</v>
      </c>
      <c r="I1982" t="s">
        <v>10</v>
      </c>
      <c r="J1982" t="s">
        <v>10</v>
      </c>
      <c r="K1982">
        <v>0.67800000000000005</v>
      </c>
      <c r="L1982" s="2">
        <f t="shared" si="450"/>
        <v>8074.5341614906847</v>
      </c>
      <c r="M1982" s="2" t="e">
        <f t="shared" si="451"/>
        <v>#VALUE!</v>
      </c>
      <c r="N1982" s="2" t="e">
        <f t="shared" si="452"/>
        <v>#VALUE!</v>
      </c>
      <c r="O1982" s="2">
        <f t="shared" si="453"/>
        <v>8074.5341614906847</v>
      </c>
      <c r="P1982" s="79" t="e">
        <f t="shared" si="454"/>
        <v>#VALUE!</v>
      </c>
      <c r="Q1982" s="78">
        <v>0.68127000000000004</v>
      </c>
      <c r="R1982" s="78">
        <v>0.31847999999999999</v>
      </c>
      <c r="S1982" s="79">
        <f t="shared" si="455"/>
        <v>5834.2838577291386</v>
      </c>
      <c r="T1982" s="2" t="e">
        <f t="shared" si="456"/>
        <v>#VALUE!</v>
      </c>
      <c r="U1982" s="2" t="e">
        <f t="shared" si="457"/>
        <v>#VALUE!</v>
      </c>
      <c r="V1982" s="2">
        <f t="shared" si="458"/>
        <v>5828.7899815863057</v>
      </c>
      <c r="W1982" s="2" t="e">
        <f t="shared" si="459"/>
        <v>#VALUE!</v>
      </c>
      <c r="X1982">
        <f t="shared" si="460"/>
        <v>2.2439553298958224</v>
      </c>
      <c r="Y1982" t="e">
        <f t="shared" si="461"/>
        <v>#VALUE!</v>
      </c>
      <c r="Z1982" t="e">
        <f t="shared" si="462"/>
        <v>#VALUE!</v>
      </c>
      <c r="AA1982">
        <f t="shared" si="463"/>
        <v>2.2418423006101174</v>
      </c>
      <c r="AB1982" t="e">
        <f t="shared" si="464"/>
        <v>#VALUE!</v>
      </c>
    </row>
    <row r="1983" spans="1:28" x14ac:dyDescent="0.25">
      <c r="A1983">
        <v>45</v>
      </c>
      <c r="B1983" t="s">
        <v>72</v>
      </c>
      <c r="C1983">
        <v>3</v>
      </c>
      <c r="D1983" t="s">
        <v>73</v>
      </c>
      <c r="E1983">
        <v>1981</v>
      </c>
      <c r="F1983">
        <v>2500</v>
      </c>
      <c r="G1983" t="s">
        <v>10</v>
      </c>
      <c r="H1983" s="54">
        <v>0.61399999999999999</v>
      </c>
      <c r="I1983" t="s">
        <v>10</v>
      </c>
      <c r="J1983" t="s">
        <v>10</v>
      </c>
      <c r="K1983">
        <v>0.61399999999999999</v>
      </c>
      <c r="L1983" s="2">
        <f t="shared" si="450"/>
        <v>6476.6839378238337</v>
      </c>
      <c r="M1983" s="2" t="e">
        <f t="shared" si="451"/>
        <v>#VALUE!</v>
      </c>
      <c r="N1983" s="2" t="e">
        <f t="shared" si="452"/>
        <v>#VALUE!</v>
      </c>
      <c r="O1983" s="2">
        <f t="shared" si="453"/>
        <v>6476.6839378238337</v>
      </c>
      <c r="P1983" s="79" t="e">
        <f t="shared" si="454"/>
        <v>#VALUE!</v>
      </c>
      <c r="Q1983" s="78">
        <v>0.68127000000000004</v>
      </c>
      <c r="R1983" s="78">
        <v>0.31847999999999999</v>
      </c>
      <c r="S1983" s="79">
        <f t="shared" si="455"/>
        <v>8503.8383837624533</v>
      </c>
      <c r="T1983" s="2" t="e">
        <f t="shared" si="456"/>
        <v>#VALUE!</v>
      </c>
      <c r="U1983" s="2" t="e">
        <f t="shared" si="457"/>
        <v>#VALUE!</v>
      </c>
      <c r="V1983" s="2">
        <f t="shared" si="458"/>
        <v>8492.0862706004718</v>
      </c>
      <c r="W1983" s="2" t="e">
        <f t="shared" si="459"/>
        <v>#VALUE!</v>
      </c>
      <c r="X1983">
        <f t="shared" si="460"/>
        <v>3.4015353535049813</v>
      </c>
      <c r="Y1983" t="e">
        <f t="shared" si="461"/>
        <v>#VALUE!</v>
      </c>
      <c r="Z1983" t="e">
        <f t="shared" si="462"/>
        <v>#VALUE!</v>
      </c>
      <c r="AA1983">
        <f t="shared" si="463"/>
        <v>3.3968345082401887</v>
      </c>
      <c r="AB1983" t="e">
        <f t="shared" si="464"/>
        <v>#VALUE!</v>
      </c>
    </row>
    <row r="1984" spans="1:28" x14ac:dyDescent="0.25">
      <c r="A1984">
        <v>45</v>
      </c>
      <c r="B1984" t="s">
        <v>72</v>
      </c>
      <c r="C1984">
        <v>3</v>
      </c>
      <c r="D1984" t="s">
        <v>73</v>
      </c>
      <c r="E1984">
        <v>1982</v>
      </c>
      <c r="F1984">
        <v>2500</v>
      </c>
      <c r="G1984" t="s">
        <v>10</v>
      </c>
      <c r="H1984" s="54">
        <v>0.53100000000000003</v>
      </c>
      <c r="I1984" t="s">
        <v>10</v>
      </c>
      <c r="J1984" t="s">
        <v>10</v>
      </c>
      <c r="K1984">
        <v>0.53100000000000003</v>
      </c>
      <c r="L1984" s="2">
        <f t="shared" si="450"/>
        <v>5330.4904051172707</v>
      </c>
      <c r="M1984" s="2" t="e">
        <f t="shared" si="451"/>
        <v>#VALUE!</v>
      </c>
      <c r="N1984" s="2" t="e">
        <f t="shared" si="452"/>
        <v>#VALUE!</v>
      </c>
      <c r="O1984" s="2">
        <f t="shared" si="453"/>
        <v>5330.4904051172707</v>
      </c>
      <c r="P1984" s="79" t="e">
        <f t="shared" si="454"/>
        <v>#VALUE!</v>
      </c>
      <c r="Q1984" s="78">
        <v>0.68127000000000004</v>
      </c>
      <c r="R1984" s="78">
        <v>0.31847999999999999</v>
      </c>
      <c r="S1984" s="79">
        <f t="shared" si="455"/>
        <v>16253.313514377001</v>
      </c>
      <c r="T1984" s="2" t="e">
        <f t="shared" si="456"/>
        <v>#VALUE!</v>
      </c>
      <c r="U1984" s="2" t="e">
        <f t="shared" si="457"/>
        <v>#VALUE!</v>
      </c>
      <c r="V1984" s="2">
        <f t="shared" si="458"/>
        <v>16253.313514377001</v>
      </c>
      <c r="W1984" s="2" t="e">
        <f t="shared" si="459"/>
        <v>#VALUE!</v>
      </c>
      <c r="X1984">
        <f t="shared" si="460"/>
        <v>6.5013254057508005</v>
      </c>
      <c r="Y1984" t="e">
        <f t="shared" si="461"/>
        <v>#VALUE!</v>
      </c>
      <c r="Z1984" t="e">
        <f t="shared" si="462"/>
        <v>#VALUE!</v>
      </c>
      <c r="AA1984">
        <f t="shared" si="463"/>
        <v>6.5013254057508005</v>
      </c>
      <c r="AB1984" t="e">
        <f t="shared" si="464"/>
        <v>#VALUE!</v>
      </c>
    </row>
    <row r="1985" spans="1:28" x14ac:dyDescent="0.25">
      <c r="A1985">
        <v>45</v>
      </c>
      <c r="B1985" t="s">
        <v>72</v>
      </c>
      <c r="C1985">
        <v>3</v>
      </c>
      <c r="D1985" t="s">
        <v>73</v>
      </c>
      <c r="E1985">
        <v>1983</v>
      </c>
      <c r="F1985">
        <v>1500</v>
      </c>
      <c r="G1985" t="s">
        <v>10</v>
      </c>
      <c r="H1985" s="54">
        <v>0.74199999999999999</v>
      </c>
      <c r="I1985" t="s">
        <v>10</v>
      </c>
      <c r="J1985" t="s">
        <v>10</v>
      </c>
      <c r="K1985">
        <v>0.74199999999999999</v>
      </c>
      <c r="L1985" s="2">
        <f t="shared" si="450"/>
        <v>5813.9534883720926</v>
      </c>
      <c r="M1985" s="2" t="e">
        <f t="shared" si="451"/>
        <v>#VALUE!</v>
      </c>
      <c r="N1985" s="2" t="e">
        <f t="shared" si="452"/>
        <v>#VALUE!</v>
      </c>
      <c r="O1985" s="2">
        <f t="shared" si="453"/>
        <v>5813.9534883720926</v>
      </c>
      <c r="P1985" s="79" t="e">
        <f t="shared" si="454"/>
        <v>#VALUE!</v>
      </c>
      <c r="Q1985" s="78">
        <v>0.68127000000000004</v>
      </c>
      <c r="R1985" s="78">
        <v>0.31847999999999999</v>
      </c>
      <c r="S1985" s="79">
        <f t="shared" si="455"/>
        <v>16500.951086956524</v>
      </c>
      <c r="T1985" s="2" t="e">
        <f t="shared" si="456"/>
        <v>#VALUE!</v>
      </c>
      <c r="U1985" s="2" t="e">
        <f t="shared" si="457"/>
        <v>#VALUE!</v>
      </c>
      <c r="V1985" s="2">
        <f t="shared" si="458"/>
        <v>16500.951086956524</v>
      </c>
      <c r="W1985" s="2" t="e">
        <f t="shared" si="459"/>
        <v>#VALUE!</v>
      </c>
      <c r="X1985">
        <f t="shared" si="460"/>
        <v>11.000634057971016</v>
      </c>
      <c r="Y1985" t="e">
        <f t="shared" si="461"/>
        <v>#VALUE!</v>
      </c>
      <c r="Z1985" t="e">
        <f t="shared" si="462"/>
        <v>#VALUE!</v>
      </c>
      <c r="AA1985">
        <f t="shared" si="463"/>
        <v>11.000634057971016</v>
      </c>
      <c r="AB1985" t="e">
        <f t="shared" si="464"/>
        <v>#VALUE!</v>
      </c>
    </row>
    <row r="1986" spans="1:28" x14ac:dyDescent="0.25">
      <c r="A1986">
        <v>45</v>
      </c>
      <c r="B1986" t="s">
        <v>72</v>
      </c>
      <c r="C1986">
        <v>3</v>
      </c>
      <c r="D1986" t="s">
        <v>73</v>
      </c>
      <c r="E1986">
        <v>1984</v>
      </c>
      <c r="F1986">
        <v>2000</v>
      </c>
      <c r="G1986" t="s">
        <v>10</v>
      </c>
      <c r="H1986" s="54">
        <v>0.66</v>
      </c>
      <c r="I1986" t="s">
        <v>10</v>
      </c>
      <c r="J1986" t="s">
        <v>10</v>
      </c>
      <c r="K1986">
        <v>0.65900000000000003</v>
      </c>
      <c r="L1986" s="2">
        <f t="shared" ref="L1986:L2049" si="465">$F1986/(1-H1986)</f>
        <v>5882.3529411764712</v>
      </c>
      <c r="M1986" s="2" t="e">
        <f t="shared" ref="M1986:M2049" si="466">$F1986/(1-I1986)</f>
        <v>#VALUE!</v>
      </c>
      <c r="N1986" s="2" t="e">
        <f t="shared" ref="N1986:N2049" si="467">$F1986/(1-J1986)</f>
        <v>#VALUE!</v>
      </c>
      <c r="O1986" s="2">
        <f t="shared" ref="O1986:O2049" si="468">$F1986/(1-K1986)</f>
        <v>5865.1026392961885</v>
      </c>
      <c r="P1986" s="79" t="e">
        <f t="shared" ref="P1986:P2049" si="469">$G1986/(1-K1986)</f>
        <v>#VALUE!</v>
      </c>
      <c r="Q1986" s="78">
        <v>0.68127000000000004</v>
      </c>
      <c r="R1986" s="78">
        <v>0.31847999999999999</v>
      </c>
      <c r="S1986" s="79">
        <f t="shared" ref="S1986:S2049" si="470">(L1989*$Q1986)+(L1990*$R1986)</f>
        <v>5487.114733271661</v>
      </c>
      <c r="T1986" s="2" t="e">
        <f t="shared" ref="T1986:T2049" si="471">(M1989*$Q1986)+(M1990*$R1986)</f>
        <v>#VALUE!</v>
      </c>
      <c r="U1986" s="2" t="e">
        <f t="shared" ref="U1986:U2049" si="472">(N1989*$Q1986)+(N1990*$R1986)</f>
        <v>#VALUE!</v>
      </c>
      <c r="V1986" s="2">
        <f t="shared" ref="V1986:V2049" si="473">(O1989*$Q1986)+(O1990*$R1986)</f>
        <v>5488.418940861322</v>
      </c>
      <c r="W1986" s="2" t="e">
        <f t="shared" ref="W1986:W2049" si="474">(P1989*$Q1986)+(P1990*$R1986)</f>
        <v>#VALUE!</v>
      </c>
      <c r="X1986">
        <f t="shared" ref="X1986:X2049" si="475">S1986/$F1986</f>
        <v>2.7435573666358306</v>
      </c>
      <c r="Y1986" t="e">
        <f t="shared" ref="Y1986:Y2049" si="476">T1986/$F1986</f>
        <v>#VALUE!</v>
      </c>
      <c r="Z1986" t="e">
        <f t="shared" ref="Z1986:Z2049" si="477">U1986/$F1986</f>
        <v>#VALUE!</v>
      </c>
      <c r="AA1986">
        <f t="shared" ref="AA1986:AA2049" si="478">V1986/$F1986</f>
        <v>2.7442094704306608</v>
      </c>
      <c r="AB1986" t="e">
        <f t="shared" ref="AB1986:AB2049" si="479">W1986/$G1986</f>
        <v>#VALUE!</v>
      </c>
    </row>
    <row r="1987" spans="1:28" x14ac:dyDescent="0.25">
      <c r="A1987">
        <v>45</v>
      </c>
      <c r="B1987" t="s">
        <v>72</v>
      </c>
      <c r="C1987">
        <v>3</v>
      </c>
      <c r="D1987" t="s">
        <v>73</v>
      </c>
      <c r="E1987">
        <v>1985</v>
      </c>
      <c r="F1987">
        <v>4419</v>
      </c>
      <c r="G1987" t="s">
        <v>10</v>
      </c>
      <c r="H1987" s="54">
        <v>0.68700000000000006</v>
      </c>
      <c r="I1987" t="s">
        <v>10</v>
      </c>
      <c r="J1987" t="s">
        <v>10</v>
      </c>
      <c r="K1987">
        <v>0.68700000000000006</v>
      </c>
      <c r="L1987" s="2">
        <f t="shared" si="465"/>
        <v>14118.210862619811</v>
      </c>
      <c r="M1987" s="2" t="e">
        <f t="shared" si="466"/>
        <v>#VALUE!</v>
      </c>
      <c r="N1987" s="2" t="e">
        <f t="shared" si="467"/>
        <v>#VALUE!</v>
      </c>
      <c r="O1987" s="2">
        <f t="shared" si="468"/>
        <v>14118.210862619811</v>
      </c>
      <c r="P1987" s="79" t="e">
        <f t="shared" si="469"/>
        <v>#VALUE!</v>
      </c>
      <c r="Q1987" s="78">
        <v>0.68127000000000004</v>
      </c>
      <c r="R1987" s="78">
        <v>0.31847999999999999</v>
      </c>
      <c r="S1987" s="79">
        <f t="shared" si="470"/>
        <v>3363.6863078371225</v>
      </c>
      <c r="T1987" s="2" t="e">
        <f t="shared" si="471"/>
        <v>#VALUE!</v>
      </c>
      <c r="U1987" s="2" t="e">
        <f t="shared" si="472"/>
        <v>#VALUE!</v>
      </c>
      <c r="V1987" s="2">
        <f t="shared" si="473"/>
        <v>3366.4761769171537</v>
      </c>
      <c r="W1987" s="2" t="e">
        <f t="shared" si="474"/>
        <v>#VALUE!</v>
      </c>
      <c r="X1987">
        <f t="shared" si="475"/>
        <v>0.76118721607538409</v>
      </c>
      <c r="Y1987" t="e">
        <f t="shared" si="476"/>
        <v>#VALUE!</v>
      </c>
      <c r="Z1987" t="e">
        <f t="shared" si="477"/>
        <v>#VALUE!</v>
      </c>
      <c r="AA1987">
        <f t="shared" si="478"/>
        <v>0.76181855101089702</v>
      </c>
      <c r="AB1987" t="e">
        <f t="shared" si="479"/>
        <v>#VALUE!</v>
      </c>
    </row>
    <row r="1988" spans="1:28" x14ac:dyDescent="0.25">
      <c r="A1988">
        <v>45</v>
      </c>
      <c r="B1988" t="s">
        <v>72</v>
      </c>
      <c r="C1988">
        <v>3</v>
      </c>
      <c r="D1988" t="s">
        <v>73</v>
      </c>
      <c r="E1988">
        <v>1986</v>
      </c>
      <c r="F1988">
        <v>5000</v>
      </c>
      <c r="G1988" t="s">
        <v>10</v>
      </c>
      <c r="H1988" s="54">
        <v>0.76</v>
      </c>
      <c r="I1988" t="s">
        <v>10</v>
      </c>
      <c r="J1988" t="s">
        <v>10</v>
      </c>
      <c r="K1988">
        <v>0.76</v>
      </c>
      <c r="L1988" s="2">
        <f t="shared" si="465"/>
        <v>20833.333333333336</v>
      </c>
      <c r="M1988" s="2" t="e">
        <f t="shared" si="466"/>
        <v>#VALUE!</v>
      </c>
      <c r="N1988" s="2" t="e">
        <f t="shared" si="467"/>
        <v>#VALUE!</v>
      </c>
      <c r="O1988" s="2">
        <f t="shared" si="468"/>
        <v>20833.333333333336</v>
      </c>
      <c r="P1988" s="79" t="e">
        <f t="shared" si="469"/>
        <v>#VALUE!</v>
      </c>
      <c r="Q1988" s="78">
        <v>0.68127000000000004</v>
      </c>
      <c r="R1988" s="78">
        <v>0.31847999999999999</v>
      </c>
      <c r="S1988" s="79">
        <f t="shared" si="470"/>
        <v>9087.9910875587138</v>
      </c>
      <c r="T1988" s="2" t="e">
        <f t="shared" si="471"/>
        <v>#VALUE!</v>
      </c>
      <c r="U1988" s="2" t="e">
        <f t="shared" si="472"/>
        <v>#VALUE!</v>
      </c>
      <c r="V1988" s="2">
        <f t="shared" si="473"/>
        <v>9087.9910875587138</v>
      </c>
      <c r="W1988" s="2" t="e">
        <f t="shared" si="474"/>
        <v>#VALUE!</v>
      </c>
      <c r="X1988">
        <f t="shared" si="475"/>
        <v>1.8175982175117427</v>
      </c>
      <c r="Y1988" t="e">
        <f t="shared" si="476"/>
        <v>#VALUE!</v>
      </c>
      <c r="Z1988" t="e">
        <f t="shared" si="477"/>
        <v>#VALUE!</v>
      </c>
      <c r="AA1988">
        <f t="shared" si="478"/>
        <v>1.8175982175117427</v>
      </c>
      <c r="AB1988" t="e">
        <f t="shared" si="479"/>
        <v>#VALUE!</v>
      </c>
    </row>
    <row r="1989" spans="1:28" x14ac:dyDescent="0.25">
      <c r="A1989">
        <v>45</v>
      </c>
      <c r="B1989" t="s">
        <v>72</v>
      </c>
      <c r="C1989">
        <v>3</v>
      </c>
      <c r="D1989" t="s">
        <v>73</v>
      </c>
      <c r="E1989">
        <v>1987</v>
      </c>
      <c r="F1989">
        <v>3000</v>
      </c>
      <c r="G1989" t="s">
        <v>10</v>
      </c>
      <c r="H1989" s="54">
        <v>0.58599999999999997</v>
      </c>
      <c r="I1989" t="s">
        <v>10</v>
      </c>
      <c r="J1989" t="s">
        <v>10</v>
      </c>
      <c r="K1989">
        <v>0.58599999999999997</v>
      </c>
      <c r="L1989" s="2">
        <f t="shared" si="465"/>
        <v>7246.3768115942021</v>
      </c>
      <c r="M1989" s="2" t="e">
        <f t="shared" si="466"/>
        <v>#VALUE!</v>
      </c>
      <c r="N1989" s="2" t="e">
        <f t="shared" si="467"/>
        <v>#VALUE!</v>
      </c>
      <c r="O1989" s="2">
        <f t="shared" si="468"/>
        <v>7246.3768115942021</v>
      </c>
      <c r="P1989" s="79" t="e">
        <f t="shared" si="469"/>
        <v>#VALUE!</v>
      </c>
      <c r="Q1989" s="78">
        <v>0.68127000000000004</v>
      </c>
      <c r="R1989" s="78">
        <v>0.31847999999999999</v>
      </c>
      <c r="S1989" s="79">
        <f t="shared" si="470"/>
        <v>9557.0234695490453</v>
      </c>
      <c r="T1989" s="2" t="e">
        <f t="shared" si="471"/>
        <v>#VALUE!</v>
      </c>
      <c r="U1989" s="2" t="e">
        <f t="shared" si="472"/>
        <v>#VALUE!</v>
      </c>
      <c r="V1989" s="2">
        <f t="shared" si="473"/>
        <v>9557.0234695490453</v>
      </c>
      <c r="W1989" s="2" t="e">
        <f t="shared" si="474"/>
        <v>#VALUE!</v>
      </c>
      <c r="X1989">
        <f t="shared" si="475"/>
        <v>3.1856744898496818</v>
      </c>
      <c r="Y1989" t="e">
        <f t="shared" si="476"/>
        <v>#VALUE!</v>
      </c>
      <c r="Z1989" t="e">
        <f t="shared" si="477"/>
        <v>#VALUE!</v>
      </c>
      <c r="AA1989">
        <f t="shared" si="478"/>
        <v>3.1856744898496818</v>
      </c>
      <c r="AB1989" t="e">
        <f t="shared" si="479"/>
        <v>#VALUE!</v>
      </c>
    </row>
    <row r="1990" spans="1:28" x14ac:dyDescent="0.25">
      <c r="A1990">
        <v>45</v>
      </c>
      <c r="B1990" t="s">
        <v>72</v>
      </c>
      <c r="C1990">
        <v>3</v>
      </c>
      <c r="D1990" t="s">
        <v>73</v>
      </c>
      <c r="E1990">
        <v>1988</v>
      </c>
      <c r="F1990">
        <v>731</v>
      </c>
      <c r="G1990" t="s">
        <v>10</v>
      </c>
      <c r="H1990" s="54">
        <v>0.57699999999999996</v>
      </c>
      <c r="I1990" t="s">
        <v>10</v>
      </c>
      <c r="J1990" t="s">
        <v>10</v>
      </c>
      <c r="K1990">
        <v>0.57799999999999996</v>
      </c>
      <c r="L1990" s="2">
        <f t="shared" si="465"/>
        <v>1728.1323877068555</v>
      </c>
      <c r="M1990" s="2" t="e">
        <f t="shared" si="466"/>
        <v>#VALUE!</v>
      </c>
      <c r="N1990" s="2" t="e">
        <f t="shared" si="467"/>
        <v>#VALUE!</v>
      </c>
      <c r="O1990" s="2">
        <f t="shared" si="468"/>
        <v>1732.2274881516587</v>
      </c>
      <c r="P1990" s="79" t="e">
        <f t="shared" si="469"/>
        <v>#VALUE!</v>
      </c>
      <c r="Q1990" s="78">
        <v>0.68127000000000004</v>
      </c>
      <c r="R1990" s="78">
        <v>0.31847999999999999</v>
      </c>
      <c r="S1990" s="79">
        <f t="shared" si="470"/>
        <v>3734.8595868819734</v>
      </c>
      <c r="T1990" s="2" t="e">
        <f t="shared" si="471"/>
        <v>#VALUE!</v>
      </c>
      <c r="U1990" s="2" t="e">
        <f t="shared" si="472"/>
        <v>#VALUE!</v>
      </c>
      <c r="V1990" s="2">
        <f t="shared" si="473"/>
        <v>3734.8595868819734</v>
      </c>
      <c r="W1990" s="2" t="e">
        <f t="shared" si="474"/>
        <v>#VALUE!</v>
      </c>
      <c r="X1990">
        <f t="shared" si="475"/>
        <v>5.1092470408782127</v>
      </c>
      <c r="Y1990" t="e">
        <f t="shared" si="476"/>
        <v>#VALUE!</v>
      </c>
      <c r="Z1990" t="e">
        <f t="shared" si="477"/>
        <v>#VALUE!</v>
      </c>
      <c r="AA1990">
        <f t="shared" si="478"/>
        <v>5.1092470408782127</v>
      </c>
      <c r="AB1990" t="e">
        <f t="shared" si="479"/>
        <v>#VALUE!</v>
      </c>
    </row>
    <row r="1991" spans="1:28" x14ac:dyDescent="0.25">
      <c r="A1991">
        <v>45</v>
      </c>
      <c r="B1991" t="s">
        <v>72</v>
      </c>
      <c r="C1991">
        <v>3</v>
      </c>
      <c r="D1991" t="s">
        <v>73</v>
      </c>
      <c r="E1991">
        <v>1989</v>
      </c>
      <c r="F1991">
        <v>3000</v>
      </c>
      <c r="G1991" t="s">
        <v>10</v>
      </c>
      <c r="H1991" s="54">
        <v>0.56299999999999994</v>
      </c>
      <c r="I1991" t="s">
        <v>10</v>
      </c>
      <c r="J1991" t="s">
        <v>10</v>
      </c>
      <c r="K1991">
        <v>0.56299999999999994</v>
      </c>
      <c r="L1991" s="2">
        <f t="shared" si="465"/>
        <v>6864.9885583524019</v>
      </c>
      <c r="M1991" s="2" t="e">
        <f t="shared" si="466"/>
        <v>#VALUE!</v>
      </c>
      <c r="N1991" s="2" t="e">
        <f t="shared" si="467"/>
        <v>#VALUE!</v>
      </c>
      <c r="O1991" s="2">
        <f t="shared" si="468"/>
        <v>6864.9885583524019</v>
      </c>
      <c r="P1991" s="79" t="e">
        <f t="shared" si="469"/>
        <v>#VALUE!</v>
      </c>
      <c r="Q1991" s="78">
        <v>0.68127000000000004</v>
      </c>
      <c r="R1991" s="78">
        <v>0.31847999999999999</v>
      </c>
      <c r="S1991" s="79">
        <f t="shared" si="470"/>
        <v>8388.6674562588269</v>
      </c>
      <c r="T1991" s="2" t="e">
        <f t="shared" si="471"/>
        <v>#VALUE!</v>
      </c>
      <c r="U1991" s="2" t="e">
        <f t="shared" si="472"/>
        <v>#VALUE!</v>
      </c>
      <c r="V1991" s="2">
        <f t="shared" si="473"/>
        <v>8391.2947017406168</v>
      </c>
      <c r="W1991" s="2" t="e">
        <f t="shared" si="474"/>
        <v>#VALUE!</v>
      </c>
      <c r="X1991">
        <f t="shared" si="475"/>
        <v>2.7962224854196092</v>
      </c>
      <c r="Y1991" t="e">
        <f t="shared" si="476"/>
        <v>#VALUE!</v>
      </c>
      <c r="Z1991" t="e">
        <f t="shared" si="477"/>
        <v>#VALUE!</v>
      </c>
      <c r="AA1991">
        <f t="shared" si="478"/>
        <v>2.7970982339135388</v>
      </c>
      <c r="AB1991" t="e">
        <f t="shared" si="479"/>
        <v>#VALUE!</v>
      </c>
    </row>
    <row r="1992" spans="1:28" x14ac:dyDescent="0.25">
      <c r="A1992">
        <v>45</v>
      </c>
      <c r="B1992" t="s">
        <v>72</v>
      </c>
      <c r="C1992">
        <v>3</v>
      </c>
      <c r="D1992" t="s">
        <v>73</v>
      </c>
      <c r="E1992">
        <v>1990</v>
      </c>
      <c r="F1992">
        <v>5000</v>
      </c>
      <c r="G1992" t="s">
        <v>10</v>
      </c>
      <c r="H1992" s="54">
        <v>0.63900000000000001</v>
      </c>
      <c r="I1992" t="s">
        <v>10</v>
      </c>
      <c r="J1992" t="s">
        <v>10</v>
      </c>
      <c r="K1992">
        <v>0.63900000000000001</v>
      </c>
      <c r="L1992" s="2">
        <f t="shared" si="465"/>
        <v>13850.415512465375</v>
      </c>
      <c r="M1992" s="2" t="e">
        <f t="shared" si="466"/>
        <v>#VALUE!</v>
      </c>
      <c r="N1992" s="2" t="e">
        <f t="shared" si="467"/>
        <v>#VALUE!</v>
      </c>
      <c r="O1992" s="2">
        <f t="shared" si="468"/>
        <v>13850.415512465375</v>
      </c>
      <c r="P1992" s="79" t="e">
        <f t="shared" si="469"/>
        <v>#VALUE!</v>
      </c>
      <c r="Q1992" s="78">
        <v>0.68127000000000004</v>
      </c>
      <c r="R1992" s="78">
        <v>0.31847999999999999</v>
      </c>
      <c r="S1992" s="79">
        <f t="shared" si="470"/>
        <v>6209.4715934065925</v>
      </c>
      <c r="T1992" s="2" t="e">
        <f t="shared" si="471"/>
        <v>#VALUE!</v>
      </c>
      <c r="U1992" s="2" t="e">
        <f t="shared" si="472"/>
        <v>#VALUE!</v>
      </c>
      <c r="V1992" s="2">
        <f t="shared" si="473"/>
        <v>6526.9762256784015</v>
      </c>
      <c r="W1992" s="2" t="e">
        <f t="shared" si="474"/>
        <v>#VALUE!</v>
      </c>
      <c r="X1992">
        <f t="shared" si="475"/>
        <v>1.2418943186813185</v>
      </c>
      <c r="Y1992" t="e">
        <f t="shared" si="476"/>
        <v>#VALUE!</v>
      </c>
      <c r="Z1992" t="e">
        <f t="shared" si="477"/>
        <v>#VALUE!</v>
      </c>
      <c r="AA1992">
        <f t="shared" si="478"/>
        <v>1.3053952451356803</v>
      </c>
      <c r="AB1992" t="e">
        <f t="shared" si="479"/>
        <v>#VALUE!</v>
      </c>
    </row>
    <row r="1993" spans="1:28" x14ac:dyDescent="0.25">
      <c r="A1993" s="1">
        <v>45</v>
      </c>
      <c r="B1993" s="1" t="s">
        <v>72</v>
      </c>
      <c r="C1993" s="1">
        <v>3</v>
      </c>
      <c r="D1993" s="1" t="s">
        <v>73</v>
      </c>
      <c r="E1993" s="1">
        <v>1991</v>
      </c>
      <c r="F1993" s="1">
        <v>132</v>
      </c>
      <c r="G1993" t="s">
        <v>10</v>
      </c>
      <c r="H1993" s="71">
        <v>0.65300000000000002</v>
      </c>
      <c r="I1993" s="1" t="s">
        <v>10</v>
      </c>
      <c r="J1993" s="1" t="s">
        <v>10</v>
      </c>
      <c r="K1993">
        <v>0.65300000000000002</v>
      </c>
      <c r="L1993" s="2">
        <f t="shared" si="465"/>
        <v>380.4034582132565</v>
      </c>
      <c r="M1993" s="2" t="e">
        <f t="shared" si="466"/>
        <v>#VALUE!</v>
      </c>
      <c r="N1993" s="2" t="e">
        <f t="shared" si="467"/>
        <v>#VALUE!</v>
      </c>
      <c r="O1993" s="2">
        <f t="shared" si="468"/>
        <v>380.4034582132565</v>
      </c>
      <c r="P1993" s="79" t="e">
        <f t="shared" si="469"/>
        <v>#VALUE!</v>
      </c>
      <c r="Q1993" s="83">
        <v>0.68127000000000004</v>
      </c>
      <c r="R1993" s="78">
        <v>0.31847999999999999</v>
      </c>
      <c r="S1993" s="79">
        <f t="shared" si="470"/>
        <v>10742.271675736405</v>
      </c>
      <c r="T1993" s="2" t="e">
        <f t="shared" si="471"/>
        <v>#VALUE!</v>
      </c>
      <c r="U1993" s="2" t="e">
        <f t="shared" si="472"/>
        <v>#VALUE!</v>
      </c>
      <c r="V1993" s="2">
        <f t="shared" si="473"/>
        <v>11547.282893903726</v>
      </c>
      <c r="W1993" s="2" t="e">
        <f t="shared" si="474"/>
        <v>#VALUE!</v>
      </c>
      <c r="X1993">
        <f t="shared" si="475"/>
        <v>81.380846028306095</v>
      </c>
      <c r="Y1993" t="e">
        <f t="shared" si="476"/>
        <v>#VALUE!</v>
      </c>
      <c r="Z1993" t="e">
        <f t="shared" si="477"/>
        <v>#VALUE!</v>
      </c>
      <c r="AA1993">
        <f t="shared" si="478"/>
        <v>87.479415862907018</v>
      </c>
      <c r="AB1993" t="e">
        <f t="shared" si="479"/>
        <v>#VALUE!</v>
      </c>
    </row>
    <row r="1994" spans="1:28" x14ac:dyDescent="0.25">
      <c r="A1994">
        <v>45</v>
      </c>
      <c r="B1994" t="s">
        <v>72</v>
      </c>
      <c r="C1994">
        <v>3</v>
      </c>
      <c r="D1994" t="s">
        <v>73</v>
      </c>
      <c r="E1994">
        <v>1992</v>
      </c>
      <c r="F1994">
        <v>3907</v>
      </c>
      <c r="G1994" t="s">
        <v>10</v>
      </c>
      <c r="H1994" s="54">
        <v>0.64200000000000002</v>
      </c>
      <c r="I1994" t="s">
        <v>10</v>
      </c>
      <c r="J1994" t="s">
        <v>10</v>
      </c>
      <c r="K1994">
        <v>0.64200000000000002</v>
      </c>
      <c r="L1994" s="2">
        <f t="shared" si="465"/>
        <v>10913.407821229051</v>
      </c>
      <c r="M1994" s="2" t="e">
        <f t="shared" si="466"/>
        <v>#VALUE!</v>
      </c>
      <c r="N1994" s="2" t="e">
        <f t="shared" si="467"/>
        <v>#VALUE!</v>
      </c>
      <c r="O1994" s="2">
        <f t="shared" si="468"/>
        <v>10913.407821229051</v>
      </c>
      <c r="P1994" s="79" t="e">
        <f t="shared" si="469"/>
        <v>#VALUE!</v>
      </c>
      <c r="Q1994" s="78">
        <v>0.68127000000000004</v>
      </c>
      <c r="R1994" s="78">
        <v>0.31847999999999999</v>
      </c>
      <c r="S1994" s="79">
        <f t="shared" si="470"/>
        <v>5532.018705652109</v>
      </c>
      <c r="T1994" s="2" t="e">
        <f t="shared" si="471"/>
        <v>#VALUE!</v>
      </c>
      <c r="U1994" s="2" t="e">
        <f t="shared" si="472"/>
        <v>#VALUE!</v>
      </c>
      <c r="V1994" s="2">
        <f t="shared" si="473"/>
        <v>6143.0164149484535</v>
      </c>
      <c r="W1994" s="2" t="e">
        <f t="shared" si="474"/>
        <v>#VALUE!</v>
      </c>
      <c r="X1994">
        <f t="shared" si="475"/>
        <v>1.4159249310601763</v>
      </c>
      <c r="Y1994" t="e">
        <f t="shared" si="476"/>
        <v>#VALUE!</v>
      </c>
      <c r="Z1994" t="e">
        <f t="shared" si="477"/>
        <v>#VALUE!</v>
      </c>
      <c r="AA1994">
        <f t="shared" si="478"/>
        <v>1.5723103186456242</v>
      </c>
      <c r="AB1994" t="e">
        <f t="shared" si="479"/>
        <v>#VALUE!</v>
      </c>
    </row>
    <row r="1995" spans="1:28" x14ac:dyDescent="0.25">
      <c r="A1995">
        <v>45</v>
      </c>
      <c r="B1995" t="s">
        <v>72</v>
      </c>
      <c r="C1995">
        <v>3</v>
      </c>
      <c r="D1995" t="s">
        <v>73</v>
      </c>
      <c r="E1995">
        <v>1993</v>
      </c>
      <c r="F1995">
        <v>1090</v>
      </c>
      <c r="G1995" t="s">
        <v>10</v>
      </c>
      <c r="H1995" s="54">
        <v>0.63600000000000001</v>
      </c>
      <c r="I1995" t="s">
        <v>10</v>
      </c>
      <c r="J1995" t="s">
        <v>10</v>
      </c>
      <c r="K1995">
        <v>0.63700000000000001</v>
      </c>
      <c r="L1995" s="2">
        <f t="shared" si="465"/>
        <v>2994.5054945054944</v>
      </c>
      <c r="M1995" s="2" t="e">
        <f t="shared" si="466"/>
        <v>#VALUE!</v>
      </c>
      <c r="N1995" s="2" t="e">
        <f t="shared" si="467"/>
        <v>#VALUE!</v>
      </c>
      <c r="O1995" s="2">
        <f t="shared" si="468"/>
        <v>3002.7548209366391</v>
      </c>
      <c r="P1995" s="79" t="e">
        <f t="shared" si="469"/>
        <v>#VALUE!</v>
      </c>
      <c r="Q1995" s="78">
        <v>0.68127000000000004</v>
      </c>
      <c r="R1995" s="78">
        <v>0.31847999999999999</v>
      </c>
      <c r="S1995" s="79">
        <f t="shared" si="470"/>
        <v>3955.912947921976</v>
      </c>
      <c r="T1995" s="2" t="e">
        <f t="shared" si="471"/>
        <v>#VALUE!</v>
      </c>
      <c r="U1995" s="2" t="e">
        <f t="shared" si="472"/>
        <v>#VALUE!</v>
      </c>
      <c r="V1995" s="2">
        <f t="shared" si="473"/>
        <v>4624.0337567934785</v>
      </c>
      <c r="W1995" s="2" t="e">
        <f t="shared" si="474"/>
        <v>#VALUE!</v>
      </c>
      <c r="X1995">
        <f t="shared" si="475"/>
        <v>3.6292779338733725</v>
      </c>
      <c r="Y1995" t="e">
        <f t="shared" si="476"/>
        <v>#VALUE!</v>
      </c>
      <c r="Z1995" t="e">
        <f t="shared" si="477"/>
        <v>#VALUE!</v>
      </c>
      <c r="AA1995">
        <f t="shared" si="478"/>
        <v>4.2422328043976867</v>
      </c>
      <c r="AB1995" t="e">
        <f t="shared" si="479"/>
        <v>#VALUE!</v>
      </c>
    </row>
    <row r="1996" spans="1:28" x14ac:dyDescent="0.25">
      <c r="A1996">
        <v>45</v>
      </c>
      <c r="B1996" t="s">
        <v>72</v>
      </c>
      <c r="C1996">
        <v>3</v>
      </c>
      <c r="D1996" t="s">
        <v>73</v>
      </c>
      <c r="E1996">
        <v>1994</v>
      </c>
      <c r="F1996">
        <v>3574</v>
      </c>
      <c r="G1996" t="s">
        <v>10</v>
      </c>
      <c r="H1996" s="54">
        <v>0.72699999999999998</v>
      </c>
      <c r="I1996" t="s">
        <v>10</v>
      </c>
      <c r="J1996" t="s">
        <v>10</v>
      </c>
      <c r="K1996">
        <v>0.746</v>
      </c>
      <c r="L1996" s="2">
        <f t="shared" si="465"/>
        <v>13091.57509157509</v>
      </c>
      <c r="M1996" s="2" t="e">
        <f t="shared" si="466"/>
        <v>#VALUE!</v>
      </c>
      <c r="N1996" s="2" t="e">
        <f t="shared" si="467"/>
        <v>#VALUE!</v>
      </c>
      <c r="O1996" s="2">
        <f t="shared" si="468"/>
        <v>14070.866141732284</v>
      </c>
      <c r="P1996" s="79" t="e">
        <f t="shared" si="469"/>
        <v>#VALUE!</v>
      </c>
      <c r="Q1996" s="78">
        <v>0.68127000000000004</v>
      </c>
      <c r="R1996" s="78">
        <v>0.31847999999999999</v>
      </c>
      <c r="S1996" s="79">
        <f t="shared" si="470"/>
        <v>2208.0892790487151</v>
      </c>
      <c r="T1996" s="2" t="e">
        <f t="shared" si="471"/>
        <v>#VALUE!</v>
      </c>
      <c r="U1996" s="2" t="e">
        <f t="shared" si="472"/>
        <v>#VALUE!</v>
      </c>
      <c r="V1996" s="2">
        <f t="shared" si="473"/>
        <v>2183.8511870557118</v>
      </c>
      <c r="W1996" s="2" t="e">
        <f t="shared" si="474"/>
        <v>#VALUE!</v>
      </c>
      <c r="X1996">
        <f t="shared" si="475"/>
        <v>0.61782016761295888</v>
      </c>
      <c r="Y1996" t="e">
        <f t="shared" si="476"/>
        <v>#VALUE!</v>
      </c>
      <c r="Z1996" t="e">
        <f t="shared" si="477"/>
        <v>#VALUE!</v>
      </c>
      <c r="AA1996">
        <f t="shared" si="478"/>
        <v>0.61103838473858751</v>
      </c>
      <c r="AB1996" t="e">
        <f t="shared" si="479"/>
        <v>#VALUE!</v>
      </c>
    </row>
    <row r="1997" spans="1:28" x14ac:dyDescent="0.25">
      <c r="A1997">
        <v>45</v>
      </c>
      <c r="B1997" t="s">
        <v>72</v>
      </c>
      <c r="C1997">
        <v>3</v>
      </c>
      <c r="D1997" t="s">
        <v>73</v>
      </c>
      <c r="E1997">
        <v>1995</v>
      </c>
      <c r="F1997">
        <v>1792</v>
      </c>
      <c r="G1997" t="s">
        <v>10</v>
      </c>
      <c r="H1997" s="54">
        <v>0.68700000000000006</v>
      </c>
      <c r="I1997" t="s">
        <v>10</v>
      </c>
      <c r="J1997" t="s">
        <v>10</v>
      </c>
      <c r="K1997">
        <v>0.70899999999999996</v>
      </c>
      <c r="L1997" s="2">
        <f t="shared" si="465"/>
        <v>5725.2396166134195</v>
      </c>
      <c r="M1997" s="2" t="e">
        <f t="shared" si="466"/>
        <v>#VALUE!</v>
      </c>
      <c r="N1997" s="2" t="e">
        <f t="shared" si="467"/>
        <v>#VALUE!</v>
      </c>
      <c r="O1997" s="2">
        <f t="shared" si="468"/>
        <v>6158.0756013745695</v>
      </c>
      <c r="P1997" s="79" t="e">
        <f t="shared" si="469"/>
        <v>#VALUE!</v>
      </c>
      <c r="Q1997" s="78">
        <v>0.68127000000000004</v>
      </c>
      <c r="R1997" s="78">
        <v>0.31847999999999999</v>
      </c>
      <c r="S1997" s="79">
        <f t="shared" si="470"/>
        <v>4494.1395576954092</v>
      </c>
      <c r="T1997" s="2" t="e">
        <f t="shared" si="471"/>
        <v>#VALUE!</v>
      </c>
      <c r="U1997" s="2" t="e">
        <f t="shared" si="472"/>
        <v>#VALUE!</v>
      </c>
      <c r="V1997" s="2">
        <f t="shared" si="473"/>
        <v>4460.4492415091208</v>
      </c>
      <c r="W1997" s="2" t="e">
        <f t="shared" si="474"/>
        <v>#VALUE!</v>
      </c>
      <c r="X1997">
        <f t="shared" si="475"/>
        <v>2.5078903781782418</v>
      </c>
      <c r="Y1997" t="e">
        <f t="shared" si="476"/>
        <v>#VALUE!</v>
      </c>
      <c r="Z1997" t="e">
        <f t="shared" si="477"/>
        <v>#VALUE!</v>
      </c>
      <c r="AA1997">
        <f t="shared" si="478"/>
        <v>2.4890899785207146</v>
      </c>
      <c r="AB1997" t="e">
        <f t="shared" si="479"/>
        <v>#VALUE!</v>
      </c>
    </row>
    <row r="1998" spans="1:28" x14ac:dyDescent="0.25">
      <c r="A1998">
        <v>45</v>
      </c>
      <c r="B1998" t="s">
        <v>72</v>
      </c>
      <c r="C1998">
        <v>3</v>
      </c>
      <c r="D1998" t="s">
        <v>73</v>
      </c>
      <c r="E1998">
        <v>1996</v>
      </c>
      <c r="F1998">
        <v>1957</v>
      </c>
      <c r="G1998" t="s">
        <v>10</v>
      </c>
      <c r="H1998" s="54">
        <v>0.61799999999999999</v>
      </c>
      <c r="I1998" t="s">
        <v>10</v>
      </c>
      <c r="J1998" t="s">
        <v>10</v>
      </c>
      <c r="K1998">
        <v>0.68</v>
      </c>
      <c r="L1998" s="2">
        <f t="shared" si="465"/>
        <v>5123.0366492146595</v>
      </c>
      <c r="M1998" s="2" t="e">
        <f t="shared" si="466"/>
        <v>#VALUE!</v>
      </c>
      <c r="N1998" s="2" t="e">
        <f t="shared" si="467"/>
        <v>#VALUE!</v>
      </c>
      <c r="O1998" s="2">
        <f t="shared" si="468"/>
        <v>6115.6250000000009</v>
      </c>
      <c r="P1998" s="79" t="e">
        <f t="shared" si="469"/>
        <v>#VALUE!</v>
      </c>
      <c r="Q1998" s="78">
        <v>0.68127000000000004</v>
      </c>
      <c r="R1998" s="78">
        <v>0.31847999999999999</v>
      </c>
      <c r="S1998" s="79">
        <f t="shared" si="470"/>
        <v>5040.1706398359402</v>
      </c>
      <c r="T1998" s="2" t="e">
        <f t="shared" si="471"/>
        <v>#VALUE!</v>
      </c>
      <c r="U1998" s="2" t="e">
        <f t="shared" si="472"/>
        <v>#VALUE!</v>
      </c>
      <c r="V1998" s="2">
        <f t="shared" si="473"/>
        <v>4899.5913013521922</v>
      </c>
      <c r="W1998" s="2" t="e">
        <f t="shared" si="474"/>
        <v>#VALUE!</v>
      </c>
      <c r="X1998">
        <f t="shared" si="475"/>
        <v>2.5754576595993561</v>
      </c>
      <c r="Y1998" t="e">
        <f t="shared" si="476"/>
        <v>#VALUE!</v>
      </c>
      <c r="Z1998" t="e">
        <f t="shared" si="477"/>
        <v>#VALUE!</v>
      </c>
      <c r="AA1998">
        <f t="shared" si="478"/>
        <v>2.5036235571549272</v>
      </c>
      <c r="AB1998" t="e">
        <f t="shared" si="479"/>
        <v>#VALUE!</v>
      </c>
    </row>
    <row r="1999" spans="1:28" x14ac:dyDescent="0.25">
      <c r="A1999">
        <v>45</v>
      </c>
      <c r="B1999" t="s">
        <v>72</v>
      </c>
      <c r="C1999">
        <v>3</v>
      </c>
      <c r="D1999" t="s">
        <v>73</v>
      </c>
      <c r="E1999">
        <v>1997</v>
      </c>
      <c r="F1999">
        <v>661</v>
      </c>
      <c r="G1999" t="s">
        <v>10</v>
      </c>
      <c r="H1999" s="54">
        <v>0.54800000000000004</v>
      </c>
      <c r="I1999" t="s">
        <v>10</v>
      </c>
      <c r="J1999" t="s">
        <v>10</v>
      </c>
      <c r="K1999">
        <v>0.54</v>
      </c>
      <c r="L1999" s="2">
        <f t="shared" si="465"/>
        <v>1462.3893805309735</v>
      </c>
      <c r="M1999" s="2" t="e">
        <f t="shared" si="466"/>
        <v>#VALUE!</v>
      </c>
      <c r="N1999" s="2" t="e">
        <f t="shared" si="467"/>
        <v>#VALUE!</v>
      </c>
      <c r="O1999" s="2">
        <f t="shared" si="468"/>
        <v>1436.9565217391305</v>
      </c>
      <c r="P1999" s="79" t="e">
        <f t="shared" si="469"/>
        <v>#VALUE!</v>
      </c>
      <c r="Q1999" s="78">
        <v>0.68127000000000004</v>
      </c>
      <c r="R1999" s="78">
        <v>0.31847999999999999</v>
      </c>
      <c r="S1999" s="79">
        <f t="shared" si="470"/>
        <v>6148.293223061085</v>
      </c>
      <c r="T1999" s="2" t="e">
        <f t="shared" si="471"/>
        <v>#VALUE!</v>
      </c>
      <c r="U1999" s="2" t="e">
        <f t="shared" si="472"/>
        <v>#VALUE!</v>
      </c>
      <c r="V1999" s="2">
        <f t="shared" si="473"/>
        <v>5619.1696601235908</v>
      </c>
      <c r="W1999" s="2" t="e">
        <f t="shared" si="474"/>
        <v>#VALUE!</v>
      </c>
      <c r="X1999">
        <f t="shared" si="475"/>
        <v>9.3015026067489934</v>
      </c>
      <c r="Y1999" t="e">
        <f t="shared" si="476"/>
        <v>#VALUE!</v>
      </c>
      <c r="Z1999" t="e">
        <f t="shared" si="477"/>
        <v>#VALUE!</v>
      </c>
      <c r="AA1999">
        <f t="shared" si="478"/>
        <v>8.5010131015485495</v>
      </c>
      <c r="AB1999" t="e">
        <f t="shared" si="479"/>
        <v>#VALUE!</v>
      </c>
    </row>
    <row r="2000" spans="1:28" x14ac:dyDescent="0.25">
      <c r="A2000">
        <v>45</v>
      </c>
      <c r="B2000" t="s">
        <v>72</v>
      </c>
      <c r="C2000">
        <v>3</v>
      </c>
      <c r="D2000" t="s">
        <v>73</v>
      </c>
      <c r="E2000">
        <v>1998</v>
      </c>
      <c r="F2000">
        <v>1990</v>
      </c>
      <c r="G2000" t="s">
        <v>10</v>
      </c>
      <c r="H2000" s="54">
        <v>0.47700000000000004</v>
      </c>
      <c r="I2000" t="s">
        <v>10</v>
      </c>
      <c r="J2000" t="s">
        <v>10</v>
      </c>
      <c r="K2000">
        <v>0.47399999999999998</v>
      </c>
      <c r="L2000" s="2">
        <f t="shared" si="465"/>
        <v>3804.971319311664</v>
      </c>
      <c r="M2000" s="2" t="e">
        <f t="shared" si="466"/>
        <v>#VALUE!</v>
      </c>
      <c r="N2000" s="2" t="e">
        <f t="shared" si="467"/>
        <v>#VALUE!</v>
      </c>
      <c r="O2000" s="2">
        <f t="shared" si="468"/>
        <v>3783.2699619771861</v>
      </c>
      <c r="P2000" s="79" t="e">
        <f t="shared" si="469"/>
        <v>#VALUE!</v>
      </c>
      <c r="Q2000" s="78">
        <v>0.68127000000000004</v>
      </c>
      <c r="R2000" s="78">
        <v>0.31847999999999999</v>
      </c>
      <c r="S2000" s="79">
        <f t="shared" si="470"/>
        <v>10791.320702361159</v>
      </c>
      <c r="T2000" s="2" t="e">
        <f t="shared" si="471"/>
        <v>#VALUE!</v>
      </c>
      <c r="U2000" s="2" t="e">
        <f t="shared" si="472"/>
        <v>#VALUE!</v>
      </c>
      <c r="V2000" s="2">
        <f t="shared" si="473"/>
        <v>10060.171760651629</v>
      </c>
      <c r="W2000" s="2" t="e">
        <f t="shared" si="474"/>
        <v>#VALUE!</v>
      </c>
      <c r="X2000">
        <f t="shared" si="475"/>
        <v>5.4227742222920403</v>
      </c>
      <c r="Y2000" t="e">
        <f t="shared" si="476"/>
        <v>#VALUE!</v>
      </c>
      <c r="Z2000" t="e">
        <f t="shared" si="477"/>
        <v>#VALUE!</v>
      </c>
      <c r="AA2000">
        <f t="shared" si="478"/>
        <v>5.0553626937947884</v>
      </c>
      <c r="AB2000" t="e">
        <f t="shared" si="479"/>
        <v>#VALUE!</v>
      </c>
    </row>
    <row r="2001" spans="1:28" x14ac:dyDescent="0.25">
      <c r="A2001">
        <v>45</v>
      </c>
      <c r="B2001" t="s">
        <v>72</v>
      </c>
      <c r="C2001">
        <v>3</v>
      </c>
      <c r="D2001" t="s">
        <v>73</v>
      </c>
      <c r="E2001">
        <v>1999</v>
      </c>
      <c r="F2001">
        <v>2974</v>
      </c>
      <c r="G2001" t="s">
        <v>10</v>
      </c>
      <c r="H2001" s="54">
        <v>0.502</v>
      </c>
      <c r="I2001" t="s">
        <v>10</v>
      </c>
      <c r="J2001" t="s">
        <v>10</v>
      </c>
      <c r="K2001">
        <v>0.497</v>
      </c>
      <c r="L2001" s="2">
        <f t="shared" si="465"/>
        <v>5971.8875502008032</v>
      </c>
      <c r="M2001" s="2" t="e">
        <f t="shared" si="466"/>
        <v>#VALUE!</v>
      </c>
      <c r="N2001" s="2" t="e">
        <f t="shared" si="467"/>
        <v>#VALUE!</v>
      </c>
      <c r="O2001" s="2">
        <f t="shared" si="468"/>
        <v>5912.5248508946324</v>
      </c>
      <c r="P2001" s="79" t="e">
        <f t="shared" si="469"/>
        <v>#VALUE!</v>
      </c>
      <c r="Q2001" s="78">
        <v>0.68127000000000004</v>
      </c>
      <c r="R2001" s="78">
        <v>0.31847999999999999</v>
      </c>
      <c r="S2001" s="79">
        <f t="shared" si="470"/>
        <v>6761.6186736570307</v>
      </c>
      <c r="T2001" s="2" t="e">
        <f t="shared" si="471"/>
        <v>#VALUE!</v>
      </c>
      <c r="U2001" s="2" t="e">
        <f t="shared" si="472"/>
        <v>#VALUE!</v>
      </c>
      <c r="V2001" s="2">
        <f t="shared" si="473"/>
        <v>6426.3681702578588</v>
      </c>
      <c r="W2001" s="2" t="e">
        <f t="shared" si="474"/>
        <v>#VALUE!</v>
      </c>
      <c r="X2001">
        <f t="shared" si="475"/>
        <v>2.2735772271879728</v>
      </c>
      <c r="Y2001" t="e">
        <f t="shared" si="476"/>
        <v>#VALUE!</v>
      </c>
      <c r="Z2001" t="e">
        <f t="shared" si="477"/>
        <v>#VALUE!</v>
      </c>
      <c r="AA2001">
        <f t="shared" si="478"/>
        <v>2.1608500908735233</v>
      </c>
      <c r="AB2001" t="e">
        <f t="shared" si="479"/>
        <v>#VALUE!</v>
      </c>
    </row>
    <row r="2002" spans="1:28" x14ac:dyDescent="0.25">
      <c r="A2002">
        <v>45</v>
      </c>
      <c r="B2002" t="s">
        <v>72</v>
      </c>
      <c r="C2002">
        <v>3</v>
      </c>
      <c r="D2002" t="s">
        <v>73</v>
      </c>
      <c r="E2002">
        <v>2000</v>
      </c>
      <c r="F2002">
        <v>1434</v>
      </c>
      <c r="G2002" t="s">
        <v>10</v>
      </c>
      <c r="H2002" s="54">
        <v>0.53</v>
      </c>
      <c r="I2002" t="s">
        <v>10</v>
      </c>
      <c r="J2002" t="s">
        <v>10</v>
      </c>
      <c r="K2002">
        <v>0.47599999999999998</v>
      </c>
      <c r="L2002" s="2">
        <f t="shared" si="465"/>
        <v>3051.0638297872342</v>
      </c>
      <c r="M2002" s="2" t="e">
        <f t="shared" si="466"/>
        <v>#VALUE!</v>
      </c>
      <c r="N2002" s="2" t="e">
        <f t="shared" si="467"/>
        <v>#VALUE!</v>
      </c>
      <c r="O2002" s="2">
        <f t="shared" si="468"/>
        <v>2736.6412213740455</v>
      </c>
      <c r="P2002" s="79" t="e">
        <f t="shared" si="469"/>
        <v>#VALUE!</v>
      </c>
      <c r="Q2002" s="78">
        <v>0.68127000000000004</v>
      </c>
      <c r="R2002" s="78">
        <v>0.31847999999999999</v>
      </c>
      <c r="S2002" s="79">
        <f t="shared" si="470"/>
        <v>7899.1482468937284</v>
      </c>
      <c r="T2002" s="2" t="e">
        <f t="shared" si="471"/>
        <v>#VALUE!</v>
      </c>
      <c r="U2002" s="2" t="e">
        <f t="shared" si="472"/>
        <v>#VALUE!</v>
      </c>
      <c r="V2002" s="2">
        <f t="shared" si="473"/>
        <v>7050.9929791998538</v>
      </c>
      <c r="W2002" s="2" t="e">
        <f t="shared" si="474"/>
        <v>#VALUE!</v>
      </c>
      <c r="X2002">
        <f t="shared" si="475"/>
        <v>5.5084715808184992</v>
      </c>
      <c r="Y2002" t="e">
        <f t="shared" si="476"/>
        <v>#VALUE!</v>
      </c>
      <c r="Z2002" t="e">
        <f t="shared" si="477"/>
        <v>#VALUE!</v>
      </c>
      <c r="AA2002">
        <f t="shared" si="478"/>
        <v>4.9170104457460626</v>
      </c>
      <c r="AB2002" t="e">
        <f t="shared" si="479"/>
        <v>#VALUE!</v>
      </c>
    </row>
    <row r="2003" spans="1:28" x14ac:dyDescent="0.25">
      <c r="A2003">
        <v>45</v>
      </c>
      <c r="B2003" t="s">
        <v>72</v>
      </c>
      <c r="C2003">
        <v>3</v>
      </c>
      <c r="D2003" t="s">
        <v>73</v>
      </c>
      <c r="E2003">
        <v>2001</v>
      </c>
      <c r="F2003">
        <v>5942</v>
      </c>
      <c r="G2003" t="s">
        <v>10</v>
      </c>
      <c r="H2003" s="54">
        <v>0.53500000000000003</v>
      </c>
      <c r="I2003" t="s">
        <v>10</v>
      </c>
      <c r="J2003" t="s">
        <v>10</v>
      </c>
      <c r="K2003">
        <v>0.496</v>
      </c>
      <c r="L2003" s="2">
        <f t="shared" si="465"/>
        <v>12778.494623655915</v>
      </c>
      <c r="M2003" s="2" t="e">
        <f t="shared" si="466"/>
        <v>#VALUE!</v>
      </c>
      <c r="N2003" s="2" t="e">
        <f t="shared" si="467"/>
        <v>#VALUE!</v>
      </c>
      <c r="O2003" s="2">
        <f t="shared" si="468"/>
        <v>11789.682539682539</v>
      </c>
      <c r="P2003" s="79" t="e">
        <f t="shared" si="469"/>
        <v>#VALUE!</v>
      </c>
      <c r="Q2003" s="78">
        <v>0.68127000000000004</v>
      </c>
      <c r="R2003" s="78">
        <v>0.31847999999999999</v>
      </c>
      <c r="S2003" s="79">
        <f t="shared" si="470"/>
        <v>11733.981080433936</v>
      </c>
      <c r="T2003" s="2" t="e">
        <f t="shared" si="471"/>
        <v>#VALUE!</v>
      </c>
      <c r="U2003" s="2" t="e">
        <f t="shared" si="472"/>
        <v>#VALUE!</v>
      </c>
      <c r="V2003" s="2">
        <f t="shared" si="473"/>
        <v>10890.889990067342</v>
      </c>
      <c r="W2003" s="2" t="e">
        <f t="shared" si="474"/>
        <v>#VALUE!</v>
      </c>
      <c r="X2003">
        <f t="shared" si="475"/>
        <v>1.9747527903793227</v>
      </c>
      <c r="Y2003" t="e">
        <f t="shared" si="476"/>
        <v>#VALUE!</v>
      </c>
      <c r="Z2003" t="e">
        <f t="shared" si="477"/>
        <v>#VALUE!</v>
      </c>
      <c r="AA2003">
        <f t="shared" si="478"/>
        <v>1.832866036699317</v>
      </c>
      <c r="AB2003" t="e">
        <f t="shared" si="479"/>
        <v>#VALUE!</v>
      </c>
    </row>
    <row r="2004" spans="1:28" x14ac:dyDescent="0.25">
      <c r="A2004">
        <v>45</v>
      </c>
      <c r="B2004" t="s">
        <v>72</v>
      </c>
      <c r="C2004">
        <v>3</v>
      </c>
      <c r="D2004" t="s">
        <v>73</v>
      </c>
      <c r="E2004">
        <v>2002</v>
      </c>
      <c r="F2004">
        <v>5082</v>
      </c>
      <c r="G2004" t="s">
        <v>10</v>
      </c>
      <c r="H2004" s="54">
        <v>0.224</v>
      </c>
      <c r="I2004" t="s">
        <v>10</v>
      </c>
      <c r="J2004" t="s">
        <v>10</v>
      </c>
      <c r="K2004">
        <v>0.20200000000000001</v>
      </c>
      <c r="L2004" s="2">
        <f t="shared" si="465"/>
        <v>6548.9690721649486</v>
      </c>
      <c r="M2004" s="2" t="e">
        <f t="shared" si="466"/>
        <v>#VALUE!</v>
      </c>
      <c r="N2004" s="2" t="e">
        <f t="shared" si="467"/>
        <v>#VALUE!</v>
      </c>
      <c r="O2004" s="2">
        <f t="shared" si="468"/>
        <v>6368.4210526315783</v>
      </c>
      <c r="P2004" s="79" t="e">
        <f t="shared" si="469"/>
        <v>#VALUE!</v>
      </c>
      <c r="Q2004" s="78">
        <v>0.68127000000000004</v>
      </c>
      <c r="R2004" s="78">
        <v>0.31847999999999999</v>
      </c>
      <c r="S2004" s="79">
        <f t="shared" si="470"/>
        <v>14784.142684777518</v>
      </c>
      <c r="T2004" s="2" t="e">
        <f t="shared" si="471"/>
        <v>#VALUE!</v>
      </c>
      <c r="U2004" s="2" t="e">
        <f t="shared" si="472"/>
        <v>#VALUE!</v>
      </c>
      <c r="V2004" s="2">
        <f t="shared" si="473"/>
        <v>14784.142684777518</v>
      </c>
      <c r="W2004" s="2" t="e">
        <f t="shared" si="474"/>
        <v>#VALUE!</v>
      </c>
      <c r="X2004">
        <f t="shared" si="475"/>
        <v>2.9091189855917983</v>
      </c>
      <c r="Y2004" t="e">
        <f t="shared" si="476"/>
        <v>#VALUE!</v>
      </c>
      <c r="Z2004" t="e">
        <f t="shared" si="477"/>
        <v>#VALUE!</v>
      </c>
      <c r="AA2004">
        <f t="shared" si="478"/>
        <v>2.9091189855917983</v>
      </c>
      <c r="AB2004" t="e">
        <f t="shared" si="479"/>
        <v>#VALUE!</v>
      </c>
    </row>
    <row r="2005" spans="1:28" x14ac:dyDescent="0.25">
      <c r="A2005">
        <v>45</v>
      </c>
      <c r="B2005" t="s">
        <v>72</v>
      </c>
      <c r="C2005">
        <v>3</v>
      </c>
      <c r="D2005" t="s">
        <v>73</v>
      </c>
      <c r="E2005">
        <v>2003</v>
      </c>
      <c r="F2005">
        <v>3907</v>
      </c>
      <c r="G2005" t="s">
        <v>10</v>
      </c>
      <c r="H2005" s="54">
        <v>0.45900000000000002</v>
      </c>
      <c r="I2005" t="s">
        <v>10</v>
      </c>
      <c r="J2005" t="s">
        <v>10</v>
      </c>
      <c r="K2005">
        <v>0.40400000000000003</v>
      </c>
      <c r="L2005" s="2">
        <f t="shared" si="465"/>
        <v>7221.8114602587812</v>
      </c>
      <c r="M2005" s="2" t="e">
        <f t="shared" si="466"/>
        <v>#VALUE!</v>
      </c>
      <c r="N2005" s="2" t="e">
        <f t="shared" si="467"/>
        <v>#VALUE!</v>
      </c>
      <c r="O2005" s="2">
        <f t="shared" si="468"/>
        <v>6555.3691275167785</v>
      </c>
      <c r="P2005" s="79" t="e">
        <f t="shared" si="469"/>
        <v>#VALUE!</v>
      </c>
      <c r="Q2005" s="78">
        <v>0.68127000000000004</v>
      </c>
      <c r="R2005" s="78">
        <v>0.31847999999999999</v>
      </c>
      <c r="S2005" s="79">
        <f t="shared" si="470"/>
        <v>8675.2834666666658</v>
      </c>
      <c r="T2005" s="2" t="e">
        <f t="shared" si="471"/>
        <v>#VALUE!</v>
      </c>
      <c r="U2005" s="2" t="e">
        <f t="shared" si="472"/>
        <v>#VALUE!</v>
      </c>
      <c r="V2005" s="2">
        <f t="shared" si="473"/>
        <v>8675.2834666666658</v>
      </c>
      <c r="W2005" s="2" t="e">
        <f t="shared" si="474"/>
        <v>#VALUE!</v>
      </c>
      <c r="X2005">
        <f t="shared" si="475"/>
        <v>2.2204462417882431</v>
      </c>
      <c r="Y2005" t="e">
        <f t="shared" si="476"/>
        <v>#VALUE!</v>
      </c>
      <c r="Z2005" t="e">
        <f t="shared" si="477"/>
        <v>#VALUE!</v>
      </c>
      <c r="AA2005">
        <f t="shared" si="478"/>
        <v>2.2204462417882431</v>
      </c>
      <c r="AB2005" t="e">
        <f t="shared" si="479"/>
        <v>#VALUE!</v>
      </c>
    </row>
    <row r="2006" spans="1:28" x14ac:dyDescent="0.25">
      <c r="A2006">
        <v>45</v>
      </c>
      <c r="B2006" t="s">
        <v>72</v>
      </c>
      <c r="C2006">
        <v>3</v>
      </c>
      <c r="D2006" t="s">
        <v>73</v>
      </c>
      <c r="E2006">
        <v>2004</v>
      </c>
      <c r="F2006">
        <v>4172</v>
      </c>
      <c r="G2006" t="s">
        <v>10</v>
      </c>
      <c r="H2006" s="54">
        <v>0.55399999999999994</v>
      </c>
      <c r="I2006" t="s">
        <v>10</v>
      </c>
      <c r="J2006" t="s">
        <v>10</v>
      </c>
      <c r="K2006">
        <v>0.48599999999999999</v>
      </c>
      <c r="L2006" s="2">
        <f t="shared" si="465"/>
        <v>9354.2600896860968</v>
      </c>
      <c r="M2006" s="2" t="e">
        <f t="shared" si="466"/>
        <v>#VALUE!</v>
      </c>
      <c r="N2006" s="2" t="e">
        <f t="shared" si="467"/>
        <v>#VALUE!</v>
      </c>
      <c r="O2006" s="2">
        <f t="shared" si="468"/>
        <v>8116.7315175097274</v>
      </c>
      <c r="P2006" s="79" t="e">
        <f t="shared" si="469"/>
        <v>#VALUE!</v>
      </c>
      <c r="Q2006" s="78">
        <v>0.68127000000000004</v>
      </c>
      <c r="R2006" s="78">
        <v>0.31847999999999999</v>
      </c>
      <c r="S2006" s="79">
        <f t="shared" si="470"/>
        <v>5441.7724312036371</v>
      </c>
      <c r="T2006" s="2" t="e">
        <f t="shared" si="471"/>
        <v>#VALUE!</v>
      </c>
      <c r="U2006" s="2" t="e">
        <f t="shared" si="472"/>
        <v>#VALUE!</v>
      </c>
      <c r="V2006" s="2">
        <f t="shared" si="473"/>
        <v>5441.7724312036371</v>
      </c>
      <c r="W2006" s="2" t="e">
        <f t="shared" si="474"/>
        <v>#VALUE!</v>
      </c>
      <c r="X2006">
        <f t="shared" si="475"/>
        <v>1.304355808054563</v>
      </c>
      <c r="Y2006" t="e">
        <f t="shared" si="476"/>
        <v>#VALUE!</v>
      </c>
      <c r="Z2006" t="e">
        <f t="shared" si="477"/>
        <v>#VALUE!</v>
      </c>
      <c r="AA2006">
        <f t="shared" si="478"/>
        <v>1.304355808054563</v>
      </c>
      <c r="AB2006" t="e">
        <f t="shared" si="479"/>
        <v>#VALUE!</v>
      </c>
    </row>
    <row r="2007" spans="1:28" x14ac:dyDescent="0.25">
      <c r="A2007">
        <v>45</v>
      </c>
      <c r="B2007" t="s">
        <v>72</v>
      </c>
      <c r="C2007">
        <v>3</v>
      </c>
      <c r="D2007" t="s">
        <v>73</v>
      </c>
      <c r="E2007">
        <v>2005</v>
      </c>
      <c r="F2007">
        <v>7188</v>
      </c>
      <c r="G2007" t="s">
        <v>10</v>
      </c>
      <c r="H2007" s="54">
        <v>0.57299999999999995</v>
      </c>
      <c r="I2007" t="s">
        <v>10</v>
      </c>
      <c r="J2007" t="s">
        <v>10</v>
      </c>
      <c r="K2007">
        <v>0.57299999999999995</v>
      </c>
      <c r="L2007" s="2">
        <f t="shared" si="465"/>
        <v>16833.723653395784</v>
      </c>
      <c r="M2007" s="2" t="e">
        <f t="shared" si="466"/>
        <v>#VALUE!</v>
      </c>
      <c r="N2007" s="2" t="e">
        <f t="shared" si="467"/>
        <v>#VALUE!</v>
      </c>
      <c r="O2007" s="2">
        <f t="shared" si="468"/>
        <v>16833.723653395784</v>
      </c>
      <c r="P2007" s="79" t="e">
        <f t="shared" si="469"/>
        <v>#VALUE!</v>
      </c>
      <c r="Q2007" s="78">
        <v>0.68127000000000004</v>
      </c>
      <c r="R2007" s="78">
        <v>0.31847999999999999</v>
      </c>
      <c r="S2007" s="79">
        <f t="shared" si="470"/>
        <v>7052.6684625581911</v>
      </c>
      <c r="T2007" s="2" t="e">
        <f t="shared" si="471"/>
        <v>#VALUE!</v>
      </c>
      <c r="U2007" s="2" t="e">
        <f t="shared" si="472"/>
        <v>#VALUE!</v>
      </c>
      <c r="V2007" s="2">
        <f t="shared" si="473"/>
        <v>7052.6684625581911</v>
      </c>
      <c r="W2007" s="2" t="e">
        <f t="shared" si="474"/>
        <v>#VALUE!</v>
      </c>
      <c r="X2007">
        <f t="shared" si="475"/>
        <v>0.98117257408989855</v>
      </c>
      <c r="Y2007" t="e">
        <f t="shared" si="476"/>
        <v>#VALUE!</v>
      </c>
      <c r="Z2007" t="e">
        <f t="shared" si="477"/>
        <v>#VALUE!</v>
      </c>
      <c r="AA2007">
        <f t="shared" si="478"/>
        <v>0.98117257408989855</v>
      </c>
      <c r="AB2007" t="e">
        <f t="shared" si="479"/>
        <v>#VALUE!</v>
      </c>
    </row>
    <row r="2008" spans="1:28" x14ac:dyDescent="0.25">
      <c r="A2008">
        <v>45</v>
      </c>
      <c r="B2008" t="s">
        <v>72</v>
      </c>
      <c r="C2008">
        <v>3</v>
      </c>
      <c r="D2008" t="s">
        <v>73</v>
      </c>
      <c r="E2008">
        <v>2006</v>
      </c>
      <c r="F2008">
        <v>5466</v>
      </c>
      <c r="G2008" t="s">
        <v>10</v>
      </c>
      <c r="H2008" s="54">
        <v>0.47499999999999998</v>
      </c>
      <c r="I2008" t="s">
        <v>10</v>
      </c>
      <c r="J2008" t="s">
        <v>10</v>
      </c>
      <c r="K2008">
        <v>0.47499999999999998</v>
      </c>
      <c r="L2008" s="2">
        <f t="shared" si="465"/>
        <v>10411.428571428571</v>
      </c>
      <c r="M2008" s="2" t="e">
        <f t="shared" si="466"/>
        <v>#VALUE!</v>
      </c>
      <c r="N2008" s="2" t="e">
        <f t="shared" si="467"/>
        <v>#VALUE!</v>
      </c>
      <c r="O2008" s="2">
        <f t="shared" si="468"/>
        <v>10411.428571428571</v>
      </c>
      <c r="P2008" s="79" t="e">
        <f t="shared" si="469"/>
        <v>#VALUE!</v>
      </c>
      <c r="Q2008" s="78">
        <v>0.68127000000000004</v>
      </c>
      <c r="R2008" s="78">
        <v>0.31847999999999999</v>
      </c>
      <c r="S2008" s="79">
        <f t="shared" si="470"/>
        <v>8127.9015496795419</v>
      </c>
      <c r="T2008" s="2" t="e">
        <f t="shared" si="471"/>
        <v>#VALUE!</v>
      </c>
      <c r="U2008" s="2" t="e">
        <f t="shared" si="472"/>
        <v>#VALUE!</v>
      </c>
      <c r="V2008" s="2">
        <f t="shared" si="473"/>
        <v>8127.9015496795428</v>
      </c>
      <c r="W2008" s="2" t="e">
        <f t="shared" si="474"/>
        <v>#VALUE!</v>
      </c>
      <c r="X2008">
        <f t="shared" si="475"/>
        <v>1.4869925996486539</v>
      </c>
      <c r="Y2008" t="e">
        <f t="shared" si="476"/>
        <v>#VALUE!</v>
      </c>
      <c r="Z2008" t="e">
        <f t="shared" si="477"/>
        <v>#VALUE!</v>
      </c>
      <c r="AA2008">
        <f t="shared" si="478"/>
        <v>1.4869925996486539</v>
      </c>
      <c r="AB2008" t="e">
        <f t="shared" si="479"/>
        <v>#VALUE!</v>
      </c>
    </row>
    <row r="2009" spans="1:28" x14ac:dyDescent="0.25">
      <c r="A2009">
        <v>45</v>
      </c>
      <c r="B2009" t="s">
        <v>72</v>
      </c>
      <c r="C2009">
        <v>3</v>
      </c>
      <c r="D2009" t="s">
        <v>73</v>
      </c>
      <c r="E2009">
        <v>2007</v>
      </c>
      <c r="F2009">
        <v>2504</v>
      </c>
      <c r="G2009" t="s">
        <v>10</v>
      </c>
      <c r="H2009" s="54">
        <v>0.496</v>
      </c>
      <c r="I2009" t="s">
        <v>10</v>
      </c>
      <c r="J2009" t="s">
        <v>10</v>
      </c>
      <c r="K2009">
        <v>0.496</v>
      </c>
      <c r="L2009" s="2">
        <f t="shared" si="465"/>
        <v>4968.2539682539682</v>
      </c>
      <c r="M2009" s="2" t="e">
        <f t="shared" si="466"/>
        <v>#VALUE!</v>
      </c>
      <c r="N2009" s="2" t="e">
        <f t="shared" si="467"/>
        <v>#VALUE!</v>
      </c>
      <c r="O2009" s="2">
        <f t="shared" si="468"/>
        <v>4968.2539682539682</v>
      </c>
      <c r="P2009" s="79" t="e">
        <f t="shared" si="469"/>
        <v>#VALUE!</v>
      </c>
      <c r="Q2009" s="78">
        <v>0.68127000000000004</v>
      </c>
      <c r="R2009" s="78">
        <v>0.31847999999999999</v>
      </c>
      <c r="S2009" s="79">
        <f t="shared" si="470"/>
        <v>6771.1214141275668</v>
      </c>
      <c r="T2009" s="2" t="e">
        <f t="shared" si="471"/>
        <v>#VALUE!</v>
      </c>
      <c r="U2009" s="2" t="e">
        <f t="shared" si="472"/>
        <v>#VALUE!</v>
      </c>
      <c r="V2009" s="2">
        <f t="shared" si="473"/>
        <v>6842.7938135968334</v>
      </c>
      <c r="W2009" s="2" t="e">
        <f t="shared" si="474"/>
        <v>#VALUE!</v>
      </c>
      <c r="X2009">
        <f t="shared" si="475"/>
        <v>2.7041219704982296</v>
      </c>
      <c r="Y2009" t="e">
        <f t="shared" si="476"/>
        <v>#VALUE!</v>
      </c>
      <c r="Z2009" t="e">
        <f t="shared" si="477"/>
        <v>#VALUE!</v>
      </c>
      <c r="AA2009">
        <f t="shared" si="478"/>
        <v>2.7327451332255723</v>
      </c>
      <c r="AB2009" t="e">
        <f t="shared" si="479"/>
        <v>#VALUE!</v>
      </c>
    </row>
    <row r="2010" spans="1:28" x14ac:dyDescent="0.25">
      <c r="A2010">
        <v>45</v>
      </c>
      <c r="B2010" t="s">
        <v>72</v>
      </c>
      <c r="C2010">
        <v>3</v>
      </c>
      <c r="D2010" t="s">
        <v>73</v>
      </c>
      <c r="E2010">
        <v>2008</v>
      </c>
      <c r="F2010">
        <v>3856</v>
      </c>
      <c r="G2010" t="s">
        <v>10</v>
      </c>
      <c r="H2010" s="54">
        <v>0.40300000000000002</v>
      </c>
      <c r="I2010" t="s">
        <v>10</v>
      </c>
      <c r="J2010" t="s">
        <v>10</v>
      </c>
      <c r="K2010">
        <v>0.40300000000000002</v>
      </c>
      <c r="L2010" s="2">
        <f t="shared" si="465"/>
        <v>6458.9614740368515</v>
      </c>
      <c r="M2010" s="2" t="e">
        <f t="shared" si="466"/>
        <v>#VALUE!</v>
      </c>
      <c r="N2010" s="2" t="e">
        <f t="shared" si="467"/>
        <v>#VALUE!</v>
      </c>
      <c r="O2010" s="2">
        <f t="shared" si="468"/>
        <v>6458.9614740368515</v>
      </c>
      <c r="P2010" s="79" t="e">
        <f t="shared" si="469"/>
        <v>#VALUE!</v>
      </c>
      <c r="Q2010" s="78">
        <v>0.68127000000000004</v>
      </c>
      <c r="R2010" s="78">
        <v>0.31847999999999999</v>
      </c>
      <c r="S2010" s="79">
        <f t="shared" si="470"/>
        <v>6810.6142430328209</v>
      </c>
      <c r="T2010" s="2" t="e">
        <f t="shared" si="471"/>
        <v>#VALUE!</v>
      </c>
      <c r="U2010" s="2" t="e">
        <f t="shared" si="472"/>
        <v>#VALUE!</v>
      </c>
      <c r="V2010" s="2">
        <f t="shared" si="473"/>
        <v>6924.5059397864379</v>
      </c>
      <c r="W2010" s="2" t="e">
        <f t="shared" si="474"/>
        <v>#VALUE!</v>
      </c>
      <c r="X2010">
        <f t="shared" si="475"/>
        <v>1.7662381335666029</v>
      </c>
      <c r="Y2010" t="e">
        <f t="shared" si="476"/>
        <v>#VALUE!</v>
      </c>
      <c r="Z2010" t="e">
        <f t="shared" si="477"/>
        <v>#VALUE!</v>
      </c>
      <c r="AA2010">
        <f t="shared" si="478"/>
        <v>1.7957743619778106</v>
      </c>
      <c r="AB2010" t="e">
        <f t="shared" si="479"/>
        <v>#VALUE!</v>
      </c>
    </row>
    <row r="2011" spans="1:28" x14ac:dyDescent="0.25">
      <c r="A2011">
        <v>45</v>
      </c>
      <c r="B2011" t="s">
        <v>72</v>
      </c>
      <c r="C2011">
        <v>3</v>
      </c>
      <c r="D2011" t="s">
        <v>73</v>
      </c>
      <c r="E2011">
        <v>2009</v>
      </c>
      <c r="F2011">
        <v>5430</v>
      </c>
      <c r="G2011" t="s">
        <v>10</v>
      </c>
      <c r="H2011" s="54">
        <v>0.34799999999999998</v>
      </c>
      <c r="I2011" t="s">
        <v>10</v>
      </c>
      <c r="J2011" t="s">
        <v>10</v>
      </c>
      <c r="K2011">
        <v>0.34799999999999998</v>
      </c>
      <c r="L2011" s="2">
        <f t="shared" si="465"/>
        <v>8328.2208588957055</v>
      </c>
      <c r="M2011" s="2" t="e">
        <f t="shared" si="466"/>
        <v>#VALUE!</v>
      </c>
      <c r="N2011" s="2" t="e">
        <f t="shared" si="467"/>
        <v>#VALUE!</v>
      </c>
      <c r="O2011" s="2">
        <f t="shared" si="468"/>
        <v>8328.2208588957055</v>
      </c>
      <c r="P2011" s="79" t="e">
        <f t="shared" si="469"/>
        <v>#VALUE!</v>
      </c>
      <c r="Q2011" s="78">
        <v>0.68127000000000004</v>
      </c>
      <c r="R2011" s="78">
        <v>0.31847999999999999</v>
      </c>
      <c r="S2011" s="79">
        <f t="shared" si="470"/>
        <v>13132.913198017466</v>
      </c>
      <c r="T2011" s="2" t="e">
        <f t="shared" si="471"/>
        <v>#VALUE!</v>
      </c>
      <c r="U2011" s="2" t="e">
        <f t="shared" si="472"/>
        <v>#VALUE!</v>
      </c>
      <c r="V2011" s="2">
        <f t="shared" si="473"/>
        <v>12743.279572221338</v>
      </c>
      <c r="W2011" s="2" t="e">
        <f t="shared" si="474"/>
        <v>#VALUE!</v>
      </c>
      <c r="X2011">
        <f t="shared" si="475"/>
        <v>2.4185843826919826</v>
      </c>
      <c r="Y2011" t="e">
        <f t="shared" si="476"/>
        <v>#VALUE!</v>
      </c>
      <c r="Z2011" t="e">
        <f t="shared" si="477"/>
        <v>#VALUE!</v>
      </c>
      <c r="AA2011">
        <f t="shared" si="478"/>
        <v>2.3468286505011671</v>
      </c>
      <c r="AB2011" t="e">
        <f t="shared" si="479"/>
        <v>#VALUE!</v>
      </c>
    </row>
    <row r="2012" spans="1:28" x14ac:dyDescent="0.25">
      <c r="A2012">
        <v>45</v>
      </c>
      <c r="B2012" t="s">
        <v>72</v>
      </c>
      <c r="C2012">
        <v>3</v>
      </c>
      <c r="D2012" t="s">
        <v>73</v>
      </c>
      <c r="E2012">
        <v>2010</v>
      </c>
      <c r="F2012">
        <v>4138</v>
      </c>
      <c r="G2012" t="s">
        <v>10</v>
      </c>
      <c r="H2012" s="54">
        <v>0.46299999999999997</v>
      </c>
      <c r="I2012" t="s">
        <v>10</v>
      </c>
      <c r="J2012" t="s">
        <v>10</v>
      </c>
      <c r="K2012">
        <v>0.46300000000000002</v>
      </c>
      <c r="L2012" s="2">
        <f t="shared" si="465"/>
        <v>7705.7728119180629</v>
      </c>
      <c r="M2012" s="2" t="e">
        <f t="shared" si="466"/>
        <v>#VALUE!</v>
      </c>
      <c r="N2012" s="2" t="e">
        <f t="shared" si="467"/>
        <v>#VALUE!</v>
      </c>
      <c r="O2012" s="2">
        <f t="shared" si="468"/>
        <v>7705.7728119180647</v>
      </c>
      <c r="P2012" s="79" t="e">
        <f t="shared" si="469"/>
        <v>#VALUE!</v>
      </c>
      <c r="Q2012" s="78">
        <v>0.68127000000000004</v>
      </c>
      <c r="R2012" s="78">
        <v>0.31847999999999999</v>
      </c>
      <c r="S2012" s="79">
        <f t="shared" si="470"/>
        <v>15881.805021929826</v>
      </c>
      <c r="T2012" s="2" t="e">
        <f t="shared" si="471"/>
        <v>#VALUE!</v>
      </c>
      <c r="U2012" s="2" t="e">
        <f t="shared" si="472"/>
        <v>#VALUE!</v>
      </c>
      <c r="V2012" s="2">
        <f t="shared" si="473"/>
        <v>15059.797443395448</v>
      </c>
      <c r="W2012" s="2" t="e">
        <f t="shared" si="474"/>
        <v>#VALUE!</v>
      </c>
      <c r="X2012">
        <f t="shared" si="475"/>
        <v>3.8380389129844916</v>
      </c>
      <c r="Y2012" t="e">
        <f t="shared" si="476"/>
        <v>#VALUE!</v>
      </c>
      <c r="Z2012" t="e">
        <f t="shared" si="477"/>
        <v>#VALUE!</v>
      </c>
      <c r="AA2012">
        <f t="shared" si="478"/>
        <v>3.6393903923140281</v>
      </c>
      <c r="AB2012" t="e">
        <f t="shared" si="479"/>
        <v>#VALUE!</v>
      </c>
    </row>
    <row r="2013" spans="1:28" x14ac:dyDescent="0.25">
      <c r="A2013">
        <v>45</v>
      </c>
      <c r="B2013" t="s">
        <v>72</v>
      </c>
      <c r="C2013">
        <v>3</v>
      </c>
      <c r="D2013" t="s">
        <v>73</v>
      </c>
      <c r="E2013">
        <v>2011</v>
      </c>
      <c r="F2013">
        <v>2336</v>
      </c>
      <c r="G2013" t="s">
        <v>10</v>
      </c>
      <c r="H2013" s="54">
        <v>0.51100000000000001</v>
      </c>
      <c r="I2013" t="s">
        <v>10</v>
      </c>
      <c r="J2013" t="s">
        <v>10</v>
      </c>
      <c r="K2013">
        <v>0.53300000000000003</v>
      </c>
      <c r="L2013" s="2">
        <f t="shared" si="465"/>
        <v>4777.0961145194278</v>
      </c>
      <c r="M2013" s="2" t="e">
        <f t="shared" si="466"/>
        <v>#VALUE!</v>
      </c>
      <c r="N2013" s="2" t="e">
        <f t="shared" si="467"/>
        <v>#VALUE!</v>
      </c>
      <c r="O2013" s="2">
        <f t="shared" si="468"/>
        <v>5002.1413276231269</v>
      </c>
      <c r="P2013" s="79" t="e">
        <f t="shared" si="469"/>
        <v>#VALUE!</v>
      </c>
      <c r="Q2013" s="78">
        <v>0.68127000000000004</v>
      </c>
      <c r="R2013" s="78">
        <v>0.31847999999999999</v>
      </c>
      <c r="S2013" s="79">
        <f t="shared" si="470"/>
        <v>10749.514258030033</v>
      </c>
      <c r="T2013" s="2" t="e">
        <f t="shared" si="471"/>
        <v>#VALUE!</v>
      </c>
      <c r="U2013" s="2" t="e">
        <f t="shared" si="472"/>
        <v>#VALUE!</v>
      </c>
      <c r="V2013" s="2">
        <f t="shared" si="473"/>
        <v>14921.700065920668</v>
      </c>
      <c r="W2013" s="2" t="e">
        <f t="shared" si="474"/>
        <v>#VALUE!</v>
      </c>
      <c r="X2013">
        <f t="shared" si="475"/>
        <v>4.6016756241566918</v>
      </c>
      <c r="Y2013" t="e">
        <f t="shared" si="476"/>
        <v>#VALUE!</v>
      </c>
      <c r="Z2013" t="e">
        <f t="shared" si="477"/>
        <v>#VALUE!</v>
      </c>
      <c r="AA2013">
        <f t="shared" si="478"/>
        <v>6.3877140693153542</v>
      </c>
      <c r="AB2013" t="e">
        <f t="shared" si="479"/>
        <v>#VALUE!</v>
      </c>
    </row>
    <row r="2014" spans="1:28" x14ac:dyDescent="0.25">
      <c r="A2014">
        <v>45</v>
      </c>
      <c r="B2014" t="s">
        <v>72</v>
      </c>
      <c r="C2014">
        <v>3</v>
      </c>
      <c r="D2014" t="s">
        <v>73</v>
      </c>
      <c r="E2014">
        <v>2012</v>
      </c>
      <c r="F2014">
        <v>4980</v>
      </c>
      <c r="G2014" t="s">
        <v>10</v>
      </c>
      <c r="H2014" s="54">
        <v>0.55400000000000005</v>
      </c>
      <c r="I2014" t="s">
        <v>10</v>
      </c>
      <c r="J2014" t="s">
        <v>10</v>
      </c>
      <c r="K2014">
        <v>0.54900000000000004</v>
      </c>
      <c r="L2014" s="2">
        <f t="shared" si="465"/>
        <v>11165.919282511211</v>
      </c>
      <c r="M2014" s="2" t="e">
        <f t="shared" si="466"/>
        <v>#VALUE!</v>
      </c>
      <c r="N2014" s="2" t="e">
        <f t="shared" si="467"/>
        <v>#VALUE!</v>
      </c>
      <c r="O2014" s="2">
        <f t="shared" si="468"/>
        <v>11042.128603104215</v>
      </c>
      <c r="P2014" s="79" t="e">
        <f t="shared" si="469"/>
        <v>#VALUE!</v>
      </c>
      <c r="Q2014" s="78">
        <v>0.68127000000000004</v>
      </c>
      <c r="R2014" s="78">
        <v>0.31847999999999999</v>
      </c>
      <c r="S2014" s="79">
        <f t="shared" si="470"/>
        <v>9791.2577853784715</v>
      </c>
      <c r="T2014" s="2" t="e">
        <f t="shared" si="471"/>
        <v>#VALUE!</v>
      </c>
      <c r="U2014" s="2" t="e">
        <f t="shared" si="472"/>
        <v>#VALUE!</v>
      </c>
      <c r="V2014" s="2">
        <f t="shared" si="473"/>
        <v>19167.673845599886</v>
      </c>
      <c r="W2014" s="2" t="e">
        <f t="shared" si="474"/>
        <v>#VALUE!</v>
      </c>
      <c r="X2014">
        <f t="shared" si="475"/>
        <v>1.9661160211603357</v>
      </c>
      <c r="Y2014" t="e">
        <f t="shared" si="476"/>
        <v>#VALUE!</v>
      </c>
      <c r="Z2014" t="e">
        <f t="shared" si="477"/>
        <v>#VALUE!</v>
      </c>
      <c r="AA2014">
        <f t="shared" si="478"/>
        <v>3.8489304910843143</v>
      </c>
      <c r="AB2014" t="e">
        <f t="shared" si="479"/>
        <v>#VALUE!</v>
      </c>
    </row>
    <row r="2015" spans="1:28" x14ac:dyDescent="0.25">
      <c r="A2015">
        <v>45</v>
      </c>
      <c r="B2015" t="s">
        <v>72</v>
      </c>
      <c r="C2015">
        <v>3</v>
      </c>
      <c r="D2015" t="s">
        <v>73</v>
      </c>
      <c r="E2015">
        <v>2013</v>
      </c>
      <c r="F2015">
        <v>5934</v>
      </c>
      <c r="G2015" t="s">
        <v>10</v>
      </c>
      <c r="H2015" s="54">
        <v>0.65800000000000003</v>
      </c>
      <c r="I2015" t="s">
        <v>10</v>
      </c>
      <c r="J2015" t="s">
        <v>10</v>
      </c>
      <c r="K2015">
        <v>0.63800000000000001</v>
      </c>
      <c r="L2015" s="2">
        <f t="shared" si="465"/>
        <v>17350.877192982458</v>
      </c>
      <c r="M2015" s="2" t="e">
        <f t="shared" si="466"/>
        <v>#VALUE!</v>
      </c>
      <c r="N2015" s="2" t="e">
        <f t="shared" si="467"/>
        <v>#VALUE!</v>
      </c>
      <c r="O2015" s="2">
        <f t="shared" si="468"/>
        <v>16392.265193370167</v>
      </c>
      <c r="P2015" s="79" t="e">
        <f t="shared" si="469"/>
        <v>#VALUE!</v>
      </c>
      <c r="Q2015" s="78">
        <v>0.68127000000000004</v>
      </c>
      <c r="R2015" s="78">
        <v>0.31847999999999999</v>
      </c>
      <c r="S2015" s="79">
        <f t="shared" si="470"/>
        <v>17346.220340629909</v>
      </c>
      <c r="T2015" s="2" t="e">
        <f t="shared" si="471"/>
        <v>#VALUE!</v>
      </c>
      <c r="U2015" s="2" t="e">
        <f t="shared" si="472"/>
        <v>#VALUE!</v>
      </c>
      <c r="V2015" s="2">
        <f t="shared" si="473"/>
        <v>16344.467085624845</v>
      </c>
      <c r="W2015" s="2" t="e">
        <f t="shared" si="474"/>
        <v>#VALUE!</v>
      </c>
      <c r="X2015">
        <f t="shared" si="475"/>
        <v>2.9231918336080063</v>
      </c>
      <c r="Y2015" t="e">
        <f t="shared" si="476"/>
        <v>#VALUE!</v>
      </c>
      <c r="Z2015" t="e">
        <f t="shared" si="477"/>
        <v>#VALUE!</v>
      </c>
      <c r="AA2015">
        <f t="shared" si="478"/>
        <v>2.7543759834217805</v>
      </c>
      <c r="AB2015" t="e">
        <f t="shared" si="479"/>
        <v>#VALUE!</v>
      </c>
    </row>
    <row r="2016" spans="1:28" x14ac:dyDescent="0.25">
      <c r="A2016">
        <v>45</v>
      </c>
      <c r="B2016" t="s">
        <v>72</v>
      </c>
      <c r="C2016">
        <v>3</v>
      </c>
      <c r="D2016" t="s">
        <v>73</v>
      </c>
      <c r="E2016">
        <v>2014</v>
      </c>
      <c r="F2016">
        <v>7345</v>
      </c>
      <c r="G2016" t="s">
        <v>10</v>
      </c>
      <c r="H2016" s="54">
        <v>0.42400000000000004</v>
      </c>
      <c r="I2016" t="s">
        <v>10</v>
      </c>
      <c r="J2016" t="s">
        <v>10</v>
      </c>
      <c r="K2016">
        <v>0.39900000000000002</v>
      </c>
      <c r="L2016" s="2">
        <f t="shared" si="465"/>
        <v>12751.736111111111</v>
      </c>
      <c r="M2016" s="2" t="e">
        <f t="shared" si="466"/>
        <v>#VALUE!</v>
      </c>
      <c r="N2016" s="2" t="e">
        <f t="shared" si="467"/>
        <v>#VALUE!</v>
      </c>
      <c r="O2016" s="2">
        <f t="shared" si="468"/>
        <v>12221.297836938436</v>
      </c>
      <c r="P2016" s="79" t="e">
        <f t="shared" si="469"/>
        <v>#VALUE!</v>
      </c>
      <c r="Q2016" s="78">
        <v>0.68127000000000004</v>
      </c>
      <c r="R2016" s="78">
        <v>0.31847999999999999</v>
      </c>
      <c r="S2016" s="79">
        <f t="shared" si="470"/>
        <v>13820.468373376996</v>
      </c>
      <c r="T2016" s="2" t="e">
        <f t="shared" si="471"/>
        <v>#VALUE!</v>
      </c>
      <c r="U2016" s="2" t="e">
        <f t="shared" si="472"/>
        <v>#VALUE!</v>
      </c>
      <c r="V2016" s="2">
        <f t="shared" si="473"/>
        <v>13148.782268681754</v>
      </c>
      <c r="W2016" s="2" t="e">
        <f t="shared" si="474"/>
        <v>#VALUE!</v>
      </c>
      <c r="X2016">
        <f t="shared" si="475"/>
        <v>1.8816158438906734</v>
      </c>
      <c r="Y2016" t="e">
        <f t="shared" si="476"/>
        <v>#VALUE!</v>
      </c>
      <c r="Z2016" t="e">
        <f t="shared" si="477"/>
        <v>#VALUE!</v>
      </c>
      <c r="AA2016">
        <f t="shared" si="478"/>
        <v>1.7901677697320293</v>
      </c>
      <c r="AB2016" t="e">
        <f t="shared" si="479"/>
        <v>#VALUE!</v>
      </c>
    </row>
    <row r="2017" spans="1:28" x14ac:dyDescent="0.25">
      <c r="A2017">
        <v>45</v>
      </c>
      <c r="B2017" t="s">
        <v>72</v>
      </c>
      <c r="C2017">
        <v>3</v>
      </c>
      <c r="D2017" t="s">
        <v>73</v>
      </c>
      <c r="E2017">
        <v>2015</v>
      </c>
      <c r="F2017">
        <v>2713</v>
      </c>
      <c r="G2017" t="s">
        <v>10</v>
      </c>
      <c r="H2017" s="54">
        <v>0.58099999999999996</v>
      </c>
      <c r="I2017" t="s">
        <v>10</v>
      </c>
      <c r="J2017" t="s">
        <v>10</v>
      </c>
      <c r="K2017">
        <v>0.86899999999999999</v>
      </c>
      <c r="L2017" s="2">
        <f t="shared" si="465"/>
        <v>6474.940334128878</v>
      </c>
      <c r="M2017" s="2" t="e">
        <f t="shared" si="466"/>
        <v>#VALUE!</v>
      </c>
      <c r="N2017" s="2" t="e">
        <f t="shared" si="467"/>
        <v>#VALUE!</v>
      </c>
      <c r="O2017" s="2">
        <f t="shared" si="468"/>
        <v>20709.923664122136</v>
      </c>
      <c r="P2017" s="79" t="e">
        <f t="shared" si="469"/>
        <v>#VALUE!</v>
      </c>
      <c r="Q2017" s="78">
        <v>0.68127000000000004</v>
      </c>
      <c r="R2017" s="78">
        <v>0.31847999999999999</v>
      </c>
      <c r="S2017" s="79">
        <f t="shared" si="470"/>
        <v>5598.3722162996455</v>
      </c>
      <c r="T2017" s="2" t="e">
        <f t="shared" si="471"/>
        <v>#VALUE!</v>
      </c>
      <c r="U2017" s="2" t="e">
        <f t="shared" si="472"/>
        <v>#VALUE!</v>
      </c>
      <c r="V2017" s="2">
        <f t="shared" si="473"/>
        <v>5598.6085779843761</v>
      </c>
      <c r="W2017" s="2" t="e">
        <f t="shared" si="474"/>
        <v>#VALUE!</v>
      </c>
      <c r="X2017">
        <f t="shared" si="475"/>
        <v>2.0635356492073886</v>
      </c>
      <c r="Y2017" t="e">
        <f t="shared" si="476"/>
        <v>#VALUE!</v>
      </c>
      <c r="Z2017" t="e">
        <f t="shared" si="477"/>
        <v>#VALUE!</v>
      </c>
      <c r="AA2017">
        <f t="shared" si="478"/>
        <v>2.063622771096342</v>
      </c>
      <c r="AB2017" t="e">
        <f t="shared" si="479"/>
        <v>#VALUE!</v>
      </c>
    </row>
    <row r="2018" spans="1:28" x14ac:dyDescent="0.25">
      <c r="A2018">
        <v>45</v>
      </c>
      <c r="B2018" t="s">
        <v>72</v>
      </c>
      <c r="C2018">
        <v>3</v>
      </c>
      <c r="D2018" t="s">
        <v>73</v>
      </c>
      <c r="E2018">
        <v>2016</v>
      </c>
      <c r="F2018">
        <v>5051</v>
      </c>
      <c r="G2018" t="s">
        <v>10</v>
      </c>
      <c r="H2018" s="54">
        <v>0.70100000000000007</v>
      </c>
      <c r="I2018" t="s">
        <v>10</v>
      </c>
      <c r="J2018" t="s">
        <v>10</v>
      </c>
      <c r="K2018">
        <v>0.68200000000000005</v>
      </c>
      <c r="L2018" s="2">
        <f t="shared" si="465"/>
        <v>16892.976588628768</v>
      </c>
      <c r="M2018" s="2" t="e">
        <f t="shared" si="466"/>
        <v>#VALUE!</v>
      </c>
      <c r="N2018" s="2" t="e">
        <f t="shared" si="467"/>
        <v>#VALUE!</v>
      </c>
      <c r="O2018" s="2">
        <f t="shared" si="468"/>
        <v>15883.64779874214</v>
      </c>
      <c r="P2018" s="79" t="e">
        <f t="shared" si="469"/>
        <v>#VALUE!</v>
      </c>
      <c r="Q2018" s="78">
        <v>0.68127000000000004</v>
      </c>
      <c r="R2018" s="78">
        <v>0.31847999999999999</v>
      </c>
      <c r="S2018" s="79">
        <f t="shared" si="470"/>
        <v>7328.1016638877591</v>
      </c>
      <c r="T2018" s="2" t="e">
        <f t="shared" si="471"/>
        <v>#VALUE!</v>
      </c>
      <c r="U2018" s="2" t="e">
        <f t="shared" si="472"/>
        <v>#VALUE!</v>
      </c>
      <c r="V2018" s="2">
        <f t="shared" si="473"/>
        <v>7334.2873369717927</v>
      </c>
      <c r="W2018" s="2" t="e">
        <f t="shared" si="474"/>
        <v>#VALUE!</v>
      </c>
      <c r="X2018">
        <f t="shared" si="475"/>
        <v>1.4508219488987841</v>
      </c>
      <c r="Y2018" t="e">
        <f t="shared" si="476"/>
        <v>#VALUE!</v>
      </c>
      <c r="Z2018" t="e">
        <f t="shared" si="477"/>
        <v>#VALUE!</v>
      </c>
      <c r="AA2018">
        <f t="shared" si="478"/>
        <v>1.4520465921543839</v>
      </c>
      <c r="AB2018" t="e">
        <f t="shared" si="479"/>
        <v>#VALUE!</v>
      </c>
    </row>
    <row r="2019" spans="1:28" x14ac:dyDescent="0.25">
      <c r="A2019">
        <v>45</v>
      </c>
      <c r="B2019" t="s">
        <v>72</v>
      </c>
      <c r="C2019">
        <v>3</v>
      </c>
      <c r="D2019" t="s">
        <v>73</v>
      </c>
      <c r="E2019">
        <v>2017</v>
      </c>
      <c r="F2019">
        <v>7735</v>
      </c>
      <c r="G2019" t="s">
        <v>10</v>
      </c>
      <c r="H2019" s="54">
        <v>0.57799999999999996</v>
      </c>
      <c r="I2019" t="s">
        <v>10</v>
      </c>
      <c r="J2019" t="s">
        <v>10</v>
      </c>
      <c r="K2019">
        <v>0.55400000000000005</v>
      </c>
      <c r="L2019" s="2">
        <f t="shared" si="465"/>
        <v>18329.383886255924</v>
      </c>
      <c r="M2019" s="2" t="e">
        <f t="shared" si="466"/>
        <v>#VALUE!</v>
      </c>
      <c r="N2019" s="2" t="e">
        <f t="shared" si="467"/>
        <v>#VALUE!</v>
      </c>
      <c r="O2019" s="2">
        <f t="shared" si="468"/>
        <v>17343.049327354263</v>
      </c>
      <c r="P2019" s="79" t="e">
        <f t="shared" si="469"/>
        <v>#VALUE!</v>
      </c>
      <c r="Q2019" s="78">
        <v>0.68127000000000004</v>
      </c>
      <c r="R2019" s="78">
        <v>0.31847999999999999</v>
      </c>
      <c r="S2019" s="79" t="e">
        <f t="shared" si="470"/>
        <v>#VALUE!</v>
      </c>
      <c r="T2019" s="2" t="e">
        <f t="shared" si="471"/>
        <v>#VALUE!</v>
      </c>
      <c r="U2019" s="2" t="e">
        <f t="shared" si="472"/>
        <v>#VALUE!</v>
      </c>
      <c r="V2019" s="2">
        <f t="shared" si="473"/>
        <v>6979.7552732890144</v>
      </c>
      <c r="W2019" s="2" t="e">
        <f t="shared" si="474"/>
        <v>#VALUE!</v>
      </c>
      <c r="X2019" t="e">
        <f t="shared" si="475"/>
        <v>#VALUE!</v>
      </c>
      <c r="Y2019" t="e">
        <f t="shared" si="476"/>
        <v>#VALUE!</v>
      </c>
      <c r="Z2019" t="e">
        <f t="shared" si="477"/>
        <v>#VALUE!</v>
      </c>
      <c r="AA2019">
        <f t="shared" si="478"/>
        <v>0.90236008704447501</v>
      </c>
      <c r="AB2019" t="e">
        <f t="shared" si="479"/>
        <v>#VALUE!</v>
      </c>
    </row>
    <row r="2020" spans="1:28" x14ac:dyDescent="0.25">
      <c r="A2020">
        <v>45</v>
      </c>
      <c r="B2020" t="s">
        <v>72</v>
      </c>
      <c r="C2020">
        <v>3</v>
      </c>
      <c r="D2020" t="s">
        <v>73</v>
      </c>
      <c r="E2020">
        <v>2018</v>
      </c>
      <c r="F2020">
        <v>2194</v>
      </c>
      <c r="G2020" t="s">
        <v>10</v>
      </c>
      <c r="H2020" s="54">
        <v>0.47589229213996381</v>
      </c>
      <c r="I2020" t="s">
        <v>10</v>
      </c>
      <c r="J2020" t="s">
        <v>10</v>
      </c>
      <c r="K2020">
        <v>0.47599999999999998</v>
      </c>
      <c r="L2020" s="2">
        <f t="shared" si="465"/>
        <v>4186.1624377901935</v>
      </c>
      <c r="M2020" s="2" t="e">
        <f t="shared" si="466"/>
        <v>#VALUE!</v>
      </c>
      <c r="N2020" s="2" t="e">
        <f t="shared" si="467"/>
        <v>#VALUE!</v>
      </c>
      <c r="O2020" s="2">
        <f t="shared" si="468"/>
        <v>4187.0229007633588</v>
      </c>
      <c r="P2020" s="79" t="e">
        <f t="shared" si="469"/>
        <v>#VALUE!</v>
      </c>
      <c r="Q2020" s="78">
        <v>0.68127000000000004</v>
      </c>
      <c r="R2020" s="78">
        <v>0.31847999999999999</v>
      </c>
      <c r="S2020" s="79" t="e">
        <f t="shared" si="470"/>
        <v>#VALUE!</v>
      </c>
      <c r="T2020" s="2" t="e">
        <f t="shared" si="471"/>
        <v>#VALUE!</v>
      </c>
      <c r="U2020" s="2" t="e">
        <f t="shared" si="472"/>
        <v>#VALUE!</v>
      </c>
      <c r="V2020" s="2">
        <f t="shared" si="473"/>
        <v>13092.413891595417</v>
      </c>
      <c r="W2020" s="2" t="e">
        <f t="shared" si="474"/>
        <v>#VALUE!</v>
      </c>
      <c r="X2020" t="e">
        <f t="shared" si="475"/>
        <v>#VALUE!</v>
      </c>
      <c r="Y2020" t="e">
        <f t="shared" si="476"/>
        <v>#VALUE!</v>
      </c>
      <c r="Z2020" t="e">
        <f t="shared" si="477"/>
        <v>#VALUE!</v>
      </c>
      <c r="AA2020">
        <f t="shared" si="478"/>
        <v>5.9673718740179655</v>
      </c>
      <c r="AB2020" t="e">
        <f t="shared" si="479"/>
        <v>#VALUE!</v>
      </c>
    </row>
    <row r="2021" spans="1:28" x14ac:dyDescent="0.25">
      <c r="A2021">
        <v>45</v>
      </c>
      <c r="B2021" t="s">
        <v>72</v>
      </c>
      <c r="C2021">
        <v>3</v>
      </c>
      <c r="D2021" t="s">
        <v>73</v>
      </c>
      <c r="E2021">
        <v>2019</v>
      </c>
      <c r="F2021">
        <v>4432</v>
      </c>
      <c r="G2021" t="s">
        <v>10</v>
      </c>
      <c r="H2021" s="54">
        <v>0.48606547353914631</v>
      </c>
      <c r="I2021" t="s">
        <v>10</v>
      </c>
      <c r="J2021" t="s">
        <v>10</v>
      </c>
      <c r="K2021">
        <v>0.48599999999999999</v>
      </c>
      <c r="L2021" s="2">
        <f t="shared" si="465"/>
        <v>8623.6665797108781</v>
      </c>
      <c r="M2021" s="2" t="e">
        <f t="shared" si="466"/>
        <v>#VALUE!</v>
      </c>
      <c r="N2021" s="2" t="e">
        <f t="shared" si="467"/>
        <v>#VALUE!</v>
      </c>
      <c r="O2021" s="2">
        <f t="shared" si="468"/>
        <v>8622.5680933852145</v>
      </c>
      <c r="P2021" s="79" t="e">
        <f t="shared" si="469"/>
        <v>#VALUE!</v>
      </c>
      <c r="Q2021" s="78">
        <v>0.68127000000000004</v>
      </c>
      <c r="R2021" s="78">
        <v>0.31847999999999999</v>
      </c>
      <c r="S2021" s="79" t="e">
        <f t="shared" si="470"/>
        <v>#VALUE!</v>
      </c>
      <c r="T2021" s="2" t="e">
        <f t="shared" si="471"/>
        <v>#VALUE!</v>
      </c>
      <c r="U2021" s="2" t="e">
        <f t="shared" si="472"/>
        <v>#VALUE!</v>
      </c>
      <c r="V2021" s="2" t="e">
        <f t="shared" si="473"/>
        <v>#VALUE!</v>
      </c>
      <c r="W2021" s="2" t="e">
        <f t="shared" si="474"/>
        <v>#VALUE!</v>
      </c>
      <c r="X2021" t="e">
        <f t="shared" si="475"/>
        <v>#VALUE!</v>
      </c>
      <c r="Y2021" t="e">
        <f t="shared" si="476"/>
        <v>#VALUE!</v>
      </c>
      <c r="Z2021" t="e">
        <f t="shared" si="477"/>
        <v>#VALUE!</v>
      </c>
      <c r="AA2021" t="e">
        <f t="shared" si="478"/>
        <v>#VALUE!</v>
      </c>
      <c r="AB2021" t="e">
        <f t="shared" si="479"/>
        <v>#VALUE!</v>
      </c>
    </row>
    <row r="2022" spans="1:28" x14ac:dyDescent="0.25">
      <c r="A2022">
        <v>45</v>
      </c>
      <c r="B2022" t="s">
        <v>72</v>
      </c>
      <c r="C2022">
        <v>3</v>
      </c>
      <c r="D2022" t="s">
        <v>73</v>
      </c>
      <c r="E2022">
        <v>2020</v>
      </c>
      <c r="F2022">
        <v>2095</v>
      </c>
      <c r="G2022" t="s">
        <v>10</v>
      </c>
      <c r="H2022" s="54">
        <v>0.54081917900345744</v>
      </c>
      <c r="I2022" t="s">
        <v>10</v>
      </c>
      <c r="J2022" t="s">
        <v>10</v>
      </c>
      <c r="K2022">
        <v>0.54300000000000004</v>
      </c>
      <c r="L2022" s="2">
        <f t="shared" si="465"/>
        <v>4562.4727867625261</v>
      </c>
      <c r="M2022" s="2" t="e">
        <f t="shared" si="466"/>
        <v>#VALUE!</v>
      </c>
      <c r="N2022" s="2" t="e">
        <f t="shared" si="467"/>
        <v>#VALUE!</v>
      </c>
      <c r="O2022" s="2">
        <f t="shared" si="468"/>
        <v>4584.2450765864332</v>
      </c>
      <c r="P2022" s="79" t="e">
        <f t="shared" si="469"/>
        <v>#VALUE!</v>
      </c>
      <c r="Q2022" s="78">
        <v>0.68127000000000004</v>
      </c>
      <c r="R2022" s="78">
        <v>0.31847999999999999</v>
      </c>
      <c r="S2022" s="79" t="e">
        <f t="shared" si="470"/>
        <v>#VALUE!</v>
      </c>
      <c r="T2022" s="2" t="e">
        <f t="shared" si="471"/>
        <v>#VALUE!</v>
      </c>
      <c r="U2022" s="2" t="e">
        <f t="shared" si="472"/>
        <v>#VALUE!</v>
      </c>
      <c r="V2022" s="2" t="e">
        <f t="shared" si="473"/>
        <v>#VALUE!</v>
      </c>
      <c r="W2022" s="2" t="e">
        <f t="shared" si="474"/>
        <v>#VALUE!</v>
      </c>
      <c r="X2022" t="e">
        <f t="shared" si="475"/>
        <v>#VALUE!</v>
      </c>
      <c r="Y2022" t="e">
        <f t="shared" si="476"/>
        <v>#VALUE!</v>
      </c>
      <c r="Z2022" t="e">
        <f t="shared" si="477"/>
        <v>#VALUE!</v>
      </c>
      <c r="AA2022" t="e">
        <f t="shared" si="478"/>
        <v>#VALUE!</v>
      </c>
      <c r="AB2022" t="e">
        <f t="shared" si="479"/>
        <v>#VALUE!</v>
      </c>
    </row>
    <row r="2023" spans="1:28" x14ac:dyDescent="0.25">
      <c r="A2023">
        <v>45</v>
      </c>
      <c r="B2023" t="s">
        <v>72</v>
      </c>
      <c r="C2023">
        <v>3</v>
      </c>
      <c r="D2023" t="s">
        <v>73</v>
      </c>
      <c r="E2023">
        <v>2021</v>
      </c>
      <c r="F2023">
        <v>4395.7633969999997</v>
      </c>
      <c r="G2023" t="s">
        <v>10</v>
      </c>
      <c r="H2023" s="78" t="s">
        <v>10</v>
      </c>
      <c r="I2023" t="s">
        <v>10</v>
      </c>
      <c r="J2023" t="s">
        <v>10</v>
      </c>
      <c r="K2023">
        <v>0.63700000000000001</v>
      </c>
      <c r="L2023" s="2" t="e">
        <f t="shared" si="465"/>
        <v>#VALUE!</v>
      </c>
      <c r="M2023" s="2" t="e">
        <f t="shared" si="466"/>
        <v>#VALUE!</v>
      </c>
      <c r="N2023" s="2" t="e">
        <f t="shared" si="467"/>
        <v>#VALUE!</v>
      </c>
      <c r="O2023" s="2">
        <f t="shared" si="468"/>
        <v>12109.541038567493</v>
      </c>
      <c r="P2023" s="79" t="e">
        <f t="shared" si="469"/>
        <v>#VALUE!</v>
      </c>
      <c r="Q2023" s="78">
        <v>0.68127000000000004</v>
      </c>
      <c r="R2023" s="78">
        <v>0.31847999999999999</v>
      </c>
      <c r="S2023" s="79" t="e">
        <f t="shared" si="470"/>
        <v>#VALUE!</v>
      </c>
      <c r="T2023" s="2" t="e">
        <f t="shared" si="471"/>
        <v>#VALUE!</v>
      </c>
      <c r="U2023" s="2" t="e">
        <f t="shared" si="472"/>
        <v>#VALUE!</v>
      </c>
      <c r="V2023" s="2">
        <f t="shared" si="473"/>
        <v>5547.6845123301155</v>
      </c>
      <c r="W2023" s="2" t="e">
        <f t="shared" si="474"/>
        <v>#VALUE!</v>
      </c>
      <c r="X2023" t="e">
        <f t="shared" si="475"/>
        <v>#VALUE!</v>
      </c>
      <c r="Y2023" t="e">
        <f t="shared" si="476"/>
        <v>#VALUE!</v>
      </c>
      <c r="Z2023" t="e">
        <f t="shared" si="477"/>
        <v>#VALUE!</v>
      </c>
      <c r="AA2023">
        <f t="shared" si="478"/>
        <v>1.2620525745576465</v>
      </c>
      <c r="AB2023" t="e">
        <f t="shared" si="479"/>
        <v>#VALUE!</v>
      </c>
    </row>
    <row r="2024" spans="1:28" x14ac:dyDescent="0.25">
      <c r="A2024">
        <v>45</v>
      </c>
      <c r="B2024" t="s">
        <v>72</v>
      </c>
      <c r="C2024">
        <v>3</v>
      </c>
      <c r="D2024" t="s">
        <v>73</v>
      </c>
      <c r="E2024">
        <v>2022</v>
      </c>
      <c r="F2024">
        <v>7040</v>
      </c>
      <c r="G2024" t="s">
        <v>10</v>
      </c>
      <c r="H2024" s="78" t="s">
        <v>10</v>
      </c>
      <c r="I2024" t="s">
        <v>10</v>
      </c>
      <c r="J2024" t="s">
        <v>10</v>
      </c>
      <c r="K2024">
        <v>0.53700000000000003</v>
      </c>
      <c r="L2024" s="2" t="e">
        <f t="shared" si="465"/>
        <v>#VALUE!</v>
      </c>
      <c r="M2024" s="2" t="e">
        <f t="shared" si="466"/>
        <v>#VALUE!</v>
      </c>
      <c r="N2024" s="2" t="e">
        <f t="shared" si="467"/>
        <v>#VALUE!</v>
      </c>
      <c r="O2024" s="2">
        <f t="shared" si="468"/>
        <v>15205.183585313176</v>
      </c>
      <c r="P2024" s="79" t="e">
        <f t="shared" si="469"/>
        <v>#VALUE!</v>
      </c>
      <c r="Q2024" s="78">
        <v>0.68127000000000004</v>
      </c>
      <c r="R2024" s="78">
        <v>0.31847999999999999</v>
      </c>
      <c r="S2024" s="79">
        <f t="shared" si="470"/>
        <v>2951.4332700415157</v>
      </c>
      <c r="T2024" s="2" t="e">
        <f t="shared" si="471"/>
        <v>#VALUE!</v>
      </c>
      <c r="U2024" s="2" t="e">
        <f t="shared" si="472"/>
        <v>#VALUE!</v>
      </c>
      <c r="V2024" s="2">
        <f t="shared" si="473"/>
        <v>2951.4332700415157</v>
      </c>
      <c r="W2024" s="2" t="e">
        <f t="shared" si="474"/>
        <v>#VALUE!</v>
      </c>
      <c r="X2024">
        <f t="shared" si="475"/>
        <v>0.41923768040362441</v>
      </c>
      <c r="Y2024" t="e">
        <f t="shared" si="476"/>
        <v>#VALUE!</v>
      </c>
      <c r="Z2024" t="e">
        <f t="shared" si="477"/>
        <v>#VALUE!</v>
      </c>
      <c r="AA2024">
        <f t="shared" si="478"/>
        <v>0.41923768040362441</v>
      </c>
      <c r="AB2024" t="e">
        <f t="shared" si="479"/>
        <v>#VALUE!</v>
      </c>
    </row>
    <row r="2025" spans="1:28" x14ac:dyDescent="0.25">
      <c r="A2025">
        <v>45</v>
      </c>
      <c r="B2025" t="s">
        <v>72</v>
      </c>
      <c r="C2025">
        <v>3</v>
      </c>
      <c r="D2025" t="s">
        <v>73</v>
      </c>
      <c r="E2025">
        <v>2023</v>
      </c>
      <c r="F2025" t="s">
        <v>10</v>
      </c>
      <c r="G2025" t="s">
        <v>10</v>
      </c>
      <c r="H2025" s="78" t="s">
        <v>10</v>
      </c>
      <c r="I2025" t="s">
        <v>10</v>
      </c>
      <c r="J2025" t="s">
        <v>10</v>
      </c>
      <c r="K2025">
        <v>0.435</v>
      </c>
      <c r="L2025" s="2" t="e">
        <f t="shared" si="465"/>
        <v>#VALUE!</v>
      </c>
      <c r="M2025" s="2" t="e">
        <f t="shared" si="466"/>
        <v>#VALUE!</v>
      </c>
      <c r="N2025" s="2" t="e">
        <f t="shared" si="467"/>
        <v>#VALUE!</v>
      </c>
      <c r="O2025" s="2" t="e">
        <f t="shared" si="468"/>
        <v>#VALUE!</v>
      </c>
      <c r="P2025" s="79" t="e">
        <f t="shared" si="469"/>
        <v>#VALUE!</v>
      </c>
      <c r="Q2025" s="78">
        <v>0.68127000000000004</v>
      </c>
      <c r="R2025" s="78">
        <v>0.31847999999999999</v>
      </c>
      <c r="S2025" s="79">
        <f t="shared" si="470"/>
        <v>1289.9111934774683</v>
      </c>
      <c r="T2025" s="2" t="e">
        <f t="shared" si="471"/>
        <v>#VALUE!</v>
      </c>
      <c r="U2025" s="2" t="e">
        <f t="shared" si="472"/>
        <v>#VALUE!</v>
      </c>
      <c r="V2025" s="2">
        <f t="shared" si="473"/>
        <v>1289.9111934774683</v>
      </c>
      <c r="W2025" s="2" t="e">
        <f t="shared" si="474"/>
        <v>#VALUE!</v>
      </c>
      <c r="X2025" t="e">
        <f t="shared" si="475"/>
        <v>#VALUE!</v>
      </c>
      <c r="Y2025" t="e">
        <f t="shared" si="476"/>
        <v>#VALUE!</v>
      </c>
      <c r="Z2025" t="e">
        <f t="shared" si="477"/>
        <v>#VALUE!</v>
      </c>
      <c r="AA2025" t="e">
        <f t="shared" si="478"/>
        <v>#VALUE!</v>
      </c>
      <c r="AB2025" t="e">
        <f t="shared" si="479"/>
        <v>#VALUE!</v>
      </c>
    </row>
    <row r="2026" spans="1:28" x14ac:dyDescent="0.25">
      <c r="A2026">
        <v>45</v>
      </c>
      <c r="B2026" t="s">
        <v>72</v>
      </c>
      <c r="C2026">
        <v>3</v>
      </c>
      <c r="D2026" t="s">
        <v>73</v>
      </c>
      <c r="E2026">
        <v>2024</v>
      </c>
      <c r="F2026">
        <v>3879</v>
      </c>
      <c r="G2026" t="s">
        <v>10</v>
      </c>
      <c r="H2026" s="78" t="s">
        <v>10</v>
      </c>
      <c r="I2026" t="s">
        <v>10</v>
      </c>
      <c r="J2026" t="s">
        <v>10</v>
      </c>
      <c r="K2026">
        <v>0.39400000000000002</v>
      </c>
      <c r="L2026" s="2" t="e">
        <f t="shared" si="465"/>
        <v>#VALUE!</v>
      </c>
      <c r="M2026" s="2" t="e">
        <f t="shared" si="466"/>
        <v>#VALUE!</v>
      </c>
      <c r="N2026" s="2" t="e">
        <f t="shared" si="467"/>
        <v>#VALUE!</v>
      </c>
      <c r="O2026" s="2">
        <f t="shared" si="468"/>
        <v>6400.9900990099013</v>
      </c>
      <c r="P2026" s="79" t="e">
        <f t="shared" si="469"/>
        <v>#VALUE!</v>
      </c>
      <c r="Q2026" s="78">
        <v>0.68127000000000004</v>
      </c>
      <c r="R2026" s="78">
        <v>0.31847999999999999</v>
      </c>
      <c r="S2026" s="79">
        <f t="shared" si="470"/>
        <v>2105.9793722417812</v>
      </c>
      <c r="T2026" s="2" t="e">
        <f t="shared" si="471"/>
        <v>#VALUE!</v>
      </c>
      <c r="U2026" s="2" t="e">
        <f t="shared" si="472"/>
        <v>#VALUE!</v>
      </c>
      <c r="V2026" s="2">
        <f t="shared" si="473"/>
        <v>2105.9793722417812</v>
      </c>
      <c r="W2026" s="2" t="e">
        <f t="shared" si="474"/>
        <v>#VALUE!</v>
      </c>
      <c r="X2026">
        <f t="shared" si="475"/>
        <v>0.54291811607161156</v>
      </c>
      <c r="Y2026" t="e">
        <f t="shared" si="476"/>
        <v>#VALUE!</v>
      </c>
      <c r="Z2026" t="e">
        <f t="shared" si="477"/>
        <v>#VALUE!</v>
      </c>
      <c r="AA2026">
        <f t="shared" si="478"/>
        <v>0.54291811607161156</v>
      </c>
      <c r="AB2026" t="e">
        <f t="shared" si="479"/>
        <v>#VALUE!</v>
      </c>
    </row>
    <row r="2027" spans="1:28" x14ac:dyDescent="0.25">
      <c r="A2027">
        <v>46</v>
      </c>
      <c r="B2027" t="s">
        <v>74</v>
      </c>
      <c r="C2027">
        <v>3</v>
      </c>
      <c r="D2027" t="s">
        <v>71</v>
      </c>
      <c r="E2027">
        <v>1980</v>
      </c>
      <c r="F2027">
        <v>1200</v>
      </c>
      <c r="G2027" t="s">
        <v>10</v>
      </c>
      <c r="H2027" s="54">
        <v>0.67800000000000005</v>
      </c>
      <c r="I2027" t="s">
        <v>10</v>
      </c>
      <c r="J2027" t="s">
        <v>10</v>
      </c>
      <c r="K2027">
        <v>0.67800000000000005</v>
      </c>
      <c r="L2027" s="2">
        <f t="shared" si="465"/>
        <v>3726.7080745341618</v>
      </c>
      <c r="M2027" s="2" t="e">
        <f t="shared" si="466"/>
        <v>#VALUE!</v>
      </c>
      <c r="N2027" s="2" t="e">
        <f t="shared" si="467"/>
        <v>#VALUE!</v>
      </c>
      <c r="O2027" s="2">
        <f t="shared" si="468"/>
        <v>3726.7080745341618</v>
      </c>
      <c r="P2027" s="79" t="e">
        <f t="shared" si="469"/>
        <v>#VALUE!</v>
      </c>
      <c r="Q2027" s="80">
        <v>0.57081999999999999</v>
      </c>
      <c r="R2027" s="78">
        <v>0.42917000000000005</v>
      </c>
      <c r="S2027" s="79">
        <f t="shared" si="470"/>
        <v>2843.6129730962152</v>
      </c>
      <c r="T2027" s="2" t="e">
        <f t="shared" si="471"/>
        <v>#VALUE!</v>
      </c>
      <c r="U2027" s="2" t="e">
        <f t="shared" si="472"/>
        <v>#VALUE!</v>
      </c>
      <c r="V2027" s="2">
        <f t="shared" si="473"/>
        <v>2841.7621450817251</v>
      </c>
      <c r="W2027" s="2" t="e">
        <f t="shared" si="474"/>
        <v>#VALUE!</v>
      </c>
      <c r="X2027">
        <f t="shared" si="475"/>
        <v>2.3696774775801792</v>
      </c>
      <c r="Y2027" t="e">
        <f t="shared" si="476"/>
        <v>#VALUE!</v>
      </c>
      <c r="Z2027" t="e">
        <f t="shared" si="477"/>
        <v>#VALUE!</v>
      </c>
      <c r="AA2027">
        <f t="shared" si="478"/>
        <v>2.3681351209014374</v>
      </c>
      <c r="AB2027" t="e">
        <f t="shared" si="479"/>
        <v>#VALUE!</v>
      </c>
    </row>
    <row r="2028" spans="1:28" x14ac:dyDescent="0.25">
      <c r="A2028">
        <v>46</v>
      </c>
      <c r="B2028" t="s">
        <v>74</v>
      </c>
      <c r="C2028">
        <v>3</v>
      </c>
      <c r="D2028" t="s">
        <v>71</v>
      </c>
      <c r="E2028">
        <v>1981</v>
      </c>
      <c r="F2028">
        <v>500</v>
      </c>
      <c r="G2028" t="s">
        <v>10</v>
      </c>
      <c r="H2028" s="54">
        <v>0.61399999999999999</v>
      </c>
      <c r="I2028" t="s">
        <v>10</v>
      </c>
      <c r="J2028" t="s">
        <v>10</v>
      </c>
      <c r="K2028">
        <v>0.61399999999999999</v>
      </c>
      <c r="L2028" s="2">
        <f t="shared" si="465"/>
        <v>1295.3367875647668</v>
      </c>
      <c r="M2028" s="2" t="e">
        <f t="shared" si="466"/>
        <v>#VALUE!</v>
      </c>
      <c r="N2028" s="2" t="e">
        <f t="shared" si="467"/>
        <v>#VALUE!</v>
      </c>
      <c r="O2028" s="2">
        <f t="shared" si="468"/>
        <v>1295.3367875647668</v>
      </c>
      <c r="P2028" s="79" t="e">
        <f t="shared" si="469"/>
        <v>#VALUE!</v>
      </c>
      <c r="Q2028" s="80">
        <v>0.57081999999999999</v>
      </c>
      <c r="R2028" s="78">
        <v>0.42917000000000005</v>
      </c>
      <c r="S2028" s="79">
        <f t="shared" si="470"/>
        <v>1387.9012403683519</v>
      </c>
      <c r="T2028" s="2" t="e">
        <f t="shared" si="471"/>
        <v>#VALUE!</v>
      </c>
      <c r="U2028" s="2" t="e">
        <f t="shared" si="472"/>
        <v>#VALUE!</v>
      </c>
      <c r="V2028" s="2">
        <f t="shared" si="473"/>
        <v>1385.4395360385263</v>
      </c>
      <c r="W2028" s="2" t="e">
        <f t="shared" si="474"/>
        <v>#VALUE!</v>
      </c>
      <c r="X2028">
        <f t="shared" si="475"/>
        <v>2.7758024807367039</v>
      </c>
      <c r="Y2028" t="e">
        <f t="shared" si="476"/>
        <v>#VALUE!</v>
      </c>
      <c r="Z2028" t="e">
        <f t="shared" si="477"/>
        <v>#VALUE!</v>
      </c>
      <c r="AA2028">
        <f t="shared" si="478"/>
        <v>2.7708790720770526</v>
      </c>
      <c r="AB2028" t="e">
        <f t="shared" si="479"/>
        <v>#VALUE!</v>
      </c>
    </row>
    <row r="2029" spans="1:28" x14ac:dyDescent="0.25">
      <c r="A2029">
        <v>46</v>
      </c>
      <c r="B2029" t="s">
        <v>74</v>
      </c>
      <c r="C2029">
        <v>3</v>
      </c>
      <c r="D2029" t="s">
        <v>71</v>
      </c>
      <c r="E2029">
        <v>1982</v>
      </c>
      <c r="F2029">
        <v>600</v>
      </c>
      <c r="G2029" t="s">
        <v>10</v>
      </c>
      <c r="H2029" s="54">
        <v>0.53100000000000003</v>
      </c>
      <c r="I2029" t="s">
        <v>10</v>
      </c>
      <c r="J2029" t="s">
        <v>10</v>
      </c>
      <c r="K2029">
        <v>0.53100000000000003</v>
      </c>
      <c r="L2029" s="2">
        <f t="shared" si="465"/>
        <v>1279.3176972281451</v>
      </c>
      <c r="M2029" s="2" t="e">
        <f t="shared" si="466"/>
        <v>#VALUE!</v>
      </c>
      <c r="N2029" s="2" t="e">
        <f t="shared" si="467"/>
        <v>#VALUE!</v>
      </c>
      <c r="O2029" s="2">
        <f t="shared" si="468"/>
        <v>1279.3176972281451</v>
      </c>
      <c r="P2029" s="79" t="e">
        <f t="shared" si="469"/>
        <v>#VALUE!</v>
      </c>
      <c r="Q2029" s="80">
        <v>0.57081999999999999</v>
      </c>
      <c r="R2029" s="78">
        <v>0.42917000000000005</v>
      </c>
      <c r="S2029" s="79" t="e">
        <f t="shared" si="470"/>
        <v>#VALUE!</v>
      </c>
      <c r="T2029" s="2" t="e">
        <f t="shared" si="471"/>
        <v>#VALUE!</v>
      </c>
      <c r="U2029" s="2" t="e">
        <f t="shared" si="472"/>
        <v>#VALUE!</v>
      </c>
      <c r="V2029" s="2" t="e">
        <f t="shared" si="473"/>
        <v>#VALUE!</v>
      </c>
      <c r="W2029" s="2" t="e">
        <f t="shared" si="474"/>
        <v>#VALUE!</v>
      </c>
      <c r="X2029" t="e">
        <f t="shared" si="475"/>
        <v>#VALUE!</v>
      </c>
      <c r="Y2029" t="e">
        <f t="shared" si="476"/>
        <v>#VALUE!</v>
      </c>
      <c r="Z2029" t="e">
        <f t="shared" si="477"/>
        <v>#VALUE!</v>
      </c>
      <c r="AA2029" t="e">
        <f t="shared" si="478"/>
        <v>#VALUE!</v>
      </c>
      <c r="AB2029" t="e">
        <f t="shared" si="479"/>
        <v>#VALUE!</v>
      </c>
    </row>
    <row r="2030" spans="1:28" x14ac:dyDescent="0.25">
      <c r="A2030">
        <v>46</v>
      </c>
      <c r="B2030" t="s">
        <v>74</v>
      </c>
      <c r="C2030">
        <v>3</v>
      </c>
      <c r="D2030" t="s">
        <v>71</v>
      </c>
      <c r="E2030">
        <v>1983</v>
      </c>
      <c r="F2030">
        <v>1000</v>
      </c>
      <c r="G2030" t="s">
        <v>10</v>
      </c>
      <c r="H2030" s="54">
        <v>0.74199999999999999</v>
      </c>
      <c r="I2030" t="s">
        <v>10</v>
      </c>
      <c r="J2030" t="s">
        <v>10</v>
      </c>
      <c r="K2030">
        <v>0.74199999999999999</v>
      </c>
      <c r="L2030" s="2">
        <f t="shared" si="465"/>
        <v>3875.968992248062</v>
      </c>
      <c r="M2030" s="2" t="e">
        <f t="shared" si="466"/>
        <v>#VALUE!</v>
      </c>
      <c r="N2030" s="2" t="e">
        <f t="shared" si="467"/>
        <v>#VALUE!</v>
      </c>
      <c r="O2030" s="2">
        <f t="shared" si="468"/>
        <v>3875.968992248062</v>
      </c>
      <c r="P2030" s="79" t="e">
        <f t="shared" si="469"/>
        <v>#VALUE!</v>
      </c>
      <c r="Q2030" s="80">
        <v>0.57081999999999999</v>
      </c>
      <c r="R2030" s="78">
        <v>0.42917000000000005</v>
      </c>
      <c r="S2030" s="79" t="e">
        <f t="shared" si="470"/>
        <v>#VALUE!</v>
      </c>
      <c r="T2030" s="2" t="e">
        <f t="shared" si="471"/>
        <v>#VALUE!</v>
      </c>
      <c r="U2030" s="2" t="e">
        <f t="shared" si="472"/>
        <v>#VALUE!</v>
      </c>
      <c r="V2030" s="2" t="e">
        <f t="shared" si="473"/>
        <v>#VALUE!</v>
      </c>
      <c r="W2030" s="2" t="e">
        <f t="shared" si="474"/>
        <v>#VALUE!</v>
      </c>
      <c r="X2030" t="e">
        <f t="shared" si="475"/>
        <v>#VALUE!</v>
      </c>
      <c r="Y2030" t="e">
        <f t="shared" si="476"/>
        <v>#VALUE!</v>
      </c>
      <c r="Z2030" t="e">
        <f t="shared" si="477"/>
        <v>#VALUE!</v>
      </c>
      <c r="AA2030" t="e">
        <f t="shared" si="478"/>
        <v>#VALUE!</v>
      </c>
      <c r="AB2030" t="e">
        <f t="shared" si="479"/>
        <v>#VALUE!</v>
      </c>
    </row>
    <row r="2031" spans="1:28" x14ac:dyDescent="0.25">
      <c r="A2031">
        <v>46</v>
      </c>
      <c r="B2031" t="s">
        <v>74</v>
      </c>
      <c r="C2031">
        <v>3</v>
      </c>
      <c r="D2031" t="s">
        <v>71</v>
      </c>
      <c r="E2031">
        <v>1984</v>
      </c>
      <c r="F2031">
        <v>500</v>
      </c>
      <c r="G2031" t="s">
        <v>10</v>
      </c>
      <c r="H2031" s="54">
        <v>0.66</v>
      </c>
      <c r="I2031" t="s">
        <v>10</v>
      </c>
      <c r="J2031" t="s">
        <v>10</v>
      </c>
      <c r="K2031">
        <v>0.65900000000000003</v>
      </c>
      <c r="L2031" s="2">
        <f t="shared" si="465"/>
        <v>1470.5882352941178</v>
      </c>
      <c r="M2031" s="2" t="e">
        <f t="shared" si="466"/>
        <v>#VALUE!</v>
      </c>
      <c r="N2031" s="2" t="e">
        <f t="shared" si="467"/>
        <v>#VALUE!</v>
      </c>
      <c r="O2031" s="2">
        <f t="shared" si="468"/>
        <v>1466.2756598240471</v>
      </c>
      <c r="P2031" s="79" t="e">
        <f t="shared" si="469"/>
        <v>#VALUE!</v>
      </c>
      <c r="Q2031" s="80">
        <v>0.57081999999999999</v>
      </c>
      <c r="R2031" s="78">
        <v>0.42917000000000005</v>
      </c>
      <c r="S2031" s="79" t="e">
        <f t="shared" si="470"/>
        <v>#VALUE!</v>
      </c>
      <c r="T2031" s="2" t="e">
        <f t="shared" si="471"/>
        <v>#VALUE!</v>
      </c>
      <c r="U2031" s="2" t="e">
        <f t="shared" si="472"/>
        <v>#VALUE!</v>
      </c>
      <c r="V2031" s="2" t="e">
        <f t="shared" si="473"/>
        <v>#VALUE!</v>
      </c>
      <c r="W2031" s="2" t="e">
        <f t="shared" si="474"/>
        <v>#VALUE!</v>
      </c>
      <c r="X2031" t="e">
        <f t="shared" si="475"/>
        <v>#VALUE!</v>
      </c>
      <c r="Y2031" t="e">
        <f t="shared" si="476"/>
        <v>#VALUE!</v>
      </c>
      <c r="Z2031" t="e">
        <f t="shared" si="477"/>
        <v>#VALUE!</v>
      </c>
      <c r="AA2031" t="e">
        <f t="shared" si="478"/>
        <v>#VALUE!</v>
      </c>
      <c r="AB2031" t="e">
        <f t="shared" si="479"/>
        <v>#VALUE!</v>
      </c>
    </row>
    <row r="2032" spans="1:28" x14ac:dyDescent="0.25">
      <c r="A2032">
        <v>46</v>
      </c>
      <c r="B2032" t="s">
        <v>74</v>
      </c>
      <c r="C2032">
        <v>3</v>
      </c>
      <c r="D2032" t="s">
        <v>71</v>
      </c>
      <c r="E2032">
        <v>1985</v>
      </c>
      <c r="F2032">
        <v>400</v>
      </c>
      <c r="G2032" t="s">
        <v>10</v>
      </c>
      <c r="H2032" s="54">
        <v>0.68700000000000006</v>
      </c>
      <c r="I2032" t="s">
        <v>10</v>
      </c>
      <c r="J2032" t="s">
        <v>10</v>
      </c>
      <c r="K2032">
        <v>0.68700000000000006</v>
      </c>
      <c r="L2032" s="2">
        <f t="shared" si="465"/>
        <v>1277.9552715654954</v>
      </c>
      <c r="M2032" s="2" t="e">
        <f t="shared" si="466"/>
        <v>#VALUE!</v>
      </c>
      <c r="N2032" s="2" t="e">
        <f t="shared" si="467"/>
        <v>#VALUE!</v>
      </c>
      <c r="O2032" s="2">
        <f t="shared" si="468"/>
        <v>1277.9552715654954</v>
      </c>
      <c r="P2032" s="79" t="e">
        <f t="shared" si="469"/>
        <v>#VALUE!</v>
      </c>
      <c r="Q2032" s="80">
        <v>0.57081999999999999</v>
      </c>
      <c r="R2032" s="78">
        <v>0.42917000000000005</v>
      </c>
      <c r="S2032" s="79" t="e">
        <f t="shared" si="470"/>
        <v>#VALUE!</v>
      </c>
      <c r="T2032" s="2" t="e">
        <f t="shared" si="471"/>
        <v>#VALUE!</v>
      </c>
      <c r="U2032" s="2" t="e">
        <f t="shared" si="472"/>
        <v>#VALUE!</v>
      </c>
      <c r="V2032" s="2" t="e">
        <f t="shared" si="473"/>
        <v>#VALUE!</v>
      </c>
      <c r="W2032" s="2" t="e">
        <f t="shared" si="474"/>
        <v>#VALUE!</v>
      </c>
      <c r="X2032" t="e">
        <f t="shared" si="475"/>
        <v>#VALUE!</v>
      </c>
      <c r="Y2032" t="e">
        <f t="shared" si="476"/>
        <v>#VALUE!</v>
      </c>
      <c r="Z2032" t="e">
        <f t="shared" si="477"/>
        <v>#VALUE!</v>
      </c>
      <c r="AA2032" t="e">
        <f t="shared" si="478"/>
        <v>#VALUE!</v>
      </c>
      <c r="AB2032" t="e">
        <f t="shared" si="479"/>
        <v>#VALUE!</v>
      </c>
    </row>
    <row r="2033" spans="1:28" x14ac:dyDescent="0.25">
      <c r="A2033">
        <v>46</v>
      </c>
      <c r="B2033" t="s">
        <v>74</v>
      </c>
      <c r="C2033">
        <v>3</v>
      </c>
      <c r="D2033" t="s">
        <v>71</v>
      </c>
      <c r="E2033">
        <v>1986</v>
      </c>
      <c r="F2033" t="s">
        <v>10</v>
      </c>
      <c r="G2033" t="s">
        <v>10</v>
      </c>
      <c r="H2033" s="54">
        <v>0.76</v>
      </c>
      <c r="I2033" t="s">
        <v>10</v>
      </c>
      <c r="J2033" t="s">
        <v>10</v>
      </c>
      <c r="K2033">
        <v>0.76</v>
      </c>
      <c r="L2033" s="2" t="e">
        <f t="shared" si="465"/>
        <v>#VALUE!</v>
      </c>
      <c r="M2033" s="2" t="e">
        <f t="shared" si="466"/>
        <v>#VALUE!</v>
      </c>
      <c r="N2033" s="2" t="e">
        <f t="shared" si="467"/>
        <v>#VALUE!</v>
      </c>
      <c r="O2033" s="2" t="e">
        <f t="shared" si="468"/>
        <v>#VALUE!</v>
      </c>
      <c r="P2033" s="79" t="e">
        <f t="shared" si="469"/>
        <v>#VALUE!</v>
      </c>
      <c r="Q2033" s="80">
        <v>0.57081999999999999</v>
      </c>
      <c r="R2033" s="78">
        <v>0.42917000000000005</v>
      </c>
      <c r="S2033" s="79" t="e">
        <f t="shared" si="470"/>
        <v>#VALUE!</v>
      </c>
      <c r="T2033" s="2" t="e">
        <f t="shared" si="471"/>
        <v>#VALUE!</v>
      </c>
      <c r="U2033" s="2" t="e">
        <f t="shared" si="472"/>
        <v>#VALUE!</v>
      </c>
      <c r="V2033" s="2" t="e">
        <f t="shared" si="473"/>
        <v>#VALUE!</v>
      </c>
      <c r="W2033" s="2" t="e">
        <f t="shared" si="474"/>
        <v>#VALUE!</v>
      </c>
      <c r="X2033" t="e">
        <f t="shared" si="475"/>
        <v>#VALUE!</v>
      </c>
      <c r="Y2033" t="e">
        <f t="shared" si="476"/>
        <v>#VALUE!</v>
      </c>
      <c r="Z2033" t="e">
        <f t="shared" si="477"/>
        <v>#VALUE!</v>
      </c>
      <c r="AA2033" t="e">
        <f t="shared" si="478"/>
        <v>#VALUE!</v>
      </c>
      <c r="AB2033" t="e">
        <f t="shared" si="479"/>
        <v>#VALUE!</v>
      </c>
    </row>
    <row r="2034" spans="1:28" x14ac:dyDescent="0.25">
      <c r="A2034">
        <v>46</v>
      </c>
      <c r="B2034" t="s">
        <v>74</v>
      </c>
      <c r="C2034">
        <v>3</v>
      </c>
      <c r="D2034" t="s">
        <v>71</v>
      </c>
      <c r="E2034">
        <v>1987</v>
      </c>
      <c r="F2034" t="s">
        <v>10</v>
      </c>
      <c r="G2034" t="s">
        <v>10</v>
      </c>
      <c r="H2034" s="54">
        <v>0.58599999999999997</v>
      </c>
      <c r="I2034" t="s">
        <v>10</v>
      </c>
      <c r="J2034" t="s">
        <v>10</v>
      </c>
      <c r="K2034">
        <v>0.58599999999999997</v>
      </c>
      <c r="L2034" s="2" t="e">
        <f t="shared" si="465"/>
        <v>#VALUE!</v>
      </c>
      <c r="M2034" s="2" t="e">
        <f t="shared" si="466"/>
        <v>#VALUE!</v>
      </c>
      <c r="N2034" s="2" t="e">
        <f t="shared" si="467"/>
        <v>#VALUE!</v>
      </c>
      <c r="O2034" s="2" t="e">
        <f t="shared" si="468"/>
        <v>#VALUE!</v>
      </c>
      <c r="P2034" s="79" t="e">
        <f t="shared" si="469"/>
        <v>#VALUE!</v>
      </c>
      <c r="Q2034" s="80">
        <v>0.57081999999999999</v>
      </c>
      <c r="R2034" s="78">
        <v>0.42917000000000005</v>
      </c>
      <c r="S2034" s="79" t="e">
        <f t="shared" si="470"/>
        <v>#VALUE!</v>
      </c>
      <c r="T2034" s="2" t="e">
        <f t="shared" si="471"/>
        <v>#VALUE!</v>
      </c>
      <c r="U2034" s="2" t="e">
        <f t="shared" si="472"/>
        <v>#VALUE!</v>
      </c>
      <c r="V2034" s="2" t="e">
        <f t="shared" si="473"/>
        <v>#VALUE!</v>
      </c>
      <c r="W2034" s="2" t="e">
        <f t="shared" si="474"/>
        <v>#VALUE!</v>
      </c>
      <c r="X2034" t="e">
        <f t="shared" si="475"/>
        <v>#VALUE!</v>
      </c>
      <c r="Y2034" t="e">
        <f t="shared" si="476"/>
        <v>#VALUE!</v>
      </c>
      <c r="Z2034" t="e">
        <f t="shared" si="477"/>
        <v>#VALUE!</v>
      </c>
      <c r="AA2034" t="e">
        <f t="shared" si="478"/>
        <v>#VALUE!</v>
      </c>
      <c r="AB2034" t="e">
        <f t="shared" si="479"/>
        <v>#VALUE!</v>
      </c>
    </row>
    <row r="2035" spans="1:28" x14ac:dyDescent="0.25">
      <c r="A2035">
        <v>46</v>
      </c>
      <c r="B2035" t="s">
        <v>74</v>
      </c>
      <c r="C2035">
        <v>3</v>
      </c>
      <c r="D2035" t="s">
        <v>71</v>
      </c>
      <c r="E2035">
        <v>1988</v>
      </c>
      <c r="F2035" t="s">
        <v>10</v>
      </c>
      <c r="G2035" t="s">
        <v>10</v>
      </c>
      <c r="H2035" s="54">
        <v>0.57699999999999996</v>
      </c>
      <c r="I2035" t="s">
        <v>10</v>
      </c>
      <c r="J2035" t="s">
        <v>10</v>
      </c>
      <c r="K2035">
        <v>0.57799999999999996</v>
      </c>
      <c r="L2035" s="2" t="e">
        <f t="shared" si="465"/>
        <v>#VALUE!</v>
      </c>
      <c r="M2035" s="2" t="e">
        <f t="shared" si="466"/>
        <v>#VALUE!</v>
      </c>
      <c r="N2035" s="2" t="e">
        <f t="shared" si="467"/>
        <v>#VALUE!</v>
      </c>
      <c r="O2035" s="2" t="e">
        <f t="shared" si="468"/>
        <v>#VALUE!</v>
      </c>
      <c r="P2035" s="79" t="e">
        <f t="shared" si="469"/>
        <v>#VALUE!</v>
      </c>
      <c r="Q2035" s="80">
        <v>0.57081999999999999</v>
      </c>
      <c r="R2035" s="78">
        <v>0.42917000000000005</v>
      </c>
      <c r="S2035" s="79" t="e">
        <f t="shared" si="470"/>
        <v>#VALUE!</v>
      </c>
      <c r="T2035" s="2" t="e">
        <f t="shared" si="471"/>
        <v>#VALUE!</v>
      </c>
      <c r="U2035" s="2" t="e">
        <f t="shared" si="472"/>
        <v>#VALUE!</v>
      </c>
      <c r="V2035" s="2" t="e">
        <f t="shared" si="473"/>
        <v>#VALUE!</v>
      </c>
      <c r="W2035" s="2" t="e">
        <f t="shared" si="474"/>
        <v>#VALUE!</v>
      </c>
      <c r="X2035" t="e">
        <f t="shared" si="475"/>
        <v>#VALUE!</v>
      </c>
      <c r="Y2035" t="e">
        <f t="shared" si="476"/>
        <v>#VALUE!</v>
      </c>
      <c r="Z2035" t="e">
        <f t="shared" si="477"/>
        <v>#VALUE!</v>
      </c>
      <c r="AA2035" t="e">
        <f t="shared" si="478"/>
        <v>#VALUE!</v>
      </c>
      <c r="AB2035" t="e">
        <f t="shared" si="479"/>
        <v>#VALUE!</v>
      </c>
    </row>
    <row r="2036" spans="1:28" x14ac:dyDescent="0.25">
      <c r="A2036">
        <v>46</v>
      </c>
      <c r="B2036" t="s">
        <v>74</v>
      </c>
      <c r="C2036">
        <v>3</v>
      </c>
      <c r="D2036" t="s">
        <v>71</v>
      </c>
      <c r="E2036">
        <v>1989</v>
      </c>
      <c r="F2036" t="s">
        <v>10</v>
      </c>
      <c r="G2036" t="s">
        <v>10</v>
      </c>
      <c r="H2036" s="54">
        <v>0.56299999999999994</v>
      </c>
      <c r="I2036" t="s">
        <v>10</v>
      </c>
      <c r="J2036" t="s">
        <v>10</v>
      </c>
      <c r="K2036">
        <v>0.56299999999999994</v>
      </c>
      <c r="L2036" s="2" t="e">
        <f t="shared" si="465"/>
        <v>#VALUE!</v>
      </c>
      <c r="M2036" s="2" t="e">
        <f t="shared" si="466"/>
        <v>#VALUE!</v>
      </c>
      <c r="N2036" s="2" t="e">
        <f t="shared" si="467"/>
        <v>#VALUE!</v>
      </c>
      <c r="O2036" s="2" t="e">
        <f t="shared" si="468"/>
        <v>#VALUE!</v>
      </c>
      <c r="P2036" s="79" t="e">
        <f t="shared" si="469"/>
        <v>#VALUE!</v>
      </c>
      <c r="Q2036" s="80">
        <v>0.57081999999999999</v>
      </c>
      <c r="R2036" s="78">
        <v>0.42917000000000005</v>
      </c>
      <c r="S2036" s="79" t="e">
        <f t="shared" si="470"/>
        <v>#VALUE!</v>
      </c>
      <c r="T2036" s="2" t="e">
        <f t="shared" si="471"/>
        <v>#VALUE!</v>
      </c>
      <c r="U2036" s="2" t="e">
        <f t="shared" si="472"/>
        <v>#VALUE!</v>
      </c>
      <c r="V2036" s="2" t="e">
        <f t="shared" si="473"/>
        <v>#VALUE!</v>
      </c>
      <c r="W2036" s="2" t="e">
        <f t="shared" si="474"/>
        <v>#VALUE!</v>
      </c>
      <c r="X2036" t="e">
        <f t="shared" si="475"/>
        <v>#VALUE!</v>
      </c>
      <c r="Y2036" t="e">
        <f t="shared" si="476"/>
        <v>#VALUE!</v>
      </c>
      <c r="Z2036" t="e">
        <f t="shared" si="477"/>
        <v>#VALUE!</v>
      </c>
      <c r="AA2036" t="e">
        <f t="shared" si="478"/>
        <v>#VALUE!</v>
      </c>
      <c r="AB2036" t="e">
        <f t="shared" si="479"/>
        <v>#VALUE!</v>
      </c>
    </row>
    <row r="2037" spans="1:28" x14ac:dyDescent="0.25">
      <c r="A2037">
        <v>46</v>
      </c>
      <c r="B2037" t="s">
        <v>74</v>
      </c>
      <c r="C2037">
        <v>3</v>
      </c>
      <c r="D2037" t="s">
        <v>71</v>
      </c>
      <c r="E2037">
        <v>1990</v>
      </c>
      <c r="F2037" t="s">
        <v>10</v>
      </c>
      <c r="G2037" t="s">
        <v>10</v>
      </c>
      <c r="H2037" s="54">
        <v>0.63900000000000001</v>
      </c>
      <c r="I2037" t="s">
        <v>10</v>
      </c>
      <c r="J2037" t="s">
        <v>10</v>
      </c>
      <c r="K2037">
        <v>0.63900000000000001</v>
      </c>
      <c r="L2037" s="2" t="e">
        <f t="shared" si="465"/>
        <v>#VALUE!</v>
      </c>
      <c r="M2037" s="2" t="e">
        <f t="shared" si="466"/>
        <v>#VALUE!</v>
      </c>
      <c r="N2037" s="2" t="e">
        <f t="shared" si="467"/>
        <v>#VALUE!</v>
      </c>
      <c r="O2037" s="2" t="e">
        <f t="shared" si="468"/>
        <v>#VALUE!</v>
      </c>
      <c r="P2037" s="79" t="e">
        <f t="shared" si="469"/>
        <v>#VALUE!</v>
      </c>
      <c r="Q2037" s="80">
        <v>0.57081999999999999</v>
      </c>
      <c r="R2037" s="78">
        <v>0.42917000000000005</v>
      </c>
      <c r="S2037" s="79" t="e">
        <f t="shared" si="470"/>
        <v>#VALUE!</v>
      </c>
      <c r="T2037" s="2" t="e">
        <f t="shared" si="471"/>
        <v>#VALUE!</v>
      </c>
      <c r="U2037" s="2" t="e">
        <f t="shared" si="472"/>
        <v>#VALUE!</v>
      </c>
      <c r="V2037" s="2" t="e">
        <f t="shared" si="473"/>
        <v>#VALUE!</v>
      </c>
      <c r="W2037" s="2" t="e">
        <f t="shared" si="474"/>
        <v>#VALUE!</v>
      </c>
      <c r="X2037" t="e">
        <f t="shared" si="475"/>
        <v>#VALUE!</v>
      </c>
      <c r="Y2037" t="e">
        <f t="shared" si="476"/>
        <v>#VALUE!</v>
      </c>
      <c r="Z2037" t="e">
        <f t="shared" si="477"/>
        <v>#VALUE!</v>
      </c>
      <c r="AA2037" t="e">
        <f t="shared" si="478"/>
        <v>#VALUE!</v>
      </c>
      <c r="AB2037" t="e">
        <f t="shared" si="479"/>
        <v>#VALUE!</v>
      </c>
    </row>
    <row r="2038" spans="1:28" x14ac:dyDescent="0.25">
      <c r="A2038">
        <v>46</v>
      </c>
      <c r="B2038" t="s">
        <v>74</v>
      </c>
      <c r="C2038">
        <v>3</v>
      </c>
      <c r="D2038" t="s">
        <v>71</v>
      </c>
      <c r="E2038">
        <v>1991</v>
      </c>
      <c r="F2038" t="s">
        <v>10</v>
      </c>
      <c r="G2038" t="s">
        <v>10</v>
      </c>
      <c r="H2038" s="54">
        <v>0.65300000000000002</v>
      </c>
      <c r="I2038" t="s">
        <v>10</v>
      </c>
      <c r="J2038" t="s">
        <v>10</v>
      </c>
      <c r="K2038">
        <v>0.65300000000000002</v>
      </c>
      <c r="L2038" s="2" t="e">
        <f t="shared" si="465"/>
        <v>#VALUE!</v>
      </c>
      <c r="M2038" s="2" t="e">
        <f t="shared" si="466"/>
        <v>#VALUE!</v>
      </c>
      <c r="N2038" s="2" t="e">
        <f t="shared" si="467"/>
        <v>#VALUE!</v>
      </c>
      <c r="O2038" s="2" t="e">
        <f t="shared" si="468"/>
        <v>#VALUE!</v>
      </c>
      <c r="P2038" s="79" t="e">
        <f t="shared" si="469"/>
        <v>#VALUE!</v>
      </c>
      <c r="Q2038" s="80">
        <v>0.57081999999999999</v>
      </c>
      <c r="R2038" s="78">
        <v>0.42917000000000005</v>
      </c>
      <c r="S2038" s="79" t="e">
        <f t="shared" si="470"/>
        <v>#VALUE!</v>
      </c>
      <c r="T2038" s="2" t="e">
        <f t="shared" si="471"/>
        <v>#VALUE!</v>
      </c>
      <c r="U2038" s="2" t="e">
        <f t="shared" si="472"/>
        <v>#VALUE!</v>
      </c>
      <c r="V2038" s="2" t="e">
        <f t="shared" si="473"/>
        <v>#VALUE!</v>
      </c>
      <c r="W2038" s="2" t="e">
        <f t="shared" si="474"/>
        <v>#VALUE!</v>
      </c>
      <c r="X2038" t="e">
        <f t="shared" si="475"/>
        <v>#VALUE!</v>
      </c>
      <c r="Y2038" t="e">
        <f t="shared" si="476"/>
        <v>#VALUE!</v>
      </c>
      <c r="Z2038" t="e">
        <f t="shared" si="477"/>
        <v>#VALUE!</v>
      </c>
      <c r="AA2038" t="e">
        <f t="shared" si="478"/>
        <v>#VALUE!</v>
      </c>
      <c r="AB2038" t="e">
        <f t="shared" si="479"/>
        <v>#VALUE!</v>
      </c>
    </row>
    <row r="2039" spans="1:28" x14ac:dyDescent="0.25">
      <c r="A2039">
        <v>46</v>
      </c>
      <c r="B2039" t="s">
        <v>74</v>
      </c>
      <c r="C2039">
        <v>3</v>
      </c>
      <c r="D2039" t="s">
        <v>71</v>
      </c>
      <c r="E2039">
        <v>1992</v>
      </c>
      <c r="F2039" t="s">
        <v>10</v>
      </c>
      <c r="G2039" t="s">
        <v>10</v>
      </c>
      <c r="H2039" s="54">
        <v>0.64200000000000002</v>
      </c>
      <c r="I2039" t="s">
        <v>10</v>
      </c>
      <c r="J2039" t="s">
        <v>10</v>
      </c>
      <c r="K2039">
        <v>0.64200000000000002</v>
      </c>
      <c r="L2039" s="2" t="e">
        <f t="shared" si="465"/>
        <v>#VALUE!</v>
      </c>
      <c r="M2039" s="2" t="e">
        <f t="shared" si="466"/>
        <v>#VALUE!</v>
      </c>
      <c r="N2039" s="2" t="e">
        <f t="shared" si="467"/>
        <v>#VALUE!</v>
      </c>
      <c r="O2039" s="2" t="e">
        <f t="shared" si="468"/>
        <v>#VALUE!</v>
      </c>
      <c r="P2039" s="79" t="e">
        <f t="shared" si="469"/>
        <v>#VALUE!</v>
      </c>
      <c r="Q2039" s="80">
        <v>0.57081999999999999</v>
      </c>
      <c r="R2039" s="78">
        <v>0.42917000000000005</v>
      </c>
      <c r="S2039" s="79" t="e">
        <f t="shared" si="470"/>
        <v>#VALUE!</v>
      </c>
      <c r="T2039" s="2" t="e">
        <f t="shared" si="471"/>
        <v>#VALUE!</v>
      </c>
      <c r="U2039" s="2" t="e">
        <f t="shared" si="472"/>
        <v>#VALUE!</v>
      </c>
      <c r="V2039" s="2" t="e">
        <f t="shared" si="473"/>
        <v>#VALUE!</v>
      </c>
      <c r="W2039" s="2" t="e">
        <f t="shared" si="474"/>
        <v>#VALUE!</v>
      </c>
      <c r="X2039" t="e">
        <f t="shared" si="475"/>
        <v>#VALUE!</v>
      </c>
      <c r="Y2039" t="e">
        <f t="shared" si="476"/>
        <v>#VALUE!</v>
      </c>
      <c r="Z2039" t="e">
        <f t="shared" si="477"/>
        <v>#VALUE!</v>
      </c>
      <c r="AA2039" t="e">
        <f t="shared" si="478"/>
        <v>#VALUE!</v>
      </c>
      <c r="AB2039" t="e">
        <f t="shared" si="479"/>
        <v>#VALUE!</v>
      </c>
    </row>
    <row r="2040" spans="1:28" x14ac:dyDescent="0.25">
      <c r="A2040">
        <v>46</v>
      </c>
      <c r="B2040" t="s">
        <v>74</v>
      </c>
      <c r="C2040">
        <v>3</v>
      </c>
      <c r="D2040" t="s">
        <v>71</v>
      </c>
      <c r="E2040">
        <v>1993</v>
      </c>
      <c r="F2040" t="s">
        <v>10</v>
      </c>
      <c r="G2040" t="s">
        <v>10</v>
      </c>
      <c r="H2040" s="54">
        <v>0.63600000000000001</v>
      </c>
      <c r="I2040" t="s">
        <v>10</v>
      </c>
      <c r="J2040" t="s">
        <v>10</v>
      </c>
      <c r="K2040">
        <v>0.63700000000000001</v>
      </c>
      <c r="L2040" s="2" t="e">
        <f t="shared" si="465"/>
        <v>#VALUE!</v>
      </c>
      <c r="M2040" s="2" t="e">
        <f t="shared" si="466"/>
        <v>#VALUE!</v>
      </c>
      <c r="N2040" s="2" t="e">
        <f t="shared" si="467"/>
        <v>#VALUE!</v>
      </c>
      <c r="O2040" s="2" t="e">
        <f t="shared" si="468"/>
        <v>#VALUE!</v>
      </c>
      <c r="P2040" s="79" t="e">
        <f t="shared" si="469"/>
        <v>#VALUE!</v>
      </c>
      <c r="Q2040" s="80">
        <v>0.57081999999999999</v>
      </c>
      <c r="R2040" s="78">
        <v>0.42917000000000005</v>
      </c>
      <c r="S2040" s="79" t="e">
        <f t="shared" si="470"/>
        <v>#VALUE!</v>
      </c>
      <c r="T2040" s="2" t="e">
        <f t="shared" si="471"/>
        <v>#VALUE!</v>
      </c>
      <c r="U2040" s="2" t="e">
        <f t="shared" si="472"/>
        <v>#VALUE!</v>
      </c>
      <c r="V2040" s="2" t="e">
        <f t="shared" si="473"/>
        <v>#VALUE!</v>
      </c>
      <c r="W2040" s="2" t="e">
        <f t="shared" si="474"/>
        <v>#VALUE!</v>
      </c>
      <c r="X2040" t="e">
        <f t="shared" si="475"/>
        <v>#VALUE!</v>
      </c>
      <c r="Y2040" t="e">
        <f t="shared" si="476"/>
        <v>#VALUE!</v>
      </c>
      <c r="Z2040" t="e">
        <f t="shared" si="477"/>
        <v>#VALUE!</v>
      </c>
      <c r="AA2040" t="e">
        <f t="shared" si="478"/>
        <v>#VALUE!</v>
      </c>
      <c r="AB2040" t="e">
        <f t="shared" si="479"/>
        <v>#VALUE!</v>
      </c>
    </row>
    <row r="2041" spans="1:28" x14ac:dyDescent="0.25">
      <c r="A2041">
        <v>46</v>
      </c>
      <c r="B2041" t="s">
        <v>74</v>
      </c>
      <c r="C2041">
        <v>3</v>
      </c>
      <c r="D2041" t="s">
        <v>71</v>
      </c>
      <c r="E2041">
        <v>1994</v>
      </c>
      <c r="F2041" t="s">
        <v>10</v>
      </c>
      <c r="G2041" t="s">
        <v>10</v>
      </c>
      <c r="H2041" s="54">
        <v>0.72699999999999998</v>
      </c>
      <c r="I2041" t="s">
        <v>10</v>
      </c>
      <c r="J2041" t="s">
        <v>10</v>
      </c>
      <c r="K2041">
        <v>0.746</v>
      </c>
      <c r="L2041" s="2" t="e">
        <f t="shared" si="465"/>
        <v>#VALUE!</v>
      </c>
      <c r="M2041" s="2" t="e">
        <f t="shared" si="466"/>
        <v>#VALUE!</v>
      </c>
      <c r="N2041" s="2" t="e">
        <f t="shared" si="467"/>
        <v>#VALUE!</v>
      </c>
      <c r="O2041" s="2" t="e">
        <f t="shared" si="468"/>
        <v>#VALUE!</v>
      </c>
      <c r="P2041" s="79" t="e">
        <f t="shared" si="469"/>
        <v>#VALUE!</v>
      </c>
      <c r="Q2041" s="80">
        <v>0.57081999999999999</v>
      </c>
      <c r="R2041" s="78">
        <v>0.42917000000000005</v>
      </c>
      <c r="S2041" s="79" t="e">
        <f t="shared" si="470"/>
        <v>#VALUE!</v>
      </c>
      <c r="T2041" s="2" t="e">
        <f t="shared" si="471"/>
        <v>#VALUE!</v>
      </c>
      <c r="U2041" s="2" t="e">
        <f t="shared" si="472"/>
        <v>#VALUE!</v>
      </c>
      <c r="V2041" s="2" t="e">
        <f t="shared" si="473"/>
        <v>#VALUE!</v>
      </c>
      <c r="W2041" s="2" t="e">
        <f t="shared" si="474"/>
        <v>#VALUE!</v>
      </c>
      <c r="X2041" t="e">
        <f t="shared" si="475"/>
        <v>#VALUE!</v>
      </c>
      <c r="Y2041" t="e">
        <f t="shared" si="476"/>
        <v>#VALUE!</v>
      </c>
      <c r="Z2041" t="e">
        <f t="shared" si="477"/>
        <v>#VALUE!</v>
      </c>
      <c r="AA2041" t="e">
        <f t="shared" si="478"/>
        <v>#VALUE!</v>
      </c>
      <c r="AB2041" t="e">
        <f t="shared" si="479"/>
        <v>#VALUE!</v>
      </c>
    </row>
    <row r="2042" spans="1:28" x14ac:dyDescent="0.25">
      <c r="A2042">
        <v>46</v>
      </c>
      <c r="B2042" t="s">
        <v>74</v>
      </c>
      <c r="C2042">
        <v>3</v>
      </c>
      <c r="D2042" t="s">
        <v>71</v>
      </c>
      <c r="E2042">
        <v>1995</v>
      </c>
      <c r="F2042" t="s">
        <v>10</v>
      </c>
      <c r="G2042" t="s">
        <v>10</v>
      </c>
      <c r="H2042" s="54">
        <v>0.68700000000000006</v>
      </c>
      <c r="I2042" t="s">
        <v>10</v>
      </c>
      <c r="J2042" t="s">
        <v>10</v>
      </c>
      <c r="K2042">
        <v>0.70899999999999996</v>
      </c>
      <c r="L2042" s="2" t="e">
        <f t="shared" si="465"/>
        <v>#VALUE!</v>
      </c>
      <c r="M2042" s="2" t="e">
        <f t="shared" si="466"/>
        <v>#VALUE!</v>
      </c>
      <c r="N2042" s="2" t="e">
        <f t="shared" si="467"/>
        <v>#VALUE!</v>
      </c>
      <c r="O2042" s="2" t="e">
        <f t="shared" si="468"/>
        <v>#VALUE!</v>
      </c>
      <c r="P2042" s="79" t="e">
        <f t="shared" si="469"/>
        <v>#VALUE!</v>
      </c>
      <c r="Q2042" s="80">
        <v>0.57081999999999999</v>
      </c>
      <c r="R2042" s="78">
        <v>0.42917000000000005</v>
      </c>
      <c r="S2042" s="79" t="e">
        <f t="shared" si="470"/>
        <v>#VALUE!</v>
      </c>
      <c r="T2042" s="2" t="e">
        <f t="shared" si="471"/>
        <v>#VALUE!</v>
      </c>
      <c r="U2042" s="2" t="e">
        <f t="shared" si="472"/>
        <v>#VALUE!</v>
      </c>
      <c r="V2042" s="2" t="e">
        <f t="shared" si="473"/>
        <v>#VALUE!</v>
      </c>
      <c r="W2042" s="2" t="e">
        <f t="shared" si="474"/>
        <v>#VALUE!</v>
      </c>
      <c r="X2042" t="e">
        <f t="shared" si="475"/>
        <v>#VALUE!</v>
      </c>
      <c r="Y2042" t="e">
        <f t="shared" si="476"/>
        <v>#VALUE!</v>
      </c>
      <c r="Z2042" t="e">
        <f t="shared" si="477"/>
        <v>#VALUE!</v>
      </c>
      <c r="AA2042" t="e">
        <f t="shared" si="478"/>
        <v>#VALUE!</v>
      </c>
      <c r="AB2042" t="e">
        <f t="shared" si="479"/>
        <v>#VALUE!</v>
      </c>
    </row>
    <row r="2043" spans="1:28" x14ac:dyDescent="0.25">
      <c r="A2043">
        <v>46</v>
      </c>
      <c r="B2043" t="s">
        <v>74</v>
      </c>
      <c r="C2043">
        <v>3</v>
      </c>
      <c r="D2043" t="s">
        <v>71</v>
      </c>
      <c r="E2043">
        <v>1996</v>
      </c>
      <c r="F2043" t="s">
        <v>10</v>
      </c>
      <c r="G2043" t="s">
        <v>10</v>
      </c>
      <c r="H2043" s="54">
        <v>0.61799999999999999</v>
      </c>
      <c r="I2043" t="s">
        <v>10</v>
      </c>
      <c r="J2043" t="s">
        <v>10</v>
      </c>
      <c r="K2043">
        <v>0.68</v>
      </c>
      <c r="L2043" s="2" t="e">
        <f t="shared" si="465"/>
        <v>#VALUE!</v>
      </c>
      <c r="M2043" s="2" t="e">
        <f t="shared" si="466"/>
        <v>#VALUE!</v>
      </c>
      <c r="N2043" s="2" t="e">
        <f t="shared" si="467"/>
        <v>#VALUE!</v>
      </c>
      <c r="O2043" s="2" t="e">
        <f t="shared" si="468"/>
        <v>#VALUE!</v>
      </c>
      <c r="P2043" s="79" t="e">
        <f t="shared" si="469"/>
        <v>#VALUE!</v>
      </c>
      <c r="Q2043" s="80">
        <v>0.57081999999999999</v>
      </c>
      <c r="R2043" s="78">
        <v>0.42917000000000005</v>
      </c>
      <c r="S2043" s="79" t="e">
        <f t="shared" si="470"/>
        <v>#VALUE!</v>
      </c>
      <c r="T2043" s="2" t="e">
        <f t="shared" si="471"/>
        <v>#VALUE!</v>
      </c>
      <c r="U2043" s="2" t="e">
        <f t="shared" si="472"/>
        <v>#VALUE!</v>
      </c>
      <c r="V2043" s="2" t="e">
        <f t="shared" si="473"/>
        <v>#VALUE!</v>
      </c>
      <c r="W2043" s="2" t="e">
        <f t="shared" si="474"/>
        <v>#VALUE!</v>
      </c>
      <c r="X2043" t="e">
        <f t="shared" si="475"/>
        <v>#VALUE!</v>
      </c>
      <c r="Y2043" t="e">
        <f t="shared" si="476"/>
        <v>#VALUE!</v>
      </c>
      <c r="Z2043" t="e">
        <f t="shared" si="477"/>
        <v>#VALUE!</v>
      </c>
      <c r="AA2043" t="e">
        <f t="shared" si="478"/>
        <v>#VALUE!</v>
      </c>
      <c r="AB2043" t="e">
        <f t="shared" si="479"/>
        <v>#VALUE!</v>
      </c>
    </row>
    <row r="2044" spans="1:28" x14ac:dyDescent="0.25">
      <c r="A2044">
        <v>46</v>
      </c>
      <c r="B2044" t="s">
        <v>74</v>
      </c>
      <c r="C2044">
        <v>3</v>
      </c>
      <c r="D2044" t="s">
        <v>71</v>
      </c>
      <c r="E2044">
        <v>1997</v>
      </c>
      <c r="F2044" t="s">
        <v>10</v>
      </c>
      <c r="G2044" t="s">
        <v>10</v>
      </c>
      <c r="H2044" s="54">
        <v>0.54800000000000004</v>
      </c>
      <c r="I2044" t="s">
        <v>10</v>
      </c>
      <c r="J2044" t="s">
        <v>10</v>
      </c>
      <c r="K2044">
        <v>0.54</v>
      </c>
      <c r="L2044" s="2" t="e">
        <f t="shared" si="465"/>
        <v>#VALUE!</v>
      </c>
      <c r="M2044" s="2" t="e">
        <f t="shared" si="466"/>
        <v>#VALUE!</v>
      </c>
      <c r="N2044" s="2" t="e">
        <f t="shared" si="467"/>
        <v>#VALUE!</v>
      </c>
      <c r="O2044" s="2" t="e">
        <f t="shared" si="468"/>
        <v>#VALUE!</v>
      </c>
      <c r="P2044" s="79" t="e">
        <f t="shared" si="469"/>
        <v>#VALUE!</v>
      </c>
      <c r="Q2044" s="80">
        <v>0.57081999999999999</v>
      </c>
      <c r="R2044" s="78">
        <v>0.42917000000000005</v>
      </c>
      <c r="S2044" s="79">
        <f t="shared" si="470"/>
        <v>4025.4711960649743</v>
      </c>
      <c r="T2044" s="2" t="e">
        <f t="shared" si="471"/>
        <v>#VALUE!</v>
      </c>
      <c r="U2044" s="2" t="e">
        <f t="shared" si="472"/>
        <v>#VALUE!</v>
      </c>
      <c r="V2044" s="2">
        <f t="shared" si="473"/>
        <v>3680.9573070398646</v>
      </c>
      <c r="W2044" s="2" t="e">
        <f t="shared" si="474"/>
        <v>#VALUE!</v>
      </c>
      <c r="X2044" t="e">
        <f t="shared" si="475"/>
        <v>#VALUE!</v>
      </c>
      <c r="Y2044" t="e">
        <f t="shared" si="476"/>
        <v>#VALUE!</v>
      </c>
      <c r="Z2044" t="e">
        <f t="shared" si="477"/>
        <v>#VALUE!</v>
      </c>
      <c r="AA2044" t="e">
        <f t="shared" si="478"/>
        <v>#VALUE!</v>
      </c>
      <c r="AB2044" t="e">
        <f t="shared" si="479"/>
        <v>#VALUE!</v>
      </c>
    </row>
    <row r="2045" spans="1:28" x14ac:dyDescent="0.25">
      <c r="A2045">
        <v>46</v>
      </c>
      <c r="B2045" t="s">
        <v>74</v>
      </c>
      <c r="C2045">
        <v>3</v>
      </c>
      <c r="D2045" t="s">
        <v>71</v>
      </c>
      <c r="E2045">
        <v>1998</v>
      </c>
      <c r="F2045" t="s">
        <v>10</v>
      </c>
      <c r="G2045" t="s">
        <v>10</v>
      </c>
      <c r="H2045" s="54">
        <v>0.47700000000000004</v>
      </c>
      <c r="I2045" t="s">
        <v>10</v>
      </c>
      <c r="J2045" t="s">
        <v>10</v>
      </c>
      <c r="K2045">
        <v>0.47399999999999998</v>
      </c>
      <c r="L2045" s="2" t="e">
        <f t="shared" si="465"/>
        <v>#VALUE!</v>
      </c>
      <c r="M2045" s="2" t="e">
        <f t="shared" si="466"/>
        <v>#VALUE!</v>
      </c>
      <c r="N2045" s="2" t="e">
        <f t="shared" si="467"/>
        <v>#VALUE!</v>
      </c>
      <c r="O2045" s="2" t="e">
        <f t="shared" si="468"/>
        <v>#VALUE!</v>
      </c>
      <c r="P2045" s="79" t="e">
        <f t="shared" si="469"/>
        <v>#VALUE!</v>
      </c>
      <c r="Q2045" s="80">
        <v>0.57081999999999999</v>
      </c>
      <c r="R2045" s="78">
        <v>0.42917000000000005</v>
      </c>
      <c r="S2045" s="79">
        <f t="shared" si="470"/>
        <v>5482.3324022004217</v>
      </c>
      <c r="T2045" s="2" t="e">
        <f t="shared" si="471"/>
        <v>#VALUE!</v>
      </c>
      <c r="U2045" s="2" t="e">
        <f t="shared" si="472"/>
        <v>#VALUE!</v>
      </c>
      <c r="V2045" s="2">
        <f t="shared" si="473"/>
        <v>5149.7038888888883</v>
      </c>
      <c r="W2045" s="2" t="e">
        <f t="shared" si="474"/>
        <v>#VALUE!</v>
      </c>
      <c r="X2045" t="e">
        <f t="shared" si="475"/>
        <v>#VALUE!</v>
      </c>
      <c r="Y2045" t="e">
        <f t="shared" si="476"/>
        <v>#VALUE!</v>
      </c>
      <c r="Z2045" t="e">
        <f t="shared" si="477"/>
        <v>#VALUE!</v>
      </c>
      <c r="AA2045" t="e">
        <f t="shared" si="478"/>
        <v>#VALUE!</v>
      </c>
      <c r="AB2045" t="e">
        <f t="shared" si="479"/>
        <v>#VALUE!</v>
      </c>
    </row>
    <row r="2046" spans="1:28" x14ac:dyDescent="0.25">
      <c r="A2046">
        <v>46</v>
      </c>
      <c r="B2046" t="s">
        <v>74</v>
      </c>
      <c r="C2046">
        <v>3</v>
      </c>
      <c r="D2046" t="s">
        <v>71</v>
      </c>
      <c r="E2046">
        <v>1999</v>
      </c>
      <c r="F2046" t="s">
        <v>10</v>
      </c>
      <c r="G2046" t="s">
        <v>10</v>
      </c>
      <c r="H2046" s="54">
        <v>0.502</v>
      </c>
      <c r="I2046" t="s">
        <v>10</v>
      </c>
      <c r="J2046" t="s">
        <v>10</v>
      </c>
      <c r="K2046">
        <v>0.497</v>
      </c>
      <c r="L2046" s="2" t="e">
        <f t="shared" si="465"/>
        <v>#VALUE!</v>
      </c>
      <c r="M2046" s="2" t="e">
        <f t="shared" si="466"/>
        <v>#VALUE!</v>
      </c>
      <c r="N2046" s="2" t="e">
        <f t="shared" si="467"/>
        <v>#VALUE!</v>
      </c>
      <c r="O2046" s="2" t="e">
        <f t="shared" si="468"/>
        <v>#VALUE!</v>
      </c>
      <c r="P2046" s="79" t="e">
        <f t="shared" si="469"/>
        <v>#VALUE!</v>
      </c>
      <c r="Q2046" s="80">
        <v>0.57081999999999999</v>
      </c>
      <c r="R2046" s="78">
        <v>0.42917000000000005</v>
      </c>
      <c r="S2046" s="79">
        <f t="shared" si="470"/>
        <v>5339.7686668921633</v>
      </c>
      <c r="T2046" s="2" t="e">
        <f t="shared" si="471"/>
        <v>#VALUE!</v>
      </c>
      <c r="U2046" s="2" t="e">
        <f t="shared" si="472"/>
        <v>#VALUE!</v>
      </c>
      <c r="V2046" s="2">
        <f t="shared" si="473"/>
        <v>5005.2827069351233</v>
      </c>
      <c r="W2046" s="2" t="e">
        <f t="shared" si="474"/>
        <v>#VALUE!</v>
      </c>
      <c r="X2046" t="e">
        <f t="shared" si="475"/>
        <v>#VALUE!</v>
      </c>
      <c r="Y2046" t="e">
        <f t="shared" si="476"/>
        <v>#VALUE!</v>
      </c>
      <c r="Z2046" t="e">
        <f t="shared" si="477"/>
        <v>#VALUE!</v>
      </c>
      <c r="AA2046" t="e">
        <f t="shared" si="478"/>
        <v>#VALUE!</v>
      </c>
      <c r="AB2046" t="e">
        <f t="shared" si="479"/>
        <v>#VALUE!</v>
      </c>
    </row>
    <row r="2047" spans="1:28" x14ac:dyDescent="0.25">
      <c r="A2047">
        <v>46</v>
      </c>
      <c r="B2047" t="s">
        <v>74</v>
      </c>
      <c r="C2047">
        <v>3</v>
      </c>
      <c r="D2047" t="s">
        <v>71</v>
      </c>
      <c r="E2047">
        <v>2000</v>
      </c>
      <c r="F2047">
        <v>1059</v>
      </c>
      <c r="G2047" t="s">
        <v>10</v>
      </c>
      <c r="H2047" s="54">
        <v>0.53</v>
      </c>
      <c r="I2047" t="s">
        <v>10</v>
      </c>
      <c r="J2047" t="s">
        <v>10</v>
      </c>
      <c r="K2047">
        <v>0.47599999999999998</v>
      </c>
      <c r="L2047" s="2">
        <f t="shared" si="465"/>
        <v>2253.1914893617022</v>
      </c>
      <c r="M2047" s="2" t="e">
        <f t="shared" si="466"/>
        <v>#VALUE!</v>
      </c>
      <c r="N2047" s="2" t="e">
        <f t="shared" si="467"/>
        <v>#VALUE!</v>
      </c>
      <c r="O2047" s="2">
        <f t="shared" si="468"/>
        <v>2020.9923664122136</v>
      </c>
      <c r="P2047" s="79" t="e">
        <f t="shared" si="469"/>
        <v>#VALUE!</v>
      </c>
      <c r="Q2047" s="80">
        <v>0.57081999999999999</v>
      </c>
      <c r="R2047" s="78">
        <v>0.42917000000000005</v>
      </c>
      <c r="S2047" s="79">
        <f t="shared" si="470"/>
        <v>4745.9088824051132</v>
      </c>
      <c r="T2047" s="2" t="e">
        <f t="shared" si="471"/>
        <v>#VALUE!</v>
      </c>
      <c r="U2047" s="2" t="e">
        <f t="shared" si="472"/>
        <v>#VALUE!</v>
      </c>
      <c r="V2047" s="2">
        <f t="shared" si="473"/>
        <v>4272.0618562139298</v>
      </c>
      <c r="W2047" s="2" t="e">
        <f t="shared" si="474"/>
        <v>#VALUE!</v>
      </c>
      <c r="X2047">
        <f t="shared" si="475"/>
        <v>4.4815003611002018</v>
      </c>
      <c r="Y2047" t="e">
        <f t="shared" si="476"/>
        <v>#VALUE!</v>
      </c>
      <c r="Z2047" t="e">
        <f t="shared" si="477"/>
        <v>#VALUE!</v>
      </c>
      <c r="AA2047">
        <f t="shared" si="478"/>
        <v>4.034052744300217</v>
      </c>
      <c r="AB2047" t="e">
        <f t="shared" si="479"/>
        <v>#VALUE!</v>
      </c>
    </row>
    <row r="2048" spans="1:28" x14ac:dyDescent="0.25">
      <c r="A2048">
        <v>46</v>
      </c>
      <c r="B2048" t="s">
        <v>74</v>
      </c>
      <c r="C2048">
        <v>3</v>
      </c>
      <c r="D2048" t="s">
        <v>71</v>
      </c>
      <c r="E2048">
        <v>2001</v>
      </c>
      <c r="F2048">
        <v>2968</v>
      </c>
      <c r="G2048" t="s">
        <v>10</v>
      </c>
      <c r="H2048" s="54">
        <v>0.53500000000000003</v>
      </c>
      <c r="I2048" t="s">
        <v>10</v>
      </c>
      <c r="J2048" t="s">
        <v>10</v>
      </c>
      <c r="K2048">
        <v>0.496</v>
      </c>
      <c r="L2048" s="2">
        <f t="shared" si="465"/>
        <v>6382.7956989247314</v>
      </c>
      <c r="M2048" s="2" t="e">
        <f t="shared" si="466"/>
        <v>#VALUE!</v>
      </c>
      <c r="N2048" s="2" t="e">
        <f t="shared" si="467"/>
        <v>#VALUE!</v>
      </c>
      <c r="O2048" s="2">
        <f t="shared" si="468"/>
        <v>5888.8888888888887</v>
      </c>
      <c r="P2048" s="79" t="e">
        <f t="shared" si="469"/>
        <v>#VALUE!</v>
      </c>
      <c r="Q2048" s="80">
        <v>0.57081999999999999</v>
      </c>
      <c r="R2048" s="78">
        <v>0.42917000000000005</v>
      </c>
      <c r="S2048" s="79">
        <f t="shared" si="470"/>
        <v>2780.8641270308017</v>
      </c>
      <c r="T2048" s="2" t="e">
        <f t="shared" si="471"/>
        <v>#VALUE!</v>
      </c>
      <c r="U2048" s="2" t="e">
        <f t="shared" si="472"/>
        <v>#VALUE!</v>
      </c>
      <c r="V2048" s="2">
        <f t="shared" si="473"/>
        <v>2623.0572124768769</v>
      </c>
      <c r="W2048" s="2" t="e">
        <f t="shared" si="474"/>
        <v>#VALUE!</v>
      </c>
      <c r="X2048">
        <f t="shared" si="475"/>
        <v>0.93694882986212991</v>
      </c>
      <c r="Y2048" t="e">
        <f t="shared" si="476"/>
        <v>#VALUE!</v>
      </c>
      <c r="Z2048" t="e">
        <f t="shared" si="477"/>
        <v>#VALUE!</v>
      </c>
      <c r="AA2048">
        <f t="shared" si="478"/>
        <v>0.88377938425770786</v>
      </c>
      <c r="AB2048" t="e">
        <f t="shared" si="479"/>
        <v>#VALUE!</v>
      </c>
    </row>
    <row r="2049" spans="1:28" x14ac:dyDescent="0.25">
      <c r="A2049">
        <v>46</v>
      </c>
      <c r="B2049" t="s">
        <v>74</v>
      </c>
      <c r="C2049">
        <v>3</v>
      </c>
      <c r="D2049" t="s">
        <v>71</v>
      </c>
      <c r="E2049">
        <v>2002</v>
      </c>
      <c r="F2049">
        <v>3325</v>
      </c>
      <c r="G2049" t="s">
        <v>10</v>
      </c>
      <c r="H2049" s="54">
        <v>0.224</v>
      </c>
      <c r="I2049" t="s">
        <v>10</v>
      </c>
      <c r="J2049" t="s">
        <v>10</v>
      </c>
      <c r="K2049">
        <v>0.20200000000000001</v>
      </c>
      <c r="L2049" s="2">
        <f t="shared" si="465"/>
        <v>4284.7938144329892</v>
      </c>
      <c r="M2049" s="2" t="e">
        <f t="shared" si="466"/>
        <v>#VALUE!</v>
      </c>
      <c r="N2049" s="2" t="e">
        <f t="shared" si="467"/>
        <v>#VALUE!</v>
      </c>
      <c r="O2049" s="2">
        <f t="shared" si="468"/>
        <v>4166.6666666666661</v>
      </c>
      <c r="P2049" s="79" t="e">
        <f t="shared" si="469"/>
        <v>#VALUE!</v>
      </c>
      <c r="Q2049" s="80">
        <v>0.57081999999999999</v>
      </c>
      <c r="R2049" s="78">
        <v>0.42917000000000005</v>
      </c>
      <c r="S2049" s="79">
        <f t="shared" si="470"/>
        <v>3098.0324814988289</v>
      </c>
      <c r="T2049" s="2" t="e">
        <f t="shared" si="471"/>
        <v>#VALUE!</v>
      </c>
      <c r="U2049" s="2" t="e">
        <f t="shared" si="472"/>
        <v>#VALUE!</v>
      </c>
      <c r="V2049" s="2">
        <f t="shared" si="473"/>
        <v>3098.0324814988289</v>
      </c>
      <c r="W2049" s="2" t="e">
        <f t="shared" si="474"/>
        <v>#VALUE!</v>
      </c>
      <c r="X2049">
        <f t="shared" si="475"/>
        <v>0.93173909218009887</v>
      </c>
      <c r="Y2049" t="e">
        <f t="shared" si="476"/>
        <v>#VALUE!</v>
      </c>
      <c r="Z2049" t="e">
        <f t="shared" si="477"/>
        <v>#VALUE!</v>
      </c>
      <c r="AA2049">
        <f t="shared" si="478"/>
        <v>0.93173909218009887</v>
      </c>
      <c r="AB2049" t="e">
        <f t="shared" si="479"/>
        <v>#VALUE!</v>
      </c>
    </row>
    <row r="2050" spans="1:28" x14ac:dyDescent="0.25">
      <c r="A2050">
        <v>46</v>
      </c>
      <c r="B2050" t="s">
        <v>74</v>
      </c>
      <c r="C2050">
        <v>3</v>
      </c>
      <c r="D2050" t="s">
        <v>71</v>
      </c>
      <c r="E2050">
        <v>2003</v>
      </c>
      <c r="F2050">
        <v>3648</v>
      </c>
      <c r="G2050" t="s">
        <v>10</v>
      </c>
      <c r="H2050" s="54">
        <v>0.45900000000000002</v>
      </c>
      <c r="I2050" t="s">
        <v>10</v>
      </c>
      <c r="J2050" t="s">
        <v>10</v>
      </c>
      <c r="K2050">
        <v>0.40400000000000003</v>
      </c>
      <c r="L2050" s="2">
        <f t="shared" ref="L2050:L2113" si="480">$F2050/(1-H2050)</f>
        <v>6743.0683918669138</v>
      </c>
      <c r="M2050" s="2" t="e">
        <f t="shared" ref="M2050:M2113" si="481">$F2050/(1-I2050)</f>
        <v>#VALUE!</v>
      </c>
      <c r="N2050" s="2" t="e">
        <f t="shared" ref="N2050:N2113" si="482">$F2050/(1-J2050)</f>
        <v>#VALUE!</v>
      </c>
      <c r="O2050" s="2">
        <f t="shared" ref="O2050:O2113" si="483">$F2050/(1-K2050)</f>
        <v>6120.8053691275172</v>
      </c>
      <c r="P2050" s="79" t="e">
        <f t="shared" ref="P2050:P2113" si="484">$G2050/(1-K2050)</f>
        <v>#VALUE!</v>
      </c>
      <c r="Q2050" s="80">
        <v>0.57081999999999999</v>
      </c>
      <c r="R2050" s="78">
        <v>0.42917000000000005</v>
      </c>
      <c r="S2050" s="79">
        <f t="shared" ref="S2050:S2113" si="485">(L2053*$Q2050)+(L2054*$R2050)</f>
        <v>4061.6898079365083</v>
      </c>
      <c r="T2050" s="2" t="e">
        <f t="shared" ref="T2050:T2113" si="486">(M2053*$Q2050)+(M2054*$R2050)</f>
        <v>#VALUE!</v>
      </c>
      <c r="U2050" s="2" t="e">
        <f t="shared" ref="U2050:U2113" si="487">(N2053*$Q2050)+(N2054*$R2050)</f>
        <v>#VALUE!</v>
      </c>
      <c r="V2050" s="2">
        <f t="shared" ref="V2050:V2113" si="488">(O2053*$Q2050)+(O2054*$R2050)</f>
        <v>4061.6898079365083</v>
      </c>
      <c r="W2050" s="2" t="e">
        <f t="shared" ref="W2050:W2113" si="489">(P2053*$Q2050)+(P2054*$R2050)</f>
        <v>#VALUE!</v>
      </c>
      <c r="X2050">
        <f t="shared" ref="X2050:X2113" si="490">S2050/$F2050</f>
        <v>1.1134018113861042</v>
      </c>
      <c r="Y2050" t="e">
        <f t="shared" ref="Y2050:Y2113" si="491">T2050/$F2050</f>
        <v>#VALUE!</v>
      </c>
      <c r="Z2050" t="e">
        <f t="shared" ref="Z2050:Z2113" si="492">U2050/$F2050</f>
        <v>#VALUE!</v>
      </c>
      <c r="AA2050">
        <f t="shared" ref="AA2050:AA2113" si="493">V2050/$F2050</f>
        <v>1.1134018113861042</v>
      </c>
      <c r="AB2050" t="e">
        <f t="shared" ref="AB2050:AB2113" si="494">W2050/$G2050</f>
        <v>#VALUE!</v>
      </c>
    </row>
    <row r="2051" spans="1:28" x14ac:dyDescent="0.25">
      <c r="A2051">
        <v>46</v>
      </c>
      <c r="B2051" t="s">
        <v>74</v>
      </c>
      <c r="C2051">
        <v>3</v>
      </c>
      <c r="D2051" t="s">
        <v>71</v>
      </c>
      <c r="E2051">
        <v>2004</v>
      </c>
      <c r="F2051">
        <v>932</v>
      </c>
      <c r="G2051" t="s">
        <v>10</v>
      </c>
      <c r="H2051" s="54">
        <v>0.55399999999999994</v>
      </c>
      <c r="I2051" t="s">
        <v>10</v>
      </c>
      <c r="J2051" t="s">
        <v>10</v>
      </c>
      <c r="K2051">
        <v>0.48599999999999999</v>
      </c>
      <c r="L2051" s="2">
        <f t="shared" si="480"/>
        <v>2089.6860986547081</v>
      </c>
      <c r="M2051" s="2" t="e">
        <f t="shared" si="481"/>
        <v>#VALUE!</v>
      </c>
      <c r="N2051" s="2" t="e">
        <f t="shared" si="482"/>
        <v>#VALUE!</v>
      </c>
      <c r="O2051" s="2">
        <f t="shared" si="483"/>
        <v>1813.2295719844358</v>
      </c>
      <c r="P2051" s="79" t="e">
        <f t="shared" si="484"/>
        <v>#VALUE!</v>
      </c>
      <c r="Q2051" s="80">
        <v>0.57081999999999999</v>
      </c>
      <c r="R2051" s="78">
        <v>0.42917000000000005</v>
      </c>
      <c r="S2051" s="79">
        <f t="shared" si="485"/>
        <v>4542.4509471962992</v>
      </c>
      <c r="T2051" s="2" t="e">
        <f t="shared" si="486"/>
        <v>#VALUE!</v>
      </c>
      <c r="U2051" s="2" t="e">
        <f t="shared" si="487"/>
        <v>#VALUE!</v>
      </c>
      <c r="V2051" s="2">
        <f t="shared" si="488"/>
        <v>4542.4509471962992</v>
      </c>
      <c r="W2051" s="2" t="e">
        <f t="shared" si="489"/>
        <v>#VALUE!</v>
      </c>
      <c r="X2051">
        <f t="shared" si="490"/>
        <v>4.8738744068629822</v>
      </c>
      <c r="Y2051" t="e">
        <f t="shared" si="491"/>
        <v>#VALUE!</v>
      </c>
      <c r="Z2051" t="e">
        <f t="shared" si="492"/>
        <v>#VALUE!</v>
      </c>
      <c r="AA2051">
        <f t="shared" si="493"/>
        <v>4.8738744068629822</v>
      </c>
      <c r="AB2051" t="e">
        <f t="shared" si="494"/>
        <v>#VALUE!</v>
      </c>
    </row>
    <row r="2052" spans="1:28" x14ac:dyDescent="0.25">
      <c r="A2052">
        <v>46</v>
      </c>
      <c r="B2052" t="s">
        <v>74</v>
      </c>
      <c r="C2052">
        <v>3</v>
      </c>
      <c r="D2052" t="s">
        <v>71</v>
      </c>
      <c r="E2052">
        <v>2005</v>
      </c>
      <c r="F2052">
        <v>1580</v>
      </c>
      <c r="G2052" t="s">
        <v>10</v>
      </c>
      <c r="H2052" s="54">
        <v>0.57299999999999995</v>
      </c>
      <c r="I2052" t="s">
        <v>10</v>
      </c>
      <c r="J2052" t="s">
        <v>10</v>
      </c>
      <c r="K2052">
        <v>0.57299999999999995</v>
      </c>
      <c r="L2052" s="2">
        <f t="shared" si="480"/>
        <v>3700.2341920374702</v>
      </c>
      <c r="M2052" s="2" t="e">
        <f t="shared" si="481"/>
        <v>#VALUE!</v>
      </c>
      <c r="N2052" s="2" t="e">
        <f t="shared" si="482"/>
        <v>#VALUE!</v>
      </c>
      <c r="O2052" s="2">
        <f t="shared" si="483"/>
        <v>3700.2341920374702</v>
      </c>
      <c r="P2052" s="79" t="e">
        <f t="shared" si="484"/>
        <v>#VALUE!</v>
      </c>
      <c r="Q2052" s="80">
        <v>0.57081999999999999</v>
      </c>
      <c r="R2052" s="78">
        <v>0.42917000000000005</v>
      </c>
      <c r="S2052" s="79">
        <f t="shared" si="485"/>
        <v>5534.9013985572037</v>
      </c>
      <c r="T2052" s="2" t="e">
        <f t="shared" si="486"/>
        <v>#VALUE!</v>
      </c>
      <c r="U2052" s="2" t="e">
        <f t="shared" si="487"/>
        <v>#VALUE!</v>
      </c>
      <c r="V2052" s="2">
        <f t="shared" si="488"/>
        <v>5534.9013985572037</v>
      </c>
      <c r="W2052" s="2" t="e">
        <f t="shared" si="489"/>
        <v>#VALUE!</v>
      </c>
      <c r="X2052">
        <f t="shared" si="490"/>
        <v>3.5031021509855718</v>
      </c>
      <c r="Y2052" t="e">
        <f t="shared" si="491"/>
        <v>#VALUE!</v>
      </c>
      <c r="Z2052" t="e">
        <f t="shared" si="492"/>
        <v>#VALUE!</v>
      </c>
      <c r="AA2052">
        <f t="shared" si="493"/>
        <v>3.5031021509855718</v>
      </c>
      <c r="AB2052" t="e">
        <f t="shared" si="494"/>
        <v>#VALUE!</v>
      </c>
    </row>
    <row r="2053" spans="1:28" x14ac:dyDescent="0.25">
      <c r="A2053">
        <v>46</v>
      </c>
      <c r="B2053" t="s">
        <v>74</v>
      </c>
      <c r="C2053">
        <v>3</v>
      </c>
      <c r="D2053" t="s">
        <v>71</v>
      </c>
      <c r="E2053">
        <v>2006</v>
      </c>
      <c r="F2053">
        <v>1206</v>
      </c>
      <c r="G2053" t="s">
        <v>10</v>
      </c>
      <c r="H2053" s="54">
        <v>0.47499999999999998</v>
      </c>
      <c r="I2053" t="s">
        <v>10</v>
      </c>
      <c r="J2053" t="s">
        <v>10</v>
      </c>
      <c r="K2053">
        <v>0.47499999999999998</v>
      </c>
      <c r="L2053" s="2">
        <f t="shared" si="480"/>
        <v>2297.1428571428569</v>
      </c>
      <c r="M2053" s="2" t="e">
        <f t="shared" si="481"/>
        <v>#VALUE!</v>
      </c>
      <c r="N2053" s="2" t="e">
        <f t="shared" si="482"/>
        <v>#VALUE!</v>
      </c>
      <c r="O2053" s="2">
        <f t="shared" si="483"/>
        <v>2297.1428571428569</v>
      </c>
      <c r="P2053" s="79" t="e">
        <f t="shared" si="484"/>
        <v>#VALUE!</v>
      </c>
      <c r="Q2053" s="80">
        <v>0.57081999999999999</v>
      </c>
      <c r="R2053" s="78">
        <v>0.42917000000000005</v>
      </c>
      <c r="S2053" s="79">
        <f t="shared" si="485"/>
        <v>8111.9811041802332</v>
      </c>
      <c r="T2053" s="2" t="e">
        <f t="shared" si="486"/>
        <v>#VALUE!</v>
      </c>
      <c r="U2053" s="2" t="e">
        <f t="shared" si="487"/>
        <v>#VALUE!</v>
      </c>
      <c r="V2053" s="2">
        <f t="shared" si="488"/>
        <v>8111.9811041802341</v>
      </c>
      <c r="W2053" s="2" t="e">
        <f t="shared" si="489"/>
        <v>#VALUE!</v>
      </c>
      <c r="X2053">
        <f t="shared" si="490"/>
        <v>6.7263524910283854</v>
      </c>
      <c r="Y2053" t="e">
        <f t="shared" si="491"/>
        <v>#VALUE!</v>
      </c>
      <c r="Z2053" t="e">
        <f t="shared" si="492"/>
        <v>#VALUE!</v>
      </c>
      <c r="AA2053">
        <f t="shared" si="493"/>
        <v>6.7263524910283863</v>
      </c>
      <c r="AB2053" t="e">
        <f t="shared" si="494"/>
        <v>#VALUE!</v>
      </c>
    </row>
    <row r="2054" spans="1:28" x14ac:dyDescent="0.25">
      <c r="A2054">
        <v>46</v>
      </c>
      <c r="B2054" t="s">
        <v>74</v>
      </c>
      <c r="C2054">
        <v>3</v>
      </c>
      <c r="D2054" t="s">
        <v>71</v>
      </c>
      <c r="E2054">
        <v>2007</v>
      </c>
      <c r="F2054">
        <v>3230</v>
      </c>
      <c r="G2054" t="s">
        <v>10</v>
      </c>
      <c r="H2054" s="54">
        <v>0.496</v>
      </c>
      <c r="I2054" t="s">
        <v>10</v>
      </c>
      <c r="J2054" t="s">
        <v>10</v>
      </c>
      <c r="K2054">
        <v>0.496</v>
      </c>
      <c r="L2054" s="2">
        <f t="shared" si="480"/>
        <v>6408.730158730159</v>
      </c>
      <c r="M2054" s="2" t="e">
        <f t="shared" si="481"/>
        <v>#VALUE!</v>
      </c>
      <c r="N2054" s="2" t="e">
        <f t="shared" si="482"/>
        <v>#VALUE!</v>
      </c>
      <c r="O2054" s="2">
        <f t="shared" si="483"/>
        <v>6408.730158730159</v>
      </c>
      <c r="P2054" s="79" t="e">
        <f t="shared" si="484"/>
        <v>#VALUE!</v>
      </c>
      <c r="Q2054" s="80">
        <v>0.57081999999999999</v>
      </c>
      <c r="R2054" s="78">
        <v>0.42917000000000005</v>
      </c>
      <c r="S2054" s="79">
        <f t="shared" si="485"/>
        <v>3252.1630336680719</v>
      </c>
      <c r="T2054" s="2" t="e">
        <f t="shared" si="486"/>
        <v>#VALUE!</v>
      </c>
      <c r="U2054" s="2" t="e">
        <f t="shared" si="487"/>
        <v>#VALUE!</v>
      </c>
      <c r="V2054" s="2">
        <f t="shared" si="488"/>
        <v>3260.3494058912434</v>
      </c>
      <c r="W2054" s="2" t="e">
        <f t="shared" si="489"/>
        <v>#VALUE!</v>
      </c>
      <c r="X2054">
        <f t="shared" si="490"/>
        <v>1.0068616203306724</v>
      </c>
      <c r="Y2054" t="e">
        <f t="shared" si="491"/>
        <v>#VALUE!</v>
      </c>
      <c r="Z2054" t="e">
        <f t="shared" si="492"/>
        <v>#VALUE!</v>
      </c>
      <c r="AA2054">
        <f t="shared" si="493"/>
        <v>1.0093961008951218</v>
      </c>
      <c r="AB2054" t="e">
        <f t="shared" si="494"/>
        <v>#VALUE!</v>
      </c>
    </row>
    <row r="2055" spans="1:28" x14ac:dyDescent="0.25">
      <c r="A2055">
        <v>46</v>
      </c>
      <c r="B2055" t="s">
        <v>74</v>
      </c>
      <c r="C2055">
        <v>3</v>
      </c>
      <c r="D2055" t="s">
        <v>71</v>
      </c>
      <c r="E2055">
        <v>2008</v>
      </c>
      <c r="F2055">
        <v>1230</v>
      </c>
      <c r="G2055" t="s">
        <v>10</v>
      </c>
      <c r="H2055" s="54">
        <v>0.40300000000000002</v>
      </c>
      <c r="I2055" t="s">
        <v>10</v>
      </c>
      <c r="J2055" t="s">
        <v>10</v>
      </c>
      <c r="K2055">
        <v>0.40300000000000002</v>
      </c>
      <c r="L2055" s="2">
        <f t="shared" si="480"/>
        <v>2060.3015075376884</v>
      </c>
      <c r="M2055" s="2" t="e">
        <f t="shared" si="481"/>
        <v>#VALUE!</v>
      </c>
      <c r="N2055" s="2" t="e">
        <f t="shared" si="482"/>
        <v>#VALUE!</v>
      </c>
      <c r="O2055" s="2">
        <f t="shared" si="483"/>
        <v>2060.3015075376884</v>
      </c>
      <c r="P2055" s="79" t="e">
        <f t="shared" si="484"/>
        <v>#VALUE!</v>
      </c>
      <c r="Q2055" s="80">
        <v>0.57081999999999999</v>
      </c>
      <c r="R2055" s="78">
        <v>0.42917000000000005</v>
      </c>
      <c r="S2055" s="79">
        <f t="shared" si="485"/>
        <v>2159.5077768301744</v>
      </c>
      <c r="T2055" s="2" t="e">
        <f t="shared" si="486"/>
        <v>#VALUE!</v>
      </c>
      <c r="U2055" s="2" t="e">
        <f t="shared" si="487"/>
        <v>#VALUE!</v>
      </c>
      <c r="V2055" s="2">
        <f t="shared" si="488"/>
        <v>2149.0171919645618</v>
      </c>
      <c r="W2055" s="2" t="e">
        <f t="shared" si="489"/>
        <v>#VALUE!</v>
      </c>
      <c r="X2055">
        <f t="shared" si="490"/>
        <v>1.7556973795367272</v>
      </c>
      <c r="Y2055" t="e">
        <f t="shared" si="491"/>
        <v>#VALUE!</v>
      </c>
      <c r="Z2055" t="e">
        <f t="shared" si="492"/>
        <v>#VALUE!</v>
      </c>
      <c r="AA2055">
        <f t="shared" si="493"/>
        <v>1.7471684487516763</v>
      </c>
      <c r="AB2055" t="e">
        <f t="shared" si="494"/>
        <v>#VALUE!</v>
      </c>
    </row>
    <row r="2056" spans="1:28" x14ac:dyDescent="0.25">
      <c r="A2056">
        <v>46</v>
      </c>
      <c r="B2056" t="s">
        <v>74</v>
      </c>
      <c r="C2056">
        <v>3</v>
      </c>
      <c r="D2056" t="s">
        <v>71</v>
      </c>
      <c r="E2056">
        <v>2009</v>
      </c>
      <c r="F2056">
        <v>6622</v>
      </c>
      <c r="G2056" t="s">
        <v>10</v>
      </c>
      <c r="H2056" s="54">
        <v>0.34799999999999998</v>
      </c>
      <c r="I2056" t="s">
        <v>10</v>
      </c>
      <c r="J2056" t="s">
        <v>10</v>
      </c>
      <c r="K2056">
        <v>0.34799999999999998</v>
      </c>
      <c r="L2056" s="2">
        <f t="shared" si="480"/>
        <v>10156.441717791411</v>
      </c>
      <c r="M2056" s="2" t="e">
        <f t="shared" si="481"/>
        <v>#VALUE!</v>
      </c>
      <c r="N2056" s="2" t="e">
        <f t="shared" si="482"/>
        <v>#VALUE!</v>
      </c>
      <c r="O2056" s="2">
        <f t="shared" si="483"/>
        <v>10156.441717791411</v>
      </c>
      <c r="P2056" s="79" t="e">
        <f t="shared" si="484"/>
        <v>#VALUE!</v>
      </c>
      <c r="Q2056" s="80">
        <v>0.57081999999999999</v>
      </c>
      <c r="R2056" s="78">
        <v>0.42917000000000005</v>
      </c>
      <c r="S2056" s="79">
        <f t="shared" si="485"/>
        <v>8430.1737369207785</v>
      </c>
      <c r="T2056" s="2" t="e">
        <f t="shared" si="486"/>
        <v>#VALUE!</v>
      </c>
      <c r="U2056" s="2" t="e">
        <f t="shared" si="487"/>
        <v>#VALUE!</v>
      </c>
      <c r="V2056" s="2">
        <f t="shared" si="488"/>
        <v>8077.6875754309021</v>
      </c>
      <c r="W2056" s="2" t="e">
        <f t="shared" si="489"/>
        <v>#VALUE!</v>
      </c>
      <c r="X2056">
        <f t="shared" si="490"/>
        <v>1.2730555326065809</v>
      </c>
      <c r="Y2056" t="e">
        <f t="shared" si="491"/>
        <v>#VALUE!</v>
      </c>
      <c r="Z2056" t="e">
        <f t="shared" si="492"/>
        <v>#VALUE!</v>
      </c>
      <c r="AA2056">
        <f t="shared" si="493"/>
        <v>1.2198259703157508</v>
      </c>
      <c r="AB2056" t="e">
        <f t="shared" si="494"/>
        <v>#VALUE!</v>
      </c>
    </row>
    <row r="2057" spans="1:28" x14ac:dyDescent="0.25">
      <c r="A2057">
        <v>46</v>
      </c>
      <c r="B2057" t="s">
        <v>74</v>
      </c>
      <c r="C2057">
        <v>3</v>
      </c>
      <c r="D2057" t="s">
        <v>71</v>
      </c>
      <c r="E2057">
        <v>2010</v>
      </c>
      <c r="F2057">
        <v>2896</v>
      </c>
      <c r="G2057" t="s">
        <v>10</v>
      </c>
      <c r="H2057" s="54">
        <v>0.46299999999999997</v>
      </c>
      <c r="I2057" t="s">
        <v>10</v>
      </c>
      <c r="J2057" t="s">
        <v>10</v>
      </c>
      <c r="K2057">
        <v>0.46300000000000002</v>
      </c>
      <c r="L2057" s="2">
        <f t="shared" si="480"/>
        <v>5392.9236499068902</v>
      </c>
      <c r="M2057" s="2" t="e">
        <f t="shared" si="481"/>
        <v>#VALUE!</v>
      </c>
      <c r="N2057" s="2" t="e">
        <f t="shared" si="482"/>
        <v>#VALUE!</v>
      </c>
      <c r="O2057" s="2">
        <f t="shared" si="483"/>
        <v>5392.9236499068911</v>
      </c>
      <c r="P2057" s="79" t="e">
        <f t="shared" si="484"/>
        <v>#VALUE!</v>
      </c>
      <c r="Q2057" s="80">
        <v>0.57081999999999999</v>
      </c>
      <c r="R2057" s="78">
        <v>0.42917000000000005</v>
      </c>
      <c r="S2057" s="79">
        <f t="shared" si="485"/>
        <v>12937.090017361112</v>
      </c>
      <c r="T2057" s="2" t="e">
        <f t="shared" si="486"/>
        <v>#VALUE!</v>
      </c>
      <c r="U2057" s="2" t="e">
        <f t="shared" si="487"/>
        <v>#VALUE!</v>
      </c>
      <c r="V2057" s="2">
        <f t="shared" si="488"/>
        <v>12292.445049686987</v>
      </c>
      <c r="W2057" s="2" t="e">
        <f t="shared" si="489"/>
        <v>#VALUE!</v>
      </c>
      <c r="X2057">
        <f t="shared" si="490"/>
        <v>4.4672272159396105</v>
      </c>
      <c r="Y2057" t="e">
        <f t="shared" si="491"/>
        <v>#VALUE!</v>
      </c>
      <c r="Z2057" t="e">
        <f t="shared" si="492"/>
        <v>#VALUE!</v>
      </c>
      <c r="AA2057">
        <f t="shared" si="493"/>
        <v>4.2446288154996505</v>
      </c>
      <c r="AB2057" t="e">
        <f t="shared" si="494"/>
        <v>#VALUE!</v>
      </c>
    </row>
    <row r="2058" spans="1:28" x14ac:dyDescent="0.25">
      <c r="A2058">
        <v>46</v>
      </c>
      <c r="B2058" t="s">
        <v>74</v>
      </c>
      <c r="C2058">
        <v>3</v>
      </c>
      <c r="D2058" t="s">
        <v>71</v>
      </c>
      <c r="E2058">
        <v>2011</v>
      </c>
      <c r="F2058">
        <v>198</v>
      </c>
      <c r="G2058" t="s">
        <v>10</v>
      </c>
      <c r="H2058" s="54">
        <v>0.51100000000000001</v>
      </c>
      <c r="I2058" t="s">
        <v>10</v>
      </c>
      <c r="J2058" t="s">
        <v>10</v>
      </c>
      <c r="K2058">
        <v>0.53300000000000003</v>
      </c>
      <c r="L2058" s="2">
        <f t="shared" si="480"/>
        <v>404.90797546012271</v>
      </c>
      <c r="M2058" s="2" t="e">
        <f t="shared" si="481"/>
        <v>#VALUE!</v>
      </c>
      <c r="N2058" s="2" t="e">
        <f t="shared" si="482"/>
        <v>#VALUE!</v>
      </c>
      <c r="O2058" s="2">
        <f t="shared" si="483"/>
        <v>423.98286937901503</v>
      </c>
      <c r="P2058" s="79" t="e">
        <f t="shared" si="484"/>
        <v>#VALUE!</v>
      </c>
      <c r="Q2058" s="80">
        <v>0.57081999999999999</v>
      </c>
      <c r="R2058" s="78">
        <v>0.42917000000000005</v>
      </c>
      <c r="S2058" s="79">
        <f t="shared" si="485"/>
        <v>7459.913922948158</v>
      </c>
      <c r="T2058" s="2" t="e">
        <f t="shared" si="486"/>
        <v>#VALUE!</v>
      </c>
      <c r="U2058" s="2" t="e">
        <f t="shared" si="487"/>
        <v>#VALUE!</v>
      </c>
      <c r="V2058" s="2">
        <f t="shared" si="488"/>
        <v>8558.3886199845037</v>
      </c>
      <c r="W2058" s="2" t="e">
        <f t="shared" si="489"/>
        <v>#VALUE!</v>
      </c>
      <c r="X2058">
        <f t="shared" si="490"/>
        <v>37.676332944182619</v>
      </c>
      <c r="Y2058" t="e">
        <f t="shared" si="491"/>
        <v>#VALUE!</v>
      </c>
      <c r="Z2058" t="e">
        <f t="shared" si="492"/>
        <v>#VALUE!</v>
      </c>
      <c r="AA2058">
        <f t="shared" si="493"/>
        <v>43.224184949416689</v>
      </c>
      <c r="AB2058" t="e">
        <f t="shared" si="494"/>
        <v>#VALUE!</v>
      </c>
    </row>
    <row r="2059" spans="1:28" x14ac:dyDescent="0.25">
      <c r="A2059">
        <v>46</v>
      </c>
      <c r="B2059" t="s">
        <v>74</v>
      </c>
      <c r="C2059">
        <v>3</v>
      </c>
      <c r="D2059" t="s">
        <v>71</v>
      </c>
      <c r="E2059">
        <v>2012</v>
      </c>
      <c r="F2059">
        <v>2004</v>
      </c>
      <c r="G2059" t="s">
        <v>10</v>
      </c>
      <c r="H2059" s="54">
        <v>0.55400000000000005</v>
      </c>
      <c r="I2059" t="s">
        <v>10</v>
      </c>
      <c r="J2059" t="s">
        <v>10</v>
      </c>
      <c r="K2059">
        <v>0.54900000000000004</v>
      </c>
      <c r="L2059" s="2">
        <f t="shared" si="480"/>
        <v>4493.2735426008976</v>
      </c>
      <c r="M2059" s="2" t="e">
        <f t="shared" si="481"/>
        <v>#VALUE!</v>
      </c>
      <c r="N2059" s="2" t="e">
        <f t="shared" si="482"/>
        <v>#VALUE!</v>
      </c>
      <c r="O2059" s="2">
        <f t="shared" si="483"/>
        <v>4443.4589800443464</v>
      </c>
      <c r="P2059" s="79" t="e">
        <f t="shared" si="484"/>
        <v>#VALUE!</v>
      </c>
      <c r="Q2059" s="80">
        <v>0.57081999999999999</v>
      </c>
      <c r="R2059" s="78">
        <v>0.42917000000000005</v>
      </c>
      <c r="S2059" s="79">
        <f t="shared" si="485"/>
        <v>5386.5392966211966</v>
      </c>
      <c r="T2059" s="2" t="e">
        <f t="shared" si="486"/>
        <v>#VALUE!</v>
      </c>
      <c r="U2059" s="2" t="e">
        <f t="shared" si="487"/>
        <v>#VALUE!</v>
      </c>
      <c r="V2059" s="2">
        <f t="shared" si="488"/>
        <v>6953.650500264057</v>
      </c>
      <c r="W2059" s="2" t="e">
        <f t="shared" si="489"/>
        <v>#VALUE!</v>
      </c>
      <c r="X2059">
        <f t="shared" si="490"/>
        <v>2.6878938605894196</v>
      </c>
      <c r="Y2059" t="e">
        <f t="shared" si="491"/>
        <v>#VALUE!</v>
      </c>
      <c r="Z2059" t="e">
        <f t="shared" si="492"/>
        <v>#VALUE!</v>
      </c>
      <c r="AA2059">
        <f t="shared" si="493"/>
        <v>3.4698854791736813</v>
      </c>
      <c r="AB2059" t="e">
        <f t="shared" si="494"/>
        <v>#VALUE!</v>
      </c>
    </row>
    <row r="2060" spans="1:28" x14ac:dyDescent="0.25">
      <c r="A2060">
        <v>46</v>
      </c>
      <c r="B2060" t="s">
        <v>74</v>
      </c>
      <c r="C2060">
        <v>3</v>
      </c>
      <c r="D2060" t="s">
        <v>71</v>
      </c>
      <c r="E2060">
        <v>2013</v>
      </c>
      <c r="F2060" s="1">
        <v>4674</v>
      </c>
      <c r="G2060" t="s">
        <v>10</v>
      </c>
      <c r="H2060" s="54">
        <v>0.65800000000000003</v>
      </c>
      <c r="I2060" t="s">
        <v>10</v>
      </c>
      <c r="J2060" t="s">
        <v>10</v>
      </c>
      <c r="K2060">
        <v>0.63800000000000001</v>
      </c>
      <c r="L2060" s="2">
        <f t="shared" si="480"/>
        <v>13666.666666666668</v>
      </c>
      <c r="M2060" s="2" t="e">
        <f t="shared" si="481"/>
        <v>#VALUE!</v>
      </c>
      <c r="N2060" s="2" t="e">
        <f t="shared" si="482"/>
        <v>#VALUE!</v>
      </c>
      <c r="O2060" s="2">
        <f t="shared" si="483"/>
        <v>12911.602209944751</v>
      </c>
      <c r="P2060" s="79" t="e">
        <f t="shared" si="484"/>
        <v>#VALUE!</v>
      </c>
      <c r="Q2060" s="80">
        <v>0.57081999999999999</v>
      </c>
      <c r="R2060" s="78">
        <v>0.42917000000000005</v>
      </c>
      <c r="S2060" s="79">
        <f t="shared" si="485"/>
        <v>12369.382576677392</v>
      </c>
      <c r="T2060" s="2" t="e">
        <f t="shared" si="486"/>
        <v>#VALUE!</v>
      </c>
      <c r="U2060" s="2" t="e">
        <f t="shared" si="487"/>
        <v>#VALUE!</v>
      </c>
      <c r="V2060" s="2">
        <f t="shared" si="488"/>
        <v>11667.837219166882</v>
      </c>
      <c r="W2060" s="2" t="e">
        <f t="shared" si="489"/>
        <v>#VALUE!</v>
      </c>
      <c r="X2060">
        <f t="shared" si="490"/>
        <v>2.6464233155065022</v>
      </c>
      <c r="Y2060" t="e">
        <f t="shared" si="491"/>
        <v>#VALUE!</v>
      </c>
      <c r="Z2060" t="e">
        <f t="shared" si="492"/>
        <v>#VALUE!</v>
      </c>
      <c r="AA2060">
        <f t="shared" si="493"/>
        <v>2.4963280314862821</v>
      </c>
      <c r="AB2060" t="e">
        <f t="shared" si="494"/>
        <v>#VALUE!</v>
      </c>
    </row>
    <row r="2061" spans="1:28" x14ac:dyDescent="0.25">
      <c r="A2061">
        <v>46</v>
      </c>
      <c r="B2061" t="s">
        <v>74</v>
      </c>
      <c r="C2061">
        <v>3</v>
      </c>
      <c r="D2061" t="s">
        <v>71</v>
      </c>
      <c r="E2061">
        <v>2014</v>
      </c>
      <c r="F2061">
        <v>6893</v>
      </c>
      <c r="G2061" t="s">
        <v>10</v>
      </c>
      <c r="H2061" s="54">
        <v>0.42400000000000004</v>
      </c>
      <c r="I2061" t="s">
        <v>10</v>
      </c>
      <c r="J2061" t="s">
        <v>10</v>
      </c>
      <c r="K2061">
        <v>0.39900000000000002</v>
      </c>
      <c r="L2061" s="2">
        <f t="shared" si="480"/>
        <v>11967.013888888891</v>
      </c>
      <c r="M2061" s="2" t="e">
        <f t="shared" si="481"/>
        <v>#VALUE!</v>
      </c>
      <c r="N2061" s="2" t="e">
        <f t="shared" si="482"/>
        <v>#VALUE!</v>
      </c>
      <c r="O2061" s="2">
        <f t="shared" si="483"/>
        <v>11469.217970049916</v>
      </c>
      <c r="P2061" s="79" t="e">
        <f t="shared" si="484"/>
        <v>#VALUE!</v>
      </c>
      <c r="Q2061" s="80">
        <v>0.57081999999999999</v>
      </c>
      <c r="R2061" s="78">
        <v>0.42917000000000005</v>
      </c>
      <c r="S2061" s="79" t="e">
        <f t="shared" si="485"/>
        <v>#VALUE!</v>
      </c>
      <c r="T2061" s="2" t="e">
        <f t="shared" si="486"/>
        <v>#VALUE!</v>
      </c>
      <c r="U2061" s="2" t="e">
        <f t="shared" si="487"/>
        <v>#VALUE!</v>
      </c>
      <c r="V2061" s="2" t="e">
        <f t="shared" si="488"/>
        <v>#VALUE!</v>
      </c>
      <c r="W2061" s="2" t="e">
        <f t="shared" si="489"/>
        <v>#VALUE!</v>
      </c>
      <c r="X2061" t="e">
        <f t="shared" si="490"/>
        <v>#VALUE!</v>
      </c>
      <c r="Y2061" t="e">
        <f t="shared" si="491"/>
        <v>#VALUE!</v>
      </c>
      <c r="Z2061" t="e">
        <f t="shared" si="492"/>
        <v>#VALUE!</v>
      </c>
      <c r="AA2061" t="e">
        <f t="shared" si="493"/>
        <v>#VALUE!</v>
      </c>
      <c r="AB2061" t="e">
        <f t="shared" si="494"/>
        <v>#VALUE!</v>
      </c>
    </row>
    <row r="2062" spans="1:28" x14ac:dyDescent="0.25">
      <c r="A2062">
        <v>46</v>
      </c>
      <c r="B2062" t="s">
        <v>74</v>
      </c>
      <c r="C2062">
        <v>3</v>
      </c>
      <c r="D2062" t="s">
        <v>71</v>
      </c>
      <c r="E2062">
        <v>2015</v>
      </c>
      <c r="F2062">
        <v>614</v>
      </c>
      <c r="G2062" t="s">
        <v>10</v>
      </c>
      <c r="H2062" s="54">
        <v>0.58099999999999996</v>
      </c>
      <c r="I2062" t="s">
        <v>10</v>
      </c>
      <c r="J2062" t="s">
        <v>10</v>
      </c>
      <c r="K2062">
        <v>0.86899999999999999</v>
      </c>
      <c r="L2062" s="2">
        <f t="shared" si="480"/>
        <v>1465.3937947494032</v>
      </c>
      <c r="M2062" s="2" t="e">
        <f t="shared" si="481"/>
        <v>#VALUE!</v>
      </c>
      <c r="N2062" s="2" t="e">
        <f t="shared" si="482"/>
        <v>#VALUE!</v>
      </c>
      <c r="O2062" s="2">
        <f t="shared" si="483"/>
        <v>4687.0229007633588</v>
      </c>
      <c r="P2062" s="79" t="e">
        <f t="shared" si="484"/>
        <v>#VALUE!</v>
      </c>
      <c r="Q2062" s="80">
        <v>0.57081999999999999</v>
      </c>
      <c r="R2062" s="78">
        <v>0.42917000000000005</v>
      </c>
      <c r="S2062" s="79" t="e">
        <f t="shared" si="485"/>
        <v>#VALUE!</v>
      </c>
      <c r="T2062" s="2" t="e">
        <f t="shared" si="486"/>
        <v>#VALUE!</v>
      </c>
      <c r="U2062" s="2" t="e">
        <f t="shared" si="487"/>
        <v>#VALUE!</v>
      </c>
      <c r="V2062" s="2" t="e">
        <f t="shared" si="488"/>
        <v>#VALUE!</v>
      </c>
      <c r="W2062" s="2" t="e">
        <f t="shared" si="489"/>
        <v>#VALUE!</v>
      </c>
      <c r="X2062" t="e">
        <f t="shared" si="490"/>
        <v>#VALUE!</v>
      </c>
      <c r="Y2062" t="e">
        <f t="shared" si="491"/>
        <v>#VALUE!</v>
      </c>
      <c r="Z2062" t="e">
        <f t="shared" si="492"/>
        <v>#VALUE!</v>
      </c>
      <c r="AA2062" t="e">
        <f t="shared" si="493"/>
        <v>#VALUE!</v>
      </c>
      <c r="AB2062" t="e">
        <f t="shared" si="494"/>
        <v>#VALUE!</v>
      </c>
    </row>
    <row r="2063" spans="1:28" x14ac:dyDescent="0.25">
      <c r="A2063">
        <v>46</v>
      </c>
      <c r="B2063" t="s">
        <v>74</v>
      </c>
      <c r="C2063">
        <v>3</v>
      </c>
      <c r="D2063" t="s">
        <v>71</v>
      </c>
      <c r="E2063">
        <v>2016</v>
      </c>
      <c r="F2063">
        <v>3170</v>
      </c>
      <c r="G2063" t="s">
        <v>10</v>
      </c>
      <c r="H2063" s="54">
        <v>0.70100000000000007</v>
      </c>
      <c r="I2063" t="s">
        <v>10</v>
      </c>
      <c r="J2063" t="s">
        <v>10</v>
      </c>
      <c r="K2063">
        <v>0.68200000000000005</v>
      </c>
      <c r="L2063" s="2">
        <f t="shared" si="480"/>
        <v>10602.006688963213</v>
      </c>
      <c r="M2063" s="2" t="e">
        <f t="shared" si="481"/>
        <v>#VALUE!</v>
      </c>
      <c r="N2063" s="2" t="e">
        <f t="shared" si="482"/>
        <v>#VALUE!</v>
      </c>
      <c r="O2063" s="2">
        <f t="shared" si="483"/>
        <v>9968.5534591194992</v>
      </c>
      <c r="P2063" s="79" t="e">
        <f t="shared" si="484"/>
        <v>#VALUE!</v>
      </c>
      <c r="Q2063" s="80">
        <v>0.57081999999999999</v>
      </c>
      <c r="R2063" s="78">
        <v>0.42917000000000005</v>
      </c>
      <c r="S2063" s="79">
        <f t="shared" si="485"/>
        <v>3357.974581124814</v>
      </c>
      <c r="T2063" s="2" t="e">
        <f t="shared" si="486"/>
        <v>#VALUE!</v>
      </c>
      <c r="U2063" s="2" t="e">
        <f t="shared" si="487"/>
        <v>#VALUE!</v>
      </c>
      <c r="V2063" s="2">
        <f t="shared" si="488"/>
        <v>3362.5931246753908</v>
      </c>
      <c r="W2063" s="2" t="e">
        <f t="shared" si="489"/>
        <v>#VALUE!</v>
      </c>
      <c r="X2063">
        <f t="shared" si="490"/>
        <v>1.0592979751182379</v>
      </c>
      <c r="Y2063" t="e">
        <f t="shared" si="491"/>
        <v>#VALUE!</v>
      </c>
      <c r="Z2063" t="e">
        <f t="shared" si="492"/>
        <v>#VALUE!</v>
      </c>
      <c r="AA2063">
        <f t="shared" si="493"/>
        <v>1.0607549289196816</v>
      </c>
      <c r="AB2063" t="e">
        <f t="shared" si="494"/>
        <v>#VALUE!</v>
      </c>
    </row>
    <row r="2064" spans="1:28" x14ac:dyDescent="0.25">
      <c r="A2064">
        <v>46</v>
      </c>
      <c r="B2064" t="s">
        <v>74</v>
      </c>
      <c r="C2064">
        <v>3</v>
      </c>
      <c r="D2064" t="s">
        <v>71</v>
      </c>
      <c r="E2064">
        <v>2017</v>
      </c>
      <c r="F2064">
        <v>6212</v>
      </c>
      <c r="G2064" t="s">
        <v>10</v>
      </c>
      <c r="H2064" s="54">
        <v>0.57799999999999996</v>
      </c>
      <c r="I2064" t="s">
        <v>10</v>
      </c>
      <c r="J2064" t="s">
        <v>10</v>
      </c>
      <c r="K2064">
        <v>0.55400000000000005</v>
      </c>
      <c r="L2064" s="2">
        <f t="shared" si="480"/>
        <v>14720.379146919429</v>
      </c>
      <c r="M2064" s="2" t="e">
        <f t="shared" si="481"/>
        <v>#VALUE!</v>
      </c>
      <c r="N2064" s="2" t="e">
        <f t="shared" si="482"/>
        <v>#VALUE!</v>
      </c>
      <c r="O2064" s="2">
        <f t="shared" si="483"/>
        <v>13928.251121076235</v>
      </c>
      <c r="P2064" s="79" t="e">
        <f t="shared" si="484"/>
        <v>#VALUE!</v>
      </c>
      <c r="Q2064" s="80">
        <v>0.57081999999999999</v>
      </c>
      <c r="R2064" s="78">
        <v>0.42917000000000005</v>
      </c>
      <c r="S2064" s="79" t="e">
        <f t="shared" si="485"/>
        <v>#VALUE!</v>
      </c>
      <c r="T2064" s="2" t="e">
        <f t="shared" si="486"/>
        <v>#VALUE!</v>
      </c>
      <c r="U2064" s="2" t="e">
        <f t="shared" si="487"/>
        <v>#VALUE!</v>
      </c>
      <c r="V2064" s="2">
        <f t="shared" si="488"/>
        <v>3045.8516471659104</v>
      </c>
      <c r="W2064" s="2" t="e">
        <f t="shared" si="489"/>
        <v>#VALUE!</v>
      </c>
      <c r="X2064" t="e">
        <f t="shared" si="490"/>
        <v>#VALUE!</v>
      </c>
      <c r="Y2064" t="e">
        <f t="shared" si="491"/>
        <v>#VALUE!</v>
      </c>
      <c r="Z2064" t="e">
        <f t="shared" si="492"/>
        <v>#VALUE!</v>
      </c>
      <c r="AA2064">
        <f t="shared" si="493"/>
        <v>0.49031739329779628</v>
      </c>
      <c r="AB2064" t="e">
        <f t="shared" si="494"/>
        <v>#VALUE!</v>
      </c>
    </row>
    <row r="2065" spans="1:28" x14ac:dyDescent="0.25">
      <c r="A2065">
        <v>46</v>
      </c>
      <c r="B2065" t="s">
        <v>74</v>
      </c>
      <c r="C2065">
        <v>3</v>
      </c>
      <c r="D2065" t="s">
        <v>71</v>
      </c>
      <c r="E2065">
        <v>2018</v>
      </c>
      <c r="F2065" t="s">
        <v>10</v>
      </c>
      <c r="G2065" t="s">
        <v>10</v>
      </c>
      <c r="H2065" s="54">
        <v>0.47589229213996381</v>
      </c>
      <c r="I2065" t="s">
        <v>10</v>
      </c>
      <c r="J2065" t="s">
        <v>10</v>
      </c>
      <c r="K2065">
        <v>0.47599999999999998</v>
      </c>
      <c r="L2065" s="2" t="e">
        <f t="shared" si="480"/>
        <v>#VALUE!</v>
      </c>
      <c r="M2065" s="2" t="e">
        <f t="shared" si="481"/>
        <v>#VALUE!</v>
      </c>
      <c r="N2065" s="2" t="e">
        <f t="shared" si="482"/>
        <v>#VALUE!</v>
      </c>
      <c r="O2065" s="2" t="e">
        <f t="shared" si="483"/>
        <v>#VALUE!</v>
      </c>
      <c r="P2065" s="79" t="e">
        <f t="shared" si="484"/>
        <v>#VALUE!</v>
      </c>
      <c r="Q2065" s="80">
        <v>0.57081999999999999</v>
      </c>
      <c r="R2065" s="78">
        <v>0.42917000000000005</v>
      </c>
      <c r="S2065" s="79" t="e">
        <f t="shared" si="485"/>
        <v>#VALUE!</v>
      </c>
      <c r="T2065" s="2" t="e">
        <f t="shared" si="486"/>
        <v>#VALUE!</v>
      </c>
      <c r="U2065" s="2" t="e">
        <f t="shared" si="487"/>
        <v>#VALUE!</v>
      </c>
      <c r="V2065" s="2">
        <f t="shared" si="488"/>
        <v>13903.443828189615</v>
      </c>
      <c r="W2065" s="2" t="e">
        <f t="shared" si="489"/>
        <v>#VALUE!</v>
      </c>
      <c r="X2065" t="e">
        <f t="shared" si="490"/>
        <v>#VALUE!</v>
      </c>
      <c r="Y2065" t="e">
        <f t="shared" si="491"/>
        <v>#VALUE!</v>
      </c>
      <c r="Z2065" t="e">
        <f t="shared" si="492"/>
        <v>#VALUE!</v>
      </c>
      <c r="AA2065" t="e">
        <f t="shared" si="493"/>
        <v>#VALUE!</v>
      </c>
      <c r="AB2065" t="e">
        <f t="shared" si="494"/>
        <v>#VALUE!</v>
      </c>
    </row>
    <row r="2066" spans="1:28" x14ac:dyDescent="0.25">
      <c r="A2066">
        <v>46</v>
      </c>
      <c r="B2066" t="s">
        <v>74</v>
      </c>
      <c r="C2066">
        <v>3</v>
      </c>
      <c r="D2066" t="s">
        <v>71</v>
      </c>
      <c r="E2066">
        <v>2019</v>
      </c>
      <c r="F2066">
        <v>2096</v>
      </c>
      <c r="G2066" t="s">
        <v>10</v>
      </c>
      <c r="H2066" s="54">
        <v>0.48606547353914631</v>
      </c>
      <c r="I2066" t="s">
        <v>10</v>
      </c>
      <c r="J2066" t="s">
        <v>10</v>
      </c>
      <c r="K2066">
        <v>0.48599999999999999</v>
      </c>
      <c r="L2066" s="2">
        <f t="shared" si="480"/>
        <v>4078.3405124264441</v>
      </c>
      <c r="M2066" s="2" t="e">
        <f t="shared" si="481"/>
        <v>#VALUE!</v>
      </c>
      <c r="N2066" s="2" t="e">
        <f t="shared" si="482"/>
        <v>#VALUE!</v>
      </c>
      <c r="O2066" s="2">
        <f t="shared" si="483"/>
        <v>4077.8210116731516</v>
      </c>
      <c r="P2066" s="79" t="e">
        <f t="shared" si="484"/>
        <v>#VALUE!</v>
      </c>
      <c r="Q2066" s="80">
        <v>0.57081999999999999</v>
      </c>
      <c r="R2066" s="78">
        <v>0.42917000000000005</v>
      </c>
      <c r="S2066" s="79" t="e">
        <f t="shared" si="485"/>
        <v>#VALUE!</v>
      </c>
      <c r="T2066" s="2" t="e">
        <f t="shared" si="486"/>
        <v>#VALUE!</v>
      </c>
      <c r="U2066" s="2" t="e">
        <f t="shared" si="487"/>
        <v>#VALUE!</v>
      </c>
      <c r="V2066" s="2" t="e">
        <f t="shared" si="488"/>
        <v>#VALUE!</v>
      </c>
      <c r="W2066" s="2" t="e">
        <f t="shared" si="489"/>
        <v>#VALUE!</v>
      </c>
      <c r="X2066" t="e">
        <f t="shared" si="490"/>
        <v>#VALUE!</v>
      </c>
      <c r="Y2066" t="e">
        <f t="shared" si="491"/>
        <v>#VALUE!</v>
      </c>
      <c r="Z2066" t="e">
        <f t="shared" si="492"/>
        <v>#VALUE!</v>
      </c>
      <c r="AA2066" t="e">
        <f t="shared" si="493"/>
        <v>#VALUE!</v>
      </c>
      <c r="AB2066" t="e">
        <f t="shared" si="494"/>
        <v>#VALUE!</v>
      </c>
    </row>
    <row r="2067" spans="1:28" x14ac:dyDescent="0.25">
      <c r="A2067">
        <v>46</v>
      </c>
      <c r="B2067" t="s">
        <v>74</v>
      </c>
      <c r="C2067">
        <v>3</v>
      </c>
      <c r="D2067" t="s">
        <v>71</v>
      </c>
      <c r="E2067">
        <v>2020</v>
      </c>
      <c r="F2067">
        <v>1102</v>
      </c>
      <c r="G2067" t="s">
        <v>10</v>
      </c>
      <c r="H2067" s="54">
        <v>0.54081917900345744</v>
      </c>
      <c r="I2067" t="s">
        <v>10</v>
      </c>
      <c r="J2067" t="s">
        <v>10</v>
      </c>
      <c r="K2067">
        <v>0.54300000000000004</v>
      </c>
      <c r="L2067" s="2">
        <f t="shared" si="480"/>
        <v>2399.9260195762786</v>
      </c>
      <c r="M2067" s="2" t="e">
        <f t="shared" si="481"/>
        <v>#VALUE!</v>
      </c>
      <c r="N2067" s="2" t="e">
        <f t="shared" si="482"/>
        <v>#VALUE!</v>
      </c>
      <c r="O2067" s="2">
        <f t="shared" si="483"/>
        <v>2411.3785557986871</v>
      </c>
      <c r="P2067" s="79" t="e">
        <f t="shared" si="484"/>
        <v>#VALUE!</v>
      </c>
      <c r="Q2067" s="80">
        <v>0.57081999999999999</v>
      </c>
      <c r="R2067" s="78">
        <v>0.42917000000000005</v>
      </c>
      <c r="S2067" s="79" t="e">
        <f t="shared" si="485"/>
        <v>#VALUE!</v>
      </c>
      <c r="T2067" s="2" t="e">
        <f t="shared" si="486"/>
        <v>#VALUE!</v>
      </c>
      <c r="U2067" s="2" t="e">
        <f t="shared" si="487"/>
        <v>#VALUE!</v>
      </c>
      <c r="V2067" s="2" t="e">
        <f t="shared" si="488"/>
        <v>#VALUE!</v>
      </c>
      <c r="W2067" s="2" t="e">
        <f t="shared" si="489"/>
        <v>#VALUE!</v>
      </c>
      <c r="X2067" t="e">
        <f t="shared" si="490"/>
        <v>#VALUE!</v>
      </c>
      <c r="Y2067" t="e">
        <f t="shared" si="491"/>
        <v>#VALUE!</v>
      </c>
      <c r="Z2067" t="e">
        <f t="shared" si="492"/>
        <v>#VALUE!</v>
      </c>
      <c r="AA2067" t="e">
        <f t="shared" si="493"/>
        <v>#VALUE!</v>
      </c>
      <c r="AB2067" t="e">
        <f t="shared" si="494"/>
        <v>#VALUE!</v>
      </c>
    </row>
    <row r="2068" spans="1:28" x14ac:dyDescent="0.25">
      <c r="A2068">
        <v>46</v>
      </c>
      <c r="B2068" t="s">
        <v>74</v>
      </c>
      <c r="C2068">
        <v>3</v>
      </c>
      <c r="D2068" t="s">
        <v>71</v>
      </c>
      <c r="E2068">
        <v>2021</v>
      </c>
      <c r="F2068">
        <v>1412</v>
      </c>
      <c r="G2068" t="s">
        <v>10</v>
      </c>
      <c r="H2068" s="79" t="s">
        <v>10</v>
      </c>
      <c r="I2068" t="s">
        <v>10</v>
      </c>
      <c r="J2068" t="s">
        <v>10</v>
      </c>
      <c r="K2068">
        <v>0.63700000000000001</v>
      </c>
      <c r="L2068" s="2" t="e">
        <f t="shared" si="480"/>
        <v>#VALUE!</v>
      </c>
      <c r="M2068" s="2" t="e">
        <f t="shared" si="481"/>
        <v>#VALUE!</v>
      </c>
      <c r="N2068" s="2" t="e">
        <f t="shared" si="482"/>
        <v>#VALUE!</v>
      </c>
      <c r="O2068" s="2">
        <f t="shared" si="483"/>
        <v>3889.8071625344355</v>
      </c>
      <c r="P2068" s="79" t="e">
        <f t="shared" si="484"/>
        <v>#VALUE!</v>
      </c>
      <c r="Q2068" s="80">
        <v>0.57081999999999999</v>
      </c>
      <c r="R2068" s="78">
        <v>0.42917000000000005</v>
      </c>
      <c r="S2068" s="79" t="e">
        <f t="shared" si="485"/>
        <v>#VALUE!</v>
      </c>
      <c r="T2068" s="2" t="e">
        <f t="shared" si="486"/>
        <v>#VALUE!</v>
      </c>
      <c r="U2068" s="2" t="e">
        <f t="shared" si="487"/>
        <v>#VALUE!</v>
      </c>
      <c r="V2068" s="2">
        <f t="shared" si="488"/>
        <v>1514.1771961543982</v>
      </c>
      <c r="W2068" s="2" t="e">
        <f t="shared" si="489"/>
        <v>#VALUE!</v>
      </c>
      <c r="X2068" t="e">
        <f t="shared" si="490"/>
        <v>#VALUE!</v>
      </c>
      <c r="Y2068" t="e">
        <f t="shared" si="491"/>
        <v>#VALUE!</v>
      </c>
      <c r="Z2068" t="e">
        <f t="shared" si="492"/>
        <v>#VALUE!</v>
      </c>
      <c r="AA2068">
        <f t="shared" si="493"/>
        <v>1.0723634533671376</v>
      </c>
      <c r="AB2068" t="e">
        <f t="shared" si="494"/>
        <v>#VALUE!</v>
      </c>
    </row>
    <row r="2069" spans="1:28" x14ac:dyDescent="0.25">
      <c r="A2069">
        <v>46</v>
      </c>
      <c r="B2069" t="s">
        <v>74</v>
      </c>
      <c r="C2069">
        <v>3</v>
      </c>
      <c r="D2069" t="s">
        <v>71</v>
      </c>
      <c r="E2069">
        <v>2022</v>
      </c>
      <c r="F2069">
        <v>12604</v>
      </c>
      <c r="G2069" t="s">
        <v>10</v>
      </c>
      <c r="H2069" s="79" t="s">
        <v>10</v>
      </c>
      <c r="I2069" t="s">
        <v>10</v>
      </c>
      <c r="J2069" t="s">
        <v>10</v>
      </c>
      <c r="K2069">
        <v>0.53700000000000003</v>
      </c>
      <c r="L2069" s="2" t="e">
        <f t="shared" si="480"/>
        <v>#VALUE!</v>
      </c>
      <c r="M2069" s="2" t="e">
        <f t="shared" si="481"/>
        <v>#VALUE!</v>
      </c>
      <c r="N2069" s="2" t="e">
        <f t="shared" si="482"/>
        <v>#VALUE!</v>
      </c>
      <c r="O2069" s="2">
        <f t="shared" si="483"/>
        <v>27222.462203023759</v>
      </c>
      <c r="P2069" s="79" t="e">
        <f t="shared" si="484"/>
        <v>#VALUE!</v>
      </c>
      <c r="Q2069" s="80">
        <v>0.57081999999999999</v>
      </c>
      <c r="R2069" s="78">
        <v>0.42917000000000005</v>
      </c>
      <c r="S2069" s="79">
        <f t="shared" si="485"/>
        <v>510.82510539696852</v>
      </c>
      <c r="T2069" s="2" t="e">
        <f t="shared" si="486"/>
        <v>#VALUE!</v>
      </c>
      <c r="U2069" s="2" t="e">
        <f t="shared" si="487"/>
        <v>#VALUE!</v>
      </c>
      <c r="V2069" s="2">
        <f t="shared" si="488"/>
        <v>510.82510539696852</v>
      </c>
      <c r="W2069" s="2" t="e">
        <f t="shared" si="489"/>
        <v>#VALUE!</v>
      </c>
      <c r="X2069">
        <f t="shared" si="490"/>
        <v>4.0528808743015593E-2</v>
      </c>
      <c r="Y2069" t="e">
        <f t="shared" si="491"/>
        <v>#VALUE!</v>
      </c>
      <c r="Z2069" t="e">
        <f t="shared" si="492"/>
        <v>#VALUE!</v>
      </c>
      <c r="AA2069">
        <f t="shared" si="493"/>
        <v>4.0528808743015593E-2</v>
      </c>
      <c r="AB2069" t="e">
        <f t="shared" si="494"/>
        <v>#VALUE!</v>
      </c>
    </row>
    <row r="2070" spans="1:28" x14ac:dyDescent="0.25">
      <c r="A2070">
        <v>46</v>
      </c>
      <c r="B2070" t="s">
        <v>74</v>
      </c>
      <c r="C2070">
        <v>3</v>
      </c>
      <c r="D2070" t="s">
        <v>71</v>
      </c>
      <c r="E2070">
        <v>2023</v>
      </c>
      <c r="F2070" t="s">
        <v>10</v>
      </c>
      <c r="G2070" t="s">
        <v>10</v>
      </c>
      <c r="H2070" s="79" t="s">
        <v>10</v>
      </c>
      <c r="I2070" t="s">
        <v>10</v>
      </c>
      <c r="J2070" t="s">
        <v>10</v>
      </c>
      <c r="K2070">
        <v>0.435</v>
      </c>
      <c r="L2070" s="2" t="e">
        <f t="shared" si="480"/>
        <v>#VALUE!</v>
      </c>
      <c r="M2070" s="2" t="e">
        <f t="shared" si="481"/>
        <v>#VALUE!</v>
      </c>
      <c r="N2070" s="2" t="e">
        <f t="shared" si="482"/>
        <v>#VALUE!</v>
      </c>
      <c r="O2070" s="2" t="e">
        <f t="shared" si="483"/>
        <v>#VALUE!</v>
      </c>
      <c r="P2070" s="79" t="e">
        <f t="shared" si="484"/>
        <v>#VALUE!</v>
      </c>
      <c r="Q2070" s="80">
        <v>0.57081999999999999</v>
      </c>
      <c r="R2070" s="78">
        <v>0.42917000000000005</v>
      </c>
      <c r="S2070" s="79">
        <f t="shared" si="485"/>
        <v>626.65741241976639</v>
      </c>
      <c r="T2070" s="2" t="e">
        <f t="shared" si="486"/>
        <v>#VALUE!</v>
      </c>
      <c r="U2070" s="2" t="e">
        <f t="shared" si="487"/>
        <v>#VALUE!</v>
      </c>
      <c r="V2070" s="2">
        <f t="shared" si="488"/>
        <v>626.65741241976639</v>
      </c>
      <c r="W2070" s="2" t="e">
        <f t="shared" si="489"/>
        <v>#VALUE!</v>
      </c>
      <c r="X2070" t="e">
        <f t="shared" si="490"/>
        <v>#VALUE!</v>
      </c>
      <c r="Y2070" t="e">
        <f t="shared" si="491"/>
        <v>#VALUE!</v>
      </c>
      <c r="Z2070" t="e">
        <f t="shared" si="492"/>
        <v>#VALUE!</v>
      </c>
      <c r="AA2070" t="e">
        <f t="shared" si="493"/>
        <v>#VALUE!</v>
      </c>
      <c r="AB2070" t="e">
        <f t="shared" si="494"/>
        <v>#VALUE!</v>
      </c>
    </row>
    <row r="2071" spans="1:28" x14ac:dyDescent="0.25">
      <c r="A2071">
        <v>46</v>
      </c>
      <c r="B2071" t="s">
        <v>74</v>
      </c>
      <c r="C2071">
        <v>3</v>
      </c>
      <c r="D2071" t="s">
        <v>71</v>
      </c>
      <c r="E2071">
        <v>2024</v>
      </c>
      <c r="F2071">
        <v>1466</v>
      </c>
      <c r="G2071" t="s">
        <v>10</v>
      </c>
      <c r="H2071" s="79" t="s">
        <v>10</v>
      </c>
      <c r="I2071" t="s">
        <v>10</v>
      </c>
      <c r="J2071" t="s">
        <v>10</v>
      </c>
      <c r="K2071">
        <v>0.39400000000000002</v>
      </c>
      <c r="L2071" s="2" t="e">
        <f t="shared" si="480"/>
        <v>#VALUE!</v>
      </c>
      <c r="M2071" s="2" t="e">
        <f t="shared" si="481"/>
        <v>#VALUE!</v>
      </c>
      <c r="N2071" s="2" t="e">
        <f t="shared" si="482"/>
        <v>#VALUE!</v>
      </c>
      <c r="O2071" s="2">
        <f t="shared" si="483"/>
        <v>2419.1419141914193</v>
      </c>
      <c r="P2071" s="79" t="e">
        <f t="shared" si="484"/>
        <v>#VALUE!</v>
      </c>
      <c r="Q2071" s="80">
        <v>0.57081999999999999</v>
      </c>
      <c r="R2071" s="78">
        <v>0.42917000000000005</v>
      </c>
      <c r="S2071" s="79">
        <f t="shared" si="485"/>
        <v>576.10996512454346</v>
      </c>
      <c r="T2071" s="2" t="e">
        <f t="shared" si="486"/>
        <v>#VALUE!</v>
      </c>
      <c r="U2071" s="2" t="e">
        <f t="shared" si="487"/>
        <v>#VALUE!</v>
      </c>
      <c r="V2071" s="2">
        <f t="shared" si="488"/>
        <v>576.10996512454346</v>
      </c>
      <c r="W2071" s="2" t="e">
        <f t="shared" si="489"/>
        <v>#VALUE!</v>
      </c>
      <c r="X2071">
        <f t="shared" si="490"/>
        <v>0.39298087661974318</v>
      </c>
      <c r="Y2071" t="e">
        <f t="shared" si="491"/>
        <v>#VALUE!</v>
      </c>
      <c r="Z2071" t="e">
        <f t="shared" si="492"/>
        <v>#VALUE!</v>
      </c>
      <c r="AA2071">
        <f t="shared" si="493"/>
        <v>0.39298087661974318</v>
      </c>
      <c r="AB2071" t="e">
        <f t="shared" si="494"/>
        <v>#VALUE!</v>
      </c>
    </row>
    <row r="2072" spans="1:28" x14ac:dyDescent="0.25">
      <c r="A2072">
        <v>47</v>
      </c>
      <c r="B2072" t="s">
        <v>75</v>
      </c>
      <c r="C2072">
        <v>3</v>
      </c>
      <c r="D2072" t="s">
        <v>76</v>
      </c>
      <c r="E2072">
        <v>1980</v>
      </c>
      <c r="F2072">
        <v>100</v>
      </c>
      <c r="G2072" t="s">
        <v>10</v>
      </c>
      <c r="H2072" s="54">
        <v>0.67800000000000005</v>
      </c>
      <c r="I2072" t="s">
        <v>10</v>
      </c>
      <c r="J2072" t="s">
        <v>10</v>
      </c>
      <c r="K2072">
        <v>0.67800000000000005</v>
      </c>
      <c r="L2072" s="2">
        <f t="shared" si="480"/>
        <v>310.55900621118019</v>
      </c>
      <c r="M2072" s="2" t="e">
        <f t="shared" si="481"/>
        <v>#VALUE!</v>
      </c>
      <c r="N2072" s="2" t="e">
        <f t="shared" si="482"/>
        <v>#VALUE!</v>
      </c>
      <c r="O2072" s="2">
        <f t="shared" si="483"/>
        <v>310.55900621118019</v>
      </c>
      <c r="P2072" s="79" t="e">
        <f t="shared" si="484"/>
        <v>#VALUE!</v>
      </c>
      <c r="Q2072" s="78">
        <v>0.54757999999999996</v>
      </c>
      <c r="R2072" s="78">
        <v>0.45239999999999997</v>
      </c>
      <c r="S2072" s="79">
        <f t="shared" si="485"/>
        <v>3750.9512083903328</v>
      </c>
      <c r="T2072" s="2" t="e">
        <f t="shared" si="486"/>
        <v>#VALUE!</v>
      </c>
      <c r="U2072" s="2" t="e">
        <f t="shared" si="487"/>
        <v>#VALUE!</v>
      </c>
      <c r="V2072" s="2">
        <f t="shared" si="488"/>
        <v>3741.1961626770326</v>
      </c>
      <c r="W2072" s="2" t="e">
        <f t="shared" si="489"/>
        <v>#VALUE!</v>
      </c>
      <c r="X2072">
        <f t="shared" si="490"/>
        <v>37.509512083903331</v>
      </c>
      <c r="Y2072" t="e">
        <f t="shared" si="491"/>
        <v>#VALUE!</v>
      </c>
      <c r="Z2072" t="e">
        <f t="shared" si="492"/>
        <v>#VALUE!</v>
      </c>
      <c r="AA2072">
        <f t="shared" si="493"/>
        <v>37.411961626770328</v>
      </c>
      <c r="AB2072" t="e">
        <f t="shared" si="494"/>
        <v>#VALUE!</v>
      </c>
    </row>
    <row r="2073" spans="1:28" x14ac:dyDescent="0.25">
      <c r="A2073">
        <v>47</v>
      </c>
      <c r="B2073" t="s">
        <v>75</v>
      </c>
      <c r="C2073">
        <v>3</v>
      </c>
      <c r="D2073" t="s">
        <v>76</v>
      </c>
      <c r="E2073">
        <v>1981</v>
      </c>
      <c r="F2073">
        <v>300</v>
      </c>
      <c r="G2073" t="s">
        <v>10</v>
      </c>
      <c r="H2073" s="54">
        <v>0.61399999999999999</v>
      </c>
      <c r="I2073" t="s">
        <v>10</v>
      </c>
      <c r="J2073" t="s">
        <v>10</v>
      </c>
      <c r="K2073">
        <v>0.61399999999999999</v>
      </c>
      <c r="L2073" s="2">
        <f t="shared" si="480"/>
        <v>777.20207253886008</v>
      </c>
      <c r="M2073" s="2" t="e">
        <f t="shared" si="481"/>
        <v>#VALUE!</v>
      </c>
      <c r="N2073" s="2" t="e">
        <f t="shared" si="482"/>
        <v>#VALUE!</v>
      </c>
      <c r="O2073" s="2">
        <f t="shared" si="483"/>
        <v>777.20207253886008</v>
      </c>
      <c r="P2073" s="79" t="e">
        <f t="shared" si="484"/>
        <v>#VALUE!</v>
      </c>
      <c r="Q2073" s="78">
        <v>0.54757999999999996</v>
      </c>
      <c r="R2073" s="78">
        <v>0.45239999999999997</v>
      </c>
      <c r="S2073" s="79" t="e">
        <f t="shared" si="485"/>
        <v>#VALUE!</v>
      </c>
      <c r="T2073" s="2" t="e">
        <f t="shared" si="486"/>
        <v>#VALUE!</v>
      </c>
      <c r="U2073" s="2" t="e">
        <f t="shared" si="487"/>
        <v>#VALUE!</v>
      </c>
      <c r="V2073" s="2" t="e">
        <f t="shared" si="488"/>
        <v>#VALUE!</v>
      </c>
      <c r="W2073" s="2" t="e">
        <f t="shared" si="489"/>
        <v>#VALUE!</v>
      </c>
      <c r="X2073" t="e">
        <f t="shared" si="490"/>
        <v>#VALUE!</v>
      </c>
      <c r="Y2073" t="e">
        <f t="shared" si="491"/>
        <v>#VALUE!</v>
      </c>
      <c r="Z2073" t="e">
        <f t="shared" si="492"/>
        <v>#VALUE!</v>
      </c>
      <c r="AA2073" t="e">
        <f t="shared" si="493"/>
        <v>#VALUE!</v>
      </c>
      <c r="AB2073" t="e">
        <f t="shared" si="494"/>
        <v>#VALUE!</v>
      </c>
    </row>
    <row r="2074" spans="1:28" x14ac:dyDescent="0.25">
      <c r="A2074">
        <v>47</v>
      </c>
      <c r="B2074" t="s">
        <v>75</v>
      </c>
      <c r="C2074">
        <v>3</v>
      </c>
      <c r="D2074" t="s">
        <v>76</v>
      </c>
      <c r="E2074">
        <v>1982</v>
      </c>
      <c r="F2074">
        <v>200</v>
      </c>
      <c r="G2074" t="s">
        <v>10</v>
      </c>
      <c r="H2074" s="54">
        <v>0.53100000000000003</v>
      </c>
      <c r="I2074" t="s">
        <v>10</v>
      </c>
      <c r="J2074" t="s">
        <v>10</v>
      </c>
      <c r="K2074">
        <v>0.53100000000000003</v>
      </c>
      <c r="L2074" s="2">
        <f t="shared" si="480"/>
        <v>426.4392324093817</v>
      </c>
      <c r="M2074" s="2" t="e">
        <f t="shared" si="481"/>
        <v>#VALUE!</v>
      </c>
      <c r="N2074" s="2" t="e">
        <f t="shared" si="482"/>
        <v>#VALUE!</v>
      </c>
      <c r="O2074" s="2">
        <f t="shared" si="483"/>
        <v>426.4392324093817</v>
      </c>
      <c r="P2074" s="79" t="e">
        <f t="shared" si="484"/>
        <v>#VALUE!</v>
      </c>
      <c r="Q2074" s="78">
        <v>0.54757999999999996</v>
      </c>
      <c r="R2074" s="78">
        <v>0.45239999999999997</v>
      </c>
      <c r="S2074" s="79" t="e">
        <f t="shared" si="485"/>
        <v>#VALUE!</v>
      </c>
      <c r="T2074" s="2" t="e">
        <f t="shared" si="486"/>
        <v>#VALUE!</v>
      </c>
      <c r="U2074" s="2" t="e">
        <f t="shared" si="487"/>
        <v>#VALUE!</v>
      </c>
      <c r="V2074" s="2" t="e">
        <f t="shared" si="488"/>
        <v>#VALUE!</v>
      </c>
      <c r="W2074" s="2" t="e">
        <f t="shared" si="489"/>
        <v>#VALUE!</v>
      </c>
      <c r="X2074" t="e">
        <f t="shared" si="490"/>
        <v>#VALUE!</v>
      </c>
      <c r="Y2074" t="e">
        <f t="shared" si="491"/>
        <v>#VALUE!</v>
      </c>
      <c r="Z2074" t="e">
        <f t="shared" si="492"/>
        <v>#VALUE!</v>
      </c>
      <c r="AA2074" t="e">
        <f t="shared" si="493"/>
        <v>#VALUE!</v>
      </c>
      <c r="AB2074" t="e">
        <f t="shared" si="494"/>
        <v>#VALUE!</v>
      </c>
    </row>
    <row r="2075" spans="1:28" x14ac:dyDescent="0.25">
      <c r="A2075">
        <v>47</v>
      </c>
      <c r="B2075" t="s">
        <v>75</v>
      </c>
      <c r="C2075">
        <v>3</v>
      </c>
      <c r="D2075" t="s">
        <v>76</v>
      </c>
      <c r="E2075">
        <v>1983</v>
      </c>
      <c r="F2075">
        <v>200</v>
      </c>
      <c r="G2075" t="s">
        <v>10</v>
      </c>
      <c r="H2075" s="54">
        <v>0.74199999999999999</v>
      </c>
      <c r="I2075" t="s">
        <v>10</v>
      </c>
      <c r="J2075" t="s">
        <v>10</v>
      </c>
      <c r="K2075">
        <v>0.74199999999999999</v>
      </c>
      <c r="L2075" s="2">
        <f t="shared" si="480"/>
        <v>775.19379844961236</v>
      </c>
      <c r="M2075" s="2" t="e">
        <f t="shared" si="481"/>
        <v>#VALUE!</v>
      </c>
      <c r="N2075" s="2" t="e">
        <f t="shared" si="482"/>
        <v>#VALUE!</v>
      </c>
      <c r="O2075" s="2">
        <f t="shared" si="483"/>
        <v>775.19379844961236</v>
      </c>
      <c r="P2075" s="79" t="e">
        <f t="shared" si="484"/>
        <v>#VALUE!</v>
      </c>
      <c r="Q2075" s="78">
        <v>0.54757999999999996</v>
      </c>
      <c r="R2075" s="78">
        <v>0.45239999999999997</v>
      </c>
      <c r="S2075" s="79">
        <f t="shared" si="485"/>
        <v>729.5050724637681</v>
      </c>
      <c r="T2075" s="2" t="e">
        <f t="shared" si="486"/>
        <v>#VALUE!</v>
      </c>
      <c r="U2075" s="2" t="e">
        <f t="shared" si="487"/>
        <v>#VALUE!</v>
      </c>
      <c r="V2075" s="2">
        <f t="shared" si="488"/>
        <v>729.5050724637681</v>
      </c>
      <c r="W2075" s="2" t="e">
        <f t="shared" si="489"/>
        <v>#VALUE!</v>
      </c>
      <c r="X2075">
        <f t="shared" si="490"/>
        <v>3.6475253623188406</v>
      </c>
      <c r="Y2075" t="e">
        <f t="shared" si="491"/>
        <v>#VALUE!</v>
      </c>
      <c r="Z2075" t="e">
        <f t="shared" si="492"/>
        <v>#VALUE!</v>
      </c>
      <c r="AA2075">
        <f t="shared" si="493"/>
        <v>3.6475253623188406</v>
      </c>
      <c r="AB2075" t="e">
        <f t="shared" si="494"/>
        <v>#VALUE!</v>
      </c>
    </row>
    <row r="2076" spans="1:28" x14ac:dyDescent="0.25">
      <c r="A2076">
        <v>47</v>
      </c>
      <c r="B2076" t="s">
        <v>75</v>
      </c>
      <c r="C2076">
        <v>3</v>
      </c>
      <c r="D2076" t="s">
        <v>76</v>
      </c>
      <c r="E2076">
        <v>1984</v>
      </c>
      <c r="F2076">
        <v>2500</v>
      </c>
      <c r="G2076" t="s">
        <v>10</v>
      </c>
      <c r="H2076" s="54">
        <v>0.66</v>
      </c>
      <c r="I2076" t="s">
        <v>10</v>
      </c>
      <c r="J2076" t="s">
        <v>10</v>
      </c>
      <c r="K2076">
        <v>0.65900000000000003</v>
      </c>
      <c r="L2076" s="2">
        <f t="shared" si="480"/>
        <v>7352.9411764705892</v>
      </c>
      <c r="M2076" s="2" t="e">
        <f t="shared" si="481"/>
        <v>#VALUE!</v>
      </c>
      <c r="N2076" s="2" t="e">
        <f t="shared" si="482"/>
        <v>#VALUE!</v>
      </c>
      <c r="O2076" s="2">
        <f t="shared" si="483"/>
        <v>7331.3782991202352</v>
      </c>
      <c r="P2076" s="79" t="e">
        <f t="shared" si="484"/>
        <v>#VALUE!</v>
      </c>
      <c r="Q2076" s="78">
        <v>0.54757999999999996</v>
      </c>
      <c r="R2076" s="78">
        <v>0.45239999999999997</v>
      </c>
      <c r="S2076" s="79">
        <f t="shared" si="485"/>
        <v>758.46566964744568</v>
      </c>
      <c r="T2076" s="2" t="e">
        <f t="shared" si="486"/>
        <v>#VALUE!</v>
      </c>
      <c r="U2076" s="2" t="e">
        <f t="shared" si="487"/>
        <v>#VALUE!</v>
      </c>
      <c r="V2076" s="2">
        <f t="shared" si="488"/>
        <v>759.47941708450662</v>
      </c>
      <c r="W2076" s="2" t="e">
        <f t="shared" si="489"/>
        <v>#VALUE!</v>
      </c>
      <c r="X2076">
        <f t="shared" si="490"/>
        <v>0.30338626785897826</v>
      </c>
      <c r="Y2076" t="e">
        <f t="shared" si="491"/>
        <v>#VALUE!</v>
      </c>
      <c r="Z2076" t="e">
        <f t="shared" si="492"/>
        <v>#VALUE!</v>
      </c>
      <c r="AA2076">
        <f t="shared" si="493"/>
        <v>0.30379176683380266</v>
      </c>
      <c r="AB2076" t="e">
        <f t="shared" si="494"/>
        <v>#VALUE!</v>
      </c>
    </row>
    <row r="2077" spans="1:28" x14ac:dyDescent="0.25">
      <c r="A2077">
        <v>47</v>
      </c>
      <c r="B2077" t="s">
        <v>75</v>
      </c>
      <c r="C2077">
        <v>3</v>
      </c>
      <c r="D2077" t="s">
        <v>76</v>
      </c>
      <c r="E2077">
        <v>1985</v>
      </c>
      <c r="F2077" t="s">
        <v>10</v>
      </c>
      <c r="G2077" t="s">
        <v>10</v>
      </c>
      <c r="H2077" s="54">
        <v>0.68700000000000006</v>
      </c>
      <c r="I2077" t="s">
        <v>10</v>
      </c>
      <c r="J2077" t="s">
        <v>10</v>
      </c>
      <c r="K2077">
        <v>0.68700000000000006</v>
      </c>
      <c r="L2077" s="2" t="e">
        <f t="shared" si="480"/>
        <v>#VALUE!</v>
      </c>
      <c r="M2077" s="2" t="e">
        <f t="shared" si="481"/>
        <v>#VALUE!</v>
      </c>
      <c r="N2077" s="2" t="e">
        <f t="shared" si="482"/>
        <v>#VALUE!</v>
      </c>
      <c r="O2077" s="2" t="e">
        <f t="shared" si="483"/>
        <v>#VALUE!</v>
      </c>
      <c r="P2077" s="79" t="e">
        <f t="shared" si="484"/>
        <v>#VALUE!</v>
      </c>
      <c r="Q2077" s="78">
        <v>0.54757999999999996</v>
      </c>
      <c r="R2077" s="78">
        <v>0.45239999999999997</v>
      </c>
      <c r="S2077" s="79">
        <f t="shared" si="485"/>
        <v>1135.8445905080305</v>
      </c>
      <c r="T2077" s="2" t="e">
        <f t="shared" si="486"/>
        <v>#VALUE!</v>
      </c>
      <c r="U2077" s="2" t="e">
        <f t="shared" si="487"/>
        <v>#VALUE!</v>
      </c>
      <c r="V2077" s="2">
        <f t="shared" si="488"/>
        <v>1137.0716192913767</v>
      </c>
      <c r="W2077" s="2" t="e">
        <f t="shared" si="489"/>
        <v>#VALUE!</v>
      </c>
      <c r="X2077" t="e">
        <f t="shared" si="490"/>
        <v>#VALUE!</v>
      </c>
      <c r="Y2077" t="e">
        <f t="shared" si="491"/>
        <v>#VALUE!</v>
      </c>
      <c r="Z2077" t="e">
        <f t="shared" si="492"/>
        <v>#VALUE!</v>
      </c>
      <c r="AA2077" t="e">
        <f t="shared" si="493"/>
        <v>#VALUE!</v>
      </c>
      <c r="AB2077" t="e">
        <f t="shared" si="494"/>
        <v>#VALUE!</v>
      </c>
    </row>
    <row r="2078" spans="1:28" x14ac:dyDescent="0.25">
      <c r="A2078">
        <v>47</v>
      </c>
      <c r="B2078" t="s">
        <v>75</v>
      </c>
      <c r="C2078">
        <v>3</v>
      </c>
      <c r="D2078" t="s">
        <v>76</v>
      </c>
      <c r="E2078">
        <v>1986</v>
      </c>
      <c r="F2078">
        <v>200</v>
      </c>
      <c r="G2078" t="s">
        <v>10</v>
      </c>
      <c r="H2078" s="54">
        <v>0.76</v>
      </c>
      <c r="I2078" t="s">
        <v>10</v>
      </c>
      <c r="J2078" t="s">
        <v>10</v>
      </c>
      <c r="K2078">
        <v>0.76</v>
      </c>
      <c r="L2078" s="2">
        <f t="shared" si="480"/>
        <v>833.33333333333337</v>
      </c>
      <c r="M2078" s="2" t="e">
        <f t="shared" si="481"/>
        <v>#VALUE!</v>
      </c>
      <c r="N2078" s="2" t="e">
        <f t="shared" si="482"/>
        <v>#VALUE!</v>
      </c>
      <c r="O2078" s="2">
        <f t="shared" si="483"/>
        <v>833.33333333333337</v>
      </c>
      <c r="P2078" s="79" t="e">
        <f t="shared" si="484"/>
        <v>#VALUE!</v>
      </c>
      <c r="Q2078" s="78">
        <v>0.54757999999999996</v>
      </c>
      <c r="R2078" s="78">
        <v>0.45239999999999997</v>
      </c>
      <c r="S2078" s="79">
        <f t="shared" si="485"/>
        <v>2513.8054606768637</v>
      </c>
      <c r="T2078" s="2" t="e">
        <f t="shared" si="486"/>
        <v>#VALUE!</v>
      </c>
      <c r="U2078" s="2" t="e">
        <f t="shared" si="487"/>
        <v>#VALUE!</v>
      </c>
      <c r="V2078" s="2">
        <f t="shared" si="488"/>
        <v>2513.8054606768637</v>
      </c>
      <c r="W2078" s="2" t="e">
        <f t="shared" si="489"/>
        <v>#VALUE!</v>
      </c>
      <c r="X2078">
        <f t="shared" si="490"/>
        <v>12.569027303384319</v>
      </c>
      <c r="Y2078" t="e">
        <f t="shared" si="491"/>
        <v>#VALUE!</v>
      </c>
      <c r="Z2078" t="e">
        <f t="shared" si="492"/>
        <v>#VALUE!</v>
      </c>
      <c r="AA2078">
        <f t="shared" si="493"/>
        <v>12.569027303384319</v>
      </c>
      <c r="AB2078" t="e">
        <f t="shared" si="494"/>
        <v>#VALUE!</v>
      </c>
    </row>
    <row r="2079" spans="1:28" x14ac:dyDescent="0.25">
      <c r="A2079">
        <v>47</v>
      </c>
      <c r="B2079" t="s">
        <v>75</v>
      </c>
      <c r="C2079">
        <v>3</v>
      </c>
      <c r="D2079" t="s">
        <v>76</v>
      </c>
      <c r="E2079">
        <v>1987</v>
      </c>
      <c r="F2079">
        <v>250</v>
      </c>
      <c r="G2079" t="s">
        <v>10</v>
      </c>
      <c r="H2079" s="54">
        <v>0.58599999999999997</v>
      </c>
      <c r="I2079" t="s">
        <v>10</v>
      </c>
      <c r="J2079" t="s">
        <v>10</v>
      </c>
      <c r="K2079">
        <v>0.58599999999999997</v>
      </c>
      <c r="L2079" s="2">
        <f t="shared" si="480"/>
        <v>603.86473429951684</v>
      </c>
      <c r="M2079" s="2" t="e">
        <f t="shared" si="481"/>
        <v>#VALUE!</v>
      </c>
      <c r="N2079" s="2" t="e">
        <f t="shared" si="482"/>
        <v>#VALUE!</v>
      </c>
      <c r="O2079" s="2">
        <f t="shared" si="483"/>
        <v>603.86473429951684</v>
      </c>
      <c r="P2079" s="79" t="e">
        <f t="shared" si="484"/>
        <v>#VALUE!</v>
      </c>
      <c r="Q2079" s="78">
        <v>0.54757999999999996</v>
      </c>
      <c r="R2079" s="78">
        <v>0.45239999999999997</v>
      </c>
      <c r="S2079" s="79">
        <f t="shared" si="485"/>
        <v>3506.1642438950403</v>
      </c>
      <c r="T2079" s="2" t="e">
        <f t="shared" si="486"/>
        <v>#VALUE!</v>
      </c>
      <c r="U2079" s="2" t="e">
        <f t="shared" si="487"/>
        <v>#VALUE!</v>
      </c>
      <c r="V2079" s="2">
        <f t="shared" si="488"/>
        <v>3506.1642438950403</v>
      </c>
      <c r="W2079" s="2" t="e">
        <f t="shared" si="489"/>
        <v>#VALUE!</v>
      </c>
      <c r="X2079">
        <f t="shared" si="490"/>
        <v>14.024656975580161</v>
      </c>
      <c r="Y2079" t="e">
        <f t="shared" si="491"/>
        <v>#VALUE!</v>
      </c>
      <c r="Z2079" t="e">
        <f t="shared" si="492"/>
        <v>#VALUE!</v>
      </c>
      <c r="AA2079">
        <f t="shared" si="493"/>
        <v>14.024656975580161</v>
      </c>
      <c r="AB2079" t="e">
        <f t="shared" si="494"/>
        <v>#VALUE!</v>
      </c>
    </row>
    <row r="2080" spans="1:28" x14ac:dyDescent="0.25">
      <c r="A2080">
        <v>47</v>
      </c>
      <c r="B2080" t="s">
        <v>75</v>
      </c>
      <c r="C2080">
        <v>3</v>
      </c>
      <c r="D2080" t="s">
        <v>76</v>
      </c>
      <c r="E2080">
        <v>1988</v>
      </c>
      <c r="F2080">
        <v>400</v>
      </c>
      <c r="G2080" t="s">
        <v>10</v>
      </c>
      <c r="H2080" s="54">
        <v>0.57699999999999996</v>
      </c>
      <c r="I2080" t="s">
        <v>10</v>
      </c>
      <c r="J2080" t="s">
        <v>10</v>
      </c>
      <c r="K2080">
        <v>0.57799999999999996</v>
      </c>
      <c r="L2080" s="2">
        <f t="shared" si="480"/>
        <v>945.62647754137106</v>
      </c>
      <c r="M2080" s="2" t="e">
        <f t="shared" si="481"/>
        <v>#VALUE!</v>
      </c>
      <c r="N2080" s="2" t="e">
        <f t="shared" si="482"/>
        <v>#VALUE!</v>
      </c>
      <c r="O2080" s="2">
        <f t="shared" si="483"/>
        <v>947.86729857819898</v>
      </c>
      <c r="P2080" s="79" t="e">
        <f t="shared" si="484"/>
        <v>#VALUE!</v>
      </c>
      <c r="Q2080" s="78">
        <v>0.54757999999999996</v>
      </c>
      <c r="R2080" s="78">
        <v>0.45239999999999997</v>
      </c>
      <c r="S2080" s="79">
        <f t="shared" si="485"/>
        <v>2162.4172234475873</v>
      </c>
      <c r="T2080" s="2" t="e">
        <f t="shared" si="486"/>
        <v>#VALUE!</v>
      </c>
      <c r="U2080" s="2" t="e">
        <f t="shared" si="487"/>
        <v>#VALUE!</v>
      </c>
      <c r="V2080" s="2">
        <f t="shared" si="488"/>
        <v>2162.4172234475873</v>
      </c>
      <c r="W2080" s="2" t="e">
        <f t="shared" si="489"/>
        <v>#VALUE!</v>
      </c>
      <c r="X2080">
        <f t="shared" si="490"/>
        <v>5.4060430586189678</v>
      </c>
      <c r="Y2080" t="e">
        <f t="shared" si="491"/>
        <v>#VALUE!</v>
      </c>
      <c r="Z2080" t="e">
        <f t="shared" si="492"/>
        <v>#VALUE!</v>
      </c>
      <c r="AA2080">
        <f t="shared" si="493"/>
        <v>5.4060430586189678</v>
      </c>
      <c r="AB2080" t="e">
        <f t="shared" si="494"/>
        <v>#VALUE!</v>
      </c>
    </row>
    <row r="2081" spans="1:28" x14ac:dyDescent="0.25">
      <c r="A2081">
        <v>47</v>
      </c>
      <c r="B2081" t="s">
        <v>75</v>
      </c>
      <c r="C2081">
        <v>3</v>
      </c>
      <c r="D2081" t="s">
        <v>76</v>
      </c>
      <c r="E2081">
        <v>1989</v>
      </c>
      <c r="F2081">
        <v>597</v>
      </c>
      <c r="G2081" t="s">
        <v>10</v>
      </c>
      <c r="H2081" s="54">
        <v>0.56299999999999994</v>
      </c>
      <c r="I2081" t="s">
        <v>10</v>
      </c>
      <c r="J2081" t="s">
        <v>10</v>
      </c>
      <c r="K2081">
        <v>0.56299999999999994</v>
      </c>
      <c r="L2081" s="2">
        <f t="shared" si="480"/>
        <v>1366.1327231121279</v>
      </c>
      <c r="M2081" s="2" t="e">
        <f t="shared" si="481"/>
        <v>#VALUE!</v>
      </c>
      <c r="N2081" s="2" t="e">
        <f t="shared" si="482"/>
        <v>#VALUE!</v>
      </c>
      <c r="O2081" s="2">
        <f t="shared" si="483"/>
        <v>1366.1327231121279</v>
      </c>
      <c r="P2081" s="79" t="e">
        <f t="shared" si="484"/>
        <v>#VALUE!</v>
      </c>
      <c r="Q2081" s="78">
        <v>0.54757999999999996</v>
      </c>
      <c r="R2081" s="78">
        <v>0.45239999999999997</v>
      </c>
      <c r="S2081" s="79">
        <f t="shared" si="485"/>
        <v>1506.6783719074222</v>
      </c>
      <c r="T2081" s="2" t="e">
        <f t="shared" si="486"/>
        <v>#VALUE!</v>
      </c>
      <c r="U2081" s="2" t="e">
        <f t="shared" si="487"/>
        <v>#VALUE!</v>
      </c>
      <c r="V2081" s="2">
        <f t="shared" si="488"/>
        <v>1509.1435430998661</v>
      </c>
      <c r="W2081" s="2" t="e">
        <f t="shared" si="489"/>
        <v>#VALUE!</v>
      </c>
      <c r="X2081">
        <f t="shared" si="490"/>
        <v>2.5237493666790991</v>
      </c>
      <c r="Y2081" t="e">
        <f t="shared" si="491"/>
        <v>#VALUE!</v>
      </c>
      <c r="Z2081" t="e">
        <f t="shared" si="492"/>
        <v>#VALUE!</v>
      </c>
      <c r="AA2081">
        <f t="shared" si="493"/>
        <v>2.527878631658067</v>
      </c>
      <c r="AB2081" t="e">
        <f t="shared" si="494"/>
        <v>#VALUE!</v>
      </c>
    </row>
    <row r="2082" spans="1:28" x14ac:dyDescent="0.25">
      <c r="A2082">
        <v>47</v>
      </c>
      <c r="B2082" t="s">
        <v>75</v>
      </c>
      <c r="C2082">
        <v>3</v>
      </c>
      <c r="D2082" t="s">
        <v>76</v>
      </c>
      <c r="E2082">
        <v>1990</v>
      </c>
      <c r="F2082">
        <v>1409</v>
      </c>
      <c r="G2082" t="s">
        <v>10</v>
      </c>
      <c r="H2082" s="54">
        <v>0.63900000000000001</v>
      </c>
      <c r="I2082" t="s">
        <v>10</v>
      </c>
      <c r="J2082" t="s">
        <v>10</v>
      </c>
      <c r="K2082">
        <v>0.63900000000000001</v>
      </c>
      <c r="L2082" s="2">
        <f t="shared" si="480"/>
        <v>3903.0470914127427</v>
      </c>
      <c r="M2082" s="2" t="e">
        <f t="shared" si="481"/>
        <v>#VALUE!</v>
      </c>
      <c r="N2082" s="2" t="e">
        <f t="shared" si="482"/>
        <v>#VALUE!</v>
      </c>
      <c r="O2082" s="2">
        <f t="shared" si="483"/>
        <v>3903.0470914127427</v>
      </c>
      <c r="P2082" s="79" t="e">
        <f t="shared" si="484"/>
        <v>#VALUE!</v>
      </c>
      <c r="Q2082" s="78">
        <v>0.54757999999999996</v>
      </c>
      <c r="R2082" s="78">
        <v>0.45239999999999997</v>
      </c>
      <c r="S2082" s="79">
        <f t="shared" si="485"/>
        <v>3265.5824175824173</v>
      </c>
      <c r="T2082" s="2" t="e">
        <f t="shared" si="486"/>
        <v>#VALUE!</v>
      </c>
      <c r="U2082" s="2" t="e">
        <f t="shared" si="487"/>
        <v>#VALUE!</v>
      </c>
      <c r="V2082" s="2">
        <f t="shared" si="488"/>
        <v>3431.8209019327128</v>
      </c>
      <c r="W2082" s="2" t="e">
        <f t="shared" si="489"/>
        <v>#VALUE!</v>
      </c>
      <c r="X2082">
        <f t="shared" si="490"/>
        <v>2.3176596292281175</v>
      </c>
      <c r="Y2082" t="e">
        <f t="shared" si="491"/>
        <v>#VALUE!</v>
      </c>
      <c r="Z2082" t="e">
        <f t="shared" si="492"/>
        <v>#VALUE!</v>
      </c>
      <c r="AA2082">
        <f t="shared" si="493"/>
        <v>2.4356429396257719</v>
      </c>
      <c r="AB2082" t="e">
        <f t="shared" si="494"/>
        <v>#VALUE!</v>
      </c>
    </row>
    <row r="2083" spans="1:28" x14ac:dyDescent="0.25">
      <c r="A2083">
        <v>47</v>
      </c>
      <c r="B2083" t="s">
        <v>75</v>
      </c>
      <c r="C2083">
        <v>3</v>
      </c>
      <c r="D2083" t="s">
        <v>76</v>
      </c>
      <c r="E2083">
        <v>1991</v>
      </c>
      <c r="F2083">
        <v>1050</v>
      </c>
      <c r="G2083" t="s">
        <v>10</v>
      </c>
      <c r="H2083" s="54">
        <v>0.65300000000000002</v>
      </c>
      <c r="I2083" t="s">
        <v>10</v>
      </c>
      <c r="J2083" t="s">
        <v>10</v>
      </c>
      <c r="K2083">
        <v>0.65300000000000002</v>
      </c>
      <c r="L2083" s="2">
        <f t="shared" si="480"/>
        <v>3025.9365994236314</v>
      </c>
      <c r="M2083" s="2" t="e">
        <f t="shared" si="481"/>
        <v>#VALUE!</v>
      </c>
      <c r="N2083" s="2" t="e">
        <f t="shared" si="482"/>
        <v>#VALUE!</v>
      </c>
      <c r="O2083" s="2">
        <f t="shared" si="483"/>
        <v>3025.9365994236314</v>
      </c>
      <c r="P2083" s="79" t="e">
        <f t="shared" si="484"/>
        <v>#VALUE!</v>
      </c>
      <c r="Q2083" s="78">
        <v>0.54757999999999996</v>
      </c>
      <c r="R2083" s="78">
        <v>0.45239999999999997</v>
      </c>
      <c r="S2083" s="79">
        <f t="shared" si="485"/>
        <v>4050.8554246392578</v>
      </c>
      <c r="T2083" s="2" t="e">
        <f t="shared" si="486"/>
        <v>#VALUE!</v>
      </c>
      <c r="U2083" s="2" t="e">
        <f t="shared" si="487"/>
        <v>#VALUE!</v>
      </c>
      <c r="V2083" s="2">
        <f t="shared" si="488"/>
        <v>4354.9970541440043</v>
      </c>
      <c r="W2083" s="2" t="e">
        <f t="shared" si="489"/>
        <v>#VALUE!</v>
      </c>
      <c r="X2083">
        <f t="shared" si="490"/>
        <v>3.8579575472754835</v>
      </c>
      <c r="Y2083" t="e">
        <f t="shared" si="491"/>
        <v>#VALUE!</v>
      </c>
      <c r="Z2083" t="e">
        <f t="shared" si="492"/>
        <v>#VALUE!</v>
      </c>
      <c r="AA2083">
        <f t="shared" si="493"/>
        <v>4.1476162420419085</v>
      </c>
      <c r="AB2083" t="e">
        <f t="shared" si="494"/>
        <v>#VALUE!</v>
      </c>
    </row>
    <row r="2084" spans="1:28" x14ac:dyDescent="0.25">
      <c r="A2084">
        <v>47</v>
      </c>
      <c r="B2084" t="s">
        <v>75</v>
      </c>
      <c r="C2084">
        <v>3</v>
      </c>
      <c r="D2084" t="s">
        <v>76</v>
      </c>
      <c r="E2084">
        <v>1992</v>
      </c>
      <c r="F2084">
        <v>400</v>
      </c>
      <c r="G2084" t="s">
        <v>10</v>
      </c>
      <c r="H2084" s="54">
        <v>0.64200000000000002</v>
      </c>
      <c r="I2084" t="s">
        <v>10</v>
      </c>
      <c r="J2084" t="s">
        <v>10</v>
      </c>
      <c r="K2084">
        <v>0.64200000000000002</v>
      </c>
      <c r="L2084" s="2">
        <f t="shared" si="480"/>
        <v>1117.31843575419</v>
      </c>
      <c r="M2084" s="2" t="e">
        <f t="shared" si="481"/>
        <v>#VALUE!</v>
      </c>
      <c r="N2084" s="2" t="e">
        <f t="shared" si="482"/>
        <v>#VALUE!</v>
      </c>
      <c r="O2084" s="2">
        <f t="shared" si="483"/>
        <v>1117.31843575419</v>
      </c>
      <c r="P2084" s="79" t="e">
        <f t="shared" si="484"/>
        <v>#VALUE!</v>
      </c>
      <c r="Q2084" s="78">
        <v>0.54757999999999996</v>
      </c>
      <c r="R2084" s="78">
        <v>0.45239999999999997</v>
      </c>
      <c r="S2084" s="79">
        <f t="shared" si="485"/>
        <v>3008.4429603733506</v>
      </c>
      <c r="T2084" s="2" t="e">
        <f t="shared" si="486"/>
        <v>#VALUE!</v>
      </c>
      <c r="U2084" s="2" t="e">
        <f t="shared" si="487"/>
        <v>#VALUE!</v>
      </c>
      <c r="V2084" s="2">
        <f t="shared" si="488"/>
        <v>3389.8002577319585</v>
      </c>
      <c r="W2084" s="2" t="e">
        <f t="shared" si="489"/>
        <v>#VALUE!</v>
      </c>
      <c r="X2084">
        <f t="shared" si="490"/>
        <v>7.5211074009333769</v>
      </c>
      <c r="Y2084" t="e">
        <f t="shared" si="491"/>
        <v>#VALUE!</v>
      </c>
      <c r="Z2084" t="e">
        <f t="shared" si="492"/>
        <v>#VALUE!</v>
      </c>
      <c r="AA2084">
        <f t="shared" si="493"/>
        <v>8.4745006443298969</v>
      </c>
      <c r="AB2084" t="e">
        <f t="shared" si="494"/>
        <v>#VALUE!</v>
      </c>
    </row>
    <row r="2085" spans="1:28" x14ac:dyDescent="0.25">
      <c r="A2085">
        <v>47</v>
      </c>
      <c r="B2085" t="s">
        <v>75</v>
      </c>
      <c r="C2085">
        <v>3</v>
      </c>
      <c r="D2085" t="s">
        <v>76</v>
      </c>
      <c r="E2085">
        <v>1993</v>
      </c>
      <c r="F2085">
        <v>720</v>
      </c>
      <c r="G2085" t="s">
        <v>10</v>
      </c>
      <c r="H2085" s="54">
        <v>0.63600000000000001</v>
      </c>
      <c r="I2085" t="s">
        <v>10</v>
      </c>
      <c r="J2085" t="s">
        <v>10</v>
      </c>
      <c r="K2085">
        <v>0.63700000000000001</v>
      </c>
      <c r="L2085" s="2">
        <f t="shared" si="480"/>
        <v>1978.0219780219782</v>
      </c>
      <c r="M2085" s="2" t="e">
        <f t="shared" si="481"/>
        <v>#VALUE!</v>
      </c>
      <c r="N2085" s="2" t="e">
        <f t="shared" si="482"/>
        <v>#VALUE!</v>
      </c>
      <c r="O2085" s="2">
        <f t="shared" si="483"/>
        <v>1983.4710743801654</v>
      </c>
      <c r="P2085" s="79" t="e">
        <f t="shared" si="484"/>
        <v>#VALUE!</v>
      </c>
      <c r="Q2085" s="78">
        <v>0.54757999999999996</v>
      </c>
      <c r="R2085" s="78">
        <v>0.45239999999999997</v>
      </c>
      <c r="S2085" s="79">
        <f t="shared" si="485"/>
        <v>2335.4718435805958</v>
      </c>
      <c r="T2085" s="2" t="e">
        <f t="shared" si="486"/>
        <v>#VALUE!</v>
      </c>
      <c r="U2085" s="2" t="e">
        <f t="shared" si="487"/>
        <v>#VALUE!</v>
      </c>
      <c r="V2085" s="2">
        <f t="shared" si="488"/>
        <v>2627.7827717391306</v>
      </c>
      <c r="W2085" s="2" t="e">
        <f t="shared" si="489"/>
        <v>#VALUE!</v>
      </c>
      <c r="X2085">
        <f t="shared" si="490"/>
        <v>3.2437108938619383</v>
      </c>
      <c r="Y2085" t="e">
        <f t="shared" si="491"/>
        <v>#VALUE!</v>
      </c>
      <c r="Z2085" t="e">
        <f t="shared" si="492"/>
        <v>#VALUE!</v>
      </c>
      <c r="AA2085">
        <f t="shared" si="493"/>
        <v>3.6496982940821256</v>
      </c>
      <c r="AB2085" t="e">
        <f t="shared" si="494"/>
        <v>#VALUE!</v>
      </c>
    </row>
    <row r="2086" spans="1:28" x14ac:dyDescent="0.25">
      <c r="A2086">
        <v>47</v>
      </c>
      <c r="B2086" t="s">
        <v>75</v>
      </c>
      <c r="C2086">
        <v>3</v>
      </c>
      <c r="D2086" t="s">
        <v>76</v>
      </c>
      <c r="E2086">
        <v>1994</v>
      </c>
      <c r="F2086">
        <v>1317</v>
      </c>
      <c r="G2086" t="s">
        <v>10</v>
      </c>
      <c r="H2086" s="54">
        <v>0.72699999999999998</v>
      </c>
      <c r="I2086" t="s">
        <v>10</v>
      </c>
      <c r="J2086" t="s">
        <v>10</v>
      </c>
      <c r="K2086">
        <v>0.746</v>
      </c>
      <c r="L2086" s="2">
        <f t="shared" si="480"/>
        <v>4824.1758241758234</v>
      </c>
      <c r="M2086" s="2" t="e">
        <f t="shared" si="481"/>
        <v>#VALUE!</v>
      </c>
      <c r="N2086" s="2" t="e">
        <f t="shared" si="482"/>
        <v>#VALUE!</v>
      </c>
      <c r="O2086" s="2">
        <f t="shared" si="483"/>
        <v>5185.0393700787399</v>
      </c>
      <c r="P2086" s="79" t="e">
        <f t="shared" si="484"/>
        <v>#VALUE!</v>
      </c>
      <c r="Q2086" s="78">
        <v>0.54757999999999996</v>
      </c>
      <c r="R2086" s="78">
        <v>0.45239999999999997</v>
      </c>
      <c r="S2086" s="79">
        <f t="shared" si="485"/>
        <v>1890.5575598571891</v>
      </c>
      <c r="T2086" s="2" t="e">
        <f t="shared" si="486"/>
        <v>#VALUE!</v>
      </c>
      <c r="U2086" s="2" t="e">
        <f t="shared" si="487"/>
        <v>#VALUE!</v>
      </c>
      <c r="V2086" s="2">
        <f t="shared" si="488"/>
        <v>1869.0420839808232</v>
      </c>
      <c r="W2086" s="2" t="e">
        <f t="shared" si="489"/>
        <v>#VALUE!</v>
      </c>
      <c r="X2086">
        <f t="shared" si="490"/>
        <v>1.4355030826554207</v>
      </c>
      <c r="Y2086" t="e">
        <f t="shared" si="491"/>
        <v>#VALUE!</v>
      </c>
      <c r="Z2086" t="e">
        <f t="shared" si="492"/>
        <v>#VALUE!</v>
      </c>
      <c r="AA2086">
        <f t="shared" si="493"/>
        <v>1.4191663507827055</v>
      </c>
      <c r="AB2086" t="e">
        <f t="shared" si="494"/>
        <v>#VALUE!</v>
      </c>
    </row>
    <row r="2087" spans="1:28" x14ac:dyDescent="0.25">
      <c r="A2087">
        <v>47</v>
      </c>
      <c r="B2087" t="s">
        <v>75</v>
      </c>
      <c r="C2087">
        <v>3</v>
      </c>
      <c r="D2087" t="s">
        <v>76</v>
      </c>
      <c r="E2087">
        <v>1995</v>
      </c>
      <c r="F2087">
        <v>975</v>
      </c>
      <c r="G2087" t="s">
        <v>10</v>
      </c>
      <c r="H2087" s="54">
        <v>0.68700000000000006</v>
      </c>
      <c r="I2087" t="s">
        <v>10</v>
      </c>
      <c r="J2087" t="s">
        <v>10</v>
      </c>
      <c r="K2087">
        <v>0.70899999999999996</v>
      </c>
      <c r="L2087" s="2">
        <f t="shared" si="480"/>
        <v>3115.0159744408952</v>
      </c>
      <c r="M2087" s="2" t="e">
        <f t="shared" si="481"/>
        <v>#VALUE!</v>
      </c>
      <c r="N2087" s="2" t="e">
        <f t="shared" si="482"/>
        <v>#VALUE!</v>
      </c>
      <c r="O2087" s="2">
        <f t="shared" si="483"/>
        <v>3350.5154639175253</v>
      </c>
      <c r="P2087" s="79" t="e">
        <f t="shared" si="484"/>
        <v>#VALUE!</v>
      </c>
      <c r="Q2087" s="78">
        <v>0.54757999999999996</v>
      </c>
      <c r="R2087" s="78">
        <v>0.45239999999999997</v>
      </c>
      <c r="S2087" s="79">
        <f t="shared" si="485"/>
        <v>2311.4595858001794</v>
      </c>
      <c r="T2087" s="2" t="e">
        <f t="shared" si="486"/>
        <v>#VALUE!</v>
      </c>
      <c r="U2087" s="2" t="e">
        <f t="shared" si="487"/>
        <v>#VALUE!</v>
      </c>
      <c r="V2087" s="2">
        <f t="shared" si="488"/>
        <v>2293.4689859323144</v>
      </c>
      <c r="W2087" s="2" t="e">
        <f t="shared" si="489"/>
        <v>#VALUE!</v>
      </c>
      <c r="X2087">
        <f t="shared" si="490"/>
        <v>2.3707277803078761</v>
      </c>
      <c r="Y2087" t="e">
        <f t="shared" si="491"/>
        <v>#VALUE!</v>
      </c>
      <c r="Z2087" t="e">
        <f t="shared" si="492"/>
        <v>#VALUE!</v>
      </c>
      <c r="AA2087">
        <f t="shared" si="493"/>
        <v>2.3522758830075019</v>
      </c>
      <c r="AB2087" t="e">
        <f t="shared" si="494"/>
        <v>#VALUE!</v>
      </c>
    </row>
    <row r="2088" spans="1:28" x14ac:dyDescent="0.25">
      <c r="A2088">
        <v>47</v>
      </c>
      <c r="B2088" t="s">
        <v>75</v>
      </c>
      <c r="C2088">
        <v>3</v>
      </c>
      <c r="D2088" t="s">
        <v>76</v>
      </c>
      <c r="E2088">
        <v>1996</v>
      </c>
      <c r="F2088">
        <v>1100</v>
      </c>
      <c r="G2088" t="s">
        <v>10</v>
      </c>
      <c r="H2088" s="54">
        <v>0.61799999999999999</v>
      </c>
      <c r="I2088" t="s">
        <v>10</v>
      </c>
      <c r="J2088" t="s">
        <v>10</v>
      </c>
      <c r="K2088">
        <v>0.68</v>
      </c>
      <c r="L2088" s="2">
        <f t="shared" si="480"/>
        <v>2879.5811518324608</v>
      </c>
      <c r="M2088" s="2" t="e">
        <f t="shared" si="481"/>
        <v>#VALUE!</v>
      </c>
      <c r="N2088" s="2" t="e">
        <f t="shared" si="482"/>
        <v>#VALUE!</v>
      </c>
      <c r="O2088" s="2">
        <f t="shared" si="483"/>
        <v>3437.5000000000005</v>
      </c>
      <c r="P2088" s="79" t="e">
        <f t="shared" si="484"/>
        <v>#VALUE!</v>
      </c>
      <c r="Q2088" s="78">
        <v>0.54757999999999996</v>
      </c>
      <c r="R2088" s="78">
        <v>0.45239999999999997</v>
      </c>
      <c r="S2088" s="79">
        <f t="shared" si="485"/>
        <v>2848.9422754849184</v>
      </c>
      <c r="T2088" s="2" t="e">
        <f t="shared" si="486"/>
        <v>#VALUE!</v>
      </c>
      <c r="U2088" s="2" t="e">
        <f t="shared" si="487"/>
        <v>#VALUE!</v>
      </c>
      <c r="V2088" s="2">
        <f t="shared" si="488"/>
        <v>2683.2256676733487</v>
      </c>
      <c r="W2088" s="2" t="e">
        <f t="shared" si="489"/>
        <v>#VALUE!</v>
      </c>
      <c r="X2088">
        <f t="shared" si="490"/>
        <v>2.5899475231681075</v>
      </c>
      <c r="Y2088" t="e">
        <f t="shared" si="491"/>
        <v>#VALUE!</v>
      </c>
      <c r="Z2088" t="e">
        <f t="shared" si="492"/>
        <v>#VALUE!</v>
      </c>
      <c r="AA2088">
        <f t="shared" si="493"/>
        <v>2.439296061521226</v>
      </c>
      <c r="AB2088" t="e">
        <f t="shared" si="494"/>
        <v>#VALUE!</v>
      </c>
    </row>
    <row r="2089" spans="1:28" x14ac:dyDescent="0.25">
      <c r="A2089">
        <v>47</v>
      </c>
      <c r="B2089" t="s">
        <v>75</v>
      </c>
      <c r="C2089">
        <v>3</v>
      </c>
      <c r="D2089" t="s">
        <v>76</v>
      </c>
      <c r="E2089">
        <v>1997</v>
      </c>
      <c r="F2089">
        <v>758</v>
      </c>
      <c r="G2089" t="s">
        <v>10</v>
      </c>
      <c r="H2089" s="54">
        <v>0.54800000000000004</v>
      </c>
      <c r="I2089" t="s">
        <v>10</v>
      </c>
      <c r="J2089" t="s">
        <v>10</v>
      </c>
      <c r="K2089">
        <v>0.54</v>
      </c>
      <c r="L2089" s="2">
        <f t="shared" si="480"/>
        <v>1676.9911504424781</v>
      </c>
      <c r="M2089" s="2" t="e">
        <f t="shared" si="481"/>
        <v>#VALUE!</v>
      </c>
      <c r="N2089" s="2" t="e">
        <f t="shared" si="482"/>
        <v>#VALUE!</v>
      </c>
      <c r="O2089" s="2">
        <f t="shared" si="483"/>
        <v>1647.826086956522</v>
      </c>
      <c r="P2089" s="79" t="e">
        <f t="shared" si="484"/>
        <v>#VALUE!</v>
      </c>
      <c r="Q2089" s="78">
        <v>0.54757999999999996</v>
      </c>
      <c r="R2089" s="78">
        <v>0.45239999999999997</v>
      </c>
      <c r="S2089" s="79">
        <f t="shared" si="485"/>
        <v>3517.8105929993135</v>
      </c>
      <c r="T2089" s="2" t="e">
        <f t="shared" si="486"/>
        <v>#VALUE!</v>
      </c>
      <c r="U2089" s="2" t="e">
        <f t="shared" si="487"/>
        <v>#VALUE!</v>
      </c>
      <c r="V2089" s="2">
        <f t="shared" si="488"/>
        <v>3199.7469047619043</v>
      </c>
      <c r="W2089" s="2" t="e">
        <f t="shared" si="489"/>
        <v>#VALUE!</v>
      </c>
      <c r="X2089">
        <f t="shared" si="490"/>
        <v>4.6409110725584615</v>
      </c>
      <c r="Y2089" t="e">
        <f t="shared" si="491"/>
        <v>#VALUE!</v>
      </c>
      <c r="Z2089" t="e">
        <f t="shared" si="492"/>
        <v>#VALUE!</v>
      </c>
      <c r="AA2089">
        <f t="shared" si="493"/>
        <v>4.2213019851740166</v>
      </c>
      <c r="AB2089" t="e">
        <f t="shared" si="494"/>
        <v>#VALUE!</v>
      </c>
    </row>
    <row r="2090" spans="1:28" x14ac:dyDescent="0.25">
      <c r="A2090">
        <v>47</v>
      </c>
      <c r="B2090" t="s">
        <v>75</v>
      </c>
      <c r="C2090">
        <v>3</v>
      </c>
      <c r="D2090" t="s">
        <v>76</v>
      </c>
      <c r="E2090">
        <v>1998</v>
      </c>
      <c r="F2090">
        <v>1124</v>
      </c>
      <c r="G2090" t="s">
        <v>10</v>
      </c>
      <c r="H2090" s="54">
        <v>0.47700000000000004</v>
      </c>
      <c r="I2090" t="s">
        <v>10</v>
      </c>
      <c r="J2090" t="s">
        <v>10</v>
      </c>
      <c r="K2090">
        <v>0.47399999999999998</v>
      </c>
      <c r="L2090" s="2">
        <f t="shared" si="480"/>
        <v>2149.1395793499046</v>
      </c>
      <c r="M2090" s="2" t="e">
        <f t="shared" si="481"/>
        <v>#VALUE!</v>
      </c>
      <c r="N2090" s="2" t="e">
        <f t="shared" si="482"/>
        <v>#VALUE!</v>
      </c>
      <c r="O2090" s="2">
        <f t="shared" si="483"/>
        <v>2136.8821292775665</v>
      </c>
      <c r="P2090" s="79" t="e">
        <f t="shared" si="484"/>
        <v>#VALUE!</v>
      </c>
      <c r="Q2090" s="78">
        <v>0.54757999999999996</v>
      </c>
      <c r="R2090" s="78">
        <v>0.45239999999999997</v>
      </c>
      <c r="S2090" s="79">
        <f t="shared" si="485"/>
        <v>4007.1528943576095</v>
      </c>
      <c r="T2090" s="2" t="e">
        <f t="shared" si="486"/>
        <v>#VALUE!</v>
      </c>
      <c r="U2090" s="2" t="e">
        <f t="shared" si="487"/>
        <v>#VALUE!</v>
      </c>
      <c r="V2090" s="2">
        <f t="shared" si="488"/>
        <v>3792.2683792815369</v>
      </c>
      <c r="W2090" s="2" t="e">
        <f t="shared" si="489"/>
        <v>#VALUE!</v>
      </c>
      <c r="X2090">
        <f t="shared" si="490"/>
        <v>3.5650826462256311</v>
      </c>
      <c r="Y2090" t="e">
        <f t="shared" si="491"/>
        <v>#VALUE!</v>
      </c>
      <c r="Z2090" t="e">
        <f t="shared" si="492"/>
        <v>#VALUE!</v>
      </c>
      <c r="AA2090">
        <f t="shared" si="493"/>
        <v>3.373904252029837</v>
      </c>
      <c r="AB2090" t="e">
        <f t="shared" si="494"/>
        <v>#VALUE!</v>
      </c>
    </row>
    <row r="2091" spans="1:28" x14ac:dyDescent="0.25">
      <c r="A2091">
        <v>47</v>
      </c>
      <c r="B2091" t="s">
        <v>75</v>
      </c>
      <c r="C2091">
        <v>3</v>
      </c>
      <c r="D2091" t="s">
        <v>76</v>
      </c>
      <c r="E2091">
        <v>1999</v>
      </c>
      <c r="F2091">
        <v>1249</v>
      </c>
      <c r="G2091" t="s">
        <v>10</v>
      </c>
      <c r="H2091" s="54">
        <v>0.502</v>
      </c>
      <c r="I2091" t="s">
        <v>10</v>
      </c>
      <c r="J2091" t="s">
        <v>10</v>
      </c>
      <c r="K2091">
        <v>0.497</v>
      </c>
      <c r="L2091" s="2">
        <f t="shared" si="480"/>
        <v>2508.0321285140562</v>
      </c>
      <c r="M2091" s="2" t="e">
        <f t="shared" si="481"/>
        <v>#VALUE!</v>
      </c>
      <c r="N2091" s="2" t="e">
        <f t="shared" si="482"/>
        <v>#VALUE!</v>
      </c>
      <c r="O2091" s="2">
        <f t="shared" si="483"/>
        <v>2483.1013916500992</v>
      </c>
      <c r="P2091" s="79" t="e">
        <f t="shared" si="484"/>
        <v>#VALUE!</v>
      </c>
      <c r="Q2091" s="78">
        <v>0.54757999999999996</v>
      </c>
      <c r="R2091" s="78">
        <v>0.45239999999999997</v>
      </c>
      <c r="S2091" s="79">
        <f t="shared" si="485"/>
        <v>3222.0832594279395</v>
      </c>
      <c r="T2091" s="2" t="e">
        <f t="shared" si="486"/>
        <v>#VALUE!</v>
      </c>
      <c r="U2091" s="2" t="e">
        <f t="shared" si="487"/>
        <v>#VALUE!</v>
      </c>
      <c r="V2091" s="2">
        <f t="shared" si="488"/>
        <v>3074.431038670501</v>
      </c>
      <c r="W2091" s="2" t="e">
        <f t="shared" si="489"/>
        <v>#VALUE!</v>
      </c>
      <c r="X2091">
        <f t="shared" si="490"/>
        <v>2.5797303918558363</v>
      </c>
      <c r="Y2091" t="e">
        <f t="shared" si="491"/>
        <v>#VALUE!</v>
      </c>
      <c r="Z2091" t="e">
        <f t="shared" si="492"/>
        <v>#VALUE!</v>
      </c>
      <c r="AA2091">
        <f t="shared" si="493"/>
        <v>2.4615140421701369</v>
      </c>
      <c r="AB2091" t="e">
        <f t="shared" si="494"/>
        <v>#VALUE!</v>
      </c>
    </row>
    <row r="2092" spans="1:28" x14ac:dyDescent="0.25">
      <c r="A2092">
        <v>47</v>
      </c>
      <c r="B2092" t="s">
        <v>75</v>
      </c>
      <c r="C2092">
        <v>3</v>
      </c>
      <c r="D2092" t="s">
        <v>76</v>
      </c>
      <c r="E2092">
        <v>2000</v>
      </c>
      <c r="F2092">
        <v>1533</v>
      </c>
      <c r="G2092" t="s">
        <v>10</v>
      </c>
      <c r="H2092" s="54">
        <v>0.53</v>
      </c>
      <c r="I2092" t="s">
        <v>10</v>
      </c>
      <c r="J2092" t="s">
        <v>10</v>
      </c>
      <c r="K2092">
        <v>0.47599999999999998</v>
      </c>
      <c r="L2092" s="2">
        <f t="shared" si="480"/>
        <v>3261.7021276595747</v>
      </c>
      <c r="M2092" s="2" t="e">
        <f t="shared" si="481"/>
        <v>#VALUE!</v>
      </c>
      <c r="N2092" s="2" t="e">
        <f t="shared" si="482"/>
        <v>#VALUE!</v>
      </c>
      <c r="O2092" s="2">
        <f t="shared" si="483"/>
        <v>2925.5725190839694</v>
      </c>
      <c r="P2092" s="79" t="e">
        <f t="shared" si="484"/>
        <v>#VALUE!</v>
      </c>
      <c r="Q2092" s="78">
        <v>0.54757999999999996</v>
      </c>
      <c r="R2092" s="78">
        <v>0.45239999999999997</v>
      </c>
      <c r="S2092" s="79" t="e">
        <f t="shared" si="485"/>
        <v>#VALUE!</v>
      </c>
      <c r="T2092" s="2" t="e">
        <f t="shared" si="486"/>
        <v>#VALUE!</v>
      </c>
      <c r="U2092" s="2" t="e">
        <f t="shared" si="487"/>
        <v>#VALUE!</v>
      </c>
      <c r="V2092" s="2" t="e">
        <f t="shared" si="488"/>
        <v>#VALUE!</v>
      </c>
      <c r="W2092" s="2" t="e">
        <f t="shared" si="489"/>
        <v>#VALUE!</v>
      </c>
      <c r="X2092" t="e">
        <f t="shared" si="490"/>
        <v>#VALUE!</v>
      </c>
      <c r="Y2092" t="e">
        <f t="shared" si="491"/>
        <v>#VALUE!</v>
      </c>
      <c r="Z2092" t="e">
        <f t="shared" si="492"/>
        <v>#VALUE!</v>
      </c>
      <c r="AA2092" t="e">
        <f t="shared" si="493"/>
        <v>#VALUE!</v>
      </c>
      <c r="AB2092" t="e">
        <f t="shared" si="494"/>
        <v>#VALUE!</v>
      </c>
    </row>
    <row r="2093" spans="1:28" x14ac:dyDescent="0.25">
      <c r="A2093">
        <v>47</v>
      </c>
      <c r="B2093" t="s">
        <v>75</v>
      </c>
      <c r="C2093">
        <v>3</v>
      </c>
      <c r="D2093" t="s">
        <v>76</v>
      </c>
      <c r="E2093">
        <v>2001</v>
      </c>
      <c r="F2093">
        <v>1780</v>
      </c>
      <c r="G2093" t="s">
        <v>10</v>
      </c>
      <c r="H2093" s="54">
        <v>0.53500000000000003</v>
      </c>
      <c r="I2093" t="s">
        <v>10</v>
      </c>
      <c r="J2093" t="s">
        <v>10</v>
      </c>
      <c r="K2093">
        <v>0.496</v>
      </c>
      <c r="L2093" s="2">
        <f t="shared" si="480"/>
        <v>3827.9569892473119</v>
      </c>
      <c r="M2093" s="2" t="e">
        <f t="shared" si="481"/>
        <v>#VALUE!</v>
      </c>
      <c r="N2093" s="2" t="e">
        <f t="shared" si="482"/>
        <v>#VALUE!</v>
      </c>
      <c r="O2093" s="2">
        <f t="shared" si="483"/>
        <v>3531.7460317460318</v>
      </c>
      <c r="P2093" s="79" t="e">
        <f t="shared" si="484"/>
        <v>#VALUE!</v>
      </c>
      <c r="Q2093" s="78">
        <v>0.54757999999999996</v>
      </c>
      <c r="R2093" s="78">
        <v>0.45239999999999997</v>
      </c>
      <c r="S2093" s="79" t="e">
        <f t="shared" si="485"/>
        <v>#VALUE!</v>
      </c>
      <c r="T2093" s="2" t="e">
        <f t="shared" si="486"/>
        <v>#VALUE!</v>
      </c>
      <c r="U2093" s="2" t="e">
        <f t="shared" si="487"/>
        <v>#VALUE!</v>
      </c>
      <c r="V2093" s="2" t="e">
        <f t="shared" si="488"/>
        <v>#VALUE!</v>
      </c>
      <c r="W2093" s="2" t="e">
        <f t="shared" si="489"/>
        <v>#VALUE!</v>
      </c>
      <c r="X2093" t="e">
        <f t="shared" si="490"/>
        <v>#VALUE!</v>
      </c>
      <c r="Y2093" t="e">
        <f t="shared" si="491"/>
        <v>#VALUE!</v>
      </c>
      <c r="Z2093" t="e">
        <f t="shared" si="492"/>
        <v>#VALUE!</v>
      </c>
      <c r="AA2093" t="e">
        <f t="shared" si="493"/>
        <v>#VALUE!</v>
      </c>
      <c r="AB2093" t="e">
        <f t="shared" si="494"/>
        <v>#VALUE!</v>
      </c>
    </row>
    <row r="2094" spans="1:28" x14ac:dyDescent="0.25">
      <c r="A2094">
        <v>47</v>
      </c>
      <c r="B2094" t="s">
        <v>75</v>
      </c>
      <c r="C2094">
        <v>3</v>
      </c>
      <c r="D2094" t="s">
        <v>76</v>
      </c>
      <c r="E2094">
        <v>2002</v>
      </c>
      <c r="F2094">
        <v>3278</v>
      </c>
      <c r="G2094" t="s">
        <v>10</v>
      </c>
      <c r="H2094" s="54">
        <v>0.224</v>
      </c>
      <c r="I2094" t="s">
        <v>10</v>
      </c>
      <c r="J2094" t="s">
        <v>10</v>
      </c>
      <c r="K2094">
        <v>0.20200000000000001</v>
      </c>
      <c r="L2094" s="2">
        <f t="shared" si="480"/>
        <v>4224.2268041237112</v>
      </c>
      <c r="M2094" s="2" t="e">
        <f t="shared" si="481"/>
        <v>#VALUE!</v>
      </c>
      <c r="N2094" s="2" t="e">
        <f t="shared" si="482"/>
        <v>#VALUE!</v>
      </c>
      <c r="O2094" s="2">
        <f t="shared" si="483"/>
        <v>4107.769423558897</v>
      </c>
      <c r="P2094" s="79" t="e">
        <f t="shared" si="484"/>
        <v>#VALUE!</v>
      </c>
      <c r="Q2094" s="78">
        <v>0.54757999999999996</v>
      </c>
      <c r="R2094" s="78">
        <v>0.45239999999999997</v>
      </c>
      <c r="S2094" s="79" t="e">
        <f t="shared" si="485"/>
        <v>#VALUE!</v>
      </c>
      <c r="T2094" s="2" t="e">
        <f t="shared" si="486"/>
        <v>#VALUE!</v>
      </c>
      <c r="U2094" s="2" t="e">
        <f t="shared" si="487"/>
        <v>#VALUE!</v>
      </c>
      <c r="V2094" s="2" t="e">
        <f t="shared" si="488"/>
        <v>#VALUE!</v>
      </c>
      <c r="W2094" s="2" t="e">
        <f t="shared" si="489"/>
        <v>#VALUE!</v>
      </c>
      <c r="X2094" t="e">
        <f t="shared" si="490"/>
        <v>#VALUE!</v>
      </c>
      <c r="Y2094" t="e">
        <f t="shared" si="491"/>
        <v>#VALUE!</v>
      </c>
      <c r="Z2094" t="e">
        <f t="shared" si="492"/>
        <v>#VALUE!</v>
      </c>
      <c r="AA2094" t="e">
        <f t="shared" si="493"/>
        <v>#VALUE!</v>
      </c>
      <c r="AB2094" t="e">
        <f t="shared" si="494"/>
        <v>#VALUE!</v>
      </c>
    </row>
    <row r="2095" spans="1:28" x14ac:dyDescent="0.25">
      <c r="A2095">
        <v>47</v>
      </c>
      <c r="B2095" t="s">
        <v>75</v>
      </c>
      <c r="C2095">
        <v>3</v>
      </c>
      <c r="D2095" t="s">
        <v>76</v>
      </c>
      <c r="E2095">
        <v>2003</v>
      </c>
      <c r="F2095">
        <v>1087</v>
      </c>
      <c r="G2095" t="s">
        <v>10</v>
      </c>
      <c r="H2095" s="54">
        <v>0.45900000000000002</v>
      </c>
      <c r="I2095" t="s">
        <v>10</v>
      </c>
      <c r="J2095" t="s">
        <v>10</v>
      </c>
      <c r="K2095">
        <v>0.40400000000000003</v>
      </c>
      <c r="L2095" s="2">
        <f t="shared" si="480"/>
        <v>2009.2421441774495</v>
      </c>
      <c r="M2095" s="2" t="e">
        <f t="shared" si="481"/>
        <v>#VALUE!</v>
      </c>
      <c r="N2095" s="2" t="e">
        <f t="shared" si="482"/>
        <v>#VALUE!</v>
      </c>
      <c r="O2095" s="2">
        <f t="shared" si="483"/>
        <v>1823.8255033557048</v>
      </c>
      <c r="P2095" s="79" t="e">
        <f t="shared" si="484"/>
        <v>#VALUE!</v>
      </c>
      <c r="Q2095" s="78">
        <v>0.54757999999999996</v>
      </c>
      <c r="R2095" s="78">
        <v>0.45239999999999997</v>
      </c>
      <c r="S2095" s="79" t="e">
        <f t="shared" si="485"/>
        <v>#VALUE!</v>
      </c>
      <c r="T2095" s="2" t="e">
        <f t="shared" si="486"/>
        <v>#VALUE!</v>
      </c>
      <c r="U2095" s="2" t="e">
        <f t="shared" si="487"/>
        <v>#VALUE!</v>
      </c>
      <c r="V2095" s="2" t="e">
        <f t="shared" si="488"/>
        <v>#VALUE!</v>
      </c>
      <c r="W2095" s="2" t="e">
        <f t="shared" si="489"/>
        <v>#VALUE!</v>
      </c>
      <c r="X2095" t="e">
        <f t="shared" si="490"/>
        <v>#VALUE!</v>
      </c>
      <c r="Y2095" t="e">
        <f t="shared" si="491"/>
        <v>#VALUE!</v>
      </c>
      <c r="Z2095" t="e">
        <f t="shared" si="492"/>
        <v>#VALUE!</v>
      </c>
      <c r="AA2095" t="e">
        <f t="shared" si="493"/>
        <v>#VALUE!</v>
      </c>
      <c r="AB2095" t="e">
        <f t="shared" si="494"/>
        <v>#VALUE!</v>
      </c>
    </row>
    <row r="2096" spans="1:28" x14ac:dyDescent="0.25">
      <c r="A2096">
        <v>47</v>
      </c>
      <c r="B2096" t="s">
        <v>75</v>
      </c>
      <c r="C2096">
        <v>3</v>
      </c>
      <c r="D2096" t="s">
        <v>76</v>
      </c>
      <c r="E2096">
        <v>2004</v>
      </c>
      <c r="F2096" t="s">
        <v>10</v>
      </c>
      <c r="G2096" t="s">
        <v>10</v>
      </c>
      <c r="H2096" s="54">
        <v>0.55399999999999994</v>
      </c>
      <c r="I2096" t="s">
        <v>10</v>
      </c>
      <c r="J2096" t="s">
        <v>10</v>
      </c>
      <c r="K2096">
        <v>0.48599999999999999</v>
      </c>
      <c r="L2096" s="2" t="e">
        <f t="shared" si="480"/>
        <v>#VALUE!</v>
      </c>
      <c r="M2096" s="2" t="e">
        <f t="shared" si="481"/>
        <v>#VALUE!</v>
      </c>
      <c r="N2096" s="2" t="e">
        <f t="shared" si="482"/>
        <v>#VALUE!</v>
      </c>
      <c r="O2096" s="2" t="e">
        <f t="shared" si="483"/>
        <v>#VALUE!</v>
      </c>
      <c r="P2096" s="79" t="e">
        <f t="shared" si="484"/>
        <v>#VALUE!</v>
      </c>
      <c r="Q2096" s="78">
        <v>0.54757999999999996</v>
      </c>
      <c r="R2096" s="78">
        <v>0.45239999999999997</v>
      </c>
      <c r="S2096" s="79" t="e">
        <f t="shared" si="485"/>
        <v>#VALUE!</v>
      </c>
      <c r="T2096" s="2" t="e">
        <f t="shared" si="486"/>
        <v>#VALUE!</v>
      </c>
      <c r="U2096" s="2" t="e">
        <f t="shared" si="487"/>
        <v>#VALUE!</v>
      </c>
      <c r="V2096" s="2" t="e">
        <f t="shared" si="488"/>
        <v>#VALUE!</v>
      </c>
      <c r="W2096" s="2" t="e">
        <f t="shared" si="489"/>
        <v>#VALUE!</v>
      </c>
      <c r="X2096" t="e">
        <f t="shared" si="490"/>
        <v>#VALUE!</v>
      </c>
      <c r="Y2096" t="e">
        <f t="shared" si="491"/>
        <v>#VALUE!</v>
      </c>
      <c r="Z2096" t="e">
        <f t="shared" si="492"/>
        <v>#VALUE!</v>
      </c>
      <c r="AA2096" t="e">
        <f t="shared" si="493"/>
        <v>#VALUE!</v>
      </c>
      <c r="AB2096" t="e">
        <f t="shared" si="494"/>
        <v>#VALUE!</v>
      </c>
    </row>
    <row r="2097" spans="1:28" x14ac:dyDescent="0.25">
      <c r="A2097">
        <v>47</v>
      </c>
      <c r="B2097" t="s">
        <v>75</v>
      </c>
      <c r="C2097">
        <v>3</v>
      </c>
      <c r="D2097" t="s">
        <v>76</v>
      </c>
      <c r="E2097">
        <v>2005</v>
      </c>
      <c r="F2097" t="s">
        <v>10</v>
      </c>
      <c r="G2097" t="s">
        <v>10</v>
      </c>
      <c r="H2097" s="54">
        <v>0.57299999999999995</v>
      </c>
      <c r="I2097" t="s">
        <v>10</v>
      </c>
      <c r="J2097" t="s">
        <v>10</v>
      </c>
      <c r="K2097">
        <v>0.57299999999999995</v>
      </c>
      <c r="L2097" s="2" t="e">
        <f t="shared" si="480"/>
        <v>#VALUE!</v>
      </c>
      <c r="M2097" s="2" t="e">
        <f t="shared" si="481"/>
        <v>#VALUE!</v>
      </c>
      <c r="N2097" s="2" t="e">
        <f t="shared" si="482"/>
        <v>#VALUE!</v>
      </c>
      <c r="O2097" s="2" t="e">
        <f t="shared" si="483"/>
        <v>#VALUE!</v>
      </c>
      <c r="P2097" s="79" t="e">
        <f t="shared" si="484"/>
        <v>#VALUE!</v>
      </c>
      <c r="Q2097" s="78">
        <v>0.54757999999999996</v>
      </c>
      <c r="R2097" s="78">
        <v>0.45239999999999997</v>
      </c>
      <c r="S2097" s="79" t="e">
        <f t="shared" si="485"/>
        <v>#VALUE!</v>
      </c>
      <c r="T2097" s="2" t="e">
        <f t="shared" si="486"/>
        <v>#VALUE!</v>
      </c>
      <c r="U2097" s="2" t="e">
        <f t="shared" si="487"/>
        <v>#VALUE!</v>
      </c>
      <c r="V2097" s="2" t="e">
        <f t="shared" si="488"/>
        <v>#VALUE!</v>
      </c>
      <c r="W2097" s="2" t="e">
        <f t="shared" si="489"/>
        <v>#VALUE!</v>
      </c>
      <c r="X2097" t="e">
        <f t="shared" si="490"/>
        <v>#VALUE!</v>
      </c>
      <c r="Y2097" t="e">
        <f t="shared" si="491"/>
        <v>#VALUE!</v>
      </c>
      <c r="Z2097" t="e">
        <f t="shared" si="492"/>
        <v>#VALUE!</v>
      </c>
      <c r="AA2097" t="e">
        <f t="shared" si="493"/>
        <v>#VALUE!</v>
      </c>
      <c r="AB2097" t="e">
        <f t="shared" si="494"/>
        <v>#VALUE!</v>
      </c>
    </row>
    <row r="2098" spans="1:28" x14ac:dyDescent="0.25">
      <c r="A2098">
        <v>47</v>
      </c>
      <c r="B2098" t="s">
        <v>75</v>
      </c>
      <c r="C2098">
        <v>3</v>
      </c>
      <c r="D2098" t="s">
        <v>76</v>
      </c>
      <c r="E2098">
        <v>2006</v>
      </c>
      <c r="F2098" t="s">
        <v>10</v>
      </c>
      <c r="G2098" t="s">
        <v>10</v>
      </c>
      <c r="H2098" s="54">
        <v>0.47499999999999998</v>
      </c>
      <c r="I2098" t="s">
        <v>10</v>
      </c>
      <c r="J2098" t="s">
        <v>10</v>
      </c>
      <c r="K2098">
        <v>0.47499999999999998</v>
      </c>
      <c r="L2098" s="2" t="e">
        <f t="shared" si="480"/>
        <v>#VALUE!</v>
      </c>
      <c r="M2098" s="2" t="e">
        <f t="shared" si="481"/>
        <v>#VALUE!</v>
      </c>
      <c r="N2098" s="2" t="e">
        <f t="shared" si="482"/>
        <v>#VALUE!</v>
      </c>
      <c r="O2098" s="2" t="e">
        <f t="shared" si="483"/>
        <v>#VALUE!</v>
      </c>
      <c r="P2098" s="79" t="e">
        <f t="shared" si="484"/>
        <v>#VALUE!</v>
      </c>
      <c r="Q2098" s="78">
        <v>0.54757999999999996</v>
      </c>
      <c r="R2098" s="78">
        <v>0.45239999999999997</v>
      </c>
      <c r="S2098" s="79" t="e">
        <f t="shared" si="485"/>
        <v>#VALUE!</v>
      </c>
      <c r="T2098" s="2" t="e">
        <f t="shared" si="486"/>
        <v>#VALUE!</v>
      </c>
      <c r="U2098" s="2" t="e">
        <f t="shared" si="487"/>
        <v>#VALUE!</v>
      </c>
      <c r="V2098" s="2" t="e">
        <f t="shared" si="488"/>
        <v>#VALUE!</v>
      </c>
      <c r="W2098" s="2" t="e">
        <f t="shared" si="489"/>
        <v>#VALUE!</v>
      </c>
      <c r="X2098" t="e">
        <f t="shared" si="490"/>
        <v>#VALUE!</v>
      </c>
      <c r="Y2098" t="e">
        <f t="shared" si="491"/>
        <v>#VALUE!</v>
      </c>
      <c r="Z2098" t="e">
        <f t="shared" si="492"/>
        <v>#VALUE!</v>
      </c>
      <c r="AA2098" t="e">
        <f t="shared" si="493"/>
        <v>#VALUE!</v>
      </c>
      <c r="AB2098" t="e">
        <f t="shared" si="494"/>
        <v>#VALUE!</v>
      </c>
    </row>
    <row r="2099" spans="1:28" x14ac:dyDescent="0.25">
      <c r="A2099">
        <v>47</v>
      </c>
      <c r="B2099" t="s">
        <v>75</v>
      </c>
      <c r="C2099">
        <v>3</v>
      </c>
      <c r="D2099" t="s">
        <v>76</v>
      </c>
      <c r="E2099">
        <v>2007</v>
      </c>
      <c r="F2099" t="s">
        <v>10</v>
      </c>
      <c r="G2099" t="s">
        <v>10</v>
      </c>
      <c r="H2099" s="54">
        <v>0.496</v>
      </c>
      <c r="I2099" t="s">
        <v>10</v>
      </c>
      <c r="J2099" t="s">
        <v>10</v>
      </c>
      <c r="K2099">
        <v>0.496</v>
      </c>
      <c r="L2099" s="2" t="e">
        <f t="shared" si="480"/>
        <v>#VALUE!</v>
      </c>
      <c r="M2099" s="2" t="e">
        <f t="shared" si="481"/>
        <v>#VALUE!</v>
      </c>
      <c r="N2099" s="2" t="e">
        <f t="shared" si="482"/>
        <v>#VALUE!</v>
      </c>
      <c r="O2099" s="2" t="e">
        <f t="shared" si="483"/>
        <v>#VALUE!</v>
      </c>
      <c r="P2099" s="79" t="e">
        <f t="shared" si="484"/>
        <v>#VALUE!</v>
      </c>
      <c r="Q2099" s="78">
        <v>0.54757999999999996</v>
      </c>
      <c r="R2099" s="78">
        <v>0.45239999999999997</v>
      </c>
      <c r="S2099" s="79" t="e">
        <f t="shared" si="485"/>
        <v>#VALUE!</v>
      </c>
      <c r="T2099" s="2" t="e">
        <f t="shared" si="486"/>
        <v>#VALUE!</v>
      </c>
      <c r="U2099" s="2" t="e">
        <f t="shared" si="487"/>
        <v>#VALUE!</v>
      </c>
      <c r="V2099" s="2" t="e">
        <f t="shared" si="488"/>
        <v>#VALUE!</v>
      </c>
      <c r="W2099" s="2" t="e">
        <f t="shared" si="489"/>
        <v>#VALUE!</v>
      </c>
      <c r="X2099" t="e">
        <f t="shared" si="490"/>
        <v>#VALUE!</v>
      </c>
      <c r="Y2099" t="e">
        <f t="shared" si="491"/>
        <v>#VALUE!</v>
      </c>
      <c r="Z2099" t="e">
        <f t="shared" si="492"/>
        <v>#VALUE!</v>
      </c>
      <c r="AA2099" t="e">
        <f t="shared" si="493"/>
        <v>#VALUE!</v>
      </c>
      <c r="AB2099" t="e">
        <f t="shared" si="494"/>
        <v>#VALUE!</v>
      </c>
    </row>
    <row r="2100" spans="1:28" x14ac:dyDescent="0.25">
      <c r="A2100">
        <v>47</v>
      </c>
      <c r="B2100" t="s">
        <v>75</v>
      </c>
      <c r="C2100">
        <v>3</v>
      </c>
      <c r="D2100" t="s">
        <v>76</v>
      </c>
      <c r="E2100">
        <v>2008</v>
      </c>
      <c r="F2100" t="s">
        <v>10</v>
      </c>
      <c r="G2100" t="s">
        <v>10</v>
      </c>
      <c r="H2100" s="54">
        <v>0.40300000000000002</v>
      </c>
      <c r="I2100" t="s">
        <v>10</v>
      </c>
      <c r="J2100" t="s">
        <v>10</v>
      </c>
      <c r="K2100">
        <v>0.40300000000000002</v>
      </c>
      <c r="L2100" s="2" t="e">
        <f t="shared" si="480"/>
        <v>#VALUE!</v>
      </c>
      <c r="M2100" s="2" t="e">
        <f t="shared" si="481"/>
        <v>#VALUE!</v>
      </c>
      <c r="N2100" s="2" t="e">
        <f t="shared" si="482"/>
        <v>#VALUE!</v>
      </c>
      <c r="O2100" s="2" t="e">
        <f t="shared" si="483"/>
        <v>#VALUE!</v>
      </c>
      <c r="P2100" s="79" t="e">
        <f t="shared" si="484"/>
        <v>#VALUE!</v>
      </c>
      <c r="Q2100" s="78">
        <v>0.54757999999999996</v>
      </c>
      <c r="R2100" s="78">
        <v>0.45239999999999997</v>
      </c>
      <c r="S2100" s="79" t="e">
        <f t="shared" si="485"/>
        <v>#VALUE!</v>
      </c>
      <c r="T2100" s="2" t="e">
        <f t="shared" si="486"/>
        <v>#VALUE!</v>
      </c>
      <c r="U2100" s="2" t="e">
        <f t="shared" si="487"/>
        <v>#VALUE!</v>
      </c>
      <c r="V2100" s="2" t="e">
        <f t="shared" si="488"/>
        <v>#VALUE!</v>
      </c>
      <c r="W2100" s="2" t="e">
        <f t="shared" si="489"/>
        <v>#VALUE!</v>
      </c>
      <c r="X2100" t="e">
        <f t="shared" si="490"/>
        <v>#VALUE!</v>
      </c>
      <c r="Y2100" t="e">
        <f t="shared" si="491"/>
        <v>#VALUE!</v>
      </c>
      <c r="Z2100" t="e">
        <f t="shared" si="492"/>
        <v>#VALUE!</v>
      </c>
      <c r="AA2100" t="e">
        <f t="shared" si="493"/>
        <v>#VALUE!</v>
      </c>
      <c r="AB2100" t="e">
        <f t="shared" si="494"/>
        <v>#VALUE!</v>
      </c>
    </row>
    <row r="2101" spans="1:28" x14ac:dyDescent="0.25">
      <c r="A2101">
        <v>47</v>
      </c>
      <c r="B2101" t="s">
        <v>75</v>
      </c>
      <c r="C2101">
        <v>3</v>
      </c>
      <c r="D2101" t="s">
        <v>76</v>
      </c>
      <c r="E2101">
        <v>2009</v>
      </c>
      <c r="F2101" t="s">
        <v>10</v>
      </c>
      <c r="G2101" t="s">
        <v>10</v>
      </c>
      <c r="H2101" s="54">
        <v>0.34799999999999998</v>
      </c>
      <c r="I2101" t="s">
        <v>10</v>
      </c>
      <c r="J2101" t="s">
        <v>10</v>
      </c>
      <c r="K2101">
        <v>0.34799999999999998</v>
      </c>
      <c r="L2101" s="2" t="e">
        <f t="shared" si="480"/>
        <v>#VALUE!</v>
      </c>
      <c r="M2101" s="2" t="e">
        <f t="shared" si="481"/>
        <v>#VALUE!</v>
      </c>
      <c r="N2101" s="2" t="e">
        <f t="shared" si="482"/>
        <v>#VALUE!</v>
      </c>
      <c r="O2101" s="2" t="e">
        <f t="shared" si="483"/>
        <v>#VALUE!</v>
      </c>
      <c r="P2101" s="79" t="e">
        <f t="shared" si="484"/>
        <v>#VALUE!</v>
      </c>
      <c r="Q2101" s="78">
        <v>0.54757999999999996</v>
      </c>
      <c r="R2101" s="78">
        <v>0.45239999999999997</v>
      </c>
      <c r="S2101" s="79" t="e">
        <f t="shared" si="485"/>
        <v>#VALUE!</v>
      </c>
      <c r="T2101" s="2" t="e">
        <f t="shared" si="486"/>
        <v>#VALUE!</v>
      </c>
      <c r="U2101" s="2" t="e">
        <f t="shared" si="487"/>
        <v>#VALUE!</v>
      </c>
      <c r="V2101" s="2" t="e">
        <f t="shared" si="488"/>
        <v>#VALUE!</v>
      </c>
      <c r="W2101" s="2" t="e">
        <f t="shared" si="489"/>
        <v>#VALUE!</v>
      </c>
      <c r="X2101" t="e">
        <f t="shared" si="490"/>
        <v>#VALUE!</v>
      </c>
      <c r="Y2101" t="e">
        <f t="shared" si="491"/>
        <v>#VALUE!</v>
      </c>
      <c r="Z2101" t="e">
        <f t="shared" si="492"/>
        <v>#VALUE!</v>
      </c>
      <c r="AA2101" t="e">
        <f t="shared" si="493"/>
        <v>#VALUE!</v>
      </c>
      <c r="AB2101" t="e">
        <f t="shared" si="494"/>
        <v>#VALUE!</v>
      </c>
    </row>
    <row r="2102" spans="1:28" x14ac:dyDescent="0.25">
      <c r="A2102">
        <v>47</v>
      </c>
      <c r="B2102" t="s">
        <v>75</v>
      </c>
      <c r="C2102">
        <v>3</v>
      </c>
      <c r="D2102" t="s">
        <v>76</v>
      </c>
      <c r="E2102">
        <v>2010</v>
      </c>
      <c r="F2102" t="s">
        <v>10</v>
      </c>
      <c r="G2102" t="s">
        <v>10</v>
      </c>
      <c r="H2102" s="54">
        <v>0.46299999999999997</v>
      </c>
      <c r="I2102" t="s">
        <v>10</v>
      </c>
      <c r="J2102" t="s">
        <v>10</v>
      </c>
      <c r="K2102">
        <v>0.46300000000000002</v>
      </c>
      <c r="L2102" s="2" t="e">
        <f t="shared" si="480"/>
        <v>#VALUE!</v>
      </c>
      <c r="M2102" s="2" t="e">
        <f t="shared" si="481"/>
        <v>#VALUE!</v>
      </c>
      <c r="N2102" s="2" t="e">
        <f t="shared" si="482"/>
        <v>#VALUE!</v>
      </c>
      <c r="O2102" s="2" t="e">
        <f t="shared" si="483"/>
        <v>#VALUE!</v>
      </c>
      <c r="P2102" s="79" t="e">
        <f t="shared" si="484"/>
        <v>#VALUE!</v>
      </c>
      <c r="Q2102" s="78">
        <v>0.54757999999999996</v>
      </c>
      <c r="R2102" s="78">
        <v>0.45239999999999997</v>
      </c>
      <c r="S2102" s="79" t="e">
        <f t="shared" si="485"/>
        <v>#VALUE!</v>
      </c>
      <c r="T2102" s="2" t="e">
        <f t="shared" si="486"/>
        <v>#VALUE!</v>
      </c>
      <c r="U2102" s="2" t="e">
        <f t="shared" si="487"/>
        <v>#VALUE!</v>
      </c>
      <c r="V2102" s="2" t="e">
        <f t="shared" si="488"/>
        <v>#VALUE!</v>
      </c>
      <c r="W2102" s="2" t="e">
        <f t="shared" si="489"/>
        <v>#VALUE!</v>
      </c>
      <c r="X2102" t="e">
        <f t="shared" si="490"/>
        <v>#VALUE!</v>
      </c>
      <c r="Y2102" t="e">
        <f t="shared" si="491"/>
        <v>#VALUE!</v>
      </c>
      <c r="Z2102" t="e">
        <f t="shared" si="492"/>
        <v>#VALUE!</v>
      </c>
      <c r="AA2102" t="e">
        <f t="shared" si="493"/>
        <v>#VALUE!</v>
      </c>
      <c r="AB2102" t="e">
        <f t="shared" si="494"/>
        <v>#VALUE!</v>
      </c>
    </row>
    <row r="2103" spans="1:28" x14ac:dyDescent="0.25">
      <c r="A2103">
        <v>47</v>
      </c>
      <c r="B2103" t="s">
        <v>75</v>
      </c>
      <c r="C2103">
        <v>3</v>
      </c>
      <c r="D2103" t="s">
        <v>76</v>
      </c>
      <c r="E2103">
        <v>2011</v>
      </c>
      <c r="F2103" t="s">
        <v>10</v>
      </c>
      <c r="G2103" t="s">
        <v>10</v>
      </c>
      <c r="H2103" s="54">
        <v>0.51100000000000001</v>
      </c>
      <c r="I2103" t="s">
        <v>10</v>
      </c>
      <c r="J2103" t="s">
        <v>10</v>
      </c>
      <c r="K2103">
        <v>0.53300000000000003</v>
      </c>
      <c r="L2103" s="2" t="e">
        <f t="shared" si="480"/>
        <v>#VALUE!</v>
      </c>
      <c r="M2103" s="2" t="e">
        <f t="shared" si="481"/>
        <v>#VALUE!</v>
      </c>
      <c r="N2103" s="2" t="e">
        <f t="shared" si="482"/>
        <v>#VALUE!</v>
      </c>
      <c r="O2103" s="2" t="e">
        <f t="shared" si="483"/>
        <v>#VALUE!</v>
      </c>
      <c r="P2103" s="79" t="e">
        <f t="shared" si="484"/>
        <v>#VALUE!</v>
      </c>
      <c r="Q2103" s="78">
        <v>0.54757999999999996</v>
      </c>
      <c r="R2103" s="78">
        <v>0.45239999999999997</v>
      </c>
      <c r="S2103" s="79" t="e">
        <f t="shared" si="485"/>
        <v>#VALUE!</v>
      </c>
      <c r="T2103" s="2" t="e">
        <f t="shared" si="486"/>
        <v>#VALUE!</v>
      </c>
      <c r="U2103" s="2" t="e">
        <f t="shared" si="487"/>
        <v>#VALUE!</v>
      </c>
      <c r="V2103" s="2" t="e">
        <f t="shared" si="488"/>
        <v>#VALUE!</v>
      </c>
      <c r="W2103" s="2" t="e">
        <f t="shared" si="489"/>
        <v>#VALUE!</v>
      </c>
      <c r="X2103" t="e">
        <f t="shared" si="490"/>
        <v>#VALUE!</v>
      </c>
      <c r="Y2103" t="e">
        <f t="shared" si="491"/>
        <v>#VALUE!</v>
      </c>
      <c r="Z2103" t="e">
        <f t="shared" si="492"/>
        <v>#VALUE!</v>
      </c>
      <c r="AA2103" t="e">
        <f t="shared" si="493"/>
        <v>#VALUE!</v>
      </c>
      <c r="AB2103" t="e">
        <f t="shared" si="494"/>
        <v>#VALUE!</v>
      </c>
    </row>
    <row r="2104" spans="1:28" x14ac:dyDescent="0.25">
      <c r="A2104">
        <v>47</v>
      </c>
      <c r="B2104" t="s">
        <v>75</v>
      </c>
      <c r="C2104">
        <v>3</v>
      </c>
      <c r="D2104" t="s">
        <v>76</v>
      </c>
      <c r="E2104">
        <v>2012</v>
      </c>
      <c r="F2104" t="s">
        <v>10</v>
      </c>
      <c r="G2104" t="s">
        <v>10</v>
      </c>
      <c r="H2104" s="54">
        <v>0.55400000000000005</v>
      </c>
      <c r="I2104" t="s">
        <v>10</v>
      </c>
      <c r="J2104" t="s">
        <v>10</v>
      </c>
      <c r="K2104">
        <v>0.54900000000000004</v>
      </c>
      <c r="L2104" s="2" t="e">
        <f t="shared" si="480"/>
        <v>#VALUE!</v>
      </c>
      <c r="M2104" s="2" t="e">
        <f t="shared" si="481"/>
        <v>#VALUE!</v>
      </c>
      <c r="N2104" s="2" t="e">
        <f t="shared" si="482"/>
        <v>#VALUE!</v>
      </c>
      <c r="O2104" s="2" t="e">
        <f t="shared" si="483"/>
        <v>#VALUE!</v>
      </c>
      <c r="P2104" s="79" t="e">
        <f t="shared" si="484"/>
        <v>#VALUE!</v>
      </c>
      <c r="Q2104" s="78">
        <v>0.54757999999999996</v>
      </c>
      <c r="R2104" s="78">
        <v>0.45239999999999997</v>
      </c>
      <c r="S2104" s="79" t="e">
        <f t="shared" si="485"/>
        <v>#VALUE!</v>
      </c>
      <c r="T2104" s="2" t="e">
        <f t="shared" si="486"/>
        <v>#VALUE!</v>
      </c>
      <c r="U2104" s="2" t="e">
        <f t="shared" si="487"/>
        <v>#VALUE!</v>
      </c>
      <c r="V2104" s="2" t="e">
        <f t="shared" si="488"/>
        <v>#VALUE!</v>
      </c>
      <c r="W2104" s="2" t="e">
        <f t="shared" si="489"/>
        <v>#VALUE!</v>
      </c>
      <c r="X2104" t="e">
        <f t="shared" si="490"/>
        <v>#VALUE!</v>
      </c>
      <c r="Y2104" t="e">
        <f t="shared" si="491"/>
        <v>#VALUE!</v>
      </c>
      <c r="Z2104" t="e">
        <f t="shared" si="492"/>
        <v>#VALUE!</v>
      </c>
      <c r="AA2104" t="e">
        <f t="shared" si="493"/>
        <v>#VALUE!</v>
      </c>
      <c r="AB2104" t="e">
        <f t="shared" si="494"/>
        <v>#VALUE!</v>
      </c>
    </row>
    <row r="2105" spans="1:28" x14ac:dyDescent="0.25">
      <c r="A2105">
        <v>47</v>
      </c>
      <c r="B2105" t="s">
        <v>75</v>
      </c>
      <c r="C2105">
        <v>3</v>
      </c>
      <c r="D2105" t="s">
        <v>76</v>
      </c>
      <c r="E2105">
        <v>2013</v>
      </c>
      <c r="F2105" t="s">
        <v>10</v>
      </c>
      <c r="G2105" t="s">
        <v>10</v>
      </c>
      <c r="H2105" s="54">
        <v>0.65800000000000003</v>
      </c>
      <c r="I2105" t="s">
        <v>10</v>
      </c>
      <c r="J2105" t="s">
        <v>10</v>
      </c>
      <c r="K2105">
        <v>0.63800000000000001</v>
      </c>
      <c r="L2105" s="2" t="e">
        <f t="shared" si="480"/>
        <v>#VALUE!</v>
      </c>
      <c r="M2105" s="2" t="e">
        <f t="shared" si="481"/>
        <v>#VALUE!</v>
      </c>
      <c r="N2105" s="2" t="e">
        <f t="shared" si="482"/>
        <v>#VALUE!</v>
      </c>
      <c r="O2105" s="2" t="e">
        <f t="shared" si="483"/>
        <v>#VALUE!</v>
      </c>
      <c r="P2105" s="79" t="e">
        <f t="shared" si="484"/>
        <v>#VALUE!</v>
      </c>
      <c r="Q2105" s="78">
        <v>0.54757999999999996</v>
      </c>
      <c r="R2105" s="78">
        <v>0.45239999999999997</v>
      </c>
      <c r="S2105" s="79" t="e">
        <f t="shared" si="485"/>
        <v>#VALUE!</v>
      </c>
      <c r="T2105" s="2" t="e">
        <f t="shared" si="486"/>
        <v>#VALUE!</v>
      </c>
      <c r="U2105" s="2" t="e">
        <f t="shared" si="487"/>
        <v>#VALUE!</v>
      </c>
      <c r="V2105" s="2" t="e">
        <f t="shared" si="488"/>
        <v>#VALUE!</v>
      </c>
      <c r="W2105" s="2" t="e">
        <f t="shared" si="489"/>
        <v>#VALUE!</v>
      </c>
      <c r="X2105" t="e">
        <f t="shared" si="490"/>
        <v>#VALUE!</v>
      </c>
      <c r="Y2105" t="e">
        <f t="shared" si="491"/>
        <v>#VALUE!</v>
      </c>
      <c r="Z2105" t="e">
        <f t="shared" si="492"/>
        <v>#VALUE!</v>
      </c>
      <c r="AA2105" t="e">
        <f t="shared" si="493"/>
        <v>#VALUE!</v>
      </c>
      <c r="AB2105" t="e">
        <f t="shared" si="494"/>
        <v>#VALUE!</v>
      </c>
    </row>
    <row r="2106" spans="1:28" x14ac:dyDescent="0.25">
      <c r="A2106">
        <v>47</v>
      </c>
      <c r="B2106" t="s">
        <v>75</v>
      </c>
      <c r="C2106">
        <v>3</v>
      </c>
      <c r="D2106" t="s">
        <v>76</v>
      </c>
      <c r="E2106">
        <v>2014</v>
      </c>
      <c r="F2106" t="s">
        <v>10</v>
      </c>
      <c r="G2106" t="s">
        <v>10</v>
      </c>
      <c r="H2106" s="54">
        <v>0.42400000000000004</v>
      </c>
      <c r="I2106" t="s">
        <v>10</v>
      </c>
      <c r="J2106" t="s">
        <v>10</v>
      </c>
      <c r="K2106">
        <v>0.39900000000000002</v>
      </c>
      <c r="L2106" s="2" t="e">
        <f t="shared" si="480"/>
        <v>#VALUE!</v>
      </c>
      <c r="M2106" s="2" t="e">
        <f t="shared" si="481"/>
        <v>#VALUE!</v>
      </c>
      <c r="N2106" s="2" t="e">
        <f t="shared" si="482"/>
        <v>#VALUE!</v>
      </c>
      <c r="O2106" s="2" t="e">
        <f t="shared" si="483"/>
        <v>#VALUE!</v>
      </c>
      <c r="P2106" s="79" t="e">
        <f t="shared" si="484"/>
        <v>#VALUE!</v>
      </c>
      <c r="Q2106" s="78">
        <v>0.54757999999999996</v>
      </c>
      <c r="R2106" s="78">
        <v>0.45239999999999997</v>
      </c>
      <c r="S2106" s="79" t="e">
        <f t="shared" si="485"/>
        <v>#VALUE!</v>
      </c>
      <c r="T2106" s="2" t="e">
        <f t="shared" si="486"/>
        <v>#VALUE!</v>
      </c>
      <c r="U2106" s="2" t="e">
        <f t="shared" si="487"/>
        <v>#VALUE!</v>
      </c>
      <c r="V2106" s="2" t="e">
        <f t="shared" si="488"/>
        <v>#VALUE!</v>
      </c>
      <c r="W2106" s="2" t="e">
        <f t="shared" si="489"/>
        <v>#VALUE!</v>
      </c>
      <c r="X2106" t="e">
        <f t="shared" si="490"/>
        <v>#VALUE!</v>
      </c>
      <c r="Y2106" t="e">
        <f t="shared" si="491"/>
        <v>#VALUE!</v>
      </c>
      <c r="Z2106" t="e">
        <f t="shared" si="492"/>
        <v>#VALUE!</v>
      </c>
      <c r="AA2106" t="e">
        <f t="shared" si="493"/>
        <v>#VALUE!</v>
      </c>
      <c r="AB2106" t="e">
        <f t="shared" si="494"/>
        <v>#VALUE!</v>
      </c>
    </row>
    <row r="2107" spans="1:28" x14ac:dyDescent="0.25">
      <c r="A2107">
        <v>47</v>
      </c>
      <c r="B2107" t="s">
        <v>75</v>
      </c>
      <c r="C2107">
        <v>3</v>
      </c>
      <c r="D2107" t="s">
        <v>76</v>
      </c>
      <c r="E2107">
        <v>2015</v>
      </c>
      <c r="F2107" t="s">
        <v>10</v>
      </c>
      <c r="G2107" t="s">
        <v>10</v>
      </c>
      <c r="H2107" s="54">
        <v>0.58099999999999996</v>
      </c>
      <c r="I2107" t="s">
        <v>10</v>
      </c>
      <c r="J2107" t="s">
        <v>10</v>
      </c>
      <c r="K2107">
        <v>0.86899999999999999</v>
      </c>
      <c r="L2107" s="2" t="e">
        <f t="shared" si="480"/>
        <v>#VALUE!</v>
      </c>
      <c r="M2107" s="2" t="e">
        <f t="shared" si="481"/>
        <v>#VALUE!</v>
      </c>
      <c r="N2107" s="2" t="e">
        <f t="shared" si="482"/>
        <v>#VALUE!</v>
      </c>
      <c r="O2107" s="2" t="e">
        <f t="shared" si="483"/>
        <v>#VALUE!</v>
      </c>
      <c r="P2107" s="79" t="e">
        <f t="shared" si="484"/>
        <v>#VALUE!</v>
      </c>
      <c r="Q2107" s="78">
        <v>0.54757999999999996</v>
      </c>
      <c r="R2107" s="78">
        <v>0.45239999999999997</v>
      </c>
      <c r="S2107" s="79" t="e">
        <f t="shared" si="485"/>
        <v>#VALUE!</v>
      </c>
      <c r="T2107" s="2" t="e">
        <f t="shared" si="486"/>
        <v>#VALUE!</v>
      </c>
      <c r="U2107" s="2" t="e">
        <f t="shared" si="487"/>
        <v>#VALUE!</v>
      </c>
      <c r="V2107" s="2" t="e">
        <f t="shared" si="488"/>
        <v>#VALUE!</v>
      </c>
      <c r="W2107" s="2" t="e">
        <f t="shared" si="489"/>
        <v>#VALUE!</v>
      </c>
      <c r="X2107" t="e">
        <f t="shared" si="490"/>
        <v>#VALUE!</v>
      </c>
      <c r="Y2107" t="e">
        <f t="shared" si="491"/>
        <v>#VALUE!</v>
      </c>
      <c r="Z2107" t="e">
        <f t="shared" si="492"/>
        <v>#VALUE!</v>
      </c>
      <c r="AA2107" t="e">
        <f t="shared" si="493"/>
        <v>#VALUE!</v>
      </c>
      <c r="AB2107" t="e">
        <f t="shared" si="494"/>
        <v>#VALUE!</v>
      </c>
    </row>
    <row r="2108" spans="1:28" x14ac:dyDescent="0.25">
      <c r="A2108">
        <v>47</v>
      </c>
      <c r="B2108" t="s">
        <v>75</v>
      </c>
      <c r="C2108">
        <v>3</v>
      </c>
      <c r="D2108" t="s">
        <v>76</v>
      </c>
      <c r="E2108">
        <v>2016</v>
      </c>
      <c r="F2108" t="s">
        <v>10</v>
      </c>
      <c r="G2108" t="s">
        <v>10</v>
      </c>
      <c r="H2108" s="54">
        <v>0.70100000000000007</v>
      </c>
      <c r="I2108" t="s">
        <v>10</v>
      </c>
      <c r="J2108" t="s">
        <v>10</v>
      </c>
      <c r="K2108">
        <v>0.68200000000000005</v>
      </c>
      <c r="L2108" s="2" t="e">
        <f t="shared" si="480"/>
        <v>#VALUE!</v>
      </c>
      <c r="M2108" s="2" t="e">
        <f t="shared" si="481"/>
        <v>#VALUE!</v>
      </c>
      <c r="N2108" s="2" t="e">
        <f t="shared" si="482"/>
        <v>#VALUE!</v>
      </c>
      <c r="O2108" s="2" t="e">
        <f t="shared" si="483"/>
        <v>#VALUE!</v>
      </c>
      <c r="P2108" s="79" t="e">
        <f t="shared" si="484"/>
        <v>#VALUE!</v>
      </c>
      <c r="Q2108" s="78">
        <v>0.54757999999999996</v>
      </c>
      <c r="R2108" s="78">
        <v>0.45239999999999997</v>
      </c>
      <c r="S2108" s="79" t="e">
        <f t="shared" si="485"/>
        <v>#VALUE!</v>
      </c>
      <c r="T2108" s="2" t="e">
        <f t="shared" si="486"/>
        <v>#VALUE!</v>
      </c>
      <c r="U2108" s="2" t="e">
        <f t="shared" si="487"/>
        <v>#VALUE!</v>
      </c>
      <c r="V2108" s="2" t="e">
        <f t="shared" si="488"/>
        <v>#VALUE!</v>
      </c>
      <c r="W2108" s="2" t="e">
        <f t="shared" si="489"/>
        <v>#VALUE!</v>
      </c>
      <c r="X2108" t="e">
        <f t="shared" si="490"/>
        <v>#VALUE!</v>
      </c>
      <c r="Y2108" t="e">
        <f t="shared" si="491"/>
        <v>#VALUE!</v>
      </c>
      <c r="Z2108" t="e">
        <f t="shared" si="492"/>
        <v>#VALUE!</v>
      </c>
      <c r="AA2108" t="e">
        <f t="shared" si="493"/>
        <v>#VALUE!</v>
      </c>
      <c r="AB2108" t="e">
        <f t="shared" si="494"/>
        <v>#VALUE!</v>
      </c>
    </row>
    <row r="2109" spans="1:28" x14ac:dyDescent="0.25">
      <c r="A2109">
        <v>47</v>
      </c>
      <c r="B2109" t="s">
        <v>75</v>
      </c>
      <c r="C2109">
        <v>3</v>
      </c>
      <c r="D2109" t="s">
        <v>76</v>
      </c>
      <c r="E2109">
        <v>2017</v>
      </c>
      <c r="F2109" t="s">
        <v>10</v>
      </c>
      <c r="G2109" t="s">
        <v>10</v>
      </c>
      <c r="H2109" s="54">
        <v>0.57799999999999996</v>
      </c>
      <c r="I2109" t="s">
        <v>10</v>
      </c>
      <c r="J2109" t="s">
        <v>10</v>
      </c>
      <c r="K2109">
        <v>0.55400000000000005</v>
      </c>
      <c r="L2109" s="2" t="e">
        <f t="shared" si="480"/>
        <v>#VALUE!</v>
      </c>
      <c r="M2109" s="2" t="e">
        <f t="shared" si="481"/>
        <v>#VALUE!</v>
      </c>
      <c r="N2109" s="2" t="e">
        <f t="shared" si="482"/>
        <v>#VALUE!</v>
      </c>
      <c r="O2109" s="2" t="e">
        <f t="shared" si="483"/>
        <v>#VALUE!</v>
      </c>
      <c r="P2109" s="79" t="e">
        <f t="shared" si="484"/>
        <v>#VALUE!</v>
      </c>
      <c r="Q2109" s="78">
        <v>0.54757999999999996</v>
      </c>
      <c r="R2109" s="78">
        <v>0.45239999999999997</v>
      </c>
      <c r="S2109" s="79" t="e">
        <f t="shared" si="485"/>
        <v>#VALUE!</v>
      </c>
      <c r="T2109" s="2" t="e">
        <f t="shared" si="486"/>
        <v>#VALUE!</v>
      </c>
      <c r="U2109" s="2" t="e">
        <f t="shared" si="487"/>
        <v>#VALUE!</v>
      </c>
      <c r="V2109" s="2" t="e">
        <f t="shared" si="488"/>
        <v>#VALUE!</v>
      </c>
      <c r="W2109" s="2" t="e">
        <f t="shared" si="489"/>
        <v>#VALUE!</v>
      </c>
      <c r="X2109" t="e">
        <f t="shared" si="490"/>
        <v>#VALUE!</v>
      </c>
      <c r="Y2109" t="e">
        <f t="shared" si="491"/>
        <v>#VALUE!</v>
      </c>
      <c r="Z2109" t="e">
        <f t="shared" si="492"/>
        <v>#VALUE!</v>
      </c>
      <c r="AA2109" t="e">
        <f t="shared" si="493"/>
        <v>#VALUE!</v>
      </c>
      <c r="AB2109" t="e">
        <f t="shared" si="494"/>
        <v>#VALUE!</v>
      </c>
    </row>
    <row r="2110" spans="1:28" x14ac:dyDescent="0.25">
      <c r="A2110">
        <v>47</v>
      </c>
      <c r="B2110" t="s">
        <v>75</v>
      </c>
      <c r="C2110">
        <v>3</v>
      </c>
      <c r="D2110" t="s">
        <v>76</v>
      </c>
      <c r="E2110">
        <v>2018</v>
      </c>
      <c r="F2110">
        <v>1392</v>
      </c>
      <c r="G2110" t="s">
        <v>10</v>
      </c>
      <c r="H2110" s="54">
        <v>0.47589229213996381</v>
      </c>
      <c r="I2110" t="s">
        <v>10</v>
      </c>
      <c r="J2110" t="s">
        <v>10</v>
      </c>
      <c r="K2110">
        <v>0.47599999999999998</v>
      </c>
      <c r="L2110" s="2">
        <f t="shared" si="480"/>
        <v>2655.9426223354376</v>
      </c>
      <c r="M2110" s="2" t="e">
        <f t="shared" si="481"/>
        <v>#VALUE!</v>
      </c>
      <c r="N2110" s="2" t="e">
        <f t="shared" si="482"/>
        <v>#VALUE!</v>
      </c>
      <c r="O2110" s="2">
        <f t="shared" si="483"/>
        <v>2656.4885496183206</v>
      </c>
      <c r="P2110" s="79" t="e">
        <f t="shared" si="484"/>
        <v>#VALUE!</v>
      </c>
      <c r="Q2110" s="78">
        <v>0.54757999999999996</v>
      </c>
      <c r="R2110" s="78">
        <v>0.45239999999999997</v>
      </c>
      <c r="S2110" s="79" t="e">
        <f t="shared" si="485"/>
        <v>#VALUE!</v>
      </c>
      <c r="T2110" s="2" t="e">
        <f t="shared" si="486"/>
        <v>#VALUE!</v>
      </c>
      <c r="U2110" s="2" t="e">
        <f t="shared" si="487"/>
        <v>#VALUE!</v>
      </c>
      <c r="V2110" s="2" t="e">
        <f t="shared" si="488"/>
        <v>#VALUE!</v>
      </c>
      <c r="W2110" s="2" t="e">
        <f t="shared" si="489"/>
        <v>#VALUE!</v>
      </c>
      <c r="X2110" t="e">
        <f t="shared" si="490"/>
        <v>#VALUE!</v>
      </c>
      <c r="Y2110" t="e">
        <f t="shared" si="491"/>
        <v>#VALUE!</v>
      </c>
      <c r="Z2110" t="e">
        <f t="shared" si="492"/>
        <v>#VALUE!</v>
      </c>
      <c r="AA2110" t="e">
        <f t="shared" si="493"/>
        <v>#VALUE!</v>
      </c>
      <c r="AB2110" t="e">
        <f t="shared" si="494"/>
        <v>#VALUE!</v>
      </c>
    </row>
    <row r="2111" spans="1:28" x14ac:dyDescent="0.25">
      <c r="A2111">
        <v>47</v>
      </c>
      <c r="B2111" t="s">
        <v>75</v>
      </c>
      <c r="C2111">
        <v>3</v>
      </c>
      <c r="D2111" t="s">
        <v>76</v>
      </c>
      <c r="E2111">
        <v>2019</v>
      </c>
      <c r="F2111" t="s">
        <v>10</v>
      </c>
      <c r="G2111" t="s">
        <v>10</v>
      </c>
      <c r="H2111" s="54">
        <v>0.48606547353914631</v>
      </c>
      <c r="I2111" t="s">
        <v>10</v>
      </c>
      <c r="J2111" t="s">
        <v>10</v>
      </c>
      <c r="K2111">
        <v>0.48599999999999999</v>
      </c>
      <c r="L2111" s="2" t="e">
        <f t="shared" si="480"/>
        <v>#VALUE!</v>
      </c>
      <c r="M2111" s="2" t="e">
        <f t="shared" si="481"/>
        <v>#VALUE!</v>
      </c>
      <c r="N2111" s="2" t="e">
        <f t="shared" si="482"/>
        <v>#VALUE!</v>
      </c>
      <c r="O2111" s="2" t="e">
        <f t="shared" si="483"/>
        <v>#VALUE!</v>
      </c>
      <c r="P2111" s="79" t="e">
        <f t="shared" si="484"/>
        <v>#VALUE!</v>
      </c>
      <c r="Q2111" s="78">
        <v>0.54757999999999996</v>
      </c>
      <c r="R2111" s="78">
        <v>0.45239999999999997</v>
      </c>
      <c r="S2111" s="79" t="e">
        <f t="shared" si="485"/>
        <v>#VALUE!</v>
      </c>
      <c r="T2111" s="2" t="e">
        <f t="shared" si="486"/>
        <v>#VALUE!</v>
      </c>
      <c r="U2111" s="2" t="e">
        <f t="shared" si="487"/>
        <v>#VALUE!</v>
      </c>
      <c r="V2111" s="2" t="e">
        <f t="shared" si="488"/>
        <v>#VALUE!</v>
      </c>
      <c r="W2111" s="2" t="e">
        <f t="shared" si="489"/>
        <v>#VALUE!</v>
      </c>
      <c r="X2111" t="e">
        <f t="shared" si="490"/>
        <v>#VALUE!</v>
      </c>
      <c r="Y2111" t="e">
        <f t="shared" si="491"/>
        <v>#VALUE!</v>
      </c>
      <c r="Z2111" t="e">
        <f t="shared" si="492"/>
        <v>#VALUE!</v>
      </c>
      <c r="AA2111" t="e">
        <f t="shared" si="493"/>
        <v>#VALUE!</v>
      </c>
      <c r="AB2111" t="e">
        <f t="shared" si="494"/>
        <v>#VALUE!</v>
      </c>
    </row>
    <row r="2112" spans="1:28" x14ac:dyDescent="0.25">
      <c r="A2112">
        <v>47</v>
      </c>
      <c r="B2112" t="s">
        <v>75</v>
      </c>
      <c r="C2112">
        <v>3</v>
      </c>
      <c r="D2112" t="s">
        <v>76</v>
      </c>
      <c r="E2112">
        <v>2020</v>
      </c>
      <c r="F2112" t="s">
        <v>10</v>
      </c>
      <c r="G2112" t="s">
        <v>10</v>
      </c>
      <c r="H2112" s="54">
        <v>0.54081917900345744</v>
      </c>
      <c r="I2112" t="s">
        <v>10</v>
      </c>
      <c r="J2112" t="s">
        <v>10</v>
      </c>
      <c r="K2112">
        <v>0.54300000000000004</v>
      </c>
      <c r="L2112" s="2" t="e">
        <f t="shared" si="480"/>
        <v>#VALUE!</v>
      </c>
      <c r="M2112" s="2" t="e">
        <f t="shared" si="481"/>
        <v>#VALUE!</v>
      </c>
      <c r="N2112" s="2" t="e">
        <f t="shared" si="482"/>
        <v>#VALUE!</v>
      </c>
      <c r="O2112" s="2" t="e">
        <f t="shared" si="483"/>
        <v>#VALUE!</v>
      </c>
      <c r="P2112" s="79" t="e">
        <f t="shared" si="484"/>
        <v>#VALUE!</v>
      </c>
      <c r="Q2112" s="78">
        <v>0.54757999999999996</v>
      </c>
      <c r="R2112" s="78">
        <v>0.45239999999999997</v>
      </c>
      <c r="S2112" s="79" t="e">
        <f t="shared" si="485"/>
        <v>#VALUE!</v>
      </c>
      <c r="T2112" s="2" t="e">
        <f t="shared" si="486"/>
        <v>#VALUE!</v>
      </c>
      <c r="U2112" s="2" t="e">
        <f t="shared" si="487"/>
        <v>#VALUE!</v>
      </c>
      <c r="V2112" s="2" t="e">
        <f t="shared" si="488"/>
        <v>#VALUE!</v>
      </c>
      <c r="W2112" s="2" t="e">
        <f t="shared" si="489"/>
        <v>#VALUE!</v>
      </c>
      <c r="X2112" t="e">
        <f t="shared" si="490"/>
        <v>#VALUE!</v>
      </c>
      <c r="Y2112" t="e">
        <f t="shared" si="491"/>
        <v>#VALUE!</v>
      </c>
      <c r="Z2112" t="e">
        <f t="shared" si="492"/>
        <v>#VALUE!</v>
      </c>
      <c r="AA2112" t="e">
        <f t="shared" si="493"/>
        <v>#VALUE!</v>
      </c>
      <c r="AB2112" t="e">
        <f t="shared" si="494"/>
        <v>#VALUE!</v>
      </c>
    </row>
    <row r="2113" spans="1:28" x14ac:dyDescent="0.25">
      <c r="A2113">
        <v>47</v>
      </c>
      <c r="B2113" t="s">
        <v>75</v>
      </c>
      <c r="C2113">
        <v>3</v>
      </c>
      <c r="D2113" t="s">
        <v>76</v>
      </c>
      <c r="E2113">
        <v>2021</v>
      </c>
      <c r="F2113" t="s">
        <v>10</v>
      </c>
      <c r="G2113" t="s">
        <v>10</v>
      </c>
      <c r="H2113" s="79" t="s">
        <v>10</v>
      </c>
      <c r="I2113" t="s">
        <v>10</v>
      </c>
      <c r="J2113" t="s">
        <v>10</v>
      </c>
      <c r="K2113">
        <v>0.63700000000000001</v>
      </c>
      <c r="L2113" s="2" t="e">
        <f t="shared" si="480"/>
        <v>#VALUE!</v>
      </c>
      <c r="M2113" s="2" t="e">
        <f t="shared" si="481"/>
        <v>#VALUE!</v>
      </c>
      <c r="N2113" s="2" t="e">
        <f t="shared" si="482"/>
        <v>#VALUE!</v>
      </c>
      <c r="O2113" s="2" t="e">
        <f t="shared" si="483"/>
        <v>#VALUE!</v>
      </c>
      <c r="P2113" s="79" t="e">
        <f t="shared" si="484"/>
        <v>#VALUE!</v>
      </c>
      <c r="Q2113" s="78">
        <v>0.54757999999999996</v>
      </c>
      <c r="R2113" s="78">
        <v>0.45239999999999997</v>
      </c>
      <c r="S2113" s="79" t="e">
        <f t="shared" si="485"/>
        <v>#VALUE!</v>
      </c>
      <c r="T2113" s="2" t="e">
        <f t="shared" si="486"/>
        <v>#VALUE!</v>
      </c>
      <c r="U2113" s="2" t="e">
        <f t="shared" si="487"/>
        <v>#VALUE!</v>
      </c>
      <c r="V2113" s="2" t="e">
        <f t="shared" si="488"/>
        <v>#VALUE!</v>
      </c>
      <c r="W2113" s="2" t="e">
        <f t="shared" si="489"/>
        <v>#VALUE!</v>
      </c>
      <c r="X2113" t="e">
        <f t="shared" si="490"/>
        <v>#VALUE!</v>
      </c>
      <c r="Y2113" t="e">
        <f t="shared" si="491"/>
        <v>#VALUE!</v>
      </c>
      <c r="Z2113" t="e">
        <f t="shared" si="492"/>
        <v>#VALUE!</v>
      </c>
      <c r="AA2113" t="e">
        <f t="shared" si="493"/>
        <v>#VALUE!</v>
      </c>
      <c r="AB2113" t="e">
        <f t="shared" si="494"/>
        <v>#VALUE!</v>
      </c>
    </row>
    <row r="2114" spans="1:28" x14ac:dyDescent="0.25">
      <c r="A2114">
        <v>47</v>
      </c>
      <c r="B2114" t="s">
        <v>75</v>
      </c>
      <c r="C2114">
        <v>3</v>
      </c>
      <c r="D2114" t="s">
        <v>76</v>
      </c>
      <c r="E2114">
        <v>2022</v>
      </c>
      <c r="F2114" t="s">
        <v>10</v>
      </c>
      <c r="G2114" t="s">
        <v>10</v>
      </c>
      <c r="H2114" s="79" t="s">
        <v>10</v>
      </c>
      <c r="I2114" t="s">
        <v>10</v>
      </c>
      <c r="J2114" t="s">
        <v>10</v>
      </c>
      <c r="K2114">
        <v>0.53700000000000003</v>
      </c>
      <c r="L2114" s="2" t="e">
        <f t="shared" ref="L2114:L2177" si="495">$F2114/(1-H2114)</f>
        <v>#VALUE!</v>
      </c>
      <c r="M2114" s="2" t="e">
        <f t="shared" ref="M2114:M2177" si="496">$F2114/(1-I2114)</f>
        <v>#VALUE!</v>
      </c>
      <c r="N2114" s="2" t="e">
        <f t="shared" ref="N2114:N2177" si="497">$F2114/(1-J2114)</f>
        <v>#VALUE!</v>
      </c>
      <c r="O2114" s="2" t="e">
        <f t="shared" ref="O2114:O2177" si="498">$F2114/(1-K2114)</f>
        <v>#VALUE!</v>
      </c>
      <c r="P2114" s="79" t="e">
        <f t="shared" ref="P2114:P2177" si="499">$G2114/(1-K2114)</f>
        <v>#VALUE!</v>
      </c>
      <c r="Q2114" s="78">
        <v>0.54757999999999996</v>
      </c>
      <c r="R2114" s="78">
        <v>0.45239999999999997</v>
      </c>
      <c r="S2114" s="79">
        <f t="shared" ref="S2114:S2158" si="500">(L2117*$Q2114)+(L2118*$R2114)</f>
        <v>7896.3410516160147</v>
      </c>
      <c r="T2114" s="2" t="e">
        <f t="shared" ref="T2114:T2158" si="501">(M2117*$Q2114)+(M2118*$R2114)</f>
        <v>#VALUE!</v>
      </c>
      <c r="U2114" s="2" t="e">
        <f t="shared" ref="U2114:U2158" si="502">(N2117*$Q2114)+(N2118*$R2114)</f>
        <v>#VALUE!</v>
      </c>
      <c r="V2114" s="2">
        <f t="shared" ref="V2114:V2158" si="503">(O2117*$Q2114)+(O2118*$R2114)</f>
        <v>7896.3410516160147</v>
      </c>
      <c r="W2114" s="2" t="e">
        <f t="shared" ref="W2114:W2158" si="504">(P2117*$Q2114)+(P2118*$R2114)</f>
        <v>#VALUE!</v>
      </c>
      <c r="X2114" t="e">
        <f t="shared" ref="X2114:X2177" si="505">S2114/$F2114</f>
        <v>#VALUE!</v>
      </c>
      <c r="Y2114" t="e">
        <f t="shared" ref="Y2114:Y2177" si="506">T2114/$F2114</f>
        <v>#VALUE!</v>
      </c>
      <c r="Z2114" t="e">
        <f t="shared" ref="Z2114:Z2177" si="507">U2114/$F2114</f>
        <v>#VALUE!</v>
      </c>
      <c r="AA2114" t="e">
        <f t="shared" ref="AA2114:AA2177" si="508">V2114/$F2114</f>
        <v>#VALUE!</v>
      </c>
      <c r="AB2114" t="e">
        <f t="shared" ref="AB2114:AB2177" si="509">W2114/$G2114</f>
        <v>#VALUE!</v>
      </c>
    </row>
    <row r="2115" spans="1:28" x14ac:dyDescent="0.25">
      <c r="A2115">
        <v>47</v>
      </c>
      <c r="B2115" t="s">
        <v>75</v>
      </c>
      <c r="C2115">
        <v>3</v>
      </c>
      <c r="D2115" t="s">
        <v>76</v>
      </c>
      <c r="E2115">
        <v>2023</v>
      </c>
      <c r="F2115">
        <v>532</v>
      </c>
      <c r="G2115" t="s">
        <v>10</v>
      </c>
      <c r="H2115" s="79" t="s">
        <v>10</v>
      </c>
      <c r="I2115" t="s">
        <v>10</v>
      </c>
      <c r="J2115" t="s">
        <v>10</v>
      </c>
      <c r="K2115">
        <v>0.435</v>
      </c>
      <c r="L2115" s="2" t="e">
        <f t="shared" si="495"/>
        <v>#VALUE!</v>
      </c>
      <c r="M2115" s="2" t="e">
        <f t="shared" si="496"/>
        <v>#VALUE!</v>
      </c>
      <c r="N2115" s="2" t="e">
        <f t="shared" si="497"/>
        <v>#VALUE!</v>
      </c>
      <c r="O2115" s="2">
        <f t="shared" si="498"/>
        <v>941.59292035398244</v>
      </c>
      <c r="P2115" s="79" t="e">
        <f t="shared" si="499"/>
        <v>#VALUE!</v>
      </c>
      <c r="Q2115" s="78">
        <v>0.54757999999999996</v>
      </c>
      <c r="R2115" s="78">
        <v>0.45239999999999997</v>
      </c>
      <c r="S2115" s="79">
        <f t="shared" si="500"/>
        <v>6786.8077543242453</v>
      </c>
      <c r="T2115" s="2" t="e">
        <f t="shared" si="501"/>
        <v>#VALUE!</v>
      </c>
      <c r="U2115" s="2" t="e">
        <f t="shared" si="502"/>
        <v>#VALUE!</v>
      </c>
      <c r="V2115" s="2">
        <f t="shared" si="503"/>
        <v>6786.8077543242453</v>
      </c>
      <c r="W2115" s="2" t="e">
        <f t="shared" si="504"/>
        <v>#VALUE!</v>
      </c>
      <c r="X2115">
        <f t="shared" si="505"/>
        <v>12.757157432940311</v>
      </c>
      <c r="Y2115" t="e">
        <f t="shared" si="506"/>
        <v>#VALUE!</v>
      </c>
      <c r="Z2115" t="e">
        <f t="shared" si="507"/>
        <v>#VALUE!</v>
      </c>
      <c r="AA2115">
        <f t="shared" si="508"/>
        <v>12.757157432940311</v>
      </c>
      <c r="AB2115" t="e">
        <f t="shared" si="509"/>
        <v>#VALUE!</v>
      </c>
    </row>
    <row r="2116" spans="1:28" x14ac:dyDescent="0.25">
      <c r="A2116">
        <v>47</v>
      </c>
      <c r="B2116" t="s">
        <v>75</v>
      </c>
      <c r="C2116">
        <v>3</v>
      </c>
      <c r="D2116" t="s">
        <v>76</v>
      </c>
      <c r="E2116">
        <v>2024</v>
      </c>
      <c r="F2116" t="s">
        <v>10</v>
      </c>
      <c r="G2116" t="s">
        <v>10</v>
      </c>
      <c r="H2116" s="79" t="s">
        <v>10</v>
      </c>
      <c r="I2116" t="s">
        <v>10</v>
      </c>
      <c r="J2116" t="s">
        <v>10</v>
      </c>
      <c r="K2116">
        <v>0.39400000000000002</v>
      </c>
      <c r="L2116" s="2" t="e">
        <f t="shared" si="495"/>
        <v>#VALUE!</v>
      </c>
      <c r="M2116" s="2" t="e">
        <f t="shared" si="496"/>
        <v>#VALUE!</v>
      </c>
      <c r="N2116" s="2" t="e">
        <f t="shared" si="497"/>
        <v>#VALUE!</v>
      </c>
      <c r="O2116" s="2" t="e">
        <f t="shared" si="498"/>
        <v>#VALUE!</v>
      </c>
      <c r="P2116" s="79" t="e">
        <f t="shared" si="499"/>
        <v>#VALUE!</v>
      </c>
      <c r="Q2116" s="78">
        <v>0.54757999999999996</v>
      </c>
      <c r="R2116" s="78">
        <v>0.45239999999999997</v>
      </c>
      <c r="S2116" s="79">
        <f t="shared" si="500"/>
        <v>6687.2318631475737</v>
      </c>
      <c r="T2116" s="2" t="e">
        <f t="shared" si="501"/>
        <v>#VALUE!</v>
      </c>
      <c r="U2116" s="2" t="e">
        <f t="shared" si="502"/>
        <v>#VALUE!</v>
      </c>
      <c r="V2116" s="2">
        <f t="shared" si="503"/>
        <v>6687.2318631475737</v>
      </c>
      <c r="W2116" s="2" t="e">
        <f t="shared" si="504"/>
        <v>#VALUE!</v>
      </c>
      <c r="X2116" t="e">
        <f t="shared" si="505"/>
        <v>#VALUE!</v>
      </c>
      <c r="Y2116" t="e">
        <f t="shared" si="506"/>
        <v>#VALUE!</v>
      </c>
      <c r="Z2116" t="e">
        <f t="shared" si="507"/>
        <v>#VALUE!</v>
      </c>
      <c r="AA2116" t="e">
        <f t="shared" si="508"/>
        <v>#VALUE!</v>
      </c>
      <c r="AB2116" t="e">
        <f t="shared" si="509"/>
        <v>#VALUE!</v>
      </c>
    </row>
    <row r="2117" spans="1:28" x14ac:dyDescent="0.25">
      <c r="A2117">
        <v>48</v>
      </c>
      <c r="B2117" t="s">
        <v>77</v>
      </c>
      <c r="C2117">
        <v>2</v>
      </c>
      <c r="D2117" t="s">
        <v>78</v>
      </c>
      <c r="E2117">
        <v>1980</v>
      </c>
      <c r="F2117">
        <v>6000</v>
      </c>
      <c r="G2117" t="s">
        <v>10</v>
      </c>
      <c r="H2117" s="54">
        <v>0.309</v>
      </c>
      <c r="I2117" t="s">
        <v>10</v>
      </c>
      <c r="J2117" t="s">
        <v>10</v>
      </c>
      <c r="K2117" s="54">
        <v>0.309</v>
      </c>
      <c r="L2117" s="2">
        <f t="shared" si="495"/>
        <v>8683.0680173661349</v>
      </c>
      <c r="M2117" s="2" t="e">
        <f t="shared" si="496"/>
        <v>#VALUE!</v>
      </c>
      <c r="N2117" s="2" t="e">
        <f t="shared" si="497"/>
        <v>#VALUE!</v>
      </c>
      <c r="O2117" s="2">
        <f t="shared" si="498"/>
        <v>8683.0680173661349</v>
      </c>
      <c r="P2117" s="79" t="e">
        <f t="shared" si="499"/>
        <v>#VALUE!</v>
      </c>
      <c r="Q2117" s="84">
        <v>0.85441</v>
      </c>
      <c r="R2117" s="78">
        <v>0.14557999999999999</v>
      </c>
      <c r="S2117" s="79">
        <f t="shared" si="500"/>
        <v>6536.8643055033308</v>
      </c>
      <c r="T2117" s="2" t="e">
        <f t="shared" si="501"/>
        <v>#VALUE!</v>
      </c>
      <c r="U2117" s="2" t="e">
        <f t="shared" si="502"/>
        <v>#VALUE!</v>
      </c>
      <c r="V2117" s="2">
        <f t="shared" si="503"/>
        <v>6536.8643055033308</v>
      </c>
      <c r="W2117" s="2" t="e">
        <f t="shared" si="504"/>
        <v>#VALUE!</v>
      </c>
      <c r="X2117">
        <f t="shared" si="505"/>
        <v>1.0894773842505552</v>
      </c>
      <c r="Y2117" t="e">
        <f t="shared" si="506"/>
        <v>#VALUE!</v>
      </c>
      <c r="Z2117" t="e">
        <f t="shared" si="507"/>
        <v>#VALUE!</v>
      </c>
      <c r="AA2117">
        <f t="shared" si="508"/>
        <v>1.0894773842505552</v>
      </c>
      <c r="AB2117" t="e">
        <f t="shared" si="509"/>
        <v>#VALUE!</v>
      </c>
    </row>
    <row r="2118" spans="1:28" x14ac:dyDescent="0.25">
      <c r="A2118">
        <v>48</v>
      </c>
      <c r="B2118" t="s">
        <v>77</v>
      </c>
      <c r="C2118">
        <v>2</v>
      </c>
      <c r="D2118" t="s">
        <v>78</v>
      </c>
      <c r="E2118">
        <v>1981</v>
      </c>
      <c r="F2118">
        <v>5000</v>
      </c>
      <c r="G2118" t="s">
        <v>10</v>
      </c>
      <c r="H2118" s="54">
        <v>0.28000000000000003</v>
      </c>
      <c r="I2118" t="s">
        <v>10</v>
      </c>
      <c r="J2118" t="s">
        <v>10</v>
      </c>
      <c r="K2118" s="54">
        <v>0.28000000000000003</v>
      </c>
      <c r="L2118" s="2">
        <f t="shared" si="495"/>
        <v>6944.4444444444443</v>
      </c>
      <c r="M2118" s="2" t="e">
        <f t="shared" si="496"/>
        <v>#VALUE!</v>
      </c>
      <c r="N2118" s="2" t="e">
        <f t="shared" si="497"/>
        <v>#VALUE!</v>
      </c>
      <c r="O2118" s="2">
        <f t="shared" si="498"/>
        <v>6944.4444444444443</v>
      </c>
      <c r="P2118" s="79" t="e">
        <f t="shared" si="499"/>
        <v>#VALUE!</v>
      </c>
      <c r="Q2118" s="84">
        <v>0.85441</v>
      </c>
      <c r="R2118" s="78">
        <v>0.14557999999999999</v>
      </c>
      <c r="S2118" s="79">
        <f t="shared" si="500"/>
        <v>5973.4163902268365</v>
      </c>
      <c r="T2118" s="2" t="e">
        <f t="shared" si="501"/>
        <v>#VALUE!</v>
      </c>
      <c r="U2118" s="2" t="e">
        <f t="shared" si="502"/>
        <v>#VALUE!</v>
      </c>
      <c r="V2118" s="2">
        <f t="shared" si="503"/>
        <v>5973.4163902268365</v>
      </c>
      <c r="W2118" s="2" t="e">
        <f t="shared" si="504"/>
        <v>#VALUE!</v>
      </c>
      <c r="X2118">
        <f t="shared" si="505"/>
        <v>1.1946832780453673</v>
      </c>
      <c r="Y2118" t="e">
        <f t="shared" si="506"/>
        <v>#VALUE!</v>
      </c>
      <c r="Z2118" t="e">
        <f t="shared" si="507"/>
        <v>#VALUE!</v>
      </c>
      <c r="AA2118">
        <f t="shared" si="508"/>
        <v>1.1946832780453673</v>
      </c>
      <c r="AB2118" t="e">
        <f t="shared" si="509"/>
        <v>#VALUE!</v>
      </c>
    </row>
    <row r="2119" spans="1:28" x14ac:dyDescent="0.25">
      <c r="A2119">
        <v>48</v>
      </c>
      <c r="B2119" t="s">
        <v>77</v>
      </c>
      <c r="C2119">
        <v>2</v>
      </c>
      <c r="D2119" t="s">
        <v>78</v>
      </c>
      <c r="E2119">
        <v>1982</v>
      </c>
      <c r="F2119">
        <v>5000</v>
      </c>
      <c r="G2119" t="s">
        <v>10</v>
      </c>
      <c r="H2119" s="54">
        <v>0.24199999999999999</v>
      </c>
      <c r="I2119" t="s">
        <v>10</v>
      </c>
      <c r="J2119" t="s">
        <v>10</v>
      </c>
      <c r="K2119" s="54">
        <v>0.24199999999999999</v>
      </c>
      <c r="L2119" s="2">
        <f t="shared" si="495"/>
        <v>6596.3060686015833</v>
      </c>
      <c r="M2119" s="2" t="e">
        <f t="shared" si="496"/>
        <v>#VALUE!</v>
      </c>
      <c r="N2119" s="2" t="e">
        <f t="shared" si="497"/>
        <v>#VALUE!</v>
      </c>
      <c r="O2119" s="2">
        <f t="shared" si="498"/>
        <v>6596.3060686015833</v>
      </c>
      <c r="P2119" s="79" t="e">
        <f t="shared" si="499"/>
        <v>#VALUE!</v>
      </c>
      <c r="Q2119" s="84">
        <v>0.85441</v>
      </c>
      <c r="R2119" s="78">
        <v>0.14557999999999999</v>
      </c>
      <c r="S2119" s="79">
        <f t="shared" si="500"/>
        <v>10618.28225344452</v>
      </c>
      <c r="T2119" s="2" t="e">
        <f t="shared" si="501"/>
        <v>#VALUE!</v>
      </c>
      <c r="U2119" s="2" t="e">
        <f t="shared" si="502"/>
        <v>#VALUE!</v>
      </c>
      <c r="V2119" s="2">
        <f t="shared" si="503"/>
        <v>10618.28225344452</v>
      </c>
      <c r="W2119" s="2" t="e">
        <f t="shared" si="504"/>
        <v>#VALUE!</v>
      </c>
      <c r="X2119">
        <f t="shared" si="505"/>
        <v>2.123656450688904</v>
      </c>
      <c r="Y2119" t="e">
        <f t="shared" si="506"/>
        <v>#VALUE!</v>
      </c>
      <c r="Z2119" t="e">
        <f t="shared" si="507"/>
        <v>#VALUE!</v>
      </c>
      <c r="AA2119">
        <f t="shared" si="508"/>
        <v>2.123656450688904</v>
      </c>
      <c r="AB2119" t="e">
        <f t="shared" si="509"/>
        <v>#VALUE!</v>
      </c>
    </row>
    <row r="2120" spans="1:28" x14ac:dyDescent="0.25">
      <c r="A2120">
        <v>48</v>
      </c>
      <c r="B2120" t="s">
        <v>77</v>
      </c>
      <c r="C2120">
        <v>2</v>
      </c>
      <c r="D2120" t="s">
        <v>78</v>
      </c>
      <c r="E2120">
        <v>1983</v>
      </c>
      <c r="F2120">
        <v>4500</v>
      </c>
      <c r="G2120" t="s">
        <v>10</v>
      </c>
      <c r="H2120" s="54">
        <v>0.33800000000000002</v>
      </c>
      <c r="I2120" t="s">
        <v>10</v>
      </c>
      <c r="J2120" t="s">
        <v>10</v>
      </c>
      <c r="K2120" s="54">
        <v>0.33800000000000002</v>
      </c>
      <c r="L2120" s="2">
        <f t="shared" si="495"/>
        <v>6797.5830815709978</v>
      </c>
      <c r="M2120" s="2" t="e">
        <f t="shared" si="496"/>
        <v>#VALUE!</v>
      </c>
      <c r="N2120" s="2" t="e">
        <f t="shared" si="497"/>
        <v>#VALUE!</v>
      </c>
      <c r="O2120" s="2">
        <f t="shared" si="498"/>
        <v>6797.5830815709978</v>
      </c>
      <c r="P2120" s="79" t="e">
        <f t="shared" si="499"/>
        <v>#VALUE!</v>
      </c>
      <c r="Q2120" s="84">
        <v>0.85441</v>
      </c>
      <c r="R2120" s="78">
        <v>0.14557999999999999</v>
      </c>
      <c r="S2120" s="79">
        <f t="shared" si="500"/>
        <v>4421.8350816569136</v>
      </c>
      <c r="T2120" s="2" t="e">
        <f t="shared" si="501"/>
        <v>#VALUE!</v>
      </c>
      <c r="U2120" s="2" t="e">
        <f t="shared" si="502"/>
        <v>#VALUE!</v>
      </c>
      <c r="V2120" s="2">
        <f t="shared" si="503"/>
        <v>4421.8350816569136</v>
      </c>
      <c r="W2120" s="2" t="e">
        <f t="shared" si="504"/>
        <v>#VALUE!</v>
      </c>
      <c r="X2120">
        <f t="shared" si="505"/>
        <v>0.98263001814598083</v>
      </c>
      <c r="Y2120" t="e">
        <f t="shared" si="506"/>
        <v>#VALUE!</v>
      </c>
      <c r="Z2120" t="e">
        <f t="shared" si="507"/>
        <v>#VALUE!</v>
      </c>
      <c r="AA2120">
        <f t="shared" si="508"/>
        <v>0.98263001814598083</v>
      </c>
      <c r="AB2120" t="e">
        <f t="shared" si="509"/>
        <v>#VALUE!</v>
      </c>
    </row>
    <row r="2121" spans="1:28" x14ac:dyDescent="0.25">
      <c r="A2121">
        <v>48</v>
      </c>
      <c r="B2121" t="s">
        <v>77</v>
      </c>
      <c r="C2121">
        <v>2</v>
      </c>
      <c r="D2121" t="s">
        <v>78</v>
      </c>
      <c r="E2121">
        <v>1984</v>
      </c>
      <c r="F2121">
        <v>3500</v>
      </c>
      <c r="G2121" t="s">
        <v>10</v>
      </c>
      <c r="H2121" s="54">
        <v>0.30099999999999999</v>
      </c>
      <c r="I2121" t="s">
        <v>10</v>
      </c>
      <c r="J2121" t="s">
        <v>10</v>
      </c>
      <c r="K2121" s="54">
        <v>0.30099999999999999</v>
      </c>
      <c r="L2121" s="2">
        <f t="shared" si="495"/>
        <v>5007.1530758226036</v>
      </c>
      <c r="M2121" s="2" t="e">
        <f t="shared" si="496"/>
        <v>#VALUE!</v>
      </c>
      <c r="N2121" s="2" t="e">
        <f t="shared" si="497"/>
        <v>#VALUE!</v>
      </c>
      <c r="O2121" s="2">
        <f t="shared" si="498"/>
        <v>5007.1530758226036</v>
      </c>
      <c r="P2121" s="79" t="e">
        <f t="shared" si="499"/>
        <v>#VALUE!</v>
      </c>
      <c r="Q2121" s="84">
        <v>0.85441</v>
      </c>
      <c r="R2121" s="78">
        <v>0.14557999999999999</v>
      </c>
      <c r="S2121" s="79">
        <f t="shared" si="500"/>
        <v>4000.503858606015</v>
      </c>
      <c r="T2121" s="2" t="e">
        <f t="shared" si="501"/>
        <v>#VALUE!</v>
      </c>
      <c r="U2121" s="2" t="e">
        <f t="shared" si="502"/>
        <v>#VALUE!</v>
      </c>
      <c r="V2121" s="2">
        <f t="shared" si="503"/>
        <v>4000.503858606015</v>
      </c>
      <c r="W2121" s="2" t="e">
        <f t="shared" si="504"/>
        <v>#VALUE!</v>
      </c>
      <c r="X2121">
        <f t="shared" si="505"/>
        <v>1.1430011024588613</v>
      </c>
      <c r="Y2121" t="e">
        <f t="shared" si="506"/>
        <v>#VALUE!</v>
      </c>
      <c r="Z2121" t="e">
        <f t="shared" si="507"/>
        <v>#VALUE!</v>
      </c>
      <c r="AA2121">
        <f t="shared" si="508"/>
        <v>1.1430011024588613</v>
      </c>
      <c r="AB2121" t="e">
        <f t="shared" si="509"/>
        <v>#VALUE!</v>
      </c>
    </row>
    <row r="2122" spans="1:28" x14ac:dyDescent="0.25">
      <c r="A2122">
        <v>48</v>
      </c>
      <c r="B2122" t="s">
        <v>77</v>
      </c>
      <c r="C2122">
        <v>2</v>
      </c>
      <c r="D2122" t="s">
        <v>78</v>
      </c>
      <c r="E2122">
        <v>1985</v>
      </c>
      <c r="F2122">
        <v>8000</v>
      </c>
      <c r="G2122" t="s">
        <v>10</v>
      </c>
      <c r="H2122" s="54">
        <v>0.313</v>
      </c>
      <c r="I2122" t="s">
        <v>10</v>
      </c>
      <c r="J2122" t="s">
        <v>10</v>
      </c>
      <c r="K2122" s="54">
        <v>0.313</v>
      </c>
      <c r="L2122" s="2">
        <f t="shared" si="495"/>
        <v>11644.832605531294</v>
      </c>
      <c r="M2122" s="2" t="e">
        <f t="shared" si="496"/>
        <v>#VALUE!</v>
      </c>
      <c r="N2122" s="2" t="e">
        <f t="shared" si="497"/>
        <v>#VALUE!</v>
      </c>
      <c r="O2122" s="2">
        <f t="shared" si="498"/>
        <v>11644.832605531294</v>
      </c>
      <c r="P2122" s="79" t="e">
        <f t="shared" si="499"/>
        <v>#VALUE!</v>
      </c>
      <c r="Q2122" s="84">
        <v>0.85441</v>
      </c>
      <c r="R2122" s="78">
        <v>0.14557999999999999</v>
      </c>
      <c r="S2122" s="79">
        <f t="shared" si="500"/>
        <v>7551.8064120849322</v>
      </c>
      <c r="T2122" s="2" t="e">
        <f t="shared" si="501"/>
        <v>#VALUE!</v>
      </c>
      <c r="U2122" s="2" t="e">
        <f t="shared" si="502"/>
        <v>#VALUE!</v>
      </c>
      <c r="V2122" s="2">
        <f t="shared" si="503"/>
        <v>7551.8064120849322</v>
      </c>
      <c r="W2122" s="2" t="e">
        <f t="shared" si="504"/>
        <v>#VALUE!</v>
      </c>
      <c r="X2122">
        <f t="shared" si="505"/>
        <v>0.94397580151061655</v>
      </c>
      <c r="Y2122" t="e">
        <f t="shared" si="506"/>
        <v>#VALUE!</v>
      </c>
      <c r="Z2122" t="e">
        <f t="shared" si="507"/>
        <v>#VALUE!</v>
      </c>
      <c r="AA2122">
        <f t="shared" si="508"/>
        <v>0.94397580151061655</v>
      </c>
      <c r="AB2122" t="e">
        <f t="shared" si="509"/>
        <v>#VALUE!</v>
      </c>
    </row>
    <row r="2123" spans="1:28" x14ac:dyDescent="0.25">
      <c r="A2123">
        <v>48</v>
      </c>
      <c r="B2123" t="s">
        <v>77</v>
      </c>
      <c r="C2123">
        <v>2</v>
      </c>
      <c r="D2123" t="s">
        <v>78</v>
      </c>
      <c r="E2123">
        <v>1986</v>
      </c>
      <c r="F2123">
        <v>3000</v>
      </c>
      <c r="G2123" t="s">
        <v>10</v>
      </c>
      <c r="H2123" s="54">
        <v>0.34699999999999998</v>
      </c>
      <c r="I2123" t="s">
        <v>10</v>
      </c>
      <c r="J2123" t="s">
        <v>10</v>
      </c>
      <c r="K2123" s="54">
        <v>0.34699999999999998</v>
      </c>
      <c r="L2123" s="2">
        <f t="shared" si="495"/>
        <v>4594.1807044410416</v>
      </c>
      <c r="M2123" s="2" t="e">
        <f t="shared" si="496"/>
        <v>#VALUE!</v>
      </c>
      <c r="N2123" s="2" t="e">
        <f t="shared" si="497"/>
        <v>#VALUE!</v>
      </c>
      <c r="O2123" s="2">
        <f t="shared" si="498"/>
        <v>4594.1807044410416</v>
      </c>
      <c r="P2123" s="79" t="e">
        <f t="shared" si="499"/>
        <v>#VALUE!</v>
      </c>
      <c r="Q2123" s="84">
        <v>0.85441</v>
      </c>
      <c r="R2123" s="78">
        <v>0.14557999999999999</v>
      </c>
      <c r="S2123" s="79">
        <f t="shared" si="500"/>
        <v>7053.6755747579191</v>
      </c>
      <c r="T2123" s="2" t="e">
        <f t="shared" si="501"/>
        <v>#VALUE!</v>
      </c>
      <c r="U2123" s="2" t="e">
        <f t="shared" si="502"/>
        <v>#VALUE!</v>
      </c>
      <c r="V2123" s="2">
        <f t="shared" si="503"/>
        <v>7053.6755747579191</v>
      </c>
      <c r="W2123" s="2" t="e">
        <f t="shared" si="504"/>
        <v>#VALUE!</v>
      </c>
      <c r="X2123">
        <f t="shared" si="505"/>
        <v>2.3512251915859732</v>
      </c>
      <c r="Y2123" t="e">
        <f t="shared" si="506"/>
        <v>#VALUE!</v>
      </c>
      <c r="Z2123" t="e">
        <f t="shared" si="507"/>
        <v>#VALUE!</v>
      </c>
      <c r="AA2123">
        <f t="shared" si="508"/>
        <v>2.3512251915859732</v>
      </c>
      <c r="AB2123" t="e">
        <f t="shared" si="509"/>
        <v>#VALUE!</v>
      </c>
    </row>
    <row r="2124" spans="1:28" x14ac:dyDescent="0.25">
      <c r="A2124">
        <v>48</v>
      </c>
      <c r="B2124" t="s">
        <v>77</v>
      </c>
      <c r="C2124">
        <v>2</v>
      </c>
      <c r="D2124" t="s">
        <v>78</v>
      </c>
      <c r="E2124">
        <v>1987</v>
      </c>
      <c r="F2124">
        <v>2500</v>
      </c>
      <c r="G2124" t="s">
        <v>10</v>
      </c>
      <c r="H2124" s="54">
        <v>0.26700000000000002</v>
      </c>
      <c r="I2124" t="s">
        <v>10</v>
      </c>
      <c r="J2124" t="s">
        <v>10</v>
      </c>
      <c r="K2124" s="54">
        <v>0.26700000000000002</v>
      </c>
      <c r="L2124" s="2">
        <f t="shared" si="495"/>
        <v>3410.6412005457028</v>
      </c>
      <c r="M2124" s="2" t="e">
        <f t="shared" si="496"/>
        <v>#VALUE!</v>
      </c>
      <c r="N2124" s="2" t="e">
        <f t="shared" si="497"/>
        <v>#VALUE!</v>
      </c>
      <c r="O2124" s="2">
        <f t="shared" si="498"/>
        <v>3410.6412005457028</v>
      </c>
      <c r="P2124" s="79" t="e">
        <f t="shared" si="499"/>
        <v>#VALUE!</v>
      </c>
      <c r="Q2124" s="84">
        <v>0.85441</v>
      </c>
      <c r="R2124" s="78">
        <v>0.14557999999999999</v>
      </c>
      <c r="S2124" s="79">
        <f t="shared" si="500"/>
        <v>1180.2364803342198</v>
      </c>
      <c r="T2124" s="2" t="e">
        <f t="shared" si="501"/>
        <v>#VALUE!</v>
      </c>
      <c r="U2124" s="2" t="e">
        <f t="shared" si="502"/>
        <v>#VALUE!</v>
      </c>
      <c r="V2124" s="2">
        <f t="shared" si="503"/>
        <v>1180.2364803342198</v>
      </c>
      <c r="W2124" s="2" t="e">
        <f t="shared" si="504"/>
        <v>#VALUE!</v>
      </c>
      <c r="X2124">
        <f t="shared" si="505"/>
        <v>0.47209459213368793</v>
      </c>
      <c r="Y2124" t="e">
        <f t="shared" si="506"/>
        <v>#VALUE!</v>
      </c>
      <c r="Z2124" t="e">
        <f t="shared" si="507"/>
        <v>#VALUE!</v>
      </c>
      <c r="AA2124">
        <f t="shared" si="508"/>
        <v>0.47209459213368793</v>
      </c>
      <c r="AB2124" t="e">
        <f t="shared" si="509"/>
        <v>#VALUE!</v>
      </c>
    </row>
    <row r="2125" spans="1:28" x14ac:dyDescent="0.25">
      <c r="A2125">
        <v>48</v>
      </c>
      <c r="B2125" t="s">
        <v>77</v>
      </c>
      <c r="C2125">
        <v>2</v>
      </c>
      <c r="D2125" t="s">
        <v>78</v>
      </c>
      <c r="E2125">
        <v>1988</v>
      </c>
      <c r="F2125">
        <v>5500</v>
      </c>
      <c r="G2125" t="s">
        <v>10</v>
      </c>
      <c r="H2125" s="54">
        <v>0.26300000000000001</v>
      </c>
      <c r="I2125" t="s">
        <v>10</v>
      </c>
      <c r="J2125" t="s">
        <v>10</v>
      </c>
      <c r="K2125" s="54">
        <v>0.26300000000000001</v>
      </c>
      <c r="L2125" s="2">
        <f t="shared" si="495"/>
        <v>7462.686567164179</v>
      </c>
      <c r="M2125" s="2" t="e">
        <f t="shared" si="496"/>
        <v>#VALUE!</v>
      </c>
      <c r="N2125" s="2" t="e">
        <f t="shared" si="497"/>
        <v>#VALUE!</v>
      </c>
      <c r="O2125" s="2">
        <f t="shared" si="498"/>
        <v>7462.686567164179</v>
      </c>
      <c r="P2125" s="79" t="e">
        <f t="shared" si="499"/>
        <v>#VALUE!</v>
      </c>
      <c r="Q2125" s="84">
        <v>0.85441</v>
      </c>
      <c r="R2125" s="78">
        <v>0.14557999999999999</v>
      </c>
      <c r="S2125" s="79">
        <f t="shared" si="500"/>
        <v>2072.7306366712619</v>
      </c>
      <c r="T2125" s="2" t="e">
        <f t="shared" si="501"/>
        <v>#VALUE!</v>
      </c>
      <c r="U2125" s="2" t="e">
        <f t="shared" si="502"/>
        <v>#VALUE!</v>
      </c>
      <c r="V2125" s="2">
        <f t="shared" si="503"/>
        <v>2072.7306366712619</v>
      </c>
      <c r="W2125" s="2" t="e">
        <f t="shared" si="504"/>
        <v>#VALUE!</v>
      </c>
      <c r="X2125">
        <f t="shared" si="505"/>
        <v>0.37686011575841127</v>
      </c>
      <c r="Y2125" t="e">
        <f t="shared" si="506"/>
        <v>#VALUE!</v>
      </c>
      <c r="Z2125" t="e">
        <f t="shared" si="507"/>
        <v>#VALUE!</v>
      </c>
      <c r="AA2125">
        <f t="shared" si="508"/>
        <v>0.37686011575841127</v>
      </c>
      <c r="AB2125" t="e">
        <f t="shared" si="509"/>
        <v>#VALUE!</v>
      </c>
    </row>
    <row r="2126" spans="1:28" x14ac:dyDescent="0.25">
      <c r="A2126">
        <v>48</v>
      </c>
      <c r="B2126" t="s">
        <v>77</v>
      </c>
      <c r="C2126">
        <v>2</v>
      </c>
      <c r="D2126" t="s">
        <v>78</v>
      </c>
      <c r="E2126">
        <v>1989</v>
      </c>
      <c r="F2126">
        <v>6000</v>
      </c>
      <c r="G2126" t="s">
        <v>10</v>
      </c>
      <c r="H2126" s="54">
        <v>0.25700000000000001</v>
      </c>
      <c r="I2126" t="s">
        <v>10</v>
      </c>
      <c r="J2126" t="s">
        <v>10</v>
      </c>
      <c r="K2126" s="54">
        <v>0.25700000000000001</v>
      </c>
      <c r="L2126" s="2">
        <f t="shared" si="495"/>
        <v>8075.3701211305515</v>
      </c>
      <c r="M2126" s="2" t="e">
        <f t="shared" si="496"/>
        <v>#VALUE!</v>
      </c>
      <c r="N2126" s="2" t="e">
        <f t="shared" si="497"/>
        <v>#VALUE!</v>
      </c>
      <c r="O2126" s="2">
        <f t="shared" si="498"/>
        <v>8075.3701211305515</v>
      </c>
      <c r="P2126" s="79" t="e">
        <f t="shared" si="499"/>
        <v>#VALUE!</v>
      </c>
      <c r="Q2126" s="84">
        <v>0.85441</v>
      </c>
      <c r="R2126" s="78">
        <v>0.14557999999999999</v>
      </c>
      <c r="S2126" s="79">
        <f t="shared" si="500"/>
        <v>2964.7276499708796</v>
      </c>
      <c r="T2126" s="2" t="e">
        <f t="shared" si="501"/>
        <v>#VALUE!</v>
      </c>
      <c r="U2126" s="2" t="e">
        <f t="shared" si="502"/>
        <v>#VALUE!</v>
      </c>
      <c r="V2126" s="2">
        <f t="shared" si="503"/>
        <v>2964.7276499708796</v>
      </c>
      <c r="W2126" s="2" t="e">
        <f t="shared" si="504"/>
        <v>#VALUE!</v>
      </c>
      <c r="X2126">
        <f t="shared" si="505"/>
        <v>0.49412127499514658</v>
      </c>
      <c r="Y2126" t="e">
        <f t="shared" si="506"/>
        <v>#VALUE!</v>
      </c>
      <c r="Z2126" t="e">
        <f t="shared" si="507"/>
        <v>#VALUE!</v>
      </c>
      <c r="AA2126">
        <f t="shared" si="508"/>
        <v>0.49412127499514658</v>
      </c>
      <c r="AB2126" t="e">
        <f t="shared" si="509"/>
        <v>#VALUE!</v>
      </c>
    </row>
    <row r="2127" spans="1:28" x14ac:dyDescent="0.25">
      <c r="A2127">
        <v>48</v>
      </c>
      <c r="B2127" t="s">
        <v>77</v>
      </c>
      <c r="C2127">
        <v>2</v>
      </c>
      <c r="D2127" t="s">
        <v>78</v>
      </c>
      <c r="E2127">
        <v>1990</v>
      </c>
      <c r="F2127">
        <v>750</v>
      </c>
      <c r="G2127" t="s">
        <v>10</v>
      </c>
      <c r="H2127" s="54">
        <v>0.29099999999999998</v>
      </c>
      <c r="I2127" t="s">
        <v>10</v>
      </c>
      <c r="J2127" t="s">
        <v>10</v>
      </c>
      <c r="K2127" s="54">
        <v>0.29099999999999998</v>
      </c>
      <c r="L2127" s="2">
        <f t="shared" si="495"/>
        <v>1057.8279266572636</v>
      </c>
      <c r="M2127" s="2" t="e">
        <f t="shared" si="496"/>
        <v>#VALUE!</v>
      </c>
      <c r="N2127" s="2" t="e">
        <f t="shared" si="497"/>
        <v>#VALUE!</v>
      </c>
      <c r="O2127" s="2">
        <f t="shared" si="498"/>
        <v>1057.8279266572636</v>
      </c>
      <c r="P2127" s="79" t="e">
        <f t="shared" si="499"/>
        <v>#VALUE!</v>
      </c>
      <c r="Q2127" s="84">
        <v>0.85441</v>
      </c>
      <c r="R2127" s="78">
        <v>0.14557999999999999</v>
      </c>
      <c r="S2127" s="79">
        <f t="shared" si="500"/>
        <v>4677.1831841432222</v>
      </c>
      <c r="T2127" s="2" t="e">
        <f t="shared" si="501"/>
        <v>#VALUE!</v>
      </c>
      <c r="U2127" s="2" t="e">
        <f t="shared" si="502"/>
        <v>#VALUE!</v>
      </c>
      <c r="V2127" s="2">
        <f t="shared" si="503"/>
        <v>4677.1831841432222</v>
      </c>
      <c r="W2127" s="2" t="e">
        <f t="shared" si="504"/>
        <v>#VALUE!</v>
      </c>
      <c r="X2127">
        <f t="shared" si="505"/>
        <v>6.2362442455242961</v>
      </c>
      <c r="Y2127" t="e">
        <f t="shared" si="506"/>
        <v>#VALUE!</v>
      </c>
      <c r="Z2127" t="e">
        <f t="shared" si="507"/>
        <v>#VALUE!</v>
      </c>
      <c r="AA2127">
        <f t="shared" si="508"/>
        <v>6.2362442455242961</v>
      </c>
      <c r="AB2127" t="e">
        <f t="shared" si="509"/>
        <v>#VALUE!</v>
      </c>
    </row>
    <row r="2128" spans="1:28" x14ac:dyDescent="0.25">
      <c r="A2128">
        <v>48</v>
      </c>
      <c r="B2128" t="s">
        <v>77</v>
      </c>
      <c r="C2128">
        <v>2</v>
      </c>
      <c r="D2128" t="s">
        <v>78</v>
      </c>
      <c r="E2128">
        <v>1991</v>
      </c>
      <c r="F2128">
        <v>1500</v>
      </c>
      <c r="G2128" t="s">
        <v>10</v>
      </c>
      <c r="H2128" s="54">
        <v>0.21</v>
      </c>
      <c r="I2128" t="s">
        <v>10</v>
      </c>
      <c r="J2128" t="s">
        <v>10</v>
      </c>
      <c r="K2128" s="54">
        <v>0.21</v>
      </c>
      <c r="L2128" s="2">
        <f t="shared" si="495"/>
        <v>1898.7341772151897</v>
      </c>
      <c r="M2128" s="2" t="e">
        <f t="shared" si="496"/>
        <v>#VALUE!</v>
      </c>
      <c r="N2128" s="2" t="e">
        <f t="shared" si="497"/>
        <v>#VALUE!</v>
      </c>
      <c r="O2128" s="2">
        <f t="shared" si="498"/>
        <v>1898.7341772151897</v>
      </c>
      <c r="P2128" s="79" t="e">
        <f t="shared" si="499"/>
        <v>#VALUE!</v>
      </c>
      <c r="Q2128" s="84">
        <v>0.85441</v>
      </c>
      <c r="R2128" s="78">
        <v>0.14557999999999999</v>
      </c>
      <c r="S2128" s="79">
        <f t="shared" si="500"/>
        <v>16596.662756856869</v>
      </c>
      <c r="T2128" s="2" t="e">
        <f t="shared" si="501"/>
        <v>#VALUE!</v>
      </c>
      <c r="U2128" s="2" t="e">
        <f t="shared" si="502"/>
        <v>#VALUE!</v>
      </c>
      <c r="V2128" s="2">
        <f t="shared" si="503"/>
        <v>16596.662756856869</v>
      </c>
      <c r="W2128" s="2" t="e">
        <f t="shared" si="504"/>
        <v>#VALUE!</v>
      </c>
      <c r="X2128">
        <f t="shared" si="505"/>
        <v>11.06444183790458</v>
      </c>
      <c r="Y2128" t="e">
        <f t="shared" si="506"/>
        <v>#VALUE!</v>
      </c>
      <c r="Z2128" t="e">
        <f t="shared" si="507"/>
        <v>#VALUE!</v>
      </c>
      <c r="AA2128">
        <f t="shared" si="508"/>
        <v>11.06444183790458</v>
      </c>
      <c r="AB2128" t="e">
        <f t="shared" si="509"/>
        <v>#VALUE!</v>
      </c>
    </row>
    <row r="2129" spans="1:28" x14ac:dyDescent="0.25">
      <c r="A2129">
        <v>48</v>
      </c>
      <c r="B2129" t="s">
        <v>77</v>
      </c>
      <c r="C2129">
        <v>2</v>
      </c>
      <c r="D2129" t="s">
        <v>78</v>
      </c>
      <c r="E2129">
        <v>1992</v>
      </c>
      <c r="F2129">
        <v>2500</v>
      </c>
      <c r="G2129" t="s">
        <v>10</v>
      </c>
      <c r="H2129" s="54">
        <v>0.192</v>
      </c>
      <c r="I2129" t="s">
        <v>10</v>
      </c>
      <c r="J2129" t="s">
        <v>10</v>
      </c>
      <c r="K2129" s="54">
        <v>0.192</v>
      </c>
      <c r="L2129" s="2">
        <f t="shared" si="495"/>
        <v>3094.0594059405939</v>
      </c>
      <c r="M2129" s="2" t="e">
        <f t="shared" si="496"/>
        <v>#VALUE!</v>
      </c>
      <c r="N2129" s="2" t="e">
        <f t="shared" si="497"/>
        <v>#VALUE!</v>
      </c>
      <c r="O2129" s="2">
        <f t="shared" si="498"/>
        <v>3094.0594059405939</v>
      </c>
      <c r="P2129" s="79" t="e">
        <f t="shared" si="499"/>
        <v>#VALUE!</v>
      </c>
      <c r="Q2129" s="84">
        <v>0.85441</v>
      </c>
      <c r="R2129" s="78">
        <v>0.14557999999999999</v>
      </c>
      <c r="S2129" s="79">
        <f t="shared" si="500"/>
        <v>2044.2841614234064</v>
      </c>
      <c r="T2129" s="2" t="e">
        <f t="shared" si="501"/>
        <v>#VALUE!</v>
      </c>
      <c r="U2129" s="2" t="e">
        <f t="shared" si="502"/>
        <v>#VALUE!</v>
      </c>
      <c r="V2129" s="2">
        <f t="shared" si="503"/>
        <v>2044.2841614234064</v>
      </c>
      <c r="W2129" s="2" t="e">
        <f t="shared" si="504"/>
        <v>#VALUE!</v>
      </c>
      <c r="X2129">
        <f t="shared" si="505"/>
        <v>0.81771366456936256</v>
      </c>
      <c r="Y2129" t="e">
        <f t="shared" si="506"/>
        <v>#VALUE!</v>
      </c>
      <c r="Z2129" t="e">
        <f t="shared" si="507"/>
        <v>#VALUE!</v>
      </c>
      <c r="AA2129">
        <f t="shared" si="508"/>
        <v>0.81771366456936256</v>
      </c>
      <c r="AB2129" t="e">
        <f t="shared" si="509"/>
        <v>#VALUE!</v>
      </c>
    </row>
    <row r="2130" spans="1:28" x14ac:dyDescent="0.25">
      <c r="A2130">
        <v>48</v>
      </c>
      <c r="B2130" t="s">
        <v>77</v>
      </c>
      <c r="C2130">
        <v>2</v>
      </c>
      <c r="D2130" t="s">
        <v>78</v>
      </c>
      <c r="E2130">
        <v>1993</v>
      </c>
      <c r="F2130">
        <v>1800</v>
      </c>
      <c r="G2130" t="s">
        <v>10</v>
      </c>
      <c r="H2130" s="54">
        <v>0.184</v>
      </c>
      <c r="I2130" t="s">
        <v>10</v>
      </c>
      <c r="J2130" t="s">
        <v>10</v>
      </c>
      <c r="K2130" s="54">
        <v>0.184</v>
      </c>
      <c r="L2130" s="2">
        <f t="shared" si="495"/>
        <v>2205.8823529411761</v>
      </c>
      <c r="M2130" s="2" t="e">
        <f t="shared" si="496"/>
        <v>#VALUE!</v>
      </c>
      <c r="N2130" s="2" t="e">
        <f t="shared" si="497"/>
        <v>#VALUE!</v>
      </c>
      <c r="O2130" s="2">
        <f t="shared" si="498"/>
        <v>2205.8823529411761</v>
      </c>
      <c r="P2130" s="79" t="e">
        <f t="shared" si="499"/>
        <v>#VALUE!</v>
      </c>
      <c r="Q2130" s="84">
        <v>0.85441</v>
      </c>
      <c r="R2130" s="78">
        <v>0.14557999999999999</v>
      </c>
      <c r="S2130" s="79">
        <f t="shared" si="500"/>
        <v>5123.8521876416617</v>
      </c>
      <c r="T2130" s="2" t="e">
        <f t="shared" si="501"/>
        <v>#VALUE!</v>
      </c>
      <c r="U2130" s="2" t="e">
        <f t="shared" si="502"/>
        <v>#VALUE!</v>
      </c>
      <c r="V2130" s="2">
        <f t="shared" si="503"/>
        <v>5123.8521876416617</v>
      </c>
      <c r="W2130" s="2" t="e">
        <f t="shared" si="504"/>
        <v>#VALUE!</v>
      </c>
      <c r="X2130">
        <f t="shared" si="505"/>
        <v>2.8465845486898118</v>
      </c>
      <c r="Y2130" t="e">
        <f t="shared" si="506"/>
        <v>#VALUE!</v>
      </c>
      <c r="Z2130" t="e">
        <f t="shared" si="507"/>
        <v>#VALUE!</v>
      </c>
      <c r="AA2130">
        <f t="shared" si="508"/>
        <v>2.8465845486898118</v>
      </c>
      <c r="AB2130" t="e">
        <f t="shared" si="509"/>
        <v>#VALUE!</v>
      </c>
    </row>
    <row r="2131" spans="1:28" x14ac:dyDescent="0.25">
      <c r="A2131">
        <v>48</v>
      </c>
      <c r="B2131" t="s">
        <v>77</v>
      </c>
      <c r="C2131">
        <v>2</v>
      </c>
      <c r="D2131" t="s">
        <v>78</v>
      </c>
      <c r="E2131">
        <v>1994</v>
      </c>
      <c r="F2131">
        <v>15000</v>
      </c>
      <c r="G2131" t="s">
        <v>10</v>
      </c>
      <c r="H2131" s="54">
        <v>0.218</v>
      </c>
      <c r="I2131" t="s">
        <v>10</v>
      </c>
      <c r="J2131" t="s">
        <v>10</v>
      </c>
      <c r="K2131" s="54">
        <v>0.218</v>
      </c>
      <c r="L2131" s="2">
        <f t="shared" si="495"/>
        <v>19181.585677749361</v>
      </c>
      <c r="M2131" s="2" t="e">
        <f t="shared" si="496"/>
        <v>#VALUE!</v>
      </c>
      <c r="N2131" s="2" t="e">
        <f t="shared" si="497"/>
        <v>#VALUE!</v>
      </c>
      <c r="O2131" s="2">
        <f t="shared" si="498"/>
        <v>19181.585677749361</v>
      </c>
      <c r="P2131" s="79" t="e">
        <f t="shared" si="499"/>
        <v>#VALUE!</v>
      </c>
      <c r="Q2131" s="84">
        <v>0.85441</v>
      </c>
      <c r="R2131" s="78">
        <v>0.14557999999999999</v>
      </c>
      <c r="S2131" s="79">
        <f t="shared" si="500"/>
        <v>2866.4098514098514</v>
      </c>
      <c r="T2131" s="2" t="e">
        <f t="shared" si="501"/>
        <v>#VALUE!</v>
      </c>
      <c r="U2131" s="2" t="e">
        <f t="shared" si="502"/>
        <v>#VALUE!</v>
      </c>
      <c r="V2131" s="2">
        <f t="shared" si="503"/>
        <v>2866.4098514098514</v>
      </c>
      <c r="W2131" s="2" t="e">
        <f t="shared" si="504"/>
        <v>#VALUE!</v>
      </c>
      <c r="X2131">
        <f t="shared" si="505"/>
        <v>0.19109399009399008</v>
      </c>
      <c r="Y2131" t="e">
        <f t="shared" si="506"/>
        <v>#VALUE!</v>
      </c>
      <c r="Z2131" t="e">
        <f t="shared" si="507"/>
        <v>#VALUE!</v>
      </c>
      <c r="AA2131">
        <f t="shared" si="508"/>
        <v>0.19109399009399008</v>
      </c>
      <c r="AB2131" t="e">
        <f t="shared" si="509"/>
        <v>#VALUE!</v>
      </c>
    </row>
    <row r="2132" spans="1:28" x14ac:dyDescent="0.25">
      <c r="A2132">
        <v>48</v>
      </c>
      <c r="B2132" t="s">
        <v>77</v>
      </c>
      <c r="C2132">
        <v>2</v>
      </c>
      <c r="D2132" t="s">
        <v>78</v>
      </c>
      <c r="E2132">
        <v>1995</v>
      </c>
      <c r="F2132">
        <v>1200</v>
      </c>
      <c r="G2132" t="s">
        <v>10</v>
      </c>
      <c r="H2132" s="54">
        <v>0.159</v>
      </c>
      <c r="I2132" t="s">
        <v>10</v>
      </c>
      <c r="J2132" t="s">
        <v>10</v>
      </c>
      <c r="K2132" s="54">
        <v>0.159</v>
      </c>
      <c r="L2132" s="2">
        <f t="shared" si="495"/>
        <v>1426.872770511296</v>
      </c>
      <c r="M2132" s="2" t="e">
        <f t="shared" si="496"/>
        <v>#VALUE!</v>
      </c>
      <c r="N2132" s="2" t="e">
        <f t="shared" si="497"/>
        <v>#VALUE!</v>
      </c>
      <c r="O2132" s="2">
        <f t="shared" si="498"/>
        <v>1426.872770511296</v>
      </c>
      <c r="P2132" s="79" t="e">
        <f t="shared" si="499"/>
        <v>#VALUE!</v>
      </c>
      <c r="Q2132" s="84">
        <v>0.85441</v>
      </c>
      <c r="R2132" s="78">
        <v>0.14557999999999999</v>
      </c>
      <c r="S2132" s="79">
        <f t="shared" si="500"/>
        <v>7891.2704326488438</v>
      </c>
      <c r="T2132" s="2" t="e">
        <f t="shared" si="501"/>
        <v>#VALUE!</v>
      </c>
      <c r="U2132" s="2" t="e">
        <f t="shared" si="502"/>
        <v>#VALUE!</v>
      </c>
      <c r="V2132" s="2">
        <f t="shared" si="503"/>
        <v>7891.2704326488438</v>
      </c>
      <c r="W2132" s="2" t="e">
        <f t="shared" si="504"/>
        <v>#VALUE!</v>
      </c>
      <c r="X2132">
        <f t="shared" si="505"/>
        <v>6.5760586938740362</v>
      </c>
      <c r="Y2132" t="e">
        <f t="shared" si="506"/>
        <v>#VALUE!</v>
      </c>
      <c r="Z2132" t="e">
        <f t="shared" si="507"/>
        <v>#VALUE!</v>
      </c>
      <c r="AA2132">
        <f t="shared" si="508"/>
        <v>6.5760586938740362</v>
      </c>
      <c r="AB2132" t="e">
        <f t="shared" si="509"/>
        <v>#VALUE!</v>
      </c>
    </row>
    <row r="2133" spans="1:28" x14ac:dyDescent="0.25">
      <c r="A2133">
        <v>48</v>
      </c>
      <c r="B2133" t="s">
        <v>77</v>
      </c>
      <c r="C2133">
        <v>2</v>
      </c>
      <c r="D2133" t="s">
        <v>78</v>
      </c>
      <c r="E2133">
        <v>1996</v>
      </c>
      <c r="F2133">
        <v>4200</v>
      </c>
      <c r="G2133" t="s">
        <v>10</v>
      </c>
      <c r="H2133" s="54">
        <v>0.25900000000000001</v>
      </c>
      <c r="I2133" t="s">
        <v>10</v>
      </c>
      <c r="J2133" t="s">
        <v>10</v>
      </c>
      <c r="K2133" s="54">
        <v>0.25900000000000001</v>
      </c>
      <c r="L2133" s="2">
        <f t="shared" si="495"/>
        <v>5668.0161943319836</v>
      </c>
      <c r="M2133" s="2" t="e">
        <f t="shared" si="496"/>
        <v>#VALUE!</v>
      </c>
      <c r="N2133" s="2" t="e">
        <f t="shared" si="497"/>
        <v>#VALUE!</v>
      </c>
      <c r="O2133" s="2">
        <f t="shared" si="498"/>
        <v>5668.0161943319836</v>
      </c>
      <c r="P2133" s="79" t="e">
        <f t="shared" si="499"/>
        <v>#VALUE!</v>
      </c>
      <c r="Q2133" s="84">
        <v>0.85441</v>
      </c>
      <c r="R2133" s="78">
        <v>0.14557999999999999</v>
      </c>
      <c r="S2133" s="79">
        <f t="shared" si="500"/>
        <v>5941.373557128265</v>
      </c>
      <c r="T2133" s="2" t="e">
        <f t="shared" si="501"/>
        <v>#VALUE!</v>
      </c>
      <c r="U2133" s="2" t="e">
        <f t="shared" si="502"/>
        <v>#VALUE!</v>
      </c>
      <c r="V2133" s="2">
        <f t="shared" si="503"/>
        <v>5941.373557128265</v>
      </c>
      <c r="W2133" s="2" t="e">
        <f t="shared" si="504"/>
        <v>#VALUE!</v>
      </c>
      <c r="X2133">
        <f t="shared" si="505"/>
        <v>1.414612751697206</v>
      </c>
      <c r="Y2133" t="e">
        <f t="shared" si="506"/>
        <v>#VALUE!</v>
      </c>
      <c r="Z2133" t="e">
        <f t="shared" si="507"/>
        <v>#VALUE!</v>
      </c>
      <c r="AA2133">
        <f t="shared" si="508"/>
        <v>1.414612751697206</v>
      </c>
      <c r="AB2133" t="e">
        <f t="shared" si="509"/>
        <v>#VALUE!</v>
      </c>
    </row>
    <row r="2134" spans="1:28" x14ac:dyDescent="0.25">
      <c r="A2134">
        <v>48</v>
      </c>
      <c r="B2134" t="s">
        <v>77</v>
      </c>
      <c r="C2134">
        <v>2</v>
      </c>
      <c r="D2134" t="s">
        <v>78</v>
      </c>
      <c r="E2134">
        <v>1997</v>
      </c>
      <c r="F2134">
        <v>1500</v>
      </c>
      <c r="G2134" t="s">
        <v>10</v>
      </c>
      <c r="H2134" s="54">
        <v>0.223</v>
      </c>
      <c r="I2134" t="s">
        <v>10</v>
      </c>
      <c r="J2134" t="s">
        <v>10</v>
      </c>
      <c r="K2134" s="54">
        <v>0.223</v>
      </c>
      <c r="L2134" s="2">
        <f t="shared" si="495"/>
        <v>1930.5019305019305</v>
      </c>
      <c r="M2134" s="2" t="e">
        <f t="shared" si="496"/>
        <v>#VALUE!</v>
      </c>
      <c r="N2134" s="2" t="e">
        <f t="shared" si="497"/>
        <v>#VALUE!</v>
      </c>
      <c r="O2134" s="2">
        <f t="shared" si="498"/>
        <v>1930.5019305019305</v>
      </c>
      <c r="P2134" s="79" t="e">
        <f t="shared" si="499"/>
        <v>#VALUE!</v>
      </c>
      <c r="Q2134" s="84">
        <v>0.85441</v>
      </c>
      <c r="R2134" s="78">
        <v>0.14557999999999999</v>
      </c>
      <c r="S2134" s="79">
        <f t="shared" si="500"/>
        <v>9874.5563775510218</v>
      </c>
      <c r="T2134" s="2" t="e">
        <f t="shared" si="501"/>
        <v>#VALUE!</v>
      </c>
      <c r="U2134" s="2" t="e">
        <f t="shared" si="502"/>
        <v>#VALUE!</v>
      </c>
      <c r="V2134" s="2">
        <f t="shared" si="503"/>
        <v>9874.5563775510218</v>
      </c>
      <c r="W2134" s="2" t="e">
        <f t="shared" si="504"/>
        <v>#VALUE!</v>
      </c>
      <c r="X2134">
        <f t="shared" si="505"/>
        <v>6.5830375850340141</v>
      </c>
      <c r="Y2134" t="e">
        <f t="shared" si="506"/>
        <v>#VALUE!</v>
      </c>
      <c r="Z2134" t="e">
        <f t="shared" si="507"/>
        <v>#VALUE!</v>
      </c>
      <c r="AA2134">
        <f t="shared" si="508"/>
        <v>6.5830375850340141</v>
      </c>
      <c r="AB2134" t="e">
        <f t="shared" si="509"/>
        <v>#VALUE!</v>
      </c>
    </row>
    <row r="2135" spans="1:28" x14ac:dyDescent="0.25">
      <c r="A2135">
        <v>48</v>
      </c>
      <c r="B2135" t="s">
        <v>77</v>
      </c>
      <c r="C2135">
        <v>2</v>
      </c>
      <c r="D2135" t="s">
        <v>78</v>
      </c>
      <c r="E2135">
        <v>1998</v>
      </c>
      <c r="F2135">
        <v>8000</v>
      </c>
      <c r="G2135" t="s">
        <v>10</v>
      </c>
      <c r="H2135" s="54">
        <v>4.2999999999999997E-2</v>
      </c>
      <c r="I2135" t="s">
        <v>10</v>
      </c>
      <c r="J2135" t="s">
        <v>10</v>
      </c>
      <c r="K2135" s="54">
        <v>4.2999999999999997E-2</v>
      </c>
      <c r="L2135" s="2">
        <f t="shared" si="495"/>
        <v>8359.4566353187038</v>
      </c>
      <c r="M2135" s="2" t="e">
        <f t="shared" si="496"/>
        <v>#VALUE!</v>
      </c>
      <c r="N2135" s="2" t="e">
        <f t="shared" si="497"/>
        <v>#VALUE!</v>
      </c>
      <c r="O2135" s="2">
        <f t="shared" si="498"/>
        <v>8359.4566353187038</v>
      </c>
      <c r="P2135" s="79" t="e">
        <f t="shared" si="499"/>
        <v>#VALUE!</v>
      </c>
      <c r="Q2135" s="84">
        <v>0.85441</v>
      </c>
      <c r="R2135" s="78">
        <v>0.14557999999999999</v>
      </c>
      <c r="S2135" s="79" t="e">
        <f t="shared" si="500"/>
        <v>#VALUE!</v>
      </c>
      <c r="T2135" s="2" t="e">
        <f t="shared" si="501"/>
        <v>#VALUE!</v>
      </c>
      <c r="U2135" s="2" t="e">
        <f t="shared" si="502"/>
        <v>#VALUE!</v>
      </c>
      <c r="V2135" s="2" t="e">
        <f t="shared" si="503"/>
        <v>#VALUE!</v>
      </c>
      <c r="W2135" s="2" t="e">
        <f t="shared" si="504"/>
        <v>#VALUE!</v>
      </c>
      <c r="X2135" t="e">
        <f t="shared" si="505"/>
        <v>#VALUE!</v>
      </c>
      <c r="Y2135" t="e">
        <f t="shared" si="506"/>
        <v>#VALUE!</v>
      </c>
      <c r="Z2135" t="e">
        <f t="shared" si="507"/>
        <v>#VALUE!</v>
      </c>
      <c r="AA2135" t="e">
        <f t="shared" si="508"/>
        <v>#VALUE!</v>
      </c>
      <c r="AB2135" t="e">
        <f t="shared" si="509"/>
        <v>#VALUE!</v>
      </c>
    </row>
    <row r="2136" spans="1:28" x14ac:dyDescent="0.25">
      <c r="A2136">
        <v>48</v>
      </c>
      <c r="B2136" t="s">
        <v>77</v>
      </c>
      <c r="C2136">
        <v>2</v>
      </c>
      <c r="D2136" t="s">
        <v>78</v>
      </c>
      <c r="E2136">
        <v>1999</v>
      </c>
      <c r="F2136">
        <v>5036</v>
      </c>
      <c r="G2136" t="s">
        <v>10</v>
      </c>
      <c r="H2136" s="54">
        <v>2.1000000000000001E-2</v>
      </c>
      <c r="I2136" t="s">
        <v>10</v>
      </c>
      <c r="J2136" t="s">
        <v>10</v>
      </c>
      <c r="K2136" s="54">
        <v>2.1000000000000001E-2</v>
      </c>
      <c r="L2136" s="2">
        <f t="shared" si="495"/>
        <v>5144.0245148110316</v>
      </c>
      <c r="M2136" s="2" t="e">
        <f t="shared" si="496"/>
        <v>#VALUE!</v>
      </c>
      <c r="N2136" s="2" t="e">
        <f t="shared" si="497"/>
        <v>#VALUE!</v>
      </c>
      <c r="O2136" s="2">
        <f t="shared" si="498"/>
        <v>5144.0245148110316</v>
      </c>
      <c r="P2136" s="79" t="e">
        <f t="shared" si="499"/>
        <v>#VALUE!</v>
      </c>
      <c r="Q2136" s="84">
        <v>0.85441</v>
      </c>
      <c r="R2136" s="78">
        <v>0.14557999999999999</v>
      </c>
      <c r="S2136" s="79" t="e">
        <f t="shared" si="500"/>
        <v>#VALUE!</v>
      </c>
      <c r="T2136" s="2" t="e">
        <f t="shared" si="501"/>
        <v>#VALUE!</v>
      </c>
      <c r="U2136" s="2" t="e">
        <f t="shared" si="502"/>
        <v>#VALUE!</v>
      </c>
      <c r="V2136" s="2" t="e">
        <f t="shared" si="503"/>
        <v>#VALUE!</v>
      </c>
      <c r="W2136" s="2" t="e">
        <f t="shared" si="504"/>
        <v>#VALUE!</v>
      </c>
      <c r="X2136" t="e">
        <f t="shared" si="505"/>
        <v>#VALUE!</v>
      </c>
      <c r="Y2136" t="e">
        <f t="shared" si="506"/>
        <v>#VALUE!</v>
      </c>
      <c r="Z2136" t="e">
        <f t="shared" si="507"/>
        <v>#VALUE!</v>
      </c>
      <c r="AA2136" t="e">
        <f t="shared" si="508"/>
        <v>#VALUE!</v>
      </c>
      <c r="AB2136" t="e">
        <f t="shared" si="509"/>
        <v>#VALUE!</v>
      </c>
    </row>
    <row r="2137" spans="1:28" x14ac:dyDescent="0.25">
      <c r="A2137">
        <v>48</v>
      </c>
      <c r="B2137" t="s">
        <v>77</v>
      </c>
      <c r="C2137">
        <v>2</v>
      </c>
      <c r="D2137" t="s">
        <v>78</v>
      </c>
      <c r="E2137">
        <v>2000</v>
      </c>
      <c r="F2137">
        <v>10409</v>
      </c>
      <c r="G2137" t="s">
        <v>10</v>
      </c>
      <c r="H2137" s="54">
        <v>0.02</v>
      </c>
      <c r="I2137" t="s">
        <v>10</v>
      </c>
      <c r="J2137" t="s">
        <v>10</v>
      </c>
      <c r="K2137" s="54">
        <v>0.02</v>
      </c>
      <c r="L2137" s="2">
        <f t="shared" si="495"/>
        <v>10621.428571428572</v>
      </c>
      <c r="M2137" s="2" t="e">
        <f t="shared" si="496"/>
        <v>#VALUE!</v>
      </c>
      <c r="N2137" s="2" t="e">
        <f t="shared" si="497"/>
        <v>#VALUE!</v>
      </c>
      <c r="O2137" s="2">
        <f t="shared" si="498"/>
        <v>10621.428571428572</v>
      </c>
      <c r="P2137" s="79" t="e">
        <f t="shared" si="499"/>
        <v>#VALUE!</v>
      </c>
      <c r="Q2137" s="84">
        <v>0.85441</v>
      </c>
      <c r="R2137" s="78">
        <v>0.14557999999999999</v>
      </c>
      <c r="S2137" s="79" t="e">
        <f t="shared" si="500"/>
        <v>#VALUE!</v>
      </c>
      <c r="T2137" s="2" t="e">
        <f t="shared" si="501"/>
        <v>#VALUE!</v>
      </c>
      <c r="U2137" s="2" t="e">
        <f t="shared" si="502"/>
        <v>#VALUE!</v>
      </c>
      <c r="V2137" s="2" t="e">
        <f t="shared" si="503"/>
        <v>#VALUE!</v>
      </c>
      <c r="W2137" s="2" t="e">
        <f t="shared" si="504"/>
        <v>#VALUE!</v>
      </c>
      <c r="X2137" t="e">
        <f t="shared" si="505"/>
        <v>#VALUE!</v>
      </c>
      <c r="Y2137" t="e">
        <f t="shared" si="506"/>
        <v>#VALUE!</v>
      </c>
      <c r="Z2137" t="e">
        <f t="shared" si="507"/>
        <v>#VALUE!</v>
      </c>
      <c r="AA2137" t="e">
        <f t="shared" si="508"/>
        <v>#VALUE!</v>
      </c>
      <c r="AB2137" t="e">
        <f t="shared" si="509"/>
        <v>#VALUE!</v>
      </c>
    </row>
    <row r="2138" spans="1:28" x14ac:dyDescent="0.25">
      <c r="A2138">
        <v>48</v>
      </c>
      <c r="B2138" t="s">
        <v>77</v>
      </c>
      <c r="C2138">
        <v>2</v>
      </c>
      <c r="D2138" t="s">
        <v>78</v>
      </c>
      <c r="E2138">
        <v>2001</v>
      </c>
      <c r="F2138">
        <v>5382</v>
      </c>
      <c r="G2138" t="s">
        <v>10</v>
      </c>
      <c r="H2138" s="54">
        <v>0.02</v>
      </c>
      <c r="I2138" t="s">
        <v>10</v>
      </c>
      <c r="J2138" t="s">
        <v>10</v>
      </c>
      <c r="K2138" s="54">
        <v>0.02</v>
      </c>
      <c r="L2138" s="2">
        <f t="shared" si="495"/>
        <v>5491.8367346938776</v>
      </c>
      <c r="M2138" s="2" t="e">
        <f t="shared" si="496"/>
        <v>#VALUE!</v>
      </c>
      <c r="N2138" s="2" t="e">
        <f t="shared" si="497"/>
        <v>#VALUE!</v>
      </c>
      <c r="O2138" s="2">
        <f t="shared" si="498"/>
        <v>5491.8367346938776</v>
      </c>
      <c r="P2138" s="79" t="e">
        <f t="shared" si="499"/>
        <v>#VALUE!</v>
      </c>
      <c r="Q2138" s="84">
        <v>0.85441</v>
      </c>
      <c r="R2138" s="78">
        <v>0.14557999999999999</v>
      </c>
      <c r="S2138" s="79" t="e">
        <f t="shared" si="500"/>
        <v>#VALUE!</v>
      </c>
      <c r="T2138" s="2" t="e">
        <f t="shared" si="501"/>
        <v>#VALUE!</v>
      </c>
      <c r="U2138" s="2" t="e">
        <f t="shared" si="502"/>
        <v>#VALUE!</v>
      </c>
      <c r="V2138" s="2" t="e">
        <f t="shared" si="503"/>
        <v>#VALUE!</v>
      </c>
      <c r="W2138" s="2" t="e">
        <f t="shared" si="504"/>
        <v>#VALUE!</v>
      </c>
      <c r="X2138" t="e">
        <f t="shared" si="505"/>
        <v>#VALUE!</v>
      </c>
      <c r="Y2138" t="e">
        <f t="shared" si="506"/>
        <v>#VALUE!</v>
      </c>
      <c r="Z2138" t="e">
        <f t="shared" si="507"/>
        <v>#VALUE!</v>
      </c>
      <c r="AA2138" t="e">
        <f t="shared" si="508"/>
        <v>#VALUE!</v>
      </c>
      <c r="AB2138" t="e">
        <f t="shared" si="509"/>
        <v>#VALUE!</v>
      </c>
    </row>
    <row r="2139" spans="1:28" x14ac:dyDescent="0.25">
      <c r="A2139">
        <v>48</v>
      </c>
      <c r="B2139" t="s">
        <v>77</v>
      </c>
      <c r="C2139">
        <v>2</v>
      </c>
      <c r="D2139" t="s">
        <v>78</v>
      </c>
      <c r="E2139">
        <v>2002</v>
      </c>
      <c r="F2139" t="s">
        <v>10</v>
      </c>
      <c r="G2139" t="s">
        <v>10</v>
      </c>
      <c r="H2139" s="54">
        <v>0.02</v>
      </c>
      <c r="I2139" t="s">
        <v>10</v>
      </c>
      <c r="J2139" t="s">
        <v>10</v>
      </c>
      <c r="K2139" s="54">
        <v>0.02</v>
      </c>
      <c r="L2139" s="2" t="e">
        <f t="shared" si="495"/>
        <v>#VALUE!</v>
      </c>
      <c r="M2139" s="2" t="e">
        <f t="shared" si="496"/>
        <v>#VALUE!</v>
      </c>
      <c r="N2139" s="2" t="e">
        <f t="shared" si="497"/>
        <v>#VALUE!</v>
      </c>
      <c r="O2139" s="2" t="e">
        <f t="shared" si="498"/>
        <v>#VALUE!</v>
      </c>
      <c r="P2139" s="79" t="e">
        <f t="shared" si="499"/>
        <v>#VALUE!</v>
      </c>
      <c r="Q2139" s="84">
        <v>0.85441</v>
      </c>
      <c r="R2139" s="78">
        <v>0.14557999999999999</v>
      </c>
      <c r="S2139" s="79">
        <f t="shared" si="500"/>
        <v>17590.621168819769</v>
      </c>
      <c r="T2139" s="2" t="e">
        <f t="shared" si="501"/>
        <v>#VALUE!</v>
      </c>
      <c r="U2139" s="2" t="e">
        <f t="shared" si="502"/>
        <v>#VALUE!</v>
      </c>
      <c r="V2139" s="2">
        <f t="shared" si="503"/>
        <v>17590.621168819769</v>
      </c>
      <c r="W2139" s="2" t="e">
        <f t="shared" si="504"/>
        <v>#VALUE!</v>
      </c>
      <c r="X2139" t="e">
        <f t="shared" si="505"/>
        <v>#VALUE!</v>
      </c>
      <c r="Y2139" t="e">
        <f t="shared" si="506"/>
        <v>#VALUE!</v>
      </c>
      <c r="Z2139" t="e">
        <f t="shared" si="507"/>
        <v>#VALUE!</v>
      </c>
      <c r="AA2139" t="e">
        <f t="shared" si="508"/>
        <v>#VALUE!</v>
      </c>
      <c r="AB2139" t="e">
        <f t="shared" si="509"/>
        <v>#VALUE!</v>
      </c>
    </row>
    <row r="2140" spans="1:28" x14ac:dyDescent="0.25">
      <c r="A2140">
        <v>48</v>
      </c>
      <c r="B2140" t="s">
        <v>77</v>
      </c>
      <c r="C2140">
        <v>2</v>
      </c>
      <c r="D2140" t="s">
        <v>78</v>
      </c>
      <c r="E2140">
        <v>2003</v>
      </c>
      <c r="F2140" t="s">
        <v>10</v>
      </c>
      <c r="G2140" t="s">
        <v>10</v>
      </c>
      <c r="H2140" s="54">
        <v>5.0999999999999997E-2</v>
      </c>
      <c r="I2140" t="s">
        <v>10</v>
      </c>
      <c r="J2140" t="s">
        <v>10</v>
      </c>
      <c r="K2140" s="54">
        <v>5.0999999999999997E-2</v>
      </c>
      <c r="L2140" s="2" t="e">
        <f t="shared" si="495"/>
        <v>#VALUE!</v>
      </c>
      <c r="M2140" s="2" t="e">
        <f t="shared" si="496"/>
        <v>#VALUE!</v>
      </c>
      <c r="N2140" s="2" t="e">
        <f t="shared" si="497"/>
        <v>#VALUE!</v>
      </c>
      <c r="O2140" s="2" t="e">
        <f t="shared" si="498"/>
        <v>#VALUE!</v>
      </c>
      <c r="P2140" s="79" t="e">
        <f t="shared" si="499"/>
        <v>#VALUE!</v>
      </c>
      <c r="Q2140" s="84">
        <v>0.85441</v>
      </c>
      <c r="R2140" s="78">
        <v>0.14557999999999999</v>
      </c>
      <c r="S2140" s="79">
        <f t="shared" si="500"/>
        <v>14050.804799293224</v>
      </c>
      <c r="T2140" s="2" t="e">
        <f t="shared" si="501"/>
        <v>#VALUE!</v>
      </c>
      <c r="U2140" s="2" t="e">
        <f t="shared" si="502"/>
        <v>#VALUE!</v>
      </c>
      <c r="V2140" s="2">
        <f t="shared" si="503"/>
        <v>14050.804799293224</v>
      </c>
      <c r="W2140" s="2" t="e">
        <f t="shared" si="504"/>
        <v>#VALUE!</v>
      </c>
      <c r="X2140" t="e">
        <f t="shared" si="505"/>
        <v>#VALUE!</v>
      </c>
      <c r="Y2140" t="e">
        <f t="shared" si="506"/>
        <v>#VALUE!</v>
      </c>
      <c r="Z2140" t="e">
        <f t="shared" si="507"/>
        <v>#VALUE!</v>
      </c>
      <c r="AA2140" t="e">
        <f t="shared" si="508"/>
        <v>#VALUE!</v>
      </c>
      <c r="AB2140" t="e">
        <f t="shared" si="509"/>
        <v>#VALUE!</v>
      </c>
    </row>
    <row r="2141" spans="1:28" x14ac:dyDescent="0.25">
      <c r="A2141">
        <v>48</v>
      </c>
      <c r="B2141" t="s">
        <v>77</v>
      </c>
      <c r="C2141">
        <v>2</v>
      </c>
      <c r="D2141" t="s">
        <v>78</v>
      </c>
      <c r="E2141">
        <v>2004</v>
      </c>
      <c r="F2141" t="s">
        <v>10</v>
      </c>
      <c r="G2141" t="s">
        <v>10</v>
      </c>
      <c r="H2141" s="54">
        <v>0.55900000000000005</v>
      </c>
      <c r="I2141" t="s">
        <v>10</v>
      </c>
      <c r="J2141" t="s">
        <v>10</v>
      </c>
      <c r="K2141" s="54">
        <v>0.55900000000000005</v>
      </c>
      <c r="L2141" s="2" t="e">
        <f t="shared" si="495"/>
        <v>#VALUE!</v>
      </c>
      <c r="M2141" s="2" t="e">
        <f t="shared" si="496"/>
        <v>#VALUE!</v>
      </c>
      <c r="N2141" s="2" t="e">
        <f t="shared" si="497"/>
        <v>#VALUE!</v>
      </c>
      <c r="O2141" s="2" t="e">
        <f t="shared" si="498"/>
        <v>#VALUE!</v>
      </c>
      <c r="P2141" s="79" t="e">
        <f t="shared" si="499"/>
        <v>#VALUE!</v>
      </c>
      <c r="Q2141" s="84">
        <v>0.85441</v>
      </c>
      <c r="R2141" s="78">
        <v>0.14557999999999999</v>
      </c>
      <c r="S2141" s="79">
        <f t="shared" si="500"/>
        <v>10609.933022113022</v>
      </c>
      <c r="T2141" s="2" t="e">
        <f t="shared" si="501"/>
        <v>#VALUE!</v>
      </c>
      <c r="U2141" s="2" t="e">
        <f t="shared" si="502"/>
        <v>#VALUE!</v>
      </c>
      <c r="V2141" s="2">
        <f t="shared" si="503"/>
        <v>10609.933022113022</v>
      </c>
      <c r="W2141" s="2" t="e">
        <f t="shared" si="504"/>
        <v>#VALUE!</v>
      </c>
      <c r="X2141" t="e">
        <f t="shared" si="505"/>
        <v>#VALUE!</v>
      </c>
      <c r="Y2141" t="e">
        <f t="shared" si="506"/>
        <v>#VALUE!</v>
      </c>
      <c r="Z2141" t="e">
        <f t="shared" si="507"/>
        <v>#VALUE!</v>
      </c>
      <c r="AA2141" t="e">
        <f t="shared" si="508"/>
        <v>#VALUE!</v>
      </c>
      <c r="AB2141" t="e">
        <f t="shared" si="509"/>
        <v>#VALUE!</v>
      </c>
    </row>
    <row r="2142" spans="1:28" x14ac:dyDescent="0.25">
      <c r="A2142">
        <v>48</v>
      </c>
      <c r="B2142" t="s">
        <v>77</v>
      </c>
      <c r="C2142">
        <v>2</v>
      </c>
      <c r="D2142" t="s">
        <v>78</v>
      </c>
      <c r="E2142">
        <v>2005</v>
      </c>
      <c r="F2142">
        <v>6757</v>
      </c>
      <c r="G2142" t="s">
        <v>10</v>
      </c>
      <c r="H2142" s="54">
        <v>0.627</v>
      </c>
      <c r="I2142" t="s">
        <v>10</v>
      </c>
      <c r="J2142" t="s">
        <v>10</v>
      </c>
      <c r="K2142" s="54">
        <v>0.627</v>
      </c>
      <c r="L2142" s="2">
        <f t="shared" si="495"/>
        <v>18115.281501340483</v>
      </c>
      <c r="M2142" s="2" t="e">
        <f t="shared" si="496"/>
        <v>#VALUE!</v>
      </c>
      <c r="N2142" s="2" t="e">
        <f t="shared" si="497"/>
        <v>#VALUE!</v>
      </c>
      <c r="O2142" s="2">
        <f t="shared" si="498"/>
        <v>18115.281501340483</v>
      </c>
      <c r="P2142" s="79" t="e">
        <f t="shared" si="499"/>
        <v>#VALUE!</v>
      </c>
      <c r="Q2142" s="84">
        <v>0.85441</v>
      </c>
      <c r="R2142" s="78">
        <v>0.14557999999999999</v>
      </c>
      <c r="S2142" s="79">
        <f t="shared" si="500"/>
        <v>8161.5425199889214</v>
      </c>
      <c r="T2142" s="2" t="e">
        <f t="shared" si="501"/>
        <v>#VALUE!</v>
      </c>
      <c r="U2142" s="2" t="e">
        <f t="shared" si="502"/>
        <v>#VALUE!</v>
      </c>
      <c r="V2142" s="2">
        <f t="shared" si="503"/>
        <v>8161.5425199889214</v>
      </c>
      <c r="W2142" s="2" t="e">
        <f t="shared" si="504"/>
        <v>#VALUE!</v>
      </c>
      <c r="X2142">
        <f t="shared" si="505"/>
        <v>1.2078648098252067</v>
      </c>
      <c r="Y2142" t="e">
        <f t="shared" si="506"/>
        <v>#VALUE!</v>
      </c>
      <c r="Z2142" t="e">
        <f t="shared" si="507"/>
        <v>#VALUE!</v>
      </c>
      <c r="AA2142">
        <f t="shared" si="508"/>
        <v>1.2078648098252067</v>
      </c>
      <c r="AB2142" t="e">
        <f t="shared" si="509"/>
        <v>#VALUE!</v>
      </c>
    </row>
    <row r="2143" spans="1:28" x14ac:dyDescent="0.25">
      <c r="A2143">
        <v>48</v>
      </c>
      <c r="B2143" t="s">
        <v>77</v>
      </c>
      <c r="C2143">
        <v>2</v>
      </c>
      <c r="D2143" t="s">
        <v>78</v>
      </c>
      <c r="E2143">
        <v>2006</v>
      </c>
      <c r="F2143">
        <v>11523</v>
      </c>
      <c r="G2143" t="s">
        <v>10</v>
      </c>
      <c r="H2143" s="54">
        <v>0.20599999999999999</v>
      </c>
      <c r="I2143" t="s">
        <v>10</v>
      </c>
      <c r="J2143" t="s">
        <v>10</v>
      </c>
      <c r="K2143" s="54">
        <v>0.20599999999999999</v>
      </c>
      <c r="L2143" s="2">
        <f t="shared" si="495"/>
        <v>14512.594458438287</v>
      </c>
      <c r="M2143" s="2" t="e">
        <f t="shared" si="496"/>
        <v>#VALUE!</v>
      </c>
      <c r="N2143" s="2" t="e">
        <f t="shared" si="497"/>
        <v>#VALUE!</v>
      </c>
      <c r="O2143" s="2">
        <f t="shared" si="498"/>
        <v>14512.594458438287</v>
      </c>
      <c r="P2143" s="79" t="e">
        <f t="shared" si="499"/>
        <v>#VALUE!</v>
      </c>
      <c r="Q2143" s="84">
        <v>0.85441</v>
      </c>
      <c r="R2143" s="78">
        <v>0.14557999999999999</v>
      </c>
      <c r="S2143" s="79">
        <f t="shared" si="500"/>
        <v>17849.721869185971</v>
      </c>
      <c r="T2143" s="2" t="e">
        <f t="shared" si="501"/>
        <v>#VALUE!</v>
      </c>
      <c r="U2143" s="2" t="e">
        <f t="shared" si="502"/>
        <v>#VALUE!</v>
      </c>
      <c r="V2143" s="2">
        <f t="shared" si="503"/>
        <v>17849.721869185971</v>
      </c>
      <c r="W2143" s="2" t="e">
        <f t="shared" si="504"/>
        <v>#VALUE!</v>
      </c>
      <c r="X2143">
        <f t="shared" si="505"/>
        <v>1.5490516245062893</v>
      </c>
      <c r="Y2143" t="e">
        <f t="shared" si="506"/>
        <v>#VALUE!</v>
      </c>
      <c r="Z2143" t="e">
        <f t="shared" si="507"/>
        <v>#VALUE!</v>
      </c>
      <c r="AA2143">
        <f t="shared" si="508"/>
        <v>1.5490516245062893</v>
      </c>
      <c r="AB2143" t="e">
        <f t="shared" si="509"/>
        <v>#VALUE!</v>
      </c>
    </row>
    <row r="2144" spans="1:28" x14ac:dyDescent="0.25">
      <c r="A2144">
        <v>48</v>
      </c>
      <c r="B2144" t="s">
        <v>77</v>
      </c>
      <c r="C2144">
        <v>2</v>
      </c>
      <c r="D2144" t="s">
        <v>78</v>
      </c>
      <c r="E2144">
        <v>2007</v>
      </c>
      <c r="F2144">
        <v>9232</v>
      </c>
      <c r="G2144" t="s">
        <v>10</v>
      </c>
      <c r="H2144" s="54">
        <v>0.186</v>
      </c>
      <c r="I2144" t="s">
        <v>10</v>
      </c>
      <c r="J2144" t="s">
        <v>10</v>
      </c>
      <c r="K2144" s="54">
        <v>0.186</v>
      </c>
      <c r="L2144" s="2">
        <f t="shared" si="495"/>
        <v>11341.523341523342</v>
      </c>
      <c r="M2144" s="2" t="e">
        <f t="shared" si="496"/>
        <v>#VALUE!</v>
      </c>
      <c r="N2144" s="2" t="e">
        <f t="shared" si="497"/>
        <v>#VALUE!</v>
      </c>
      <c r="O2144" s="2">
        <f t="shared" si="498"/>
        <v>11341.523341523342</v>
      </c>
      <c r="P2144" s="79" t="e">
        <f t="shared" si="499"/>
        <v>#VALUE!</v>
      </c>
      <c r="Q2144" s="84">
        <v>0.85441</v>
      </c>
      <c r="R2144" s="78">
        <v>0.14557999999999999</v>
      </c>
      <c r="S2144" s="79">
        <f t="shared" si="500"/>
        <v>10264.939203604003</v>
      </c>
      <c r="T2144" s="2" t="e">
        <f t="shared" si="501"/>
        <v>#VALUE!</v>
      </c>
      <c r="U2144" s="2" t="e">
        <f t="shared" si="502"/>
        <v>#VALUE!</v>
      </c>
      <c r="V2144" s="2">
        <f t="shared" si="503"/>
        <v>10264.939203604003</v>
      </c>
      <c r="W2144" s="2" t="e">
        <f t="shared" si="504"/>
        <v>#VALUE!</v>
      </c>
      <c r="X2144">
        <f t="shared" si="505"/>
        <v>1.1118868288132586</v>
      </c>
      <c r="Y2144" t="e">
        <f t="shared" si="506"/>
        <v>#VALUE!</v>
      </c>
      <c r="Z2144" t="e">
        <f t="shared" si="507"/>
        <v>#VALUE!</v>
      </c>
      <c r="AA2144">
        <f t="shared" si="508"/>
        <v>1.1118868288132586</v>
      </c>
      <c r="AB2144" t="e">
        <f t="shared" si="509"/>
        <v>#VALUE!</v>
      </c>
    </row>
    <row r="2145" spans="1:28" x14ac:dyDescent="0.25">
      <c r="A2145">
        <v>48</v>
      </c>
      <c r="B2145" t="s">
        <v>77</v>
      </c>
      <c r="C2145">
        <v>2</v>
      </c>
      <c r="D2145" t="s">
        <v>78</v>
      </c>
      <c r="E2145">
        <v>2008</v>
      </c>
      <c r="F2145">
        <v>5142</v>
      </c>
      <c r="G2145" t="s">
        <v>10</v>
      </c>
      <c r="H2145" s="54">
        <v>0.186</v>
      </c>
      <c r="I2145" t="s">
        <v>10</v>
      </c>
      <c r="J2145" t="s">
        <v>10</v>
      </c>
      <c r="K2145" s="54">
        <v>0.186</v>
      </c>
      <c r="L2145" s="2">
        <f t="shared" si="495"/>
        <v>6316.9533169533161</v>
      </c>
      <c r="M2145" s="2" t="e">
        <f t="shared" si="496"/>
        <v>#VALUE!</v>
      </c>
      <c r="N2145" s="2" t="e">
        <f t="shared" si="497"/>
        <v>#VALUE!</v>
      </c>
      <c r="O2145" s="2">
        <f t="shared" si="498"/>
        <v>6316.9533169533161</v>
      </c>
      <c r="P2145" s="79" t="e">
        <f t="shared" si="499"/>
        <v>#VALUE!</v>
      </c>
      <c r="Q2145" s="84">
        <v>0.85441</v>
      </c>
      <c r="R2145" s="78">
        <v>0.14557999999999999</v>
      </c>
      <c r="S2145" s="79">
        <f t="shared" si="500"/>
        <v>5606.9145437233574</v>
      </c>
      <c r="T2145" s="2" t="e">
        <f t="shared" si="501"/>
        <v>#VALUE!</v>
      </c>
      <c r="U2145" s="2" t="e">
        <f t="shared" si="502"/>
        <v>#VALUE!</v>
      </c>
      <c r="V2145" s="2">
        <f t="shared" si="503"/>
        <v>5606.9145437233574</v>
      </c>
      <c r="W2145" s="2" t="e">
        <f t="shared" si="504"/>
        <v>#VALUE!</v>
      </c>
      <c r="X2145">
        <f t="shared" si="505"/>
        <v>1.0904151193549898</v>
      </c>
      <c r="Y2145" t="e">
        <f t="shared" si="506"/>
        <v>#VALUE!</v>
      </c>
      <c r="Z2145" t="e">
        <f t="shared" si="507"/>
        <v>#VALUE!</v>
      </c>
      <c r="AA2145">
        <f t="shared" si="508"/>
        <v>1.0904151193549898</v>
      </c>
      <c r="AB2145" t="e">
        <f t="shared" si="509"/>
        <v>#VALUE!</v>
      </c>
    </row>
    <row r="2146" spans="1:28" x14ac:dyDescent="0.25">
      <c r="A2146">
        <v>48</v>
      </c>
      <c r="B2146" t="s">
        <v>77</v>
      </c>
      <c r="C2146">
        <v>2</v>
      </c>
      <c r="D2146" t="s">
        <v>78</v>
      </c>
      <c r="E2146">
        <v>2009</v>
      </c>
      <c r="F2146">
        <v>15836</v>
      </c>
      <c r="G2146" t="s">
        <v>10</v>
      </c>
      <c r="H2146" s="54">
        <v>0.16600000000000001</v>
      </c>
      <c r="I2146" t="s">
        <v>10</v>
      </c>
      <c r="J2146" t="s">
        <v>10</v>
      </c>
      <c r="K2146" s="54">
        <v>0.16600000000000001</v>
      </c>
      <c r="L2146" s="2">
        <f t="shared" si="495"/>
        <v>18988.00959232614</v>
      </c>
      <c r="M2146" s="2" t="e">
        <f t="shared" si="496"/>
        <v>#VALUE!</v>
      </c>
      <c r="N2146" s="2" t="e">
        <f t="shared" si="497"/>
        <v>#VALUE!</v>
      </c>
      <c r="O2146" s="2">
        <f t="shared" si="498"/>
        <v>18988.00959232614</v>
      </c>
      <c r="P2146" s="79" t="e">
        <f t="shared" si="499"/>
        <v>#VALUE!</v>
      </c>
      <c r="Q2146" s="84">
        <v>0.85441</v>
      </c>
      <c r="R2146" s="78">
        <v>0.14557999999999999</v>
      </c>
      <c r="S2146" s="79" t="e">
        <f t="shared" si="500"/>
        <v>#VALUE!</v>
      </c>
      <c r="T2146" s="2" t="e">
        <f t="shared" si="501"/>
        <v>#VALUE!</v>
      </c>
      <c r="U2146" s="2" t="e">
        <f t="shared" si="502"/>
        <v>#VALUE!</v>
      </c>
      <c r="V2146" s="2" t="e">
        <f t="shared" si="503"/>
        <v>#VALUE!</v>
      </c>
      <c r="W2146" s="2" t="e">
        <f t="shared" si="504"/>
        <v>#VALUE!</v>
      </c>
      <c r="X2146" t="e">
        <f t="shared" si="505"/>
        <v>#VALUE!</v>
      </c>
      <c r="Y2146" t="e">
        <f t="shared" si="506"/>
        <v>#VALUE!</v>
      </c>
      <c r="Z2146" t="e">
        <f t="shared" si="507"/>
        <v>#VALUE!</v>
      </c>
      <c r="AA2146" t="e">
        <f t="shared" si="508"/>
        <v>#VALUE!</v>
      </c>
      <c r="AB2146" t="e">
        <f t="shared" si="509"/>
        <v>#VALUE!</v>
      </c>
    </row>
    <row r="2147" spans="1:28" x14ac:dyDescent="0.25">
      <c r="A2147">
        <v>48</v>
      </c>
      <c r="B2147" t="s">
        <v>77</v>
      </c>
      <c r="C2147">
        <v>2</v>
      </c>
      <c r="D2147" t="s">
        <v>78</v>
      </c>
      <c r="E2147">
        <v>2010</v>
      </c>
      <c r="F2147">
        <v>8132</v>
      </c>
      <c r="G2147" t="s">
        <v>10</v>
      </c>
      <c r="H2147" s="54">
        <v>0.27200000000000002</v>
      </c>
      <c r="I2147" t="s">
        <v>10</v>
      </c>
      <c r="J2147" t="s">
        <v>10</v>
      </c>
      <c r="K2147" s="54">
        <v>0.27200000000000002</v>
      </c>
      <c r="L2147" s="2">
        <f t="shared" si="495"/>
        <v>11170.329670329671</v>
      </c>
      <c r="M2147" s="2" t="e">
        <f t="shared" si="496"/>
        <v>#VALUE!</v>
      </c>
      <c r="N2147" s="2" t="e">
        <f t="shared" si="497"/>
        <v>#VALUE!</v>
      </c>
      <c r="O2147" s="2">
        <f t="shared" si="498"/>
        <v>11170.329670329671</v>
      </c>
      <c r="P2147" s="79" t="e">
        <f t="shared" si="499"/>
        <v>#VALUE!</v>
      </c>
      <c r="Q2147" s="84">
        <v>0.85441</v>
      </c>
      <c r="R2147" s="78">
        <v>0.14557999999999999</v>
      </c>
      <c r="S2147" s="79" t="e">
        <f t="shared" si="500"/>
        <v>#VALUE!</v>
      </c>
      <c r="T2147" s="2" t="e">
        <f t="shared" si="501"/>
        <v>#VALUE!</v>
      </c>
      <c r="U2147" s="2" t="e">
        <f t="shared" si="502"/>
        <v>#VALUE!</v>
      </c>
      <c r="V2147" s="2" t="e">
        <f t="shared" si="503"/>
        <v>#VALUE!</v>
      </c>
      <c r="W2147" s="2" t="e">
        <f t="shared" si="504"/>
        <v>#VALUE!</v>
      </c>
      <c r="X2147" t="e">
        <f t="shared" si="505"/>
        <v>#VALUE!</v>
      </c>
      <c r="Y2147" t="e">
        <f t="shared" si="506"/>
        <v>#VALUE!</v>
      </c>
      <c r="Z2147" t="e">
        <f t="shared" si="507"/>
        <v>#VALUE!</v>
      </c>
      <c r="AA2147" t="e">
        <f t="shared" si="508"/>
        <v>#VALUE!</v>
      </c>
      <c r="AB2147" t="e">
        <f t="shared" si="509"/>
        <v>#VALUE!</v>
      </c>
    </row>
    <row r="2148" spans="1:28" x14ac:dyDescent="0.25">
      <c r="A2148">
        <v>48</v>
      </c>
      <c r="B2148" t="s">
        <v>77</v>
      </c>
      <c r="C2148">
        <v>2</v>
      </c>
      <c r="D2148" t="s">
        <v>78</v>
      </c>
      <c r="E2148">
        <v>2011</v>
      </c>
      <c r="F2148">
        <v>4427</v>
      </c>
      <c r="G2148" t="s">
        <v>10</v>
      </c>
      <c r="H2148" s="54">
        <v>0.106</v>
      </c>
      <c r="I2148" t="s">
        <v>10</v>
      </c>
      <c r="J2148" t="s">
        <v>10</v>
      </c>
      <c r="K2148" s="54">
        <v>0.106</v>
      </c>
      <c r="L2148" s="2">
        <f t="shared" si="495"/>
        <v>4951.9015659955257</v>
      </c>
      <c r="M2148" s="2" t="e">
        <f t="shared" si="496"/>
        <v>#VALUE!</v>
      </c>
      <c r="N2148" s="2" t="e">
        <f t="shared" si="497"/>
        <v>#VALUE!</v>
      </c>
      <c r="O2148" s="2">
        <f t="shared" si="498"/>
        <v>4951.9015659955257</v>
      </c>
      <c r="P2148" s="79" t="e">
        <f t="shared" si="499"/>
        <v>#VALUE!</v>
      </c>
      <c r="Q2148" s="84">
        <v>0.85441</v>
      </c>
      <c r="R2148" s="78">
        <v>0.14557999999999999</v>
      </c>
      <c r="S2148" s="79" t="e">
        <f t="shared" si="500"/>
        <v>#VALUE!</v>
      </c>
      <c r="T2148" s="2" t="e">
        <f t="shared" si="501"/>
        <v>#VALUE!</v>
      </c>
      <c r="U2148" s="2" t="e">
        <f t="shared" si="502"/>
        <v>#VALUE!</v>
      </c>
      <c r="V2148" s="2" t="e">
        <f t="shared" si="503"/>
        <v>#VALUE!</v>
      </c>
      <c r="W2148" s="2" t="e">
        <f t="shared" si="504"/>
        <v>#VALUE!</v>
      </c>
      <c r="X2148" t="e">
        <f t="shared" si="505"/>
        <v>#VALUE!</v>
      </c>
      <c r="Y2148" t="e">
        <f t="shared" si="506"/>
        <v>#VALUE!</v>
      </c>
      <c r="Z2148" t="e">
        <f t="shared" si="507"/>
        <v>#VALUE!</v>
      </c>
      <c r="AA2148" t="e">
        <f t="shared" si="508"/>
        <v>#VALUE!</v>
      </c>
      <c r="AB2148" t="e">
        <f t="shared" si="509"/>
        <v>#VALUE!</v>
      </c>
    </row>
    <row r="2149" spans="1:28" x14ac:dyDescent="0.25">
      <c r="A2149">
        <v>48</v>
      </c>
      <c r="B2149" t="s">
        <v>77</v>
      </c>
      <c r="C2149">
        <v>2</v>
      </c>
      <c r="D2149" t="s">
        <v>78</v>
      </c>
      <c r="E2149">
        <v>2012</v>
      </c>
      <c r="F2149">
        <v>8100</v>
      </c>
      <c r="G2149" t="s">
        <v>10</v>
      </c>
      <c r="H2149" s="54">
        <v>0.14299999999999999</v>
      </c>
      <c r="I2149" t="s">
        <v>10</v>
      </c>
      <c r="J2149" t="s">
        <v>10</v>
      </c>
      <c r="K2149" s="54">
        <v>0.14299999999999999</v>
      </c>
      <c r="L2149" s="2">
        <f t="shared" si="495"/>
        <v>9451.5752625437581</v>
      </c>
      <c r="M2149" s="2" t="e">
        <f t="shared" si="496"/>
        <v>#VALUE!</v>
      </c>
      <c r="N2149" s="2" t="e">
        <f t="shared" si="497"/>
        <v>#VALUE!</v>
      </c>
      <c r="O2149" s="2">
        <f t="shared" si="498"/>
        <v>9451.5752625437581</v>
      </c>
      <c r="P2149" s="79" t="e">
        <f t="shared" si="499"/>
        <v>#VALUE!</v>
      </c>
      <c r="Q2149" s="84">
        <v>0.85441</v>
      </c>
      <c r="R2149" s="78">
        <v>0.14557999999999999</v>
      </c>
      <c r="S2149" s="79">
        <f t="shared" si="500"/>
        <v>15986.637220259126</v>
      </c>
      <c r="T2149" s="2" t="e">
        <f t="shared" si="501"/>
        <v>#VALUE!</v>
      </c>
      <c r="U2149" s="2" t="e">
        <f t="shared" si="502"/>
        <v>#VALUE!</v>
      </c>
      <c r="V2149" s="2">
        <f t="shared" si="503"/>
        <v>15986.637220259126</v>
      </c>
      <c r="W2149" s="2" t="e">
        <f t="shared" si="504"/>
        <v>#VALUE!</v>
      </c>
      <c r="X2149">
        <f t="shared" si="505"/>
        <v>1.9736589160813736</v>
      </c>
      <c r="Y2149" t="e">
        <f t="shared" si="506"/>
        <v>#VALUE!</v>
      </c>
      <c r="Z2149" t="e">
        <f t="shared" si="507"/>
        <v>#VALUE!</v>
      </c>
      <c r="AA2149">
        <f t="shared" si="508"/>
        <v>1.9736589160813736</v>
      </c>
      <c r="AB2149" t="e">
        <f t="shared" si="509"/>
        <v>#VALUE!</v>
      </c>
    </row>
    <row r="2150" spans="1:28" x14ac:dyDescent="0.25">
      <c r="A2150">
        <v>48</v>
      </c>
      <c r="B2150" t="s">
        <v>77</v>
      </c>
      <c r="C2150">
        <v>2</v>
      </c>
      <c r="D2150" t="s">
        <v>78</v>
      </c>
      <c r="E2150">
        <v>2013</v>
      </c>
      <c r="F2150" t="s">
        <v>10</v>
      </c>
      <c r="G2150" t="s">
        <v>10</v>
      </c>
      <c r="H2150" s="54">
        <v>0.18</v>
      </c>
      <c r="I2150" t="s">
        <v>10</v>
      </c>
      <c r="J2150" t="s">
        <v>10</v>
      </c>
      <c r="K2150" s="54">
        <v>0.18</v>
      </c>
      <c r="L2150" s="2" t="e">
        <f t="shared" si="495"/>
        <v>#VALUE!</v>
      </c>
      <c r="M2150" s="2" t="e">
        <f t="shared" si="496"/>
        <v>#VALUE!</v>
      </c>
      <c r="N2150" s="2" t="e">
        <f t="shared" si="497"/>
        <v>#VALUE!</v>
      </c>
      <c r="O2150" s="2" t="e">
        <f t="shared" si="498"/>
        <v>#VALUE!</v>
      </c>
      <c r="P2150" s="79" t="e">
        <f t="shared" si="499"/>
        <v>#VALUE!</v>
      </c>
      <c r="Q2150" s="84">
        <v>0.85441</v>
      </c>
      <c r="R2150" s="78">
        <v>0.14557999999999999</v>
      </c>
      <c r="S2150" s="79">
        <f t="shared" si="500"/>
        <v>15255.222614840992</v>
      </c>
      <c r="T2150" s="2" t="e">
        <f t="shared" si="501"/>
        <v>#VALUE!</v>
      </c>
      <c r="U2150" s="2" t="e">
        <f t="shared" si="502"/>
        <v>#VALUE!</v>
      </c>
      <c r="V2150" s="2">
        <f t="shared" si="503"/>
        <v>15255.222614840992</v>
      </c>
      <c r="W2150" s="2" t="e">
        <f t="shared" si="504"/>
        <v>#VALUE!</v>
      </c>
      <c r="X2150" t="e">
        <f t="shared" si="505"/>
        <v>#VALUE!</v>
      </c>
      <c r="Y2150" t="e">
        <f t="shared" si="506"/>
        <v>#VALUE!</v>
      </c>
      <c r="Z2150" t="e">
        <f t="shared" si="507"/>
        <v>#VALUE!</v>
      </c>
      <c r="AA2150" t="e">
        <f t="shared" si="508"/>
        <v>#VALUE!</v>
      </c>
      <c r="AB2150" t="e">
        <f t="shared" si="509"/>
        <v>#VALUE!</v>
      </c>
    </row>
    <row r="2151" spans="1:28" x14ac:dyDescent="0.25">
      <c r="A2151">
        <v>48</v>
      </c>
      <c r="B2151" t="s">
        <v>77</v>
      </c>
      <c r="C2151">
        <v>2</v>
      </c>
      <c r="D2151" t="s">
        <v>78</v>
      </c>
      <c r="E2151">
        <v>2014</v>
      </c>
      <c r="F2151" t="s">
        <v>10</v>
      </c>
      <c r="G2151" t="s">
        <v>10</v>
      </c>
      <c r="H2151" s="54">
        <v>0.17599999999999999</v>
      </c>
      <c r="I2151" t="s">
        <v>10</v>
      </c>
      <c r="J2151" t="s">
        <v>10</v>
      </c>
      <c r="K2151" s="54">
        <v>0.17599999999999999</v>
      </c>
      <c r="L2151" s="2" t="e">
        <f t="shared" si="495"/>
        <v>#VALUE!</v>
      </c>
      <c r="M2151" s="2" t="e">
        <f t="shared" si="496"/>
        <v>#VALUE!</v>
      </c>
      <c r="N2151" s="2" t="e">
        <f t="shared" si="497"/>
        <v>#VALUE!</v>
      </c>
      <c r="O2151" s="2" t="e">
        <f t="shared" si="498"/>
        <v>#VALUE!</v>
      </c>
      <c r="P2151" s="79" t="e">
        <f t="shared" si="499"/>
        <v>#VALUE!</v>
      </c>
      <c r="Q2151" s="84">
        <v>0.85441</v>
      </c>
      <c r="R2151" s="78">
        <v>0.14557999999999999</v>
      </c>
      <c r="S2151" s="79">
        <f t="shared" si="500"/>
        <v>7626.166826677334</v>
      </c>
      <c r="T2151" s="2" t="e">
        <f t="shared" si="501"/>
        <v>#VALUE!</v>
      </c>
      <c r="U2151" s="2" t="e">
        <f t="shared" si="502"/>
        <v>#VALUE!</v>
      </c>
      <c r="V2151" s="2">
        <f t="shared" si="503"/>
        <v>7626.166826677334</v>
      </c>
      <c r="W2151" s="2" t="e">
        <f t="shared" si="504"/>
        <v>#VALUE!</v>
      </c>
      <c r="X2151" t="e">
        <f t="shared" si="505"/>
        <v>#VALUE!</v>
      </c>
      <c r="Y2151" t="e">
        <f t="shared" si="506"/>
        <v>#VALUE!</v>
      </c>
      <c r="Z2151" t="e">
        <f t="shared" si="507"/>
        <v>#VALUE!</v>
      </c>
      <c r="AA2151" t="e">
        <f t="shared" si="508"/>
        <v>#VALUE!</v>
      </c>
      <c r="AB2151" t="e">
        <f t="shared" si="509"/>
        <v>#VALUE!</v>
      </c>
    </row>
    <row r="2152" spans="1:28" x14ac:dyDescent="0.25">
      <c r="A2152">
        <v>48</v>
      </c>
      <c r="B2152" t="s">
        <v>77</v>
      </c>
      <c r="C2152">
        <v>2</v>
      </c>
      <c r="D2152" t="s">
        <v>78</v>
      </c>
      <c r="E2152">
        <v>2015</v>
      </c>
      <c r="F2152">
        <v>13500</v>
      </c>
      <c r="G2152" t="s">
        <v>10</v>
      </c>
      <c r="H2152" s="54">
        <v>0.151</v>
      </c>
      <c r="I2152" t="s">
        <v>10</v>
      </c>
      <c r="J2152" t="s">
        <v>10</v>
      </c>
      <c r="K2152" s="54">
        <v>0.151</v>
      </c>
      <c r="L2152" s="2">
        <f t="shared" si="495"/>
        <v>15901.060070671378</v>
      </c>
      <c r="M2152" s="2" t="e">
        <f t="shared" si="496"/>
        <v>#VALUE!</v>
      </c>
      <c r="N2152" s="2" t="e">
        <f t="shared" si="497"/>
        <v>#VALUE!</v>
      </c>
      <c r="O2152" s="2">
        <f t="shared" si="498"/>
        <v>15901.060070671378</v>
      </c>
      <c r="P2152" s="79" t="e">
        <f t="shared" si="499"/>
        <v>#VALUE!</v>
      </c>
      <c r="Q2152" s="84">
        <v>0.85441</v>
      </c>
      <c r="R2152" s="78">
        <v>0.14557999999999999</v>
      </c>
      <c r="S2152" s="79">
        <f t="shared" si="500"/>
        <v>5239.2783962264157</v>
      </c>
      <c r="T2152" s="2" t="e">
        <f t="shared" si="501"/>
        <v>#VALUE!</v>
      </c>
      <c r="U2152" s="2" t="e">
        <f t="shared" si="502"/>
        <v>#VALUE!</v>
      </c>
      <c r="V2152" s="2">
        <f t="shared" si="503"/>
        <v>5239.2783962264157</v>
      </c>
      <c r="W2152" s="2" t="e">
        <f t="shared" si="504"/>
        <v>#VALUE!</v>
      </c>
      <c r="X2152">
        <f t="shared" si="505"/>
        <v>0.38809469601677155</v>
      </c>
      <c r="Y2152" t="e">
        <f t="shared" si="506"/>
        <v>#VALUE!</v>
      </c>
      <c r="Z2152" t="e">
        <f t="shared" si="507"/>
        <v>#VALUE!</v>
      </c>
      <c r="AA2152">
        <f t="shared" si="508"/>
        <v>0.38809469601677155</v>
      </c>
      <c r="AB2152" t="e">
        <f t="shared" si="509"/>
        <v>#VALUE!</v>
      </c>
    </row>
    <row r="2153" spans="1:28" x14ac:dyDescent="0.25">
      <c r="A2153">
        <v>48</v>
      </c>
      <c r="B2153" t="s">
        <v>77</v>
      </c>
      <c r="C2153">
        <v>2</v>
      </c>
      <c r="D2153" t="s">
        <v>78</v>
      </c>
      <c r="E2153">
        <v>2016</v>
      </c>
      <c r="F2153">
        <v>14000</v>
      </c>
      <c r="G2153" t="s">
        <v>10</v>
      </c>
      <c r="H2153" s="54">
        <v>0.151</v>
      </c>
      <c r="I2153" t="s">
        <v>10</v>
      </c>
      <c r="J2153" t="s">
        <v>10</v>
      </c>
      <c r="K2153" s="54">
        <v>0.151</v>
      </c>
      <c r="L2153" s="2">
        <f t="shared" si="495"/>
        <v>16489.988221436986</v>
      </c>
      <c r="M2153" s="2" t="e">
        <f t="shared" si="496"/>
        <v>#VALUE!</v>
      </c>
      <c r="N2153" s="2" t="e">
        <f t="shared" si="497"/>
        <v>#VALUE!</v>
      </c>
      <c r="O2153" s="2">
        <f t="shared" si="498"/>
        <v>16489.988221436986</v>
      </c>
      <c r="P2153" s="79" t="e">
        <f t="shared" si="499"/>
        <v>#VALUE!</v>
      </c>
      <c r="Q2153" s="84">
        <v>0.85441</v>
      </c>
      <c r="R2153" s="78">
        <v>0.14557999999999999</v>
      </c>
      <c r="S2153" s="79" t="e">
        <f t="shared" si="500"/>
        <v>#VALUE!</v>
      </c>
      <c r="T2153" s="2" t="e">
        <f t="shared" si="501"/>
        <v>#VALUE!</v>
      </c>
      <c r="U2153" s="2" t="e">
        <f t="shared" si="502"/>
        <v>#VALUE!</v>
      </c>
      <c r="V2153" s="2" t="e">
        <f t="shared" si="503"/>
        <v>#VALUE!</v>
      </c>
      <c r="W2153" s="2" t="e">
        <f t="shared" si="504"/>
        <v>#VALUE!</v>
      </c>
      <c r="X2153" t="e">
        <f t="shared" si="505"/>
        <v>#VALUE!</v>
      </c>
      <c r="Y2153" t="e">
        <f t="shared" si="506"/>
        <v>#VALUE!</v>
      </c>
      <c r="Z2153" t="e">
        <f t="shared" si="507"/>
        <v>#VALUE!</v>
      </c>
      <c r="AA2153" t="e">
        <f t="shared" si="508"/>
        <v>#VALUE!</v>
      </c>
      <c r="AB2153" t="e">
        <f t="shared" si="509"/>
        <v>#VALUE!</v>
      </c>
    </row>
    <row r="2154" spans="1:28" x14ac:dyDescent="0.25">
      <c r="A2154">
        <v>48</v>
      </c>
      <c r="B2154" t="s">
        <v>77</v>
      </c>
      <c r="C2154">
        <v>2</v>
      </c>
      <c r="D2154" t="s">
        <v>78</v>
      </c>
      <c r="E2154">
        <v>2017</v>
      </c>
      <c r="F2154">
        <v>6800</v>
      </c>
      <c r="G2154" t="s">
        <v>10</v>
      </c>
      <c r="H2154" s="54">
        <v>0.151</v>
      </c>
      <c r="I2154" t="s">
        <v>10</v>
      </c>
      <c r="J2154" t="s">
        <v>10</v>
      </c>
      <c r="K2154" s="54">
        <v>0.151</v>
      </c>
      <c r="L2154" s="2">
        <f t="shared" si="495"/>
        <v>8009.4228504122502</v>
      </c>
      <c r="M2154" s="2" t="e">
        <f t="shared" si="496"/>
        <v>#VALUE!</v>
      </c>
      <c r="N2154" s="2" t="e">
        <f t="shared" si="497"/>
        <v>#VALUE!</v>
      </c>
      <c r="O2154" s="2">
        <f t="shared" si="498"/>
        <v>8009.4228504122502</v>
      </c>
      <c r="P2154" s="79" t="e">
        <f t="shared" si="499"/>
        <v>#VALUE!</v>
      </c>
      <c r="Q2154" s="84">
        <v>0.85441</v>
      </c>
      <c r="R2154" s="78">
        <v>0.14557999999999999</v>
      </c>
      <c r="S2154" s="79" t="e">
        <f t="shared" si="500"/>
        <v>#VALUE!</v>
      </c>
      <c r="T2154" s="2" t="e">
        <f t="shared" si="501"/>
        <v>#VALUE!</v>
      </c>
      <c r="U2154" s="2" t="e">
        <f t="shared" si="502"/>
        <v>#VALUE!</v>
      </c>
      <c r="V2154" s="2" t="e">
        <f t="shared" si="503"/>
        <v>#VALUE!</v>
      </c>
      <c r="W2154" s="2" t="e">
        <f t="shared" si="504"/>
        <v>#VALUE!</v>
      </c>
      <c r="X2154" t="e">
        <f t="shared" si="505"/>
        <v>#VALUE!</v>
      </c>
      <c r="Y2154" t="e">
        <f t="shared" si="506"/>
        <v>#VALUE!</v>
      </c>
      <c r="Z2154" t="e">
        <f t="shared" si="507"/>
        <v>#VALUE!</v>
      </c>
      <c r="AA2154" t="e">
        <f t="shared" si="508"/>
        <v>#VALUE!</v>
      </c>
      <c r="AB2154" t="e">
        <f t="shared" si="509"/>
        <v>#VALUE!</v>
      </c>
    </row>
    <row r="2155" spans="1:28" x14ac:dyDescent="0.25">
      <c r="A2155">
        <v>48</v>
      </c>
      <c r="B2155" t="s">
        <v>77</v>
      </c>
      <c r="C2155">
        <v>2</v>
      </c>
      <c r="D2155" t="s">
        <v>78</v>
      </c>
      <c r="E2155">
        <v>2018</v>
      </c>
      <c r="F2155">
        <v>4560</v>
      </c>
      <c r="G2155" t="s">
        <v>10</v>
      </c>
      <c r="H2155" s="54">
        <v>0.152</v>
      </c>
      <c r="I2155" t="s">
        <v>10</v>
      </c>
      <c r="J2155" t="s">
        <v>10</v>
      </c>
      <c r="K2155" s="54">
        <v>0.152</v>
      </c>
      <c r="L2155" s="2">
        <f t="shared" si="495"/>
        <v>5377.3584905660382</v>
      </c>
      <c r="M2155" s="2" t="e">
        <f t="shared" si="496"/>
        <v>#VALUE!</v>
      </c>
      <c r="N2155" s="2" t="e">
        <f t="shared" si="497"/>
        <v>#VALUE!</v>
      </c>
      <c r="O2155" s="2">
        <f t="shared" si="498"/>
        <v>5377.3584905660382</v>
      </c>
      <c r="P2155" s="79" t="e">
        <f t="shared" si="499"/>
        <v>#VALUE!</v>
      </c>
      <c r="Q2155" s="84">
        <v>0.85441</v>
      </c>
      <c r="R2155" s="78">
        <v>0.14557999999999999</v>
      </c>
      <c r="S2155" s="79" t="e">
        <f t="shared" si="500"/>
        <v>#VALUE!</v>
      </c>
      <c r="T2155" s="2" t="e">
        <f t="shared" si="501"/>
        <v>#VALUE!</v>
      </c>
      <c r="U2155" s="2" t="e">
        <f t="shared" si="502"/>
        <v>#VALUE!</v>
      </c>
      <c r="V2155" s="2" t="e">
        <f t="shared" si="503"/>
        <v>#VALUE!</v>
      </c>
      <c r="W2155" s="2" t="e">
        <f t="shared" si="504"/>
        <v>#VALUE!</v>
      </c>
      <c r="X2155" t="e">
        <f t="shared" si="505"/>
        <v>#VALUE!</v>
      </c>
      <c r="Y2155" t="e">
        <f t="shared" si="506"/>
        <v>#VALUE!</v>
      </c>
      <c r="Z2155" t="e">
        <f t="shared" si="507"/>
        <v>#VALUE!</v>
      </c>
      <c r="AA2155" t="e">
        <f t="shared" si="508"/>
        <v>#VALUE!</v>
      </c>
      <c r="AB2155" t="e">
        <f t="shared" si="509"/>
        <v>#VALUE!</v>
      </c>
    </row>
    <row r="2156" spans="1:28" x14ac:dyDescent="0.25">
      <c r="A2156">
        <v>48</v>
      </c>
      <c r="B2156" t="s">
        <v>77</v>
      </c>
      <c r="C2156">
        <v>2</v>
      </c>
      <c r="D2156" t="s">
        <v>78</v>
      </c>
      <c r="E2156">
        <v>2019</v>
      </c>
      <c r="F2156">
        <v>3756</v>
      </c>
      <c r="G2156" t="s">
        <v>10</v>
      </c>
      <c r="H2156" s="54">
        <v>0.152</v>
      </c>
      <c r="I2156" t="s">
        <v>10</v>
      </c>
      <c r="J2156" t="s">
        <v>10</v>
      </c>
      <c r="K2156" s="54">
        <v>0.152</v>
      </c>
      <c r="L2156" s="2">
        <f t="shared" si="495"/>
        <v>4429.2452830188677</v>
      </c>
      <c r="M2156" s="2" t="e">
        <f t="shared" si="496"/>
        <v>#VALUE!</v>
      </c>
      <c r="N2156" s="2" t="e">
        <f t="shared" si="497"/>
        <v>#VALUE!</v>
      </c>
      <c r="O2156" s="2">
        <f t="shared" si="498"/>
        <v>4429.2452830188677</v>
      </c>
      <c r="P2156" s="79" t="e">
        <f t="shared" si="499"/>
        <v>#VALUE!</v>
      </c>
      <c r="Q2156" s="84">
        <v>0.85441</v>
      </c>
      <c r="R2156" s="78">
        <v>0.14557999999999999</v>
      </c>
      <c r="S2156" s="79" t="e">
        <f t="shared" si="500"/>
        <v>#VALUE!</v>
      </c>
      <c r="T2156" s="2" t="e">
        <f t="shared" si="501"/>
        <v>#VALUE!</v>
      </c>
      <c r="U2156" s="2" t="e">
        <f t="shared" si="502"/>
        <v>#VALUE!</v>
      </c>
      <c r="V2156" s="2" t="e">
        <f t="shared" si="503"/>
        <v>#VALUE!</v>
      </c>
      <c r="W2156" s="2" t="e">
        <f t="shared" si="504"/>
        <v>#VALUE!</v>
      </c>
      <c r="X2156" t="e">
        <f t="shared" si="505"/>
        <v>#VALUE!</v>
      </c>
      <c r="Y2156" t="e">
        <f t="shared" si="506"/>
        <v>#VALUE!</v>
      </c>
      <c r="Z2156" t="e">
        <f t="shared" si="507"/>
        <v>#VALUE!</v>
      </c>
      <c r="AA2156" t="e">
        <f t="shared" si="508"/>
        <v>#VALUE!</v>
      </c>
      <c r="AB2156" t="e">
        <f t="shared" si="509"/>
        <v>#VALUE!</v>
      </c>
    </row>
    <row r="2157" spans="1:28" x14ac:dyDescent="0.25">
      <c r="A2157">
        <v>48</v>
      </c>
      <c r="B2157" t="s">
        <v>77</v>
      </c>
      <c r="C2157">
        <v>2</v>
      </c>
      <c r="D2157" t="s">
        <v>78</v>
      </c>
      <c r="E2157">
        <v>2020</v>
      </c>
      <c r="F2157" t="s">
        <v>10</v>
      </c>
      <c r="G2157" t="s">
        <v>10</v>
      </c>
      <c r="H2157" s="54">
        <v>0.08</v>
      </c>
      <c r="I2157" t="s">
        <v>10</v>
      </c>
      <c r="J2157" t="s">
        <v>10</v>
      </c>
      <c r="K2157" s="54">
        <v>0.08</v>
      </c>
      <c r="L2157" s="2" t="e">
        <f t="shared" si="495"/>
        <v>#VALUE!</v>
      </c>
      <c r="M2157" s="2" t="e">
        <f t="shared" si="496"/>
        <v>#VALUE!</v>
      </c>
      <c r="N2157" s="2" t="e">
        <f t="shared" si="497"/>
        <v>#VALUE!</v>
      </c>
      <c r="O2157" s="2" t="e">
        <f t="shared" si="498"/>
        <v>#VALUE!</v>
      </c>
      <c r="P2157" s="79" t="e">
        <f t="shared" si="499"/>
        <v>#VALUE!</v>
      </c>
      <c r="Q2157" s="84">
        <v>0.85441</v>
      </c>
      <c r="R2157" s="78">
        <v>0.14557999999999999</v>
      </c>
      <c r="S2157" s="79" t="e">
        <f t="shared" si="500"/>
        <v>#VALUE!</v>
      </c>
      <c r="T2157" s="2" t="e">
        <f t="shared" si="501"/>
        <v>#VALUE!</v>
      </c>
      <c r="U2157" s="2" t="e">
        <f t="shared" si="502"/>
        <v>#VALUE!</v>
      </c>
      <c r="V2157" s="2" t="e">
        <f t="shared" si="503"/>
        <v>#VALUE!</v>
      </c>
      <c r="W2157" s="2" t="e">
        <f t="shared" si="504"/>
        <v>#VALUE!</v>
      </c>
      <c r="X2157" t="e">
        <f t="shared" si="505"/>
        <v>#VALUE!</v>
      </c>
      <c r="Y2157" t="e">
        <f t="shared" si="506"/>
        <v>#VALUE!</v>
      </c>
      <c r="Z2157" t="e">
        <f t="shared" si="507"/>
        <v>#VALUE!</v>
      </c>
      <c r="AA2157" t="e">
        <f t="shared" si="508"/>
        <v>#VALUE!</v>
      </c>
      <c r="AB2157" t="e">
        <f t="shared" si="509"/>
        <v>#VALUE!</v>
      </c>
    </row>
    <row r="2158" spans="1:28" x14ac:dyDescent="0.25">
      <c r="A2158">
        <v>48</v>
      </c>
      <c r="B2158" t="s">
        <v>77</v>
      </c>
      <c r="C2158">
        <v>2</v>
      </c>
      <c r="D2158" t="s">
        <v>78</v>
      </c>
      <c r="E2158">
        <v>2021</v>
      </c>
      <c r="F2158" t="s">
        <v>10</v>
      </c>
      <c r="G2158" t="s">
        <v>10</v>
      </c>
      <c r="H2158" s="79" t="s">
        <v>10</v>
      </c>
      <c r="I2158" t="s">
        <v>10</v>
      </c>
      <c r="J2158" t="s">
        <v>10</v>
      </c>
      <c r="K2158" s="54">
        <v>0.15</v>
      </c>
      <c r="L2158" s="2" t="e">
        <f t="shared" si="495"/>
        <v>#VALUE!</v>
      </c>
      <c r="M2158" s="2" t="e">
        <f t="shared" si="496"/>
        <v>#VALUE!</v>
      </c>
      <c r="N2158" s="2" t="e">
        <f t="shared" si="497"/>
        <v>#VALUE!</v>
      </c>
      <c r="O2158" s="2" t="e">
        <f t="shared" si="498"/>
        <v>#VALUE!</v>
      </c>
      <c r="P2158" s="79" t="e">
        <f t="shared" si="499"/>
        <v>#VALUE!</v>
      </c>
      <c r="Q2158" s="84">
        <v>0.85441</v>
      </c>
      <c r="R2158" s="78">
        <v>0.14557999999999999</v>
      </c>
      <c r="S2158" s="79" t="e">
        <f t="shared" si="500"/>
        <v>#VALUE!</v>
      </c>
      <c r="T2158" s="2" t="e">
        <f t="shared" si="501"/>
        <v>#VALUE!</v>
      </c>
      <c r="U2158" s="2" t="e">
        <f t="shared" si="502"/>
        <v>#VALUE!</v>
      </c>
      <c r="V2158" s="2" t="e">
        <f t="shared" si="503"/>
        <v>#VALUE!</v>
      </c>
      <c r="W2158" s="2" t="e">
        <f t="shared" si="504"/>
        <v>#VALUE!</v>
      </c>
      <c r="X2158" t="e">
        <f t="shared" si="505"/>
        <v>#VALUE!</v>
      </c>
      <c r="Y2158" t="e">
        <f t="shared" si="506"/>
        <v>#VALUE!</v>
      </c>
      <c r="Z2158" t="e">
        <f t="shared" si="507"/>
        <v>#VALUE!</v>
      </c>
      <c r="AA2158" t="e">
        <f t="shared" si="508"/>
        <v>#VALUE!</v>
      </c>
      <c r="AB2158" t="e">
        <f t="shared" si="509"/>
        <v>#VALUE!</v>
      </c>
    </row>
    <row r="2159" spans="1:28" x14ac:dyDescent="0.25">
      <c r="A2159">
        <v>48</v>
      </c>
      <c r="B2159" t="s">
        <v>77</v>
      </c>
      <c r="C2159">
        <v>2</v>
      </c>
      <c r="D2159" t="s">
        <v>78</v>
      </c>
      <c r="E2159">
        <v>2022</v>
      </c>
      <c r="F2159" t="s">
        <v>10</v>
      </c>
      <c r="G2159" t="s">
        <v>10</v>
      </c>
      <c r="H2159" s="79" t="s">
        <v>10</v>
      </c>
      <c r="I2159" t="s">
        <v>10</v>
      </c>
      <c r="J2159" t="s">
        <v>10</v>
      </c>
      <c r="K2159" s="54">
        <v>0.15</v>
      </c>
      <c r="L2159" s="2" t="e">
        <f t="shared" si="495"/>
        <v>#VALUE!</v>
      </c>
      <c r="M2159" s="2" t="e">
        <f t="shared" si="496"/>
        <v>#VALUE!</v>
      </c>
      <c r="N2159" s="2" t="e">
        <f t="shared" si="497"/>
        <v>#VALUE!</v>
      </c>
      <c r="O2159" s="2" t="e">
        <f t="shared" si="498"/>
        <v>#VALUE!</v>
      </c>
      <c r="P2159" s="79" t="e">
        <f t="shared" si="499"/>
        <v>#VALUE!</v>
      </c>
      <c r="Q2159" s="84">
        <v>0.85441</v>
      </c>
      <c r="R2159" s="78">
        <v>0.14557999999999999</v>
      </c>
      <c r="S2159" s="79" t="e">
        <f>(L2162*$Q2159)+(#REF!*$R2159)</f>
        <v>#REF!</v>
      </c>
      <c r="T2159" s="2" t="e">
        <f>(M2162*$Q2159)+(#REF!*$R2159)</f>
        <v>#VALUE!</v>
      </c>
      <c r="U2159" s="2" t="e">
        <f>(N2162*$Q2159)+(#REF!*$R2159)</f>
        <v>#VALUE!</v>
      </c>
      <c r="V2159" s="2" t="e">
        <f>(O2162*$Q2159)+(#REF!*$R2159)</f>
        <v>#REF!</v>
      </c>
      <c r="W2159" s="2" t="e">
        <f>(P2162*$Q2159)+(#REF!*$R2159)</f>
        <v>#VALUE!</v>
      </c>
      <c r="X2159" t="e">
        <f t="shared" si="505"/>
        <v>#REF!</v>
      </c>
      <c r="Y2159" t="e">
        <f t="shared" si="506"/>
        <v>#VALUE!</v>
      </c>
      <c r="Z2159" t="e">
        <f t="shared" si="507"/>
        <v>#VALUE!</v>
      </c>
      <c r="AA2159" t="e">
        <f t="shared" si="508"/>
        <v>#REF!</v>
      </c>
      <c r="AB2159" t="e">
        <f t="shared" si="509"/>
        <v>#VALUE!</v>
      </c>
    </row>
    <row r="2160" spans="1:28" x14ac:dyDescent="0.25">
      <c r="A2160">
        <v>48</v>
      </c>
      <c r="B2160" t="s">
        <v>77</v>
      </c>
      <c r="C2160">
        <v>2</v>
      </c>
      <c r="D2160" t="s">
        <v>78</v>
      </c>
      <c r="E2160">
        <v>2023</v>
      </c>
      <c r="F2160" t="s">
        <v>10</v>
      </c>
      <c r="G2160" t="s">
        <v>10</v>
      </c>
      <c r="H2160" s="79" t="s">
        <v>10</v>
      </c>
      <c r="I2160" t="s">
        <v>10</v>
      </c>
      <c r="J2160" t="s">
        <v>10</v>
      </c>
      <c r="K2160" s="54">
        <v>0.15</v>
      </c>
      <c r="L2160" s="2" t="e">
        <f t="shared" si="495"/>
        <v>#VALUE!</v>
      </c>
      <c r="M2160" s="2" t="e">
        <f t="shared" si="496"/>
        <v>#VALUE!</v>
      </c>
      <c r="N2160" s="2" t="e">
        <f t="shared" si="497"/>
        <v>#VALUE!</v>
      </c>
      <c r="O2160" s="2" t="e">
        <f t="shared" si="498"/>
        <v>#VALUE!</v>
      </c>
      <c r="P2160" s="79" t="e">
        <f t="shared" si="499"/>
        <v>#VALUE!</v>
      </c>
      <c r="Q2160" s="84">
        <v>0.85441</v>
      </c>
      <c r="R2160" s="78">
        <v>0.14557999999999999</v>
      </c>
      <c r="S2160" s="79" t="e">
        <f>(#REF!*$Q2160)+(L2163*$R2160)</f>
        <v>#REF!</v>
      </c>
      <c r="T2160" s="2" t="e">
        <f>(#REF!*$Q2160)+(M2163*$R2160)</f>
        <v>#REF!</v>
      </c>
      <c r="U2160" s="2" t="e">
        <f>(#REF!*$Q2160)+(N2163*$R2160)</f>
        <v>#REF!</v>
      </c>
      <c r="V2160" s="2" t="e">
        <f>(#REF!*$Q2160)+(O2163*$R2160)</f>
        <v>#REF!</v>
      </c>
      <c r="W2160" s="2" t="e">
        <f>(#REF!*$Q2160)+(P2163*$R2160)</f>
        <v>#REF!</v>
      </c>
      <c r="X2160" t="e">
        <f t="shared" si="505"/>
        <v>#REF!</v>
      </c>
      <c r="Y2160" t="e">
        <f t="shared" si="506"/>
        <v>#REF!</v>
      </c>
      <c r="Z2160" t="e">
        <f t="shared" si="507"/>
        <v>#REF!</v>
      </c>
      <c r="AA2160" t="e">
        <f t="shared" si="508"/>
        <v>#REF!</v>
      </c>
      <c r="AB2160" t="e">
        <f t="shared" si="509"/>
        <v>#REF!</v>
      </c>
    </row>
    <row r="2161" spans="1:28" x14ac:dyDescent="0.25">
      <c r="A2161">
        <v>48</v>
      </c>
      <c r="B2161" t="s">
        <v>77</v>
      </c>
      <c r="C2161">
        <v>2</v>
      </c>
      <c r="D2161" t="s">
        <v>78</v>
      </c>
      <c r="E2161">
        <v>2024</v>
      </c>
      <c r="F2161" t="s">
        <v>10</v>
      </c>
      <c r="G2161" t="s">
        <v>10</v>
      </c>
      <c r="H2161" s="79" t="s">
        <v>10</v>
      </c>
      <c r="I2161" t="s">
        <v>10</v>
      </c>
      <c r="J2161" t="s">
        <v>10</v>
      </c>
      <c r="K2161" s="54">
        <v>0.15</v>
      </c>
      <c r="L2161" s="2" t="e">
        <f t="shared" si="495"/>
        <v>#VALUE!</v>
      </c>
      <c r="M2161" s="2" t="e">
        <f t="shared" si="496"/>
        <v>#VALUE!</v>
      </c>
      <c r="N2161" s="2" t="e">
        <f t="shared" si="497"/>
        <v>#VALUE!</v>
      </c>
      <c r="O2161" s="2" t="e">
        <f t="shared" si="498"/>
        <v>#VALUE!</v>
      </c>
      <c r="P2161" s="79" t="e">
        <f t="shared" si="499"/>
        <v>#VALUE!</v>
      </c>
      <c r="Q2161" s="84">
        <v>0.85441</v>
      </c>
      <c r="R2161" s="78">
        <v>0.14557999999999999</v>
      </c>
      <c r="S2161" s="79">
        <f>(L2163*$Q2161)+(L2164*$R2161)</f>
        <v>7888.3155233069483</v>
      </c>
      <c r="T2161" s="2" t="e">
        <f>(M2163*$Q2161)+(M2164*$R2161)</f>
        <v>#VALUE!</v>
      </c>
      <c r="U2161" s="2" t="e">
        <f>(N2163*$Q2161)+(N2164*$R2161)</f>
        <v>#VALUE!</v>
      </c>
      <c r="V2161" s="2">
        <f>(O2163*$Q2161)+(O2164*$R2161)</f>
        <v>7888.3155233069483</v>
      </c>
      <c r="W2161" s="2" t="e">
        <f>(P2163*$Q2161)+(P2164*$R2161)</f>
        <v>#VALUE!</v>
      </c>
      <c r="X2161" t="e">
        <f t="shared" si="505"/>
        <v>#VALUE!</v>
      </c>
      <c r="Y2161" t="e">
        <f t="shared" si="506"/>
        <v>#VALUE!</v>
      </c>
      <c r="Z2161" t="e">
        <f t="shared" si="507"/>
        <v>#VALUE!</v>
      </c>
      <c r="AA2161" t="e">
        <f t="shared" si="508"/>
        <v>#VALUE!</v>
      </c>
      <c r="AB2161" t="e">
        <f t="shared" si="509"/>
        <v>#VALUE!</v>
      </c>
    </row>
    <row r="2162" spans="1:28" x14ac:dyDescent="0.25">
      <c r="A2162">
        <v>49</v>
      </c>
      <c r="B2162" t="s">
        <v>79</v>
      </c>
      <c r="C2162">
        <v>2</v>
      </c>
      <c r="D2162" t="s">
        <v>80</v>
      </c>
      <c r="E2162">
        <v>1980</v>
      </c>
      <c r="F2162">
        <v>3000</v>
      </c>
      <c r="G2162" t="s">
        <v>10</v>
      </c>
      <c r="H2162" s="54">
        <v>0.309</v>
      </c>
      <c r="I2162" t="s">
        <v>10</v>
      </c>
      <c r="J2162" t="s">
        <v>10</v>
      </c>
      <c r="K2162" s="54">
        <v>0.309</v>
      </c>
      <c r="L2162" s="2">
        <f t="shared" si="495"/>
        <v>4341.5340086830674</v>
      </c>
      <c r="M2162" s="2" t="e">
        <f t="shared" si="496"/>
        <v>#VALUE!</v>
      </c>
      <c r="N2162" s="2" t="e">
        <f t="shared" si="497"/>
        <v>#VALUE!</v>
      </c>
      <c r="O2162" s="2">
        <f t="shared" si="498"/>
        <v>4341.5340086830674</v>
      </c>
      <c r="P2162" s="79" t="e">
        <f t="shared" si="499"/>
        <v>#VALUE!</v>
      </c>
      <c r="Q2162" s="84">
        <v>0.85441</v>
      </c>
      <c r="R2162" s="78">
        <v>0.14557999999999999</v>
      </c>
      <c r="S2162" s="79">
        <f t="shared" ref="S2162:S2202" si="510">(L2165*$Q2162)+(L2166*$R2162)</f>
        <v>3809.7769428920906</v>
      </c>
      <c r="T2162" s="2" t="e">
        <f t="shared" ref="T2162:T2202" si="511">(M2165*$Q2162)+(M2166*$R2162)</f>
        <v>#VALUE!</v>
      </c>
      <c r="U2162" s="2" t="e">
        <f t="shared" ref="U2162:U2202" si="512">(N2165*$Q2162)+(N2166*$R2162)</f>
        <v>#VALUE!</v>
      </c>
      <c r="V2162" s="2">
        <f t="shared" ref="V2162:V2202" si="513">(O2165*$Q2162)+(O2166*$R2162)</f>
        <v>3809.7769428920906</v>
      </c>
      <c r="W2162" s="2" t="e">
        <f t="shared" ref="W2162:W2202" si="514">(P2165*$Q2162)+(P2166*$R2162)</f>
        <v>#VALUE!</v>
      </c>
      <c r="X2162">
        <f t="shared" si="505"/>
        <v>1.2699256476306968</v>
      </c>
      <c r="Y2162" t="e">
        <f t="shared" si="506"/>
        <v>#VALUE!</v>
      </c>
      <c r="Z2162" t="e">
        <f t="shared" si="507"/>
        <v>#VALUE!</v>
      </c>
      <c r="AA2162">
        <f t="shared" si="508"/>
        <v>1.2699256476306968</v>
      </c>
      <c r="AB2162" t="e">
        <f t="shared" si="509"/>
        <v>#VALUE!</v>
      </c>
    </row>
    <row r="2163" spans="1:28" x14ac:dyDescent="0.25">
      <c r="A2163">
        <v>49</v>
      </c>
      <c r="B2163" t="s">
        <v>79</v>
      </c>
      <c r="C2163">
        <v>2</v>
      </c>
      <c r="D2163" t="s">
        <v>80</v>
      </c>
      <c r="E2163">
        <v>1981</v>
      </c>
      <c r="F2163">
        <v>6000</v>
      </c>
      <c r="G2163" t="s">
        <v>10</v>
      </c>
      <c r="H2163" s="54">
        <v>0.28000000000000003</v>
      </c>
      <c r="I2163" t="s">
        <v>10</v>
      </c>
      <c r="J2163" t="s">
        <v>10</v>
      </c>
      <c r="K2163" s="54">
        <v>0.28000000000000003</v>
      </c>
      <c r="L2163" s="2">
        <f t="shared" si="495"/>
        <v>8333.3333333333339</v>
      </c>
      <c r="M2163" s="2" t="e">
        <f t="shared" si="496"/>
        <v>#VALUE!</v>
      </c>
      <c r="N2163" s="2" t="e">
        <f t="shared" si="497"/>
        <v>#VALUE!</v>
      </c>
      <c r="O2163" s="2">
        <f t="shared" si="498"/>
        <v>8333.3333333333339</v>
      </c>
      <c r="P2163" s="79" t="e">
        <f t="shared" si="499"/>
        <v>#VALUE!</v>
      </c>
      <c r="Q2163" s="84">
        <v>0.85441</v>
      </c>
      <c r="R2163" s="78">
        <v>0.14557999999999999</v>
      </c>
      <c r="S2163" s="79">
        <f t="shared" si="510"/>
        <v>3634.4361689500279</v>
      </c>
      <c r="T2163" s="2" t="e">
        <f t="shared" si="511"/>
        <v>#VALUE!</v>
      </c>
      <c r="U2163" s="2" t="e">
        <f t="shared" si="512"/>
        <v>#VALUE!</v>
      </c>
      <c r="V2163" s="2">
        <f t="shared" si="513"/>
        <v>3634.4361689500279</v>
      </c>
      <c r="W2163" s="2" t="e">
        <f t="shared" si="514"/>
        <v>#VALUE!</v>
      </c>
      <c r="X2163">
        <f t="shared" si="505"/>
        <v>0.60573936149167129</v>
      </c>
      <c r="Y2163" t="e">
        <f t="shared" si="506"/>
        <v>#VALUE!</v>
      </c>
      <c r="Z2163" t="e">
        <f t="shared" si="507"/>
        <v>#VALUE!</v>
      </c>
      <c r="AA2163">
        <f t="shared" si="508"/>
        <v>0.60573936149167129</v>
      </c>
      <c r="AB2163" t="e">
        <f t="shared" si="509"/>
        <v>#VALUE!</v>
      </c>
    </row>
    <row r="2164" spans="1:28" x14ac:dyDescent="0.25">
      <c r="A2164">
        <v>49</v>
      </c>
      <c r="B2164" t="s">
        <v>79</v>
      </c>
      <c r="C2164">
        <v>2</v>
      </c>
      <c r="D2164" t="s">
        <v>80</v>
      </c>
      <c r="E2164">
        <v>1982</v>
      </c>
      <c r="F2164">
        <v>4000</v>
      </c>
      <c r="G2164" t="s">
        <v>10</v>
      </c>
      <c r="H2164" s="54">
        <v>0.24199999999999999</v>
      </c>
      <c r="I2164" t="s">
        <v>10</v>
      </c>
      <c r="J2164" t="s">
        <v>10</v>
      </c>
      <c r="K2164" s="54">
        <v>0.24199999999999999</v>
      </c>
      <c r="L2164" s="2">
        <f t="shared" si="495"/>
        <v>5277.0448548812665</v>
      </c>
      <c r="M2164" s="2" t="e">
        <f t="shared" si="496"/>
        <v>#VALUE!</v>
      </c>
      <c r="N2164" s="2" t="e">
        <f t="shared" si="497"/>
        <v>#VALUE!</v>
      </c>
      <c r="O2164" s="2">
        <f t="shared" si="498"/>
        <v>5277.0448548812665</v>
      </c>
      <c r="P2164" s="79" t="e">
        <f t="shared" si="499"/>
        <v>#VALUE!</v>
      </c>
      <c r="Q2164" s="84">
        <v>0.85441</v>
      </c>
      <c r="R2164" s="78">
        <v>0.14557999999999999</v>
      </c>
      <c r="S2164" s="79">
        <f t="shared" si="510"/>
        <v>1723.0042709608099</v>
      </c>
      <c r="T2164" s="2" t="e">
        <f t="shared" si="511"/>
        <v>#VALUE!</v>
      </c>
      <c r="U2164" s="2" t="e">
        <f t="shared" si="512"/>
        <v>#VALUE!</v>
      </c>
      <c r="V2164" s="2">
        <f t="shared" si="513"/>
        <v>1723.0042709608099</v>
      </c>
      <c r="W2164" s="2" t="e">
        <f t="shared" si="514"/>
        <v>#VALUE!</v>
      </c>
      <c r="X2164">
        <f t="shared" si="505"/>
        <v>0.4307510677402025</v>
      </c>
      <c r="Y2164" t="e">
        <f t="shared" si="506"/>
        <v>#VALUE!</v>
      </c>
      <c r="Z2164" t="e">
        <f t="shared" si="507"/>
        <v>#VALUE!</v>
      </c>
      <c r="AA2164">
        <f t="shared" si="508"/>
        <v>0.4307510677402025</v>
      </c>
      <c r="AB2164" t="e">
        <f t="shared" si="509"/>
        <v>#VALUE!</v>
      </c>
    </row>
    <row r="2165" spans="1:28" x14ac:dyDescent="0.25">
      <c r="A2165">
        <v>49</v>
      </c>
      <c r="B2165" t="s">
        <v>79</v>
      </c>
      <c r="C2165">
        <v>2</v>
      </c>
      <c r="D2165" t="s">
        <v>80</v>
      </c>
      <c r="E2165">
        <v>1983</v>
      </c>
      <c r="F2165">
        <v>2500</v>
      </c>
      <c r="G2165" t="s">
        <v>10</v>
      </c>
      <c r="H2165" s="54">
        <v>0.33800000000000002</v>
      </c>
      <c r="I2165" t="s">
        <v>10</v>
      </c>
      <c r="J2165" t="s">
        <v>10</v>
      </c>
      <c r="K2165" s="54">
        <v>0.33800000000000002</v>
      </c>
      <c r="L2165" s="2">
        <f t="shared" si="495"/>
        <v>3776.435045317221</v>
      </c>
      <c r="M2165" s="2" t="e">
        <f t="shared" si="496"/>
        <v>#VALUE!</v>
      </c>
      <c r="N2165" s="2" t="e">
        <f t="shared" si="497"/>
        <v>#VALUE!</v>
      </c>
      <c r="O2165" s="2">
        <f t="shared" si="498"/>
        <v>3776.435045317221</v>
      </c>
      <c r="P2165" s="79" t="e">
        <f t="shared" si="499"/>
        <v>#VALUE!</v>
      </c>
      <c r="Q2165" s="84">
        <v>0.85441</v>
      </c>
      <c r="R2165" s="78">
        <v>0.14557999999999999</v>
      </c>
      <c r="S2165" s="79">
        <f t="shared" si="510"/>
        <v>3468.5495665926383</v>
      </c>
      <c r="T2165" s="2" t="e">
        <f t="shared" si="511"/>
        <v>#VALUE!</v>
      </c>
      <c r="U2165" s="2" t="e">
        <f t="shared" si="512"/>
        <v>#VALUE!</v>
      </c>
      <c r="V2165" s="2">
        <f t="shared" si="513"/>
        <v>3468.5495665926383</v>
      </c>
      <c r="W2165" s="2" t="e">
        <f t="shared" si="514"/>
        <v>#VALUE!</v>
      </c>
      <c r="X2165">
        <f t="shared" si="505"/>
        <v>1.3874198266370552</v>
      </c>
      <c r="Y2165" t="e">
        <f t="shared" si="506"/>
        <v>#VALUE!</v>
      </c>
      <c r="Z2165" t="e">
        <f t="shared" si="507"/>
        <v>#VALUE!</v>
      </c>
      <c r="AA2165">
        <f t="shared" si="508"/>
        <v>1.3874198266370552</v>
      </c>
      <c r="AB2165" t="e">
        <f t="shared" si="509"/>
        <v>#VALUE!</v>
      </c>
    </row>
    <row r="2166" spans="1:28" x14ac:dyDescent="0.25">
      <c r="A2166">
        <v>49</v>
      </c>
      <c r="B2166" t="s">
        <v>79</v>
      </c>
      <c r="C2166">
        <v>2</v>
      </c>
      <c r="D2166" t="s">
        <v>80</v>
      </c>
      <c r="E2166">
        <v>1984</v>
      </c>
      <c r="F2166">
        <v>2800</v>
      </c>
      <c r="G2166" t="s">
        <v>10</v>
      </c>
      <c r="H2166" s="54">
        <v>0.30099999999999999</v>
      </c>
      <c r="I2166" t="s">
        <v>10</v>
      </c>
      <c r="J2166" t="s">
        <v>10</v>
      </c>
      <c r="K2166" s="54">
        <v>0.30099999999999999</v>
      </c>
      <c r="L2166" s="2">
        <f t="shared" si="495"/>
        <v>4005.7224606580826</v>
      </c>
      <c r="M2166" s="2" t="e">
        <f t="shared" si="496"/>
        <v>#VALUE!</v>
      </c>
      <c r="N2166" s="2" t="e">
        <f t="shared" si="497"/>
        <v>#VALUE!</v>
      </c>
      <c r="O2166" s="2">
        <f t="shared" si="498"/>
        <v>4005.7224606580826</v>
      </c>
      <c r="P2166" s="79" t="e">
        <f t="shared" si="499"/>
        <v>#VALUE!</v>
      </c>
      <c r="Q2166" s="84">
        <v>0.85441</v>
      </c>
      <c r="R2166" s="78">
        <v>0.14557999999999999</v>
      </c>
      <c r="S2166" s="79">
        <f t="shared" si="510"/>
        <v>4537.9503036720162</v>
      </c>
      <c r="T2166" s="2" t="e">
        <f t="shared" si="511"/>
        <v>#VALUE!</v>
      </c>
      <c r="U2166" s="2" t="e">
        <f t="shared" si="512"/>
        <v>#VALUE!</v>
      </c>
      <c r="V2166" s="2">
        <f t="shared" si="513"/>
        <v>4537.9503036720162</v>
      </c>
      <c r="W2166" s="2" t="e">
        <f t="shared" si="514"/>
        <v>#VALUE!</v>
      </c>
      <c r="X2166">
        <f t="shared" si="505"/>
        <v>1.62069653702572</v>
      </c>
      <c r="Y2166" t="e">
        <f t="shared" si="506"/>
        <v>#VALUE!</v>
      </c>
      <c r="Z2166" t="e">
        <f t="shared" si="507"/>
        <v>#VALUE!</v>
      </c>
      <c r="AA2166">
        <f t="shared" si="508"/>
        <v>1.62069653702572</v>
      </c>
      <c r="AB2166" t="e">
        <f t="shared" si="509"/>
        <v>#VALUE!</v>
      </c>
    </row>
    <row r="2167" spans="1:28" x14ac:dyDescent="0.25">
      <c r="A2167">
        <v>49</v>
      </c>
      <c r="B2167" t="s">
        <v>79</v>
      </c>
      <c r="C2167">
        <v>2</v>
      </c>
      <c r="D2167" t="s">
        <v>80</v>
      </c>
      <c r="E2167">
        <v>1985</v>
      </c>
      <c r="F2167">
        <v>1000</v>
      </c>
      <c r="G2167" t="s">
        <v>10</v>
      </c>
      <c r="H2167" s="54">
        <v>0.313</v>
      </c>
      <c r="I2167" t="s">
        <v>10</v>
      </c>
      <c r="J2167" t="s">
        <v>10</v>
      </c>
      <c r="K2167" s="54">
        <v>0.313</v>
      </c>
      <c r="L2167" s="2">
        <f t="shared" si="495"/>
        <v>1455.6040756914117</v>
      </c>
      <c r="M2167" s="2" t="e">
        <f t="shared" si="496"/>
        <v>#VALUE!</v>
      </c>
      <c r="N2167" s="2" t="e">
        <f t="shared" si="497"/>
        <v>#VALUE!</v>
      </c>
      <c r="O2167" s="2">
        <f t="shared" si="498"/>
        <v>1455.6040756914117</v>
      </c>
      <c r="P2167" s="79" t="e">
        <f t="shared" si="499"/>
        <v>#VALUE!</v>
      </c>
      <c r="Q2167" s="84">
        <v>0.85441</v>
      </c>
      <c r="R2167" s="78">
        <v>0.14557999999999999</v>
      </c>
      <c r="S2167" s="79">
        <f t="shared" si="510"/>
        <v>4253.5134160349608</v>
      </c>
      <c r="T2167" s="2" t="e">
        <f t="shared" si="511"/>
        <v>#VALUE!</v>
      </c>
      <c r="U2167" s="2" t="e">
        <f t="shared" si="512"/>
        <v>#VALUE!</v>
      </c>
      <c r="V2167" s="2">
        <f t="shared" si="513"/>
        <v>4253.5134160349608</v>
      </c>
      <c r="W2167" s="2" t="e">
        <f t="shared" si="514"/>
        <v>#VALUE!</v>
      </c>
      <c r="X2167">
        <f t="shared" si="505"/>
        <v>4.253513416034961</v>
      </c>
      <c r="Y2167" t="e">
        <f t="shared" si="506"/>
        <v>#VALUE!</v>
      </c>
      <c r="Z2167" t="e">
        <f t="shared" si="507"/>
        <v>#VALUE!</v>
      </c>
      <c r="AA2167">
        <f t="shared" si="508"/>
        <v>4.253513416034961</v>
      </c>
      <c r="AB2167" t="e">
        <f t="shared" si="509"/>
        <v>#VALUE!</v>
      </c>
    </row>
    <row r="2168" spans="1:28" x14ac:dyDescent="0.25">
      <c r="A2168">
        <v>49</v>
      </c>
      <c r="B2168" t="s">
        <v>79</v>
      </c>
      <c r="C2168">
        <v>2</v>
      </c>
      <c r="D2168" t="s">
        <v>80</v>
      </c>
      <c r="E2168">
        <v>1986</v>
      </c>
      <c r="F2168">
        <v>2150</v>
      </c>
      <c r="G2168" t="s">
        <v>10</v>
      </c>
      <c r="H2168" s="54">
        <v>0.34699999999999998</v>
      </c>
      <c r="I2168" t="s">
        <v>10</v>
      </c>
      <c r="J2168" t="s">
        <v>10</v>
      </c>
      <c r="K2168" s="54">
        <v>0.34699999999999998</v>
      </c>
      <c r="L2168" s="2">
        <f t="shared" si="495"/>
        <v>3292.4961715160794</v>
      </c>
      <c r="M2168" s="2" t="e">
        <f t="shared" si="496"/>
        <v>#VALUE!</v>
      </c>
      <c r="N2168" s="2" t="e">
        <f t="shared" si="497"/>
        <v>#VALUE!</v>
      </c>
      <c r="O2168" s="2">
        <f t="shared" si="498"/>
        <v>3292.4961715160794</v>
      </c>
      <c r="P2168" s="79" t="e">
        <f t="shared" si="499"/>
        <v>#VALUE!</v>
      </c>
      <c r="Q2168" s="84">
        <v>0.85441</v>
      </c>
      <c r="R2168" s="78">
        <v>0.14557999999999999</v>
      </c>
      <c r="S2168" s="79">
        <f t="shared" si="510"/>
        <v>1355.2776169495451</v>
      </c>
      <c r="T2168" s="2" t="e">
        <f t="shared" si="511"/>
        <v>#VALUE!</v>
      </c>
      <c r="U2168" s="2" t="e">
        <f t="shared" si="512"/>
        <v>#VALUE!</v>
      </c>
      <c r="V2168" s="2">
        <f t="shared" si="513"/>
        <v>1355.2776169495451</v>
      </c>
      <c r="W2168" s="2" t="e">
        <f t="shared" si="514"/>
        <v>#VALUE!</v>
      </c>
      <c r="X2168">
        <f t="shared" si="505"/>
        <v>0.63036168230211398</v>
      </c>
      <c r="Y2168" t="e">
        <f t="shared" si="506"/>
        <v>#VALUE!</v>
      </c>
      <c r="Z2168" t="e">
        <f t="shared" si="507"/>
        <v>#VALUE!</v>
      </c>
      <c r="AA2168">
        <f t="shared" si="508"/>
        <v>0.63036168230211398</v>
      </c>
      <c r="AB2168" t="e">
        <f t="shared" si="509"/>
        <v>#VALUE!</v>
      </c>
    </row>
    <row r="2169" spans="1:28" x14ac:dyDescent="0.25">
      <c r="A2169">
        <v>49</v>
      </c>
      <c r="B2169" t="s">
        <v>79</v>
      </c>
      <c r="C2169">
        <v>2</v>
      </c>
      <c r="D2169" t="s">
        <v>80</v>
      </c>
      <c r="E2169">
        <v>1987</v>
      </c>
      <c r="F2169">
        <v>3300</v>
      </c>
      <c r="G2169" t="s">
        <v>10</v>
      </c>
      <c r="H2169" s="54">
        <v>0.26700000000000002</v>
      </c>
      <c r="I2169" t="s">
        <v>10</v>
      </c>
      <c r="J2169" t="s">
        <v>10</v>
      </c>
      <c r="K2169" s="54">
        <v>0.26700000000000002</v>
      </c>
      <c r="L2169" s="2">
        <f t="shared" si="495"/>
        <v>4502.0463847203273</v>
      </c>
      <c r="M2169" s="2" t="e">
        <f t="shared" si="496"/>
        <v>#VALUE!</v>
      </c>
      <c r="N2169" s="2" t="e">
        <f t="shared" si="497"/>
        <v>#VALUE!</v>
      </c>
      <c r="O2169" s="2">
        <f t="shared" si="498"/>
        <v>4502.0463847203273</v>
      </c>
      <c r="P2169" s="79" t="e">
        <f t="shared" si="499"/>
        <v>#VALUE!</v>
      </c>
      <c r="Q2169" s="84">
        <v>0.85441</v>
      </c>
      <c r="R2169" s="78">
        <v>0.14557999999999999</v>
      </c>
      <c r="S2169" s="79">
        <f t="shared" si="510"/>
        <v>1665.7878809519557</v>
      </c>
      <c r="T2169" s="2" t="e">
        <f t="shared" si="511"/>
        <v>#VALUE!</v>
      </c>
      <c r="U2169" s="2" t="e">
        <f t="shared" si="512"/>
        <v>#VALUE!</v>
      </c>
      <c r="V2169" s="2">
        <f t="shared" si="513"/>
        <v>1665.7878809519557</v>
      </c>
      <c r="W2169" s="2" t="e">
        <f t="shared" si="514"/>
        <v>#VALUE!</v>
      </c>
      <c r="X2169">
        <f t="shared" si="505"/>
        <v>0.5047842063490775</v>
      </c>
      <c r="Y2169" t="e">
        <f t="shared" si="506"/>
        <v>#VALUE!</v>
      </c>
      <c r="Z2169" t="e">
        <f t="shared" si="507"/>
        <v>#VALUE!</v>
      </c>
      <c r="AA2169">
        <f t="shared" si="508"/>
        <v>0.5047842063490775</v>
      </c>
      <c r="AB2169" t="e">
        <f t="shared" si="509"/>
        <v>#VALUE!</v>
      </c>
    </row>
    <row r="2170" spans="1:28" x14ac:dyDescent="0.25">
      <c r="A2170">
        <v>49</v>
      </c>
      <c r="B2170" t="s">
        <v>79</v>
      </c>
      <c r="C2170">
        <v>2</v>
      </c>
      <c r="D2170" t="s">
        <v>80</v>
      </c>
      <c r="E2170">
        <v>1988</v>
      </c>
      <c r="F2170">
        <v>3500</v>
      </c>
      <c r="G2170" t="s">
        <v>10</v>
      </c>
      <c r="H2170" s="54">
        <v>0.26300000000000001</v>
      </c>
      <c r="I2170" t="s">
        <v>10</v>
      </c>
      <c r="J2170" t="s">
        <v>10</v>
      </c>
      <c r="K2170" s="54">
        <v>0.26300000000000001</v>
      </c>
      <c r="L2170" s="2">
        <f t="shared" si="495"/>
        <v>4748.9823609226596</v>
      </c>
      <c r="M2170" s="2" t="e">
        <f t="shared" si="496"/>
        <v>#VALUE!</v>
      </c>
      <c r="N2170" s="2" t="e">
        <f t="shared" si="497"/>
        <v>#VALUE!</v>
      </c>
      <c r="O2170" s="2">
        <f t="shared" si="498"/>
        <v>4748.9823609226596</v>
      </c>
      <c r="P2170" s="79" t="e">
        <f t="shared" si="499"/>
        <v>#VALUE!</v>
      </c>
      <c r="Q2170" s="84">
        <v>0.85441</v>
      </c>
      <c r="R2170" s="78">
        <v>0.14557999999999999</v>
      </c>
      <c r="S2170" s="79">
        <f t="shared" si="510"/>
        <v>2896.6145099636542</v>
      </c>
      <c r="T2170" s="2" t="e">
        <f t="shared" si="511"/>
        <v>#VALUE!</v>
      </c>
      <c r="U2170" s="2" t="e">
        <f t="shared" si="512"/>
        <v>#VALUE!</v>
      </c>
      <c r="V2170" s="2">
        <f t="shared" si="513"/>
        <v>2896.6145099636542</v>
      </c>
      <c r="W2170" s="2" t="e">
        <f t="shared" si="514"/>
        <v>#VALUE!</v>
      </c>
      <c r="X2170">
        <f t="shared" si="505"/>
        <v>0.82760414570390117</v>
      </c>
      <c r="Y2170" t="e">
        <f t="shared" si="506"/>
        <v>#VALUE!</v>
      </c>
      <c r="Z2170" t="e">
        <f t="shared" si="507"/>
        <v>#VALUE!</v>
      </c>
      <c r="AA2170">
        <f t="shared" si="508"/>
        <v>0.82760414570390117</v>
      </c>
      <c r="AB2170" t="e">
        <f t="shared" si="509"/>
        <v>#VALUE!</v>
      </c>
    </row>
    <row r="2171" spans="1:28" x14ac:dyDescent="0.25">
      <c r="A2171">
        <v>49</v>
      </c>
      <c r="B2171" t="s">
        <v>79</v>
      </c>
      <c r="C2171">
        <v>2</v>
      </c>
      <c r="D2171" t="s">
        <v>80</v>
      </c>
      <c r="E2171">
        <v>1989</v>
      </c>
      <c r="F2171">
        <v>1000</v>
      </c>
      <c r="G2171" t="s">
        <v>10</v>
      </c>
      <c r="H2171" s="54">
        <v>0.25700000000000001</v>
      </c>
      <c r="I2171" t="s">
        <v>10</v>
      </c>
      <c r="J2171" t="s">
        <v>10</v>
      </c>
      <c r="K2171" s="54">
        <v>0.25700000000000001</v>
      </c>
      <c r="L2171" s="2">
        <f t="shared" si="495"/>
        <v>1345.8950201884254</v>
      </c>
      <c r="M2171" s="2" t="e">
        <f t="shared" si="496"/>
        <v>#VALUE!</v>
      </c>
      <c r="N2171" s="2" t="e">
        <f t="shared" si="497"/>
        <v>#VALUE!</v>
      </c>
      <c r="O2171" s="2">
        <f t="shared" si="498"/>
        <v>1345.8950201884254</v>
      </c>
      <c r="P2171" s="79" t="e">
        <f t="shared" si="499"/>
        <v>#VALUE!</v>
      </c>
      <c r="Q2171" s="84">
        <v>0.85441</v>
      </c>
      <c r="R2171" s="78">
        <v>0.14557999999999999</v>
      </c>
      <c r="S2171" s="79">
        <f t="shared" si="510"/>
        <v>1702.3607479130264</v>
      </c>
      <c r="T2171" s="2" t="e">
        <f t="shared" si="511"/>
        <v>#VALUE!</v>
      </c>
      <c r="U2171" s="2" t="e">
        <f t="shared" si="512"/>
        <v>#VALUE!</v>
      </c>
      <c r="V2171" s="2">
        <f t="shared" si="513"/>
        <v>1702.3607479130264</v>
      </c>
      <c r="W2171" s="2" t="e">
        <f t="shared" si="514"/>
        <v>#VALUE!</v>
      </c>
      <c r="X2171">
        <f t="shared" si="505"/>
        <v>1.7023607479130265</v>
      </c>
      <c r="Y2171" t="e">
        <f t="shared" si="506"/>
        <v>#VALUE!</v>
      </c>
      <c r="Z2171" t="e">
        <f t="shared" si="507"/>
        <v>#VALUE!</v>
      </c>
      <c r="AA2171">
        <f t="shared" si="508"/>
        <v>1.7023607479130265</v>
      </c>
      <c r="AB2171" t="e">
        <f t="shared" si="509"/>
        <v>#VALUE!</v>
      </c>
    </row>
    <row r="2172" spans="1:28" x14ac:dyDescent="0.25">
      <c r="A2172">
        <v>49</v>
      </c>
      <c r="B2172" t="s">
        <v>79</v>
      </c>
      <c r="C2172">
        <v>2</v>
      </c>
      <c r="D2172" t="s">
        <v>80</v>
      </c>
      <c r="E2172">
        <v>1990</v>
      </c>
      <c r="F2172">
        <v>1000</v>
      </c>
      <c r="G2172" t="s">
        <v>10</v>
      </c>
      <c r="H2172" s="54">
        <v>0.29099999999999998</v>
      </c>
      <c r="I2172" t="s">
        <v>10</v>
      </c>
      <c r="J2172" t="s">
        <v>10</v>
      </c>
      <c r="K2172" s="54">
        <v>0.29099999999999998</v>
      </c>
      <c r="L2172" s="2">
        <f t="shared" si="495"/>
        <v>1410.4372355430182</v>
      </c>
      <c r="M2172" s="2" t="e">
        <f t="shared" si="496"/>
        <v>#VALUE!</v>
      </c>
      <c r="N2172" s="2" t="e">
        <f t="shared" si="497"/>
        <v>#VALUE!</v>
      </c>
      <c r="O2172" s="2">
        <f t="shared" si="498"/>
        <v>1410.4372355430182</v>
      </c>
      <c r="P2172" s="79" t="e">
        <f t="shared" si="499"/>
        <v>#VALUE!</v>
      </c>
      <c r="Q2172" s="84">
        <v>0.85441</v>
      </c>
      <c r="R2172" s="78">
        <v>0.14557999999999999</v>
      </c>
      <c r="S2172" s="79">
        <f t="shared" si="510"/>
        <v>3555.4075021312869</v>
      </c>
      <c r="T2172" s="2" t="e">
        <f t="shared" si="511"/>
        <v>#VALUE!</v>
      </c>
      <c r="U2172" s="2" t="e">
        <f t="shared" si="512"/>
        <v>#VALUE!</v>
      </c>
      <c r="V2172" s="2">
        <f t="shared" si="513"/>
        <v>3555.4075021312869</v>
      </c>
      <c r="W2172" s="2" t="e">
        <f t="shared" si="514"/>
        <v>#VALUE!</v>
      </c>
      <c r="X2172">
        <f t="shared" si="505"/>
        <v>3.555407502131287</v>
      </c>
      <c r="Y2172" t="e">
        <f t="shared" si="506"/>
        <v>#VALUE!</v>
      </c>
      <c r="Z2172" t="e">
        <f t="shared" si="507"/>
        <v>#VALUE!</v>
      </c>
      <c r="AA2172">
        <f t="shared" si="508"/>
        <v>3.555407502131287</v>
      </c>
      <c r="AB2172" t="e">
        <f t="shared" si="509"/>
        <v>#VALUE!</v>
      </c>
    </row>
    <row r="2173" spans="1:28" x14ac:dyDescent="0.25">
      <c r="A2173">
        <v>49</v>
      </c>
      <c r="B2173" t="s">
        <v>79</v>
      </c>
      <c r="C2173">
        <v>2</v>
      </c>
      <c r="D2173" t="s">
        <v>80</v>
      </c>
      <c r="E2173">
        <v>1991</v>
      </c>
      <c r="F2173">
        <v>2500</v>
      </c>
      <c r="G2173" t="s">
        <v>10</v>
      </c>
      <c r="H2173" s="54">
        <v>0.21</v>
      </c>
      <c r="I2173" t="s">
        <v>10</v>
      </c>
      <c r="J2173" t="s">
        <v>10</v>
      </c>
      <c r="K2173" s="54">
        <v>0.21</v>
      </c>
      <c r="L2173" s="2">
        <f t="shared" si="495"/>
        <v>3164.5569620253164</v>
      </c>
      <c r="M2173" s="2" t="e">
        <f t="shared" si="496"/>
        <v>#VALUE!</v>
      </c>
      <c r="N2173" s="2" t="e">
        <f t="shared" si="497"/>
        <v>#VALUE!</v>
      </c>
      <c r="O2173" s="2">
        <f t="shared" si="498"/>
        <v>3164.5569620253164</v>
      </c>
      <c r="P2173" s="79" t="e">
        <f t="shared" si="499"/>
        <v>#VALUE!</v>
      </c>
      <c r="Q2173" s="84">
        <v>0.85441</v>
      </c>
      <c r="R2173" s="78">
        <v>0.14557999999999999</v>
      </c>
      <c r="S2173" s="79">
        <f t="shared" si="510"/>
        <v>1634.6141194108827</v>
      </c>
      <c r="T2173" s="2" t="e">
        <f t="shared" si="511"/>
        <v>#VALUE!</v>
      </c>
      <c r="U2173" s="2" t="e">
        <f t="shared" si="512"/>
        <v>#VALUE!</v>
      </c>
      <c r="V2173" s="2">
        <f t="shared" si="513"/>
        <v>1634.6141194108827</v>
      </c>
      <c r="W2173" s="2" t="e">
        <f t="shared" si="514"/>
        <v>#VALUE!</v>
      </c>
      <c r="X2173">
        <f t="shared" si="505"/>
        <v>0.65384564776435306</v>
      </c>
      <c r="Y2173" t="e">
        <f t="shared" si="506"/>
        <v>#VALUE!</v>
      </c>
      <c r="Z2173" t="e">
        <f t="shared" si="507"/>
        <v>#VALUE!</v>
      </c>
      <c r="AA2173">
        <f t="shared" si="508"/>
        <v>0.65384564776435306</v>
      </c>
      <c r="AB2173" t="e">
        <f t="shared" si="509"/>
        <v>#VALUE!</v>
      </c>
    </row>
    <row r="2174" spans="1:28" x14ac:dyDescent="0.25">
      <c r="A2174">
        <v>49</v>
      </c>
      <c r="B2174" t="s">
        <v>79</v>
      </c>
      <c r="C2174">
        <v>2</v>
      </c>
      <c r="D2174" t="s">
        <v>80</v>
      </c>
      <c r="E2174">
        <v>1992</v>
      </c>
      <c r="F2174">
        <v>1070</v>
      </c>
      <c r="G2174" t="s">
        <v>10</v>
      </c>
      <c r="H2174" s="54">
        <v>0.192</v>
      </c>
      <c r="I2174" t="s">
        <v>10</v>
      </c>
      <c r="J2174" t="s">
        <v>10</v>
      </c>
      <c r="K2174" s="54">
        <v>0.192</v>
      </c>
      <c r="L2174" s="2">
        <f t="shared" si="495"/>
        <v>1324.2574257425742</v>
      </c>
      <c r="M2174" s="2" t="e">
        <f t="shared" si="496"/>
        <v>#VALUE!</v>
      </c>
      <c r="N2174" s="2" t="e">
        <f t="shared" si="497"/>
        <v>#VALUE!</v>
      </c>
      <c r="O2174" s="2">
        <f t="shared" si="498"/>
        <v>1324.2574257425742</v>
      </c>
      <c r="P2174" s="79" t="e">
        <f t="shared" si="499"/>
        <v>#VALUE!</v>
      </c>
      <c r="Q2174" s="84">
        <v>0.85441</v>
      </c>
      <c r="R2174" s="78">
        <v>0.14557999999999999</v>
      </c>
      <c r="S2174" s="79">
        <f t="shared" si="510"/>
        <v>2736.3274955430288</v>
      </c>
      <c r="T2174" s="2" t="e">
        <f t="shared" si="511"/>
        <v>#VALUE!</v>
      </c>
      <c r="U2174" s="2" t="e">
        <f t="shared" si="512"/>
        <v>#VALUE!</v>
      </c>
      <c r="V2174" s="2">
        <f t="shared" si="513"/>
        <v>2736.3274955430288</v>
      </c>
      <c r="W2174" s="2" t="e">
        <f t="shared" si="514"/>
        <v>#VALUE!</v>
      </c>
      <c r="X2174">
        <f t="shared" si="505"/>
        <v>2.5573154163953542</v>
      </c>
      <c r="Y2174" t="e">
        <f t="shared" si="506"/>
        <v>#VALUE!</v>
      </c>
      <c r="Z2174" t="e">
        <f t="shared" si="507"/>
        <v>#VALUE!</v>
      </c>
      <c r="AA2174">
        <f t="shared" si="508"/>
        <v>2.5573154163953542</v>
      </c>
      <c r="AB2174" t="e">
        <f t="shared" si="509"/>
        <v>#VALUE!</v>
      </c>
    </row>
    <row r="2175" spans="1:28" x14ac:dyDescent="0.25">
      <c r="A2175">
        <v>49</v>
      </c>
      <c r="B2175" t="s">
        <v>79</v>
      </c>
      <c r="C2175">
        <v>2</v>
      </c>
      <c r="D2175" t="s">
        <v>80</v>
      </c>
      <c r="E2175">
        <v>1993</v>
      </c>
      <c r="F2175">
        <v>3200</v>
      </c>
      <c r="G2175" t="s">
        <v>10</v>
      </c>
      <c r="H2175" s="54">
        <v>0.184</v>
      </c>
      <c r="I2175" t="s">
        <v>10</v>
      </c>
      <c r="J2175" t="s">
        <v>10</v>
      </c>
      <c r="K2175" s="54">
        <v>0.184</v>
      </c>
      <c r="L2175" s="2">
        <f t="shared" si="495"/>
        <v>3921.5686274509803</v>
      </c>
      <c r="M2175" s="2" t="e">
        <f t="shared" si="496"/>
        <v>#VALUE!</v>
      </c>
      <c r="N2175" s="2" t="e">
        <f t="shared" si="497"/>
        <v>#VALUE!</v>
      </c>
      <c r="O2175" s="2">
        <f t="shared" si="498"/>
        <v>3921.5686274509803</v>
      </c>
      <c r="P2175" s="79" t="e">
        <f t="shared" si="499"/>
        <v>#VALUE!</v>
      </c>
      <c r="Q2175" s="84">
        <v>0.85441</v>
      </c>
      <c r="R2175" s="78">
        <v>0.14557999999999999</v>
      </c>
      <c r="S2175" s="79">
        <f t="shared" si="510"/>
        <v>1808.8156982893825</v>
      </c>
      <c r="T2175" s="2" t="e">
        <f t="shared" si="511"/>
        <v>#VALUE!</v>
      </c>
      <c r="U2175" s="2" t="e">
        <f t="shared" si="512"/>
        <v>#VALUE!</v>
      </c>
      <c r="V2175" s="2">
        <f t="shared" si="513"/>
        <v>1808.8156982893825</v>
      </c>
      <c r="W2175" s="2" t="e">
        <f t="shared" si="514"/>
        <v>#VALUE!</v>
      </c>
      <c r="X2175">
        <f t="shared" si="505"/>
        <v>0.56525490571543202</v>
      </c>
      <c r="Y2175" t="e">
        <f t="shared" si="506"/>
        <v>#VALUE!</v>
      </c>
      <c r="Z2175" t="e">
        <f t="shared" si="507"/>
        <v>#VALUE!</v>
      </c>
      <c r="AA2175">
        <f t="shared" si="508"/>
        <v>0.56525490571543202</v>
      </c>
      <c r="AB2175" t="e">
        <f t="shared" si="509"/>
        <v>#VALUE!</v>
      </c>
    </row>
    <row r="2176" spans="1:28" x14ac:dyDescent="0.25">
      <c r="A2176">
        <v>49</v>
      </c>
      <c r="B2176" t="s">
        <v>79</v>
      </c>
      <c r="C2176">
        <v>2</v>
      </c>
      <c r="D2176" t="s">
        <v>80</v>
      </c>
      <c r="E2176">
        <v>1994</v>
      </c>
      <c r="F2176">
        <v>1100</v>
      </c>
      <c r="G2176" t="s">
        <v>10</v>
      </c>
      <c r="H2176" s="54">
        <v>0.218</v>
      </c>
      <c r="I2176" t="s">
        <v>10</v>
      </c>
      <c r="J2176" t="s">
        <v>10</v>
      </c>
      <c r="K2176" s="54">
        <v>0.218</v>
      </c>
      <c r="L2176" s="2">
        <f t="shared" si="495"/>
        <v>1406.6496163682864</v>
      </c>
      <c r="M2176" s="2" t="e">
        <f t="shared" si="496"/>
        <v>#VALUE!</v>
      </c>
      <c r="N2176" s="2" t="e">
        <f t="shared" si="497"/>
        <v>#VALUE!</v>
      </c>
      <c r="O2176" s="2">
        <f t="shared" si="498"/>
        <v>1406.6496163682864</v>
      </c>
      <c r="P2176" s="79" t="e">
        <f t="shared" si="499"/>
        <v>#VALUE!</v>
      </c>
      <c r="Q2176" s="84">
        <v>0.85441</v>
      </c>
      <c r="R2176" s="78">
        <v>0.14557999999999999</v>
      </c>
      <c r="S2176" s="79">
        <f t="shared" si="510"/>
        <v>4520.4609664209665</v>
      </c>
      <c r="T2176" s="2" t="e">
        <f t="shared" si="511"/>
        <v>#VALUE!</v>
      </c>
      <c r="U2176" s="2" t="e">
        <f t="shared" si="512"/>
        <v>#VALUE!</v>
      </c>
      <c r="V2176" s="2">
        <f t="shared" si="513"/>
        <v>4520.4609664209665</v>
      </c>
      <c r="W2176" s="2" t="e">
        <f t="shared" si="514"/>
        <v>#VALUE!</v>
      </c>
      <c r="X2176">
        <f t="shared" si="505"/>
        <v>4.1095099694736064</v>
      </c>
      <c r="Y2176" t="e">
        <f t="shared" si="506"/>
        <v>#VALUE!</v>
      </c>
      <c r="Z2176" t="e">
        <f t="shared" si="507"/>
        <v>#VALUE!</v>
      </c>
      <c r="AA2176">
        <f t="shared" si="508"/>
        <v>4.1095099694736064</v>
      </c>
      <c r="AB2176" t="e">
        <f t="shared" si="509"/>
        <v>#VALUE!</v>
      </c>
    </row>
    <row r="2177" spans="1:28" x14ac:dyDescent="0.25">
      <c r="A2177">
        <v>49</v>
      </c>
      <c r="B2177" t="s">
        <v>79</v>
      </c>
      <c r="C2177">
        <v>2</v>
      </c>
      <c r="D2177" t="s">
        <v>80</v>
      </c>
      <c r="E2177">
        <v>1995</v>
      </c>
      <c r="F2177">
        <v>2500</v>
      </c>
      <c r="G2177" t="s">
        <v>10</v>
      </c>
      <c r="H2177" s="54">
        <v>0.159</v>
      </c>
      <c r="I2177" t="s">
        <v>10</v>
      </c>
      <c r="J2177" t="s">
        <v>10</v>
      </c>
      <c r="K2177" s="54">
        <v>0.159</v>
      </c>
      <c r="L2177" s="2">
        <f t="shared" si="495"/>
        <v>2972.6516052318671</v>
      </c>
      <c r="M2177" s="2" t="e">
        <f t="shared" si="496"/>
        <v>#VALUE!</v>
      </c>
      <c r="N2177" s="2" t="e">
        <f t="shared" si="497"/>
        <v>#VALUE!</v>
      </c>
      <c r="O2177" s="2">
        <f t="shared" si="498"/>
        <v>2972.6516052318671</v>
      </c>
      <c r="P2177" s="79" t="e">
        <f t="shared" si="499"/>
        <v>#VALUE!</v>
      </c>
      <c r="Q2177" s="84">
        <v>0.85441</v>
      </c>
      <c r="R2177" s="78">
        <v>0.14557999999999999</v>
      </c>
      <c r="S2177" s="79">
        <f t="shared" si="510"/>
        <v>4983.5259511817121</v>
      </c>
      <c r="T2177" s="2" t="e">
        <f t="shared" si="511"/>
        <v>#VALUE!</v>
      </c>
      <c r="U2177" s="2" t="e">
        <f t="shared" si="512"/>
        <v>#VALUE!</v>
      </c>
      <c r="V2177" s="2">
        <f t="shared" si="513"/>
        <v>4983.5259511817121</v>
      </c>
      <c r="W2177" s="2" t="e">
        <f t="shared" si="514"/>
        <v>#VALUE!</v>
      </c>
      <c r="X2177">
        <f t="shared" si="505"/>
        <v>1.9934103804726848</v>
      </c>
      <c r="Y2177" t="e">
        <f t="shared" si="506"/>
        <v>#VALUE!</v>
      </c>
      <c r="Z2177" t="e">
        <f t="shared" si="507"/>
        <v>#VALUE!</v>
      </c>
      <c r="AA2177">
        <f t="shared" si="508"/>
        <v>1.9934103804726848</v>
      </c>
      <c r="AB2177" t="e">
        <f t="shared" si="509"/>
        <v>#VALUE!</v>
      </c>
    </row>
    <row r="2178" spans="1:28" x14ac:dyDescent="0.25">
      <c r="A2178">
        <v>49</v>
      </c>
      <c r="B2178" t="s">
        <v>79</v>
      </c>
      <c r="C2178">
        <v>2</v>
      </c>
      <c r="D2178" t="s">
        <v>80</v>
      </c>
      <c r="E2178">
        <v>1996</v>
      </c>
      <c r="F2178">
        <v>1000</v>
      </c>
      <c r="G2178" t="s">
        <v>10</v>
      </c>
      <c r="H2178" s="54">
        <v>0.25900000000000001</v>
      </c>
      <c r="I2178" t="s">
        <v>10</v>
      </c>
      <c r="J2178" t="s">
        <v>10</v>
      </c>
      <c r="K2178" s="54">
        <v>0.25900000000000001</v>
      </c>
      <c r="L2178" s="2">
        <f t="shared" ref="L2178:L2205" si="515">$F2178/(1-H2178)</f>
        <v>1349.5276653171391</v>
      </c>
      <c r="M2178" s="2" t="e">
        <f t="shared" ref="M2178:M2205" si="516">$F2178/(1-I2178)</f>
        <v>#VALUE!</v>
      </c>
      <c r="N2178" s="2" t="e">
        <f t="shared" ref="N2178:N2205" si="517">$F2178/(1-J2178)</f>
        <v>#VALUE!</v>
      </c>
      <c r="O2178" s="2">
        <f t="shared" ref="O2178:O2205" si="518">$F2178/(1-K2178)</f>
        <v>1349.5276653171391</v>
      </c>
      <c r="P2178" s="79" t="e">
        <f t="shared" ref="P2178:P2242" si="519">$G2178/(1-K2178)</f>
        <v>#VALUE!</v>
      </c>
      <c r="Q2178" s="84">
        <v>0.85441</v>
      </c>
      <c r="R2178" s="78">
        <v>0.14557999999999999</v>
      </c>
      <c r="S2178" s="79">
        <f t="shared" si="510"/>
        <v>6495.3950636843092</v>
      </c>
      <c r="T2178" s="2" t="e">
        <f t="shared" si="511"/>
        <v>#VALUE!</v>
      </c>
      <c r="U2178" s="2" t="e">
        <f t="shared" si="512"/>
        <v>#VALUE!</v>
      </c>
      <c r="V2178" s="2">
        <f t="shared" si="513"/>
        <v>6495.3950636843092</v>
      </c>
      <c r="W2178" s="2" t="e">
        <f t="shared" si="514"/>
        <v>#VALUE!</v>
      </c>
      <c r="X2178">
        <f t="shared" ref="X2178:X2205" si="520">S2178/$F2178</f>
        <v>6.4953950636843096</v>
      </c>
      <c r="Y2178" t="e">
        <f t="shared" ref="Y2178:Y2205" si="521">T2178/$F2178</f>
        <v>#VALUE!</v>
      </c>
      <c r="Z2178" t="e">
        <f t="shared" ref="Z2178:Z2205" si="522">U2178/$F2178</f>
        <v>#VALUE!</v>
      </c>
      <c r="AA2178">
        <f t="shared" ref="AA2178:AA2205" si="523">V2178/$F2178</f>
        <v>6.4953950636843096</v>
      </c>
      <c r="AB2178" t="e">
        <f t="shared" ref="AB2178:AB2242" si="524">W2178/$G2178</f>
        <v>#VALUE!</v>
      </c>
    </row>
    <row r="2179" spans="1:28" x14ac:dyDescent="0.25">
      <c r="A2179">
        <v>49</v>
      </c>
      <c r="B2179" t="s">
        <v>79</v>
      </c>
      <c r="C2179">
        <v>2</v>
      </c>
      <c r="D2179" t="s">
        <v>80</v>
      </c>
      <c r="E2179">
        <v>1997</v>
      </c>
      <c r="F2179">
        <v>3500</v>
      </c>
      <c r="G2179" t="s">
        <v>10</v>
      </c>
      <c r="H2179" s="54">
        <v>0.223</v>
      </c>
      <c r="I2179" t="s">
        <v>10</v>
      </c>
      <c r="J2179" t="s">
        <v>10</v>
      </c>
      <c r="K2179" s="54">
        <v>0.223</v>
      </c>
      <c r="L2179" s="2">
        <f t="shared" si="515"/>
        <v>4504.5045045045044</v>
      </c>
      <c r="M2179" s="2" t="e">
        <f t="shared" si="516"/>
        <v>#VALUE!</v>
      </c>
      <c r="N2179" s="2" t="e">
        <f t="shared" si="517"/>
        <v>#VALUE!</v>
      </c>
      <c r="O2179" s="2">
        <f t="shared" si="518"/>
        <v>4504.5045045045044</v>
      </c>
      <c r="P2179" s="79" t="e">
        <f t="shared" si="519"/>
        <v>#VALUE!</v>
      </c>
      <c r="Q2179" s="84">
        <v>0.85441</v>
      </c>
      <c r="R2179" s="78">
        <v>0.14557999999999999</v>
      </c>
      <c r="S2179" s="79">
        <f t="shared" si="510"/>
        <v>3506.7574081632652</v>
      </c>
      <c r="T2179" s="2" t="e">
        <f t="shared" si="511"/>
        <v>#VALUE!</v>
      </c>
      <c r="U2179" s="2" t="e">
        <f t="shared" si="512"/>
        <v>#VALUE!</v>
      </c>
      <c r="V2179" s="2">
        <f t="shared" si="513"/>
        <v>3506.7574081632652</v>
      </c>
      <c r="W2179" s="2" t="e">
        <f t="shared" si="514"/>
        <v>#VALUE!</v>
      </c>
      <c r="X2179">
        <f t="shared" si="520"/>
        <v>1.0019306880466472</v>
      </c>
      <c r="Y2179" t="e">
        <f t="shared" si="521"/>
        <v>#VALUE!</v>
      </c>
      <c r="Z2179" t="e">
        <f t="shared" si="522"/>
        <v>#VALUE!</v>
      </c>
      <c r="AA2179">
        <f t="shared" si="523"/>
        <v>1.0019306880466472</v>
      </c>
      <c r="AB2179" t="e">
        <f t="shared" si="524"/>
        <v>#VALUE!</v>
      </c>
    </row>
    <row r="2180" spans="1:28" x14ac:dyDescent="0.25">
      <c r="A2180">
        <v>49</v>
      </c>
      <c r="B2180" t="s">
        <v>79</v>
      </c>
      <c r="C2180">
        <v>2</v>
      </c>
      <c r="D2180" t="s">
        <v>80</v>
      </c>
      <c r="E2180">
        <v>1998</v>
      </c>
      <c r="F2180">
        <v>4416</v>
      </c>
      <c r="G2180" t="s">
        <v>10</v>
      </c>
      <c r="H2180" s="54">
        <v>4.2999999999999997E-2</v>
      </c>
      <c r="I2180" t="s">
        <v>10</v>
      </c>
      <c r="J2180" t="s">
        <v>10</v>
      </c>
      <c r="K2180" s="54">
        <v>4.2999999999999997E-2</v>
      </c>
      <c r="L2180" s="2">
        <f t="shared" si="515"/>
        <v>4614.4200626959246</v>
      </c>
      <c r="M2180" s="2" t="e">
        <f t="shared" si="516"/>
        <v>#VALUE!</v>
      </c>
      <c r="N2180" s="2" t="e">
        <f t="shared" si="517"/>
        <v>#VALUE!</v>
      </c>
      <c r="O2180" s="2">
        <f t="shared" si="518"/>
        <v>4614.4200626959246</v>
      </c>
      <c r="P2180" s="79" t="e">
        <f t="shared" si="519"/>
        <v>#VALUE!</v>
      </c>
      <c r="Q2180" s="84">
        <v>0.85441</v>
      </c>
      <c r="R2180" s="78">
        <v>0.14557999999999999</v>
      </c>
      <c r="S2180" s="79">
        <f t="shared" si="510"/>
        <v>8616.6423979591837</v>
      </c>
      <c r="T2180" s="2" t="e">
        <f t="shared" si="511"/>
        <v>#VALUE!</v>
      </c>
      <c r="U2180" s="2" t="e">
        <f t="shared" si="512"/>
        <v>#VALUE!</v>
      </c>
      <c r="V2180" s="2">
        <f t="shared" si="513"/>
        <v>8616.6423979591837</v>
      </c>
      <c r="W2180" s="2" t="e">
        <f t="shared" si="514"/>
        <v>#VALUE!</v>
      </c>
      <c r="X2180">
        <f t="shared" si="520"/>
        <v>1.9512324270740904</v>
      </c>
      <c r="Y2180" t="e">
        <f t="shared" si="521"/>
        <v>#VALUE!</v>
      </c>
      <c r="Z2180" t="e">
        <f t="shared" si="522"/>
        <v>#VALUE!</v>
      </c>
      <c r="AA2180">
        <f t="shared" si="523"/>
        <v>1.9512324270740904</v>
      </c>
      <c r="AB2180" t="e">
        <f t="shared" si="524"/>
        <v>#VALUE!</v>
      </c>
    </row>
    <row r="2181" spans="1:28" x14ac:dyDescent="0.25">
      <c r="A2181">
        <v>49</v>
      </c>
      <c r="B2181" t="s">
        <v>79</v>
      </c>
      <c r="C2181">
        <v>2</v>
      </c>
      <c r="D2181" t="s">
        <v>80</v>
      </c>
      <c r="E2181">
        <v>1999</v>
      </c>
      <c r="F2181">
        <v>7000</v>
      </c>
      <c r="G2181" t="s">
        <v>10</v>
      </c>
      <c r="H2181" s="54">
        <v>2.1000000000000001E-2</v>
      </c>
      <c r="I2181" t="s">
        <v>10</v>
      </c>
      <c r="J2181" t="s">
        <v>10</v>
      </c>
      <c r="K2181" s="54">
        <v>2.1000000000000001E-2</v>
      </c>
      <c r="L2181" s="2">
        <f t="shared" si="515"/>
        <v>7150.1532175689481</v>
      </c>
      <c r="M2181" s="2" t="e">
        <f t="shared" si="516"/>
        <v>#VALUE!</v>
      </c>
      <c r="N2181" s="2" t="e">
        <f t="shared" si="517"/>
        <v>#VALUE!</v>
      </c>
      <c r="O2181" s="2">
        <f t="shared" si="518"/>
        <v>7150.1532175689481</v>
      </c>
      <c r="P2181" s="79" t="e">
        <f t="shared" si="519"/>
        <v>#VALUE!</v>
      </c>
      <c r="Q2181" s="84">
        <v>0.85441</v>
      </c>
      <c r="R2181" s="78">
        <v>0.14557999999999999</v>
      </c>
      <c r="S2181" s="79">
        <f t="shared" si="510"/>
        <v>8676.3722528977869</v>
      </c>
      <c r="T2181" s="2" t="e">
        <f t="shared" si="511"/>
        <v>#VALUE!</v>
      </c>
      <c r="U2181" s="2" t="e">
        <f t="shared" si="512"/>
        <v>#VALUE!</v>
      </c>
      <c r="V2181" s="2">
        <f t="shared" si="513"/>
        <v>8676.3722528977869</v>
      </c>
      <c r="W2181" s="2" t="e">
        <f t="shared" si="514"/>
        <v>#VALUE!</v>
      </c>
      <c r="X2181">
        <f t="shared" si="520"/>
        <v>1.2394817504139695</v>
      </c>
      <c r="Y2181" t="e">
        <f t="shared" si="521"/>
        <v>#VALUE!</v>
      </c>
      <c r="Z2181" t="e">
        <f t="shared" si="522"/>
        <v>#VALUE!</v>
      </c>
      <c r="AA2181">
        <f t="shared" si="523"/>
        <v>1.2394817504139695</v>
      </c>
      <c r="AB2181" t="e">
        <f t="shared" si="524"/>
        <v>#VALUE!</v>
      </c>
    </row>
    <row r="2182" spans="1:28" x14ac:dyDescent="0.25">
      <c r="A2182">
        <v>49</v>
      </c>
      <c r="B2182" t="s">
        <v>79</v>
      </c>
      <c r="C2182">
        <v>2</v>
      </c>
      <c r="D2182" t="s">
        <v>80</v>
      </c>
      <c r="E2182">
        <v>2000</v>
      </c>
      <c r="F2182">
        <v>2600</v>
      </c>
      <c r="G2182" t="s">
        <v>10</v>
      </c>
      <c r="H2182" s="54">
        <v>0.02</v>
      </c>
      <c r="I2182" t="s">
        <v>10</v>
      </c>
      <c r="J2182" t="s">
        <v>10</v>
      </c>
      <c r="K2182" s="54">
        <v>0.02</v>
      </c>
      <c r="L2182" s="2">
        <f t="shared" si="515"/>
        <v>2653.0612244897961</v>
      </c>
      <c r="M2182" s="2" t="e">
        <f t="shared" si="516"/>
        <v>#VALUE!</v>
      </c>
      <c r="N2182" s="2" t="e">
        <f t="shared" si="517"/>
        <v>#VALUE!</v>
      </c>
      <c r="O2182" s="2">
        <f t="shared" si="518"/>
        <v>2653.0612244897961</v>
      </c>
      <c r="P2182" s="79" t="e">
        <f t="shared" si="519"/>
        <v>#VALUE!</v>
      </c>
      <c r="Q2182" s="84">
        <v>0.85441</v>
      </c>
      <c r="R2182" s="78">
        <v>0.14557999999999999</v>
      </c>
      <c r="S2182" s="79">
        <f t="shared" si="510"/>
        <v>6540.839216791037</v>
      </c>
      <c r="T2182" s="2" t="e">
        <f t="shared" si="511"/>
        <v>#VALUE!</v>
      </c>
      <c r="U2182" s="2" t="e">
        <f t="shared" si="512"/>
        <v>#VALUE!</v>
      </c>
      <c r="V2182" s="2">
        <f t="shared" si="513"/>
        <v>6540.839216791037</v>
      </c>
      <c r="W2182" s="2" t="e">
        <f t="shared" si="514"/>
        <v>#VALUE!</v>
      </c>
      <c r="X2182">
        <f t="shared" si="520"/>
        <v>2.5157073910734757</v>
      </c>
      <c r="Y2182" t="e">
        <f t="shared" si="521"/>
        <v>#VALUE!</v>
      </c>
      <c r="Z2182" t="e">
        <f t="shared" si="522"/>
        <v>#VALUE!</v>
      </c>
      <c r="AA2182">
        <f t="shared" si="523"/>
        <v>2.5157073910734757</v>
      </c>
      <c r="AB2182" t="e">
        <f t="shared" si="524"/>
        <v>#VALUE!</v>
      </c>
    </row>
    <row r="2183" spans="1:28" x14ac:dyDescent="0.25">
      <c r="A2183">
        <v>49</v>
      </c>
      <c r="B2183" t="s">
        <v>79</v>
      </c>
      <c r="C2183">
        <v>2</v>
      </c>
      <c r="D2183" t="s">
        <v>80</v>
      </c>
      <c r="E2183">
        <v>2001</v>
      </c>
      <c r="F2183">
        <v>8347</v>
      </c>
      <c r="G2183" t="s">
        <v>10</v>
      </c>
      <c r="H2183" s="54">
        <v>0.02</v>
      </c>
      <c r="I2183" t="s">
        <v>10</v>
      </c>
      <c r="J2183" t="s">
        <v>10</v>
      </c>
      <c r="K2183" s="54">
        <v>0.02</v>
      </c>
      <c r="L2183" s="2">
        <f t="shared" si="515"/>
        <v>8517.3469387755104</v>
      </c>
      <c r="M2183" s="2" t="e">
        <f t="shared" si="516"/>
        <v>#VALUE!</v>
      </c>
      <c r="N2183" s="2" t="e">
        <f t="shared" si="517"/>
        <v>#VALUE!</v>
      </c>
      <c r="O2183" s="2">
        <f t="shared" si="518"/>
        <v>8517.3469387755104</v>
      </c>
      <c r="P2183" s="79" t="e">
        <f t="shared" si="519"/>
        <v>#VALUE!</v>
      </c>
      <c r="Q2183" s="84">
        <v>0.85441</v>
      </c>
      <c r="R2183" s="78">
        <v>0.14557999999999999</v>
      </c>
      <c r="S2183" s="79">
        <f t="shared" si="510"/>
        <v>10873.236236800351</v>
      </c>
      <c r="T2183" s="2" t="e">
        <f t="shared" si="511"/>
        <v>#VALUE!</v>
      </c>
      <c r="U2183" s="2" t="e">
        <f t="shared" si="512"/>
        <v>#VALUE!</v>
      </c>
      <c r="V2183" s="2">
        <f t="shared" si="513"/>
        <v>10873.236236800351</v>
      </c>
      <c r="W2183" s="2" t="e">
        <f t="shared" si="514"/>
        <v>#VALUE!</v>
      </c>
      <c r="X2183">
        <f t="shared" si="520"/>
        <v>1.3026519991374566</v>
      </c>
      <c r="Y2183" t="e">
        <f t="shared" si="521"/>
        <v>#VALUE!</v>
      </c>
      <c r="Z2183" t="e">
        <f t="shared" si="522"/>
        <v>#VALUE!</v>
      </c>
      <c r="AA2183">
        <f t="shared" si="523"/>
        <v>1.3026519991374566</v>
      </c>
      <c r="AB2183" t="e">
        <f t="shared" si="524"/>
        <v>#VALUE!</v>
      </c>
    </row>
    <row r="2184" spans="1:28" x14ac:dyDescent="0.25">
      <c r="A2184">
        <v>49</v>
      </c>
      <c r="B2184" t="s">
        <v>79</v>
      </c>
      <c r="C2184">
        <v>2</v>
      </c>
      <c r="D2184" t="s">
        <v>80</v>
      </c>
      <c r="E2184">
        <v>2002</v>
      </c>
      <c r="F2184">
        <v>9016</v>
      </c>
      <c r="G2184" t="s">
        <v>10</v>
      </c>
      <c r="H2184" s="54">
        <v>0.02</v>
      </c>
      <c r="I2184" t="s">
        <v>10</v>
      </c>
      <c r="J2184" t="s">
        <v>10</v>
      </c>
      <c r="K2184" s="54">
        <v>0.02</v>
      </c>
      <c r="L2184" s="2">
        <f t="shared" si="515"/>
        <v>9200</v>
      </c>
      <c r="M2184" s="2" t="e">
        <f t="shared" si="516"/>
        <v>#VALUE!</v>
      </c>
      <c r="N2184" s="2" t="e">
        <f t="shared" si="517"/>
        <v>#VALUE!</v>
      </c>
      <c r="O2184" s="2">
        <f t="shared" si="518"/>
        <v>9200</v>
      </c>
      <c r="P2184" s="79" t="e">
        <f t="shared" si="519"/>
        <v>#VALUE!</v>
      </c>
      <c r="Q2184" s="84">
        <v>0.85441</v>
      </c>
      <c r="R2184" s="78">
        <v>0.14557999999999999</v>
      </c>
      <c r="S2184" s="79">
        <f t="shared" si="510"/>
        <v>4267.0912683598845</v>
      </c>
      <c r="T2184" s="2" t="e">
        <f t="shared" si="511"/>
        <v>#VALUE!</v>
      </c>
      <c r="U2184" s="2" t="e">
        <f t="shared" si="512"/>
        <v>#VALUE!</v>
      </c>
      <c r="V2184" s="2">
        <f t="shared" si="513"/>
        <v>4267.0912683598845</v>
      </c>
      <c r="W2184" s="2" t="e">
        <f t="shared" si="514"/>
        <v>#VALUE!</v>
      </c>
      <c r="X2184">
        <f t="shared" si="520"/>
        <v>0.47327986561223206</v>
      </c>
      <c r="Y2184" t="e">
        <f t="shared" si="521"/>
        <v>#VALUE!</v>
      </c>
      <c r="Z2184" t="e">
        <f t="shared" si="522"/>
        <v>#VALUE!</v>
      </c>
      <c r="AA2184">
        <f t="shared" si="523"/>
        <v>0.47327986561223206</v>
      </c>
      <c r="AB2184" t="e">
        <f t="shared" si="524"/>
        <v>#VALUE!</v>
      </c>
    </row>
    <row r="2185" spans="1:28" x14ac:dyDescent="0.25">
      <c r="A2185">
        <v>49</v>
      </c>
      <c r="B2185" t="s">
        <v>79</v>
      </c>
      <c r="C2185">
        <v>2</v>
      </c>
      <c r="D2185" t="s">
        <v>80</v>
      </c>
      <c r="E2185">
        <v>2003</v>
      </c>
      <c r="F2185">
        <v>5318</v>
      </c>
      <c r="G2185" t="s">
        <v>10</v>
      </c>
      <c r="H2185" s="54">
        <v>5.0999999999999997E-2</v>
      </c>
      <c r="I2185" t="s">
        <v>10</v>
      </c>
      <c r="J2185" t="s">
        <v>10</v>
      </c>
      <c r="K2185" s="54">
        <v>5.0999999999999997E-2</v>
      </c>
      <c r="L2185" s="2">
        <f t="shared" si="515"/>
        <v>5603.7934668071657</v>
      </c>
      <c r="M2185" s="2" t="e">
        <f t="shared" si="516"/>
        <v>#VALUE!</v>
      </c>
      <c r="N2185" s="2" t="e">
        <f t="shared" si="517"/>
        <v>#VALUE!</v>
      </c>
      <c r="O2185" s="2">
        <f t="shared" si="518"/>
        <v>5603.7934668071657</v>
      </c>
      <c r="P2185" s="79" t="e">
        <f t="shared" si="519"/>
        <v>#VALUE!</v>
      </c>
      <c r="Q2185" s="84">
        <v>0.85441</v>
      </c>
      <c r="R2185" s="78">
        <v>0.14557999999999999</v>
      </c>
      <c r="S2185" s="79" t="e">
        <f t="shared" si="510"/>
        <v>#VALUE!</v>
      </c>
      <c r="T2185" s="2" t="e">
        <f t="shared" si="511"/>
        <v>#VALUE!</v>
      </c>
      <c r="U2185" s="2" t="e">
        <f t="shared" si="512"/>
        <v>#VALUE!</v>
      </c>
      <c r="V2185" s="2" t="e">
        <f t="shared" si="513"/>
        <v>#VALUE!</v>
      </c>
      <c r="W2185" s="2" t="e">
        <f t="shared" si="514"/>
        <v>#VALUE!</v>
      </c>
      <c r="X2185" t="e">
        <f t="shared" si="520"/>
        <v>#VALUE!</v>
      </c>
      <c r="Y2185" t="e">
        <f t="shared" si="521"/>
        <v>#VALUE!</v>
      </c>
      <c r="Z2185" t="e">
        <f t="shared" si="522"/>
        <v>#VALUE!</v>
      </c>
      <c r="AA2185" t="e">
        <f t="shared" si="523"/>
        <v>#VALUE!</v>
      </c>
      <c r="AB2185" t="e">
        <f t="shared" si="524"/>
        <v>#VALUE!</v>
      </c>
    </row>
    <row r="2186" spans="1:28" x14ac:dyDescent="0.25">
      <c r="A2186">
        <v>49</v>
      </c>
      <c r="B2186" t="s">
        <v>79</v>
      </c>
      <c r="C2186">
        <v>2</v>
      </c>
      <c r="D2186" t="s">
        <v>80</v>
      </c>
      <c r="E2186">
        <v>2004</v>
      </c>
      <c r="F2186">
        <v>5310</v>
      </c>
      <c r="G2186" t="s">
        <v>10</v>
      </c>
      <c r="H2186" s="54">
        <v>0.55900000000000005</v>
      </c>
      <c r="I2186" t="s">
        <v>10</v>
      </c>
      <c r="J2186" t="s">
        <v>10</v>
      </c>
      <c r="K2186" s="54">
        <v>0.55900000000000005</v>
      </c>
      <c r="L2186" s="2">
        <f t="shared" si="515"/>
        <v>12040.816326530614</v>
      </c>
      <c r="M2186" s="2" t="e">
        <f t="shared" si="516"/>
        <v>#VALUE!</v>
      </c>
      <c r="N2186" s="2" t="e">
        <f t="shared" si="517"/>
        <v>#VALUE!</v>
      </c>
      <c r="O2186" s="2">
        <f t="shared" si="518"/>
        <v>12040.816326530614</v>
      </c>
      <c r="P2186" s="79" t="e">
        <f t="shared" si="519"/>
        <v>#VALUE!</v>
      </c>
      <c r="Q2186" s="84">
        <v>0.85441</v>
      </c>
      <c r="R2186" s="78">
        <v>0.14557999999999999</v>
      </c>
      <c r="S2186" s="79" t="e">
        <f t="shared" si="510"/>
        <v>#VALUE!</v>
      </c>
      <c r="T2186" s="2" t="e">
        <f t="shared" si="511"/>
        <v>#VALUE!</v>
      </c>
      <c r="U2186" s="2" t="e">
        <f t="shared" si="512"/>
        <v>#VALUE!</v>
      </c>
      <c r="V2186" s="2" t="e">
        <f t="shared" si="513"/>
        <v>#VALUE!</v>
      </c>
      <c r="W2186" s="2" t="e">
        <f t="shared" si="514"/>
        <v>#VALUE!</v>
      </c>
      <c r="X2186" t="e">
        <f t="shared" si="520"/>
        <v>#VALUE!</v>
      </c>
      <c r="Y2186" t="e">
        <f t="shared" si="521"/>
        <v>#VALUE!</v>
      </c>
      <c r="Z2186" t="e">
        <f t="shared" si="522"/>
        <v>#VALUE!</v>
      </c>
      <c r="AA2186" t="e">
        <f t="shared" si="523"/>
        <v>#VALUE!</v>
      </c>
      <c r="AB2186" t="e">
        <f t="shared" si="524"/>
        <v>#VALUE!</v>
      </c>
    </row>
    <row r="2187" spans="1:28" x14ac:dyDescent="0.25">
      <c r="A2187">
        <v>49</v>
      </c>
      <c r="B2187" t="s">
        <v>79</v>
      </c>
      <c r="C2187">
        <v>2</v>
      </c>
      <c r="D2187" t="s">
        <v>80</v>
      </c>
      <c r="E2187">
        <v>2005</v>
      </c>
      <c r="F2187">
        <v>1500</v>
      </c>
      <c r="G2187" t="s">
        <v>10</v>
      </c>
      <c r="H2187" s="54">
        <v>0.627</v>
      </c>
      <c r="I2187" t="s">
        <v>10</v>
      </c>
      <c r="J2187" t="s">
        <v>10</v>
      </c>
      <c r="K2187" s="54">
        <v>0.627</v>
      </c>
      <c r="L2187" s="2">
        <f t="shared" si="515"/>
        <v>4021.4477211796248</v>
      </c>
      <c r="M2187" s="2" t="e">
        <f t="shared" si="516"/>
        <v>#VALUE!</v>
      </c>
      <c r="N2187" s="2" t="e">
        <f t="shared" si="517"/>
        <v>#VALUE!</v>
      </c>
      <c r="O2187" s="2">
        <f t="shared" si="518"/>
        <v>4021.4477211796248</v>
      </c>
      <c r="P2187" s="79" t="e">
        <f t="shared" si="519"/>
        <v>#VALUE!</v>
      </c>
      <c r="Q2187" s="84">
        <v>0.85441</v>
      </c>
      <c r="R2187" s="78">
        <v>0.14557999999999999</v>
      </c>
      <c r="S2187" s="79">
        <f t="shared" si="510"/>
        <v>3143.6021365904817</v>
      </c>
      <c r="T2187" s="2" t="e">
        <f t="shared" si="511"/>
        <v>#VALUE!</v>
      </c>
      <c r="U2187" s="2" t="e">
        <f t="shared" si="512"/>
        <v>#VALUE!</v>
      </c>
      <c r="V2187" s="2">
        <f t="shared" si="513"/>
        <v>3143.6021365904817</v>
      </c>
      <c r="W2187" s="2" t="e">
        <f t="shared" si="514"/>
        <v>#VALUE!</v>
      </c>
      <c r="X2187">
        <f t="shared" si="520"/>
        <v>2.0957347577269876</v>
      </c>
      <c r="Y2187" t="e">
        <f t="shared" si="521"/>
        <v>#VALUE!</v>
      </c>
      <c r="Z2187" t="e">
        <f t="shared" si="522"/>
        <v>#VALUE!</v>
      </c>
      <c r="AA2187">
        <f t="shared" si="523"/>
        <v>2.0957347577269876</v>
      </c>
      <c r="AB2187" t="e">
        <f t="shared" si="524"/>
        <v>#VALUE!</v>
      </c>
    </row>
    <row r="2188" spans="1:28" x14ac:dyDescent="0.25">
      <c r="A2188">
        <v>49</v>
      </c>
      <c r="B2188" t="s">
        <v>79</v>
      </c>
      <c r="C2188">
        <v>2</v>
      </c>
      <c r="D2188" t="s">
        <v>80</v>
      </c>
      <c r="E2188">
        <v>2006</v>
      </c>
      <c r="F2188">
        <v>4533</v>
      </c>
      <c r="G2188" t="s">
        <v>10</v>
      </c>
      <c r="H2188" s="54">
        <v>0.20599999999999999</v>
      </c>
      <c r="I2188" t="s">
        <v>10</v>
      </c>
      <c r="J2188" t="s">
        <v>10</v>
      </c>
      <c r="K2188" s="54">
        <v>0.20599999999999999</v>
      </c>
      <c r="L2188" s="2">
        <f t="shared" si="515"/>
        <v>5709.0680100755662</v>
      </c>
      <c r="M2188" s="2" t="e">
        <f t="shared" si="516"/>
        <v>#VALUE!</v>
      </c>
      <c r="N2188" s="2" t="e">
        <f t="shared" si="517"/>
        <v>#VALUE!</v>
      </c>
      <c r="O2188" s="2">
        <f t="shared" si="518"/>
        <v>5709.0680100755662</v>
      </c>
      <c r="P2188" s="79" t="e">
        <f t="shared" si="519"/>
        <v>#VALUE!</v>
      </c>
      <c r="Q2188" s="84">
        <v>0.85441</v>
      </c>
      <c r="R2188" s="78">
        <v>0.14557999999999999</v>
      </c>
      <c r="S2188" s="79">
        <f t="shared" si="510"/>
        <v>8144.9341191662052</v>
      </c>
      <c r="T2188" s="2" t="e">
        <f t="shared" si="511"/>
        <v>#VALUE!</v>
      </c>
      <c r="U2188" s="2" t="e">
        <f t="shared" si="512"/>
        <v>#VALUE!</v>
      </c>
      <c r="V2188" s="2">
        <f t="shared" si="513"/>
        <v>8144.9341191662052</v>
      </c>
      <c r="W2188" s="2" t="e">
        <f t="shared" si="514"/>
        <v>#VALUE!</v>
      </c>
      <c r="X2188">
        <f t="shared" si="520"/>
        <v>1.7968087622250617</v>
      </c>
      <c r="Y2188" t="e">
        <f t="shared" si="521"/>
        <v>#VALUE!</v>
      </c>
      <c r="Z2188" t="e">
        <f t="shared" si="522"/>
        <v>#VALUE!</v>
      </c>
      <c r="AA2188">
        <f t="shared" si="523"/>
        <v>1.7968087622250617</v>
      </c>
      <c r="AB2188" t="e">
        <f t="shared" si="524"/>
        <v>#VALUE!</v>
      </c>
    </row>
    <row r="2189" spans="1:28" x14ac:dyDescent="0.25">
      <c r="A2189">
        <v>49</v>
      </c>
      <c r="B2189" t="s">
        <v>79</v>
      </c>
      <c r="C2189">
        <v>2</v>
      </c>
      <c r="D2189" t="s">
        <v>80</v>
      </c>
      <c r="E2189">
        <v>2007</v>
      </c>
      <c r="F2189" t="s">
        <v>10</v>
      </c>
      <c r="G2189" t="s">
        <v>10</v>
      </c>
      <c r="H2189" s="54">
        <v>0.186</v>
      </c>
      <c r="I2189" t="s">
        <v>10</v>
      </c>
      <c r="J2189" t="s">
        <v>10</v>
      </c>
      <c r="K2189" s="54">
        <v>0.186</v>
      </c>
      <c r="L2189" s="2" t="e">
        <f t="shared" si="515"/>
        <v>#VALUE!</v>
      </c>
      <c r="M2189" s="2" t="e">
        <f t="shared" si="516"/>
        <v>#VALUE!</v>
      </c>
      <c r="N2189" s="2" t="e">
        <f t="shared" si="517"/>
        <v>#VALUE!</v>
      </c>
      <c r="O2189" s="2" t="e">
        <f t="shared" si="518"/>
        <v>#VALUE!</v>
      </c>
      <c r="P2189" s="79" t="e">
        <f t="shared" si="519"/>
        <v>#VALUE!</v>
      </c>
      <c r="Q2189" s="84">
        <v>0.85441</v>
      </c>
      <c r="R2189" s="78">
        <v>0.14557999999999999</v>
      </c>
      <c r="S2189" s="79">
        <f t="shared" si="510"/>
        <v>9146.769382206161</v>
      </c>
      <c r="T2189" s="2" t="e">
        <f t="shared" si="511"/>
        <v>#VALUE!</v>
      </c>
      <c r="U2189" s="2" t="e">
        <f t="shared" si="512"/>
        <v>#VALUE!</v>
      </c>
      <c r="V2189" s="2">
        <f t="shared" si="513"/>
        <v>9146.769382206161</v>
      </c>
      <c r="W2189" s="2" t="e">
        <f t="shared" si="514"/>
        <v>#VALUE!</v>
      </c>
      <c r="X2189" t="e">
        <f t="shared" si="520"/>
        <v>#VALUE!</v>
      </c>
      <c r="Y2189" t="e">
        <f t="shared" si="521"/>
        <v>#VALUE!</v>
      </c>
      <c r="Z2189" t="e">
        <f t="shared" si="522"/>
        <v>#VALUE!</v>
      </c>
      <c r="AA2189" t="e">
        <f t="shared" si="523"/>
        <v>#VALUE!</v>
      </c>
      <c r="AB2189" t="e">
        <f t="shared" si="524"/>
        <v>#VALUE!</v>
      </c>
    </row>
    <row r="2190" spans="1:28" x14ac:dyDescent="0.25">
      <c r="A2190">
        <v>49</v>
      </c>
      <c r="B2190" t="s">
        <v>79</v>
      </c>
      <c r="C2190">
        <v>2</v>
      </c>
      <c r="D2190" t="s">
        <v>80</v>
      </c>
      <c r="E2190">
        <v>2008</v>
      </c>
      <c r="F2190">
        <v>1900</v>
      </c>
      <c r="G2190" t="s">
        <v>10</v>
      </c>
      <c r="H2190" s="54">
        <v>0.186</v>
      </c>
      <c r="I2190" t="s">
        <v>10</v>
      </c>
      <c r="J2190" t="s">
        <v>10</v>
      </c>
      <c r="K2190" s="54">
        <v>0.186</v>
      </c>
      <c r="L2190" s="2">
        <f t="shared" si="515"/>
        <v>2334.1523341523339</v>
      </c>
      <c r="M2190" s="2" t="e">
        <f t="shared" si="516"/>
        <v>#VALUE!</v>
      </c>
      <c r="N2190" s="2" t="e">
        <f t="shared" si="517"/>
        <v>#VALUE!</v>
      </c>
      <c r="O2190" s="2">
        <f t="shared" si="518"/>
        <v>2334.1523341523339</v>
      </c>
      <c r="P2190" s="79" t="e">
        <f t="shared" si="519"/>
        <v>#VALUE!</v>
      </c>
      <c r="Q2190" s="84">
        <v>0.85441</v>
      </c>
      <c r="R2190" s="78">
        <v>0.14557999999999999</v>
      </c>
      <c r="S2190" s="79">
        <f t="shared" si="510"/>
        <v>5807.8606322847245</v>
      </c>
      <c r="T2190" s="2" t="e">
        <f t="shared" si="511"/>
        <v>#VALUE!</v>
      </c>
      <c r="U2190" s="2" t="e">
        <f t="shared" si="512"/>
        <v>#VALUE!</v>
      </c>
      <c r="V2190" s="2">
        <f t="shared" si="513"/>
        <v>5807.8606322847245</v>
      </c>
      <c r="W2190" s="2" t="e">
        <f t="shared" si="514"/>
        <v>#VALUE!</v>
      </c>
      <c r="X2190">
        <f t="shared" si="520"/>
        <v>3.0567687538340653</v>
      </c>
      <c r="Y2190" t="e">
        <f t="shared" si="521"/>
        <v>#VALUE!</v>
      </c>
      <c r="Z2190" t="e">
        <f t="shared" si="522"/>
        <v>#VALUE!</v>
      </c>
      <c r="AA2190">
        <f t="shared" si="523"/>
        <v>3.0567687538340653</v>
      </c>
      <c r="AB2190" t="e">
        <f t="shared" si="524"/>
        <v>#VALUE!</v>
      </c>
    </row>
    <row r="2191" spans="1:28" x14ac:dyDescent="0.25">
      <c r="A2191">
        <v>49</v>
      </c>
      <c r="B2191" t="s">
        <v>79</v>
      </c>
      <c r="C2191">
        <v>2</v>
      </c>
      <c r="D2191" t="s">
        <v>80</v>
      </c>
      <c r="E2191">
        <v>2009</v>
      </c>
      <c r="F2191">
        <v>6584</v>
      </c>
      <c r="G2191" t="s">
        <v>10</v>
      </c>
      <c r="H2191" s="54">
        <v>0.16600000000000001</v>
      </c>
      <c r="I2191" t="s">
        <v>10</v>
      </c>
      <c r="J2191" t="s">
        <v>10</v>
      </c>
      <c r="K2191" s="54">
        <v>0.16600000000000001</v>
      </c>
      <c r="L2191" s="2">
        <f t="shared" si="515"/>
        <v>7894.4844124700239</v>
      </c>
      <c r="M2191" s="2" t="e">
        <f t="shared" si="516"/>
        <v>#VALUE!</v>
      </c>
      <c r="N2191" s="2" t="e">
        <f t="shared" si="517"/>
        <v>#VALUE!</v>
      </c>
      <c r="O2191" s="2">
        <f t="shared" si="518"/>
        <v>7894.4844124700239</v>
      </c>
      <c r="P2191" s="79" t="e">
        <f t="shared" si="519"/>
        <v>#VALUE!</v>
      </c>
      <c r="Q2191" s="84">
        <v>0.85441</v>
      </c>
      <c r="R2191" s="78">
        <v>0.14557999999999999</v>
      </c>
      <c r="S2191" s="79">
        <f t="shared" si="510"/>
        <v>2753.5670074280674</v>
      </c>
      <c r="T2191" s="2" t="e">
        <f t="shared" si="511"/>
        <v>#VALUE!</v>
      </c>
      <c r="U2191" s="2" t="e">
        <f t="shared" si="512"/>
        <v>#VALUE!</v>
      </c>
      <c r="V2191" s="2">
        <f t="shared" si="513"/>
        <v>2753.5670074280674</v>
      </c>
      <c r="W2191" s="2" t="e">
        <f t="shared" si="514"/>
        <v>#VALUE!</v>
      </c>
      <c r="X2191">
        <f t="shared" si="520"/>
        <v>0.41822099140766517</v>
      </c>
      <c r="Y2191" t="e">
        <f t="shared" si="521"/>
        <v>#VALUE!</v>
      </c>
      <c r="Z2191" t="e">
        <f t="shared" si="522"/>
        <v>#VALUE!</v>
      </c>
      <c r="AA2191">
        <f t="shared" si="523"/>
        <v>0.41822099140766517</v>
      </c>
      <c r="AB2191" t="e">
        <f t="shared" si="524"/>
        <v>#VALUE!</v>
      </c>
    </row>
    <row r="2192" spans="1:28" x14ac:dyDescent="0.25">
      <c r="A2192">
        <v>49</v>
      </c>
      <c r="B2192" t="s">
        <v>79</v>
      </c>
      <c r="C2192">
        <v>2</v>
      </c>
      <c r="D2192" t="s">
        <v>80</v>
      </c>
      <c r="E2192">
        <v>2010</v>
      </c>
      <c r="F2192">
        <v>7000</v>
      </c>
      <c r="G2192" t="s">
        <v>10</v>
      </c>
      <c r="H2192" s="54">
        <v>0.27200000000000002</v>
      </c>
      <c r="I2192" t="s">
        <v>10</v>
      </c>
      <c r="J2192" t="s">
        <v>10</v>
      </c>
      <c r="K2192" s="54">
        <v>0.27200000000000002</v>
      </c>
      <c r="L2192" s="2">
        <f t="shared" si="515"/>
        <v>9615.3846153846152</v>
      </c>
      <c r="M2192" s="2" t="e">
        <f t="shared" si="516"/>
        <v>#VALUE!</v>
      </c>
      <c r="N2192" s="2" t="e">
        <f t="shared" si="517"/>
        <v>#VALUE!</v>
      </c>
      <c r="O2192" s="2">
        <f t="shared" si="518"/>
        <v>9615.3846153846152</v>
      </c>
      <c r="P2192" s="79" t="e">
        <f t="shared" si="519"/>
        <v>#VALUE!</v>
      </c>
      <c r="Q2192" s="84">
        <v>0.85441</v>
      </c>
      <c r="R2192" s="78">
        <v>0.14557999999999999</v>
      </c>
      <c r="S2192" s="79">
        <f t="shared" si="510"/>
        <v>5330.2900307838026</v>
      </c>
      <c r="T2192" s="2" t="e">
        <f t="shared" si="511"/>
        <v>#VALUE!</v>
      </c>
      <c r="U2192" s="2" t="e">
        <f t="shared" si="512"/>
        <v>#VALUE!</v>
      </c>
      <c r="V2192" s="2">
        <f t="shared" si="513"/>
        <v>5330.2900307838026</v>
      </c>
      <c r="W2192" s="2" t="e">
        <f t="shared" si="514"/>
        <v>#VALUE!</v>
      </c>
      <c r="X2192">
        <f t="shared" si="520"/>
        <v>0.76147000439768608</v>
      </c>
      <c r="Y2192" t="e">
        <f t="shared" si="521"/>
        <v>#VALUE!</v>
      </c>
      <c r="Z2192" t="e">
        <f t="shared" si="522"/>
        <v>#VALUE!</v>
      </c>
      <c r="AA2192">
        <f t="shared" si="523"/>
        <v>0.76147000439768608</v>
      </c>
      <c r="AB2192" t="e">
        <f t="shared" si="524"/>
        <v>#VALUE!</v>
      </c>
    </row>
    <row r="2193" spans="1:28" x14ac:dyDescent="0.25">
      <c r="A2193">
        <v>49</v>
      </c>
      <c r="B2193" t="s">
        <v>79</v>
      </c>
      <c r="C2193">
        <v>2</v>
      </c>
      <c r="D2193" t="s">
        <v>80</v>
      </c>
      <c r="E2193">
        <v>2011</v>
      </c>
      <c r="F2193">
        <v>5719</v>
      </c>
      <c r="G2193" t="s">
        <v>10</v>
      </c>
      <c r="H2193" s="54">
        <v>0.106</v>
      </c>
      <c r="I2193" t="s">
        <v>10</v>
      </c>
      <c r="J2193" t="s">
        <v>10</v>
      </c>
      <c r="K2193" s="54">
        <v>0.106</v>
      </c>
      <c r="L2193" s="2">
        <f t="shared" si="515"/>
        <v>6397.091722595078</v>
      </c>
      <c r="M2193" s="2" t="e">
        <f t="shared" si="516"/>
        <v>#VALUE!</v>
      </c>
      <c r="N2193" s="2" t="e">
        <f t="shared" si="517"/>
        <v>#VALUE!</v>
      </c>
      <c r="O2193" s="2">
        <f t="shared" si="518"/>
        <v>6397.091722595078</v>
      </c>
      <c r="P2193" s="79" t="e">
        <f t="shared" si="519"/>
        <v>#VALUE!</v>
      </c>
      <c r="Q2193" s="84">
        <v>0.85441</v>
      </c>
      <c r="R2193" s="78">
        <v>0.14557999999999999</v>
      </c>
      <c r="S2193" s="79">
        <f t="shared" si="510"/>
        <v>6902.4784698160029</v>
      </c>
      <c r="T2193" s="2" t="e">
        <f t="shared" si="511"/>
        <v>#VALUE!</v>
      </c>
      <c r="U2193" s="2" t="e">
        <f t="shared" si="512"/>
        <v>#VALUE!</v>
      </c>
      <c r="V2193" s="2">
        <f t="shared" si="513"/>
        <v>6902.4784698160029</v>
      </c>
      <c r="W2193" s="2" t="e">
        <f t="shared" si="514"/>
        <v>#VALUE!</v>
      </c>
      <c r="X2193">
        <f t="shared" si="520"/>
        <v>1.2069380083609027</v>
      </c>
      <c r="Y2193" t="e">
        <f t="shared" si="521"/>
        <v>#VALUE!</v>
      </c>
      <c r="Z2193" t="e">
        <f t="shared" si="522"/>
        <v>#VALUE!</v>
      </c>
      <c r="AA2193">
        <f t="shared" si="523"/>
        <v>1.2069380083609027</v>
      </c>
      <c r="AB2193" t="e">
        <f t="shared" si="524"/>
        <v>#VALUE!</v>
      </c>
    </row>
    <row r="2194" spans="1:28" x14ac:dyDescent="0.25">
      <c r="A2194">
        <v>49</v>
      </c>
      <c r="B2194" t="s">
        <v>79</v>
      </c>
      <c r="C2194">
        <v>2</v>
      </c>
      <c r="D2194" t="s">
        <v>80</v>
      </c>
      <c r="E2194">
        <v>2012</v>
      </c>
      <c r="F2194">
        <v>2014</v>
      </c>
      <c r="G2194" t="s">
        <v>10</v>
      </c>
      <c r="H2194" s="54">
        <v>0.14299999999999999</v>
      </c>
      <c r="I2194" t="s">
        <v>10</v>
      </c>
      <c r="J2194" t="s">
        <v>10</v>
      </c>
      <c r="K2194" s="54">
        <v>0.14299999999999999</v>
      </c>
      <c r="L2194" s="2">
        <f t="shared" si="515"/>
        <v>2350.0583430571764</v>
      </c>
      <c r="M2194" s="2" t="e">
        <f t="shared" si="516"/>
        <v>#VALUE!</v>
      </c>
      <c r="N2194" s="2" t="e">
        <f t="shared" si="517"/>
        <v>#VALUE!</v>
      </c>
      <c r="O2194" s="2">
        <f t="shared" si="518"/>
        <v>2350.0583430571764</v>
      </c>
      <c r="P2194" s="79" t="e">
        <f t="shared" si="519"/>
        <v>#VALUE!</v>
      </c>
      <c r="Q2194" s="84">
        <v>0.85441</v>
      </c>
      <c r="R2194" s="78">
        <v>0.14557999999999999</v>
      </c>
      <c r="S2194" s="79" t="e">
        <f t="shared" si="510"/>
        <v>#VALUE!</v>
      </c>
      <c r="T2194" s="2" t="e">
        <f t="shared" si="511"/>
        <v>#VALUE!</v>
      </c>
      <c r="U2194" s="2" t="e">
        <f t="shared" si="512"/>
        <v>#VALUE!</v>
      </c>
      <c r="V2194" s="2" t="e">
        <f t="shared" si="513"/>
        <v>#VALUE!</v>
      </c>
      <c r="W2194" s="2" t="e">
        <f t="shared" si="514"/>
        <v>#VALUE!</v>
      </c>
      <c r="X2194" t="e">
        <f t="shared" si="520"/>
        <v>#VALUE!</v>
      </c>
      <c r="Y2194" t="e">
        <f t="shared" si="521"/>
        <v>#VALUE!</v>
      </c>
      <c r="Z2194" t="e">
        <f t="shared" si="522"/>
        <v>#VALUE!</v>
      </c>
      <c r="AA2194" t="e">
        <f t="shared" si="523"/>
        <v>#VALUE!</v>
      </c>
      <c r="AB2194" t="e">
        <f t="shared" si="524"/>
        <v>#VALUE!</v>
      </c>
    </row>
    <row r="2195" spans="1:28" x14ac:dyDescent="0.25">
      <c r="A2195">
        <v>49</v>
      </c>
      <c r="B2195" t="s">
        <v>79</v>
      </c>
      <c r="C2195">
        <v>2</v>
      </c>
      <c r="D2195" t="s">
        <v>80</v>
      </c>
      <c r="E2195">
        <v>2013</v>
      </c>
      <c r="F2195">
        <v>4200</v>
      </c>
      <c r="G2195" t="s">
        <v>10</v>
      </c>
      <c r="H2195" s="54">
        <v>0.18</v>
      </c>
      <c r="I2195" t="s">
        <v>10</v>
      </c>
      <c r="J2195" t="s">
        <v>10</v>
      </c>
      <c r="K2195" s="54">
        <v>0.18</v>
      </c>
      <c r="L2195" s="2">
        <f t="shared" si="515"/>
        <v>5121.9512195121952</v>
      </c>
      <c r="M2195" s="2" t="e">
        <f t="shared" si="516"/>
        <v>#VALUE!</v>
      </c>
      <c r="N2195" s="2" t="e">
        <f t="shared" si="517"/>
        <v>#VALUE!</v>
      </c>
      <c r="O2195" s="2">
        <f t="shared" si="518"/>
        <v>5121.9512195121952</v>
      </c>
      <c r="P2195" s="79" t="e">
        <f t="shared" si="519"/>
        <v>#VALUE!</v>
      </c>
      <c r="Q2195" s="84">
        <v>0.85441</v>
      </c>
      <c r="R2195" s="78">
        <v>0.14557999999999999</v>
      </c>
      <c r="S2195" s="79" t="e">
        <f t="shared" si="510"/>
        <v>#VALUE!</v>
      </c>
      <c r="T2195" s="2" t="e">
        <f t="shared" si="511"/>
        <v>#VALUE!</v>
      </c>
      <c r="U2195" s="2" t="e">
        <f t="shared" si="512"/>
        <v>#VALUE!</v>
      </c>
      <c r="V2195" s="2" t="e">
        <f t="shared" si="513"/>
        <v>#VALUE!</v>
      </c>
      <c r="W2195" s="2" t="e">
        <f t="shared" si="514"/>
        <v>#VALUE!</v>
      </c>
      <c r="X2195" t="e">
        <f t="shared" si="520"/>
        <v>#VALUE!</v>
      </c>
      <c r="Y2195" t="e">
        <f t="shared" si="521"/>
        <v>#VALUE!</v>
      </c>
      <c r="Z2195" t="e">
        <f t="shared" si="522"/>
        <v>#VALUE!</v>
      </c>
      <c r="AA2195" t="e">
        <f t="shared" si="523"/>
        <v>#VALUE!</v>
      </c>
      <c r="AB2195" t="e">
        <f t="shared" si="524"/>
        <v>#VALUE!</v>
      </c>
    </row>
    <row r="2196" spans="1:28" x14ac:dyDescent="0.25">
      <c r="A2196">
        <v>49</v>
      </c>
      <c r="B2196" t="s">
        <v>79</v>
      </c>
      <c r="C2196">
        <v>2</v>
      </c>
      <c r="D2196" t="s">
        <v>80</v>
      </c>
      <c r="E2196">
        <v>2014</v>
      </c>
      <c r="F2196">
        <v>5400</v>
      </c>
      <c r="G2196" t="s">
        <v>10</v>
      </c>
      <c r="H2196" s="54">
        <v>0.17599999999999999</v>
      </c>
      <c r="I2196" t="s">
        <v>10</v>
      </c>
      <c r="J2196" t="s">
        <v>10</v>
      </c>
      <c r="K2196" s="54">
        <v>0.17599999999999999</v>
      </c>
      <c r="L2196" s="2">
        <f t="shared" si="515"/>
        <v>6553.3980582524264</v>
      </c>
      <c r="M2196" s="2" t="e">
        <f t="shared" si="516"/>
        <v>#VALUE!</v>
      </c>
      <c r="N2196" s="2" t="e">
        <f t="shared" si="517"/>
        <v>#VALUE!</v>
      </c>
      <c r="O2196" s="2">
        <f t="shared" si="518"/>
        <v>6553.3980582524264</v>
      </c>
      <c r="P2196" s="79" t="e">
        <f t="shared" si="519"/>
        <v>#VALUE!</v>
      </c>
      <c r="Q2196" s="84">
        <v>0.85441</v>
      </c>
      <c r="R2196" s="78">
        <v>0.14557999999999999</v>
      </c>
      <c r="S2196" s="79" t="e">
        <f t="shared" si="510"/>
        <v>#VALUE!</v>
      </c>
      <c r="T2196" s="2" t="e">
        <f t="shared" si="511"/>
        <v>#VALUE!</v>
      </c>
      <c r="U2196" s="2" t="e">
        <f t="shared" si="512"/>
        <v>#VALUE!</v>
      </c>
      <c r="V2196" s="2" t="e">
        <f t="shared" si="513"/>
        <v>#VALUE!</v>
      </c>
      <c r="W2196" s="2" t="e">
        <f t="shared" si="514"/>
        <v>#VALUE!</v>
      </c>
      <c r="X2196" t="e">
        <f t="shared" si="520"/>
        <v>#VALUE!</v>
      </c>
      <c r="Y2196" t="e">
        <f t="shared" si="521"/>
        <v>#VALUE!</v>
      </c>
      <c r="Z2196" t="e">
        <f t="shared" si="522"/>
        <v>#VALUE!</v>
      </c>
      <c r="AA2196" t="e">
        <f t="shared" si="523"/>
        <v>#VALUE!</v>
      </c>
      <c r="AB2196" t="e">
        <f t="shared" si="524"/>
        <v>#VALUE!</v>
      </c>
    </row>
    <row r="2197" spans="1:28" x14ac:dyDescent="0.25">
      <c r="A2197">
        <v>49</v>
      </c>
      <c r="B2197" t="s">
        <v>79</v>
      </c>
      <c r="C2197">
        <v>2</v>
      </c>
      <c r="D2197" t="s">
        <v>80</v>
      </c>
      <c r="E2197">
        <v>2015</v>
      </c>
      <c r="F2197">
        <v>7600</v>
      </c>
      <c r="G2197" t="s">
        <v>10</v>
      </c>
      <c r="H2197" s="54">
        <v>0.151</v>
      </c>
      <c r="I2197" t="s">
        <v>10</v>
      </c>
      <c r="J2197" t="s">
        <v>10</v>
      </c>
      <c r="K2197" s="54">
        <v>0.151</v>
      </c>
      <c r="L2197" s="2">
        <f t="shared" si="515"/>
        <v>8951.7078916372211</v>
      </c>
      <c r="M2197" s="2" t="e">
        <f t="shared" si="516"/>
        <v>#VALUE!</v>
      </c>
      <c r="N2197" s="2" t="e">
        <f t="shared" si="517"/>
        <v>#VALUE!</v>
      </c>
      <c r="O2197" s="2">
        <f t="shared" si="518"/>
        <v>8951.7078916372211</v>
      </c>
      <c r="P2197" s="79" t="e">
        <f t="shared" si="519"/>
        <v>#VALUE!</v>
      </c>
      <c r="Q2197" s="84">
        <v>0.85441</v>
      </c>
      <c r="R2197" s="78">
        <v>0.14557999999999999</v>
      </c>
      <c r="S2197" s="79" t="e">
        <f t="shared" si="510"/>
        <v>#VALUE!</v>
      </c>
      <c r="T2197" s="2" t="e">
        <f t="shared" si="511"/>
        <v>#VALUE!</v>
      </c>
      <c r="U2197" s="2" t="e">
        <f t="shared" si="512"/>
        <v>#VALUE!</v>
      </c>
      <c r="V2197" s="2" t="e">
        <f t="shared" si="513"/>
        <v>#VALUE!</v>
      </c>
      <c r="W2197" s="2" t="e">
        <f t="shared" si="514"/>
        <v>#VALUE!</v>
      </c>
      <c r="X2197" t="e">
        <f t="shared" si="520"/>
        <v>#VALUE!</v>
      </c>
      <c r="Y2197" t="e">
        <f t="shared" si="521"/>
        <v>#VALUE!</v>
      </c>
      <c r="Z2197" t="e">
        <f t="shared" si="522"/>
        <v>#VALUE!</v>
      </c>
      <c r="AA2197" t="e">
        <f t="shared" si="523"/>
        <v>#VALUE!</v>
      </c>
      <c r="AB2197" t="e">
        <f t="shared" si="524"/>
        <v>#VALUE!</v>
      </c>
    </row>
    <row r="2198" spans="1:28" x14ac:dyDescent="0.25">
      <c r="A2198">
        <v>49</v>
      </c>
      <c r="B2198" t="s">
        <v>79</v>
      </c>
      <c r="C2198">
        <v>2</v>
      </c>
      <c r="D2198" t="s">
        <v>80</v>
      </c>
      <c r="E2198">
        <v>2016</v>
      </c>
      <c r="F2198" t="s">
        <v>10</v>
      </c>
      <c r="G2198" t="s">
        <v>10</v>
      </c>
      <c r="H2198" s="54">
        <v>0.151</v>
      </c>
      <c r="I2198" t="s">
        <v>10</v>
      </c>
      <c r="J2198" t="s">
        <v>10</v>
      </c>
      <c r="K2198" s="54">
        <v>0.151</v>
      </c>
      <c r="L2198" s="2" t="e">
        <f t="shared" si="515"/>
        <v>#VALUE!</v>
      </c>
      <c r="M2198" s="2" t="e">
        <f t="shared" si="516"/>
        <v>#VALUE!</v>
      </c>
      <c r="N2198" s="2" t="e">
        <f t="shared" si="517"/>
        <v>#VALUE!</v>
      </c>
      <c r="O2198" s="2" t="e">
        <f t="shared" si="518"/>
        <v>#VALUE!</v>
      </c>
      <c r="P2198" s="79" t="e">
        <f t="shared" si="519"/>
        <v>#VALUE!</v>
      </c>
      <c r="Q2198" s="84">
        <v>0.85441</v>
      </c>
      <c r="R2198" s="78">
        <v>0.14557999999999999</v>
      </c>
      <c r="S2198" s="79">
        <f t="shared" si="510"/>
        <v>4131.9641406890896</v>
      </c>
      <c r="T2198" s="2" t="e">
        <f t="shared" si="511"/>
        <v>#VALUE!</v>
      </c>
      <c r="U2198" s="2" t="e">
        <f t="shared" si="512"/>
        <v>#VALUE!</v>
      </c>
      <c r="V2198" s="2">
        <f t="shared" si="513"/>
        <v>4131.9641406890896</v>
      </c>
      <c r="W2198" s="2" t="e">
        <f t="shared" si="514"/>
        <v>#VALUE!</v>
      </c>
      <c r="X2198" t="e">
        <f t="shared" si="520"/>
        <v>#VALUE!</v>
      </c>
      <c r="Y2198" t="e">
        <f t="shared" si="521"/>
        <v>#VALUE!</v>
      </c>
      <c r="Z2198" t="e">
        <f t="shared" si="522"/>
        <v>#VALUE!</v>
      </c>
      <c r="AA2198" t="e">
        <f t="shared" si="523"/>
        <v>#VALUE!</v>
      </c>
      <c r="AB2198" t="e">
        <f t="shared" si="524"/>
        <v>#VALUE!</v>
      </c>
    </row>
    <row r="2199" spans="1:28" x14ac:dyDescent="0.25">
      <c r="A2199">
        <v>49</v>
      </c>
      <c r="B2199" t="s">
        <v>79</v>
      </c>
      <c r="C2199">
        <v>2</v>
      </c>
      <c r="D2199" t="s">
        <v>80</v>
      </c>
      <c r="E2199">
        <v>2017</v>
      </c>
      <c r="F2199">
        <v>6000</v>
      </c>
      <c r="G2199" t="s">
        <v>10</v>
      </c>
      <c r="H2199" s="54">
        <v>0.151</v>
      </c>
      <c r="I2199" t="s">
        <v>10</v>
      </c>
      <c r="J2199" t="s">
        <v>10</v>
      </c>
      <c r="K2199" s="54">
        <v>0.151</v>
      </c>
      <c r="L2199" s="2">
        <f t="shared" si="515"/>
        <v>7067.1378091872793</v>
      </c>
      <c r="M2199" s="2" t="e">
        <f t="shared" si="516"/>
        <v>#VALUE!</v>
      </c>
      <c r="N2199" s="2" t="e">
        <f t="shared" si="517"/>
        <v>#VALUE!</v>
      </c>
      <c r="O2199" s="2">
        <f t="shared" si="518"/>
        <v>7067.1378091872793</v>
      </c>
      <c r="P2199" s="79" t="e">
        <f t="shared" si="519"/>
        <v>#VALUE!</v>
      </c>
      <c r="Q2199" s="84">
        <v>0.85441</v>
      </c>
      <c r="R2199" s="78">
        <v>0.14557999999999999</v>
      </c>
      <c r="S2199" s="79" t="e">
        <f t="shared" si="510"/>
        <v>#VALUE!</v>
      </c>
      <c r="T2199" s="2" t="e">
        <f t="shared" si="511"/>
        <v>#VALUE!</v>
      </c>
      <c r="U2199" s="2" t="e">
        <f t="shared" si="512"/>
        <v>#VALUE!</v>
      </c>
      <c r="V2199" s="2" t="e">
        <f t="shared" si="513"/>
        <v>#VALUE!</v>
      </c>
      <c r="W2199" s="2" t="e">
        <f t="shared" si="514"/>
        <v>#VALUE!</v>
      </c>
      <c r="X2199" t="e">
        <f t="shared" si="520"/>
        <v>#VALUE!</v>
      </c>
      <c r="Y2199" t="e">
        <f t="shared" si="521"/>
        <v>#VALUE!</v>
      </c>
      <c r="Z2199" t="e">
        <f t="shared" si="522"/>
        <v>#VALUE!</v>
      </c>
      <c r="AA2199" t="e">
        <f t="shared" si="523"/>
        <v>#VALUE!</v>
      </c>
      <c r="AB2199" t="e">
        <f t="shared" si="524"/>
        <v>#VALUE!</v>
      </c>
    </row>
    <row r="2200" spans="1:28" x14ac:dyDescent="0.25">
      <c r="A2200">
        <v>49</v>
      </c>
      <c r="B2200" t="s">
        <v>79</v>
      </c>
      <c r="C2200">
        <v>2</v>
      </c>
      <c r="D2200" t="s">
        <v>80</v>
      </c>
      <c r="E2200">
        <v>2018</v>
      </c>
      <c r="F2200" t="s">
        <v>10</v>
      </c>
      <c r="G2200" t="s">
        <v>10</v>
      </c>
      <c r="H2200" s="54">
        <v>0.152</v>
      </c>
      <c r="I2200" t="s">
        <v>10</v>
      </c>
      <c r="J2200" t="s">
        <v>10</v>
      </c>
      <c r="K2200" s="54">
        <v>0.152</v>
      </c>
      <c r="L2200" s="2" t="e">
        <f t="shared" si="515"/>
        <v>#VALUE!</v>
      </c>
      <c r="M2200" s="2" t="e">
        <f t="shared" si="516"/>
        <v>#VALUE!</v>
      </c>
      <c r="N2200" s="2" t="e">
        <f t="shared" si="517"/>
        <v>#VALUE!</v>
      </c>
      <c r="O2200" s="2" t="e">
        <f t="shared" si="518"/>
        <v>#VALUE!</v>
      </c>
      <c r="P2200" s="79" t="e">
        <f t="shared" si="519"/>
        <v>#VALUE!</v>
      </c>
      <c r="Q2200" s="84">
        <v>0.85441</v>
      </c>
      <c r="R2200" s="78">
        <v>0.14557999999999999</v>
      </c>
      <c r="S2200" s="79" t="e">
        <f t="shared" si="510"/>
        <v>#VALUE!</v>
      </c>
      <c r="T2200" s="2" t="e">
        <f t="shared" si="511"/>
        <v>#VALUE!</v>
      </c>
      <c r="U2200" s="2" t="e">
        <f t="shared" si="512"/>
        <v>#VALUE!</v>
      </c>
      <c r="V2200" s="2" t="e">
        <f t="shared" si="513"/>
        <v>#VALUE!</v>
      </c>
      <c r="W2200" s="2" t="e">
        <f t="shared" si="514"/>
        <v>#VALUE!</v>
      </c>
      <c r="X2200" t="e">
        <f t="shared" si="520"/>
        <v>#VALUE!</v>
      </c>
      <c r="Y2200" t="e">
        <f t="shared" si="521"/>
        <v>#VALUE!</v>
      </c>
      <c r="Z2200" t="e">
        <f t="shared" si="522"/>
        <v>#VALUE!</v>
      </c>
      <c r="AA2200" t="e">
        <f t="shared" si="523"/>
        <v>#VALUE!</v>
      </c>
      <c r="AB2200" t="e">
        <f t="shared" si="524"/>
        <v>#VALUE!</v>
      </c>
    </row>
    <row r="2201" spans="1:28" x14ac:dyDescent="0.25">
      <c r="A2201">
        <v>49</v>
      </c>
      <c r="B2201" t="s">
        <v>79</v>
      </c>
      <c r="C2201">
        <v>2</v>
      </c>
      <c r="D2201" t="s">
        <v>80</v>
      </c>
      <c r="E2201">
        <v>2019</v>
      </c>
      <c r="F2201">
        <v>3300</v>
      </c>
      <c r="G2201" t="s">
        <v>10</v>
      </c>
      <c r="H2201" s="54">
        <v>0.152</v>
      </c>
      <c r="I2201" t="s">
        <v>10</v>
      </c>
      <c r="J2201" t="s">
        <v>10</v>
      </c>
      <c r="K2201" s="54">
        <v>0.152</v>
      </c>
      <c r="L2201" s="2">
        <f t="shared" si="515"/>
        <v>3891.5094339622642</v>
      </c>
      <c r="M2201" s="2" t="e">
        <f t="shared" si="516"/>
        <v>#VALUE!</v>
      </c>
      <c r="N2201" s="2" t="e">
        <f t="shared" si="517"/>
        <v>#VALUE!</v>
      </c>
      <c r="O2201" s="2">
        <f t="shared" si="518"/>
        <v>3891.5094339622642</v>
      </c>
      <c r="P2201" s="79" t="e">
        <f t="shared" si="519"/>
        <v>#VALUE!</v>
      </c>
      <c r="Q2201" s="84">
        <v>0.85441</v>
      </c>
      <c r="R2201" s="78">
        <v>0.14557999999999999</v>
      </c>
      <c r="S2201" s="79" t="e">
        <f t="shared" si="510"/>
        <v>#VALUE!</v>
      </c>
      <c r="T2201" s="2" t="e">
        <f t="shared" si="511"/>
        <v>#VALUE!</v>
      </c>
      <c r="U2201" s="2" t="e">
        <f t="shared" si="512"/>
        <v>#VALUE!</v>
      </c>
      <c r="V2201" s="2" t="e">
        <f t="shared" si="513"/>
        <v>#VALUE!</v>
      </c>
      <c r="W2201" s="2" t="e">
        <f t="shared" si="514"/>
        <v>#VALUE!</v>
      </c>
      <c r="X2201" t="e">
        <f t="shared" si="520"/>
        <v>#VALUE!</v>
      </c>
      <c r="Y2201" t="e">
        <f t="shared" si="521"/>
        <v>#VALUE!</v>
      </c>
      <c r="Z2201" t="e">
        <f t="shared" si="522"/>
        <v>#VALUE!</v>
      </c>
      <c r="AA2201" t="e">
        <f t="shared" si="523"/>
        <v>#VALUE!</v>
      </c>
      <c r="AB2201" t="e">
        <f t="shared" si="524"/>
        <v>#VALUE!</v>
      </c>
    </row>
    <row r="2202" spans="1:28" x14ac:dyDescent="0.25">
      <c r="A2202">
        <v>49</v>
      </c>
      <c r="B2202" t="s">
        <v>79</v>
      </c>
      <c r="C2202">
        <v>2</v>
      </c>
      <c r="D2202" t="s">
        <v>80</v>
      </c>
      <c r="E2202">
        <v>2020</v>
      </c>
      <c r="F2202">
        <v>5100</v>
      </c>
      <c r="G2202" t="s">
        <v>10</v>
      </c>
      <c r="H2202" s="54">
        <v>0.08</v>
      </c>
      <c r="I2202" t="s">
        <v>10</v>
      </c>
      <c r="J2202" t="s">
        <v>10</v>
      </c>
      <c r="K2202" s="54">
        <v>0.08</v>
      </c>
      <c r="L2202" s="2">
        <f t="shared" si="515"/>
        <v>5543.478260869565</v>
      </c>
      <c r="M2202" s="2" t="e">
        <f t="shared" si="516"/>
        <v>#VALUE!</v>
      </c>
      <c r="N2202" s="2" t="e">
        <f t="shared" si="517"/>
        <v>#VALUE!</v>
      </c>
      <c r="O2202" s="2">
        <f t="shared" si="518"/>
        <v>5543.478260869565</v>
      </c>
      <c r="P2202" s="79" t="e">
        <f t="shared" si="519"/>
        <v>#VALUE!</v>
      </c>
      <c r="Q2202" s="84">
        <v>0.85441</v>
      </c>
      <c r="R2202" s="78">
        <v>0.14557999999999999</v>
      </c>
      <c r="S2202" s="79" t="e">
        <f t="shared" si="510"/>
        <v>#VALUE!</v>
      </c>
      <c r="T2202" s="2" t="e">
        <f t="shared" si="511"/>
        <v>#VALUE!</v>
      </c>
      <c r="U2202" s="2" t="e">
        <f t="shared" si="512"/>
        <v>#VALUE!</v>
      </c>
      <c r="V2202" s="2" t="e">
        <f t="shared" si="513"/>
        <v>#REF!</v>
      </c>
      <c r="W2202" s="2" t="e">
        <f t="shared" si="514"/>
        <v>#VALUE!</v>
      </c>
      <c r="X2202" t="e">
        <f t="shared" si="520"/>
        <v>#VALUE!</v>
      </c>
      <c r="Y2202" t="e">
        <f t="shared" si="521"/>
        <v>#VALUE!</v>
      </c>
      <c r="Z2202" t="e">
        <f t="shared" si="522"/>
        <v>#VALUE!</v>
      </c>
      <c r="AA2202" t="e">
        <f t="shared" si="523"/>
        <v>#REF!</v>
      </c>
      <c r="AB2202" t="e">
        <f t="shared" si="524"/>
        <v>#VALUE!</v>
      </c>
    </row>
    <row r="2203" spans="1:28" x14ac:dyDescent="0.25">
      <c r="A2203">
        <v>49</v>
      </c>
      <c r="B2203" t="s">
        <v>79</v>
      </c>
      <c r="C2203">
        <v>2</v>
      </c>
      <c r="D2203" t="s">
        <v>80</v>
      </c>
      <c r="E2203">
        <v>2021</v>
      </c>
      <c r="F2203" t="s">
        <v>10</v>
      </c>
      <c r="G2203" t="s">
        <v>10</v>
      </c>
      <c r="H2203" s="79" t="s">
        <v>10</v>
      </c>
      <c r="I2203" t="s">
        <v>10</v>
      </c>
      <c r="J2203" t="s">
        <v>10</v>
      </c>
      <c r="K2203" s="54">
        <v>0.15</v>
      </c>
      <c r="L2203" s="2" t="e">
        <f t="shared" si="515"/>
        <v>#VALUE!</v>
      </c>
      <c r="M2203" s="2" t="e">
        <f t="shared" si="516"/>
        <v>#VALUE!</v>
      </c>
      <c r="N2203" s="2" t="e">
        <f t="shared" si="517"/>
        <v>#VALUE!</v>
      </c>
      <c r="O2203" s="2" t="e">
        <f t="shared" si="518"/>
        <v>#VALUE!</v>
      </c>
      <c r="P2203" s="79" t="e">
        <f t="shared" si="519"/>
        <v>#VALUE!</v>
      </c>
      <c r="Q2203" s="84">
        <v>0.85441</v>
      </c>
      <c r="R2203" s="78">
        <v>0.14557999999999999</v>
      </c>
      <c r="S2203" s="79" t="e">
        <f>(L2206*$Q2203)+(L2208*$R2203)</f>
        <v>#REF!</v>
      </c>
      <c r="T2203" s="2" t="e">
        <f>(M2206*$Q2203)+(M2208*$R2203)</f>
        <v>#REF!</v>
      </c>
      <c r="U2203" s="2" t="e">
        <f>(N2206*$Q2203)+(N2208*$R2203)</f>
        <v>#REF!</v>
      </c>
      <c r="V2203" s="2" t="e">
        <f>(O2206*$Q2203)+(O2208*$R2203)</f>
        <v>#REF!</v>
      </c>
      <c r="W2203" s="2" t="e">
        <f>(P2206*$Q2203)+(P2208*$R2203)</f>
        <v>#VALUE!</v>
      </c>
      <c r="X2203" t="e">
        <f t="shared" si="520"/>
        <v>#REF!</v>
      </c>
      <c r="Y2203" t="e">
        <f t="shared" si="521"/>
        <v>#REF!</v>
      </c>
      <c r="Z2203" t="e">
        <f t="shared" si="522"/>
        <v>#REF!</v>
      </c>
      <c r="AA2203" t="e">
        <f t="shared" si="523"/>
        <v>#REF!</v>
      </c>
      <c r="AB2203" t="e">
        <f t="shared" si="524"/>
        <v>#VALUE!</v>
      </c>
    </row>
    <row r="2204" spans="1:28" x14ac:dyDescent="0.25">
      <c r="A2204">
        <v>49</v>
      </c>
      <c r="B2204" t="s">
        <v>79</v>
      </c>
      <c r="C2204">
        <v>2</v>
      </c>
      <c r="D2204" t="s">
        <v>80</v>
      </c>
      <c r="E2204">
        <v>2022</v>
      </c>
      <c r="F2204" t="s">
        <v>10</v>
      </c>
      <c r="G2204" t="s">
        <v>10</v>
      </c>
      <c r="H2204" s="79" t="s">
        <v>10</v>
      </c>
      <c r="I2204" t="s">
        <v>10</v>
      </c>
      <c r="J2204" t="s">
        <v>10</v>
      </c>
      <c r="K2204" s="54">
        <v>0.15</v>
      </c>
      <c r="L2204" s="2" t="e">
        <f t="shared" si="515"/>
        <v>#VALUE!</v>
      </c>
      <c r="M2204" s="2" t="e">
        <f t="shared" si="516"/>
        <v>#VALUE!</v>
      </c>
      <c r="N2204" s="2" t="e">
        <f t="shared" si="517"/>
        <v>#VALUE!</v>
      </c>
      <c r="O2204" s="2" t="e">
        <f t="shared" si="518"/>
        <v>#VALUE!</v>
      </c>
      <c r="P2204" s="79" t="e">
        <f t="shared" si="519"/>
        <v>#VALUE!</v>
      </c>
      <c r="Q2204" s="84">
        <v>0.85441</v>
      </c>
      <c r="R2204" s="78">
        <v>0.14557999999999999</v>
      </c>
      <c r="S2204" s="79">
        <f t="shared" ref="S2204:W2205" si="525">(L2208*$Q2204)+(L2209*$R2204)</f>
        <v>2415.4021889841688</v>
      </c>
      <c r="T2204" s="2" t="e">
        <f t="shared" si="525"/>
        <v>#VALUE!</v>
      </c>
      <c r="U2204" s="2" t="e">
        <f t="shared" si="525"/>
        <v>#VALUE!</v>
      </c>
      <c r="V2204" s="2">
        <f t="shared" si="525"/>
        <v>2415.4021889841688</v>
      </c>
      <c r="W2204" s="2" t="e">
        <f t="shared" si="525"/>
        <v>#VALUE!</v>
      </c>
      <c r="X2204" t="e">
        <f t="shared" si="520"/>
        <v>#VALUE!</v>
      </c>
      <c r="Y2204" t="e">
        <f t="shared" si="521"/>
        <v>#VALUE!</v>
      </c>
      <c r="Z2204" t="e">
        <f t="shared" si="522"/>
        <v>#VALUE!</v>
      </c>
      <c r="AA2204" t="e">
        <f t="shared" si="523"/>
        <v>#VALUE!</v>
      </c>
      <c r="AB2204" t="e">
        <f t="shared" si="524"/>
        <v>#VALUE!</v>
      </c>
    </row>
    <row r="2205" spans="1:28" x14ac:dyDescent="0.25">
      <c r="A2205">
        <v>49</v>
      </c>
      <c r="B2205" t="s">
        <v>79</v>
      </c>
      <c r="C2205">
        <v>2</v>
      </c>
      <c r="D2205" t="s">
        <v>80</v>
      </c>
      <c r="E2205">
        <v>2023</v>
      </c>
      <c r="F2205">
        <v>250</v>
      </c>
      <c r="G2205" t="s">
        <v>10</v>
      </c>
      <c r="H2205" s="79" t="s">
        <v>10</v>
      </c>
      <c r="I2205" t="s">
        <v>10</v>
      </c>
      <c r="J2205" t="s">
        <v>10</v>
      </c>
      <c r="K2205" s="54">
        <v>0.15</v>
      </c>
      <c r="L2205" s="2" t="e">
        <f t="shared" si="515"/>
        <v>#VALUE!</v>
      </c>
      <c r="M2205" s="2" t="e">
        <f t="shared" si="516"/>
        <v>#VALUE!</v>
      </c>
      <c r="N2205" s="2" t="e">
        <f t="shared" si="517"/>
        <v>#VALUE!</v>
      </c>
      <c r="O2205" s="2">
        <f t="shared" si="518"/>
        <v>294.11764705882354</v>
      </c>
      <c r="P2205" s="79" t="e">
        <f t="shared" si="519"/>
        <v>#VALUE!</v>
      </c>
      <c r="Q2205" s="84">
        <v>0.85441</v>
      </c>
      <c r="R2205" s="78">
        <v>0.14557999999999999</v>
      </c>
      <c r="S2205" s="79">
        <f t="shared" si="525"/>
        <v>3606.8843354670025</v>
      </c>
      <c r="T2205" s="2" t="e">
        <f t="shared" si="525"/>
        <v>#VALUE!</v>
      </c>
      <c r="U2205" s="2" t="e">
        <f t="shared" si="525"/>
        <v>#VALUE!</v>
      </c>
      <c r="V2205" s="2">
        <f t="shared" si="525"/>
        <v>3606.8843354670025</v>
      </c>
      <c r="W2205" s="2" t="e">
        <f t="shared" si="525"/>
        <v>#VALUE!</v>
      </c>
      <c r="X2205">
        <f t="shared" si="520"/>
        <v>14.42753734186801</v>
      </c>
      <c r="Y2205" t="e">
        <f t="shared" si="521"/>
        <v>#VALUE!</v>
      </c>
      <c r="Z2205" t="e">
        <f t="shared" si="522"/>
        <v>#VALUE!</v>
      </c>
      <c r="AA2205">
        <f t="shared" si="523"/>
        <v>14.42753734186801</v>
      </c>
      <c r="AB2205" t="e">
        <f t="shared" si="524"/>
        <v>#VALUE!</v>
      </c>
    </row>
    <row r="2206" spans="1:28" x14ac:dyDescent="0.25">
      <c r="A2206">
        <v>49</v>
      </c>
      <c r="B2206" t="s">
        <v>79</v>
      </c>
      <c r="C2206">
        <v>2</v>
      </c>
      <c r="D2206" t="s">
        <v>80</v>
      </c>
      <c r="E2206">
        <v>2024</v>
      </c>
      <c r="F2206">
        <v>2500</v>
      </c>
      <c r="G2206" t="s">
        <v>10</v>
      </c>
      <c r="H2206" s="79" t="s">
        <v>10</v>
      </c>
      <c r="I2206" t="s">
        <v>10</v>
      </c>
      <c r="J2206" t="s">
        <v>10</v>
      </c>
      <c r="K2206" s="54">
        <v>0.15</v>
      </c>
      <c r="L2206" s="2" t="e">
        <f>#REF!/(1-H2206)</f>
        <v>#REF!</v>
      </c>
      <c r="M2206" s="2" t="e">
        <f>#REF!/(1-I2206)</f>
        <v>#REF!</v>
      </c>
      <c r="N2206" s="2" t="e">
        <f>#REF!/(1-J2206)</f>
        <v>#REF!</v>
      </c>
      <c r="O2206" s="2" t="e">
        <f>#REF!/(1-K2206)</f>
        <v>#REF!</v>
      </c>
      <c r="P2206" s="79" t="e">
        <f t="shared" si="519"/>
        <v>#VALUE!</v>
      </c>
      <c r="Q2206" s="84">
        <v>0.85441</v>
      </c>
      <c r="R2206" s="78">
        <v>0.14557999999999999</v>
      </c>
      <c r="S2206" s="79">
        <f t="shared" ref="S2206:W2207" si="526">(L2209*$Q2206)+(L2210*$R2206)</f>
        <v>3606.8843354670025</v>
      </c>
      <c r="T2206" s="2" t="e">
        <f t="shared" si="526"/>
        <v>#VALUE!</v>
      </c>
      <c r="U2206" s="2" t="e">
        <f t="shared" si="526"/>
        <v>#VALUE!</v>
      </c>
      <c r="V2206" s="2">
        <f t="shared" si="526"/>
        <v>3606.8843354670025</v>
      </c>
      <c r="W2206" s="2" t="e">
        <f t="shared" si="526"/>
        <v>#VALUE!</v>
      </c>
      <c r="X2206" t="e">
        <f>S2206/#REF!</f>
        <v>#REF!</v>
      </c>
      <c r="Y2206" t="e">
        <f>T2206/#REF!</f>
        <v>#VALUE!</v>
      </c>
      <c r="Z2206" t="e">
        <f>U2206/#REF!</f>
        <v>#VALUE!</v>
      </c>
      <c r="AA2206" t="e">
        <f>V2206/#REF!</f>
        <v>#REF!</v>
      </c>
      <c r="AB2206" t="e">
        <f t="shared" si="524"/>
        <v>#VALUE!</v>
      </c>
    </row>
    <row r="2207" spans="1:28" x14ac:dyDescent="0.25">
      <c r="A2207">
        <v>50</v>
      </c>
      <c r="B2207" t="s">
        <v>81</v>
      </c>
      <c r="C2207">
        <v>2</v>
      </c>
      <c r="D2207" t="s">
        <v>80</v>
      </c>
      <c r="E2207">
        <v>1980</v>
      </c>
      <c r="F2207">
        <v>2500</v>
      </c>
      <c r="G2207" t="s">
        <v>10</v>
      </c>
      <c r="H2207" s="54">
        <v>0.309</v>
      </c>
      <c r="I2207" t="s">
        <v>10</v>
      </c>
      <c r="J2207" t="s">
        <v>10</v>
      </c>
      <c r="K2207" s="54">
        <v>0.309</v>
      </c>
      <c r="L2207" s="2" t="e">
        <f>#REF!/(1-H2207)</f>
        <v>#REF!</v>
      </c>
      <c r="M2207" s="2" t="e">
        <f>#REF!/(1-I2207)</f>
        <v>#REF!</v>
      </c>
      <c r="N2207" s="2" t="e">
        <f>#REF!/(1-J2207)</f>
        <v>#REF!</v>
      </c>
      <c r="O2207" s="2" t="e">
        <f>#REF!/(1-K2207)</f>
        <v>#REF!</v>
      </c>
      <c r="P2207" s="79" t="e">
        <f t="shared" ref="P2207" si="527">$G2207/(1-K2207)</f>
        <v>#VALUE!</v>
      </c>
      <c r="Q2207" s="84">
        <v>0.85441</v>
      </c>
      <c r="R2207" s="78">
        <v>0.14557999999999999</v>
      </c>
      <c r="S2207" s="79">
        <f t="shared" si="526"/>
        <v>6071.0055740397383</v>
      </c>
      <c r="T2207" s="2" t="e">
        <f t="shared" si="526"/>
        <v>#VALUE!</v>
      </c>
      <c r="U2207" s="2" t="e">
        <f t="shared" si="526"/>
        <v>#VALUE!</v>
      </c>
      <c r="V2207" s="2">
        <f t="shared" si="526"/>
        <v>6071.0055740397383</v>
      </c>
      <c r="W2207" s="2" t="e">
        <f t="shared" si="526"/>
        <v>#VALUE!</v>
      </c>
      <c r="X2207" t="e">
        <f>S2207/#REF!</f>
        <v>#REF!</v>
      </c>
      <c r="Y2207" t="e">
        <f>T2207/#REF!</f>
        <v>#VALUE!</v>
      </c>
      <c r="Z2207" t="e">
        <f>U2207/#REF!</f>
        <v>#VALUE!</v>
      </c>
      <c r="AA2207" t="e">
        <f>V2207/#REF!</f>
        <v>#REF!</v>
      </c>
      <c r="AB2207" t="e">
        <f t="shared" ref="AB2207" si="528">W2207/$G2207</f>
        <v>#VALUE!</v>
      </c>
    </row>
    <row r="2208" spans="1:28" x14ac:dyDescent="0.25">
      <c r="A2208">
        <v>50</v>
      </c>
      <c r="B2208" t="s">
        <v>81</v>
      </c>
      <c r="C2208">
        <v>2</v>
      </c>
      <c r="D2208" t="s">
        <v>80</v>
      </c>
      <c r="E2208">
        <v>1981</v>
      </c>
      <c r="F2208">
        <v>1647</v>
      </c>
      <c r="G2208" t="s">
        <v>10</v>
      </c>
      <c r="H2208" s="54">
        <v>0.28000000000000003</v>
      </c>
      <c r="I2208" t="s">
        <v>10</v>
      </c>
      <c r="J2208" t="s">
        <v>10</v>
      </c>
      <c r="K2208" s="54">
        <v>0.28000000000000003</v>
      </c>
      <c r="L2208" s="2">
        <f t="shared" ref="L2208:L2271" si="529">$F2208/(1-H2208)</f>
        <v>2287.5</v>
      </c>
      <c r="M2208" s="2" t="e">
        <f t="shared" ref="M2208:M2271" si="530">$F2208/(1-I2208)</f>
        <v>#VALUE!</v>
      </c>
      <c r="N2208" s="2" t="e">
        <f t="shared" ref="N2208:N2271" si="531">$F2208/(1-J2208)</f>
        <v>#VALUE!</v>
      </c>
      <c r="O2208" s="2">
        <f t="shared" ref="O2208:O2271" si="532">$F2208/(1-K2208)</f>
        <v>2287.5</v>
      </c>
      <c r="P2208" s="79" t="e">
        <f t="shared" si="519"/>
        <v>#VALUE!</v>
      </c>
      <c r="Q2208" s="84">
        <v>0.85441</v>
      </c>
      <c r="R2208" s="78">
        <v>0.14557999999999999</v>
      </c>
      <c r="S2208" s="79">
        <f t="shared" ref="S2208:S2271" si="533">(L2211*$Q2208)+(L2212*$R2208)</f>
        <v>5697.0722390689125</v>
      </c>
      <c r="T2208" s="2" t="e">
        <f t="shared" ref="T2208:T2271" si="534">(M2211*$Q2208)+(M2212*$R2208)</f>
        <v>#VALUE!</v>
      </c>
      <c r="U2208" s="2" t="e">
        <f t="shared" ref="U2208:U2271" si="535">(N2211*$Q2208)+(N2212*$R2208)</f>
        <v>#VALUE!</v>
      </c>
      <c r="V2208" s="2">
        <f t="shared" ref="V2208:V2271" si="536">(O2211*$Q2208)+(O2212*$R2208)</f>
        <v>5697.0722390689125</v>
      </c>
      <c r="W2208" s="2" t="e">
        <f t="shared" ref="W2208:W2271" si="537">(P2211*$Q2208)+(P2212*$R2208)</f>
        <v>#VALUE!</v>
      </c>
      <c r="X2208">
        <f t="shared" ref="X2208:X2271" si="538">S2208/$F2208</f>
        <v>3.4590602544437843</v>
      </c>
      <c r="Y2208" t="e">
        <f t="shared" ref="Y2208:Y2271" si="539">T2208/$F2208</f>
        <v>#VALUE!</v>
      </c>
      <c r="Z2208" t="e">
        <f t="shared" ref="Z2208:Z2271" si="540">U2208/$F2208</f>
        <v>#VALUE!</v>
      </c>
      <c r="AA2208">
        <f t="shared" ref="AA2208:AA2271" si="541">V2208/$F2208</f>
        <v>3.4590602544437843</v>
      </c>
      <c r="AB2208" t="e">
        <f t="shared" si="524"/>
        <v>#VALUE!</v>
      </c>
    </row>
    <row r="2209" spans="1:28" x14ac:dyDescent="0.25">
      <c r="A2209">
        <v>50</v>
      </c>
      <c r="B2209" t="s">
        <v>81</v>
      </c>
      <c r="C2209">
        <v>2</v>
      </c>
      <c r="D2209" t="s">
        <v>80</v>
      </c>
      <c r="E2209">
        <v>1982</v>
      </c>
      <c r="F2209">
        <v>2400</v>
      </c>
      <c r="G2209" t="s">
        <v>10</v>
      </c>
      <c r="H2209" s="54">
        <v>0.24199999999999999</v>
      </c>
      <c r="I2209" t="s">
        <v>10</v>
      </c>
      <c r="J2209" t="s">
        <v>10</v>
      </c>
      <c r="K2209" s="54">
        <v>0.24199999999999999</v>
      </c>
      <c r="L2209" s="2">
        <f t="shared" si="529"/>
        <v>3166.2269129287597</v>
      </c>
      <c r="M2209" s="2" t="e">
        <f t="shared" si="530"/>
        <v>#VALUE!</v>
      </c>
      <c r="N2209" s="2" t="e">
        <f t="shared" si="531"/>
        <v>#VALUE!</v>
      </c>
      <c r="O2209" s="2">
        <f t="shared" si="532"/>
        <v>3166.2269129287597</v>
      </c>
      <c r="P2209" s="79" t="e">
        <f t="shared" si="519"/>
        <v>#VALUE!</v>
      </c>
      <c r="Q2209" s="84">
        <v>0.85441</v>
      </c>
      <c r="R2209" s="78">
        <v>0.14557999999999999</v>
      </c>
      <c r="S2209" s="79">
        <f t="shared" si="533"/>
        <v>7171.1629117431357</v>
      </c>
      <c r="T2209" s="2" t="e">
        <f t="shared" si="534"/>
        <v>#VALUE!</v>
      </c>
      <c r="U2209" s="2" t="e">
        <f t="shared" si="535"/>
        <v>#VALUE!</v>
      </c>
      <c r="V2209" s="2">
        <f t="shared" si="536"/>
        <v>7171.1629117431357</v>
      </c>
      <c r="W2209" s="2" t="e">
        <f t="shared" si="537"/>
        <v>#VALUE!</v>
      </c>
      <c r="X2209">
        <f t="shared" si="538"/>
        <v>2.9879845465596397</v>
      </c>
      <c r="Y2209" t="e">
        <f t="shared" si="539"/>
        <v>#VALUE!</v>
      </c>
      <c r="Z2209" t="e">
        <f t="shared" si="540"/>
        <v>#VALUE!</v>
      </c>
      <c r="AA2209">
        <f t="shared" si="541"/>
        <v>2.9879845465596397</v>
      </c>
      <c r="AB2209" t="e">
        <f t="shared" si="524"/>
        <v>#VALUE!</v>
      </c>
    </row>
    <row r="2210" spans="1:28" x14ac:dyDescent="0.25">
      <c r="A2210">
        <v>50</v>
      </c>
      <c r="B2210" t="s">
        <v>81</v>
      </c>
      <c r="C2210">
        <v>2</v>
      </c>
      <c r="D2210" t="s">
        <v>80</v>
      </c>
      <c r="E2210">
        <v>1983</v>
      </c>
      <c r="F2210">
        <v>4100</v>
      </c>
      <c r="G2210" t="s">
        <v>10</v>
      </c>
      <c r="H2210" s="54">
        <v>0.33800000000000002</v>
      </c>
      <c r="I2210" t="s">
        <v>10</v>
      </c>
      <c r="J2210" t="s">
        <v>10</v>
      </c>
      <c r="K2210" s="54">
        <v>0.33800000000000002</v>
      </c>
      <c r="L2210" s="2">
        <f t="shared" si="529"/>
        <v>6193.3534743202426</v>
      </c>
      <c r="M2210" s="2" t="e">
        <f t="shared" si="530"/>
        <v>#VALUE!</v>
      </c>
      <c r="N2210" s="2" t="e">
        <f t="shared" si="531"/>
        <v>#VALUE!</v>
      </c>
      <c r="O2210" s="2">
        <f t="shared" si="532"/>
        <v>6193.3534743202426</v>
      </c>
      <c r="P2210" s="79" t="e">
        <f t="shared" si="519"/>
        <v>#VALUE!</v>
      </c>
      <c r="Q2210" s="84">
        <v>0.85441</v>
      </c>
      <c r="R2210" s="78">
        <v>0.14557999999999999</v>
      </c>
      <c r="S2210" s="79">
        <f t="shared" si="533"/>
        <v>4057.3466569448592</v>
      </c>
      <c r="T2210" s="2" t="e">
        <f t="shared" si="534"/>
        <v>#VALUE!</v>
      </c>
      <c r="U2210" s="2" t="e">
        <f t="shared" si="535"/>
        <v>#VALUE!</v>
      </c>
      <c r="V2210" s="2">
        <f t="shared" si="536"/>
        <v>4057.3466569448592</v>
      </c>
      <c r="W2210" s="2" t="e">
        <f t="shared" si="537"/>
        <v>#VALUE!</v>
      </c>
      <c r="X2210">
        <f t="shared" si="538"/>
        <v>0.98959674559630717</v>
      </c>
      <c r="Y2210" t="e">
        <f t="shared" si="539"/>
        <v>#VALUE!</v>
      </c>
      <c r="Z2210" t="e">
        <f t="shared" si="540"/>
        <v>#VALUE!</v>
      </c>
      <c r="AA2210">
        <f t="shared" si="541"/>
        <v>0.98959674559630717</v>
      </c>
      <c r="AB2210" t="e">
        <f t="shared" si="524"/>
        <v>#VALUE!</v>
      </c>
    </row>
    <row r="2211" spans="1:28" x14ac:dyDescent="0.25">
      <c r="A2211">
        <v>50</v>
      </c>
      <c r="B2211" t="s">
        <v>81</v>
      </c>
      <c r="C2211">
        <v>2</v>
      </c>
      <c r="D2211" t="s">
        <v>80</v>
      </c>
      <c r="E2211">
        <v>1984</v>
      </c>
      <c r="F2211">
        <v>3742</v>
      </c>
      <c r="G2211" t="s">
        <v>10</v>
      </c>
      <c r="H2211" s="54">
        <v>0.30099999999999999</v>
      </c>
      <c r="I2211" t="s">
        <v>10</v>
      </c>
      <c r="J2211" t="s">
        <v>10</v>
      </c>
      <c r="K2211" s="54">
        <v>0.30099999999999999</v>
      </c>
      <c r="L2211" s="2">
        <f t="shared" si="529"/>
        <v>5353.3619456366232</v>
      </c>
      <c r="M2211" s="2" t="e">
        <f t="shared" si="530"/>
        <v>#VALUE!</v>
      </c>
      <c r="N2211" s="2" t="e">
        <f t="shared" si="531"/>
        <v>#VALUE!</v>
      </c>
      <c r="O2211" s="2">
        <f t="shared" si="532"/>
        <v>5353.3619456366232</v>
      </c>
      <c r="P2211" s="79" t="e">
        <f t="shared" si="519"/>
        <v>#VALUE!</v>
      </c>
      <c r="Q2211" s="84">
        <v>0.85441</v>
      </c>
      <c r="R2211" s="78">
        <v>0.14557999999999999</v>
      </c>
      <c r="S2211" s="79">
        <f t="shared" si="533"/>
        <v>4352.2716062500349</v>
      </c>
      <c r="T2211" s="2" t="e">
        <f t="shared" si="534"/>
        <v>#VALUE!</v>
      </c>
      <c r="U2211" s="2" t="e">
        <f t="shared" si="535"/>
        <v>#VALUE!</v>
      </c>
      <c r="V2211" s="2">
        <f t="shared" si="536"/>
        <v>4352.2716062500349</v>
      </c>
      <c r="W2211" s="2" t="e">
        <f t="shared" si="537"/>
        <v>#VALUE!</v>
      </c>
      <c r="X2211">
        <f t="shared" si="538"/>
        <v>1.1630870139631306</v>
      </c>
      <c r="Y2211" t="e">
        <f t="shared" si="539"/>
        <v>#VALUE!</v>
      </c>
      <c r="Z2211" t="e">
        <f t="shared" si="540"/>
        <v>#VALUE!</v>
      </c>
      <c r="AA2211">
        <f t="shared" si="541"/>
        <v>1.1630870139631306</v>
      </c>
      <c r="AB2211" t="e">
        <f t="shared" si="524"/>
        <v>#VALUE!</v>
      </c>
    </row>
    <row r="2212" spans="1:28" x14ac:dyDescent="0.25">
      <c r="A2212">
        <v>50</v>
      </c>
      <c r="B2212" t="s">
        <v>81</v>
      </c>
      <c r="C2212">
        <v>2</v>
      </c>
      <c r="D2212" t="s">
        <v>80</v>
      </c>
      <c r="E2212">
        <v>1985</v>
      </c>
      <c r="F2212">
        <v>5300</v>
      </c>
      <c r="G2212" t="s">
        <v>10</v>
      </c>
      <c r="H2212" s="54">
        <v>0.313</v>
      </c>
      <c r="I2212" t="s">
        <v>10</v>
      </c>
      <c r="J2212" t="s">
        <v>10</v>
      </c>
      <c r="K2212" s="54">
        <v>0.313</v>
      </c>
      <c r="L2212" s="2">
        <f t="shared" si="529"/>
        <v>7714.7016011644828</v>
      </c>
      <c r="M2212" s="2" t="e">
        <f t="shared" si="530"/>
        <v>#VALUE!</v>
      </c>
      <c r="N2212" s="2" t="e">
        <f t="shared" si="531"/>
        <v>#VALUE!</v>
      </c>
      <c r="O2212" s="2">
        <f t="shared" si="532"/>
        <v>7714.7016011644828</v>
      </c>
      <c r="P2212" s="79" t="e">
        <f t="shared" si="519"/>
        <v>#VALUE!</v>
      </c>
      <c r="Q2212" s="84">
        <v>0.85441</v>
      </c>
      <c r="R2212" s="78">
        <v>0.14557999999999999</v>
      </c>
      <c r="S2212" s="79">
        <f t="shared" si="533"/>
        <v>3163.7638909331968</v>
      </c>
      <c r="T2212" s="2" t="e">
        <f t="shared" si="534"/>
        <v>#VALUE!</v>
      </c>
      <c r="U2212" s="2" t="e">
        <f t="shared" si="535"/>
        <v>#VALUE!</v>
      </c>
      <c r="V2212" s="2">
        <f t="shared" si="536"/>
        <v>3163.7638909331968</v>
      </c>
      <c r="W2212" s="2" t="e">
        <f t="shared" si="537"/>
        <v>#VALUE!</v>
      </c>
      <c r="X2212">
        <f t="shared" si="538"/>
        <v>0.5969365831949428</v>
      </c>
      <c r="Y2212" t="e">
        <f t="shared" si="539"/>
        <v>#VALUE!</v>
      </c>
      <c r="Z2212" t="e">
        <f t="shared" si="540"/>
        <v>#VALUE!</v>
      </c>
      <c r="AA2212">
        <f t="shared" si="541"/>
        <v>0.5969365831949428</v>
      </c>
      <c r="AB2212" t="e">
        <f t="shared" si="524"/>
        <v>#VALUE!</v>
      </c>
    </row>
    <row r="2213" spans="1:28" x14ac:dyDescent="0.25">
      <c r="A2213">
        <v>50</v>
      </c>
      <c r="B2213" t="s">
        <v>81</v>
      </c>
      <c r="C2213">
        <v>2</v>
      </c>
      <c r="D2213" t="s">
        <v>80</v>
      </c>
      <c r="E2213">
        <v>1986</v>
      </c>
      <c r="F2213">
        <v>2600</v>
      </c>
      <c r="G2213" t="s">
        <v>10</v>
      </c>
      <c r="H2213" s="54">
        <v>0.34699999999999998</v>
      </c>
      <c r="I2213" t="s">
        <v>10</v>
      </c>
      <c r="J2213" t="s">
        <v>10</v>
      </c>
      <c r="K2213" s="54">
        <v>0.34699999999999998</v>
      </c>
      <c r="L2213" s="2">
        <f t="shared" si="529"/>
        <v>3981.6232771822356</v>
      </c>
      <c r="M2213" s="2" t="e">
        <f t="shared" si="530"/>
        <v>#VALUE!</v>
      </c>
      <c r="N2213" s="2" t="e">
        <f t="shared" si="531"/>
        <v>#VALUE!</v>
      </c>
      <c r="O2213" s="2">
        <f t="shared" si="532"/>
        <v>3981.6232771822356</v>
      </c>
      <c r="P2213" s="79" t="e">
        <f t="shared" si="519"/>
        <v>#VALUE!</v>
      </c>
      <c r="Q2213" s="84">
        <v>0.85441</v>
      </c>
      <c r="R2213" s="78">
        <v>0.14557999999999999</v>
      </c>
      <c r="S2213" s="79">
        <f t="shared" si="533"/>
        <v>1930.6163475560329</v>
      </c>
      <c r="T2213" s="2" t="e">
        <f t="shared" si="534"/>
        <v>#VALUE!</v>
      </c>
      <c r="U2213" s="2" t="e">
        <f t="shared" si="535"/>
        <v>#VALUE!</v>
      </c>
      <c r="V2213" s="2">
        <f t="shared" si="536"/>
        <v>1930.6163475560329</v>
      </c>
      <c r="W2213" s="2" t="e">
        <f t="shared" si="537"/>
        <v>#VALUE!</v>
      </c>
      <c r="X2213">
        <f t="shared" si="538"/>
        <v>0.74254474906001267</v>
      </c>
      <c r="Y2213" t="e">
        <f t="shared" si="539"/>
        <v>#VALUE!</v>
      </c>
      <c r="Z2213" t="e">
        <f t="shared" si="540"/>
        <v>#VALUE!</v>
      </c>
      <c r="AA2213">
        <f t="shared" si="541"/>
        <v>0.74254474906001267</v>
      </c>
      <c r="AB2213" t="e">
        <f t="shared" si="524"/>
        <v>#VALUE!</v>
      </c>
    </row>
    <row r="2214" spans="1:28" x14ac:dyDescent="0.25">
      <c r="A2214">
        <v>50</v>
      </c>
      <c r="B2214" t="s">
        <v>81</v>
      </c>
      <c r="C2214">
        <v>2</v>
      </c>
      <c r="D2214" t="s">
        <v>80</v>
      </c>
      <c r="E2214">
        <v>1987</v>
      </c>
      <c r="F2214">
        <v>3300</v>
      </c>
      <c r="G2214" t="s">
        <v>10</v>
      </c>
      <c r="H2214" s="54">
        <v>0.26700000000000002</v>
      </c>
      <c r="I2214" t="s">
        <v>10</v>
      </c>
      <c r="J2214" t="s">
        <v>10</v>
      </c>
      <c r="K2214" s="54">
        <v>0.26700000000000002</v>
      </c>
      <c r="L2214" s="2">
        <f t="shared" si="529"/>
        <v>4502.0463847203273</v>
      </c>
      <c r="M2214" s="2" t="e">
        <f t="shared" si="530"/>
        <v>#VALUE!</v>
      </c>
      <c r="N2214" s="2" t="e">
        <f t="shared" si="531"/>
        <v>#VALUE!</v>
      </c>
      <c r="O2214" s="2">
        <f t="shared" si="532"/>
        <v>4502.0463847203273</v>
      </c>
      <c r="P2214" s="79" t="e">
        <f t="shared" si="519"/>
        <v>#VALUE!</v>
      </c>
      <c r="Q2214" s="84">
        <v>0.85441</v>
      </c>
      <c r="R2214" s="78">
        <v>0.14557999999999999</v>
      </c>
      <c r="S2214" s="79">
        <f t="shared" si="533"/>
        <v>5549.0363081894611</v>
      </c>
      <c r="T2214" s="2" t="e">
        <f t="shared" si="534"/>
        <v>#VALUE!</v>
      </c>
      <c r="U2214" s="2" t="e">
        <f t="shared" si="535"/>
        <v>#VALUE!</v>
      </c>
      <c r="V2214" s="2">
        <f t="shared" si="536"/>
        <v>5549.0363081894611</v>
      </c>
      <c r="W2214" s="2" t="e">
        <f t="shared" si="537"/>
        <v>#VALUE!</v>
      </c>
      <c r="X2214">
        <f t="shared" si="538"/>
        <v>1.6815261539968065</v>
      </c>
      <c r="Y2214" t="e">
        <f t="shared" si="539"/>
        <v>#VALUE!</v>
      </c>
      <c r="Z2214" t="e">
        <f t="shared" si="540"/>
        <v>#VALUE!</v>
      </c>
      <c r="AA2214">
        <f t="shared" si="541"/>
        <v>1.6815261539968065</v>
      </c>
      <c r="AB2214" t="e">
        <f t="shared" si="524"/>
        <v>#VALUE!</v>
      </c>
    </row>
    <row r="2215" spans="1:28" x14ac:dyDescent="0.25">
      <c r="A2215">
        <v>50</v>
      </c>
      <c r="B2215" t="s">
        <v>81</v>
      </c>
      <c r="C2215">
        <v>2</v>
      </c>
      <c r="D2215" t="s">
        <v>80</v>
      </c>
      <c r="E2215">
        <v>1988</v>
      </c>
      <c r="F2215">
        <v>2560</v>
      </c>
      <c r="G2215" t="s">
        <v>10</v>
      </c>
      <c r="H2215" s="54">
        <v>0.26300000000000001</v>
      </c>
      <c r="I2215" t="s">
        <v>10</v>
      </c>
      <c r="J2215" t="s">
        <v>10</v>
      </c>
      <c r="K2215" s="54">
        <v>0.26300000000000001</v>
      </c>
      <c r="L2215" s="2">
        <f t="shared" si="529"/>
        <v>3473.5413839891453</v>
      </c>
      <c r="M2215" s="2" t="e">
        <f t="shared" si="530"/>
        <v>#VALUE!</v>
      </c>
      <c r="N2215" s="2" t="e">
        <f t="shared" si="531"/>
        <v>#VALUE!</v>
      </c>
      <c r="O2215" s="2">
        <f t="shared" si="532"/>
        <v>3473.5413839891453</v>
      </c>
      <c r="P2215" s="79" t="e">
        <f t="shared" si="519"/>
        <v>#VALUE!</v>
      </c>
      <c r="Q2215" s="84">
        <v>0.85441</v>
      </c>
      <c r="R2215" s="78">
        <v>0.14557999999999999</v>
      </c>
      <c r="S2215" s="79">
        <f t="shared" si="533"/>
        <v>7441.3964145256296</v>
      </c>
      <c r="T2215" s="2" t="e">
        <f t="shared" si="534"/>
        <v>#VALUE!</v>
      </c>
      <c r="U2215" s="2" t="e">
        <f t="shared" si="535"/>
        <v>#VALUE!</v>
      </c>
      <c r="V2215" s="2">
        <f t="shared" si="536"/>
        <v>7441.3964145256296</v>
      </c>
      <c r="W2215" s="2" t="e">
        <f t="shared" si="537"/>
        <v>#VALUE!</v>
      </c>
      <c r="X2215">
        <f t="shared" si="538"/>
        <v>2.906795474424074</v>
      </c>
      <c r="Y2215" t="e">
        <f t="shared" si="539"/>
        <v>#VALUE!</v>
      </c>
      <c r="Z2215" t="e">
        <f t="shared" si="540"/>
        <v>#VALUE!</v>
      </c>
      <c r="AA2215">
        <f t="shared" si="541"/>
        <v>2.906795474424074</v>
      </c>
      <c r="AB2215" t="e">
        <f t="shared" si="524"/>
        <v>#VALUE!</v>
      </c>
    </row>
    <row r="2216" spans="1:28" x14ac:dyDescent="0.25">
      <c r="A2216">
        <v>50</v>
      </c>
      <c r="B2216" t="s">
        <v>81</v>
      </c>
      <c r="C2216">
        <v>2</v>
      </c>
      <c r="D2216" t="s">
        <v>80</v>
      </c>
      <c r="E2216">
        <v>1989</v>
      </c>
      <c r="F2216">
        <v>1000</v>
      </c>
      <c r="G2216" t="s">
        <v>10</v>
      </c>
      <c r="H2216" s="54">
        <v>0.25700000000000001</v>
      </c>
      <c r="I2216" t="s">
        <v>10</v>
      </c>
      <c r="J2216" t="s">
        <v>10</v>
      </c>
      <c r="K2216" s="54">
        <v>0.25700000000000001</v>
      </c>
      <c r="L2216" s="2">
        <f t="shared" si="529"/>
        <v>1345.8950201884254</v>
      </c>
      <c r="M2216" s="2" t="e">
        <f t="shared" si="530"/>
        <v>#VALUE!</v>
      </c>
      <c r="N2216" s="2" t="e">
        <f t="shared" si="531"/>
        <v>#VALUE!</v>
      </c>
      <c r="O2216" s="2">
        <f t="shared" si="532"/>
        <v>1345.8950201884254</v>
      </c>
      <c r="P2216" s="79" t="e">
        <f t="shared" si="519"/>
        <v>#VALUE!</v>
      </c>
      <c r="Q2216" s="84">
        <v>0.85441</v>
      </c>
      <c r="R2216" s="78">
        <v>0.14557999999999999</v>
      </c>
      <c r="S2216" s="79">
        <f t="shared" si="533"/>
        <v>10767.254536740436</v>
      </c>
      <c r="T2216" s="2" t="e">
        <f t="shared" si="534"/>
        <v>#VALUE!</v>
      </c>
      <c r="U2216" s="2" t="e">
        <f t="shared" si="535"/>
        <v>#VALUE!</v>
      </c>
      <c r="V2216" s="2">
        <f t="shared" si="536"/>
        <v>10767.254536740436</v>
      </c>
      <c r="W2216" s="2" t="e">
        <f t="shared" si="537"/>
        <v>#VALUE!</v>
      </c>
      <c r="X2216">
        <f t="shared" si="538"/>
        <v>10.767254536740436</v>
      </c>
      <c r="Y2216" t="e">
        <f t="shared" si="539"/>
        <v>#VALUE!</v>
      </c>
      <c r="Z2216" t="e">
        <f t="shared" si="540"/>
        <v>#VALUE!</v>
      </c>
      <c r="AA2216">
        <f t="shared" si="541"/>
        <v>10.767254536740436</v>
      </c>
      <c r="AB2216" t="e">
        <f t="shared" si="524"/>
        <v>#VALUE!</v>
      </c>
    </row>
    <row r="2217" spans="1:28" x14ac:dyDescent="0.25">
      <c r="A2217">
        <v>50</v>
      </c>
      <c r="B2217" t="s">
        <v>81</v>
      </c>
      <c r="C2217">
        <v>2</v>
      </c>
      <c r="D2217" t="s">
        <v>80</v>
      </c>
      <c r="E2217">
        <v>1990</v>
      </c>
      <c r="F2217">
        <v>3802</v>
      </c>
      <c r="G2217" t="s">
        <v>10</v>
      </c>
      <c r="H2217" s="54">
        <v>0.29099999999999998</v>
      </c>
      <c r="I2217" t="s">
        <v>10</v>
      </c>
      <c r="J2217" t="s">
        <v>10</v>
      </c>
      <c r="K2217" s="54">
        <v>0.29099999999999998</v>
      </c>
      <c r="L2217" s="2">
        <f t="shared" si="529"/>
        <v>5362.4823695345549</v>
      </c>
      <c r="M2217" s="2" t="e">
        <f t="shared" si="530"/>
        <v>#VALUE!</v>
      </c>
      <c r="N2217" s="2" t="e">
        <f t="shared" si="531"/>
        <v>#VALUE!</v>
      </c>
      <c r="O2217" s="2">
        <f t="shared" si="532"/>
        <v>5362.4823695345549</v>
      </c>
      <c r="P2217" s="79" t="e">
        <f t="shared" si="519"/>
        <v>#VALUE!</v>
      </c>
      <c r="Q2217" s="84">
        <v>0.85441</v>
      </c>
      <c r="R2217" s="78">
        <v>0.14557999999999999</v>
      </c>
      <c r="S2217" s="79">
        <f t="shared" si="533"/>
        <v>3119.5941155157711</v>
      </c>
      <c r="T2217" s="2" t="e">
        <f t="shared" si="534"/>
        <v>#VALUE!</v>
      </c>
      <c r="U2217" s="2" t="e">
        <f t="shared" si="535"/>
        <v>#VALUE!</v>
      </c>
      <c r="V2217" s="2">
        <f t="shared" si="536"/>
        <v>3119.5941155157711</v>
      </c>
      <c r="W2217" s="2" t="e">
        <f t="shared" si="537"/>
        <v>#VALUE!</v>
      </c>
      <c r="X2217">
        <f t="shared" si="538"/>
        <v>0.8205139704144585</v>
      </c>
      <c r="Y2217" t="e">
        <f t="shared" si="539"/>
        <v>#VALUE!</v>
      </c>
      <c r="Z2217" t="e">
        <f t="shared" si="540"/>
        <v>#VALUE!</v>
      </c>
      <c r="AA2217">
        <f t="shared" si="541"/>
        <v>0.8205139704144585</v>
      </c>
      <c r="AB2217" t="e">
        <f t="shared" si="524"/>
        <v>#VALUE!</v>
      </c>
    </row>
    <row r="2218" spans="1:28" x14ac:dyDescent="0.25">
      <c r="A2218">
        <v>50</v>
      </c>
      <c r="B2218" t="s">
        <v>81</v>
      </c>
      <c r="C2218">
        <v>2</v>
      </c>
      <c r="D2218" t="s">
        <v>80</v>
      </c>
      <c r="E2218">
        <v>1991</v>
      </c>
      <c r="F2218">
        <v>5249</v>
      </c>
      <c r="G2218" t="s">
        <v>10</v>
      </c>
      <c r="H2218" s="54">
        <v>0.21</v>
      </c>
      <c r="I2218" t="s">
        <v>10</v>
      </c>
      <c r="J2218" t="s">
        <v>10</v>
      </c>
      <c r="K2218" s="54">
        <v>0.21</v>
      </c>
      <c r="L2218" s="2">
        <f t="shared" si="529"/>
        <v>6644.3037974683539</v>
      </c>
      <c r="M2218" s="2" t="e">
        <f t="shared" si="530"/>
        <v>#VALUE!</v>
      </c>
      <c r="N2218" s="2" t="e">
        <f t="shared" si="531"/>
        <v>#VALUE!</v>
      </c>
      <c r="O2218" s="2">
        <f t="shared" si="532"/>
        <v>6644.3037974683539</v>
      </c>
      <c r="P2218" s="79" t="e">
        <f t="shared" si="519"/>
        <v>#VALUE!</v>
      </c>
      <c r="Q2218" s="84">
        <v>0.85441</v>
      </c>
      <c r="R2218" s="78">
        <v>0.14557999999999999</v>
      </c>
      <c r="S2218" s="79">
        <f t="shared" si="533"/>
        <v>4437.5745621306996</v>
      </c>
      <c r="T2218" s="2" t="e">
        <f t="shared" si="534"/>
        <v>#VALUE!</v>
      </c>
      <c r="U2218" s="2" t="e">
        <f t="shared" si="535"/>
        <v>#VALUE!</v>
      </c>
      <c r="V2218" s="2">
        <f t="shared" si="536"/>
        <v>4437.5745621306996</v>
      </c>
      <c r="W2218" s="2" t="e">
        <f t="shared" si="537"/>
        <v>#VALUE!</v>
      </c>
      <c r="X2218">
        <f t="shared" si="538"/>
        <v>0.84541332865892549</v>
      </c>
      <c r="Y2218" t="e">
        <f t="shared" si="539"/>
        <v>#VALUE!</v>
      </c>
      <c r="Z2218" t="e">
        <f t="shared" si="540"/>
        <v>#VALUE!</v>
      </c>
      <c r="AA2218">
        <f t="shared" si="541"/>
        <v>0.84541332865892549</v>
      </c>
      <c r="AB2218" t="e">
        <f t="shared" si="524"/>
        <v>#VALUE!</v>
      </c>
    </row>
    <row r="2219" spans="1:28" x14ac:dyDescent="0.25">
      <c r="A2219">
        <v>50</v>
      </c>
      <c r="B2219" t="s">
        <v>81</v>
      </c>
      <c r="C2219">
        <v>2</v>
      </c>
      <c r="D2219" t="s">
        <v>80</v>
      </c>
      <c r="E2219">
        <v>1992</v>
      </c>
      <c r="F2219">
        <v>9793</v>
      </c>
      <c r="G2219" t="s">
        <v>10</v>
      </c>
      <c r="H2219" s="54">
        <v>0.192</v>
      </c>
      <c r="I2219" t="s">
        <v>10</v>
      </c>
      <c r="J2219" t="s">
        <v>10</v>
      </c>
      <c r="K2219" s="54">
        <v>0.192</v>
      </c>
      <c r="L2219" s="2">
        <f t="shared" si="529"/>
        <v>12120.049504950493</v>
      </c>
      <c r="M2219" s="2" t="e">
        <f t="shared" si="530"/>
        <v>#VALUE!</v>
      </c>
      <c r="N2219" s="2" t="e">
        <f t="shared" si="531"/>
        <v>#VALUE!</v>
      </c>
      <c r="O2219" s="2">
        <f t="shared" si="532"/>
        <v>12120.049504950493</v>
      </c>
      <c r="P2219" s="79" t="e">
        <f t="shared" si="519"/>
        <v>#VALUE!</v>
      </c>
      <c r="Q2219" s="84">
        <v>0.85441</v>
      </c>
      <c r="R2219" s="78">
        <v>0.14557999999999999</v>
      </c>
      <c r="S2219" s="79">
        <f t="shared" si="533"/>
        <v>2355.6858790303295</v>
      </c>
      <c r="T2219" s="2" t="e">
        <f t="shared" si="534"/>
        <v>#VALUE!</v>
      </c>
      <c r="U2219" s="2" t="e">
        <f t="shared" si="535"/>
        <v>#VALUE!</v>
      </c>
      <c r="V2219" s="2">
        <f t="shared" si="536"/>
        <v>2355.6858790303295</v>
      </c>
      <c r="W2219" s="2" t="e">
        <f t="shared" si="537"/>
        <v>#VALUE!</v>
      </c>
      <c r="X2219">
        <f t="shared" si="538"/>
        <v>0.24054793005517508</v>
      </c>
      <c r="Y2219" t="e">
        <f t="shared" si="539"/>
        <v>#VALUE!</v>
      </c>
      <c r="Z2219" t="e">
        <f t="shared" si="540"/>
        <v>#VALUE!</v>
      </c>
      <c r="AA2219">
        <f t="shared" si="541"/>
        <v>0.24054793005517508</v>
      </c>
      <c r="AB2219" t="e">
        <f t="shared" si="524"/>
        <v>#VALUE!</v>
      </c>
    </row>
    <row r="2220" spans="1:28" x14ac:dyDescent="0.25">
      <c r="A2220">
        <v>50</v>
      </c>
      <c r="B2220" t="s">
        <v>81</v>
      </c>
      <c r="C2220">
        <v>2</v>
      </c>
      <c r="D2220" t="s">
        <v>80</v>
      </c>
      <c r="E2220">
        <v>1993</v>
      </c>
      <c r="F2220">
        <v>2308</v>
      </c>
      <c r="G2220" t="s">
        <v>10</v>
      </c>
      <c r="H2220" s="54">
        <v>0.184</v>
      </c>
      <c r="I2220" t="s">
        <v>10</v>
      </c>
      <c r="J2220" t="s">
        <v>10</v>
      </c>
      <c r="K2220" s="54">
        <v>0.184</v>
      </c>
      <c r="L2220" s="2">
        <f t="shared" si="529"/>
        <v>2828.4313725490192</v>
      </c>
      <c r="M2220" s="2" t="e">
        <f t="shared" si="530"/>
        <v>#VALUE!</v>
      </c>
      <c r="N2220" s="2" t="e">
        <f t="shared" si="531"/>
        <v>#VALUE!</v>
      </c>
      <c r="O2220" s="2">
        <f t="shared" si="532"/>
        <v>2828.4313725490192</v>
      </c>
      <c r="P2220" s="79" t="e">
        <f t="shared" si="519"/>
        <v>#VALUE!</v>
      </c>
      <c r="Q2220" s="84">
        <v>0.85441</v>
      </c>
      <c r="R2220" s="78">
        <v>0.14557999999999999</v>
      </c>
      <c r="S2220" s="79">
        <f t="shared" si="533"/>
        <v>3255.1957517494361</v>
      </c>
      <c r="T2220" s="2" t="e">
        <f t="shared" si="534"/>
        <v>#VALUE!</v>
      </c>
      <c r="U2220" s="2" t="e">
        <f t="shared" si="535"/>
        <v>#VALUE!</v>
      </c>
      <c r="V2220" s="2">
        <f t="shared" si="536"/>
        <v>3255.1957517494361</v>
      </c>
      <c r="W2220" s="2" t="e">
        <f t="shared" si="537"/>
        <v>#VALUE!</v>
      </c>
      <c r="X2220">
        <f t="shared" si="538"/>
        <v>1.4103967728550417</v>
      </c>
      <c r="Y2220" t="e">
        <f t="shared" si="539"/>
        <v>#VALUE!</v>
      </c>
      <c r="Z2220" t="e">
        <f t="shared" si="540"/>
        <v>#VALUE!</v>
      </c>
      <c r="AA2220">
        <f t="shared" si="541"/>
        <v>1.4103967728550417</v>
      </c>
      <c r="AB2220" t="e">
        <f t="shared" si="524"/>
        <v>#VALUE!</v>
      </c>
    </row>
    <row r="2221" spans="1:28" x14ac:dyDescent="0.25">
      <c r="A2221">
        <v>50</v>
      </c>
      <c r="B2221" t="s">
        <v>81</v>
      </c>
      <c r="C2221">
        <v>2</v>
      </c>
      <c r="D2221" t="s">
        <v>80</v>
      </c>
      <c r="E2221">
        <v>1994</v>
      </c>
      <c r="F2221">
        <v>3776</v>
      </c>
      <c r="G2221" t="s">
        <v>10</v>
      </c>
      <c r="H2221" s="54">
        <v>0.218</v>
      </c>
      <c r="I2221" t="s">
        <v>10</v>
      </c>
      <c r="J2221" t="s">
        <v>10</v>
      </c>
      <c r="K2221" s="54">
        <v>0.218</v>
      </c>
      <c r="L2221" s="2">
        <f t="shared" si="529"/>
        <v>4828.6445012787726</v>
      </c>
      <c r="M2221" s="2" t="e">
        <f t="shared" si="530"/>
        <v>#VALUE!</v>
      </c>
      <c r="N2221" s="2" t="e">
        <f t="shared" si="531"/>
        <v>#VALUE!</v>
      </c>
      <c r="O2221" s="2">
        <f t="shared" si="532"/>
        <v>4828.6445012787726</v>
      </c>
      <c r="P2221" s="79" t="e">
        <f t="shared" si="519"/>
        <v>#VALUE!</v>
      </c>
      <c r="Q2221" s="84">
        <v>0.85441</v>
      </c>
      <c r="R2221" s="78">
        <v>0.14557999999999999</v>
      </c>
      <c r="S2221" s="79">
        <f t="shared" si="533"/>
        <v>1783.2589563589563</v>
      </c>
      <c r="T2221" s="2" t="e">
        <f t="shared" si="534"/>
        <v>#VALUE!</v>
      </c>
      <c r="U2221" s="2" t="e">
        <f t="shared" si="535"/>
        <v>#VALUE!</v>
      </c>
      <c r="V2221" s="2">
        <f t="shared" si="536"/>
        <v>1783.2589563589563</v>
      </c>
      <c r="W2221" s="2" t="e">
        <f t="shared" si="537"/>
        <v>#VALUE!</v>
      </c>
      <c r="X2221">
        <f t="shared" si="538"/>
        <v>0.47226137615438463</v>
      </c>
      <c r="Y2221" t="e">
        <f t="shared" si="539"/>
        <v>#VALUE!</v>
      </c>
      <c r="Z2221" t="e">
        <f t="shared" si="540"/>
        <v>#VALUE!</v>
      </c>
      <c r="AA2221">
        <f t="shared" si="541"/>
        <v>0.47226137615438463</v>
      </c>
      <c r="AB2221" t="e">
        <f t="shared" si="524"/>
        <v>#VALUE!</v>
      </c>
    </row>
    <row r="2222" spans="1:28" x14ac:dyDescent="0.25">
      <c r="A2222">
        <v>50</v>
      </c>
      <c r="B2222" t="s">
        <v>81</v>
      </c>
      <c r="C2222">
        <v>2</v>
      </c>
      <c r="D2222" t="s">
        <v>80</v>
      </c>
      <c r="E2222">
        <v>1995</v>
      </c>
      <c r="F2222">
        <v>1802</v>
      </c>
      <c r="G2222" t="s">
        <v>10</v>
      </c>
      <c r="H2222" s="54">
        <v>0.159</v>
      </c>
      <c r="I2222" t="s">
        <v>10</v>
      </c>
      <c r="J2222" t="s">
        <v>10</v>
      </c>
      <c r="K2222" s="54">
        <v>0.159</v>
      </c>
      <c r="L2222" s="2">
        <f t="shared" si="529"/>
        <v>2142.6872770511295</v>
      </c>
      <c r="M2222" s="2" t="e">
        <f t="shared" si="530"/>
        <v>#VALUE!</v>
      </c>
      <c r="N2222" s="2" t="e">
        <f t="shared" si="531"/>
        <v>#VALUE!</v>
      </c>
      <c r="O2222" s="2">
        <f t="shared" si="532"/>
        <v>2142.6872770511295</v>
      </c>
      <c r="P2222" s="79" t="e">
        <f t="shared" si="519"/>
        <v>#VALUE!</v>
      </c>
      <c r="Q2222" s="84">
        <v>0.85441</v>
      </c>
      <c r="R2222" s="78">
        <v>0.14557999999999999</v>
      </c>
      <c r="S2222" s="79">
        <f t="shared" si="533"/>
        <v>4847.3577997722286</v>
      </c>
      <c r="T2222" s="2" t="e">
        <f t="shared" si="534"/>
        <v>#VALUE!</v>
      </c>
      <c r="U2222" s="2" t="e">
        <f t="shared" si="535"/>
        <v>#VALUE!</v>
      </c>
      <c r="V2222" s="2">
        <f t="shared" si="536"/>
        <v>4847.3577997722286</v>
      </c>
      <c r="W2222" s="2" t="e">
        <f t="shared" si="537"/>
        <v>#VALUE!</v>
      </c>
      <c r="X2222">
        <f t="shared" si="538"/>
        <v>2.6899876802287617</v>
      </c>
      <c r="Y2222" t="e">
        <f t="shared" si="539"/>
        <v>#VALUE!</v>
      </c>
      <c r="Z2222" t="e">
        <f t="shared" si="540"/>
        <v>#VALUE!</v>
      </c>
      <c r="AA2222">
        <f t="shared" si="541"/>
        <v>2.6899876802287617</v>
      </c>
      <c r="AB2222" t="e">
        <f t="shared" si="524"/>
        <v>#VALUE!</v>
      </c>
    </row>
    <row r="2223" spans="1:28" x14ac:dyDescent="0.25">
      <c r="A2223">
        <v>50</v>
      </c>
      <c r="B2223" t="s">
        <v>81</v>
      </c>
      <c r="C2223">
        <v>2</v>
      </c>
      <c r="D2223" t="s">
        <v>80</v>
      </c>
      <c r="E2223">
        <v>1996</v>
      </c>
      <c r="F2223">
        <v>2672</v>
      </c>
      <c r="G2223" t="s">
        <v>10</v>
      </c>
      <c r="H2223" s="54">
        <v>0.25900000000000001</v>
      </c>
      <c r="I2223" t="s">
        <v>10</v>
      </c>
      <c r="J2223" t="s">
        <v>10</v>
      </c>
      <c r="K2223" s="54">
        <v>0.25900000000000001</v>
      </c>
      <c r="L2223" s="2">
        <f t="shared" si="529"/>
        <v>3605.9379217273954</v>
      </c>
      <c r="M2223" s="2" t="e">
        <f t="shared" si="530"/>
        <v>#VALUE!</v>
      </c>
      <c r="N2223" s="2" t="e">
        <f t="shared" si="531"/>
        <v>#VALUE!</v>
      </c>
      <c r="O2223" s="2">
        <f t="shared" si="532"/>
        <v>3605.9379217273954</v>
      </c>
      <c r="P2223" s="79" t="e">
        <f t="shared" si="519"/>
        <v>#VALUE!</v>
      </c>
      <c r="Q2223" s="84">
        <v>0.85441</v>
      </c>
      <c r="R2223" s="78">
        <v>0.14557999999999999</v>
      </c>
      <c r="S2223" s="79">
        <f t="shared" si="533"/>
        <v>2428.1784665735549</v>
      </c>
      <c r="T2223" s="2" t="e">
        <f t="shared" si="534"/>
        <v>#VALUE!</v>
      </c>
      <c r="U2223" s="2" t="e">
        <f t="shared" si="535"/>
        <v>#VALUE!</v>
      </c>
      <c r="V2223" s="2">
        <f t="shared" si="536"/>
        <v>2428.1784665735549</v>
      </c>
      <c r="W2223" s="2" t="e">
        <f t="shared" si="537"/>
        <v>#VALUE!</v>
      </c>
      <c r="X2223">
        <f t="shared" si="538"/>
        <v>0.90874942611285736</v>
      </c>
      <c r="Y2223" t="e">
        <f t="shared" si="539"/>
        <v>#VALUE!</v>
      </c>
      <c r="Z2223" t="e">
        <f t="shared" si="540"/>
        <v>#VALUE!</v>
      </c>
      <c r="AA2223">
        <f t="shared" si="541"/>
        <v>0.90874942611285736</v>
      </c>
      <c r="AB2223" t="e">
        <f t="shared" si="524"/>
        <v>#VALUE!</v>
      </c>
    </row>
    <row r="2224" spans="1:28" x14ac:dyDescent="0.25">
      <c r="A2224">
        <v>50</v>
      </c>
      <c r="B2224" t="s">
        <v>81</v>
      </c>
      <c r="C2224">
        <v>2</v>
      </c>
      <c r="D2224" t="s">
        <v>80</v>
      </c>
      <c r="E2224">
        <v>1997</v>
      </c>
      <c r="F2224">
        <v>930</v>
      </c>
      <c r="G2224" t="s">
        <v>10</v>
      </c>
      <c r="H2224" s="54">
        <v>0.223</v>
      </c>
      <c r="I2224" t="s">
        <v>10</v>
      </c>
      <c r="J2224" t="s">
        <v>10</v>
      </c>
      <c r="K2224" s="54">
        <v>0.223</v>
      </c>
      <c r="L2224" s="2">
        <f t="shared" si="529"/>
        <v>1196.9111969111968</v>
      </c>
      <c r="M2224" s="2" t="e">
        <f t="shared" si="530"/>
        <v>#VALUE!</v>
      </c>
      <c r="N2224" s="2" t="e">
        <f t="shared" si="531"/>
        <v>#VALUE!</v>
      </c>
      <c r="O2224" s="2">
        <f t="shared" si="532"/>
        <v>1196.9111969111968</v>
      </c>
      <c r="P2224" s="79" t="e">
        <f t="shared" si="519"/>
        <v>#VALUE!</v>
      </c>
      <c r="Q2224" s="84">
        <v>0.85441</v>
      </c>
      <c r="R2224" s="78">
        <v>0.14557999999999999</v>
      </c>
      <c r="S2224" s="79">
        <f t="shared" si="533"/>
        <v>1836.8048571428571</v>
      </c>
      <c r="T2224" s="2" t="e">
        <f t="shared" si="534"/>
        <v>#VALUE!</v>
      </c>
      <c r="U2224" s="2" t="e">
        <f t="shared" si="535"/>
        <v>#VALUE!</v>
      </c>
      <c r="V2224" s="2">
        <f t="shared" si="536"/>
        <v>1836.8048571428571</v>
      </c>
      <c r="W2224" s="2" t="e">
        <f t="shared" si="537"/>
        <v>#VALUE!</v>
      </c>
      <c r="X2224">
        <f t="shared" si="538"/>
        <v>1.9750589861751151</v>
      </c>
      <c r="Y2224" t="e">
        <f t="shared" si="539"/>
        <v>#VALUE!</v>
      </c>
      <c r="Z2224" t="e">
        <f t="shared" si="540"/>
        <v>#VALUE!</v>
      </c>
      <c r="AA2224">
        <f t="shared" si="541"/>
        <v>1.9750589861751151</v>
      </c>
      <c r="AB2224" t="e">
        <f t="shared" si="524"/>
        <v>#VALUE!</v>
      </c>
    </row>
    <row r="2225" spans="1:28" x14ac:dyDescent="0.25">
      <c r="A2225">
        <v>50</v>
      </c>
      <c r="B2225" t="s">
        <v>81</v>
      </c>
      <c r="C2225">
        <v>2</v>
      </c>
      <c r="D2225" t="s">
        <v>80</v>
      </c>
      <c r="E2225">
        <v>1998</v>
      </c>
      <c r="F2225">
        <v>5000</v>
      </c>
      <c r="G2225" t="s">
        <v>10</v>
      </c>
      <c r="H2225" s="54">
        <v>4.2999999999999997E-2</v>
      </c>
      <c r="I2225" t="s">
        <v>10</v>
      </c>
      <c r="J2225" t="s">
        <v>10</v>
      </c>
      <c r="K2225" s="54">
        <v>4.2999999999999997E-2</v>
      </c>
      <c r="L2225" s="2">
        <f t="shared" si="529"/>
        <v>5224.6603970741908</v>
      </c>
      <c r="M2225" s="2" t="e">
        <f t="shared" si="530"/>
        <v>#VALUE!</v>
      </c>
      <c r="N2225" s="2" t="e">
        <f t="shared" si="531"/>
        <v>#VALUE!</v>
      </c>
      <c r="O2225" s="2">
        <f t="shared" si="532"/>
        <v>5224.6603970741908</v>
      </c>
      <c r="P2225" s="79" t="e">
        <f t="shared" si="519"/>
        <v>#VALUE!</v>
      </c>
      <c r="Q2225" s="84">
        <v>0.85441</v>
      </c>
      <c r="R2225" s="78">
        <v>0.14557999999999999</v>
      </c>
      <c r="S2225" s="79">
        <f t="shared" si="533"/>
        <v>5098.8435102040812</v>
      </c>
      <c r="T2225" s="2" t="e">
        <f t="shared" si="534"/>
        <v>#VALUE!</v>
      </c>
      <c r="U2225" s="2" t="e">
        <f t="shared" si="535"/>
        <v>#VALUE!</v>
      </c>
      <c r="V2225" s="2">
        <f t="shared" si="536"/>
        <v>5098.8435102040812</v>
      </c>
      <c r="W2225" s="2" t="e">
        <f t="shared" si="537"/>
        <v>#VALUE!</v>
      </c>
      <c r="X2225">
        <f t="shared" si="538"/>
        <v>1.0197687020408162</v>
      </c>
      <c r="Y2225" t="e">
        <f t="shared" si="539"/>
        <v>#VALUE!</v>
      </c>
      <c r="Z2225" t="e">
        <f t="shared" si="540"/>
        <v>#VALUE!</v>
      </c>
      <c r="AA2225">
        <f t="shared" si="541"/>
        <v>1.0197687020408162</v>
      </c>
      <c r="AB2225" t="e">
        <f t="shared" si="524"/>
        <v>#VALUE!</v>
      </c>
    </row>
    <row r="2226" spans="1:28" x14ac:dyDescent="0.25">
      <c r="A2226">
        <v>50</v>
      </c>
      <c r="B2226" t="s">
        <v>81</v>
      </c>
      <c r="C2226">
        <v>2</v>
      </c>
      <c r="D2226" t="s">
        <v>80</v>
      </c>
      <c r="E2226">
        <v>1999</v>
      </c>
      <c r="F2226">
        <v>2578</v>
      </c>
      <c r="G2226" t="s">
        <v>10</v>
      </c>
      <c r="H2226" s="54">
        <v>2.1000000000000001E-2</v>
      </c>
      <c r="I2226" t="s">
        <v>10</v>
      </c>
      <c r="J2226" t="s">
        <v>10</v>
      </c>
      <c r="K2226" s="54">
        <v>2.1000000000000001E-2</v>
      </c>
      <c r="L2226" s="2">
        <f t="shared" si="529"/>
        <v>2633.2992849846783</v>
      </c>
      <c r="M2226" s="2" t="e">
        <f t="shared" si="530"/>
        <v>#VALUE!</v>
      </c>
      <c r="N2226" s="2" t="e">
        <f t="shared" si="531"/>
        <v>#VALUE!</v>
      </c>
      <c r="O2226" s="2">
        <f t="shared" si="532"/>
        <v>2633.2992849846783</v>
      </c>
      <c r="P2226" s="79" t="e">
        <f t="shared" si="519"/>
        <v>#VALUE!</v>
      </c>
      <c r="Q2226" s="84">
        <v>0.85441</v>
      </c>
      <c r="R2226" s="78">
        <v>0.14557999999999999</v>
      </c>
      <c r="S2226" s="79">
        <f t="shared" si="533"/>
        <v>3270.0860684823983</v>
      </c>
      <c r="T2226" s="2" t="e">
        <f t="shared" si="534"/>
        <v>#VALUE!</v>
      </c>
      <c r="U2226" s="2" t="e">
        <f t="shared" si="535"/>
        <v>#VALUE!</v>
      </c>
      <c r="V2226" s="2">
        <f t="shared" si="536"/>
        <v>3270.0860684823983</v>
      </c>
      <c r="W2226" s="2" t="e">
        <f t="shared" si="537"/>
        <v>#VALUE!</v>
      </c>
      <c r="X2226">
        <f t="shared" si="538"/>
        <v>1.268458521521489</v>
      </c>
      <c r="Y2226" t="e">
        <f t="shared" si="539"/>
        <v>#VALUE!</v>
      </c>
      <c r="Z2226" t="e">
        <f t="shared" si="540"/>
        <v>#VALUE!</v>
      </c>
      <c r="AA2226">
        <f t="shared" si="541"/>
        <v>1.268458521521489</v>
      </c>
      <c r="AB2226" t="e">
        <f t="shared" si="524"/>
        <v>#VALUE!</v>
      </c>
    </row>
    <row r="2227" spans="1:28" x14ac:dyDescent="0.25">
      <c r="A2227">
        <v>50</v>
      </c>
      <c r="B2227" t="s">
        <v>81</v>
      </c>
      <c r="C2227">
        <v>2</v>
      </c>
      <c r="D2227" t="s">
        <v>80</v>
      </c>
      <c r="E2227">
        <v>2000</v>
      </c>
      <c r="F2227">
        <v>1200</v>
      </c>
      <c r="G2227" t="s">
        <v>10</v>
      </c>
      <c r="H2227" s="54">
        <v>0.02</v>
      </c>
      <c r="I2227" t="s">
        <v>10</v>
      </c>
      <c r="J2227" t="s">
        <v>10</v>
      </c>
      <c r="K2227" s="54">
        <v>0.02</v>
      </c>
      <c r="L2227" s="2">
        <f t="shared" si="529"/>
        <v>1224.4897959183675</v>
      </c>
      <c r="M2227" s="2" t="e">
        <f t="shared" si="530"/>
        <v>#VALUE!</v>
      </c>
      <c r="N2227" s="2" t="e">
        <f t="shared" si="531"/>
        <v>#VALUE!</v>
      </c>
      <c r="O2227" s="2">
        <f t="shared" si="532"/>
        <v>1224.4897959183675</v>
      </c>
      <c r="P2227" s="79" t="e">
        <f t="shared" si="519"/>
        <v>#VALUE!</v>
      </c>
      <c r="Q2227" s="84">
        <v>0.85441</v>
      </c>
      <c r="R2227" s="78">
        <v>0.14557999999999999</v>
      </c>
      <c r="S2227" s="79">
        <f t="shared" si="533"/>
        <v>4074.7450748490473</v>
      </c>
      <c r="T2227" s="2" t="e">
        <f t="shared" si="534"/>
        <v>#VALUE!</v>
      </c>
      <c r="U2227" s="2" t="e">
        <f t="shared" si="535"/>
        <v>#VALUE!</v>
      </c>
      <c r="V2227" s="2">
        <f t="shared" si="536"/>
        <v>4074.7450748490473</v>
      </c>
      <c r="W2227" s="2" t="e">
        <f t="shared" si="537"/>
        <v>#VALUE!</v>
      </c>
      <c r="X2227">
        <f t="shared" si="538"/>
        <v>3.3956208957075393</v>
      </c>
      <c r="Y2227" t="e">
        <f t="shared" si="539"/>
        <v>#VALUE!</v>
      </c>
      <c r="Z2227" t="e">
        <f t="shared" si="540"/>
        <v>#VALUE!</v>
      </c>
      <c r="AA2227">
        <f t="shared" si="541"/>
        <v>3.3956208957075393</v>
      </c>
      <c r="AB2227" t="e">
        <f t="shared" si="524"/>
        <v>#VALUE!</v>
      </c>
    </row>
    <row r="2228" spans="1:28" x14ac:dyDescent="0.25">
      <c r="A2228">
        <v>50</v>
      </c>
      <c r="B2228" t="s">
        <v>81</v>
      </c>
      <c r="C2228">
        <v>2</v>
      </c>
      <c r="D2228" t="s">
        <v>80</v>
      </c>
      <c r="E2228">
        <v>2001</v>
      </c>
      <c r="F2228">
        <v>5322</v>
      </c>
      <c r="G2228" t="s">
        <v>10</v>
      </c>
      <c r="H2228" s="54">
        <v>0.02</v>
      </c>
      <c r="I2228" t="s">
        <v>10</v>
      </c>
      <c r="J2228" t="s">
        <v>10</v>
      </c>
      <c r="K2228" s="54">
        <v>0.02</v>
      </c>
      <c r="L2228" s="2">
        <f t="shared" si="529"/>
        <v>5430.6122448979595</v>
      </c>
      <c r="M2228" s="2" t="e">
        <f t="shared" si="530"/>
        <v>#VALUE!</v>
      </c>
      <c r="N2228" s="2" t="e">
        <f t="shared" si="531"/>
        <v>#VALUE!</v>
      </c>
      <c r="O2228" s="2">
        <f t="shared" si="532"/>
        <v>5430.6122448979595</v>
      </c>
      <c r="P2228" s="79" t="e">
        <f t="shared" si="519"/>
        <v>#VALUE!</v>
      </c>
      <c r="Q2228" s="84">
        <v>0.85441</v>
      </c>
      <c r="R2228" s="78">
        <v>0.14557999999999999</v>
      </c>
      <c r="S2228" s="79">
        <f t="shared" si="533"/>
        <v>5711.1765292140099</v>
      </c>
      <c r="T2228" s="2" t="e">
        <f t="shared" si="534"/>
        <v>#VALUE!</v>
      </c>
      <c r="U2228" s="2" t="e">
        <f t="shared" si="535"/>
        <v>#VALUE!</v>
      </c>
      <c r="V2228" s="2">
        <f t="shared" si="536"/>
        <v>5711.1765292140099</v>
      </c>
      <c r="W2228" s="2" t="e">
        <f t="shared" si="537"/>
        <v>#VALUE!</v>
      </c>
      <c r="X2228">
        <f t="shared" si="538"/>
        <v>1.0731259919605429</v>
      </c>
      <c r="Y2228" t="e">
        <f t="shared" si="539"/>
        <v>#VALUE!</v>
      </c>
      <c r="Z2228" t="e">
        <f t="shared" si="540"/>
        <v>#VALUE!</v>
      </c>
      <c r="AA2228">
        <f t="shared" si="541"/>
        <v>1.0731259919605429</v>
      </c>
      <c r="AB2228" t="e">
        <f t="shared" si="524"/>
        <v>#VALUE!</v>
      </c>
    </row>
    <row r="2229" spans="1:28" x14ac:dyDescent="0.25">
      <c r="A2229">
        <v>50</v>
      </c>
      <c r="B2229" t="s">
        <v>81</v>
      </c>
      <c r="C2229">
        <v>2</v>
      </c>
      <c r="D2229" t="s">
        <v>80</v>
      </c>
      <c r="E2229">
        <v>2002</v>
      </c>
      <c r="F2229">
        <v>3089</v>
      </c>
      <c r="G2229" t="s">
        <v>10</v>
      </c>
      <c r="H2229" s="54">
        <v>0.02</v>
      </c>
      <c r="I2229" t="s">
        <v>10</v>
      </c>
      <c r="J2229" t="s">
        <v>10</v>
      </c>
      <c r="K2229" s="54">
        <v>0.02</v>
      </c>
      <c r="L2229" s="2">
        <f t="shared" si="529"/>
        <v>3152.0408163265306</v>
      </c>
      <c r="M2229" s="2" t="e">
        <f t="shared" si="530"/>
        <v>#VALUE!</v>
      </c>
      <c r="N2229" s="2" t="e">
        <f t="shared" si="531"/>
        <v>#VALUE!</v>
      </c>
      <c r="O2229" s="2">
        <f t="shared" si="532"/>
        <v>3152.0408163265306</v>
      </c>
      <c r="P2229" s="79" t="e">
        <f t="shared" si="519"/>
        <v>#VALUE!</v>
      </c>
      <c r="Q2229" s="84">
        <v>0.85441</v>
      </c>
      <c r="R2229" s="78">
        <v>0.14557999999999999</v>
      </c>
      <c r="S2229" s="79">
        <f t="shared" si="533"/>
        <v>10679.453205070198</v>
      </c>
      <c r="T2229" s="2" t="e">
        <f t="shared" si="534"/>
        <v>#VALUE!</v>
      </c>
      <c r="U2229" s="2" t="e">
        <f t="shared" si="535"/>
        <v>#VALUE!</v>
      </c>
      <c r="V2229" s="2">
        <f t="shared" si="536"/>
        <v>10679.453205070198</v>
      </c>
      <c r="W2229" s="2" t="e">
        <f t="shared" si="537"/>
        <v>#VALUE!</v>
      </c>
      <c r="X2229">
        <f t="shared" si="538"/>
        <v>3.457252575289802</v>
      </c>
      <c r="Y2229" t="e">
        <f t="shared" si="539"/>
        <v>#VALUE!</v>
      </c>
      <c r="Z2229" t="e">
        <f t="shared" si="540"/>
        <v>#VALUE!</v>
      </c>
      <c r="AA2229">
        <f t="shared" si="541"/>
        <v>3.457252575289802</v>
      </c>
      <c r="AB2229" t="e">
        <f t="shared" si="524"/>
        <v>#VALUE!</v>
      </c>
    </row>
    <row r="2230" spans="1:28" x14ac:dyDescent="0.25">
      <c r="A2230">
        <v>50</v>
      </c>
      <c r="B2230" t="s">
        <v>81</v>
      </c>
      <c r="C2230">
        <v>2</v>
      </c>
      <c r="D2230" t="s">
        <v>80</v>
      </c>
      <c r="E2230">
        <v>2003</v>
      </c>
      <c r="F2230">
        <v>3761</v>
      </c>
      <c r="G2230" t="s">
        <v>10</v>
      </c>
      <c r="H2230" s="54">
        <v>5.0999999999999997E-2</v>
      </c>
      <c r="I2230" t="s">
        <v>10</v>
      </c>
      <c r="J2230" t="s">
        <v>10</v>
      </c>
      <c r="K2230" s="54">
        <v>5.0999999999999997E-2</v>
      </c>
      <c r="L2230" s="2">
        <f t="shared" si="529"/>
        <v>3963.1190727081139</v>
      </c>
      <c r="M2230" s="2" t="e">
        <f t="shared" si="530"/>
        <v>#VALUE!</v>
      </c>
      <c r="N2230" s="2" t="e">
        <f t="shared" si="531"/>
        <v>#VALUE!</v>
      </c>
      <c r="O2230" s="2">
        <f t="shared" si="532"/>
        <v>3963.1190727081139</v>
      </c>
      <c r="P2230" s="79" t="e">
        <f t="shared" si="519"/>
        <v>#VALUE!</v>
      </c>
      <c r="Q2230" s="84">
        <v>0.85441</v>
      </c>
      <c r="R2230" s="78">
        <v>0.14557999999999999</v>
      </c>
      <c r="S2230" s="79">
        <f t="shared" si="533"/>
        <v>5744.6574691018013</v>
      </c>
      <c r="T2230" s="2" t="e">
        <f t="shared" si="534"/>
        <v>#VALUE!</v>
      </c>
      <c r="U2230" s="2" t="e">
        <f t="shared" si="535"/>
        <v>#VALUE!</v>
      </c>
      <c r="V2230" s="2">
        <f t="shared" si="536"/>
        <v>5744.6574691018013</v>
      </c>
      <c r="W2230" s="2" t="e">
        <f t="shared" si="537"/>
        <v>#VALUE!</v>
      </c>
      <c r="X2230">
        <f t="shared" si="538"/>
        <v>1.5274282023668708</v>
      </c>
      <c r="Y2230" t="e">
        <f t="shared" si="539"/>
        <v>#VALUE!</v>
      </c>
      <c r="Z2230" t="e">
        <f t="shared" si="540"/>
        <v>#VALUE!</v>
      </c>
      <c r="AA2230">
        <f t="shared" si="541"/>
        <v>1.5274282023668708</v>
      </c>
      <c r="AB2230" t="e">
        <f t="shared" si="524"/>
        <v>#VALUE!</v>
      </c>
    </row>
    <row r="2231" spans="1:28" x14ac:dyDescent="0.25">
      <c r="A2231">
        <v>50</v>
      </c>
      <c r="B2231" t="s">
        <v>81</v>
      </c>
      <c r="C2231">
        <v>2</v>
      </c>
      <c r="D2231" t="s">
        <v>80</v>
      </c>
      <c r="E2231">
        <v>2004</v>
      </c>
      <c r="F2231">
        <v>2086</v>
      </c>
      <c r="G2231" t="s">
        <v>10</v>
      </c>
      <c r="H2231" s="54">
        <v>0.55900000000000005</v>
      </c>
      <c r="I2231" t="s">
        <v>10</v>
      </c>
      <c r="J2231" t="s">
        <v>10</v>
      </c>
      <c r="K2231" s="54">
        <v>0.55900000000000005</v>
      </c>
      <c r="L2231" s="2">
        <f t="shared" si="529"/>
        <v>4730.1587301587306</v>
      </c>
      <c r="M2231" s="2" t="e">
        <f t="shared" si="530"/>
        <v>#VALUE!</v>
      </c>
      <c r="N2231" s="2" t="e">
        <f t="shared" si="531"/>
        <v>#VALUE!</v>
      </c>
      <c r="O2231" s="2">
        <f t="shared" si="532"/>
        <v>4730.1587301587306</v>
      </c>
      <c r="P2231" s="79" t="e">
        <f t="shared" si="519"/>
        <v>#VALUE!</v>
      </c>
      <c r="Q2231" s="84">
        <v>0.85441</v>
      </c>
      <c r="R2231" s="78">
        <v>0.14557999999999999</v>
      </c>
      <c r="S2231" s="79">
        <f t="shared" si="533"/>
        <v>3879.793169533169</v>
      </c>
      <c r="T2231" s="2" t="e">
        <f t="shared" si="534"/>
        <v>#VALUE!</v>
      </c>
      <c r="U2231" s="2" t="e">
        <f t="shared" si="535"/>
        <v>#VALUE!</v>
      </c>
      <c r="V2231" s="2">
        <f t="shared" si="536"/>
        <v>3879.793169533169</v>
      </c>
      <c r="W2231" s="2" t="e">
        <f t="shared" si="537"/>
        <v>#VALUE!</v>
      </c>
      <c r="X2231">
        <f t="shared" si="538"/>
        <v>1.8599200237455269</v>
      </c>
      <c r="Y2231" t="e">
        <f t="shared" si="539"/>
        <v>#VALUE!</v>
      </c>
      <c r="Z2231" t="e">
        <f t="shared" si="540"/>
        <v>#VALUE!</v>
      </c>
      <c r="AA2231">
        <f t="shared" si="541"/>
        <v>1.8599200237455269</v>
      </c>
      <c r="AB2231" t="e">
        <f t="shared" si="524"/>
        <v>#VALUE!</v>
      </c>
    </row>
    <row r="2232" spans="1:28" x14ac:dyDescent="0.25">
      <c r="A2232">
        <v>50</v>
      </c>
      <c r="B2232" t="s">
        <v>81</v>
      </c>
      <c r="C2232">
        <v>2</v>
      </c>
      <c r="D2232" t="s">
        <v>80</v>
      </c>
      <c r="E2232">
        <v>2005</v>
      </c>
      <c r="F2232">
        <v>4278</v>
      </c>
      <c r="G2232" t="s">
        <v>10</v>
      </c>
      <c r="H2232" s="54">
        <v>0.627</v>
      </c>
      <c r="I2232" t="s">
        <v>10</v>
      </c>
      <c r="J2232" t="s">
        <v>10</v>
      </c>
      <c r="K2232" s="54">
        <v>0.627</v>
      </c>
      <c r="L2232" s="2">
        <f t="shared" si="529"/>
        <v>11469.16890080429</v>
      </c>
      <c r="M2232" s="2" t="e">
        <f t="shared" si="530"/>
        <v>#VALUE!</v>
      </c>
      <c r="N2232" s="2" t="e">
        <f t="shared" si="531"/>
        <v>#VALUE!</v>
      </c>
      <c r="O2232" s="2">
        <f t="shared" si="532"/>
        <v>11469.16890080429</v>
      </c>
      <c r="P2232" s="79" t="e">
        <f t="shared" si="519"/>
        <v>#VALUE!</v>
      </c>
      <c r="Q2232" s="84">
        <v>0.85441</v>
      </c>
      <c r="R2232" s="78">
        <v>0.14557999999999999</v>
      </c>
      <c r="S2232" s="79">
        <f t="shared" si="533"/>
        <v>3422.5913890018205</v>
      </c>
      <c r="T2232" s="2" t="e">
        <f t="shared" si="534"/>
        <v>#VALUE!</v>
      </c>
      <c r="U2232" s="2" t="e">
        <f t="shared" si="535"/>
        <v>#VALUE!</v>
      </c>
      <c r="V2232" s="2">
        <f t="shared" si="536"/>
        <v>3422.5913890018205</v>
      </c>
      <c r="W2232" s="2" t="e">
        <f t="shared" si="537"/>
        <v>#VALUE!</v>
      </c>
      <c r="X2232">
        <f t="shared" si="538"/>
        <v>0.80004473796208986</v>
      </c>
      <c r="Y2232" t="e">
        <f t="shared" si="539"/>
        <v>#VALUE!</v>
      </c>
      <c r="Z2232" t="e">
        <f t="shared" si="540"/>
        <v>#VALUE!</v>
      </c>
      <c r="AA2232">
        <f t="shared" si="541"/>
        <v>0.80004473796208986</v>
      </c>
      <c r="AB2232" t="e">
        <f t="shared" si="524"/>
        <v>#VALUE!</v>
      </c>
    </row>
    <row r="2233" spans="1:28" x14ac:dyDescent="0.25">
      <c r="A2233">
        <v>50</v>
      </c>
      <c r="B2233" t="s">
        <v>81</v>
      </c>
      <c r="C2233">
        <v>2</v>
      </c>
      <c r="D2233" t="s">
        <v>80</v>
      </c>
      <c r="E2233">
        <v>2006</v>
      </c>
      <c r="F2233">
        <v>4800</v>
      </c>
      <c r="G2233" t="s">
        <v>10</v>
      </c>
      <c r="H2233" s="54">
        <v>0.20599999999999999</v>
      </c>
      <c r="I2233" t="s">
        <v>10</v>
      </c>
      <c r="J2233" t="s">
        <v>10</v>
      </c>
      <c r="K2233" s="54">
        <v>0.20599999999999999</v>
      </c>
      <c r="L2233" s="2">
        <f t="shared" si="529"/>
        <v>6045.3400503778339</v>
      </c>
      <c r="M2233" s="2" t="e">
        <f t="shared" si="530"/>
        <v>#VALUE!</v>
      </c>
      <c r="N2233" s="2" t="e">
        <f t="shared" si="531"/>
        <v>#VALUE!</v>
      </c>
      <c r="O2233" s="2">
        <f t="shared" si="532"/>
        <v>6045.3400503778339</v>
      </c>
      <c r="P2233" s="79" t="e">
        <f t="shared" si="519"/>
        <v>#VALUE!</v>
      </c>
      <c r="Q2233" s="84">
        <v>0.85441</v>
      </c>
      <c r="R2233" s="78">
        <v>0.14557999999999999</v>
      </c>
      <c r="S2233" s="79">
        <f t="shared" si="533"/>
        <v>4117.4788669064747</v>
      </c>
      <c r="T2233" s="2" t="e">
        <f t="shared" si="534"/>
        <v>#VALUE!</v>
      </c>
      <c r="U2233" s="2" t="e">
        <f t="shared" si="535"/>
        <v>#VALUE!</v>
      </c>
      <c r="V2233" s="2">
        <f t="shared" si="536"/>
        <v>4117.4788669064747</v>
      </c>
      <c r="W2233" s="2" t="e">
        <f t="shared" si="537"/>
        <v>#VALUE!</v>
      </c>
      <c r="X2233">
        <f t="shared" si="538"/>
        <v>0.85780809727218221</v>
      </c>
      <c r="Y2233" t="e">
        <f t="shared" si="539"/>
        <v>#VALUE!</v>
      </c>
      <c r="Z2233" t="e">
        <f t="shared" si="540"/>
        <v>#VALUE!</v>
      </c>
      <c r="AA2233">
        <f t="shared" si="541"/>
        <v>0.85780809727218221</v>
      </c>
      <c r="AB2233" t="e">
        <f t="shared" si="524"/>
        <v>#VALUE!</v>
      </c>
    </row>
    <row r="2234" spans="1:28" x14ac:dyDescent="0.25">
      <c r="A2234">
        <v>50</v>
      </c>
      <c r="B2234" t="s">
        <v>81</v>
      </c>
      <c r="C2234">
        <v>2</v>
      </c>
      <c r="D2234" t="s">
        <v>80</v>
      </c>
      <c r="E2234">
        <v>2007</v>
      </c>
      <c r="F2234">
        <v>3240</v>
      </c>
      <c r="G2234" t="s">
        <v>10</v>
      </c>
      <c r="H2234" s="54">
        <v>0.186</v>
      </c>
      <c r="I2234" t="s">
        <v>10</v>
      </c>
      <c r="J2234" t="s">
        <v>10</v>
      </c>
      <c r="K2234" s="54">
        <v>0.186</v>
      </c>
      <c r="L2234" s="2">
        <f t="shared" si="529"/>
        <v>3980.3439803439801</v>
      </c>
      <c r="M2234" s="2" t="e">
        <f t="shared" si="530"/>
        <v>#VALUE!</v>
      </c>
      <c r="N2234" s="2" t="e">
        <f t="shared" si="531"/>
        <v>#VALUE!</v>
      </c>
      <c r="O2234" s="2">
        <f t="shared" si="532"/>
        <v>3980.3439803439801</v>
      </c>
      <c r="P2234" s="79" t="e">
        <f t="shared" si="519"/>
        <v>#VALUE!</v>
      </c>
      <c r="Q2234" s="84">
        <v>0.85441</v>
      </c>
      <c r="R2234" s="78">
        <v>0.14557999999999999</v>
      </c>
      <c r="S2234" s="79">
        <f t="shared" si="533"/>
        <v>4399.9655564876957</v>
      </c>
      <c r="T2234" s="2" t="e">
        <f t="shared" si="534"/>
        <v>#VALUE!</v>
      </c>
      <c r="U2234" s="2" t="e">
        <f t="shared" si="535"/>
        <v>#VALUE!</v>
      </c>
      <c r="V2234" s="2">
        <f t="shared" si="536"/>
        <v>4399.9655564876957</v>
      </c>
      <c r="W2234" s="2" t="e">
        <f t="shared" si="537"/>
        <v>#VALUE!</v>
      </c>
      <c r="X2234">
        <f t="shared" si="538"/>
        <v>1.3580140606443505</v>
      </c>
      <c r="Y2234" t="e">
        <f t="shared" si="539"/>
        <v>#VALUE!</v>
      </c>
      <c r="Z2234" t="e">
        <f t="shared" si="540"/>
        <v>#VALUE!</v>
      </c>
      <c r="AA2234">
        <f t="shared" si="541"/>
        <v>1.3580140606443505</v>
      </c>
      <c r="AB2234" t="e">
        <f t="shared" si="524"/>
        <v>#VALUE!</v>
      </c>
    </row>
    <row r="2235" spans="1:28" x14ac:dyDescent="0.25">
      <c r="A2235">
        <v>50</v>
      </c>
      <c r="B2235" t="s">
        <v>81</v>
      </c>
      <c r="C2235">
        <v>2</v>
      </c>
      <c r="D2235" t="s">
        <v>80</v>
      </c>
      <c r="E2235">
        <v>2008</v>
      </c>
      <c r="F2235">
        <v>2678</v>
      </c>
      <c r="G2235" t="s">
        <v>10</v>
      </c>
      <c r="H2235" s="54">
        <v>0.186</v>
      </c>
      <c r="I2235" t="s">
        <v>10</v>
      </c>
      <c r="J2235" t="s">
        <v>10</v>
      </c>
      <c r="K2235" s="54">
        <v>0.186</v>
      </c>
      <c r="L2235" s="2">
        <f t="shared" si="529"/>
        <v>3289.9262899262899</v>
      </c>
      <c r="M2235" s="2" t="e">
        <f t="shared" si="530"/>
        <v>#VALUE!</v>
      </c>
      <c r="N2235" s="2" t="e">
        <f t="shared" si="531"/>
        <v>#VALUE!</v>
      </c>
      <c r="O2235" s="2">
        <f t="shared" si="532"/>
        <v>3289.9262899262899</v>
      </c>
      <c r="P2235" s="79" t="e">
        <f t="shared" si="519"/>
        <v>#VALUE!</v>
      </c>
      <c r="Q2235" s="84">
        <v>0.85441</v>
      </c>
      <c r="R2235" s="78">
        <v>0.14557999999999999</v>
      </c>
      <c r="S2235" s="79" t="e">
        <f t="shared" si="533"/>
        <v>#VALUE!</v>
      </c>
      <c r="T2235" s="2" t="e">
        <f t="shared" si="534"/>
        <v>#VALUE!</v>
      </c>
      <c r="U2235" s="2" t="e">
        <f t="shared" si="535"/>
        <v>#VALUE!</v>
      </c>
      <c r="V2235" s="2" t="e">
        <f t="shared" si="536"/>
        <v>#VALUE!</v>
      </c>
      <c r="W2235" s="2" t="e">
        <f t="shared" si="537"/>
        <v>#VALUE!</v>
      </c>
      <c r="X2235" t="e">
        <f t="shared" si="538"/>
        <v>#VALUE!</v>
      </c>
      <c r="Y2235" t="e">
        <f t="shared" si="539"/>
        <v>#VALUE!</v>
      </c>
      <c r="Z2235" t="e">
        <f t="shared" si="540"/>
        <v>#VALUE!</v>
      </c>
      <c r="AA2235" t="e">
        <f t="shared" si="541"/>
        <v>#VALUE!</v>
      </c>
      <c r="AB2235" t="e">
        <f t="shared" si="524"/>
        <v>#VALUE!</v>
      </c>
    </row>
    <row r="2236" spans="1:28" x14ac:dyDescent="0.25">
      <c r="A2236">
        <v>50</v>
      </c>
      <c r="B2236" t="s">
        <v>81</v>
      </c>
      <c r="C2236">
        <v>2</v>
      </c>
      <c r="D2236" t="s">
        <v>80</v>
      </c>
      <c r="E2236">
        <v>2009</v>
      </c>
      <c r="F2236">
        <v>3504</v>
      </c>
      <c r="G2236" t="s">
        <v>10</v>
      </c>
      <c r="H2236" s="54">
        <v>0.16600000000000001</v>
      </c>
      <c r="I2236" t="s">
        <v>10</v>
      </c>
      <c r="J2236" t="s">
        <v>10</v>
      </c>
      <c r="K2236" s="54">
        <v>0.16600000000000001</v>
      </c>
      <c r="L2236" s="2">
        <f t="shared" si="529"/>
        <v>4201.4388489208632</v>
      </c>
      <c r="M2236" s="2" t="e">
        <f t="shared" si="530"/>
        <v>#VALUE!</v>
      </c>
      <c r="N2236" s="2" t="e">
        <f t="shared" si="531"/>
        <v>#VALUE!</v>
      </c>
      <c r="O2236" s="2">
        <f t="shared" si="532"/>
        <v>4201.4388489208632</v>
      </c>
      <c r="P2236" s="79" t="e">
        <f t="shared" si="519"/>
        <v>#VALUE!</v>
      </c>
      <c r="Q2236" s="84">
        <v>0.85441</v>
      </c>
      <c r="R2236" s="78">
        <v>0.14557999999999999</v>
      </c>
      <c r="S2236" s="79" t="e">
        <f t="shared" si="533"/>
        <v>#VALUE!</v>
      </c>
      <c r="T2236" s="2" t="e">
        <f t="shared" si="534"/>
        <v>#VALUE!</v>
      </c>
      <c r="U2236" s="2" t="e">
        <f t="shared" si="535"/>
        <v>#VALUE!</v>
      </c>
      <c r="V2236" s="2" t="e">
        <f t="shared" si="536"/>
        <v>#VALUE!</v>
      </c>
      <c r="W2236" s="2" t="e">
        <f t="shared" si="537"/>
        <v>#VALUE!</v>
      </c>
      <c r="X2236" t="e">
        <f t="shared" si="538"/>
        <v>#VALUE!</v>
      </c>
      <c r="Y2236" t="e">
        <f t="shared" si="539"/>
        <v>#VALUE!</v>
      </c>
      <c r="Z2236" t="e">
        <f t="shared" si="540"/>
        <v>#VALUE!</v>
      </c>
      <c r="AA2236" t="e">
        <f t="shared" si="541"/>
        <v>#VALUE!</v>
      </c>
      <c r="AB2236" t="e">
        <f t="shared" si="524"/>
        <v>#VALUE!</v>
      </c>
    </row>
    <row r="2237" spans="1:28" x14ac:dyDescent="0.25">
      <c r="A2237">
        <v>50</v>
      </c>
      <c r="B2237" t="s">
        <v>81</v>
      </c>
      <c r="C2237">
        <v>2</v>
      </c>
      <c r="D2237" t="s">
        <v>80</v>
      </c>
      <c r="E2237">
        <v>2010</v>
      </c>
      <c r="F2237">
        <v>2639</v>
      </c>
      <c r="G2237" t="s">
        <v>10</v>
      </c>
      <c r="H2237" s="54">
        <v>0.27200000000000002</v>
      </c>
      <c r="I2237" t="s">
        <v>10</v>
      </c>
      <c r="J2237" t="s">
        <v>10</v>
      </c>
      <c r="K2237" s="54">
        <v>0.27200000000000002</v>
      </c>
      <c r="L2237" s="2">
        <f t="shared" si="529"/>
        <v>3625</v>
      </c>
      <c r="M2237" s="2" t="e">
        <f t="shared" si="530"/>
        <v>#VALUE!</v>
      </c>
      <c r="N2237" s="2" t="e">
        <f t="shared" si="531"/>
        <v>#VALUE!</v>
      </c>
      <c r="O2237" s="2">
        <f t="shared" si="532"/>
        <v>3625</v>
      </c>
      <c r="P2237" s="79" t="e">
        <f t="shared" si="519"/>
        <v>#VALUE!</v>
      </c>
      <c r="Q2237" s="84">
        <v>0.85441</v>
      </c>
      <c r="R2237" s="78">
        <v>0.14557999999999999</v>
      </c>
      <c r="S2237" s="79" t="e">
        <f t="shared" si="533"/>
        <v>#VALUE!</v>
      </c>
      <c r="T2237" s="2" t="e">
        <f t="shared" si="534"/>
        <v>#VALUE!</v>
      </c>
      <c r="U2237" s="2" t="e">
        <f t="shared" si="535"/>
        <v>#VALUE!</v>
      </c>
      <c r="V2237" s="2" t="e">
        <f t="shared" si="536"/>
        <v>#VALUE!</v>
      </c>
      <c r="W2237" s="2" t="e">
        <f t="shared" si="537"/>
        <v>#VALUE!</v>
      </c>
      <c r="X2237" t="e">
        <f t="shared" si="538"/>
        <v>#VALUE!</v>
      </c>
      <c r="Y2237" t="e">
        <f t="shared" si="539"/>
        <v>#VALUE!</v>
      </c>
      <c r="Z2237" t="e">
        <f t="shared" si="540"/>
        <v>#VALUE!</v>
      </c>
      <c r="AA2237" t="e">
        <f t="shared" si="541"/>
        <v>#VALUE!</v>
      </c>
      <c r="AB2237" t="e">
        <f t="shared" si="524"/>
        <v>#VALUE!</v>
      </c>
    </row>
    <row r="2238" spans="1:28" x14ac:dyDescent="0.25">
      <c r="A2238">
        <v>50</v>
      </c>
      <c r="B2238" t="s">
        <v>81</v>
      </c>
      <c r="C2238">
        <v>2</v>
      </c>
      <c r="D2238" t="s">
        <v>80</v>
      </c>
      <c r="E2238">
        <v>2011</v>
      </c>
      <c r="F2238">
        <v>8000</v>
      </c>
      <c r="G2238" t="s">
        <v>10</v>
      </c>
      <c r="H2238" s="54">
        <v>0.106</v>
      </c>
      <c r="I2238" t="s">
        <v>10</v>
      </c>
      <c r="J2238" t="s">
        <v>10</v>
      </c>
      <c r="K2238" s="54">
        <v>0.106</v>
      </c>
      <c r="L2238" s="2">
        <f t="shared" si="529"/>
        <v>8948.5458612975399</v>
      </c>
      <c r="M2238" s="2" t="e">
        <f t="shared" si="530"/>
        <v>#VALUE!</v>
      </c>
      <c r="N2238" s="2" t="e">
        <f t="shared" si="531"/>
        <v>#VALUE!</v>
      </c>
      <c r="O2238" s="2">
        <f t="shared" si="532"/>
        <v>8948.5458612975399</v>
      </c>
      <c r="P2238" s="79" t="e">
        <f t="shared" si="519"/>
        <v>#VALUE!</v>
      </c>
      <c r="Q2238" s="84">
        <v>0.85441</v>
      </c>
      <c r="R2238" s="78">
        <v>0.14557999999999999</v>
      </c>
      <c r="S2238" s="79" t="e">
        <f t="shared" si="533"/>
        <v>#VALUE!</v>
      </c>
      <c r="T2238" s="2" t="e">
        <f t="shared" si="534"/>
        <v>#VALUE!</v>
      </c>
      <c r="U2238" s="2" t="e">
        <f t="shared" si="535"/>
        <v>#VALUE!</v>
      </c>
      <c r="V2238" s="2" t="e">
        <f t="shared" si="536"/>
        <v>#VALUE!</v>
      </c>
      <c r="W2238" s="2" t="e">
        <f t="shared" si="537"/>
        <v>#VALUE!</v>
      </c>
      <c r="X2238" t="e">
        <f t="shared" si="538"/>
        <v>#VALUE!</v>
      </c>
      <c r="Y2238" t="e">
        <f t="shared" si="539"/>
        <v>#VALUE!</v>
      </c>
      <c r="Z2238" t="e">
        <f t="shared" si="540"/>
        <v>#VALUE!</v>
      </c>
      <c r="AA2238" t="e">
        <f t="shared" si="541"/>
        <v>#VALUE!</v>
      </c>
      <c r="AB2238" t="e">
        <f t="shared" si="524"/>
        <v>#VALUE!</v>
      </c>
    </row>
    <row r="2239" spans="1:28" x14ac:dyDescent="0.25">
      <c r="A2239">
        <v>50</v>
      </c>
      <c r="B2239" t="s">
        <v>81</v>
      </c>
      <c r="C2239">
        <v>2</v>
      </c>
      <c r="D2239" t="s">
        <v>80</v>
      </c>
      <c r="E2239">
        <v>2012</v>
      </c>
      <c r="F2239" t="s">
        <v>10</v>
      </c>
      <c r="G2239" t="s">
        <v>10</v>
      </c>
      <c r="H2239" s="54">
        <v>0.14299999999999999</v>
      </c>
      <c r="I2239" t="s">
        <v>10</v>
      </c>
      <c r="J2239" t="s">
        <v>10</v>
      </c>
      <c r="K2239" s="54">
        <v>0.14299999999999999</v>
      </c>
      <c r="L2239" s="2" t="e">
        <f t="shared" si="529"/>
        <v>#VALUE!</v>
      </c>
      <c r="M2239" s="2" t="e">
        <f t="shared" si="530"/>
        <v>#VALUE!</v>
      </c>
      <c r="N2239" s="2" t="e">
        <f t="shared" si="531"/>
        <v>#VALUE!</v>
      </c>
      <c r="O2239" s="2" t="e">
        <f t="shared" si="532"/>
        <v>#VALUE!</v>
      </c>
      <c r="P2239" s="79" t="e">
        <f t="shared" si="519"/>
        <v>#VALUE!</v>
      </c>
      <c r="Q2239" s="84">
        <v>0.85441</v>
      </c>
      <c r="R2239" s="78">
        <v>0.14557999999999999</v>
      </c>
      <c r="S2239" s="79">
        <f t="shared" si="533"/>
        <v>3276.3250883392229</v>
      </c>
      <c r="T2239" s="2" t="e">
        <f t="shared" si="534"/>
        <v>#VALUE!</v>
      </c>
      <c r="U2239" s="2" t="e">
        <f t="shared" si="535"/>
        <v>#VALUE!</v>
      </c>
      <c r="V2239" s="2">
        <f t="shared" si="536"/>
        <v>3276.3250883392229</v>
      </c>
      <c r="W2239" s="2" t="e">
        <f t="shared" si="537"/>
        <v>#VALUE!</v>
      </c>
      <c r="X2239" t="e">
        <f t="shared" si="538"/>
        <v>#VALUE!</v>
      </c>
      <c r="Y2239" t="e">
        <f t="shared" si="539"/>
        <v>#VALUE!</v>
      </c>
      <c r="Z2239" t="e">
        <f t="shared" si="540"/>
        <v>#VALUE!</v>
      </c>
      <c r="AA2239" t="e">
        <f t="shared" si="541"/>
        <v>#VALUE!</v>
      </c>
      <c r="AB2239" t="e">
        <f t="shared" si="524"/>
        <v>#VALUE!</v>
      </c>
    </row>
    <row r="2240" spans="1:28" x14ac:dyDescent="0.25">
      <c r="A2240">
        <v>50</v>
      </c>
      <c r="B2240" t="s">
        <v>81</v>
      </c>
      <c r="C2240">
        <v>2</v>
      </c>
      <c r="D2240" t="s">
        <v>80</v>
      </c>
      <c r="E2240">
        <v>2013</v>
      </c>
      <c r="F2240">
        <v>3000</v>
      </c>
      <c r="G2240" t="s">
        <v>10</v>
      </c>
      <c r="H2240" s="54">
        <v>0.18</v>
      </c>
      <c r="I2240" t="s">
        <v>10</v>
      </c>
      <c r="J2240" t="s">
        <v>10</v>
      </c>
      <c r="K2240" s="54">
        <v>0.18</v>
      </c>
      <c r="L2240" s="2">
        <f t="shared" si="529"/>
        <v>3658.5365853658532</v>
      </c>
      <c r="M2240" s="2" t="e">
        <f t="shared" si="530"/>
        <v>#VALUE!</v>
      </c>
      <c r="N2240" s="2" t="e">
        <f t="shared" si="531"/>
        <v>#VALUE!</v>
      </c>
      <c r="O2240" s="2">
        <f t="shared" si="532"/>
        <v>3658.5365853658532</v>
      </c>
      <c r="P2240" s="79" t="e">
        <f t="shared" si="519"/>
        <v>#VALUE!</v>
      </c>
      <c r="Q2240" s="84">
        <v>0.85441</v>
      </c>
      <c r="R2240" s="78">
        <v>0.14557999999999999</v>
      </c>
      <c r="S2240" s="79">
        <f t="shared" si="533"/>
        <v>1681.0306242638399</v>
      </c>
      <c r="T2240" s="2" t="e">
        <f t="shared" si="534"/>
        <v>#VALUE!</v>
      </c>
      <c r="U2240" s="2" t="e">
        <f t="shared" si="535"/>
        <v>#VALUE!</v>
      </c>
      <c r="V2240" s="2">
        <f t="shared" si="536"/>
        <v>1681.0306242638399</v>
      </c>
      <c r="W2240" s="2" t="e">
        <f t="shared" si="537"/>
        <v>#VALUE!</v>
      </c>
      <c r="X2240">
        <f t="shared" si="538"/>
        <v>0.56034354142127996</v>
      </c>
      <c r="Y2240" t="e">
        <f t="shared" si="539"/>
        <v>#VALUE!</v>
      </c>
      <c r="Z2240" t="e">
        <f t="shared" si="540"/>
        <v>#VALUE!</v>
      </c>
      <c r="AA2240">
        <f t="shared" si="541"/>
        <v>0.56034354142127996</v>
      </c>
      <c r="AB2240" t="e">
        <f t="shared" si="524"/>
        <v>#VALUE!</v>
      </c>
    </row>
    <row r="2241" spans="1:28" x14ac:dyDescent="0.25">
      <c r="A2241">
        <v>50</v>
      </c>
      <c r="B2241" t="s">
        <v>81</v>
      </c>
      <c r="C2241">
        <v>2</v>
      </c>
      <c r="D2241" t="s">
        <v>80</v>
      </c>
      <c r="E2241">
        <v>2014</v>
      </c>
      <c r="F2241" t="s">
        <v>10</v>
      </c>
      <c r="G2241" t="s">
        <v>10</v>
      </c>
      <c r="H2241" s="54">
        <v>0.17599999999999999</v>
      </c>
      <c r="I2241" t="s">
        <v>10</v>
      </c>
      <c r="J2241" t="s">
        <v>10</v>
      </c>
      <c r="K2241" s="54">
        <v>0.17599999999999999</v>
      </c>
      <c r="L2241" s="2" t="e">
        <f t="shared" si="529"/>
        <v>#VALUE!</v>
      </c>
      <c r="M2241" s="2" t="e">
        <f t="shared" si="530"/>
        <v>#VALUE!</v>
      </c>
      <c r="N2241" s="2" t="e">
        <f t="shared" si="531"/>
        <v>#VALUE!</v>
      </c>
      <c r="O2241" s="2" t="e">
        <f t="shared" si="532"/>
        <v>#VALUE!</v>
      </c>
      <c r="P2241" s="79" t="e">
        <f t="shared" si="519"/>
        <v>#VALUE!</v>
      </c>
      <c r="Q2241" s="84">
        <v>0.85441</v>
      </c>
      <c r="R2241" s="78">
        <v>0.14557999999999999</v>
      </c>
      <c r="S2241" s="79" t="e">
        <f t="shared" si="533"/>
        <v>#VALUE!</v>
      </c>
      <c r="T2241" s="2" t="e">
        <f t="shared" si="534"/>
        <v>#VALUE!</v>
      </c>
      <c r="U2241" s="2" t="e">
        <f t="shared" si="535"/>
        <v>#VALUE!</v>
      </c>
      <c r="V2241" s="2" t="e">
        <f t="shared" si="536"/>
        <v>#VALUE!</v>
      </c>
      <c r="W2241" s="2" t="e">
        <f t="shared" si="537"/>
        <v>#VALUE!</v>
      </c>
      <c r="X2241" t="e">
        <f t="shared" si="538"/>
        <v>#VALUE!</v>
      </c>
      <c r="Y2241" t="e">
        <f t="shared" si="539"/>
        <v>#VALUE!</v>
      </c>
      <c r="Z2241" t="e">
        <f t="shared" si="540"/>
        <v>#VALUE!</v>
      </c>
      <c r="AA2241" t="e">
        <f t="shared" si="541"/>
        <v>#VALUE!</v>
      </c>
      <c r="AB2241" t="e">
        <f t="shared" si="524"/>
        <v>#VALUE!</v>
      </c>
    </row>
    <row r="2242" spans="1:28" x14ac:dyDescent="0.25">
      <c r="A2242">
        <v>50</v>
      </c>
      <c r="B2242" t="s">
        <v>81</v>
      </c>
      <c r="C2242">
        <v>2</v>
      </c>
      <c r="D2242" t="s">
        <v>80</v>
      </c>
      <c r="E2242">
        <v>2015</v>
      </c>
      <c r="F2242">
        <v>3000</v>
      </c>
      <c r="G2242" t="s">
        <v>10</v>
      </c>
      <c r="H2242" s="54">
        <v>0.151</v>
      </c>
      <c r="I2242" t="s">
        <v>10</v>
      </c>
      <c r="J2242" t="s">
        <v>10</v>
      </c>
      <c r="K2242" s="54">
        <v>0.151</v>
      </c>
      <c r="L2242" s="2">
        <f t="shared" si="529"/>
        <v>3533.5689045936397</v>
      </c>
      <c r="M2242" s="2" t="e">
        <f t="shared" si="530"/>
        <v>#VALUE!</v>
      </c>
      <c r="N2242" s="2" t="e">
        <f t="shared" si="531"/>
        <v>#VALUE!</v>
      </c>
      <c r="O2242" s="2">
        <f t="shared" si="532"/>
        <v>3533.5689045936397</v>
      </c>
      <c r="P2242" s="79" t="e">
        <f t="shared" si="519"/>
        <v>#VALUE!</v>
      </c>
      <c r="Q2242" s="84">
        <v>0.85441</v>
      </c>
      <c r="R2242" s="78">
        <v>0.14557999999999999</v>
      </c>
      <c r="S2242" s="79" t="e">
        <f t="shared" si="533"/>
        <v>#VALUE!</v>
      </c>
      <c r="T2242" s="2" t="e">
        <f t="shared" si="534"/>
        <v>#VALUE!</v>
      </c>
      <c r="U2242" s="2" t="e">
        <f t="shared" si="535"/>
        <v>#VALUE!</v>
      </c>
      <c r="V2242" s="2" t="e">
        <f t="shared" si="536"/>
        <v>#VALUE!</v>
      </c>
      <c r="W2242" s="2" t="e">
        <f t="shared" si="537"/>
        <v>#VALUE!</v>
      </c>
      <c r="X2242" t="e">
        <f t="shared" si="538"/>
        <v>#VALUE!</v>
      </c>
      <c r="Y2242" t="e">
        <f t="shared" si="539"/>
        <v>#VALUE!</v>
      </c>
      <c r="Z2242" t="e">
        <f t="shared" si="540"/>
        <v>#VALUE!</v>
      </c>
      <c r="AA2242" t="e">
        <f t="shared" si="541"/>
        <v>#VALUE!</v>
      </c>
      <c r="AB2242" t="e">
        <f t="shared" si="524"/>
        <v>#VALUE!</v>
      </c>
    </row>
    <row r="2243" spans="1:28" x14ac:dyDescent="0.25">
      <c r="A2243">
        <v>50</v>
      </c>
      <c r="B2243" t="s">
        <v>81</v>
      </c>
      <c r="C2243">
        <v>2</v>
      </c>
      <c r="D2243" t="s">
        <v>80</v>
      </c>
      <c r="E2243">
        <v>2016</v>
      </c>
      <c r="F2243">
        <v>1500</v>
      </c>
      <c r="G2243" t="s">
        <v>10</v>
      </c>
      <c r="H2243" s="54">
        <v>0.151</v>
      </c>
      <c r="I2243" t="s">
        <v>10</v>
      </c>
      <c r="J2243" t="s">
        <v>10</v>
      </c>
      <c r="K2243" s="54">
        <v>0.151</v>
      </c>
      <c r="L2243" s="2">
        <f t="shared" si="529"/>
        <v>1766.7844522968198</v>
      </c>
      <c r="M2243" s="2" t="e">
        <f t="shared" si="530"/>
        <v>#VALUE!</v>
      </c>
      <c r="N2243" s="2" t="e">
        <f t="shared" si="531"/>
        <v>#VALUE!</v>
      </c>
      <c r="O2243" s="2">
        <f t="shared" si="532"/>
        <v>1766.7844522968198</v>
      </c>
      <c r="P2243" s="79" t="e">
        <f t="shared" ref="P2243:P2306" si="542">$G2243/(1-K2243)</f>
        <v>#VALUE!</v>
      </c>
      <c r="Q2243" s="84">
        <v>0.85441</v>
      </c>
      <c r="R2243" s="78">
        <v>0.14557999999999999</v>
      </c>
      <c r="S2243" s="79" t="e">
        <f t="shared" si="533"/>
        <v>#VALUE!</v>
      </c>
      <c r="T2243" s="2" t="e">
        <f t="shared" si="534"/>
        <v>#VALUE!</v>
      </c>
      <c r="U2243" s="2" t="e">
        <f t="shared" si="535"/>
        <v>#VALUE!</v>
      </c>
      <c r="V2243" s="2" t="e">
        <f t="shared" si="536"/>
        <v>#VALUE!</v>
      </c>
      <c r="W2243" s="2" t="e">
        <f t="shared" si="537"/>
        <v>#VALUE!</v>
      </c>
      <c r="X2243" t="e">
        <f t="shared" si="538"/>
        <v>#VALUE!</v>
      </c>
      <c r="Y2243" t="e">
        <f t="shared" si="539"/>
        <v>#VALUE!</v>
      </c>
      <c r="Z2243" t="e">
        <f t="shared" si="540"/>
        <v>#VALUE!</v>
      </c>
      <c r="AA2243" t="e">
        <f t="shared" si="541"/>
        <v>#VALUE!</v>
      </c>
      <c r="AB2243" t="e">
        <f t="shared" ref="AB2243:AB2306" si="543">W2243/$G2243</f>
        <v>#VALUE!</v>
      </c>
    </row>
    <row r="2244" spans="1:28" x14ac:dyDescent="0.25">
      <c r="A2244">
        <v>50</v>
      </c>
      <c r="B2244" t="s">
        <v>81</v>
      </c>
      <c r="C2244">
        <v>2</v>
      </c>
      <c r="D2244" t="s">
        <v>80</v>
      </c>
      <c r="E2244">
        <v>2017</v>
      </c>
      <c r="F2244">
        <v>1000</v>
      </c>
      <c r="G2244" t="s">
        <v>10</v>
      </c>
      <c r="H2244" s="54">
        <v>0.151</v>
      </c>
      <c r="I2244" t="s">
        <v>10</v>
      </c>
      <c r="J2244" t="s">
        <v>10</v>
      </c>
      <c r="K2244" s="54">
        <v>0.151</v>
      </c>
      <c r="L2244" s="2">
        <f t="shared" si="529"/>
        <v>1177.8563015312131</v>
      </c>
      <c r="M2244" s="2" t="e">
        <f t="shared" si="530"/>
        <v>#VALUE!</v>
      </c>
      <c r="N2244" s="2" t="e">
        <f t="shared" si="531"/>
        <v>#VALUE!</v>
      </c>
      <c r="O2244" s="2">
        <f t="shared" si="532"/>
        <v>1177.8563015312131</v>
      </c>
      <c r="P2244" s="79" t="e">
        <f t="shared" si="542"/>
        <v>#VALUE!</v>
      </c>
      <c r="Q2244" s="84">
        <v>0.85441</v>
      </c>
      <c r="R2244" s="78">
        <v>0.14557999999999999</v>
      </c>
      <c r="S2244" s="79" t="e">
        <f t="shared" si="533"/>
        <v>#VALUE!</v>
      </c>
      <c r="T2244" s="2" t="e">
        <f t="shared" si="534"/>
        <v>#VALUE!</v>
      </c>
      <c r="U2244" s="2" t="e">
        <f t="shared" si="535"/>
        <v>#VALUE!</v>
      </c>
      <c r="V2244" s="2" t="e">
        <f t="shared" si="536"/>
        <v>#VALUE!</v>
      </c>
      <c r="W2244" s="2" t="e">
        <f t="shared" si="537"/>
        <v>#VALUE!</v>
      </c>
      <c r="X2244" t="e">
        <f t="shared" si="538"/>
        <v>#VALUE!</v>
      </c>
      <c r="Y2244" t="e">
        <f t="shared" si="539"/>
        <v>#VALUE!</v>
      </c>
      <c r="Z2244" t="e">
        <f t="shared" si="540"/>
        <v>#VALUE!</v>
      </c>
      <c r="AA2244" t="e">
        <f t="shared" si="541"/>
        <v>#VALUE!</v>
      </c>
      <c r="AB2244" t="e">
        <f t="shared" si="543"/>
        <v>#VALUE!</v>
      </c>
    </row>
    <row r="2245" spans="1:28" x14ac:dyDescent="0.25">
      <c r="A2245">
        <v>50</v>
      </c>
      <c r="B2245" t="s">
        <v>81</v>
      </c>
      <c r="C2245">
        <v>2</v>
      </c>
      <c r="D2245" t="s">
        <v>80</v>
      </c>
      <c r="E2245">
        <v>2018</v>
      </c>
      <c r="F2245" t="s">
        <v>10</v>
      </c>
      <c r="G2245" t="s">
        <v>10</v>
      </c>
      <c r="H2245" s="54">
        <v>0.152</v>
      </c>
      <c r="I2245" t="s">
        <v>10</v>
      </c>
      <c r="J2245" t="s">
        <v>10</v>
      </c>
      <c r="K2245" s="54">
        <v>0.152</v>
      </c>
      <c r="L2245" s="2" t="e">
        <f t="shared" si="529"/>
        <v>#VALUE!</v>
      </c>
      <c r="M2245" s="2" t="e">
        <f t="shared" si="530"/>
        <v>#VALUE!</v>
      </c>
      <c r="N2245" s="2" t="e">
        <f t="shared" si="531"/>
        <v>#VALUE!</v>
      </c>
      <c r="O2245" s="2" t="e">
        <f t="shared" si="532"/>
        <v>#VALUE!</v>
      </c>
      <c r="P2245" s="79" t="e">
        <f t="shared" si="542"/>
        <v>#VALUE!</v>
      </c>
      <c r="Q2245" s="84">
        <v>0.85441</v>
      </c>
      <c r="R2245" s="78">
        <v>0.14557999999999999</v>
      </c>
      <c r="S2245" s="79" t="e">
        <f t="shared" si="533"/>
        <v>#VALUE!</v>
      </c>
      <c r="T2245" s="2" t="e">
        <f t="shared" si="534"/>
        <v>#VALUE!</v>
      </c>
      <c r="U2245" s="2" t="e">
        <f t="shared" si="535"/>
        <v>#VALUE!</v>
      </c>
      <c r="V2245" s="2">
        <f t="shared" si="536"/>
        <v>588.2294117647059</v>
      </c>
      <c r="W2245" s="2" t="e">
        <f t="shared" si="537"/>
        <v>#VALUE!</v>
      </c>
      <c r="X2245" t="e">
        <f t="shared" si="538"/>
        <v>#VALUE!</v>
      </c>
      <c r="Y2245" t="e">
        <f t="shared" si="539"/>
        <v>#VALUE!</v>
      </c>
      <c r="Z2245" t="e">
        <f t="shared" si="540"/>
        <v>#VALUE!</v>
      </c>
      <c r="AA2245" t="e">
        <f t="shared" si="541"/>
        <v>#VALUE!</v>
      </c>
      <c r="AB2245" t="e">
        <f t="shared" si="543"/>
        <v>#VALUE!</v>
      </c>
    </row>
    <row r="2246" spans="1:28" x14ac:dyDescent="0.25">
      <c r="A2246">
        <v>50</v>
      </c>
      <c r="B2246" t="s">
        <v>81</v>
      </c>
      <c r="C2246">
        <v>2</v>
      </c>
      <c r="D2246" t="s">
        <v>80</v>
      </c>
      <c r="E2246">
        <v>2019</v>
      </c>
      <c r="F2246">
        <v>500</v>
      </c>
      <c r="G2246" t="s">
        <v>10</v>
      </c>
      <c r="H2246" s="54">
        <v>0.152</v>
      </c>
      <c r="I2246" t="s">
        <v>10</v>
      </c>
      <c r="J2246" t="s">
        <v>10</v>
      </c>
      <c r="K2246" s="54">
        <v>0.152</v>
      </c>
      <c r="L2246" s="2">
        <f t="shared" si="529"/>
        <v>589.62264150943395</v>
      </c>
      <c r="M2246" s="2" t="e">
        <f t="shared" si="530"/>
        <v>#VALUE!</v>
      </c>
      <c r="N2246" s="2" t="e">
        <f t="shared" si="531"/>
        <v>#VALUE!</v>
      </c>
      <c r="O2246" s="2">
        <f t="shared" si="532"/>
        <v>589.62264150943395</v>
      </c>
      <c r="P2246" s="79" t="e">
        <f t="shared" si="542"/>
        <v>#VALUE!</v>
      </c>
      <c r="Q2246" s="84">
        <v>0.85441</v>
      </c>
      <c r="R2246" s="78">
        <v>0.14557999999999999</v>
      </c>
      <c r="S2246" s="79" t="e">
        <f t="shared" si="533"/>
        <v>#VALUE!</v>
      </c>
      <c r="T2246" s="2" t="e">
        <f t="shared" si="534"/>
        <v>#VALUE!</v>
      </c>
      <c r="U2246" s="2" t="e">
        <f t="shared" si="535"/>
        <v>#VALUE!</v>
      </c>
      <c r="V2246" s="2">
        <f t="shared" si="536"/>
        <v>571.10235294117649</v>
      </c>
      <c r="W2246" s="2" t="e">
        <f t="shared" si="537"/>
        <v>#VALUE!</v>
      </c>
      <c r="X2246" t="e">
        <f t="shared" si="538"/>
        <v>#VALUE!</v>
      </c>
      <c r="Y2246" t="e">
        <f t="shared" si="539"/>
        <v>#VALUE!</v>
      </c>
      <c r="Z2246" t="e">
        <f t="shared" si="540"/>
        <v>#VALUE!</v>
      </c>
      <c r="AA2246">
        <f t="shared" si="541"/>
        <v>1.142204705882353</v>
      </c>
      <c r="AB2246" t="e">
        <f t="shared" si="543"/>
        <v>#VALUE!</v>
      </c>
    </row>
    <row r="2247" spans="1:28" x14ac:dyDescent="0.25">
      <c r="A2247">
        <v>50</v>
      </c>
      <c r="B2247" t="s">
        <v>81</v>
      </c>
      <c r="C2247">
        <v>2</v>
      </c>
      <c r="D2247" t="s">
        <v>80</v>
      </c>
      <c r="E2247">
        <v>2020</v>
      </c>
      <c r="F2247" t="s">
        <v>10</v>
      </c>
      <c r="G2247" t="s">
        <v>10</v>
      </c>
      <c r="H2247" s="54">
        <v>0.08</v>
      </c>
      <c r="I2247" t="s">
        <v>10</v>
      </c>
      <c r="J2247" t="s">
        <v>10</v>
      </c>
      <c r="K2247" s="54">
        <v>0.08</v>
      </c>
      <c r="L2247" s="2" t="e">
        <f t="shared" si="529"/>
        <v>#VALUE!</v>
      </c>
      <c r="M2247" s="2" t="e">
        <f t="shared" si="530"/>
        <v>#VALUE!</v>
      </c>
      <c r="N2247" s="2" t="e">
        <f t="shared" si="531"/>
        <v>#VALUE!</v>
      </c>
      <c r="O2247" s="2" t="e">
        <f t="shared" si="532"/>
        <v>#VALUE!</v>
      </c>
      <c r="P2247" s="79" t="e">
        <f t="shared" si="542"/>
        <v>#VALUE!</v>
      </c>
      <c r="Q2247" s="84">
        <v>0.85441</v>
      </c>
      <c r="R2247" s="78">
        <v>0.14557999999999999</v>
      </c>
      <c r="S2247" s="79" t="e">
        <f t="shared" si="533"/>
        <v>#VALUE!</v>
      </c>
      <c r="T2247" s="2" t="e">
        <f t="shared" si="534"/>
        <v>#VALUE!</v>
      </c>
      <c r="U2247" s="2" t="e">
        <f t="shared" si="535"/>
        <v>#VALUE!</v>
      </c>
      <c r="V2247" s="2">
        <f t="shared" si="536"/>
        <v>474.00894117647061</v>
      </c>
      <c r="W2247" s="2" t="e">
        <f t="shared" si="537"/>
        <v>#VALUE!</v>
      </c>
      <c r="X2247" t="e">
        <f t="shared" si="538"/>
        <v>#VALUE!</v>
      </c>
      <c r="Y2247" t="e">
        <f t="shared" si="539"/>
        <v>#VALUE!</v>
      </c>
      <c r="Z2247" t="e">
        <f t="shared" si="540"/>
        <v>#VALUE!</v>
      </c>
      <c r="AA2247" t="e">
        <f t="shared" si="541"/>
        <v>#VALUE!</v>
      </c>
      <c r="AB2247" t="e">
        <f t="shared" si="543"/>
        <v>#VALUE!</v>
      </c>
    </row>
    <row r="2248" spans="1:28" x14ac:dyDescent="0.25">
      <c r="A2248">
        <v>50</v>
      </c>
      <c r="B2248" t="s">
        <v>81</v>
      </c>
      <c r="C2248">
        <v>2</v>
      </c>
      <c r="D2248" t="s">
        <v>80</v>
      </c>
      <c r="E2248">
        <v>2021</v>
      </c>
      <c r="F2248">
        <v>500</v>
      </c>
      <c r="G2248" t="s">
        <v>10</v>
      </c>
      <c r="H2248" s="79" t="s">
        <v>10</v>
      </c>
      <c r="I2248" t="s">
        <v>10</v>
      </c>
      <c r="J2248" t="s">
        <v>10</v>
      </c>
      <c r="K2248" s="54">
        <v>0.15</v>
      </c>
      <c r="L2248" s="2" t="e">
        <f t="shared" si="529"/>
        <v>#VALUE!</v>
      </c>
      <c r="M2248" s="2" t="e">
        <f t="shared" si="530"/>
        <v>#VALUE!</v>
      </c>
      <c r="N2248" s="2" t="e">
        <f t="shared" si="531"/>
        <v>#VALUE!</v>
      </c>
      <c r="O2248" s="2">
        <f t="shared" si="532"/>
        <v>588.23529411764707</v>
      </c>
      <c r="P2248" s="79" t="e">
        <f t="shared" si="542"/>
        <v>#VALUE!</v>
      </c>
      <c r="Q2248" s="84">
        <v>0.85441</v>
      </c>
      <c r="R2248" s="78">
        <v>0.14557999999999999</v>
      </c>
      <c r="S2248" s="79" t="e">
        <f t="shared" si="533"/>
        <v>#VALUE!</v>
      </c>
      <c r="T2248" s="2" t="e">
        <f t="shared" si="534"/>
        <v>#VALUE!</v>
      </c>
      <c r="U2248" s="2" t="e">
        <f t="shared" si="535"/>
        <v>#VALUE!</v>
      </c>
      <c r="V2248" s="2" t="e">
        <f t="shared" si="536"/>
        <v>#VALUE!</v>
      </c>
      <c r="W2248" s="2" t="e">
        <f t="shared" si="537"/>
        <v>#VALUE!</v>
      </c>
      <c r="X2248" t="e">
        <f t="shared" si="538"/>
        <v>#VALUE!</v>
      </c>
      <c r="Y2248" t="e">
        <f t="shared" si="539"/>
        <v>#VALUE!</v>
      </c>
      <c r="Z2248" t="e">
        <f t="shared" si="540"/>
        <v>#VALUE!</v>
      </c>
      <c r="AA2248" t="e">
        <f t="shared" si="541"/>
        <v>#VALUE!</v>
      </c>
      <c r="AB2248" t="e">
        <f t="shared" si="543"/>
        <v>#VALUE!</v>
      </c>
    </row>
    <row r="2249" spans="1:28" x14ac:dyDescent="0.25">
      <c r="A2249">
        <v>50</v>
      </c>
      <c r="B2249" t="s">
        <v>81</v>
      </c>
      <c r="C2249">
        <v>2</v>
      </c>
      <c r="D2249" t="s">
        <v>80</v>
      </c>
      <c r="E2249">
        <v>2022</v>
      </c>
      <c r="F2249">
        <v>500</v>
      </c>
      <c r="G2249" t="s">
        <v>10</v>
      </c>
      <c r="H2249" s="79" t="s">
        <v>10</v>
      </c>
      <c r="I2249" t="s">
        <v>10</v>
      </c>
      <c r="J2249" t="s">
        <v>10</v>
      </c>
      <c r="K2249" s="54">
        <v>0.15</v>
      </c>
      <c r="L2249" s="2" t="e">
        <f t="shared" si="529"/>
        <v>#VALUE!</v>
      </c>
      <c r="M2249" s="2" t="e">
        <f t="shared" si="530"/>
        <v>#VALUE!</v>
      </c>
      <c r="N2249" s="2" t="e">
        <f t="shared" si="531"/>
        <v>#VALUE!</v>
      </c>
      <c r="O2249" s="2">
        <f t="shared" si="532"/>
        <v>588.23529411764707</v>
      </c>
      <c r="P2249" s="79" t="e">
        <f t="shared" si="542"/>
        <v>#VALUE!</v>
      </c>
      <c r="Q2249" s="84">
        <v>0.85441</v>
      </c>
      <c r="R2249" s="78">
        <v>0.14557999999999999</v>
      </c>
      <c r="S2249" s="79" t="e">
        <f t="shared" si="533"/>
        <v>#VALUE!</v>
      </c>
      <c r="T2249" s="2" t="e">
        <f t="shared" si="534"/>
        <v>#VALUE!</v>
      </c>
      <c r="U2249" s="2" t="e">
        <f t="shared" si="535"/>
        <v>#VALUE!</v>
      </c>
      <c r="V2249" s="2" t="e">
        <f t="shared" si="536"/>
        <v>#VALUE!</v>
      </c>
      <c r="W2249" s="2" t="e">
        <f t="shared" si="537"/>
        <v>#VALUE!</v>
      </c>
      <c r="X2249" t="e">
        <f t="shared" si="538"/>
        <v>#VALUE!</v>
      </c>
      <c r="Y2249" t="e">
        <f t="shared" si="539"/>
        <v>#VALUE!</v>
      </c>
      <c r="Z2249" t="e">
        <f t="shared" si="540"/>
        <v>#VALUE!</v>
      </c>
      <c r="AA2249" t="e">
        <f t="shared" si="541"/>
        <v>#VALUE!</v>
      </c>
      <c r="AB2249" t="e">
        <f t="shared" si="543"/>
        <v>#VALUE!</v>
      </c>
    </row>
    <row r="2250" spans="1:28" x14ac:dyDescent="0.25">
      <c r="A2250">
        <v>50</v>
      </c>
      <c r="B2250" t="s">
        <v>81</v>
      </c>
      <c r="C2250">
        <v>2</v>
      </c>
      <c r="D2250" t="s">
        <v>80</v>
      </c>
      <c r="E2250">
        <v>2023</v>
      </c>
      <c r="F2250">
        <v>400</v>
      </c>
      <c r="G2250" t="s">
        <v>10</v>
      </c>
      <c r="H2250" s="79" t="s">
        <v>10</v>
      </c>
      <c r="I2250" t="s">
        <v>10</v>
      </c>
      <c r="J2250" t="s">
        <v>10</v>
      </c>
      <c r="K2250" s="54">
        <v>0.15</v>
      </c>
      <c r="L2250" s="2" t="e">
        <f t="shared" si="529"/>
        <v>#VALUE!</v>
      </c>
      <c r="M2250" s="2" t="e">
        <f t="shared" si="530"/>
        <v>#VALUE!</v>
      </c>
      <c r="N2250" s="2" t="e">
        <f t="shared" si="531"/>
        <v>#VALUE!</v>
      </c>
      <c r="O2250" s="2">
        <f t="shared" si="532"/>
        <v>470.58823529411768</v>
      </c>
      <c r="P2250" s="79" t="e">
        <f t="shared" si="542"/>
        <v>#VALUE!</v>
      </c>
      <c r="Q2250" s="84">
        <v>0.85441</v>
      </c>
      <c r="R2250" s="78">
        <v>0.14557999999999999</v>
      </c>
      <c r="S2250" s="79" t="e">
        <f t="shared" si="533"/>
        <v>#VALUE!</v>
      </c>
      <c r="T2250" s="2" t="e">
        <f t="shared" si="534"/>
        <v>#VALUE!</v>
      </c>
      <c r="U2250" s="2" t="e">
        <f t="shared" si="535"/>
        <v>#VALUE!</v>
      </c>
      <c r="V2250" s="2" t="e">
        <f t="shared" si="536"/>
        <v>#VALUE!</v>
      </c>
      <c r="W2250" s="2" t="e">
        <f t="shared" si="537"/>
        <v>#VALUE!</v>
      </c>
      <c r="X2250" t="e">
        <f t="shared" si="538"/>
        <v>#VALUE!</v>
      </c>
      <c r="Y2250" t="e">
        <f t="shared" si="539"/>
        <v>#VALUE!</v>
      </c>
      <c r="Z2250" t="e">
        <f t="shared" si="540"/>
        <v>#VALUE!</v>
      </c>
      <c r="AA2250" t="e">
        <f t="shared" si="541"/>
        <v>#VALUE!</v>
      </c>
      <c r="AB2250" t="e">
        <f t="shared" si="543"/>
        <v>#VALUE!</v>
      </c>
    </row>
    <row r="2251" spans="1:28" x14ac:dyDescent="0.25">
      <c r="A2251">
        <v>50</v>
      </c>
      <c r="B2251" t="s">
        <v>81</v>
      </c>
      <c r="C2251">
        <v>2</v>
      </c>
      <c r="D2251" t="s">
        <v>80</v>
      </c>
      <c r="E2251">
        <v>2024</v>
      </c>
      <c r="F2251">
        <v>420</v>
      </c>
      <c r="G2251" t="s">
        <v>10</v>
      </c>
      <c r="H2251" s="79" t="s">
        <v>10</v>
      </c>
      <c r="I2251" t="s">
        <v>10</v>
      </c>
      <c r="J2251" t="s">
        <v>10</v>
      </c>
      <c r="K2251" s="54">
        <v>0.15</v>
      </c>
      <c r="L2251" s="2" t="e">
        <f t="shared" si="529"/>
        <v>#VALUE!</v>
      </c>
      <c r="M2251" s="2" t="e">
        <f t="shared" si="530"/>
        <v>#VALUE!</v>
      </c>
      <c r="N2251" s="2" t="e">
        <f t="shared" si="531"/>
        <v>#VALUE!</v>
      </c>
      <c r="O2251" s="2">
        <f t="shared" si="532"/>
        <v>494.11764705882354</v>
      </c>
      <c r="P2251" s="79" t="e">
        <f t="shared" si="542"/>
        <v>#VALUE!</v>
      </c>
      <c r="Q2251" s="84">
        <v>0.85441</v>
      </c>
      <c r="R2251" s="78">
        <v>0.14557999999999999</v>
      </c>
      <c r="S2251" s="79" t="e">
        <f t="shared" si="533"/>
        <v>#VALUE!</v>
      </c>
      <c r="T2251" s="2" t="e">
        <f t="shared" si="534"/>
        <v>#VALUE!</v>
      </c>
      <c r="U2251" s="2" t="e">
        <f t="shared" si="535"/>
        <v>#VALUE!</v>
      </c>
      <c r="V2251" s="2" t="e">
        <f t="shared" si="536"/>
        <v>#VALUE!</v>
      </c>
      <c r="W2251" s="2" t="e">
        <f t="shared" si="537"/>
        <v>#VALUE!</v>
      </c>
      <c r="X2251" t="e">
        <f t="shared" si="538"/>
        <v>#VALUE!</v>
      </c>
      <c r="Y2251" t="e">
        <f t="shared" si="539"/>
        <v>#VALUE!</v>
      </c>
      <c r="Z2251" t="e">
        <f t="shared" si="540"/>
        <v>#VALUE!</v>
      </c>
      <c r="AA2251" t="e">
        <f t="shared" si="541"/>
        <v>#VALUE!</v>
      </c>
      <c r="AB2251" t="e">
        <f t="shared" si="543"/>
        <v>#VALUE!</v>
      </c>
    </row>
    <row r="2252" spans="1:28" x14ac:dyDescent="0.25">
      <c r="A2252">
        <v>51</v>
      </c>
      <c r="B2252" t="s">
        <v>82</v>
      </c>
      <c r="C2252">
        <v>8</v>
      </c>
      <c r="D2252" t="s">
        <v>49</v>
      </c>
      <c r="E2252">
        <v>1980</v>
      </c>
      <c r="F2252" t="s">
        <v>10</v>
      </c>
      <c r="G2252" t="s">
        <v>10</v>
      </c>
      <c r="H2252" s="54">
        <v>0.45700000000000002</v>
      </c>
      <c r="I2252" s="54">
        <v>0.46733333333333338</v>
      </c>
      <c r="J2252" s="54">
        <v>0.46133333333333337</v>
      </c>
      <c r="K2252">
        <v>0.46700000000000003</v>
      </c>
      <c r="L2252" s="2" t="e">
        <f t="shared" si="529"/>
        <v>#VALUE!</v>
      </c>
      <c r="M2252" s="2" t="e">
        <f t="shared" si="530"/>
        <v>#VALUE!</v>
      </c>
      <c r="N2252" s="2" t="e">
        <f t="shared" si="531"/>
        <v>#VALUE!</v>
      </c>
      <c r="O2252" s="2" t="e">
        <f t="shared" si="532"/>
        <v>#VALUE!</v>
      </c>
      <c r="P2252" s="79" t="e">
        <f t="shared" si="542"/>
        <v>#VALUE!</v>
      </c>
      <c r="Q2252" s="78">
        <v>0.94594594595000003</v>
      </c>
      <c r="R2252" s="78">
        <v>5.4054054054000003E-2</v>
      </c>
      <c r="S2252" s="79" t="e">
        <f t="shared" si="533"/>
        <v>#VALUE!</v>
      </c>
      <c r="T2252" s="2" t="e">
        <f t="shared" si="534"/>
        <v>#VALUE!</v>
      </c>
      <c r="U2252" s="2" t="e">
        <f t="shared" si="535"/>
        <v>#VALUE!</v>
      </c>
      <c r="V2252" s="2" t="e">
        <f t="shared" si="536"/>
        <v>#VALUE!</v>
      </c>
      <c r="W2252" s="2" t="e">
        <f t="shared" si="537"/>
        <v>#VALUE!</v>
      </c>
      <c r="X2252" t="e">
        <f t="shared" si="538"/>
        <v>#VALUE!</v>
      </c>
      <c r="Y2252" t="e">
        <f t="shared" si="539"/>
        <v>#VALUE!</v>
      </c>
      <c r="Z2252" t="e">
        <f t="shared" si="540"/>
        <v>#VALUE!</v>
      </c>
      <c r="AA2252" t="e">
        <f t="shared" si="541"/>
        <v>#VALUE!</v>
      </c>
      <c r="AB2252" t="e">
        <f t="shared" si="543"/>
        <v>#VALUE!</v>
      </c>
    </row>
    <row r="2253" spans="1:28" x14ac:dyDescent="0.25">
      <c r="A2253">
        <v>51</v>
      </c>
      <c r="B2253" t="s">
        <v>82</v>
      </c>
      <c r="C2253">
        <v>8</v>
      </c>
      <c r="D2253" t="s">
        <v>49</v>
      </c>
      <c r="E2253">
        <v>1981</v>
      </c>
      <c r="F2253" t="s">
        <v>10</v>
      </c>
      <c r="G2253" t="s">
        <v>10</v>
      </c>
      <c r="H2253" s="54">
        <v>0.41399999999999998</v>
      </c>
      <c r="I2253" s="54">
        <v>0.4393333333333333</v>
      </c>
      <c r="J2253" s="54">
        <v>0.43383333333333329</v>
      </c>
      <c r="K2253">
        <v>0.439</v>
      </c>
      <c r="L2253" s="2" t="e">
        <f t="shared" si="529"/>
        <v>#VALUE!</v>
      </c>
      <c r="M2253" s="2" t="e">
        <f t="shared" si="530"/>
        <v>#VALUE!</v>
      </c>
      <c r="N2253" s="2" t="e">
        <f t="shared" si="531"/>
        <v>#VALUE!</v>
      </c>
      <c r="O2253" s="2" t="e">
        <f t="shared" si="532"/>
        <v>#VALUE!</v>
      </c>
      <c r="P2253" s="79" t="e">
        <f t="shared" si="542"/>
        <v>#VALUE!</v>
      </c>
      <c r="Q2253" s="78">
        <v>0.94594594595000003</v>
      </c>
      <c r="R2253" s="78">
        <v>5.4054054054000003E-2</v>
      </c>
      <c r="S2253" s="79" t="e">
        <f t="shared" si="533"/>
        <v>#VALUE!</v>
      </c>
      <c r="T2253" s="2" t="e">
        <f t="shared" si="534"/>
        <v>#VALUE!</v>
      </c>
      <c r="U2253" s="2" t="e">
        <f t="shared" si="535"/>
        <v>#VALUE!</v>
      </c>
      <c r="V2253" s="2" t="e">
        <f t="shared" si="536"/>
        <v>#VALUE!</v>
      </c>
      <c r="W2253" s="2" t="e">
        <f t="shared" si="537"/>
        <v>#VALUE!</v>
      </c>
      <c r="X2253" t="e">
        <f t="shared" si="538"/>
        <v>#VALUE!</v>
      </c>
      <c r="Y2253" t="e">
        <f t="shared" si="539"/>
        <v>#VALUE!</v>
      </c>
      <c r="Z2253" t="e">
        <f t="shared" si="540"/>
        <v>#VALUE!</v>
      </c>
      <c r="AA2253" t="e">
        <f t="shared" si="541"/>
        <v>#VALUE!</v>
      </c>
      <c r="AB2253" t="e">
        <f t="shared" si="543"/>
        <v>#VALUE!</v>
      </c>
    </row>
    <row r="2254" spans="1:28" x14ac:dyDescent="0.25">
      <c r="A2254">
        <v>51</v>
      </c>
      <c r="B2254" t="s">
        <v>82</v>
      </c>
      <c r="C2254">
        <v>8</v>
      </c>
      <c r="D2254" t="s">
        <v>49</v>
      </c>
      <c r="E2254">
        <v>1982</v>
      </c>
      <c r="F2254" t="s">
        <v>10</v>
      </c>
      <c r="G2254" t="s">
        <v>10</v>
      </c>
      <c r="H2254" s="54">
        <v>0.35799999999999998</v>
      </c>
      <c r="I2254" s="54">
        <v>0.40499999999999997</v>
      </c>
      <c r="J2254" s="54">
        <v>0.39999999999999997</v>
      </c>
      <c r="K2254">
        <v>0.40500000000000003</v>
      </c>
      <c r="L2254" s="2" t="e">
        <f t="shared" si="529"/>
        <v>#VALUE!</v>
      </c>
      <c r="M2254" s="2" t="e">
        <f t="shared" si="530"/>
        <v>#VALUE!</v>
      </c>
      <c r="N2254" s="2" t="e">
        <f t="shared" si="531"/>
        <v>#VALUE!</v>
      </c>
      <c r="O2254" s="2" t="e">
        <f t="shared" si="532"/>
        <v>#VALUE!</v>
      </c>
      <c r="P2254" s="79" t="e">
        <f t="shared" si="542"/>
        <v>#VALUE!</v>
      </c>
      <c r="Q2254" s="78">
        <v>0.94594594595000003</v>
      </c>
      <c r="R2254" s="78">
        <v>5.4054054054000003E-2</v>
      </c>
      <c r="S2254" s="79" t="e">
        <f t="shared" si="533"/>
        <v>#VALUE!</v>
      </c>
      <c r="T2254" s="2" t="e">
        <f t="shared" si="534"/>
        <v>#VALUE!</v>
      </c>
      <c r="U2254" s="2" t="e">
        <f t="shared" si="535"/>
        <v>#VALUE!</v>
      </c>
      <c r="V2254" s="2" t="e">
        <f t="shared" si="536"/>
        <v>#VALUE!</v>
      </c>
      <c r="W2254" s="2" t="e">
        <f t="shared" si="537"/>
        <v>#VALUE!</v>
      </c>
      <c r="X2254" t="e">
        <f t="shared" si="538"/>
        <v>#VALUE!</v>
      </c>
      <c r="Y2254" t="e">
        <f t="shared" si="539"/>
        <v>#VALUE!</v>
      </c>
      <c r="Z2254" t="e">
        <f t="shared" si="540"/>
        <v>#VALUE!</v>
      </c>
      <c r="AA2254" t="e">
        <f t="shared" si="541"/>
        <v>#VALUE!</v>
      </c>
      <c r="AB2254" t="e">
        <f t="shared" si="543"/>
        <v>#VALUE!</v>
      </c>
    </row>
    <row r="2255" spans="1:28" x14ac:dyDescent="0.25">
      <c r="A2255">
        <v>51</v>
      </c>
      <c r="B2255" t="s">
        <v>82</v>
      </c>
      <c r="C2255">
        <v>8</v>
      </c>
      <c r="D2255" t="s">
        <v>49</v>
      </c>
      <c r="E2255">
        <v>1983</v>
      </c>
      <c r="F2255" t="s">
        <v>10</v>
      </c>
      <c r="G2255" t="s">
        <v>10</v>
      </c>
      <c r="H2255" s="54">
        <v>0.5</v>
      </c>
      <c r="I2255" s="54">
        <v>0.50566666666666671</v>
      </c>
      <c r="J2255" s="54">
        <v>0.4986666666666667</v>
      </c>
      <c r="K2255">
        <v>0.50600000000000001</v>
      </c>
      <c r="L2255" s="2" t="e">
        <f t="shared" si="529"/>
        <v>#VALUE!</v>
      </c>
      <c r="M2255" s="2" t="e">
        <f t="shared" si="530"/>
        <v>#VALUE!</v>
      </c>
      <c r="N2255" s="2" t="e">
        <f t="shared" si="531"/>
        <v>#VALUE!</v>
      </c>
      <c r="O2255" s="2" t="e">
        <f t="shared" si="532"/>
        <v>#VALUE!</v>
      </c>
      <c r="P2255" s="79" t="e">
        <f t="shared" si="542"/>
        <v>#VALUE!</v>
      </c>
      <c r="Q2255" s="78">
        <v>0.94594594595000003</v>
      </c>
      <c r="R2255" s="78">
        <v>5.4054054054000003E-2</v>
      </c>
      <c r="S2255" s="79" t="e">
        <f t="shared" si="533"/>
        <v>#VALUE!</v>
      </c>
      <c r="T2255" s="2" t="e">
        <f t="shared" si="534"/>
        <v>#VALUE!</v>
      </c>
      <c r="U2255" s="2" t="e">
        <f t="shared" si="535"/>
        <v>#VALUE!</v>
      </c>
      <c r="V2255" s="2" t="e">
        <f t="shared" si="536"/>
        <v>#VALUE!</v>
      </c>
      <c r="W2255" s="2" t="e">
        <f t="shared" si="537"/>
        <v>#VALUE!</v>
      </c>
      <c r="X2255" t="e">
        <f t="shared" si="538"/>
        <v>#VALUE!</v>
      </c>
      <c r="Y2255" t="e">
        <f t="shared" si="539"/>
        <v>#VALUE!</v>
      </c>
      <c r="Z2255" t="e">
        <f t="shared" si="540"/>
        <v>#VALUE!</v>
      </c>
      <c r="AA2255" t="e">
        <f t="shared" si="541"/>
        <v>#VALUE!</v>
      </c>
      <c r="AB2255" t="e">
        <f t="shared" si="543"/>
        <v>#VALUE!</v>
      </c>
    </row>
    <row r="2256" spans="1:28" x14ac:dyDescent="0.25">
      <c r="A2256">
        <v>51</v>
      </c>
      <c r="B2256" t="s">
        <v>82</v>
      </c>
      <c r="C2256">
        <v>8</v>
      </c>
      <c r="D2256" t="s">
        <v>49</v>
      </c>
      <c r="E2256">
        <v>1984</v>
      </c>
      <c r="F2256" t="s">
        <v>10</v>
      </c>
      <c r="G2256" t="s">
        <v>10</v>
      </c>
      <c r="H2256" s="54">
        <v>0.44400000000000001</v>
      </c>
      <c r="I2256" s="54">
        <v>0.46133333333333326</v>
      </c>
      <c r="J2256" s="54">
        <v>0.45533333333333326</v>
      </c>
      <c r="K2256">
        <v>0.46100000000000002</v>
      </c>
      <c r="L2256" s="2" t="e">
        <f t="shared" si="529"/>
        <v>#VALUE!</v>
      </c>
      <c r="M2256" s="2" t="e">
        <f t="shared" si="530"/>
        <v>#VALUE!</v>
      </c>
      <c r="N2256" s="2" t="e">
        <f t="shared" si="531"/>
        <v>#VALUE!</v>
      </c>
      <c r="O2256" s="2" t="e">
        <f t="shared" si="532"/>
        <v>#VALUE!</v>
      </c>
      <c r="P2256" s="79" t="e">
        <f t="shared" si="542"/>
        <v>#VALUE!</v>
      </c>
      <c r="Q2256" s="78">
        <v>0.94594594595000003</v>
      </c>
      <c r="R2256" s="78">
        <v>5.4054054054000003E-2</v>
      </c>
      <c r="S2256" s="79" t="e">
        <f t="shared" si="533"/>
        <v>#VALUE!</v>
      </c>
      <c r="T2256" s="2" t="e">
        <f t="shared" si="534"/>
        <v>#VALUE!</v>
      </c>
      <c r="U2256" s="2" t="e">
        <f t="shared" si="535"/>
        <v>#VALUE!</v>
      </c>
      <c r="V2256" s="2" t="e">
        <f t="shared" si="536"/>
        <v>#VALUE!</v>
      </c>
      <c r="W2256" s="2" t="e">
        <f t="shared" si="537"/>
        <v>#VALUE!</v>
      </c>
      <c r="X2256" t="e">
        <f t="shared" si="538"/>
        <v>#VALUE!</v>
      </c>
      <c r="Y2256" t="e">
        <f t="shared" si="539"/>
        <v>#VALUE!</v>
      </c>
      <c r="Z2256" t="e">
        <f t="shared" si="540"/>
        <v>#VALUE!</v>
      </c>
      <c r="AA2256" t="e">
        <f t="shared" si="541"/>
        <v>#VALUE!</v>
      </c>
      <c r="AB2256" t="e">
        <f t="shared" si="543"/>
        <v>#VALUE!</v>
      </c>
    </row>
    <row r="2257" spans="1:28" x14ac:dyDescent="0.25">
      <c r="A2257">
        <v>51</v>
      </c>
      <c r="B2257" t="s">
        <v>82</v>
      </c>
      <c r="C2257">
        <v>8</v>
      </c>
      <c r="D2257" t="s">
        <v>49</v>
      </c>
      <c r="E2257">
        <v>1985</v>
      </c>
      <c r="F2257" t="s">
        <v>10</v>
      </c>
      <c r="G2257" t="s">
        <v>10</v>
      </c>
      <c r="H2257" s="54">
        <v>0.46300000000000002</v>
      </c>
      <c r="I2257" s="54">
        <v>0.47466666666666668</v>
      </c>
      <c r="J2257" s="54">
        <v>0.46866666666666668</v>
      </c>
      <c r="K2257">
        <v>0.47499999999999998</v>
      </c>
      <c r="L2257" s="2" t="e">
        <f t="shared" si="529"/>
        <v>#VALUE!</v>
      </c>
      <c r="M2257" s="2" t="e">
        <f t="shared" si="530"/>
        <v>#VALUE!</v>
      </c>
      <c r="N2257" s="2" t="e">
        <f t="shared" si="531"/>
        <v>#VALUE!</v>
      </c>
      <c r="O2257" s="2" t="e">
        <f t="shared" si="532"/>
        <v>#VALUE!</v>
      </c>
      <c r="P2257" s="79" t="e">
        <f t="shared" si="542"/>
        <v>#VALUE!</v>
      </c>
      <c r="Q2257" s="78">
        <v>0.94594594595000003</v>
      </c>
      <c r="R2257" s="78">
        <v>5.4054054054000003E-2</v>
      </c>
      <c r="S2257" s="79" t="e">
        <f t="shared" si="533"/>
        <v>#VALUE!</v>
      </c>
      <c r="T2257" s="2" t="e">
        <f t="shared" si="534"/>
        <v>#VALUE!</v>
      </c>
      <c r="U2257" s="2" t="e">
        <f t="shared" si="535"/>
        <v>#VALUE!</v>
      </c>
      <c r="V2257" s="2" t="e">
        <f t="shared" si="536"/>
        <v>#VALUE!</v>
      </c>
      <c r="W2257" s="2" t="e">
        <f t="shared" si="537"/>
        <v>#VALUE!</v>
      </c>
      <c r="X2257" t="e">
        <f t="shared" si="538"/>
        <v>#VALUE!</v>
      </c>
      <c r="Y2257" t="e">
        <f t="shared" si="539"/>
        <v>#VALUE!</v>
      </c>
      <c r="Z2257" t="e">
        <f t="shared" si="540"/>
        <v>#VALUE!</v>
      </c>
      <c r="AA2257" t="e">
        <f t="shared" si="541"/>
        <v>#VALUE!</v>
      </c>
      <c r="AB2257" t="e">
        <f t="shared" si="543"/>
        <v>#VALUE!</v>
      </c>
    </row>
    <row r="2258" spans="1:28" x14ac:dyDescent="0.25">
      <c r="A2258">
        <v>51</v>
      </c>
      <c r="B2258" t="s">
        <v>82</v>
      </c>
      <c r="C2258">
        <v>8</v>
      </c>
      <c r="D2258" t="s">
        <v>49</v>
      </c>
      <c r="E2258">
        <v>1986</v>
      </c>
      <c r="F2258" t="s">
        <v>10</v>
      </c>
      <c r="G2258" t="s">
        <v>10</v>
      </c>
      <c r="H2258" s="54">
        <v>0.51200000000000001</v>
      </c>
      <c r="I2258" s="54">
        <v>0.50766666666666671</v>
      </c>
      <c r="J2258" s="54">
        <v>0.50066666666666659</v>
      </c>
      <c r="K2258">
        <v>0.50800000000000001</v>
      </c>
      <c r="L2258" s="2" t="e">
        <f t="shared" si="529"/>
        <v>#VALUE!</v>
      </c>
      <c r="M2258" s="2" t="e">
        <f t="shared" si="530"/>
        <v>#VALUE!</v>
      </c>
      <c r="N2258" s="2" t="e">
        <f t="shared" si="531"/>
        <v>#VALUE!</v>
      </c>
      <c r="O2258" s="2" t="e">
        <f t="shared" si="532"/>
        <v>#VALUE!</v>
      </c>
      <c r="P2258" s="79" t="e">
        <f t="shared" si="542"/>
        <v>#VALUE!</v>
      </c>
      <c r="Q2258" s="78">
        <v>0.94594594595000003</v>
      </c>
      <c r="R2258" s="78">
        <v>5.4054054054000003E-2</v>
      </c>
      <c r="S2258" s="79" t="e">
        <f t="shared" si="533"/>
        <v>#VALUE!</v>
      </c>
      <c r="T2258" s="2" t="e">
        <f t="shared" si="534"/>
        <v>#VALUE!</v>
      </c>
      <c r="U2258" s="2" t="e">
        <f t="shared" si="535"/>
        <v>#VALUE!</v>
      </c>
      <c r="V2258" s="2" t="e">
        <f t="shared" si="536"/>
        <v>#VALUE!</v>
      </c>
      <c r="W2258" s="2" t="e">
        <f t="shared" si="537"/>
        <v>#VALUE!</v>
      </c>
      <c r="X2258" t="e">
        <f t="shared" si="538"/>
        <v>#VALUE!</v>
      </c>
      <c r="Y2258" t="e">
        <f t="shared" si="539"/>
        <v>#VALUE!</v>
      </c>
      <c r="Z2258" t="e">
        <f t="shared" si="540"/>
        <v>#VALUE!</v>
      </c>
      <c r="AA2258" t="e">
        <f t="shared" si="541"/>
        <v>#VALUE!</v>
      </c>
      <c r="AB2258" t="e">
        <f t="shared" si="543"/>
        <v>#VALUE!</v>
      </c>
    </row>
    <row r="2259" spans="1:28" x14ac:dyDescent="0.25">
      <c r="A2259">
        <v>51</v>
      </c>
      <c r="B2259" t="s">
        <v>82</v>
      </c>
      <c r="C2259">
        <v>8</v>
      </c>
      <c r="D2259" t="s">
        <v>49</v>
      </c>
      <c r="E2259">
        <v>1987</v>
      </c>
      <c r="F2259" t="s">
        <v>10</v>
      </c>
      <c r="G2259" t="s">
        <v>10</v>
      </c>
      <c r="H2259" s="54">
        <v>0.39500000000000002</v>
      </c>
      <c r="I2259" s="54">
        <v>0.42166666666666669</v>
      </c>
      <c r="J2259" s="54">
        <v>0.41666666666666669</v>
      </c>
      <c r="K2259">
        <v>0.42199999999999999</v>
      </c>
      <c r="L2259" s="2" t="e">
        <f t="shared" si="529"/>
        <v>#VALUE!</v>
      </c>
      <c r="M2259" s="2" t="e">
        <f t="shared" si="530"/>
        <v>#VALUE!</v>
      </c>
      <c r="N2259" s="2" t="e">
        <f t="shared" si="531"/>
        <v>#VALUE!</v>
      </c>
      <c r="O2259" s="2" t="e">
        <f t="shared" si="532"/>
        <v>#VALUE!</v>
      </c>
      <c r="P2259" s="79" t="e">
        <f t="shared" si="542"/>
        <v>#VALUE!</v>
      </c>
      <c r="Q2259" s="78">
        <v>0.94594594595000003</v>
      </c>
      <c r="R2259" s="78">
        <v>5.4054054054000003E-2</v>
      </c>
      <c r="S2259" s="79" t="e">
        <f t="shared" si="533"/>
        <v>#VALUE!</v>
      </c>
      <c r="T2259" s="2" t="e">
        <f t="shared" si="534"/>
        <v>#VALUE!</v>
      </c>
      <c r="U2259" s="2" t="e">
        <f t="shared" si="535"/>
        <v>#VALUE!</v>
      </c>
      <c r="V2259" s="2" t="e">
        <f t="shared" si="536"/>
        <v>#VALUE!</v>
      </c>
      <c r="W2259" s="2" t="e">
        <f t="shared" si="537"/>
        <v>#VALUE!</v>
      </c>
      <c r="X2259" t="e">
        <f t="shared" si="538"/>
        <v>#VALUE!</v>
      </c>
      <c r="Y2259" t="e">
        <f t="shared" si="539"/>
        <v>#VALUE!</v>
      </c>
      <c r="Z2259" t="e">
        <f t="shared" si="540"/>
        <v>#VALUE!</v>
      </c>
      <c r="AA2259" t="e">
        <f t="shared" si="541"/>
        <v>#VALUE!</v>
      </c>
      <c r="AB2259" t="e">
        <f t="shared" si="543"/>
        <v>#VALUE!</v>
      </c>
    </row>
    <row r="2260" spans="1:28" x14ac:dyDescent="0.25">
      <c r="A2260">
        <v>51</v>
      </c>
      <c r="B2260" t="s">
        <v>82</v>
      </c>
      <c r="C2260">
        <v>8</v>
      </c>
      <c r="D2260" t="s">
        <v>49</v>
      </c>
      <c r="E2260">
        <v>1988</v>
      </c>
      <c r="F2260" t="s">
        <v>10</v>
      </c>
      <c r="G2260" t="s">
        <v>10</v>
      </c>
      <c r="H2260" s="54">
        <v>0.38900000000000001</v>
      </c>
      <c r="I2260" s="54">
        <v>0.41433333333333339</v>
      </c>
      <c r="J2260" s="54">
        <v>0.40983333333333338</v>
      </c>
      <c r="K2260">
        <v>0.34100000000000003</v>
      </c>
      <c r="L2260" s="2" t="e">
        <f t="shared" si="529"/>
        <v>#VALUE!</v>
      </c>
      <c r="M2260" s="2" t="e">
        <f t="shared" si="530"/>
        <v>#VALUE!</v>
      </c>
      <c r="N2260" s="2" t="e">
        <f t="shared" si="531"/>
        <v>#VALUE!</v>
      </c>
      <c r="O2260" s="2" t="e">
        <f t="shared" si="532"/>
        <v>#VALUE!</v>
      </c>
      <c r="P2260" s="79" t="e">
        <f t="shared" si="542"/>
        <v>#VALUE!</v>
      </c>
      <c r="Q2260" s="78">
        <v>0.94594594595000003</v>
      </c>
      <c r="R2260" s="78">
        <v>5.4054054054000003E-2</v>
      </c>
      <c r="S2260" s="79" t="e">
        <f t="shared" si="533"/>
        <v>#VALUE!</v>
      </c>
      <c r="T2260" s="2" t="e">
        <f t="shared" si="534"/>
        <v>#VALUE!</v>
      </c>
      <c r="U2260" s="2" t="e">
        <f t="shared" si="535"/>
        <v>#VALUE!</v>
      </c>
      <c r="V2260" s="2" t="e">
        <f t="shared" si="536"/>
        <v>#VALUE!</v>
      </c>
      <c r="W2260" s="2" t="e">
        <f t="shared" si="537"/>
        <v>#VALUE!</v>
      </c>
      <c r="X2260" t="e">
        <f t="shared" si="538"/>
        <v>#VALUE!</v>
      </c>
      <c r="Y2260" t="e">
        <f t="shared" si="539"/>
        <v>#VALUE!</v>
      </c>
      <c r="Z2260" t="e">
        <f t="shared" si="540"/>
        <v>#VALUE!</v>
      </c>
      <c r="AA2260" t="e">
        <f t="shared" si="541"/>
        <v>#VALUE!</v>
      </c>
      <c r="AB2260" t="e">
        <f t="shared" si="543"/>
        <v>#VALUE!</v>
      </c>
    </row>
    <row r="2261" spans="1:28" x14ac:dyDescent="0.25">
      <c r="A2261">
        <v>51</v>
      </c>
      <c r="B2261" t="s">
        <v>82</v>
      </c>
      <c r="C2261">
        <v>8</v>
      </c>
      <c r="D2261" t="s">
        <v>49</v>
      </c>
      <c r="E2261">
        <v>1989</v>
      </c>
      <c r="F2261" t="s">
        <v>10</v>
      </c>
      <c r="G2261" t="s">
        <v>10</v>
      </c>
      <c r="H2261" s="54">
        <v>0.379</v>
      </c>
      <c r="I2261" s="54">
        <v>0.41066666666666668</v>
      </c>
      <c r="J2261" s="54">
        <v>0.40566666666666668</v>
      </c>
      <c r="K2261">
        <v>0.41</v>
      </c>
      <c r="L2261" s="2" t="e">
        <f t="shared" si="529"/>
        <v>#VALUE!</v>
      </c>
      <c r="M2261" s="2" t="e">
        <f t="shared" si="530"/>
        <v>#VALUE!</v>
      </c>
      <c r="N2261" s="2" t="e">
        <f t="shared" si="531"/>
        <v>#VALUE!</v>
      </c>
      <c r="O2261" s="2" t="e">
        <f t="shared" si="532"/>
        <v>#VALUE!</v>
      </c>
      <c r="P2261" s="79" t="e">
        <f t="shared" si="542"/>
        <v>#VALUE!</v>
      </c>
      <c r="Q2261" s="78">
        <v>0.94594594595000003</v>
      </c>
      <c r="R2261" s="78">
        <v>5.4054054054000003E-2</v>
      </c>
      <c r="S2261" s="79" t="e">
        <f t="shared" si="533"/>
        <v>#VALUE!</v>
      </c>
      <c r="T2261" s="2" t="e">
        <f t="shared" si="534"/>
        <v>#VALUE!</v>
      </c>
      <c r="U2261" s="2" t="e">
        <f t="shared" si="535"/>
        <v>#VALUE!</v>
      </c>
      <c r="V2261" s="2" t="e">
        <f t="shared" si="536"/>
        <v>#VALUE!</v>
      </c>
      <c r="W2261" s="2" t="e">
        <f t="shared" si="537"/>
        <v>#VALUE!</v>
      </c>
      <c r="X2261" t="e">
        <f t="shared" si="538"/>
        <v>#VALUE!</v>
      </c>
      <c r="Y2261" t="e">
        <f t="shared" si="539"/>
        <v>#VALUE!</v>
      </c>
      <c r="Z2261" t="e">
        <f t="shared" si="540"/>
        <v>#VALUE!</v>
      </c>
      <c r="AA2261" t="e">
        <f t="shared" si="541"/>
        <v>#VALUE!</v>
      </c>
      <c r="AB2261" t="e">
        <f t="shared" si="543"/>
        <v>#VALUE!</v>
      </c>
    </row>
    <row r="2262" spans="1:28" x14ac:dyDescent="0.25">
      <c r="A2262">
        <v>51</v>
      </c>
      <c r="B2262" t="s">
        <v>82</v>
      </c>
      <c r="C2262">
        <v>8</v>
      </c>
      <c r="D2262" t="s">
        <v>49</v>
      </c>
      <c r="E2262">
        <v>1990</v>
      </c>
      <c r="F2262" t="s">
        <v>10</v>
      </c>
      <c r="G2262" t="s">
        <v>10</v>
      </c>
      <c r="H2262" s="54">
        <v>0.43</v>
      </c>
      <c r="I2262" s="54">
        <v>0.46433333333333326</v>
      </c>
      <c r="J2262" s="54">
        <v>0.45883333333333332</v>
      </c>
      <c r="K2262">
        <v>0.46200000000000002</v>
      </c>
      <c r="L2262" s="2" t="e">
        <f t="shared" si="529"/>
        <v>#VALUE!</v>
      </c>
      <c r="M2262" s="2" t="e">
        <f t="shared" si="530"/>
        <v>#VALUE!</v>
      </c>
      <c r="N2262" s="2" t="e">
        <f t="shared" si="531"/>
        <v>#VALUE!</v>
      </c>
      <c r="O2262" s="2" t="e">
        <f t="shared" si="532"/>
        <v>#VALUE!</v>
      </c>
      <c r="P2262" s="79" t="e">
        <f t="shared" si="542"/>
        <v>#VALUE!</v>
      </c>
      <c r="Q2262" s="78">
        <v>0.94594594595000003</v>
      </c>
      <c r="R2262" s="78">
        <v>5.4054054054000003E-2</v>
      </c>
      <c r="S2262" s="79" t="e">
        <f t="shared" si="533"/>
        <v>#VALUE!</v>
      </c>
      <c r="T2262" s="2" t="e">
        <f t="shared" si="534"/>
        <v>#VALUE!</v>
      </c>
      <c r="U2262" s="2" t="e">
        <f t="shared" si="535"/>
        <v>#VALUE!</v>
      </c>
      <c r="V2262" s="2" t="e">
        <f t="shared" si="536"/>
        <v>#VALUE!</v>
      </c>
      <c r="W2262" s="2" t="e">
        <f t="shared" si="537"/>
        <v>#VALUE!</v>
      </c>
      <c r="X2262" t="e">
        <f t="shared" si="538"/>
        <v>#VALUE!</v>
      </c>
      <c r="Y2262" t="e">
        <f t="shared" si="539"/>
        <v>#VALUE!</v>
      </c>
      <c r="Z2262" t="e">
        <f t="shared" si="540"/>
        <v>#VALUE!</v>
      </c>
      <c r="AA2262" t="e">
        <f t="shared" si="541"/>
        <v>#VALUE!</v>
      </c>
      <c r="AB2262" t="e">
        <f t="shared" si="543"/>
        <v>#VALUE!</v>
      </c>
    </row>
    <row r="2263" spans="1:28" x14ac:dyDescent="0.25">
      <c r="A2263">
        <v>51</v>
      </c>
      <c r="B2263" t="s">
        <v>82</v>
      </c>
      <c r="C2263">
        <v>8</v>
      </c>
      <c r="D2263" t="s">
        <v>49</v>
      </c>
      <c r="E2263">
        <v>1991</v>
      </c>
      <c r="F2263" t="s">
        <v>10</v>
      </c>
      <c r="G2263" t="s">
        <v>10</v>
      </c>
      <c r="H2263" s="54">
        <v>0.38300000000000001</v>
      </c>
      <c r="I2263" s="54">
        <v>0.41</v>
      </c>
      <c r="J2263" s="54">
        <v>0.39349999999999996</v>
      </c>
      <c r="K2263">
        <v>0.40400000000000003</v>
      </c>
      <c r="L2263" s="2" t="e">
        <f t="shared" si="529"/>
        <v>#VALUE!</v>
      </c>
      <c r="M2263" s="2" t="e">
        <f t="shared" si="530"/>
        <v>#VALUE!</v>
      </c>
      <c r="N2263" s="2" t="e">
        <f t="shared" si="531"/>
        <v>#VALUE!</v>
      </c>
      <c r="O2263" s="2" t="e">
        <f t="shared" si="532"/>
        <v>#VALUE!</v>
      </c>
      <c r="P2263" s="79" t="e">
        <f t="shared" si="542"/>
        <v>#VALUE!</v>
      </c>
      <c r="Q2263" s="78">
        <v>0.94594594595000003</v>
      </c>
      <c r="R2263" s="78">
        <v>5.4054054054000003E-2</v>
      </c>
      <c r="S2263" s="79" t="e">
        <f t="shared" si="533"/>
        <v>#VALUE!</v>
      </c>
      <c r="T2263" s="2" t="e">
        <f t="shared" si="534"/>
        <v>#VALUE!</v>
      </c>
      <c r="U2263" s="2" t="e">
        <f t="shared" si="535"/>
        <v>#VALUE!</v>
      </c>
      <c r="V2263" s="2" t="e">
        <f t="shared" si="536"/>
        <v>#VALUE!</v>
      </c>
      <c r="W2263" s="2" t="e">
        <f t="shared" si="537"/>
        <v>#VALUE!</v>
      </c>
      <c r="X2263" t="e">
        <f t="shared" si="538"/>
        <v>#VALUE!</v>
      </c>
      <c r="Y2263" t="e">
        <f t="shared" si="539"/>
        <v>#VALUE!</v>
      </c>
      <c r="Z2263" t="e">
        <f t="shared" si="540"/>
        <v>#VALUE!</v>
      </c>
      <c r="AA2263" t="e">
        <f t="shared" si="541"/>
        <v>#VALUE!</v>
      </c>
      <c r="AB2263" t="e">
        <f t="shared" si="543"/>
        <v>#VALUE!</v>
      </c>
    </row>
    <row r="2264" spans="1:28" x14ac:dyDescent="0.25">
      <c r="A2264">
        <v>51</v>
      </c>
      <c r="B2264" t="s">
        <v>82</v>
      </c>
      <c r="C2264">
        <v>8</v>
      </c>
      <c r="D2264" t="s">
        <v>49</v>
      </c>
      <c r="E2264">
        <v>1992</v>
      </c>
      <c r="F2264" t="s">
        <v>10</v>
      </c>
      <c r="G2264" t="s">
        <v>10</v>
      </c>
      <c r="H2264" s="54">
        <v>0.39900000000000002</v>
      </c>
      <c r="I2264" s="54">
        <v>0.42699999999999999</v>
      </c>
      <c r="J2264" s="54">
        <v>0.40249999999999997</v>
      </c>
      <c r="K2264">
        <v>0.42799999999999999</v>
      </c>
      <c r="L2264" s="2" t="e">
        <f t="shared" si="529"/>
        <v>#VALUE!</v>
      </c>
      <c r="M2264" s="2" t="e">
        <f t="shared" si="530"/>
        <v>#VALUE!</v>
      </c>
      <c r="N2264" s="2" t="e">
        <f t="shared" si="531"/>
        <v>#VALUE!</v>
      </c>
      <c r="O2264" s="2" t="e">
        <f t="shared" si="532"/>
        <v>#VALUE!</v>
      </c>
      <c r="P2264" s="79" t="e">
        <f t="shared" si="542"/>
        <v>#VALUE!</v>
      </c>
      <c r="Q2264" s="78">
        <v>0.94594594595000003</v>
      </c>
      <c r="R2264" s="78">
        <v>5.4054054054000003E-2</v>
      </c>
      <c r="S2264" s="79" t="e">
        <f t="shared" si="533"/>
        <v>#VALUE!</v>
      </c>
      <c r="T2264" s="2" t="e">
        <f t="shared" si="534"/>
        <v>#VALUE!</v>
      </c>
      <c r="U2264" s="2" t="e">
        <f t="shared" si="535"/>
        <v>#VALUE!</v>
      </c>
      <c r="V2264" s="2" t="e">
        <f t="shared" si="536"/>
        <v>#VALUE!</v>
      </c>
      <c r="W2264" s="2" t="e">
        <f t="shared" si="537"/>
        <v>#VALUE!</v>
      </c>
      <c r="X2264" t="e">
        <f t="shared" si="538"/>
        <v>#VALUE!</v>
      </c>
      <c r="Y2264" t="e">
        <f t="shared" si="539"/>
        <v>#VALUE!</v>
      </c>
      <c r="Z2264" t="e">
        <f t="shared" si="540"/>
        <v>#VALUE!</v>
      </c>
      <c r="AA2264" t="e">
        <f t="shared" si="541"/>
        <v>#VALUE!</v>
      </c>
      <c r="AB2264" t="e">
        <f t="shared" si="543"/>
        <v>#VALUE!</v>
      </c>
    </row>
    <row r="2265" spans="1:28" x14ac:dyDescent="0.25">
      <c r="A2265">
        <v>51</v>
      </c>
      <c r="B2265" t="s">
        <v>82</v>
      </c>
      <c r="C2265">
        <v>8</v>
      </c>
      <c r="D2265" t="s">
        <v>49</v>
      </c>
      <c r="E2265">
        <v>1993</v>
      </c>
      <c r="F2265" t="s">
        <v>10</v>
      </c>
      <c r="G2265" t="s">
        <v>10</v>
      </c>
      <c r="H2265" s="54">
        <v>0.34799999999999998</v>
      </c>
      <c r="I2265" s="54">
        <v>0.372</v>
      </c>
      <c r="J2265" s="54">
        <v>0.35550000000000004</v>
      </c>
      <c r="K2265">
        <v>0.27200000000000002</v>
      </c>
      <c r="L2265" s="2" t="e">
        <f t="shared" si="529"/>
        <v>#VALUE!</v>
      </c>
      <c r="M2265" s="2" t="e">
        <f t="shared" si="530"/>
        <v>#VALUE!</v>
      </c>
      <c r="N2265" s="2" t="e">
        <f t="shared" si="531"/>
        <v>#VALUE!</v>
      </c>
      <c r="O2265" s="2" t="e">
        <f t="shared" si="532"/>
        <v>#VALUE!</v>
      </c>
      <c r="P2265" s="79" t="e">
        <f t="shared" si="542"/>
        <v>#VALUE!</v>
      </c>
      <c r="Q2265" s="78">
        <v>0.94594594595000003</v>
      </c>
      <c r="R2265" s="78">
        <v>5.4054054054000003E-2</v>
      </c>
      <c r="S2265" s="79" t="e">
        <f t="shared" si="533"/>
        <v>#VALUE!</v>
      </c>
      <c r="T2265" s="2" t="e">
        <f t="shared" si="534"/>
        <v>#VALUE!</v>
      </c>
      <c r="U2265" s="2" t="e">
        <f t="shared" si="535"/>
        <v>#VALUE!</v>
      </c>
      <c r="V2265" s="2" t="e">
        <f t="shared" si="536"/>
        <v>#VALUE!</v>
      </c>
      <c r="W2265" s="2" t="e">
        <f t="shared" si="537"/>
        <v>#VALUE!</v>
      </c>
      <c r="X2265" t="e">
        <f t="shared" si="538"/>
        <v>#VALUE!</v>
      </c>
      <c r="Y2265" t="e">
        <f t="shared" si="539"/>
        <v>#VALUE!</v>
      </c>
      <c r="Z2265" t="e">
        <f t="shared" si="540"/>
        <v>#VALUE!</v>
      </c>
      <c r="AA2265" t="e">
        <f t="shared" si="541"/>
        <v>#VALUE!</v>
      </c>
      <c r="AB2265" t="e">
        <f t="shared" si="543"/>
        <v>#VALUE!</v>
      </c>
    </row>
    <row r="2266" spans="1:28" x14ac:dyDescent="0.25">
      <c r="A2266">
        <v>51</v>
      </c>
      <c r="B2266" t="s">
        <v>82</v>
      </c>
      <c r="C2266">
        <v>8</v>
      </c>
      <c r="D2266" t="s">
        <v>49</v>
      </c>
      <c r="E2266">
        <v>1994</v>
      </c>
      <c r="F2266" t="s">
        <v>10</v>
      </c>
      <c r="G2266" t="s">
        <v>10</v>
      </c>
      <c r="H2266" s="54">
        <v>0.40899999999999997</v>
      </c>
      <c r="I2266" s="54">
        <v>0.4413333333333333</v>
      </c>
      <c r="J2266" s="54">
        <v>0.42083333333333328</v>
      </c>
      <c r="K2266">
        <v>0.436</v>
      </c>
      <c r="L2266" s="2" t="e">
        <f t="shared" si="529"/>
        <v>#VALUE!</v>
      </c>
      <c r="M2266" s="2" t="e">
        <f t="shared" si="530"/>
        <v>#VALUE!</v>
      </c>
      <c r="N2266" s="2" t="e">
        <f t="shared" si="531"/>
        <v>#VALUE!</v>
      </c>
      <c r="O2266" s="2" t="e">
        <f t="shared" si="532"/>
        <v>#VALUE!</v>
      </c>
      <c r="P2266" s="79" t="e">
        <f t="shared" si="542"/>
        <v>#VALUE!</v>
      </c>
      <c r="Q2266" s="78">
        <v>0.94594594595000003</v>
      </c>
      <c r="R2266" s="78">
        <v>5.4054054054000003E-2</v>
      </c>
      <c r="S2266" s="79" t="e">
        <f t="shared" si="533"/>
        <v>#VALUE!</v>
      </c>
      <c r="T2266" s="2" t="e">
        <f t="shared" si="534"/>
        <v>#VALUE!</v>
      </c>
      <c r="U2266" s="2" t="e">
        <f t="shared" si="535"/>
        <v>#VALUE!</v>
      </c>
      <c r="V2266" s="2" t="e">
        <f t="shared" si="536"/>
        <v>#VALUE!</v>
      </c>
      <c r="W2266" s="2" t="e">
        <f t="shared" si="537"/>
        <v>#VALUE!</v>
      </c>
      <c r="X2266" t="e">
        <f t="shared" si="538"/>
        <v>#VALUE!</v>
      </c>
      <c r="Y2266" t="e">
        <f t="shared" si="539"/>
        <v>#VALUE!</v>
      </c>
      <c r="Z2266" t="e">
        <f t="shared" si="540"/>
        <v>#VALUE!</v>
      </c>
      <c r="AA2266" t="e">
        <f t="shared" si="541"/>
        <v>#VALUE!</v>
      </c>
      <c r="AB2266" t="e">
        <f t="shared" si="543"/>
        <v>#VALUE!</v>
      </c>
    </row>
    <row r="2267" spans="1:28" x14ac:dyDescent="0.25">
      <c r="A2267">
        <v>51</v>
      </c>
      <c r="B2267" t="s">
        <v>82</v>
      </c>
      <c r="C2267">
        <v>8</v>
      </c>
      <c r="D2267" t="s">
        <v>49</v>
      </c>
      <c r="E2267">
        <v>1995</v>
      </c>
      <c r="F2267" t="s">
        <v>10</v>
      </c>
      <c r="G2267" t="s">
        <v>10</v>
      </c>
      <c r="H2267" s="54">
        <v>0.249</v>
      </c>
      <c r="I2267" s="54">
        <v>0.27800000000000002</v>
      </c>
      <c r="J2267" s="54">
        <v>0.26950000000000002</v>
      </c>
      <c r="K2267">
        <v>0.26800000000000002</v>
      </c>
      <c r="L2267" s="2" t="e">
        <f t="shared" si="529"/>
        <v>#VALUE!</v>
      </c>
      <c r="M2267" s="2" t="e">
        <f t="shared" si="530"/>
        <v>#VALUE!</v>
      </c>
      <c r="N2267" s="2" t="e">
        <f t="shared" si="531"/>
        <v>#VALUE!</v>
      </c>
      <c r="O2267" s="2" t="e">
        <f t="shared" si="532"/>
        <v>#VALUE!</v>
      </c>
      <c r="P2267" s="79" t="e">
        <f t="shared" si="542"/>
        <v>#VALUE!</v>
      </c>
      <c r="Q2267" s="78">
        <v>0.94594594595000003</v>
      </c>
      <c r="R2267" s="78">
        <v>5.4054054054000003E-2</v>
      </c>
      <c r="S2267" s="79" t="e">
        <f t="shared" si="533"/>
        <v>#VALUE!</v>
      </c>
      <c r="T2267" s="2" t="e">
        <f t="shared" si="534"/>
        <v>#VALUE!</v>
      </c>
      <c r="U2267" s="2" t="e">
        <f t="shared" si="535"/>
        <v>#VALUE!</v>
      </c>
      <c r="V2267" s="2" t="e">
        <f t="shared" si="536"/>
        <v>#VALUE!</v>
      </c>
      <c r="W2267" s="2" t="e">
        <f t="shared" si="537"/>
        <v>#VALUE!</v>
      </c>
      <c r="X2267" t="e">
        <f t="shared" si="538"/>
        <v>#VALUE!</v>
      </c>
      <c r="Y2267" t="e">
        <f t="shared" si="539"/>
        <v>#VALUE!</v>
      </c>
      <c r="Z2267" t="e">
        <f t="shared" si="540"/>
        <v>#VALUE!</v>
      </c>
      <c r="AA2267" t="e">
        <f t="shared" si="541"/>
        <v>#VALUE!</v>
      </c>
      <c r="AB2267" t="e">
        <f t="shared" si="543"/>
        <v>#VALUE!</v>
      </c>
    </row>
    <row r="2268" spans="1:28" x14ac:dyDescent="0.25">
      <c r="A2268">
        <v>51</v>
      </c>
      <c r="B2268" t="s">
        <v>82</v>
      </c>
      <c r="C2268">
        <v>8</v>
      </c>
      <c r="D2268" t="s">
        <v>49</v>
      </c>
      <c r="E2268">
        <v>1996</v>
      </c>
      <c r="F2268" t="s">
        <v>10</v>
      </c>
      <c r="G2268" t="s">
        <v>10</v>
      </c>
      <c r="H2268" s="54">
        <v>0.45600000000000002</v>
      </c>
      <c r="I2268" s="54">
        <v>0.47199999999999998</v>
      </c>
      <c r="J2268" s="54">
        <v>0.46100000000000002</v>
      </c>
      <c r="K2268">
        <v>0.441</v>
      </c>
      <c r="L2268" s="2" t="e">
        <f t="shared" si="529"/>
        <v>#VALUE!</v>
      </c>
      <c r="M2268" s="2" t="e">
        <f t="shared" si="530"/>
        <v>#VALUE!</v>
      </c>
      <c r="N2268" s="2" t="e">
        <f t="shared" si="531"/>
        <v>#VALUE!</v>
      </c>
      <c r="O2268" s="2" t="e">
        <f t="shared" si="532"/>
        <v>#VALUE!</v>
      </c>
      <c r="P2268" s="79" t="e">
        <f t="shared" si="542"/>
        <v>#VALUE!</v>
      </c>
      <c r="Q2268" s="78">
        <v>0.94594594595000003</v>
      </c>
      <c r="R2268" s="78">
        <v>5.4054054054000003E-2</v>
      </c>
      <c r="S2268" s="79" t="e">
        <f t="shared" si="533"/>
        <v>#VALUE!</v>
      </c>
      <c r="T2268" s="2" t="e">
        <f t="shared" si="534"/>
        <v>#VALUE!</v>
      </c>
      <c r="U2268" s="2" t="e">
        <f t="shared" si="535"/>
        <v>#VALUE!</v>
      </c>
      <c r="V2268" s="2" t="e">
        <f t="shared" si="536"/>
        <v>#VALUE!</v>
      </c>
      <c r="W2268" s="2" t="e">
        <f t="shared" si="537"/>
        <v>#VALUE!</v>
      </c>
      <c r="X2268" t="e">
        <f t="shared" si="538"/>
        <v>#VALUE!</v>
      </c>
      <c r="Y2268" t="e">
        <f t="shared" si="539"/>
        <v>#VALUE!</v>
      </c>
      <c r="Z2268" t="e">
        <f t="shared" si="540"/>
        <v>#VALUE!</v>
      </c>
      <c r="AA2268" t="e">
        <f t="shared" si="541"/>
        <v>#VALUE!</v>
      </c>
      <c r="AB2268" t="e">
        <f t="shared" si="543"/>
        <v>#VALUE!</v>
      </c>
    </row>
    <row r="2269" spans="1:28" x14ac:dyDescent="0.25">
      <c r="A2269">
        <v>51</v>
      </c>
      <c r="B2269" t="s">
        <v>82</v>
      </c>
      <c r="C2269">
        <v>8</v>
      </c>
      <c r="D2269" t="s">
        <v>49</v>
      </c>
      <c r="E2269">
        <v>1997</v>
      </c>
      <c r="F2269" t="s">
        <v>10</v>
      </c>
      <c r="G2269" t="s">
        <v>10</v>
      </c>
      <c r="H2269" s="54">
        <v>0.44500000000000001</v>
      </c>
      <c r="I2269" s="54">
        <v>0.36633333333333334</v>
      </c>
      <c r="J2269" s="54">
        <v>0.34783333333333333</v>
      </c>
      <c r="K2269">
        <v>0.33700000000000002</v>
      </c>
      <c r="L2269" s="2" t="e">
        <f t="shared" si="529"/>
        <v>#VALUE!</v>
      </c>
      <c r="M2269" s="2" t="e">
        <f t="shared" si="530"/>
        <v>#VALUE!</v>
      </c>
      <c r="N2269" s="2" t="e">
        <f t="shared" si="531"/>
        <v>#VALUE!</v>
      </c>
      <c r="O2269" s="2" t="e">
        <f t="shared" si="532"/>
        <v>#VALUE!</v>
      </c>
      <c r="P2269" s="79" t="e">
        <f t="shared" si="542"/>
        <v>#VALUE!</v>
      </c>
      <c r="Q2269" s="78">
        <v>0.94594594595000003</v>
      </c>
      <c r="R2269" s="78">
        <v>5.4054054054000003E-2</v>
      </c>
      <c r="S2269" s="79" t="e">
        <f t="shared" si="533"/>
        <v>#VALUE!</v>
      </c>
      <c r="T2269" s="2" t="e">
        <f t="shared" si="534"/>
        <v>#VALUE!</v>
      </c>
      <c r="U2269" s="2" t="e">
        <f t="shared" si="535"/>
        <v>#VALUE!</v>
      </c>
      <c r="V2269" s="2" t="e">
        <f t="shared" si="536"/>
        <v>#VALUE!</v>
      </c>
      <c r="W2269" s="2" t="e">
        <f t="shared" si="537"/>
        <v>#VALUE!</v>
      </c>
      <c r="X2269" t="e">
        <f t="shared" si="538"/>
        <v>#VALUE!</v>
      </c>
      <c r="Y2269" t="e">
        <f t="shared" si="539"/>
        <v>#VALUE!</v>
      </c>
      <c r="Z2269" t="e">
        <f t="shared" si="540"/>
        <v>#VALUE!</v>
      </c>
      <c r="AA2269" t="e">
        <f t="shared" si="541"/>
        <v>#VALUE!</v>
      </c>
      <c r="AB2269" t="e">
        <f t="shared" si="543"/>
        <v>#VALUE!</v>
      </c>
    </row>
    <row r="2270" spans="1:28" x14ac:dyDescent="0.25">
      <c r="A2270">
        <v>51</v>
      </c>
      <c r="B2270" t="s">
        <v>82</v>
      </c>
      <c r="C2270">
        <v>8</v>
      </c>
      <c r="D2270" t="s">
        <v>49</v>
      </c>
      <c r="E2270">
        <v>1998</v>
      </c>
      <c r="F2270" t="s">
        <v>10</v>
      </c>
      <c r="G2270" t="s">
        <v>10</v>
      </c>
      <c r="H2270" s="54">
        <v>0.161</v>
      </c>
      <c r="I2270" s="54">
        <v>0.11366666666666667</v>
      </c>
      <c r="J2270" s="54">
        <v>0.11716666666666666</v>
      </c>
      <c r="K2270">
        <v>0.113</v>
      </c>
      <c r="L2270" s="2" t="e">
        <f t="shared" si="529"/>
        <v>#VALUE!</v>
      </c>
      <c r="M2270" s="2" t="e">
        <f t="shared" si="530"/>
        <v>#VALUE!</v>
      </c>
      <c r="N2270" s="2" t="e">
        <f t="shared" si="531"/>
        <v>#VALUE!</v>
      </c>
      <c r="O2270" s="2" t="e">
        <f t="shared" si="532"/>
        <v>#VALUE!</v>
      </c>
      <c r="P2270" s="79" t="e">
        <f t="shared" si="542"/>
        <v>#VALUE!</v>
      </c>
      <c r="Q2270" s="78">
        <v>0.94594594595000003</v>
      </c>
      <c r="R2270" s="78">
        <v>5.4054054054000003E-2</v>
      </c>
      <c r="S2270" s="79" t="e">
        <f t="shared" si="533"/>
        <v>#VALUE!</v>
      </c>
      <c r="T2270" s="2" t="e">
        <f t="shared" si="534"/>
        <v>#VALUE!</v>
      </c>
      <c r="U2270" s="2" t="e">
        <f t="shared" si="535"/>
        <v>#VALUE!</v>
      </c>
      <c r="V2270" s="2" t="e">
        <f t="shared" si="536"/>
        <v>#VALUE!</v>
      </c>
      <c r="W2270" s="2" t="e">
        <f t="shared" si="537"/>
        <v>#VALUE!</v>
      </c>
      <c r="X2270" t="e">
        <f t="shared" si="538"/>
        <v>#VALUE!</v>
      </c>
      <c r="Y2270" t="e">
        <f t="shared" si="539"/>
        <v>#VALUE!</v>
      </c>
      <c r="Z2270" t="e">
        <f t="shared" si="540"/>
        <v>#VALUE!</v>
      </c>
      <c r="AA2270" t="e">
        <f t="shared" si="541"/>
        <v>#VALUE!</v>
      </c>
      <c r="AB2270" t="e">
        <f t="shared" si="543"/>
        <v>#VALUE!</v>
      </c>
    </row>
    <row r="2271" spans="1:28" x14ac:dyDescent="0.25">
      <c r="A2271">
        <v>51</v>
      </c>
      <c r="B2271" t="s">
        <v>82</v>
      </c>
      <c r="C2271">
        <v>8</v>
      </c>
      <c r="D2271" t="s">
        <v>49</v>
      </c>
      <c r="E2271">
        <v>1999</v>
      </c>
      <c r="F2271" t="s">
        <v>10</v>
      </c>
      <c r="G2271" t="s">
        <v>10</v>
      </c>
      <c r="H2271" s="54">
        <v>0.16299999999999998</v>
      </c>
      <c r="I2271" s="54">
        <v>0.12966666666666665</v>
      </c>
      <c r="J2271" s="54">
        <v>0.12016666666666667</v>
      </c>
      <c r="K2271">
        <v>0.127</v>
      </c>
      <c r="L2271" s="2" t="e">
        <f t="shared" si="529"/>
        <v>#VALUE!</v>
      </c>
      <c r="M2271" s="2" t="e">
        <f t="shared" si="530"/>
        <v>#VALUE!</v>
      </c>
      <c r="N2271" s="2" t="e">
        <f t="shared" si="531"/>
        <v>#VALUE!</v>
      </c>
      <c r="O2271" s="2" t="e">
        <f t="shared" si="532"/>
        <v>#VALUE!</v>
      </c>
      <c r="P2271" s="79" t="e">
        <f t="shared" si="542"/>
        <v>#VALUE!</v>
      </c>
      <c r="Q2271" s="78">
        <v>0.94594594595000003</v>
      </c>
      <c r="R2271" s="78">
        <v>5.4054054054000003E-2</v>
      </c>
      <c r="S2271" s="79" t="e">
        <f t="shared" si="533"/>
        <v>#VALUE!</v>
      </c>
      <c r="T2271" s="2" t="e">
        <f t="shared" si="534"/>
        <v>#VALUE!</v>
      </c>
      <c r="U2271" s="2" t="e">
        <f t="shared" si="535"/>
        <v>#VALUE!</v>
      </c>
      <c r="V2271" s="2" t="e">
        <f t="shared" si="536"/>
        <v>#VALUE!</v>
      </c>
      <c r="W2271" s="2" t="e">
        <f t="shared" si="537"/>
        <v>#VALUE!</v>
      </c>
      <c r="X2271" t="e">
        <f t="shared" si="538"/>
        <v>#VALUE!</v>
      </c>
      <c r="Y2271" t="e">
        <f t="shared" si="539"/>
        <v>#VALUE!</v>
      </c>
      <c r="Z2271" t="e">
        <f t="shared" si="540"/>
        <v>#VALUE!</v>
      </c>
      <c r="AA2271" t="e">
        <f t="shared" si="541"/>
        <v>#VALUE!</v>
      </c>
      <c r="AB2271" t="e">
        <f t="shared" si="543"/>
        <v>#VALUE!</v>
      </c>
    </row>
    <row r="2272" spans="1:28" x14ac:dyDescent="0.25">
      <c r="A2272">
        <v>51</v>
      </c>
      <c r="B2272" t="s">
        <v>82</v>
      </c>
      <c r="C2272">
        <v>8</v>
      </c>
      <c r="D2272" t="s">
        <v>49</v>
      </c>
      <c r="E2272">
        <v>2000</v>
      </c>
      <c r="F2272" t="s">
        <v>10</v>
      </c>
      <c r="G2272" t="s">
        <v>10</v>
      </c>
      <c r="H2272" s="54">
        <v>0.20100000000000001</v>
      </c>
      <c r="I2272" s="54">
        <v>0.23899999999999999</v>
      </c>
      <c r="J2272" s="54">
        <v>0.21150000000000002</v>
      </c>
      <c r="K2272">
        <v>0.16300000000000001</v>
      </c>
      <c r="L2272" s="2" t="e">
        <f t="shared" ref="L2272:L2335" si="544">$F2272/(1-H2272)</f>
        <v>#VALUE!</v>
      </c>
      <c r="M2272" s="2" t="e">
        <f t="shared" ref="M2272:M2335" si="545">$F2272/(1-I2272)</f>
        <v>#VALUE!</v>
      </c>
      <c r="N2272" s="2" t="e">
        <f t="shared" ref="N2272:N2335" si="546">$F2272/(1-J2272)</f>
        <v>#VALUE!</v>
      </c>
      <c r="O2272" s="2" t="e">
        <f t="shared" ref="O2272:O2335" si="547">$F2272/(1-K2272)</f>
        <v>#VALUE!</v>
      </c>
      <c r="P2272" s="79" t="e">
        <f t="shared" si="542"/>
        <v>#VALUE!</v>
      </c>
      <c r="Q2272" s="78">
        <v>0.94594594595000003</v>
      </c>
      <c r="R2272" s="78">
        <v>5.4054054054000003E-2</v>
      </c>
      <c r="S2272" s="79">
        <f t="shared" ref="S2272:S2335" si="548">(L2275*$Q2272)+(L2276*$R2272)</f>
        <v>2426.5423762603696</v>
      </c>
      <c r="T2272" s="2">
        <f t="shared" ref="T2272:T2335" si="549">(M2275*$Q2272)+(M2276*$R2272)</f>
        <v>2454.4484004043661</v>
      </c>
      <c r="U2272" s="2">
        <f t="shared" ref="U2272:U2335" si="550">(N2275*$Q2272)+(N2276*$R2272)</f>
        <v>2400.0521589651139</v>
      </c>
      <c r="V2272" s="2">
        <f t="shared" ref="V2272:V2335" si="551">(O2275*$Q2272)+(O2276*$R2272)</f>
        <v>2344.3375232227227</v>
      </c>
      <c r="W2272" s="2" t="e">
        <f t="shared" ref="W2272:W2335" si="552">(P2275*$Q2272)+(P2276*$R2272)</f>
        <v>#VALUE!</v>
      </c>
      <c r="X2272" t="e">
        <f t="shared" ref="X2272:X2335" si="553">S2272/$F2272</f>
        <v>#VALUE!</v>
      </c>
      <c r="Y2272" t="e">
        <f t="shared" ref="Y2272:Y2335" si="554">T2272/$F2272</f>
        <v>#VALUE!</v>
      </c>
      <c r="Z2272" t="e">
        <f t="shared" ref="Z2272:Z2335" si="555">U2272/$F2272</f>
        <v>#VALUE!</v>
      </c>
      <c r="AA2272" t="e">
        <f t="shared" ref="AA2272:AA2335" si="556">V2272/$F2272</f>
        <v>#VALUE!</v>
      </c>
      <c r="AB2272" t="e">
        <f t="shared" si="543"/>
        <v>#VALUE!</v>
      </c>
    </row>
    <row r="2273" spans="1:28" x14ac:dyDescent="0.25">
      <c r="A2273">
        <v>51</v>
      </c>
      <c r="B2273" t="s">
        <v>82</v>
      </c>
      <c r="C2273">
        <v>8</v>
      </c>
      <c r="D2273" t="s">
        <v>49</v>
      </c>
      <c r="E2273">
        <v>2001</v>
      </c>
      <c r="F2273" t="s">
        <v>10</v>
      </c>
      <c r="G2273" t="s">
        <v>10</v>
      </c>
      <c r="H2273" s="54">
        <v>0.20499999999999999</v>
      </c>
      <c r="I2273" s="54">
        <v>0.20133333333333331</v>
      </c>
      <c r="J2273" s="54">
        <v>0.17783333333333332</v>
      </c>
      <c r="K2273">
        <v>0.161</v>
      </c>
      <c r="L2273" s="2" t="e">
        <f t="shared" si="544"/>
        <v>#VALUE!</v>
      </c>
      <c r="M2273" s="2" t="e">
        <f t="shared" si="545"/>
        <v>#VALUE!</v>
      </c>
      <c r="N2273" s="2" t="e">
        <f t="shared" si="546"/>
        <v>#VALUE!</v>
      </c>
      <c r="O2273" s="2" t="e">
        <f t="shared" si="547"/>
        <v>#VALUE!</v>
      </c>
      <c r="P2273" s="79" t="e">
        <f t="shared" si="542"/>
        <v>#VALUE!</v>
      </c>
      <c r="Q2273" s="78">
        <v>0.94594594595000003</v>
      </c>
      <c r="R2273" s="78">
        <v>5.4054054054000003E-2</v>
      </c>
      <c r="S2273" s="79">
        <f t="shared" si="548"/>
        <v>1316.5178423140871</v>
      </c>
      <c r="T2273" s="2">
        <f t="shared" si="549"/>
        <v>1690.9637766414032</v>
      </c>
      <c r="U2273" s="2">
        <f t="shared" si="550"/>
        <v>1650.3553561774886</v>
      </c>
      <c r="V2273" s="2">
        <f t="shared" si="551"/>
        <v>1648.1805138051811</v>
      </c>
      <c r="W2273" s="2" t="e">
        <f t="shared" si="552"/>
        <v>#VALUE!</v>
      </c>
      <c r="X2273" t="e">
        <f t="shared" si="553"/>
        <v>#VALUE!</v>
      </c>
      <c r="Y2273" t="e">
        <f t="shared" si="554"/>
        <v>#VALUE!</v>
      </c>
      <c r="Z2273" t="e">
        <f t="shared" si="555"/>
        <v>#VALUE!</v>
      </c>
      <c r="AA2273" t="e">
        <f t="shared" si="556"/>
        <v>#VALUE!</v>
      </c>
      <c r="AB2273" t="e">
        <f t="shared" si="543"/>
        <v>#VALUE!</v>
      </c>
    </row>
    <row r="2274" spans="1:28" x14ac:dyDescent="0.25">
      <c r="A2274">
        <v>51</v>
      </c>
      <c r="B2274" t="s">
        <v>82</v>
      </c>
      <c r="C2274">
        <v>8</v>
      </c>
      <c r="D2274" t="s">
        <v>49</v>
      </c>
      <c r="E2274">
        <v>2002</v>
      </c>
      <c r="F2274" t="s">
        <v>10</v>
      </c>
      <c r="G2274" t="s">
        <v>10</v>
      </c>
      <c r="H2274" s="54">
        <v>0.14500000000000002</v>
      </c>
      <c r="I2274" s="54">
        <v>0.14600000000000002</v>
      </c>
      <c r="J2274" s="54">
        <v>0.13250000000000001</v>
      </c>
      <c r="K2274">
        <v>0.105</v>
      </c>
      <c r="L2274" s="2" t="e">
        <f t="shared" si="544"/>
        <v>#VALUE!</v>
      </c>
      <c r="M2274" s="2" t="e">
        <f t="shared" si="545"/>
        <v>#VALUE!</v>
      </c>
      <c r="N2274" s="2" t="e">
        <f t="shared" si="546"/>
        <v>#VALUE!</v>
      </c>
      <c r="O2274" s="2" t="e">
        <f t="shared" si="547"/>
        <v>#VALUE!</v>
      </c>
      <c r="P2274" s="79" t="e">
        <f t="shared" si="542"/>
        <v>#VALUE!</v>
      </c>
      <c r="Q2274" s="78">
        <v>0.94594594595000003</v>
      </c>
      <c r="R2274" s="78">
        <v>5.4054054054000003E-2</v>
      </c>
      <c r="S2274" s="79">
        <f t="shared" si="548"/>
        <v>553.48848074557861</v>
      </c>
      <c r="T2274" s="2">
        <f t="shared" si="549"/>
        <v>657.94822627223368</v>
      </c>
      <c r="U2274" s="2">
        <f t="shared" si="550"/>
        <v>734.79283110481822</v>
      </c>
      <c r="V2274" s="2">
        <f t="shared" si="551"/>
        <v>648.90074785896263</v>
      </c>
      <c r="W2274" s="2" t="e">
        <f t="shared" si="552"/>
        <v>#VALUE!</v>
      </c>
      <c r="X2274" t="e">
        <f t="shared" si="553"/>
        <v>#VALUE!</v>
      </c>
      <c r="Y2274" t="e">
        <f t="shared" si="554"/>
        <v>#VALUE!</v>
      </c>
      <c r="Z2274" t="e">
        <f t="shared" si="555"/>
        <v>#VALUE!</v>
      </c>
      <c r="AA2274" t="e">
        <f t="shared" si="556"/>
        <v>#VALUE!</v>
      </c>
      <c r="AB2274" t="e">
        <f t="shared" si="543"/>
        <v>#VALUE!</v>
      </c>
    </row>
    <row r="2275" spans="1:28" x14ac:dyDescent="0.25">
      <c r="A2275">
        <v>51</v>
      </c>
      <c r="B2275" t="s">
        <v>82</v>
      </c>
      <c r="C2275">
        <v>8</v>
      </c>
      <c r="D2275" t="s">
        <v>49</v>
      </c>
      <c r="E2275">
        <v>2003</v>
      </c>
      <c r="F2275">
        <v>2000</v>
      </c>
      <c r="G2275" t="s">
        <v>10</v>
      </c>
      <c r="H2275" s="54">
        <v>0.19600000000000001</v>
      </c>
      <c r="I2275" s="54">
        <v>0.19833333333333333</v>
      </c>
      <c r="J2275" s="54">
        <v>0.18033333333333335</v>
      </c>
      <c r="K2275">
        <v>0.16</v>
      </c>
      <c r="L2275" s="2">
        <f t="shared" si="544"/>
        <v>2487.5621890547263</v>
      </c>
      <c r="M2275" s="2">
        <f t="shared" si="545"/>
        <v>2494.8024948024949</v>
      </c>
      <c r="N2275" s="2">
        <f t="shared" si="546"/>
        <v>2440.0162667751119</v>
      </c>
      <c r="O2275" s="2">
        <f t="shared" si="547"/>
        <v>2380.9523809523812</v>
      </c>
      <c r="P2275" s="79" t="e">
        <f t="shared" si="542"/>
        <v>#VALUE!</v>
      </c>
      <c r="Q2275" s="78">
        <v>0.94594594595000003</v>
      </c>
      <c r="R2275" s="78">
        <v>5.4054054054000003E-2</v>
      </c>
      <c r="S2275" s="79">
        <f t="shared" si="548"/>
        <v>126.89510118743742</v>
      </c>
      <c r="T2275" s="2">
        <f t="shared" si="549"/>
        <v>135.50764886339584</v>
      </c>
      <c r="U2275" s="2">
        <f t="shared" si="550"/>
        <v>134.89517231196947</v>
      </c>
      <c r="V2275" s="2">
        <f t="shared" si="551"/>
        <v>137.75541603427465</v>
      </c>
      <c r="W2275" s="2" t="e">
        <f t="shared" si="552"/>
        <v>#VALUE!</v>
      </c>
      <c r="X2275">
        <f t="shared" si="553"/>
        <v>6.3447550593718705E-2</v>
      </c>
      <c r="Y2275">
        <f t="shared" si="554"/>
        <v>6.7753824431697918E-2</v>
      </c>
      <c r="Z2275">
        <f t="shared" si="555"/>
        <v>6.7447586155984743E-2</v>
      </c>
      <c r="AA2275">
        <f t="shared" si="556"/>
        <v>6.8877708017137329E-2</v>
      </c>
      <c r="AB2275" t="e">
        <f t="shared" si="543"/>
        <v>#VALUE!</v>
      </c>
    </row>
    <row r="2276" spans="1:28" x14ac:dyDescent="0.25">
      <c r="A2276">
        <v>51</v>
      </c>
      <c r="B2276" t="s">
        <v>82</v>
      </c>
      <c r="C2276">
        <v>8</v>
      </c>
      <c r="D2276" t="s">
        <v>49</v>
      </c>
      <c r="E2276">
        <v>2004</v>
      </c>
      <c r="F2276">
        <v>1000</v>
      </c>
      <c r="G2276" t="s">
        <v>10</v>
      </c>
      <c r="H2276" s="54">
        <v>0.26400000000000001</v>
      </c>
      <c r="I2276" s="54">
        <v>0.42799999999999999</v>
      </c>
      <c r="J2276" s="54">
        <v>0.41199999999999998</v>
      </c>
      <c r="K2276">
        <v>0.41299999999999998</v>
      </c>
      <c r="L2276" s="2">
        <f t="shared" si="544"/>
        <v>1358.695652173913</v>
      </c>
      <c r="M2276" s="2">
        <f t="shared" si="545"/>
        <v>1748.251748251748</v>
      </c>
      <c r="N2276" s="2">
        <f t="shared" si="546"/>
        <v>1700.6802721088434</v>
      </c>
      <c r="O2276" s="2">
        <f t="shared" si="547"/>
        <v>1703.5775127768316</v>
      </c>
      <c r="P2276" s="79" t="e">
        <f t="shared" si="542"/>
        <v>#VALUE!</v>
      </c>
      <c r="Q2276" s="78">
        <v>0.94594594595000003</v>
      </c>
      <c r="R2276" s="78">
        <v>5.4054054054000003E-2</v>
      </c>
      <c r="S2276" s="79" t="e">
        <f t="shared" si="548"/>
        <v>#VALUE!</v>
      </c>
      <c r="T2276" s="2" t="e">
        <f t="shared" si="549"/>
        <v>#VALUE!</v>
      </c>
      <c r="U2276" s="2" t="e">
        <f t="shared" si="550"/>
        <v>#VALUE!</v>
      </c>
      <c r="V2276" s="2" t="e">
        <f t="shared" si="551"/>
        <v>#VALUE!</v>
      </c>
      <c r="W2276" s="2" t="e">
        <f t="shared" si="552"/>
        <v>#VALUE!</v>
      </c>
      <c r="X2276" t="e">
        <f t="shared" si="553"/>
        <v>#VALUE!</v>
      </c>
      <c r="Y2276" t="e">
        <f t="shared" si="554"/>
        <v>#VALUE!</v>
      </c>
      <c r="Z2276" t="e">
        <f t="shared" si="555"/>
        <v>#VALUE!</v>
      </c>
      <c r="AA2276" t="e">
        <f t="shared" si="556"/>
        <v>#VALUE!</v>
      </c>
      <c r="AB2276" t="e">
        <f t="shared" si="543"/>
        <v>#VALUE!</v>
      </c>
    </row>
    <row r="2277" spans="1:28" x14ac:dyDescent="0.25">
      <c r="A2277">
        <v>51</v>
      </c>
      <c r="B2277" t="s">
        <v>82</v>
      </c>
      <c r="C2277">
        <v>8</v>
      </c>
      <c r="D2277" t="s">
        <v>49</v>
      </c>
      <c r="E2277">
        <v>2005</v>
      </c>
      <c r="F2277">
        <v>450</v>
      </c>
      <c r="G2277" t="s">
        <v>10</v>
      </c>
      <c r="H2277" s="54">
        <v>0.222</v>
      </c>
      <c r="I2277" s="54">
        <v>0.34633333333333338</v>
      </c>
      <c r="J2277" s="54">
        <v>0.41533333333333339</v>
      </c>
      <c r="K2277">
        <v>0.33700000000000002</v>
      </c>
      <c r="L2277" s="2">
        <f t="shared" si="544"/>
        <v>578.40616966580978</v>
      </c>
      <c r="M2277" s="2">
        <f t="shared" si="545"/>
        <v>688.42427332993373</v>
      </c>
      <c r="N2277" s="2">
        <f t="shared" si="546"/>
        <v>769.66932725199547</v>
      </c>
      <c r="O2277" s="2">
        <f t="shared" si="547"/>
        <v>678.73303167420806</v>
      </c>
      <c r="P2277" s="79" t="e">
        <f t="shared" si="542"/>
        <v>#VALUE!</v>
      </c>
      <c r="Q2277" s="78">
        <v>0.94594594595000003</v>
      </c>
      <c r="R2277" s="78">
        <v>5.4054054054000003E-2</v>
      </c>
      <c r="S2277" s="79" t="e">
        <f t="shared" si="548"/>
        <v>#VALUE!</v>
      </c>
      <c r="T2277" s="2" t="e">
        <f t="shared" si="549"/>
        <v>#VALUE!</v>
      </c>
      <c r="U2277" s="2" t="e">
        <f t="shared" si="550"/>
        <v>#VALUE!</v>
      </c>
      <c r="V2277" s="2" t="e">
        <f t="shared" si="551"/>
        <v>#VALUE!</v>
      </c>
      <c r="W2277" s="2" t="e">
        <f t="shared" si="552"/>
        <v>#VALUE!</v>
      </c>
      <c r="X2277" t="e">
        <f t="shared" si="553"/>
        <v>#VALUE!</v>
      </c>
      <c r="Y2277" t="e">
        <f t="shared" si="554"/>
        <v>#VALUE!</v>
      </c>
      <c r="Z2277" t="e">
        <f t="shared" si="555"/>
        <v>#VALUE!</v>
      </c>
      <c r="AA2277" t="e">
        <f t="shared" si="556"/>
        <v>#VALUE!</v>
      </c>
      <c r="AB2277" t="e">
        <f t="shared" si="543"/>
        <v>#VALUE!</v>
      </c>
    </row>
    <row r="2278" spans="1:28" x14ac:dyDescent="0.25">
      <c r="A2278">
        <v>51</v>
      </c>
      <c r="B2278" t="s">
        <v>82</v>
      </c>
      <c r="C2278">
        <v>8</v>
      </c>
      <c r="D2278" t="s">
        <v>49</v>
      </c>
      <c r="E2278">
        <v>2006</v>
      </c>
      <c r="F2278">
        <v>95</v>
      </c>
      <c r="G2278" t="s">
        <v>10</v>
      </c>
      <c r="H2278" s="54">
        <v>0.191</v>
      </c>
      <c r="I2278" s="54">
        <v>0.23766666666666669</v>
      </c>
      <c r="J2278" s="54">
        <v>0.23666666666666669</v>
      </c>
      <c r="K2278">
        <v>0.251</v>
      </c>
      <c r="L2278" s="2">
        <f t="shared" si="544"/>
        <v>117.42892459826948</v>
      </c>
      <c r="M2278" s="2">
        <f t="shared" si="545"/>
        <v>124.61740271097509</v>
      </c>
      <c r="N2278" s="2">
        <f t="shared" si="546"/>
        <v>124.45414847161572</v>
      </c>
      <c r="O2278" s="2">
        <f t="shared" si="547"/>
        <v>126.83578104138851</v>
      </c>
      <c r="P2278" s="79" t="e">
        <f t="shared" si="542"/>
        <v>#VALUE!</v>
      </c>
      <c r="Q2278" s="78">
        <v>0.94594594595000003</v>
      </c>
      <c r="R2278" s="78">
        <v>5.4054054054000003E-2</v>
      </c>
      <c r="S2278" s="79">
        <f t="shared" si="548"/>
        <v>1453.0385183325052</v>
      </c>
      <c r="T2278" s="2">
        <f t="shared" si="549"/>
        <v>1522.3965623199738</v>
      </c>
      <c r="U2278" s="2">
        <f t="shared" si="550"/>
        <v>1474.1526696476139</v>
      </c>
      <c r="V2278" s="2">
        <f t="shared" si="551"/>
        <v>1522.0830534805923</v>
      </c>
      <c r="W2278" s="2" t="e">
        <f t="shared" si="552"/>
        <v>#VALUE!</v>
      </c>
      <c r="X2278">
        <f t="shared" si="553"/>
        <v>15.295142298236897</v>
      </c>
      <c r="Y2278">
        <f t="shared" si="554"/>
        <v>16.025226971789198</v>
      </c>
      <c r="Z2278">
        <f t="shared" si="555"/>
        <v>15.517396522606463</v>
      </c>
      <c r="AA2278">
        <f t="shared" si="556"/>
        <v>16.021926878743077</v>
      </c>
      <c r="AB2278" t="e">
        <f t="shared" si="543"/>
        <v>#VALUE!</v>
      </c>
    </row>
    <row r="2279" spans="1:28" x14ac:dyDescent="0.25">
      <c r="A2279">
        <v>51</v>
      </c>
      <c r="B2279" t="s">
        <v>82</v>
      </c>
      <c r="C2279">
        <v>8</v>
      </c>
      <c r="D2279" t="s">
        <v>49</v>
      </c>
      <c r="E2279">
        <v>2007</v>
      </c>
      <c r="F2279">
        <v>220</v>
      </c>
      <c r="G2279" t="s">
        <v>10</v>
      </c>
      <c r="H2279" s="54">
        <v>0.248</v>
      </c>
      <c r="I2279" s="54">
        <v>0.32533333333333336</v>
      </c>
      <c r="J2279" s="54">
        <v>0.30733333333333335</v>
      </c>
      <c r="K2279">
        <v>0.33100000000000002</v>
      </c>
      <c r="L2279" s="2">
        <f t="shared" si="544"/>
        <v>292.55319148936172</v>
      </c>
      <c r="M2279" s="2">
        <f t="shared" si="545"/>
        <v>326.08695652173913</v>
      </c>
      <c r="N2279" s="2">
        <f t="shared" si="546"/>
        <v>317.61308950914344</v>
      </c>
      <c r="O2279" s="2">
        <f t="shared" si="547"/>
        <v>328.84902840059789</v>
      </c>
      <c r="P2279" s="79" t="e">
        <f t="shared" si="542"/>
        <v>#VALUE!</v>
      </c>
      <c r="Q2279" s="78">
        <v>0.94594594595000003</v>
      </c>
      <c r="R2279" s="78">
        <v>5.4054054054000003E-2</v>
      </c>
      <c r="S2279" s="79">
        <f t="shared" si="548"/>
        <v>1047.2902248389373</v>
      </c>
      <c r="T2279" s="2">
        <f t="shared" si="549"/>
        <v>1161.6027618437856</v>
      </c>
      <c r="U2279" s="2">
        <f t="shared" si="550"/>
        <v>1132.2405277550968</v>
      </c>
      <c r="V2279" s="2">
        <f t="shared" si="551"/>
        <v>1158.0277936517389</v>
      </c>
      <c r="W2279" s="2" t="e">
        <f t="shared" si="552"/>
        <v>#VALUE!</v>
      </c>
      <c r="X2279">
        <f t="shared" si="553"/>
        <v>4.7604101129042604</v>
      </c>
      <c r="Y2279">
        <f t="shared" si="554"/>
        <v>5.2800125538353893</v>
      </c>
      <c r="Z2279">
        <f t="shared" si="555"/>
        <v>5.1465478534322582</v>
      </c>
      <c r="AA2279">
        <f t="shared" si="556"/>
        <v>5.2637626984169952</v>
      </c>
      <c r="AB2279" t="e">
        <f t="shared" si="543"/>
        <v>#VALUE!</v>
      </c>
    </row>
    <row r="2280" spans="1:28" x14ac:dyDescent="0.25">
      <c r="A2280">
        <v>51</v>
      </c>
      <c r="B2280" t="s">
        <v>82</v>
      </c>
      <c r="C2280">
        <v>8</v>
      </c>
      <c r="D2280" t="s">
        <v>49</v>
      </c>
      <c r="E2280">
        <v>2008</v>
      </c>
      <c r="F2280" t="s">
        <v>10</v>
      </c>
      <c r="G2280" t="s">
        <v>10</v>
      </c>
      <c r="H2280" s="54">
        <v>0.26800000000000002</v>
      </c>
      <c r="I2280" s="54">
        <v>0.3046666666666667</v>
      </c>
      <c r="J2280" s="54">
        <v>0.28266666666666668</v>
      </c>
      <c r="K2280">
        <v>0.311</v>
      </c>
      <c r="L2280" s="2" t="e">
        <f t="shared" si="544"/>
        <v>#VALUE!</v>
      </c>
      <c r="M2280" s="2" t="e">
        <f t="shared" si="545"/>
        <v>#VALUE!</v>
      </c>
      <c r="N2280" s="2" t="e">
        <f t="shared" si="546"/>
        <v>#VALUE!</v>
      </c>
      <c r="O2280" s="2" t="e">
        <f t="shared" si="547"/>
        <v>#VALUE!</v>
      </c>
      <c r="P2280" s="79" t="e">
        <f t="shared" si="542"/>
        <v>#VALUE!</v>
      </c>
      <c r="Q2280" s="78">
        <v>0.94594594595000003</v>
      </c>
      <c r="R2280" s="78">
        <v>5.4054054054000003E-2</v>
      </c>
      <c r="S2280" s="79">
        <f t="shared" si="548"/>
        <v>1661.9786550716383</v>
      </c>
      <c r="T2280" s="2">
        <f t="shared" si="549"/>
        <v>1673.0567466975237</v>
      </c>
      <c r="U2280" s="2">
        <f t="shared" si="550"/>
        <v>1633.3158545697822</v>
      </c>
      <c r="V2280" s="2">
        <f t="shared" si="551"/>
        <v>1706.9127110464926</v>
      </c>
      <c r="W2280" s="2" t="e">
        <f t="shared" si="552"/>
        <v>#VALUE!</v>
      </c>
      <c r="X2280" t="e">
        <f t="shared" si="553"/>
        <v>#VALUE!</v>
      </c>
      <c r="Y2280" t="e">
        <f t="shared" si="554"/>
        <v>#VALUE!</v>
      </c>
      <c r="Z2280" t="e">
        <f t="shared" si="555"/>
        <v>#VALUE!</v>
      </c>
      <c r="AA2280" t="e">
        <f t="shared" si="556"/>
        <v>#VALUE!</v>
      </c>
      <c r="AB2280" t="e">
        <f t="shared" si="543"/>
        <v>#VALUE!</v>
      </c>
    </row>
    <row r="2281" spans="1:28" x14ac:dyDescent="0.25">
      <c r="A2281">
        <v>51</v>
      </c>
      <c r="B2281" t="s">
        <v>82</v>
      </c>
      <c r="C2281">
        <v>8</v>
      </c>
      <c r="D2281" t="s">
        <v>49</v>
      </c>
      <c r="E2281">
        <v>2009</v>
      </c>
      <c r="F2281">
        <v>1100</v>
      </c>
      <c r="G2281" t="s">
        <v>10</v>
      </c>
      <c r="H2281" s="54">
        <v>0.25600000000000001</v>
      </c>
      <c r="I2281" s="54">
        <v>0.28799999999999998</v>
      </c>
      <c r="J2281" s="54">
        <v>0.26449999999999996</v>
      </c>
      <c r="K2281">
        <v>0.28799999999999998</v>
      </c>
      <c r="L2281" s="2">
        <f t="shared" si="544"/>
        <v>1478.494623655914</v>
      </c>
      <c r="M2281" s="2">
        <f t="shared" si="545"/>
        <v>1544.9438202247193</v>
      </c>
      <c r="N2281" s="2">
        <f t="shared" si="546"/>
        <v>1495.5812372535688</v>
      </c>
      <c r="O2281" s="2">
        <f t="shared" si="547"/>
        <v>1544.9438202247193</v>
      </c>
      <c r="P2281" s="79" t="e">
        <f t="shared" si="542"/>
        <v>#VALUE!</v>
      </c>
      <c r="Q2281" s="78">
        <v>0.94594594595000003</v>
      </c>
      <c r="R2281" s="78">
        <v>5.4054054054000003E-2</v>
      </c>
      <c r="S2281" s="79">
        <f t="shared" si="548"/>
        <v>296.67185104511958</v>
      </c>
      <c r="T2281" s="2">
        <f t="shared" si="549"/>
        <v>328.34943923450402</v>
      </c>
      <c r="U2281" s="2">
        <f t="shared" si="550"/>
        <v>318.21233263747422</v>
      </c>
      <c r="V2281" s="2">
        <f t="shared" si="551"/>
        <v>334.48746320142459</v>
      </c>
      <c r="W2281" s="2" t="e">
        <f t="shared" si="552"/>
        <v>#VALUE!</v>
      </c>
      <c r="X2281">
        <f t="shared" si="553"/>
        <v>0.26970168276829054</v>
      </c>
      <c r="Y2281">
        <f t="shared" si="554"/>
        <v>0.29849949021318545</v>
      </c>
      <c r="Z2281">
        <f t="shared" si="555"/>
        <v>0.28928393876134018</v>
      </c>
      <c r="AA2281">
        <f t="shared" si="556"/>
        <v>0.30407951200129507</v>
      </c>
      <c r="AB2281" t="e">
        <f t="shared" si="543"/>
        <v>#VALUE!</v>
      </c>
    </row>
    <row r="2282" spans="1:28" x14ac:dyDescent="0.25">
      <c r="A2282">
        <v>51</v>
      </c>
      <c r="B2282" t="s">
        <v>82</v>
      </c>
      <c r="C2282">
        <v>8</v>
      </c>
      <c r="D2282" t="s">
        <v>49</v>
      </c>
      <c r="E2282">
        <v>2010</v>
      </c>
      <c r="F2282">
        <v>800</v>
      </c>
      <c r="G2282" t="s">
        <v>10</v>
      </c>
      <c r="H2282" s="54">
        <v>0.20600000000000002</v>
      </c>
      <c r="I2282" s="54">
        <v>0.29066666666666668</v>
      </c>
      <c r="J2282" s="54">
        <v>0.27216666666666667</v>
      </c>
      <c r="K2282">
        <v>0.28699999999999998</v>
      </c>
      <c r="L2282" s="2">
        <f t="shared" si="544"/>
        <v>1007.5566750629722</v>
      </c>
      <c r="M2282" s="2">
        <f t="shared" si="545"/>
        <v>1127.8195488721803</v>
      </c>
      <c r="N2282" s="2">
        <f t="shared" si="546"/>
        <v>1099.1527364323333</v>
      </c>
      <c r="O2282" s="2">
        <f t="shared" si="547"/>
        <v>1122.0196353436183</v>
      </c>
      <c r="P2282" s="79" t="e">
        <f t="shared" si="542"/>
        <v>#VALUE!</v>
      </c>
      <c r="Q2282" s="78">
        <v>0.94594594595000003</v>
      </c>
      <c r="R2282" s="78">
        <v>5.4054054054000003E-2</v>
      </c>
      <c r="S2282" s="79">
        <f t="shared" si="548"/>
        <v>1074.482223370544</v>
      </c>
      <c r="T2282" s="2">
        <f t="shared" si="549"/>
        <v>1188.112351105379</v>
      </c>
      <c r="U2282" s="2">
        <f t="shared" si="550"/>
        <v>1149.5065443836545</v>
      </c>
      <c r="V2282" s="2">
        <f t="shared" si="551"/>
        <v>1170.4378861081586</v>
      </c>
      <c r="W2282" s="2" t="e">
        <f t="shared" si="552"/>
        <v>#VALUE!</v>
      </c>
      <c r="X2282">
        <f t="shared" si="553"/>
        <v>1.34310277921318</v>
      </c>
      <c r="Y2282">
        <f t="shared" si="554"/>
        <v>1.4851404388817238</v>
      </c>
      <c r="Z2282">
        <f t="shared" si="555"/>
        <v>1.4368831804795681</v>
      </c>
      <c r="AA2282">
        <f t="shared" si="556"/>
        <v>1.4630473576351983</v>
      </c>
      <c r="AB2282" t="e">
        <f t="shared" si="543"/>
        <v>#VALUE!</v>
      </c>
    </row>
    <row r="2283" spans="1:28" x14ac:dyDescent="0.25">
      <c r="A2283">
        <v>51</v>
      </c>
      <c r="B2283" t="s">
        <v>82</v>
      </c>
      <c r="C2283">
        <v>8</v>
      </c>
      <c r="D2283" t="s">
        <v>49</v>
      </c>
      <c r="E2283">
        <v>2011</v>
      </c>
      <c r="F2283">
        <v>1300</v>
      </c>
      <c r="G2283" t="s">
        <v>10</v>
      </c>
      <c r="H2283" s="54">
        <v>0.254</v>
      </c>
      <c r="I2283" s="54">
        <v>0.2583333333333333</v>
      </c>
      <c r="J2283" s="54">
        <v>0.24033333333333334</v>
      </c>
      <c r="K2283">
        <v>0.27300000000000002</v>
      </c>
      <c r="L2283" s="2">
        <f t="shared" si="544"/>
        <v>1742.6273458445041</v>
      </c>
      <c r="M2283" s="2">
        <f t="shared" si="545"/>
        <v>1752.8089887640449</v>
      </c>
      <c r="N2283" s="2">
        <f t="shared" si="546"/>
        <v>1711.2768758227292</v>
      </c>
      <c r="O2283" s="2">
        <f t="shared" si="547"/>
        <v>1788.1705639614856</v>
      </c>
      <c r="P2283" s="79" t="e">
        <f t="shared" si="542"/>
        <v>#VALUE!</v>
      </c>
      <c r="Q2283" s="78">
        <v>0.94594594595000003</v>
      </c>
      <c r="R2283" s="78">
        <v>5.4054054054000003E-2</v>
      </c>
      <c r="S2283" s="79">
        <f t="shared" si="548"/>
        <v>594.43654180729243</v>
      </c>
      <c r="T2283" s="2">
        <f t="shared" si="549"/>
        <v>639.48112335459371</v>
      </c>
      <c r="U2283" s="2">
        <f t="shared" si="550"/>
        <v>635.43369875675273</v>
      </c>
      <c r="V2283" s="2">
        <f t="shared" si="551"/>
        <v>628.05388799413731</v>
      </c>
      <c r="W2283" s="2" t="e">
        <f t="shared" si="552"/>
        <v>#VALUE!</v>
      </c>
      <c r="X2283">
        <f t="shared" si="553"/>
        <v>0.45725887831330186</v>
      </c>
      <c r="Y2283">
        <f t="shared" si="554"/>
        <v>0.49190855642661052</v>
      </c>
      <c r="Z2283">
        <f t="shared" si="555"/>
        <v>0.48879515288980979</v>
      </c>
      <c r="AA2283">
        <f t="shared" si="556"/>
        <v>0.4831183753801056</v>
      </c>
      <c r="AB2283" t="e">
        <f t="shared" si="543"/>
        <v>#VALUE!</v>
      </c>
    </row>
    <row r="2284" spans="1:28" x14ac:dyDescent="0.25">
      <c r="A2284">
        <v>51</v>
      </c>
      <c r="B2284" t="s">
        <v>82</v>
      </c>
      <c r="C2284">
        <v>8</v>
      </c>
      <c r="D2284" t="s">
        <v>49</v>
      </c>
      <c r="E2284">
        <v>2012</v>
      </c>
      <c r="F2284">
        <v>200</v>
      </c>
      <c r="G2284" t="s">
        <v>10</v>
      </c>
      <c r="H2284" s="54">
        <v>0.20199999999999999</v>
      </c>
      <c r="I2284" s="54">
        <v>0.27900000000000003</v>
      </c>
      <c r="J2284" s="54">
        <v>0.25650000000000001</v>
      </c>
      <c r="K2284">
        <v>0.29799999999999999</v>
      </c>
      <c r="L2284" s="2">
        <f t="shared" si="544"/>
        <v>250.62656641604008</v>
      </c>
      <c r="M2284" s="2">
        <f t="shared" si="545"/>
        <v>277.39251040221916</v>
      </c>
      <c r="N2284" s="2">
        <f t="shared" si="546"/>
        <v>268.99798251513113</v>
      </c>
      <c r="O2284" s="2">
        <f t="shared" si="547"/>
        <v>284.90028490028493</v>
      </c>
      <c r="P2284" s="79" t="e">
        <f t="shared" si="542"/>
        <v>#VALUE!</v>
      </c>
      <c r="Q2284" s="78">
        <v>0.94594594595000003</v>
      </c>
      <c r="R2284" s="78">
        <v>5.4054054054000003E-2</v>
      </c>
      <c r="S2284" s="79">
        <f t="shared" si="548"/>
        <v>730.57789002369964</v>
      </c>
      <c r="T2284" s="2">
        <f t="shared" si="549"/>
        <v>797.51515384853724</v>
      </c>
      <c r="U2284" s="2">
        <f t="shared" si="550"/>
        <v>778.48970971482902</v>
      </c>
      <c r="V2284" s="2">
        <f t="shared" si="551"/>
        <v>844.25631964304409</v>
      </c>
      <c r="W2284" s="2" t="e">
        <f t="shared" si="552"/>
        <v>#VALUE!</v>
      </c>
      <c r="X2284">
        <f t="shared" si="553"/>
        <v>3.6528894501184981</v>
      </c>
      <c r="Y2284">
        <f t="shared" si="554"/>
        <v>3.9875757692426861</v>
      </c>
      <c r="Z2284">
        <f t="shared" si="555"/>
        <v>3.8924485485741451</v>
      </c>
      <c r="AA2284">
        <f t="shared" si="556"/>
        <v>4.2212815982152208</v>
      </c>
      <c r="AB2284" t="e">
        <f t="shared" si="543"/>
        <v>#VALUE!</v>
      </c>
    </row>
    <row r="2285" spans="1:28" x14ac:dyDescent="0.25">
      <c r="A2285">
        <v>51</v>
      </c>
      <c r="B2285" t="s">
        <v>82</v>
      </c>
      <c r="C2285">
        <v>8</v>
      </c>
      <c r="D2285" t="s">
        <v>49</v>
      </c>
      <c r="E2285">
        <v>2013</v>
      </c>
      <c r="F2285">
        <v>850</v>
      </c>
      <c r="G2285" t="s">
        <v>10</v>
      </c>
      <c r="H2285" s="54">
        <v>0.22900000000000001</v>
      </c>
      <c r="I2285" s="54">
        <v>0.30333333333333334</v>
      </c>
      <c r="J2285" s="54">
        <v>0.27933333333333332</v>
      </c>
      <c r="K2285">
        <v>0.29299999999999998</v>
      </c>
      <c r="L2285" s="2">
        <f t="shared" si="544"/>
        <v>1102.4643320363164</v>
      </c>
      <c r="M2285" s="2">
        <f t="shared" si="545"/>
        <v>1220.0956937799044</v>
      </c>
      <c r="N2285" s="2">
        <f t="shared" si="546"/>
        <v>1179.463459759482</v>
      </c>
      <c r="O2285" s="2">
        <f t="shared" si="547"/>
        <v>1202.2630834512022</v>
      </c>
      <c r="P2285" s="79" t="e">
        <f t="shared" si="542"/>
        <v>#VALUE!</v>
      </c>
      <c r="Q2285" s="78">
        <v>0.94594594595000003</v>
      </c>
      <c r="R2285" s="78">
        <v>5.4054054054000003E-2</v>
      </c>
      <c r="S2285" s="79">
        <f t="shared" si="548"/>
        <v>199.94856398632453</v>
      </c>
      <c r="T2285" s="2">
        <f t="shared" si="549"/>
        <v>214.71620947102261</v>
      </c>
      <c r="U2285" s="2">
        <f t="shared" si="550"/>
        <v>209.03122101547751</v>
      </c>
      <c r="V2285" s="2">
        <f t="shared" si="551"/>
        <v>213.16707017625518</v>
      </c>
      <c r="W2285" s="2" t="e">
        <f t="shared" si="552"/>
        <v>#VALUE!</v>
      </c>
      <c r="X2285">
        <f t="shared" si="553"/>
        <v>0.23523360468979357</v>
      </c>
      <c r="Y2285">
        <f t="shared" si="554"/>
        <v>0.25260730526002662</v>
      </c>
      <c r="Z2285">
        <f t="shared" si="555"/>
        <v>0.2459190835476206</v>
      </c>
      <c r="AA2285">
        <f t="shared" si="556"/>
        <v>0.25078478844265317</v>
      </c>
      <c r="AB2285" t="e">
        <f t="shared" si="543"/>
        <v>#VALUE!</v>
      </c>
    </row>
    <row r="2286" spans="1:28" x14ac:dyDescent="0.25">
      <c r="A2286">
        <v>51</v>
      </c>
      <c r="B2286" t="s">
        <v>82</v>
      </c>
      <c r="C2286">
        <v>8</v>
      </c>
      <c r="D2286" t="s">
        <v>49</v>
      </c>
      <c r="E2286">
        <v>2014</v>
      </c>
      <c r="F2286">
        <v>500</v>
      </c>
      <c r="G2286" t="s">
        <v>10</v>
      </c>
      <c r="H2286" s="54">
        <v>0.14499999999999999</v>
      </c>
      <c r="I2286" s="54">
        <v>0.20433333333333331</v>
      </c>
      <c r="J2286" s="54">
        <v>0.20033333333333331</v>
      </c>
      <c r="K2286">
        <v>0.185</v>
      </c>
      <c r="L2286" s="2">
        <f t="shared" si="544"/>
        <v>584.79532163742692</v>
      </c>
      <c r="M2286" s="2">
        <f t="shared" si="545"/>
        <v>628.40385421030578</v>
      </c>
      <c r="N2286" s="2">
        <f t="shared" si="546"/>
        <v>625.26052521884117</v>
      </c>
      <c r="O2286" s="2">
        <f t="shared" si="547"/>
        <v>613.49693251533745</v>
      </c>
      <c r="P2286" s="79" t="e">
        <f t="shared" si="542"/>
        <v>#VALUE!</v>
      </c>
      <c r="Q2286" s="78">
        <v>0.94594594595000003</v>
      </c>
      <c r="R2286" s="78">
        <v>5.4054054054000003E-2</v>
      </c>
      <c r="S2286" s="79">
        <f t="shared" si="548"/>
        <v>854.22775242791295</v>
      </c>
      <c r="T2286" s="2">
        <f t="shared" si="549"/>
        <v>944.34708595639449</v>
      </c>
      <c r="U2286" s="2">
        <f t="shared" si="550"/>
        <v>915.24370211825544</v>
      </c>
      <c r="V2286" s="2">
        <f t="shared" si="551"/>
        <v>931.53752229616748</v>
      </c>
      <c r="W2286" s="2" t="e">
        <f t="shared" si="552"/>
        <v>#VALUE!</v>
      </c>
      <c r="X2286">
        <f t="shared" si="553"/>
        <v>1.7084555048558259</v>
      </c>
      <c r="Y2286">
        <f t="shared" si="554"/>
        <v>1.888694171912789</v>
      </c>
      <c r="Z2286">
        <f t="shared" si="555"/>
        <v>1.8304874042365109</v>
      </c>
      <c r="AA2286">
        <f t="shared" si="556"/>
        <v>1.863075044592335</v>
      </c>
      <c r="AB2286" t="e">
        <f t="shared" si="543"/>
        <v>#VALUE!</v>
      </c>
    </row>
    <row r="2287" spans="1:28" x14ac:dyDescent="0.25">
      <c r="A2287">
        <v>51</v>
      </c>
      <c r="B2287" t="s">
        <v>82</v>
      </c>
      <c r="C2287">
        <v>8</v>
      </c>
      <c r="D2287" t="s">
        <v>49</v>
      </c>
      <c r="E2287">
        <v>2015</v>
      </c>
      <c r="F2287">
        <v>580</v>
      </c>
      <c r="G2287" t="s">
        <v>10</v>
      </c>
      <c r="H2287" s="54">
        <v>0.24</v>
      </c>
      <c r="I2287" s="54">
        <v>0.30400000000000005</v>
      </c>
      <c r="J2287" s="54">
        <v>0.28700000000000003</v>
      </c>
      <c r="K2287">
        <v>0.34300000000000003</v>
      </c>
      <c r="L2287" s="2">
        <f t="shared" si="544"/>
        <v>763.15789473684208</v>
      </c>
      <c r="M2287" s="2">
        <f t="shared" si="545"/>
        <v>833.33333333333337</v>
      </c>
      <c r="N2287" s="2">
        <f t="shared" si="546"/>
        <v>813.46423562412349</v>
      </c>
      <c r="O2287" s="2">
        <f t="shared" si="547"/>
        <v>882.80060882800603</v>
      </c>
      <c r="P2287" s="79" t="e">
        <f t="shared" si="542"/>
        <v>#VALUE!</v>
      </c>
      <c r="Q2287" s="78">
        <v>0.94594594595000003</v>
      </c>
      <c r="R2287" s="78">
        <v>5.4054054054000003E-2</v>
      </c>
      <c r="S2287" s="79" t="e">
        <f t="shared" si="548"/>
        <v>#VALUE!</v>
      </c>
      <c r="T2287" s="2" t="e">
        <f t="shared" si="549"/>
        <v>#VALUE!</v>
      </c>
      <c r="U2287" s="2" t="e">
        <f t="shared" si="550"/>
        <v>#VALUE!</v>
      </c>
      <c r="V2287" s="2" t="e">
        <f t="shared" si="551"/>
        <v>#VALUE!</v>
      </c>
      <c r="W2287" s="2" t="e">
        <f t="shared" si="552"/>
        <v>#VALUE!</v>
      </c>
      <c r="X2287" t="e">
        <f t="shared" si="553"/>
        <v>#VALUE!</v>
      </c>
      <c r="Y2287" t="e">
        <f t="shared" si="554"/>
        <v>#VALUE!</v>
      </c>
      <c r="Z2287" t="e">
        <f t="shared" si="555"/>
        <v>#VALUE!</v>
      </c>
      <c r="AA2287" t="e">
        <f t="shared" si="556"/>
        <v>#VALUE!</v>
      </c>
      <c r="AB2287" t="e">
        <f t="shared" si="543"/>
        <v>#VALUE!</v>
      </c>
    </row>
    <row r="2288" spans="1:28" x14ac:dyDescent="0.25">
      <c r="A2288">
        <v>51</v>
      </c>
      <c r="B2288" t="s">
        <v>82</v>
      </c>
      <c r="C2288">
        <v>8</v>
      </c>
      <c r="D2288" t="s">
        <v>49</v>
      </c>
      <c r="E2288">
        <v>2016</v>
      </c>
      <c r="F2288">
        <v>120</v>
      </c>
      <c r="G2288" t="s">
        <v>10</v>
      </c>
      <c r="H2288" s="54">
        <v>0.252</v>
      </c>
      <c r="I2288" s="54">
        <v>0.29700000000000004</v>
      </c>
      <c r="J2288" s="54">
        <v>0.27900000000000003</v>
      </c>
      <c r="K2288">
        <v>0.29299999999999998</v>
      </c>
      <c r="L2288" s="2">
        <f t="shared" si="544"/>
        <v>160.42780748663102</v>
      </c>
      <c r="M2288" s="2">
        <f t="shared" si="545"/>
        <v>170.69701280227596</v>
      </c>
      <c r="N2288" s="2">
        <f t="shared" si="546"/>
        <v>166.4355062413315</v>
      </c>
      <c r="O2288" s="2">
        <f t="shared" si="547"/>
        <v>169.73125884016972</v>
      </c>
      <c r="P2288" s="79" t="e">
        <f t="shared" si="542"/>
        <v>#VALUE!</v>
      </c>
      <c r="Q2288" s="78">
        <v>0.94594594595000003</v>
      </c>
      <c r="R2288" s="78">
        <v>5.4054054054000003E-2</v>
      </c>
      <c r="S2288" s="79" t="e">
        <f t="shared" si="548"/>
        <v>#VALUE!</v>
      </c>
      <c r="T2288" s="2" t="e">
        <f t="shared" si="549"/>
        <v>#VALUE!</v>
      </c>
      <c r="U2288" s="2" t="e">
        <f t="shared" si="550"/>
        <v>#VALUE!</v>
      </c>
      <c r="V2288" s="2" t="e">
        <f t="shared" si="551"/>
        <v>#VALUE!</v>
      </c>
      <c r="W2288" s="2" t="e">
        <f t="shared" si="552"/>
        <v>#VALUE!</v>
      </c>
      <c r="X2288" t="e">
        <f t="shared" si="553"/>
        <v>#VALUE!</v>
      </c>
      <c r="Y2288" t="e">
        <f t="shared" si="554"/>
        <v>#VALUE!</v>
      </c>
      <c r="Z2288" t="e">
        <f t="shared" si="555"/>
        <v>#VALUE!</v>
      </c>
      <c r="AA2288" t="e">
        <f t="shared" si="556"/>
        <v>#VALUE!</v>
      </c>
      <c r="AB2288" t="e">
        <f t="shared" si="543"/>
        <v>#VALUE!</v>
      </c>
    </row>
    <row r="2289" spans="1:28" x14ac:dyDescent="0.25">
      <c r="A2289">
        <v>51</v>
      </c>
      <c r="B2289" t="s">
        <v>82</v>
      </c>
      <c r="C2289">
        <v>8</v>
      </c>
      <c r="D2289" t="s">
        <v>49</v>
      </c>
      <c r="E2289">
        <v>2017</v>
      </c>
      <c r="F2289">
        <v>656</v>
      </c>
      <c r="G2289" t="s">
        <v>10</v>
      </c>
      <c r="H2289" s="54">
        <v>0.26421253355763952</v>
      </c>
      <c r="I2289" s="54">
        <v>0.33404541147798106</v>
      </c>
      <c r="J2289" s="54">
        <v>0.31269765999824639</v>
      </c>
      <c r="K2289">
        <v>0.32600000000000001</v>
      </c>
      <c r="L2289" s="2">
        <f t="shared" si="544"/>
        <v>891.56180271981998</v>
      </c>
      <c r="M2289" s="2">
        <f t="shared" si="545"/>
        <v>985.05215116227134</v>
      </c>
      <c r="N2289" s="2">
        <f t="shared" si="546"/>
        <v>954.45622955150463</v>
      </c>
      <c r="O2289" s="2">
        <f t="shared" si="547"/>
        <v>973.29376854599411</v>
      </c>
      <c r="P2289" s="79" t="e">
        <f t="shared" si="542"/>
        <v>#VALUE!</v>
      </c>
      <c r="Q2289" s="78">
        <v>0.94594594595000003</v>
      </c>
      <c r="R2289" s="78">
        <v>5.4054054054000003E-2</v>
      </c>
      <c r="S2289" s="79" t="e">
        <f t="shared" si="548"/>
        <v>#VALUE!</v>
      </c>
      <c r="T2289" s="2" t="e">
        <f t="shared" si="549"/>
        <v>#VALUE!</v>
      </c>
      <c r="U2289" s="2" t="e">
        <f t="shared" si="550"/>
        <v>#VALUE!</v>
      </c>
      <c r="V2289" s="2">
        <f t="shared" si="551"/>
        <v>173.2604349201026</v>
      </c>
      <c r="W2289" s="2" t="e">
        <f t="shared" si="552"/>
        <v>#VALUE!</v>
      </c>
      <c r="X2289" t="e">
        <f t="shared" si="553"/>
        <v>#VALUE!</v>
      </c>
      <c r="Y2289" t="e">
        <f t="shared" si="554"/>
        <v>#VALUE!</v>
      </c>
      <c r="Z2289" t="e">
        <f t="shared" si="555"/>
        <v>#VALUE!</v>
      </c>
      <c r="AA2289">
        <f t="shared" si="556"/>
        <v>0.26411651664649788</v>
      </c>
      <c r="AB2289" t="e">
        <f t="shared" si="543"/>
        <v>#VALUE!</v>
      </c>
    </row>
    <row r="2290" spans="1:28" x14ac:dyDescent="0.25">
      <c r="A2290">
        <v>51</v>
      </c>
      <c r="B2290" t="s">
        <v>82</v>
      </c>
      <c r="C2290">
        <v>8</v>
      </c>
      <c r="D2290" t="s">
        <v>49</v>
      </c>
      <c r="E2290">
        <v>2018</v>
      </c>
      <c r="F2290">
        <v>150</v>
      </c>
      <c r="G2290" t="s">
        <v>10</v>
      </c>
      <c r="H2290" s="54">
        <v>0.25329250311259038</v>
      </c>
      <c r="I2290" s="54">
        <v>0.35347180943220174</v>
      </c>
      <c r="J2290" s="54">
        <v>0.34504815702446495</v>
      </c>
      <c r="K2290">
        <v>0.253</v>
      </c>
      <c r="L2290" s="2">
        <f t="shared" si="544"/>
        <v>200.88187225287408</v>
      </c>
      <c r="M2290" s="2">
        <f t="shared" si="545"/>
        <v>232.00844477990361</v>
      </c>
      <c r="N2290" s="2">
        <f t="shared" si="546"/>
        <v>229.02447196503741</v>
      </c>
      <c r="O2290" s="2">
        <f t="shared" si="547"/>
        <v>200.80321285140562</v>
      </c>
      <c r="P2290" s="79" t="e">
        <f t="shared" si="542"/>
        <v>#VALUE!</v>
      </c>
      <c r="Q2290" s="78">
        <v>0.94594594595000003</v>
      </c>
      <c r="R2290" s="78">
        <v>5.4054054054000003E-2</v>
      </c>
      <c r="S2290" s="79" t="e">
        <f t="shared" si="548"/>
        <v>#VALUE!</v>
      </c>
      <c r="T2290" s="2" t="e">
        <f t="shared" si="549"/>
        <v>#VALUE!</v>
      </c>
      <c r="U2290" s="2" t="e">
        <f t="shared" si="550"/>
        <v>#VALUE!</v>
      </c>
      <c r="V2290" s="2">
        <f t="shared" si="551"/>
        <v>496.22757789441187</v>
      </c>
      <c r="W2290" s="2" t="e">
        <f t="shared" si="552"/>
        <v>#VALUE!</v>
      </c>
      <c r="X2290" t="e">
        <f t="shared" si="553"/>
        <v>#VALUE!</v>
      </c>
      <c r="Y2290" t="e">
        <f t="shared" si="554"/>
        <v>#VALUE!</v>
      </c>
      <c r="Z2290" t="e">
        <f t="shared" si="555"/>
        <v>#VALUE!</v>
      </c>
      <c r="AA2290">
        <f t="shared" si="556"/>
        <v>3.3081838526294125</v>
      </c>
      <c r="AB2290" t="e">
        <f t="shared" si="543"/>
        <v>#VALUE!</v>
      </c>
    </row>
    <row r="2291" spans="1:28" x14ac:dyDescent="0.25">
      <c r="A2291">
        <v>51</v>
      </c>
      <c r="B2291" t="s">
        <v>82</v>
      </c>
      <c r="C2291">
        <v>8</v>
      </c>
      <c r="D2291" t="s">
        <v>49</v>
      </c>
      <c r="E2291">
        <v>2019</v>
      </c>
      <c r="F2291" t="s">
        <v>10</v>
      </c>
      <c r="G2291" t="s">
        <v>10</v>
      </c>
      <c r="H2291" s="54">
        <v>0.23441509169475994</v>
      </c>
      <c r="I2291" s="54">
        <v>0.32590908281944742</v>
      </c>
      <c r="J2291" s="54">
        <v>0.31510957999927913</v>
      </c>
      <c r="K2291">
        <v>0.27600000000000002</v>
      </c>
      <c r="L2291" s="2" t="e">
        <f t="shared" si="544"/>
        <v>#VALUE!</v>
      </c>
      <c r="M2291" s="2" t="e">
        <f t="shared" si="545"/>
        <v>#VALUE!</v>
      </c>
      <c r="N2291" s="2" t="e">
        <f t="shared" si="546"/>
        <v>#VALUE!</v>
      </c>
      <c r="O2291" s="2" t="e">
        <f t="shared" si="547"/>
        <v>#VALUE!</v>
      </c>
      <c r="P2291" s="79" t="e">
        <f t="shared" si="542"/>
        <v>#VALUE!</v>
      </c>
      <c r="Q2291" s="78">
        <v>0.94594594595000003</v>
      </c>
      <c r="R2291" s="78">
        <v>5.4054054054000003E-2</v>
      </c>
      <c r="S2291" s="79" t="e">
        <f t="shared" si="548"/>
        <v>#VALUE!</v>
      </c>
      <c r="T2291" s="2" t="e">
        <f t="shared" si="549"/>
        <v>#VALUE!</v>
      </c>
      <c r="U2291" s="2" t="e">
        <f t="shared" si="550"/>
        <v>#VALUE!</v>
      </c>
      <c r="V2291" s="2">
        <f t="shared" si="551"/>
        <v>750.80442492149723</v>
      </c>
      <c r="W2291" s="2" t="e">
        <f t="shared" si="552"/>
        <v>#VALUE!</v>
      </c>
      <c r="X2291" t="e">
        <f t="shared" si="553"/>
        <v>#VALUE!</v>
      </c>
      <c r="Y2291" t="e">
        <f t="shared" si="554"/>
        <v>#VALUE!</v>
      </c>
      <c r="Z2291" t="e">
        <f t="shared" si="555"/>
        <v>#VALUE!</v>
      </c>
      <c r="AA2291" t="e">
        <f t="shared" si="556"/>
        <v>#VALUE!</v>
      </c>
      <c r="AB2291" t="e">
        <f t="shared" si="543"/>
        <v>#VALUE!</v>
      </c>
    </row>
    <row r="2292" spans="1:28" x14ac:dyDescent="0.25">
      <c r="A2292">
        <v>51</v>
      </c>
      <c r="B2292" t="s">
        <v>82</v>
      </c>
      <c r="C2292">
        <v>8</v>
      </c>
      <c r="D2292" t="s">
        <v>49</v>
      </c>
      <c r="E2292">
        <v>2020</v>
      </c>
      <c r="F2292" s="86">
        <v>135</v>
      </c>
      <c r="G2292" t="s">
        <v>10</v>
      </c>
      <c r="H2292" s="54">
        <v>0.10759564786873591</v>
      </c>
      <c r="I2292" s="54">
        <v>0.25668946937664994</v>
      </c>
      <c r="J2292" s="54">
        <v>0.25426527177111524</v>
      </c>
      <c r="K2292">
        <v>0.13300000000000001</v>
      </c>
      <c r="L2292" s="2">
        <f t="shared" si="544"/>
        <v>151.27671629748261</v>
      </c>
      <c r="M2292" s="2">
        <f t="shared" si="545"/>
        <v>181.61992120142199</v>
      </c>
      <c r="N2292" s="2">
        <f t="shared" si="546"/>
        <v>181.02952013596595</v>
      </c>
      <c r="O2292" s="2">
        <f t="shared" si="547"/>
        <v>155.70934256055364</v>
      </c>
      <c r="P2292" s="79" t="e">
        <f t="shared" si="542"/>
        <v>#VALUE!</v>
      </c>
      <c r="Q2292" s="78">
        <v>0.94594594595000003</v>
      </c>
      <c r="R2292" s="78">
        <v>5.4054054054000003E-2</v>
      </c>
      <c r="S2292" s="79" t="e">
        <f t="shared" si="548"/>
        <v>#VALUE!</v>
      </c>
      <c r="T2292" s="2" t="e">
        <f t="shared" si="549"/>
        <v>#VALUE!</v>
      </c>
      <c r="U2292" s="2" t="e">
        <f t="shared" si="550"/>
        <v>#VALUE!</v>
      </c>
      <c r="V2292" s="2">
        <f t="shared" si="551"/>
        <v>363.3849475886787</v>
      </c>
      <c r="W2292" s="2" t="e">
        <f t="shared" si="552"/>
        <v>#VALUE!</v>
      </c>
      <c r="X2292" t="e">
        <f t="shared" si="553"/>
        <v>#VALUE!</v>
      </c>
      <c r="Y2292" t="e">
        <f t="shared" si="554"/>
        <v>#VALUE!</v>
      </c>
      <c r="Z2292" t="e">
        <f t="shared" si="555"/>
        <v>#VALUE!</v>
      </c>
      <c r="AA2292">
        <f t="shared" si="556"/>
        <v>2.6917403525087309</v>
      </c>
      <c r="AB2292" t="e">
        <f t="shared" si="543"/>
        <v>#VALUE!</v>
      </c>
    </row>
    <row r="2293" spans="1:28" x14ac:dyDescent="0.25">
      <c r="A2293">
        <v>51</v>
      </c>
      <c r="B2293" t="s">
        <v>82</v>
      </c>
      <c r="C2293">
        <v>8</v>
      </c>
      <c r="D2293" t="s">
        <v>49</v>
      </c>
      <c r="E2293">
        <v>2021</v>
      </c>
      <c r="F2293" s="86">
        <v>380</v>
      </c>
      <c r="G2293" t="s">
        <v>10</v>
      </c>
      <c r="H2293" s="79" t="s">
        <v>10</v>
      </c>
      <c r="I2293" s="2" t="s">
        <v>10</v>
      </c>
      <c r="J2293" s="2" t="s">
        <v>10</v>
      </c>
      <c r="K2293">
        <v>0.20899999999999999</v>
      </c>
      <c r="L2293" s="2" t="e">
        <f t="shared" si="544"/>
        <v>#VALUE!</v>
      </c>
      <c r="M2293" s="2" t="e">
        <f t="shared" si="545"/>
        <v>#VALUE!</v>
      </c>
      <c r="N2293" s="2" t="e">
        <f t="shared" si="546"/>
        <v>#VALUE!</v>
      </c>
      <c r="O2293" s="2">
        <f t="shared" si="547"/>
        <v>480.40455120101137</v>
      </c>
      <c r="P2293" s="79" t="e">
        <f t="shared" si="542"/>
        <v>#VALUE!</v>
      </c>
      <c r="Q2293" s="78">
        <v>0.94594594595000003</v>
      </c>
      <c r="R2293" s="78">
        <v>5.4054054054000003E-2</v>
      </c>
      <c r="S2293" s="79" t="e">
        <f t="shared" si="548"/>
        <v>#VALUE!</v>
      </c>
      <c r="T2293" s="2" t="e">
        <f t="shared" si="549"/>
        <v>#VALUE!</v>
      </c>
      <c r="U2293" s="2" t="e">
        <f t="shared" si="550"/>
        <v>#VALUE!</v>
      </c>
      <c r="V2293" s="2" t="e">
        <f t="shared" si="551"/>
        <v>#VALUE!</v>
      </c>
      <c r="W2293" s="2" t="e">
        <f t="shared" si="552"/>
        <v>#VALUE!</v>
      </c>
      <c r="X2293" t="e">
        <f t="shared" si="553"/>
        <v>#VALUE!</v>
      </c>
      <c r="Y2293" t="e">
        <f t="shared" si="554"/>
        <v>#VALUE!</v>
      </c>
      <c r="Z2293" t="e">
        <f t="shared" si="555"/>
        <v>#VALUE!</v>
      </c>
      <c r="AA2293" t="e">
        <f t="shared" si="556"/>
        <v>#VALUE!</v>
      </c>
      <c r="AB2293" t="e">
        <f t="shared" si="543"/>
        <v>#VALUE!</v>
      </c>
    </row>
    <row r="2294" spans="1:28" x14ac:dyDescent="0.25">
      <c r="A2294">
        <v>51</v>
      </c>
      <c r="B2294" t="s">
        <v>82</v>
      </c>
      <c r="C2294">
        <v>8</v>
      </c>
      <c r="D2294" t="s">
        <v>49</v>
      </c>
      <c r="E2294">
        <v>2022</v>
      </c>
      <c r="F2294" s="86">
        <v>610</v>
      </c>
      <c r="G2294" t="s">
        <v>10</v>
      </c>
      <c r="H2294" s="79" t="s">
        <v>10</v>
      </c>
      <c r="I2294" s="2" t="s">
        <v>10</v>
      </c>
      <c r="J2294" s="2" t="s">
        <v>10</v>
      </c>
      <c r="K2294">
        <v>0.21099999999999999</v>
      </c>
      <c r="L2294" s="2" t="e">
        <f t="shared" si="544"/>
        <v>#VALUE!</v>
      </c>
      <c r="M2294" s="2" t="e">
        <f t="shared" si="545"/>
        <v>#VALUE!</v>
      </c>
      <c r="N2294" s="2" t="e">
        <f t="shared" si="546"/>
        <v>#VALUE!</v>
      </c>
      <c r="O2294" s="2">
        <f t="shared" si="547"/>
        <v>773.13054499366285</v>
      </c>
      <c r="P2294" s="79" t="e">
        <f t="shared" si="542"/>
        <v>#VALUE!</v>
      </c>
      <c r="Q2294" s="78">
        <v>0.94594594595000003</v>
      </c>
      <c r="R2294" s="78">
        <v>5.4054054054000003E-2</v>
      </c>
      <c r="S2294" s="79" t="e">
        <f t="shared" si="548"/>
        <v>#VALUE!</v>
      </c>
      <c r="T2294" s="2" t="e">
        <f t="shared" si="549"/>
        <v>#VALUE!</v>
      </c>
      <c r="U2294" s="2" t="e">
        <f t="shared" si="550"/>
        <v>#VALUE!</v>
      </c>
      <c r="V2294" s="2" t="e">
        <f t="shared" si="551"/>
        <v>#VALUE!</v>
      </c>
      <c r="W2294" s="2" t="e">
        <f t="shared" si="552"/>
        <v>#VALUE!</v>
      </c>
      <c r="X2294" t="e">
        <f t="shared" si="553"/>
        <v>#VALUE!</v>
      </c>
      <c r="Y2294" t="e">
        <f t="shared" si="554"/>
        <v>#VALUE!</v>
      </c>
      <c r="Z2294" t="e">
        <f t="shared" si="555"/>
        <v>#VALUE!</v>
      </c>
      <c r="AA2294" t="e">
        <f t="shared" si="556"/>
        <v>#VALUE!</v>
      </c>
      <c r="AB2294" t="e">
        <f t="shared" si="543"/>
        <v>#VALUE!</v>
      </c>
    </row>
    <row r="2295" spans="1:28" x14ac:dyDescent="0.25">
      <c r="A2295">
        <v>51</v>
      </c>
      <c r="B2295" t="s">
        <v>82</v>
      </c>
      <c r="C2295">
        <v>8</v>
      </c>
      <c r="D2295" t="s">
        <v>49</v>
      </c>
      <c r="E2295">
        <v>2023</v>
      </c>
      <c r="F2295" s="86">
        <v>296</v>
      </c>
      <c r="G2295" t="s">
        <v>10</v>
      </c>
      <c r="H2295" s="79" t="s">
        <v>10</v>
      </c>
      <c r="I2295" s="2" t="s">
        <v>10</v>
      </c>
      <c r="J2295" s="2" t="s">
        <v>10</v>
      </c>
      <c r="K2295">
        <v>0.17799999999999999</v>
      </c>
      <c r="L2295" s="2" t="e">
        <f t="shared" si="544"/>
        <v>#VALUE!</v>
      </c>
      <c r="M2295" s="2" t="e">
        <f t="shared" si="545"/>
        <v>#VALUE!</v>
      </c>
      <c r="N2295" s="2" t="e">
        <f t="shared" si="546"/>
        <v>#VALUE!</v>
      </c>
      <c r="O2295" s="2">
        <f t="shared" si="547"/>
        <v>360.0973236009732</v>
      </c>
      <c r="P2295" s="79" t="e">
        <f t="shared" si="542"/>
        <v>#VALUE!</v>
      </c>
      <c r="Q2295" s="78">
        <v>0.94594594595000003</v>
      </c>
      <c r="R2295" s="78">
        <v>5.4054054054000003E-2</v>
      </c>
      <c r="S2295" s="79" t="e">
        <f t="shared" si="548"/>
        <v>#VALUE!</v>
      </c>
      <c r="T2295" s="2" t="e">
        <f t="shared" si="549"/>
        <v>#VALUE!</v>
      </c>
      <c r="U2295" s="2" t="e">
        <f t="shared" si="550"/>
        <v>#VALUE!</v>
      </c>
      <c r="V2295" s="2" t="e">
        <f t="shared" si="551"/>
        <v>#VALUE!</v>
      </c>
      <c r="W2295" s="2" t="e">
        <f t="shared" si="552"/>
        <v>#VALUE!</v>
      </c>
      <c r="X2295" t="e">
        <f t="shared" si="553"/>
        <v>#VALUE!</v>
      </c>
      <c r="Y2295" t="e">
        <f t="shared" si="554"/>
        <v>#VALUE!</v>
      </c>
      <c r="Z2295" t="e">
        <f t="shared" si="555"/>
        <v>#VALUE!</v>
      </c>
      <c r="AA2295" t="e">
        <f t="shared" si="556"/>
        <v>#VALUE!</v>
      </c>
      <c r="AB2295" t="e">
        <f t="shared" si="543"/>
        <v>#VALUE!</v>
      </c>
    </row>
    <row r="2296" spans="1:28" x14ac:dyDescent="0.25">
      <c r="A2296">
        <v>51</v>
      </c>
      <c r="B2296" t="s">
        <v>82</v>
      </c>
      <c r="C2296">
        <v>8</v>
      </c>
      <c r="D2296" t="s">
        <v>49</v>
      </c>
      <c r="E2296">
        <v>2024</v>
      </c>
      <c r="F2296" s="86">
        <v>330</v>
      </c>
      <c r="G2296" t="s">
        <v>10</v>
      </c>
      <c r="H2296" s="79" t="s">
        <v>10</v>
      </c>
      <c r="I2296" s="2" t="s">
        <v>10</v>
      </c>
      <c r="J2296" s="2" t="s">
        <v>10</v>
      </c>
      <c r="K2296">
        <v>0.216</v>
      </c>
      <c r="L2296" s="2" t="e">
        <f t="shared" si="544"/>
        <v>#VALUE!</v>
      </c>
      <c r="M2296" s="2" t="e">
        <f t="shared" si="545"/>
        <v>#VALUE!</v>
      </c>
      <c r="N2296" s="2" t="e">
        <f t="shared" si="546"/>
        <v>#VALUE!</v>
      </c>
      <c r="O2296" s="2">
        <f t="shared" si="547"/>
        <v>420.91836734693874</v>
      </c>
      <c r="P2296" s="79" t="e">
        <f t="shared" si="542"/>
        <v>#VALUE!</v>
      </c>
      <c r="Q2296" s="78">
        <v>0.94594594595000003</v>
      </c>
      <c r="R2296" s="78">
        <v>5.4054054054000003E-2</v>
      </c>
      <c r="S2296" s="79" t="e">
        <f t="shared" si="548"/>
        <v>#VALUE!</v>
      </c>
      <c r="T2296" s="2" t="e">
        <f t="shared" si="549"/>
        <v>#VALUE!</v>
      </c>
      <c r="U2296" s="2" t="e">
        <f t="shared" si="550"/>
        <v>#VALUE!</v>
      </c>
      <c r="V2296" s="2" t="e">
        <f t="shared" si="551"/>
        <v>#VALUE!</v>
      </c>
      <c r="W2296" s="2" t="e">
        <f t="shared" si="552"/>
        <v>#VALUE!</v>
      </c>
      <c r="X2296" t="e">
        <f t="shared" si="553"/>
        <v>#VALUE!</v>
      </c>
      <c r="Y2296" t="e">
        <f t="shared" si="554"/>
        <v>#VALUE!</v>
      </c>
      <c r="Z2296" t="e">
        <f t="shared" si="555"/>
        <v>#VALUE!</v>
      </c>
      <c r="AA2296" t="e">
        <f t="shared" si="556"/>
        <v>#VALUE!</v>
      </c>
      <c r="AB2296" t="e">
        <f t="shared" si="543"/>
        <v>#VALUE!</v>
      </c>
    </row>
    <row r="2297" spans="1:28" x14ac:dyDescent="0.25">
      <c r="A2297">
        <v>52</v>
      </c>
      <c r="B2297" t="s">
        <v>311</v>
      </c>
      <c r="C2297">
        <v>8</v>
      </c>
      <c r="D2297" t="s">
        <v>49</v>
      </c>
      <c r="E2297">
        <v>1980</v>
      </c>
      <c r="F2297" t="s">
        <v>10</v>
      </c>
      <c r="G2297" t="s">
        <v>10</v>
      </c>
      <c r="H2297" s="54">
        <v>0.45700000000000002</v>
      </c>
      <c r="I2297" s="54">
        <v>0.46733333333333338</v>
      </c>
      <c r="J2297" s="54">
        <v>0.46133333333333337</v>
      </c>
      <c r="K2297">
        <v>0.46700000000000003</v>
      </c>
      <c r="L2297" s="2" t="e">
        <f t="shared" si="544"/>
        <v>#VALUE!</v>
      </c>
      <c r="M2297" s="2" t="e">
        <f t="shared" si="545"/>
        <v>#VALUE!</v>
      </c>
      <c r="N2297" s="2" t="e">
        <f t="shared" si="546"/>
        <v>#VALUE!</v>
      </c>
      <c r="O2297" s="2" t="e">
        <f t="shared" si="547"/>
        <v>#VALUE!</v>
      </c>
      <c r="P2297" s="79" t="e">
        <f t="shared" si="542"/>
        <v>#VALUE!</v>
      </c>
      <c r="Q2297" s="78">
        <v>0.94594594595000003</v>
      </c>
      <c r="R2297" s="78">
        <v>5.4054054054000003E-2</v>
      </c>
      <c r="S2297" s="79" t="e">
        <f t="shared" si="548"/>
        <v>#VALUE!</v>
      </c>
      <c r="T2297" s="2" t="e">
        <f t="shared" si="549"/>
        <v>#VALUE!</v>
      </c>
      <c r="U2297" s="2" t="e">
        <f t="shared" si="550"/>
        <v>#VALUE!</v>
      </c>
      <c r="V2297" s="2" t="e">
        <f t="shared" si="551"/>
        <v>#VALUE!</v>
      </c>
      <c r="W2297" s="2" t="e">
        <f t="shared" si="552"/>
        <v>#VALUE!</v>
      </c>
      <c r="X2297" t="e">
        <f t="shared" si="553"/>
        <v>#VALUE!</v>
      </c>
      <c r="Y2297" t="e">
        <f t="shared" si="554"/>
        <v>#VALUE!</v>
      </c>
      <c r="Z2297" t="e">
        <f t="shared" si="555"/>
        <v>#VALUE!</v>
      </c>
      <c r="AA2297" t="e">
        <f t="shared" si="556"/>
        <v>#VALUE!</v>
      </c>
      <c r="AB2297" t="e">
        <f t="shared" si="543"/>
        <v>#VALUE!</v>
      </c>
    </row>
    <row r="2298" spans="1:28" x14ac:dyDescent="0.25">
      <c r="A2298">
        <v>52</v>
      </c>
      <c r="B2298" t="s">
        <v>311</v>
      </c>
      <c r="C2298">
        <v>8</v>
      </c>
      <c r="D2298" t="s">
        <v>49</v>
      </c>
      <c r="E2298">
        <v>1981</v>
      </c>
      <c r="F2298" t="s">
        <v>10</v>
      </c>
      <c r="G2298" t="s">
        <v>10</v>
      </c>
      <c r="H2298" s="54">
        <v>0.41399999999999998</v>
      </c>
      <c r="I2298" s="54">
        <v>0.4393333333333333</v>
      </c>
      <c r="J2298" s="54">
        <v>0.43383333333333329</v>
      </c>
      <c r="K2298">
        <v>0.439</v>
      </c>
      <c r="L2298" s="2" t="e">
        <f t="shared" si="544"/>
        <v>#VALUE!</v>
      </c>
      <c r="M2298" s="2" t="e">
        <f t="shared" si="545"/>
        <v>#VALUE!</v>
      </c>
      <c r="N2298" s="2" t="e">
        <f t="shared" si="546"/>
        <v>#VALUE!</v>
      </c>
      <c r="O2298" s="2" t="e">
        <f t="shared" si="547"/>
        <v>#VALUE!</v>
      </c>
      <c r="P2298" s="79" t="e">
        <f t="shared" si="542"/>
        <v>#VALUE!</v>
      </c>
      <c r="Q2298" s="78">
        <v>0.94594594595000003</v>
      </c>
      <c r="R2298" s="78">
        <v>5.4054054054000003E-2</v>
      </c>
      <c r="S2298" s="79" t="e">
        <f t="shared" si="548"/>
        <v>#VALUE!</v>
      </c>
      <c r="T2298" s="2" t="e">
        <f t="shared" si="549"/>
        <v>#VALUE!</v>
      </c>
      <c r="U2298" s="2" t="e">
        <f t="shared" si="550"/>
        <v>#VALUE!</v>
      </c>
      <c r="V2298" s="2" t="e">
        <f t="shared" si="551"/>
        <v>#VALUE!</v>
      </c>
      <c r="W2298" s="2" t="e">
        <f t="shared" si="552"/>
        <v>#VALUE!</v>
      </c>
      <c r="X2298" t="e">
        <f t="shared" si="553"/>
        <v>#VALUE!</v>
      </c>
      <c r="Y2298" t="e">
        <f t="shared" si="554"/>
        <v>#VALUE!</v>
      </c>
      <c r="Z2298" t="e">
        <f t="shared" si="555"/>
        <v>#VALUE!</v>
      </c>
      <c r="AA2298" t="e">
        <f t="shared" si="556"/>
        <v>#VALUE!</v>
      </c>
      <c r="AB2298" t="e">
        <f t="shared" si="543"/>
        <v>#VALUE!</v>
      </c>
    </row>
    <row r="2299" spans="1:28" x14ac:dyDescent="0.25">
      <c r="A2299">
        <v>52</v>
      </c>
      <c r="B2299" t="s">
        <v>311</v>
      </c>
      <c r="C2299">
        <v>8</v>
      </c>
      <c r="D2299" t="s">
        <v>49</v>
      </c>
      <c r="E2299">
        <v>1982</v>
      </c>
      <c r="F2299" t="s">
        <v>10</v>
      </c>
      <c r="G2299" t="s">
        <v>10</v>
      </c>
      <c r="H2299" s="54">
        <v>0.35799999999999998</v>
      </c>
      <c r="I2299" s="54">
        <v>0.40499999999999997</v>
      </c>
      <c r="J2299" s="54">
        <v>0.39999999999999997</v>
      </c>
      <c r="K2299">
        <v>0.40500000000000003</v>
      </c>
      <c r="L2299" s="2" t="e">
        <f t="shared" si="544"/>
        <v>#VALUE!</v>
      </c>
      <c r="M2299" s="2" t="e">
        <f t="shared" si="545"/>
        <v>#VALUE!</v>
      </c>
      <c r="N2299" s="2" t="e">
        <f t="shared" si="546"/>
        <v>#VALUE!</v>
      </c>
      <c r="O2299" s="2" t="e">
        <f t="shared" si="547"/>
        <v>#VALUE!</v>
      </c>
      <c r="P2299" s="79" t="e">
        <f t="shared" si="542"/>
        <v>#VALUE!</v>
      </c>
      <c r="Q2299" s="78">
        <v>0.94594594595000003</v>
      </c>
      <c r="R2299" s="78">
        <v>5.4054054054000003E-2</v>
      </c>
      <c r="S2299" s="79" t="e">
        <f t="shared" si="548"/>
        <v>#VALUE!</v>
      </c>
      <c r="T2299" s="2" t="e">
        <f t="shared" si="549"/>
        <v>#VALUE!</v>
      </c>
      <c r="U2299" s="2" t="e">
        <f t="shared" si="550"/>
        <v>#VALUE!</v>
      </c>
      <c r="V2299" s="2" t="e">
        <f t="shared" si="551"/>
        <v>#VALUE!</v>
      </c>
      <c r="W2299" s="2" t="e">
        <f t="shared" si="552"/>
        <v>#VALUE!</v>
      </c>
      <c r="X2299" t="e">
        <f t="shared" si="553"/>
        <v>#VALUE!</v>
      </c>
      <c r="Y2299" t="e">
        <f t="shared" si="554"/>
        <v>#VALUE!</v>
      </c>
      <c r="Z2299" t="e">
        <f t="shared" si="555"/>
        <v>#VALUE!</v>
      </c>
      <c r="AA2299" t="e">
        <f t="shared" si="556"/>
        <v>#VALUE!</v>
      </c>
      <c r="AB2299" t="e">
        <f t="shared" si="543"/>
        <v>#VALUE!</v>
      </c>
    </row>
    <row r="2300" spans="1:28" x14ac:dyDescent="0.25">
      <c r="A2300">
        <v>52</v>
      </c>
      <c r="B2300" t="s">
        <v>311</v>
      </c>
      <c r="C2300">
        <v>8</v>
      </c>
      <c r="D2300" t="s">
        <v>49</v>
      </c>
      <c r="E2300">
        <v>1983</v>
      </c>
      <c r="F2300" t="s">
        <v>10</v>
      </c>
      <c r="G2300" t="s">
        <v>10</v>
      </c>
      <c r="H2300" s="54">
        <v>0.5</v>
      </c>
      <c r="I2300" s="54">
        <v>0.50566666666666671</v>
      </c>
      <c r="J2300" s="54">
        <v>0.4986666666666667</v>
      </c>
      <c r="K2300">
        <v>0.50600000000000001</v>
      </c>
      <c r="L2300" s="2" t="e">
        <f t="shared" si="544"/>
        <v>#VALUE!</v>
      </c>
      <c r="M2300" s="2" t="e">
        <f t="shared" si="545"/>
        <v>#VALUE!</v>
      </c>
      <c r="N2300" s="2" t="e">
        <f t="shared" si="546"/>
        <v>#VALUE!</v>
      </c>
      <c r="O2300" s="2" t="e">
        <f t="shared" si="547"/>
        <v>#VALUE!</v>
      </c>
      <c r="P2300" s="79" t="e">
        <f t="shared" si="542"/>
        <v>#VALUE!</v>
      </c>
      <c r="Q2300" s="78">
        <v>0.94594594595000003</v>
      </c>
      <c r="R2300" s="78">
        <v>5.4054054054000003E-2</v>
      </c>
      <c r="S2300" s="79" t="e">
        <f t="shared" si="548"/>
        <v>#VALUE!</v>
      </c>
      <c r="T2300" s="2" t="e">
        <f t="shared" si="549"/>
        <v>#VALUE!</v>
      </c>
      <c r="U2300" s="2" t="e">
        <f t="shared" si="550"/>
        <v>#VALUE!</v>
      </c>
      <c r="V2300" s="2" t="e">
        <f t="shared" si="551"/>
        <v>#VALUE!</v>
      </c>
      <c r="W2300" s="2" t="e">
        <f t="shared" si="552"/>
        <v>#VALUE!</v>
      </c>
      <c r="X2300" t="e">
        <f t="shared" si="553"/>
        <v>#VALUE!</v>
      </c>
      <c r="Y2300" t="e">
        <f t="shared" si="554"/>
        <v>#VALUE!</v>
      </c>
      <c r="Z2300" t="e">
        <f t="shared" si="555"/>
        <v>#VALUE!</v>
      </c>
      <c r="AA2300" t="e">
        <f t="shared" si="556"/>
        <v>#VALUE!</v>
      </c>
      <c r="AB2300" t="e">
        <f t="shared" si="543"/>
        <v>#VALUE!</v>
      </c>
    </row>
    <row r="2301" spans="1:28" x14ac:dyDescent="0.25">
      <c r="A2301">
        <v>52</v>
      </c>
      <c r="B2301" t="s">
        <v>311</v>
      </c>
      <c r="C2301">
        <v>8</v>
      </c>
      <c r="D2301" t="s">
        <v>49</v>
      </c>
      <c r="E2301">
        <v>1984</v>
      </c>
      <c r="F2301" t="s">
        <v>10</v>
      </c>
      <c r="G2301" t="s">
        <v>10</v>
      </c>
      <c r="H2301" s="54">
        <v>0.44400000000000001</v>
      </c>
      <c r="I2301" s="54">
        <v>0.46133333333333326</v>
      </c>
      <c r="J2301" s="54">
        <v>0.45533333333333326</v>
      </c>
      <c r="K2301">
        <v>0.46100000000000002</v>
      </c>
      <c r="L2301" s="2" t="e">
        <f t="shared" si="544"/>
        <v>#VALUE!</v>
      </c>
      <c r="M2301" s="2" t="e">
        <f t="shared" si="545"/>
        <v>#VALUE!</v>
      </c>
      <c r="N2301" s="2" t="e">
        <f t="shared" si="546"/>
        <v>#VALUE!</v>
      </c>
      <c r="O2301" s="2" t="e">
        <f t="shared" si="547"/>
        <v>#VALUE!</v>
      </c>
      <c r="P2301" s="79" t="e">
        <f t="shared" si="542"/>
        <v>#VALUE!</v>
      </c>
      <c r="Q2301" s="78">
        <v>0.94594594595000003</v>
      </c>
      <c r="R2301" s="78">
        <v>5.4054054054000003E-2</v>
      </c>
      <c r="S2301" s="79" t="e">
        <f t="shared" si="548"/>
        <v>#VALUE!</v>
      </c>
      <c r="T2301" s="2" t="e">
        <f t="shared" si="549"/>
        <v>#VALUE!</v>
      </c>
      <c r="U2301" s="2" t="e">
        <f t="shared" si="550"/>
        <v>#VALUE!</v>
      </c>
      <c r="V2301" s="2" t="e">
        <f t="shared" si="551"/>
        <v>#VALUE!</v>
      </c>
      <c r="W2301" s="2" t="e">
        <f t="shared" si="552"/>
        <v>#VALUE!</v>
      </c>
      <c r="X2301" t="e">
        <f t="shared" si="553"/>
        <v>#VALUE!</v>
      </c>
      <c r="Y2301" t="e">
        <f t="shared" si="554"/>
        <v>#VALUE!</v>
      </c>
      <c r="Z2301" t="e">
        <f t="shared" si="555"/>
        <v>#VALUE!</v>
      </c>
      <c r="AA2301" t="e">
        <f t="shared" si="556"/>
        <v>#VALUE!</v>
      </c>
      <c r="AB2301" t="e">
        <f t="shared" si="543"/>
        <v>#VALUE!</v>
      </c>
    </row>
    <row r="2302" spans="1:28" x14ac:dyDescent="0.25">
      <c r="A2302">
        <v>52</v>
      </c>
      <c r="B2302" t="s">
        <v>311</v>
      </c>
      <c r="C2302">
        <v>8</v>
      </c>
      <c r="D2302" t="s">
        <v>49</v>
      </c>
      <c r="E2302">
        <v>1985</v>
      </c>
      <c r="F2302" t="s">
        <v>10</v>
      </c>
      <c r="G2302" t="s">
        <v>10</v>
      </c>
      <c r="H2302" s="54">
        <v>0.46300000000000002</v>
      </c>
      <c r="I2302" s="54">
        <v>0.47466666666666668</v>
      </c>
      <c r="J2302" s="54">
        <v>0.46866666666666668</v>
      </c>
      <c r="K2302">
        <v>0.47499999999999998</v>
      </c>
      <c r="L2302" s="2" t="e">
        <f t="shared" si="544"/>
        <v>#VALUE!</v>
      </c>
      <c r="M2302" s="2" t="e">
        <f t="shared" si="545"/>
        <v>#VALUE!</v>
      </c>
      <c r="N2302" s="2" t="e">
        <f t="shared" si="546"/>
        <v>#VALUE!</v>
      </c>
      <c r="O2302" s="2" t="e">
        <f t="shared" si="547"/>
        <v>#VALUE!</v>
      </c>
      <c r="P2302" s="79" t="e">
        <f t="shared" si="542"/>
        <v>#VALUE!</v>
      </c>
      <c r="Q2302" s="78">
        <v>0.94594594595000003</v>
      </c>
      <c r="R2302" s="78">
        <v>5.4054054054000003E-2</v>
      </c>
      <c r="S2302" s="79" t="e">
        <f t="shared" si="548"/>
        <v>#VALUE!</v>
      </c>
      <c r="T2302" s="2" t="e">
        <f t="shared" si="549"/>
        <v>#VALUE!</v>
      </c>
      <c r="U2302" s="2" t="e">
        <f t="shared" si="550"/>
        <v>#VALUE!</v>
      </c>
      <c r="V2302" s="2" t="e">
        <f t="shared" si="551"/>
        <v>#VALUE!</v>
      </c>
      <c r="W2302" s="2" t="e">
        <f t="shared" si="552"/>
        <v>#VALUE!</v>
      </c>
      <c r="X2302" t="e">
        <f t="shared" si="553"/>
        <v>#VALUE!</v>
      </c>
      <c r="Y2302" t="e">
        <f t="shared" si="554"/>
        <v>#VALUE!</v>
      </c>
      <c r="Z2302" t="e">
        <f t="shared" si="555"/>
        <v>#VALUE!</v>
      </c>
      <c r="AA2302" t="e">
        <f t="shared" si="556"/>
        <v>#VALUE!</v>
      </c>
      <c r="AB2302" t="e">
        <f t="shared" si="543"/>
        <v>#VALUE!</v>
      </c>
    </row>
    <row r="2303" spans="1:28" x14ac:dyDescent="0.25">
      <c r="A2303">
        <v>52</v>
      </c>
      <c r="B2303" t="s">
        <v>311</v>
      </c>
      <c r="C2303">
        <v>8</v>
      </c>
      <c r="D2303" t="s">
        <v>49</v>
      </c>
      <c r="E2303">
        <v>1986</v>
      </c>
      <c r="F2303" t="s">
        <v>10</v>
      </c>
      <c r="G2303" t="s">
        <v>10</v>
      </c>
      <c r="H2303" s="54">
        <v>0.51200000000000001</v>
      </c>
      <c r="I2303" s="54">
        <v>0.50766666666666671</v>
      </c>
      <c r="J2303" s="54">
        <v>0.50066666666666659</v>
      </c>
      <c r="K2303">
        <v>0.50800000000000001</v>
      </c>
      <c r="L2303" s="2" t="e">
        <f t="shared" si="544"/>
        <v>#VALUE!</v>
      </c>
      <c r="M2303" s="2" t="e">
        <f t="shared" si="545"/>
        <v>#VALUE!</v>
      </c>
      <c r="N2303" s="2" t="e">
        <f t="shared" si="546"/>
        <v>#VALUE!</v>
      </c>
      <c r="O2303" s="2" t="e">
        <f t="shared" si="547"/>
        <v>#VALUE!</v>
      </c>
      <c r="P2303" s="79" t="e">
        <f t="shared" si="542"/>
        <v>#VALUE!</v>
      </c>
      <c r="Q2303" s="78">
        <v>0.94594594595000003</v>
      </c>
      <c r="R2303" s="78">
        <v>5.4054054054000003E-2</v>
      </c>
      <c r="S2303" s="79" t="e">
        <f t="shared" si="548"/>
        <v>#VALUE!</v>
      </c>
      <c r="T2303" s="2" t="e">
        <f t="shared" si="549"/>
        <v>#VALUE!</v>
      </c>
      <c r="U2303" s="2" t="e">
        <f t="shared" si="550"/>
        <v>#VALUE!</v>
      </c>
      <c r="V2303" s="2" t="e">
        <f t="shared" si="551"/>
        <v>#VALUE!</v>
      </c>
      <c r="W2303" s="2" t="e">
        <f t="shared" si="552"/>
        <v>#VALUE!</v>
      </c>
      <c r="X2303" t="e">
        <f t="shared" si="553"/>
        <v>#VALUE!</v>
      </c>
      <c r="Y2303" t="e">
        <f t="shared" si="554"/>
        <v>#VALUE!</v>
      </c>
      <c r="Z2303" t="e">
        <f t="shared" si="555"/>
        <v>#VALUE!</v>
      </c>
      <c r="AA2303" t="e">
        <f t="shared" si="556"/>
        <v>#VALUE!</v>
      </c>
      <c r="AB2303" t="e">
        <f t="shared" si="543"/>
        <v>#VALUE!</v>
      </c>
    </row>
    <row r="2304" spans="1:28" x14ac:dyDescent="0.25">
      <c r="A2304">
        <v>52</v>
      </c>
      <c r="B2304" t="s">
        <v>311</v>
      </c>
      <c r="C2304">
        <v>8</v>
      </c>
      <c r="D2304" t="s">
        <v>49</v>
      </c>
      <c r="E2304">
        <v>1987</v>
      </c>
      <c r="F2304" t="s">
        <v>10</v>
      </c>
      <c r="G2304" t="s">
        <v>10</v>
      </c>
      <c r="H2304" s="54">
        <v>0.39500000000000002</v>
      </c>
      <c r="I2304" s="54">
        <v>0.42166666666666669</v>
      </c>
      <c r="J2304" s="54">
        <v>0.41666666666666669</v>
      </c>
      <c r="K2304">
        <v>0.42199999999999999</v>
      </c>
      <c r="L2304" s="2" t="e">
        <f t="shared" si="544"/>
        <v>#VALUE!</v>
      </c>
      <c r="M2304" s="2" t="e">
        <f t="shared" si="545"/>
        <v>#VALUE!</v>
      </c>
      <c r="N2304" s="2" t="e">
        <f t="shared" si="546"/>
        <v>#VALUE!</v>
      </c>
      <c r="O2304" s="2" t="e">
        <f t="shared" si="547"/>
        <v>#VALUE!</v>
      </c>
      <c r="P2304" s="79" t="e">
        <f t="shared" si="542"/>
        <v>#VALUE!</v>
      </c>
      <c r="Q2304" s="78">
        <v>0.94594594595000003</v>
      </c>
      <c r="R2304" s="78">
        <v>5.4054054054000003E-2</v>
      </c>
      <c r="S2304" s="79" t="e">
        <f t="shared" si="548"/>
        <v>#VALUE!</v>
      </c>
      <c r="T2304" s="2" t="e">
        <f t="shared" si="549"/>
        <v>#VALUE!</v>
      </c>
      <c r="U2304" s="2" t="e">
        <f t="shared" si="550"/>
        <v>#VALUE!</v>
      </c>
      <c r="V2304" s="2" t="e">
        <f t="shared" si="551"/>
        <v>#VALUE!</v>
      </c>
      <c r="W2304" s="2" t="e">
        <f t="shared" si="552"/>
        <v>#VALUE!</v>
      </c>
      <c r="X2304" t="e">
        <f t="shared" si="553"/>
        <v>#VALUE!</v>
      </c>
      <c r="Y2304" t="e">
        <f t="shared" si="554"/>
        <v>#VALUE!</v>
      </c>
      <c r="Z2304" t="e">
        <f t="shared" si="555"/>
        <v>#VALUE!</v>
      </c>
      <c r="AA2304" t="e">
        <f t="shared" si="556"/>
        <v>#VALUE!</v>
      </c>
      <c r="AB2304" t="e">
        <f t="shared" si="543"/>
        <v>#VALUE!</v>
      </c>
    </row>
    <row r="2305" spans="1:28" x14ac:dyDescent="0.25">
      <c r="A2305">
        <v>52</v>
      </c>
      <c r="B2305" t="s">
        <v>311</v>
      </c>
      <c r="C2305">
        <v>8</v>
      </c>
      <c r="D2305" t="s">
        <v>49</v>
      </c>
      <c r="E2305">
        <v>1988</v>
      </c>
      <c r="F2305" t="s">
        <v>10</v>
      </c>
      <c r="G2305" t="s">
        <v>10</v>
      </c>
      <c r="H2305" s="54">
        <v>0.38900000000000001</v>
      </c>
      <c r="I2305" s="54">
        <v>0.41433333333333339</v>
      </c>
      <c r="J2305" s="54">
        <v>0.40983333333333338</v>
      </c>
      <c r="K2305">
        <v>0.34100000000000003</v>
      </c>
      <c r="L2305" s="2" t="e">
        <f t="shared" si="544"/>
        <v>#VALUE!</v>
      </c>
      <c r="M2305" s="2" t="e">
        <f t="shared" si="545"/>
        <v>#VALUE!</v>
      </c>
      <c r="N2305" s="2" t="e">
        <f t="shared" si="546"/>
        <v>#VALUE!</v>
      </c>
      <c r="O2305" s="2" t="e">
        <f t="shared" si="547"/>
        <v>#VALUE!</v>
      </c>
      <c r="P2305" s="79" t="e">
        <f t="shared" si="542"/>
        <v>#VALUE!</v>
      </c>
      <c r="Q2305" s="78">
        <v>0.94594594595000003</v>
      </c>
      <c r="R2305" s="78">
        <v>5.4054054054000003E-2</v>
      </c>
      <c r="S2305" s="79" t="e">
        <f t="shared" si="548"/>
        <v>#VALUE!</v>
      </c>
      <c r="T2305" s="2" t="e">
        <f t="shared" si="549"/>
        <v>#VALUE!</v>
      </c>
      <c r="U2305" s="2" t="e">
        <f t="shared" si="550"/>
        <v>#VALUE!</v>
      </c>
      <c r="V2305" s="2" t="e">
        <f t="shared" si="551"/>
        <v>#VALUE!</v>
      </c>
      <c r="W2305" s="2" t="e">
        <f t="shared" si="552"/>
        <v>#VALUE!</v>
      </c>
      <c r="X2305" t="e">
        <f t="shared" si="553"/>
        <v>#VALUE!</v>
      </c>
      <c r="Y2305" t="e">
        <f t="shared" si="554"/>
        <v>#VALUE!</v>
      </c>
      <c r="Z2305" t="e">
        <f t="shared" si="555"/>
        <v>#VALUE!</v>
      </c>
      <c r="AA2305" t="e">
        <f t="shared" si="556"/>
        <v>#VALUE!</v>
      </c>
      <c r="AB2305" t="e">
        <f t="shared" si="543"/>
        <v>#VALUE!</v>
      </c>
    </row>
    <row r="2306" spans="1:28" x14ac:dyDescent="0.25">
      <c r="A2306">
        <v>52</v>
      </c>
      <c r="B2306" t="s">
        <v>311</v>
      </c>
      <c r="C2306">
        <v>8</v>
      </c>
      <c r="D2306" t="s">
        <v>49</v>
      </c>
      <c r="E2306">
        <v>1989</v>
      </c>
      <c r="F2306" t="s">
        <v>10</v>
      </c>
      <c r="G2306" t="s">
        <v>10</v>
      </c>
      <c r="H2306" s="54">
        <v>0.379</v>
      </c>
      <c r="I2306" s="54">
        <v>0.41066666666666668</v>
      </c>
      <c r="J2306" s="54">
        <v>0.40566666666666668</v>
      </c>
      <c r="K2306">
        <v>0.41</v>
      </c>
      <c r="L2306" s="2" t="e">
        <f t="shared" si="544"/>
        <v>#VALUE!</v>
      </c>
      <c r="M2306" s="2" t="e">
        <f t="shared" si="545"/>
        <v>#VALUE!</v>
      </c>
      <c r="N2306" s="2" t="e">
        <f t="shared" si="546"/>
        <v>#VALUE!</v>
      </c>
      <c r="O2306" s="2" t="e">
        <f t="shared" si="547"/>
        <v>#VALUE!</v>
      </c>
      <c r="P2306" s="79" t="e">
        <f t="shared" si="542"/>
        <v>#VALUE!</v>
      </c>
      <c r="Q2306" s="78">
        <v>0.94594594595000003</v>
      </c>
      <c r="R2306" s="78">
        <v>5.4054054054000003E-2</v>
      </c>
      <c r="S2306" s="79" t="e">
        <f t="shared" si="548"/>
        <v>#VALUE!</v>
      </c>
      <c r="T2306" s="2" t="e">
        <f t="shared" si="549"/>
        <v>#VALUE!</v>
      </c>
      <c r="U2306" s="2" t="e">
        <f t="shared" si="550"/>
        <v>#VALUE!</v>
      </c>
      <c r="V2306" s="2" t="e">
        <f t="shared" si="551"/>
        <v>#VALUE!</v>
      </c>
      <c r="W2306" s="2" t="e">
        <f t="shared" si="552"/>
        <v>#VALUE!</v>
      </c>
      <c r="X2306" t="e">
        <f t="shared" si="553"/>
        <v>#VALUE!</v>
      </c>
      <c r="Y2306" t="e">
        <f t="shared" si="554"/>
        <v>#VALUE!</v>
      </c>
      <c r="Z2306" t="e">
        <f t="shared" si="555"/>
        <v>#VALUE!</v>
      </c>
      <c r="AA2306" t="e">
        <f t="shared" si="556"/>
        <v>#VALUE!</v>
      </c>
      <c r="AB2306" t="e">
        <f t="shared" si="543"/>
        <v>#VALUE!</v>
      </c>
    </row>
    <row r="2307" spans="1:28" x14ac:dyDescent="0.25">
      <c r="A2307">
        <v>52</v>
      </c>
      <c r="B2307" t="s">
        <v>311</v>
      </c>
      <c r="C2307">
        <v>8</v>
      </c>
      <c r="D2307" t="s">
        <v>49</v>
      </c>
      <c r="E2307">
        <v>1990</v>
      </c>
      <c r="F2307" t="s">
        <v>10</v>
      </c>
      <c r="G2307" t="s">
        <v>10</v>
      </c>
      <c r="H2307" s="54">
        <v>0.43</v>
      </c>
      <c r="I2307" s="54">
        <v>0.46433333333333326</v>
      </c>
      <c r="J2307" s="54">
        <v>0.45883333333333332</v>
      </c>
      <c r="K2307">
        <v>0.46200000000000002</v>
      </c>
      <c r="L2307" s="2" t="e">
        <f t="shared" si="544"/>
        <v>#VALUE!</v>
      </c>
      <c r="M2307" s="2" t="e">
        <f t="shared" si="545"/>
        <v>#VALUE!</v>
      </c>
      <c r="N2307" s="2" t="e">
        <f t="shared" si="546"/>
        <v>#VALUE!</v>
      </c>
      <c r="O2307" s="2" t="e">
        <f t="shared" si="547"/>
        <v>#VALUE!</v>
      </c>
      <c r="P2307" s="79" t="e">
        <f t="shared" ref="P2307:P2370" si="557">$G2307/(1-K2307)</f>
        <v>#VALUE!</v>
      </c>
      <c r="Q2307" s="78">
        <v>0.94594594595000003</v>
      </c>
      <c r="R2307" s="78">
        <v>5.4054054054000003E-2</v>
      </c>
      <c r="S2307" s="79" t="e">
        <f t="shared" si="548"/>
        <v>#VALUE!</v>
      </c>
      <c r="T2307" s="2" t="e">
        <f t="shared" si="549"/>
        <v>#VALUE!</v>
      </c>
      <c r="U2307" s="2" t="e">
        <f t="shared" si="550"/>
        <v>#VALUE!</v>
      </c>
      <c r="V2307" s="2" t="e">
        <f t="shared" si="551"/>
        <v>#VALUE!</v>
      </c>
      <c r="W2307" s="2" t="e">
        <f t="shared" si="552"/>
        <v>#VALUE!</v>
      </c>
      <c r="X2307" t="e">
        <f t="shared" si="553"/>
        <v>#VALUE!</v>
      </c>
      <c r="Y2307" t="e">
        <f t="shared" si="554"/>
        <v>#VALUE!</v>
      </c>
      <c r="Z2307" t="e">
        <f t="shared" si="555"/>
        <v>#VALUE!</v>
      </c>
      <c r="AA2307" t="e">
        <f t="shared" si="556"/>
        <v>#VALUE!</v>
      </c>
      <c r="AB2307" t="e">
        <f t="shared" ref="AB2307:AB2370" si="558">W2307/$G2307</f>
        <v>#VALUE!</v>
      </c>
    </row>
    <row r="2308" spans="1:28" x14ac:dyDescent="0.25">
      <c r="A2308">
        <v>52</v>
      </c>
      <c r="B2308" t="s">
        <v>311</v>
      </c>
      <c r="C2308">
        <v>8</v>
      </c>
      <c r="D2308" t="s">
        <v>49</v>
      </c>
      <c r="E2308">
        <v>1991</v>
      </c>
      <c r="F2308" t="s">
        <v>10</v>
      </c>
      <c r="G2308" t="s">
        <v>10</v>
      </c>
      <c r="H2308" s="54">
        <v>0.38300000000000001</v>
      </c>
      <c r="I2308" s="54">
        <v>0.41</v>
      </c>
      <c r="J2308" s="54">
        <v>0.39349999999999996</v>
      </c>
      <c r="K2308">
        <v>0.40400000000000003</v>
      </c>
      <c r="L2308" s="2" t="e">
        <f t="shared" si="544"/>
        <v>#VALUE!</v>
      </c>
      <c r="M2308" s="2" t="e">
        <f t="shared" si="545"/>
        <v>#VALUE!</v>
      </c>
      <c r="N2308" s="2" t="e">
        <f t="shared" si="546"/>
        <v>#VALUE!</v>
      </c>
      <c r="O2308" s="2" t="e">
        <f t="shared" si="547"/>
        <v>#VALUE!</v>
      </c>
      <c r="P2308" s="79" t="e">
        <f t="shared" si="557"/>
        <v>#VALUE!</v>
      </c>
      <c r="Q2308" s="78">
        <v>0.94594594595000003</v>
      </c>
      <c r="R2308" s="78">
        <v>5.4054054054000003E-2</v>
      </c>
      <c r="S2308" s="79" t="e">
        <f t="shared" si="548"/>
        <v>#VALUE!</v>
      </c>
      <c r="T2308" s="2" t="e">
        <f t="shared" si="549"/>
        <v>#VALUE!</v>
      </c>
      <c r="U2308" s="2" t="e">
        <f t="shared" si="550"/>
        <v>#VALUE!</v>
      </c>
      <c r="V2308" s="2" t="e">
        <f t="shared" si="551"/>
        <v>#VALUE!</v>
      </c>
      <c r="W2308" s="2" t="e">
        <f t="shared" si="552"/>
        <v>#VALUE!</v>
      </c>
      <c r="X2308" t="e">
        <f t="shared" si="553"/>
        <v>#VALUE!</v>
      </c>
      <c r="Y2308" t="e">
        <f t="shared" si="554"/>
        <v>#VALUE!</v>
      </c>
      <c r="Z2308" t="e">
        <f t="shared" si="555"/>
        <v>#VALUE!</v>
      </c>
      <c r="AA2308" t="e">
        <f t="shared" si="556"/>
        <v>#VALUE!</v>
      </c>
      <c r="AB2308" t="e">
        <f t="shared" si="558"/>
        <v>#VALUE!</v>
      </c>
    </row>
    <row r="2309" spans="1:28" x14ac:dyDescent="0.25">
      <c r="A2309">
        <v>52</v>
      </c>
      <c r="B2309" t="s">
        <v>311</v>
      </c>
      <c r="C2309">
        <v>8</v>
      </c>
      <c r="D2309" t="s">
        <v>49</v>
      </c>
      <c r="E2309">
        <v>1992</v>
      </c>
      <c r="F2309" t="s">
        <v>10</v>
      </c>
      <c r="G2309" t="s">
        <v>10</v>
      </c>
      <c r="H2309" s="54">
        <v>0.39900000000000002</v>
      </c>
      <c r="I2309" s="54">
        <v>0.42699999999999999</v>
      </c>
      <c r="J2309" s="54">
        <v>0.40249999999999997</v>
      </c>
      <c r="K2309">
        <v>0.42799999999999999</v>
      </c>
      <c r="L2309" s="2" t="e">
        <f t="shared" si="544"/>
        <v>#VALUE!</v>
      </c>
      <c r="M2309" s="2" t="e">
        <f t="shared" si="545"/>
        <v>#VALUE!</v>
      </c>
      <c r="N2309" s="2" t="e">
        <f t="shared" si="546"/>
        <v>#VALUE!</v>
      </c>
      <c r="O2309" s="2" t="e">
        <f t="shared" si="547"/>
        <v>#VALUE!</v>
      </c>
      <c r="P2309" s="79" t="e">
        <f t="shared" si="557"/>
        <v>#VALUE!</v>
      </c>
      <c r="Q2309" s="78">
        <v>0.94594594595000003</v>
      </c>
      <c r="R2309" s="78">
        <v>5.4054054054000003E-2</v>
      </c>
      <c r="S2309" s="79" t="e">
        <f t="shared" si="548"/>
        <v>#VALUE!</v>
      </c>
      <c r="T2309" s="2" t="e">
        <f t="shared" si="549"/>
        <v>#VALUE!</v>
      </c>
      <c r="U2309" s="2" t="e">
        <f t="shared" si="550"/>
        <v>#VALUE!</v>
      </c>
      <c r="V2309" s="2" t="e">
        <f t="shared" si="551"/>
        <v>#VALUE!</v>
      </c>
      <c r="W2309" s="2" t="e">
        <f t="shared" si="552"/>
        <v>#VALUE!</v>
      </c>
      <c r="X2309" t="e">
        <f t="shared" si="553"/>
        <v>#VALUE!</v>
      </c>
      <c r="Y2309" t="e">
        <f t="shared" si="554"/>
        <v>#VALUE!</v>
      </c>
      <c r="Z2309" t="e">
        <f t="shared" si="555"/>
        <v>#VALUE!</v>
      </c>
      <c r="AA2309" t="e">
        <f t="shared" si="556"/>
        <v>#VALUE!</v>
      </c>
      <c r="AB2309" t="e">
        <f t="shared" si="558"/>
        <v>#VALUE!</v>
      </c>
    </row>
    <row r="2310" spans="1:28" x14ac:dyDescent="0.25">
      <c r="A2310">
        <v>52</v>
      </c>
      <c r="B2310" t="s">
        <v>311</v>
      </c>
      <c r="C2310">
        <v>8</v>
      </c>
      <c r="D2310" t="s">
        <v>49</v>
      </c>
      <c r="E2310">
        <v>1993</v>
      </c>
      <c r="F2310" t="s">
        <v>10</v>
      </c>
      <c r="G2310" t="s">
        <v>10</v>
      </c>
      <c r="H2310" s="54">
        <v>0.34799999999999998</v>
      </c>
      <c r="I2310" s="54">
        <v>0.372</v>
      </c>
      <c r="J2310" s="54">
        <v>0.35550000000000004</v>
      </c>
      <c r="K2310">
        <v>0.27200000000000002</v>
      </c>
      <c r="L2310" s="2" t="e">
        <f t="shared" si="544"/>
        <v>#VALUE!</v>
      </c>
      <c r="M2310" s="2" t="e">
        <f t="shared" si="545"/>
        <v>#VALUE!</v>
      </c>
      <c r="N2310" s="2" t="e">
        <f t="shared" si="546"/>
        <v>#VALUE!</v>
      </c>
      <c r="O2310" s="2" t="e">
        <f t="shared" si="547"/>
        <v>#VALUE!</v>
      </c>
      <c r="P2310" s="79" t="e">
        <f t="shared" si="557"/>
        <v>#VALUE!</v>
      </c>
      <c r="Q2310" s="78">
        <v>0.94594594595000003</v>
      </c>
      <c r="R2310" s="78">
        <v>5.4054054054000003E-2</v>
      </c>
      <c r="S2310" s="79" t="e">
        <f t="shared" si="548"/>
        <v>#VALUE!</v>
      </c>
      <c r="T2310" s="2" t="e">
        <f t="shared" si="549"/>
        <v>#VALUE!</v>
      </c>
      <c r="U2310" s="2" t="e">
        <f t="shared" si="550"/>
        <v>#VALUE!</v>
      </c>
      <c r="V2310" s="2" t="e">
        <f t="shared" si="551"/>
        <v>#VALUE!</v>
      </c>
      <c r="W2310" s="2" t="e">
        <f t="shared" si="552"/>
        <v>#VALUE!</v>
      </c>
      <c r="X2310" t="e">
        <f t="shared" si="553"/>
        <v>#VALUE!</v>
      </c>
      <c r="Y2310" t="e">
        <f t="shared" si="554"/>
        <v>#VALUE!</v>
      </c>
      <c r="Z2310" t="e">
        <f t="shared" si="555"/>
        <v>#VALUE!</v>
      </c>
      <c r="AA2310" t="e">
        <f t="shared" si="556"/>
        <v>#VALUE!</v>
      </c>
      <c r="AB2310" t="e">
        <f t="shared" si="558"/>
        <v>#VALUE!</v>
      </c>
    </row>
    <row r="2311" spans="1:28" x14ac:dyDescent="0.25">
      <c r="A2311">
        <v>52</v>
      </c>
      <c r="B2311" t="s">
        <v>311</v>
      </c>
      <c r="C2311">
        <v>8</v>
      </c>
      <c r="D2311" t="s">
        <v>49</v>
      </c>
      <c r="E2311">
        <v>1994</v>
      </c>
      <c r="F2311" t="s">
        <v>10</v>
      </c>
      <c r="G2311" t="s">
        <v>10</v>
      </c>
      <c r="H2311" s="54">
        <v>0.40899999999999997</v>
      </c>
      <c r="I2311" s="54">
        <v>0.4413333333333333</v>
      </c>
      <c r="J2311" s="54">
        <v>0.42083333333333328</v>
      </c>
      <c r="K2311">
        <v>0.436</v>
      </c>
      <c r="L2311" s="2" t="e">
        <f t="shared" si="544"/>
        <v>#VALUE!</v>
      </c>
      <c r="M2311" s="2" t="e">
        <f t="shared" si="545"/>
        <v>#VALUE!</v>
      </c>
      <c r="N2311" s="2" t="e">
        <f t="shared" si="546"/>
        <v>#VALUE!</v>
      </c>
      <c r="O2311" s="2" t="e">
        <f t="shared" si="547"/>
        <v>#VALUE!</v>
      </c>
      <c r="P2311" s="79" t="e">
        <f t="shared" si="557"/>
        <v>#VALUE!</v>
      </c>
      <c r="Q2311" s="78">
        <v>0.94594594595000003</v>
      </c>
      <c r="R2311" s="78">
        <v>5.4054054054000003E-2</v>
      </c>
      <c r="S2311" s="79" t="e">
        <f t="shared" si="548"/>
        <v>#VALUE!</v>
      </c>
      <c r="T2311" s="2" t="e">
        <f t="shared" si="549"/>
        <v>#VALUE!</v>
      </c>
      <c r="U2311" s="2" t="e">
        <f t="shared" si="550"/>
        <v>#VALUE!</v>
      </c>
      <c r="V2311" s="2" t="e">
        <f t="shared" si="551"/>
        <v>#VALUE!</v>
      </c>
      <c r="W2311" s="2" t="e">
        <f t="shared" si="552"/>
        <v>#VALUE!</v>
      </c>
      <c r="X2311" t="e">
        <f t="shared" si="553"/>
        <v>#VALUE!</v>
      </c>
      <c r="Y2311" t="e">
        <f t="shared" si="554"/>
        <v>#VALUE!</v>
      </c>
      <c r="Z2311" t="e">
        <f t="shared" si="555"/>
        <v>#VALUE!</v>
      </c>
      <c r="AA2311" t="e">
        <f t="shared" si="556"/>
        <v>#VALUE!</v>
      </c>
      <c r="AB2311" t="e">
        <f t="shared" si="558"/>
        <v>#VALUE!</v>
      </c>
    </row>
    <row r="2312" spans="1:28" x14ac:dyDescent="0.25">
      <c r="A2312">
        <v>52</v>
      </c>
      <c r="B2312" t="s">
        <v>311</v>
      </c>
      <c r="C2312">
        <v>8</v>
      </c>
      <c r="D2312" t="s">
        <v>49</v>
      </c>
      <c r="E2312">
        <v>1995</v>
      </c>
      <c r="F2312" t="s">
        <v>10</v>
      </c>
      <c r="G2312" t="s">
        <v>10</v>
      </c>
      <c r="H2312" s="54">
        <v>0.249</v>
      </c>
      <c r="I2312" s="54">
        <v>0.27800000000000002</v>
      </c>
      <c r="J2312" s="54">
        <v>0.26950000000000002</v>
      </c>
      <c r="K2312">
        <v>0.26800000000000002</v>
      </c>
      <c r="L2312" s="2" t="e">
        <f t="shared" si="544"/>
        <v>#VALUE!</v>
      </c>
      <c r="M2312" s="2" t="e">
        <f t="shared" si="545"/>
        <v>#VALUE!</v>
      </c>
      <c r="N2312" s="2" t="e">
        <f t="shared" si="546"/>
        <v>#VALUE!</v>
      </c>
      <c r="O2312" s="2" t="e">
        <f t="shared" si="547"/>
        <v>#VALUE!</v>
      </c>
      <c r="P2312" s="79" t="e">
        <f t="shared" si="557"/>
        <v>#VALUE!</v>
      </c>
      <c r="Q2312" s="78">
        <v>0.94594594595000003</v>
      </c>
      <c r="R2312" s="78">
        <v>5.4054054054000003E-2</v>
      </c>
      <c r="S2312" s="79" t="e">
        <f t="shared" si="548"/>
        <v>#VALUE!</v>
      </c>
      <c r="T2312" s="2" t="e">
        <f t="shared" si="549"/>
        <v>#VALUE!</v>
      </c>
      <c r="U2312" s="2" t="e">
        <f t="shared" si="550"/>
        <v>#VALUE!</v>
      </c>
      <c r="V2312" s="2" t="e">
        <f t="shared" si="551"/>
        <v>#VALUE!</v>
      </c>
      <c r="W2312" s="2" t="e">
        <f t="shared" si="552"/>
        <v>#VALUE!</v>
      </c>
      <c r="X2312" t="e">
        <f t="shared" si="553"/>
        <v>#VALUE!</v>
      </c>
      <c r="Y2312" t="e">
        <f t="shared" si="554"/>
        <v>#VALUE!</v>
      </c>
      <c r="Z2312" t="e">
        <f t="shared" si="555"/>
        <v>#VALUE!</v>
      </c>
      <c r="AA2312" t="e">
        <f t="shared" si="556"/>
        <v>#VALUE!</v>
      </c>
      <c r="AB2312" t="e">
        <f t="shared" si="558"/>
        <v>#VALUE!</v>
      </c>
    </row>
    <row r="2313" spans="1:28" x14ac:dyDescent="0.25">
      <c r="A2313">
        <v>52</v>
      </c>
      <c r="B2313" t="s">
        <v>311</v>
      </c>
      <c r="C2313">
        <v>8</v>
      </c>
      <c r="D2313" t="s">
        <v>49</v>
      </c>
      <c r="E2313">
        <v>1996</v>
      </c>
      <c r="F2313" t="s">
        <v>10</v>
      </c>
      <c r="G2313" t="s">
        <v>10</v>
      </c>
      <c r="H2313" s="54">
        <v>0.45600000000000002</v>
      </c>
      <c r="I2313" s="54">
        <v>0.47199999999999998</v>
      </c>
      <c r="J2313" s="54">
        <v>0.46100000000000002</v>
      </c>
      <c r="K2313">
        <v>0.441</v>
      </c>
      <c r="L2313" s="2" t="e">
        <f t="shared" si="544"/>
        <v>#VALUE!</v>
      </c>
      <c r="M2313" s="2" t="e">
        <f t="shared" si="545"/>
        <v>#VALUE!</v>
      </c>
      <c r="N2313" s="2" t="e">
        <f t="shared" si="546"/>
        <v>#VALUE!</v>
      </c>
      <c r="O2313" s="2" t="e">
        <f t="shared" si="547"/>
        <v>#VALUE!</v>
      </c>
      <c r="P2313" s="79" t="e">
        <f t="shared" si="557"/>
        <v>#VALUE!</v>
      </c>
      <c r="Q2313" s="78">
        <v>0.94594594595000003</v>
      </c>
      <c r="R2313" s="78">
        <v>5.4054054054000003E-2</v>
      </c>
      <c r="S2313" s="79" t="e">
        <f t="shared" si="548"/>
        <v>#VALUE!</v>
      </c>
      <c r="T2313" s="2" t="e">
        <f t="shared" si="549"/>
        <v>#VALUE!</v>
      </c>
      <c r="U2313" s="2" t="e">
        <f t="shared" si="550"/>
        <v>#VALUE!</v>
      </c>
      <c r="V2313" s="2" t="e">
        <f t="shared" si="551"/>
        <v>#VALUE!</v>
      </c>
      <c r="W2313" s="2" t="e">
        <f t="shared" si="552"/>
        <v>#VALUE!</v>
      </c>
      <c r="X2313" t="e">
        <f t="shared" si="553"/>
        <v>#VALUE!</v>
      </c>
      <c r="Y2313" t="e">
        <f t="shared" si="554"/>
        <v>#VALUE!</v>
      </c>
      <c r="Z2313" t="e">
        <f t="shared" si="555"/>
        <v>#VALUE!</v>
      </c>
      <c r="AA2313" t="e">
        <f t="shared" si="556"/>
        <v>#VALUE!</v>
      </c>
      <c r="AB2313" t="e">
        <f t="shared" si="558"/>
        <v>#VALUE!</v>
      </c>
    </row>
    <row r="2314" spans="1:28" x14ac:dyDescent="0.25">
      <c r="A2314">
        <v>52</v>
      </c>
      <c r="B2314" t="s">
        <v>311</v>
      </c>
      <c r="C2314">
        <v>8</v>
      </c>
      <c r="D2314" t="s">
        <v>49</v>
      </c>
      <c r="E2314">
        <v>1997</v>
      </c>
      <c r="F2314" t="s">
        <v>10</v>
      </c>
      <c r="G2314" t="s">
        <v>10</v>
      </c>
      <c r="H2314" s="54">
        <v>0.44500000000000001</v>
      </c>
      <c r="I2314" s="54">
        <v>0.36633333333333334</v>
      </c>
      <c r="J2314" s="54">
        <v>0.34783333333333333</v>
      </c>
      <c r="K2314">
        <v>0.33700000000000002</v>
      </c>
      <c r="L2314" s="2" t="e">
        <f t="shared" si="544"/>
        <v>#VALUE!</v>
      </c>
      <c r="M2314" s="2" t="e">
        <f t="shared" si="545"/>
        <v>#VALUE!</v>
      </c>
      <c r="N2314" s="2" t="e">
        <f t="shared" si="546"/>
        <v>#VALUE!</v>
      </c>
      <c r="O2314" s="2" t="e">
        <f t="shared" si="547"/>
        <v>#VALUE!</v>
      </c>
      <c r="P2314" s="79" t="e">
        <f t="shared" si="557"/>
        <v>#VALUE!</v>
      </c>
      <c r="Q2314" s="78">
        <v>0.94594594595000003</v>
      </c>
      <c r="R2314" s="78">
        <v>5.4054054054000003E-2</v>
      </c>
      <c r="S2314" s="79" t="e">
        <f t="shared" si="548"/>
        <v>#VALUE!</v>
      </c>
      <c r="T2314" s="2" t="e">
        <f t="shared" si="549"/>
        <v>#VALUE!</v>
      </c>
      <c r="U2314" s="2" t="e">
        <f t="shared" si="550"/>
        <v>#VALUE!</v>
      </c>
      <c r="V2314" s="2" t="e">
        <f t="shared" si="551"/>
        <v>#VALUE!</v>
      </c>
      <c r="W2314" s="2" t="e">
        <f t="shared" si="552"/>
        <v>#VALUE!</v>
      </c>
      <c r="X2314" t="e">
        <f t="shared" si="553"/>
        <v>#VALUE!</v>
      </c>
      <c r="Y2314" t="e">
        <f t="shared" si="554"/>
        <v>#VALUE!</v>
      </c>
      <c r="Z2314" t="e">
        <f t="shared" si="555"/>
        <v>#VALUE!</v>
      </c>
      <c r="AA2314" t="e">
        <f t="shared" si="556"/>
        <v>#VALUE!</v>
      </c>
      <c r="AB2314" t="e">
        <f t="shared" si="558"/>
        <v>#VALUE!</v>
      </c>
    </row>
    <row r="2315" spans="1:28" x14ac:dyDescent="0.25">
      <c r="A2315">
        <v>52</v>
      </c>
      <c r="B2315" t="s">
        <v>311</v>
      </c>
      <c r="C2315">
        <v>8</v>
      </c>
      <c r="D2315" t="s">
        <v>49</v>
      </c>
      <c r="E2315">
        <v>1998</v>
      </c>
      <c r="F2315" t="s">
        <v>10</v>
      </c>
      <c r="G2315" t="s">
        <v>10</v>
      </c>
      <c r="H2315" s="54">
        <v>0.161</v>
      </c>
      <c r="I2315" s="54">
        <v>0.11366666666666667</v>
      </c>
      <c r="J2315" s="54">
        <v>0.11716666666666666</v>
      </c>
      <c r="K2315">
        <v>0.113</v>
      </c>
      <c r="L2315" s="2" t="e">
        <f t="shared" si="544"/>
        <v>#VALUE!</v>
      </c>
      <c r="M2315" s="2" t="e">
        <f t="shared" si="545"/>
        <v>#VALUE!</v>
      </c>
      <c r="N2315" s="2" t="e">
        <f t="shared" si="546"/>
        <v>#VALUE!</v>
      </c>
      <c r="O2315" s="2" t="e">
        <f t="shared" si="547"/>
        <v>#VALUE!</v>
      </c>
      <c r="P2315" s="79" t="e">
        <f t="shared" si="557"/>
        <v>#VALUE!</v>
      </c>
      <c r="Q2315" s="78">
        <v>0.94594594595000003</v>
      </c>
      <c r="R2315" s="78">
        <v>5.4054054054000003E-2</v>
      </c>
      <c r="S2315" s="79">
        <f t="shared" si="548"/>
        <v>94.411193716374044</v>
      </c>
      <c r="T2315" s="2">
        <f t="shared" si="549"/>
        <v>94.076108027267935</v>
      </c>
      <c r="U2315" s="2">
        <f t="shared" si="550"/>
        <v>91.609655212375387</v>
      </c>
      <c r="V2315" s="2">
        <f t="shared" si="551"/>
        <v>89.592252376124648</v>
      </c>
      <c r="W2315" s="2" t="e">
        <f t="shared" si="552"/>
        <v>#VALUE!</v>
      </c>
      <c r="X2315" t="e">
        <f t="shared" si="553"/>
        <v>#VALUE!</v>
      </c>
      <c r="Y2315" t="e">
        <f t="shared" si="554"/>
        <v>#VALUE!</v>
      </c>
      <c r="Z2315" t="e">
        <f t="shared" si="555"/>
        <v>#VALUE!</v>
      </c>
      <c r="AA2315" t="e">
        <f t="shared" si="556"/>
        <v>#VALUE!</v>
      </c>
      <c r="AB2315" t="e">
        <f t="shared" si="558"/>
        <v>#VALUE!</v>
      </c>
    </row>
    <row r="2316" spans="1:28" x14ac:dyDescent="0.25">
      <c r="A2316">
        <v>52</v>
      </c>
      <c r="B2316" t="s">
        <v>311</v>
      </c>
      <c r="C2316">
        <v>8</v>
      </c>
      <c r="D2316" t="s">
        <v>49</v>
      </c>
      <c r="E2316">
        <v>1999</v>
      </c>
      <c r="F2316" t="s">
        <v>10</v>
      </c>
      <c r="G2316" t="s">
        <v>10</v>
      </c>
      <c r="H2316" s="54">
        <v>0.16299999999999998</v>
      </c>
      <c r="I2316" s="54">
        <v>0.12966666666666665</v>
      </c>
      <c r="J2316" s="54">
        <v>0.12016666666666667</v>
      </c>
      <c r="K2316">
        <v>0.127</v>
      </c>
      <c r="L2316" s="2" t="e">
        <f t="shared" si="544"/>
        <v>#VALUE!</v>
      </c>
      <c r="M2316" s="2" t="e">
        <f t="shared" si="545"/>
        <v>#VALUE!</v>
      </c>
      <c r="N2316" s="2" t="e">
        <f t="shared" si="546"/>
        <v>#VALUE!</v>
      </c>
      <c r="O2316" s="2" t="e">
        <f t="shared" si="547"/>
        <v>#VALUE!</v>
      </c>
      <c r="P2316" s="79" t="e">
        <f t="shared" si="557"/>
        <v>#VALUE!</v>
      </c>
      <c r="Q2316" s="78">
        <v>0.94594594595000003</v>
      </c>
      <c r="R2316" s="78">
        <v>5.4054054054000003E-2</v>
      </c>
      <c r="S2316" s="79">
        <f t="shared" si="548"/>
        <v>306.04799615139001</v>
      </c>
      <c r="T2316" s="2">
        <f t="shared" si="549"/>
        <v>306.41911466141698</v>
      </c>
      <c r="U2316" s="2">
        <f t="shared" si="550"/>
        <v>301.60360894729678</v>
      </c>
      <c r="V2316" s="2">
        <f t="shared" si="551"/>
        <v>292.38332506610527</v>
      </c>
      <c r="W2316" s="2" t="e">
        <f t="shared" si="552"/>
        <v>#VALUE!</v>
      </c>
      <c r="X2316" t="e">
        <f t="shared" si="553"/>
        <v>#VALUE!</v>
      </c>
      <c r="Y2316" t="e">
        <f t="shared" si="554"/>
        <v>#VALUE!</v>
      </c>
      <c r="Z2316" t="e">
        <f t="shared" si="555"/>
        <v>#VALUE!</v>
      </c>
      <c r="AA2316" t="e">
        <f t="shared" si="556"/>
        <v>#VALUE!</v>
      </c>
      <c r="AB2316" t="e">
        <f t="shared" si="558"/>
        <v>#VALUE!</v>
      </c>
    </row>
    <row r="2317" spans="1:28" x14ac:dyDescent="0.25">
      <c r="A2317">
        <v>52</v>
      </c>
      <c r="B2317" t="s">
        <v>311</v>
      </c>
      <c r="C2317">
        <v>8</v>
      </c>
      <c r="D2317" t="s">
        <v>49</v>
      </c>
      <c r="E2317">
        <v>2000</v>
      </c>
      <c r="F2317" t="s">
        <v>10</v>
      </c>
      <c r="G2317" t="s">
        <v>10</v>
      </c>
      <c r="H2317" s="54">
        <v>0.20100000000000001</v>
      </c>
      <c r="I2317" s="54">
        <v>0.23899999999999999</v>
      </c>
      <c r="J2317" s="54">
        <v>0.21150000000000002</v>
      </c>
      <c r="K2317">
        <v>0.16300000000000001</v>
      </c>
      <c r="L2317" s="2" t="e">
        <f t="shared" si="544"/>
        <v>#VALUE!</v>
      </c>
      <c r="M2317" s="2" t="e">
        <f t="shared" si="545"/>
        <v>#VALUE!</v>
      </c>
      <c r="N2317" s="2" t="e">
        <f t="shared" si="546"/>
        <v>#VALUE!</v>
      </c>
      <c r="O2317" s="2" t="e">
        <f t="shared" si="547"/>
        <v>#VALUE!</v>
      </c>
      <c r="P2317" s="79" t="e">
        <f t="shared" si="557"/>
        <v>#VALUE!</v>
      </c>
      <c r="Q2317" s="78">
        <v>0.94594594595000003</v>
      </c>
      <c r="R2317" s="78">
        <v>5.4054054054000003E-2</v>
      </c>
      <c r="S2317" s="79">
        <f t="shared" si="548"/>
        <v>135.58821638045234</v>
      </c>
      <c r="T2317" s="2">
        <f t="shared" si="549"/>
        <v>138.06719212178797</v>
      </c>
      <c r="U2317" s="2">
        <f t="shared" si="550"/>
        <v>134.9855968463487</v>
      </c>
      <c r="V2317" s="2">
        <f t="shared" si="551"/>
        <v>131.95627484435559</v>
      </c>
      <c r="W2317" s="2" t="e">
        <f t="shared" si="552"/>
        <v>#VALUE!</v>
      </c>
      <c r="X2317" t="e">
        <f t="shared" si="553"/>
        <v>#VALUE!</v>
      </c>
      <c r="Y2317" t="e">
        <f t="shared" si="554"/>
        <v>#VALUE!</v>
      </c>
      <c r="Z2317" t="e">
        <f t="shared" si="555"/>
        <v>#VALUE!</v>
      </c>
      <c r="AA2317" t="e">
        <f t="shared" si="556"/>
        <v>#VALUE!</v>
      </c>
      <c r="AB2317" t="e">
        <f t="shared" si="558"/>
        <v>#VALUE!</v>
      </c>
    </row>
    <row r="2318" spans="1:28" x14ac:dyDescent="0.25">
      <c r="A2318">
        <v>52</v>
      </c>
      <c r="B2318" t="s">
        <v>311</v>
      </c>
      <c r="C2318">
        <v>8</v>
      </c>
      <c r="D2318" t="s">
        <v>49</v>
      </c>
      <c r="E2318">
        <v>2001</v>
      </c>
      <c r="F2318">
        <v>65</v>
      </c>
      <c r="G2318" t="s">
        <v>10</v>
      </c>
      <c r="H2318" s="54">
        <v>0.20499999999999999</v>
      </c>
      <c r="I2318" s="54">
        <v>0.20133333333333331</v>
      </c>
      <c r="J2318" s="54">
        <v>0.17783333333333332</v>
      </c>
      <c r="K2318">
        <v>0.161</v>
      </c>
      <c r="L2318" s="2">
        <f t="shared" si="544"/>
        <v>81.76100628930817</v>
      </c>
      <c r="M2318" s="2">
        <f t="shared" si="545"/>
        <v>81.385642737896504</v>
      </c>
      <c r="N2318" s="2">
        <f t="shared" si="546"/>
        <v>79.059395905128724</v>
      </c>
      <c r="O2318" s="2">
        <f t="shared" si="547"/>
        <v>77.473182359952332</v>
      </c>
      <c r="P2318" s="79" t="e">
        <f t="shared" si="557"/>
        <v>#VALUE!</v>
      </c>
      <c r="Q2318" s="78">
        <v>0.94594594595000003</v>
      </c>
      <c r="R2318" s="78">
        <v>5.4054054054000003E-2</v>
      </c>
      <c r="S2318" s="79">
        <f t="shared" si="548"/>
        <v>134.08352188165293</v>
      </c>
      <c r="T2318" s="2">
        <f t="shared" si="549"/>
        <v>171.99065388834734</v>
      </c>
      <c r="U2318" s="2">
        <f t="shared" si="550"/>
        <v>168.27138263922546</v>
      </c>
      <c r="V2318" s="2">
        <f t="shared" si="551"/>
        <v>167.67158364581223</v>
      </c>
      <c r="W2318" s="2" t="e">
        <f t="shared" si="552"/>
        <v>#VALUE!</v>
      </c>
      <c r="X2318">
        <f t="shared" si="553"/>
        <v>2.062823413563891</v>
      </c>
      <c r="Y2318">
        <f t="shared" si="554"/>
        <v>2.6460100598207283</v>
      </c>
      <c r="Z2318">
        <f t="shared" si="555"/>
        <v>2.5887905021419302</v>
      </c>
      <c r="AA2318">
        <f t="shared" si="556"/>
        <v>2.5795628253201883</v>
      </c>
      <c r="AB2318" t="e">
        <f t="shared" si="558"/>
        <v>#VALUE!</v>
      </c>
    </row>
    <row r="2319" spans="1:28" x14ac:dyDescent="0.25">
      <c r="A2319">
        <v>52</v>
      </c>
      <c r="B2319" t="s">
        <v>311</v>
      </c>
      <c r="C2319">
        <v>8</v>
      </c>
      <c r="D2319" t="s">
        <v>49</v>
      </c>
      <c r="E2319">
        <v>2002</v>
      </c>
      <c r="F2319">
        <v>270</v>
      </c>
      <c r="G2319" t="s">
        <v>10</v>
      </c>
      <c r="H2319" s="54">
        <v>0.14500000000000002</v>
      </c>
      <c r="I2319" s="54">
        <v>0.14600000000000002</v>
      </c>
      <c r="J2319" s="54">
        <v>0.13250000000000001</v>
      </c>
      <c r="K2319">
        <v>0.105</v>
      </c>
      <c r="L2319" s="2">
        <f t="shared" si="544"/>
        <v>315.78947368421052</v>
      </c>
      <c r="M2319" s="2">
        <f t="shared" si="545"/>
        <v>316.15925058548009</v>
      </c>
      <c r="N2319" s="2">
        <f t="shared" si="546"/>
        <v>311.23919308357353</v>
      </c>
      <c r="O2319" s="2">
        <f t="shared" si="547"/>
        <v>301.67597765363126</v>
      </c>
      <c r="P2319" s="79" t="e">
        <f t="shared" si="557"/>
        <v>#VALUE!</v>
      </c>
      <c r="Q2319" s="78">
        <v>0.94594594595000003</v>
      </c>
      <c r="R2319" s="78">
        <v>5.4054054054000003E-2</v>
      </c>
      <c r="S2319" s="79">
        <f t="shared" si="548"/>
        <v>102.61477711574632</v>
      </c>
      <c r="T2319" s="2">
        <f t="shared" si="549"/>
        <v>121.44353387180554</v>
      </c>
      <c r="U2319" s="2">
        <f t="shared" si="550"/>
        <v>135.09893455973167</v>
      </c>
      <c r="V2319" s="2">
        <f t="shared" si="551"/>
        <v>119.9147543297512</v>
      </c>
      <c r="W2319" s="2" t="e">
        <f t="shared" si="552"/>
        <v>#VALUE!</v>
      </c>
      <c r="X2319">
        <f t="shared" si="553"/>
        <v>0.38005473005831969</v>
      </c>
      <c r="Y2319">
        <f t="shared" si="554"/>
        <v>0.44979086619187236</v>
      </c>
      <c r="Z2319">
        <f t="shared" si="555"/>
        <v>0.50036642429530254</v>
      </c>
      <c r="AA2319">
        <f t="shared" si="556"/>
        <v>0.44412871973981927</v>
      </c>
      <c r="AB2319" t="e">
        <f t="shared" si="558"/>
        <v>#VALUE!</v>
      </c>
    </row>
    <row r="2320" spans="1:28" x14ac:dyDescent="0.25">
      <c r="A2320">
        <v>52</v>
      </c>
      <c r="B2320" t="s">
        <v>311</v>
      </c>
      <c r="C2320">
        <v>8</v>
      </c>
      <c r="D2320" t="s">
        <v>49</v>
      </c>
      <c r="E2320">
        <v>2003</v>
      </c>
      <c r="F2320">
        <v>109</v>
      </c>
      <c r="G2320" t="s">
        <v>10</v>
      </c>
      <c r="H2320" s="54">
        <v>0.19600000000000001</v>
      </c>
      <c r="I2320" s="54">
        <v>0.19833333333333333</v>
      </c>
      <c r="J2320" s="54">
        <v>0.18033333333333335</v>
      </c>
      <c r="K2320">
        <v>0.16</v>
      </c>
      <c r="L2320" s="2">
        <f t="shared" si="544"/>
        <v>135.57213930348257</v>
      </c>
      <c r="M2320" s="2">
        <f t="shared" si="545"/>
        <v>135.96673596673597</v>
      </c>
      <c r="N2320" s="2">
        <f t="shared" si="546"/>
        <v>132.98088653924358</v>
      </c>
      <c r="O2320" s="2">
        <f t="shared" si="547"/>
        <v>129.76190476190476</v>
      </c>
      <c r="P2320" s="79" t="e">
        <f t="shared" si="557"/>
        <v>#VALUE!</v>
      </c>
      <c r="Q2320" s="78">
        <v>0.94594594595000003</v>
      </c>
      <c r="R2320" s="78">
        <v>5.4054054054000003E-2</v>
      </c>
      <c r="S2320" s="79">
        <f t="shared" si="548"/>
        <v>96.776861942422812</v>
      </c>
      <c r="T2320" s="2">
        <f t="shared" si="549"/>
        <v>102.87386984164972</v>
      </c>
      <c r="U2320" s="2">
        <f t="shared" si="550"/>
        <v>102.65013238606532</v>
      </c>
      <c r="V2320" s="2">
        <f t="shared" si="551"/>
        <v>104.67153797317015</v>
      </c>
      <c r="W2320" s="2" t="e">
        <f t="shared" si="552"/>
        <v>#VALUE!</v>
      </c>
      <c r="X2320">
        <f t="shared" si="553"/>
        <v>0.88786111873782392</v>
      </c>
      <c r="Y2320">
        <f t="shared" si="554"/>
        <v>0.94379697102430937</v>
      </c>
      <c r="Z2320">
        <f t="shared" si="555"/>
        <v>0.94174433381711309</v>
      </c>
      <c r="AA2320">
        <f t="shared" si="556"/>
        <v>0.96028933920339588</v>
      </c>
      <c r="AB2320" t="e">
        <f t="shared" si="558"/>
        <v>#VALUE!</v>
      </c>
    </row>
    <row r="2321" spans="1:28" x14ac:dyDescent="0.25">
      <c r="A2321">
        <v>52</v>
      </c>
      <c r="B2321" t="s">
        <v>311</v>
      </c>
      <c r="C2321">
        <v>8</v>
      </c>
      <c r="D2321" t="s">
        <v>49</v>
      </c>
      <c r="E2321">
        <v>2004</v>
      </c>
      <c r="F2321">
        <v>100</v>
      </c>
      <c r="G2321" t="s">
        <v>10</v>
      </c>
      <c r="H2321" s="54">
        <v>0.26400000000000001</v>
      </c>
      <c r="I2321" s="54">
        <v>0.42799999999999999</v>
      </c>
      <c r="J2321" s="54">
        <v>0.41199999999999998</v>
      </c>
      <c r="K2321">
        <v>0.41299999999999998</v>
      </c>
      <c r="L2321" s="2">
        <f t="shared" si="544"/>
        <v>135.86956521739131</v>
      </c>
      <c r="M2321" s="2">
        <f t="shared" si="545"/>
        <v>174.8251748251748</v>
      </c>
      <c r="N2321" s="2">
        <f t="shared" si="546"/>
        <v>170.06802721088434</v>
      </c>
      <c r="O2321" s="2">
        <f t="shared" si="547"/>
        <v>170.35775127768315</v>
      </c>
      <c r="P2321" s="79" t="e">
        <f t="shared" si="557"/>
        <v>#VALUE!</v>
      </c>
      <c r="Q2321" s="78">
        <v>0.94594594595000003</v>
      </c>
      <c r="R2321" s="78">
        <v>5.4054054054000003E-2</v>
      </c>
      <c r="S2321" s="79">
        <f t="shared" si="548"/>
        <v>58.082694658624654</v>
      </c>
      <c r="T2321" s="2">
        <f t="shared" si="549"/>
        <v>64.648987358623003</v>
      </c>
      <c r="U2321" s="2">
        <f t="shared" si="550"/>
        <v>62.961704419115186</v>
      </c>
      <c r="V2321" s="2">
        <f t="shared" si="551"/>
        <v>65.197709245700139</v>
      </c>
      <c r="W2321" s="2" t="e">
        <f t="shared" si="552"/>
        <v>#VALUE!</v>
      </c>
      <c r="X2321">
        <f t="shared" si="553"/>
        <v>0.58082694658624656</v>
      </c>
      <c r="Y2321">
        <f t="shared" si="554"/>
        <v>0.64648987358623</v>
      </c>
      <c r="Z2321">
        <f t="shared" si="555"/>
        <v>0.62961704419115183</v>
      </c>
      <c r="AA2321">
        <f t="shared" si="556"/>
        <v>0.65197709245700142</v>
      </c>
      <c r="AB2321" t="e">
        <f t="shared" si="558"/>
        <v>#VALUE!</v>
      </c>
    </row>
    <row r="2322" spans="1:28" x14ac:dyDescent="0.25">
      <c r="A2322">
        <v>52</v>
      </c>
      <c r="B2322" t="s">
        <v>311</v>
      </c>
      <c r="C2322">
        <v>8</v>
      </c>
      <c r="D2322" t="s">
        <v>49</v>
      </c>
      <c r="E2322">
        <v>2005</v>
      </c>
      <c r="F2322">
        <v>80</v>
      </c>
      <c r="G2322" t="s">
        <v>10</v>
      </c>
      <c r="H2322" s="54">
        <v>0.222</v>
      </c>
      <c r="I2322" s="54">
        <v>0.34633333333333338</v>
      </c>
      <c r="J2322" s="54">
        <v>0.41533333333333339</v>
      </c>
      <c r="K2322">
        <v>0.33700000000000002</v>
      </c>
      <c r="L2322" s="2">
        <f t="shared" si="544"/>
        <v>102.82776349614396</v>
      </c>
      <c r="M2322" s="2">
        <f t="shared" si="545"/>
        <v>122.38653748087711</v>
      </c>
      <c r="N2322" s="2">
        <f t="shared" si="546"/>
        <v>136.83010262257696</v>
      </c>
      <c r="O2322" s="2">
        <f t="shared" si="547"/>
        <v>120.66365007541478</v>
      </c>
      <c r="P2322" s="79" t="e">
        <f t="shared" si="557"/>
        <v>#VALUE!</v>
      </c>
      <c r="Q2322" s="78">
        <v>0.94594594595000003</v>
      </c>
      <c r="R2322" s="78">
        <v>5.4054054054000003E-2</v>
      </c>
      <c r="S2322" s="79" t="e">
        <f t="shared" si="548"/>
        <v>#VALUE!</v>
      </c>
      <c r="T2322" s="2" t="e">
        <f t="shared" si="549"/>
        <v>#VALUE!</v>
      </c>
      <c r="U2322" s="2" t="e">
        <f t="shared" si="550"/>
        <v>#VALUE!</v>
      </c>
      <c r="V2322" s="2" t="e">
        <f t="shared" si="551"/>
        <v>#VALUE!</v>
      </c>
      <c r="W2322" s="2" t="e">
        <f t="shared" si="552"/>
        <v>#VALUE!</v>
      </c>
      <c r="X2322" t="e">
        <f t="shared" si="553"/>
        <v>#VALUE!</v>
      </c>
      <c r="Y2322" t="e">
        <f t="shared" si="554"/>
        <v>#VALUE!</v>
      </c>
      <c r="Z2322" t="e">
        <f t="shared" si="555"/>
        <v>#VALUE!</v>
      </c>
      <c r="AA2322" t="e">
        <f t="shared" si="556"/>
        <v>#VALUE!</v>
      </c>
      <c r="AB2322" t="e">
        <f t="shared" si="558"/>
        <v>#VALUE!</v>
      </c>
    </row>
    <row r="2323" spans="1:28" x14ac:dyDescent="0.25">
      <c r="A2323">
        <v>52</v>
      </c>
      <c r="B2323" t="s">
        <v>311</v>
      </c>
      <c r="C2323">
        <v>8</v>
      </c>
      <c r="D2323" t="s">
        <v>49</v>
      </c>
      <c r="E2323">
        <v>2006</v>
      </c>
      <c r="F2323">
        <v>80</v>
      </c>
      <c r="G2323" t="s">
        <v>10</v>
      </c>
      <c r="H2323" s="54">
        <v>0.191</v>
      </c>
      <c r="I2323" s="54">
        <v>0.23766666666666669</v>
      </c>
      <c r="J2323" s="54">
        <v>0.23666666666666669</v>
      </c>
      <c r="K2323">
        <v>0.251</v>
      </c>
      <c r="L2323" s="2">
        <f t="shared" si="544"/>
        <v>98.887515451174295</v>
      </c>
      <c r="M2323" s="2">
        <f t="shared" si="545"/>
        <v>104.94097070397902</v>
      </c>
      <c r="N2323" s="2">
        <f t="shared" si="546"/>
        <v>104.80349344978167</v>
      </c>
      <c r="O2323" s="2">
        <f t="shared" si="547"/>
        <v>106.8090787716956</v>
      </c>
      <c r="P2323" s="79" t="e">
        <f t="shared" si="557"/>
        <v>#VALUE!</v>
      </c>
      <c r="Q2323" s="78">
        <v>0.94594594595000003</v>
      </c>
      <c r="R2323" s="78">
        <v>5.4054054054000003E-2</v>
      </c>
      <c r="S2323" s="79" t="e">
        <f t="shared" si="548"/>
        <v>#VALUE!</v>
      </c>
      <c r="T2323" s="2" t="e">
        <f t="shared" si="549"/>
        <v>#VALUE!</v>
      </c>
      <c r="U2323" s="2" t="e">
        <f t="shared" si="550"/>
        <v>#VALUE!</v>
      </c>
      <c r="V2323" s="2" t="e">
        <f t="shared" si="551"/>
        <v>#VALUE!</v>
      </c>
      <c r="W2323" s="2" t="e">
        <f t="shared" si="552"/>
        <v>#VALUE!</v>
      </c>
      <c r="X2323" t="e">
        <f t="shared" si="553"/>
        <v>#VALUE!</v>
      </c>
      <c r="Y2323" t="e">
        <f t="shared" si="554"/>
        <v>#VALUE!</v>
      </c>
      <c r="Z2323" t="e">
        <f t="shared" si="555"/>
        <v>#VALUE!</v>
      </c>
      <c r="AA2323" t="e">
        <f t="shared" si="556"/>
        <v>#VALUE!</v>
      </c>
      <c r="AB2323" t="e">
        <f t="shared" si="558"/>
        <v>#VALUE!</v>
      </c>
    </row>
    <row r="2324" spans="1:28" x14ac:dyDescent="0.25">
      <c r="A2324">
        <v>52</v>
      </c>
      <c r="B2324" t="s">
        <v>311</v>
      </c>
      <c r="C2324">
        <v>8</v>
      </c>
      <c r="D2324" t="s">
        <v>49</v>
      </c>
      <c r="E2324">
        <v>2007</v>
      </c>
      <c r="F2324">
        <v>45</v>
      </c>
      <c r="G2324" t="s">
        <v>10</v>
      </c>
      <c r="H2324" s="54">
        <v>0.248</v>
      </c>
      <c r="I2324" s="54">
        <v>0.32533333333333336</v>
      </c>
      <c r="J2324" s="54">
        <v>0.30733333333333335</v>
      </c>
      <c r="K2324">
        <v>0.33100000000000002</v>
      </c>
      <c r="L2324" s="2">
        <f t="shared" si="544"/>
        <v>59.840425531914896</v>
      </c>
      <c r="M2324" s="2">
        <f t="shared" si="545"/>
        <v>66.699604743083</v>
      </c>
      <c r="N2324" s="2">
        <f t="shared" si="546"/>
        <v>64.966313763233885</v>
      </c>
      <c r="O2324" s="2">
        <f t="shared" si="547"/>
        <v>67.264573991031384</v>
      </c>
      <c r="P2324" s="79" t="e">
        <f t="shared" si="557"/>
        <v>#VALUE!</v>
      </c>
      <c r="Q2324" s="78">
        <v>0.94594594595000003</v>
      </c>
      <c r="R2324" s="78">
        <v>5.4054054054000003E-2</v>
      </c>
      <c r="S2324" s="79">
        <f t="shared" si="548"/>
        <v>54.900559354399952</v>
      </c>
      <c r="T2324" s="2">
        <f t="shared" si="549"/>
        <v>60.631003564400523</v>
      </c>
      <c r="U2324" s="2">
        <f t="shared" si="550"/>
        <v>59.102450115560885</v>
      </c>
      <c r="V2324" s="2">
        <f t="shared" si="551"/>
        <v>60.503716906644719</v>
      </c>
      <c r="W2324" s="2" t="e">
        <f t="shared" si="552"/>
        <v>#VALUE!</v>
      </c>
      <c r="X2324">
        <f t="shared" si="553"/>
        <v>1.2200124300977768</v>
      </c>
      <c r="Y2324">
        <f t="shared" si="554"/>
        <v>1.347355634764456</v>
      </c>
      <c r="Z2324">
        <f t="shared" si="555"/>
        <v>1.3133877803457974</v>
      </c>
      <c r="AA2324">
        <f t="shared" si="556"/>
        <v>1.3445270423698827</v>
      </c>
      <c r="AB2324" t="e">
        <f t="shared" si="558"/>
        <v>#VALUE!</v>
      </c>
    </row>
    <row r="2325" spans="1:28" x14ac:dyDescent="0.25">
      <c r="A2325">
        <v>52</v>
      </c>
      <c r="B2325" t="s">
        <v>311</v>
      </c>
      <c r="C2325">
        <v>8</v>
      </c>
      <c r="D2325" t="s">
        <v>49</v>
      </c>
      <c r="E2325">
        <v>2008</v>
      </c>
      <c r="F2325">
        <v>20</v>
      </c>
      <c r="G2325" t="s">
        <v>10</v>
      </c>
      <c r="H2325" s="54">
        <v>0.26800000000000002</v>
      </c>
      <c r="I2325" s="54">
        <v>0.3046666666666667</v>
      </c>
      <c r="J2325" s="54">
        <v>0.28266666666666668</v>
      </c>
      <c r="K2325">
        <v>0.311</v>
      </c>
      <c r="L2325" s="2">
        <f t="shared" si="544"/>
        <v>27.3224043715847</v>
      </c>
      <c r="M2325" s="2">
        <f t="shared" si="545"/>
        <v>28.76318312559923</v>
      </c>
      <c r="N2325" s="2">
        <f t="shared" si="546"/>
        <v>27.881040892193308</v>
      </c>
      <c r="O2325" s="2">
        <f t="shared" si="547"/>
        <v>29.027576197387514</v>
      </c>
      <c r="P2325" s="79" t="e">
        <f t="shared" si="557"/>
        <v>#VALUE!</v>
      </c>
      <c r="Q2325" s="78">
        <v>0.94594594595000003</v>
      </c>
      <c r="R2325" s="78">
        <v>5.4054054054000003E-2</v>
      </c>
      <c r="S2325" s="79">
        <f t="shared" si="548"/>
        <v>128.02167000048229</v>
      </c>
      <c r="T2325" s="2">
        <f t="shared" si="549"/>
        <v>128.89275068886701</v>
      </c>
      <c r="U2325" s="2">
        <f t="shared" si="550"/>
        <v>125.82982522481704</v>
      </c>
      <c r="V2325" s="2">
        <f t="shared" si="551"/>
        <v>131.50236258957636</v>
      </c>
      <c r="W2325" s="2" t="e">
        <f t="shared" si="552"/>
        <v>#VALUE!</v>
      </c>
      <c r="X2325">
        <f t="shared" si="553"/>
        <v>6.4010835000241144</v>
      </c>
      <c r="Y2325">
        <f t="shared" si="554"/>
        <v>6.4446375344433502</v>
      </c>
      <c r="Z2325">
        <f t="shared" si="555"/>
        <v>6.2914912612408518</v>
      </c>
      <c r="AA2325">
        <f t="shared" si="556"/>
        <v>6.5751181294788186</v>
      </c>
      <c r="AB2325" t="e">
        <f t="shared" si="558"/>
        <v>#VALUE!</v>
      </c>
    </row>
    <row r="2326" spans="1:28" x14ac:dyDescent="0.25">
      <c r="A2326">
        <v>52</v>
      </c>
      <c r="B2326" t="s">
        <v>311</v>
      </c>
      <c r="C2326">
        <v>8</v>
      </c>
      <c r="D2326" t="s">
        <v>49</v>
      </c>
      <c r="E2326">
        <v>2009</v>
      </c>
      <c r="F2326" t="s">
        <v>10</v>
      </c>
      <c r="G2326" t="s">
        <v>10</v>
      </c>
      <c r="H2326" s="54">
        <v>0.25600000000000001</v>
      </c>
      <c r="I2326" s="54">
        <v>0.28799999999999998</v>
      </c>
      <c r="J2326" s="54">
        <v>0.26449999999999996</v>
      </c>
      <c r="K2326">
        <v>0.28799999999999998</v>
      </c>
      <c r="L2326" s="2" t="e">
        <f t="shared" si="544"/>
        <v>#VALUE!</v>
      </c>
      <c r="M2326" s="2" t="e">
        <f t="shared" si="545"/>
        <v>#VALUE!</v>
      </c>
      <c r="N2326" s="2" t="e">
        <f t="shared" si="546"/>
        <v>#VALUE!</v>
      </c>
      <c r="O2326" s="2" t="e">
        <f t="shared" si="547"/>
        <v>#VALUE!</v>
      </c>
      <c r="P2326" s="79" t="e">
        <f t="shared" si="557"/>
        <v>#VALUE!</v>
      </c>
      <c r="Q2326" s="78">
        <v>0.94594594595000003</v>
      </c>
      <c r="R2326" s="78">
        <v>5.4054054054000003E-2</v>
      </c>
      <c r="S2326" s="79">
        <f t="shared" si="548"/>
        <v>44.122557946095789</v>
      </c>
      <c r="T2326" s="2">
        <f t="shared" si="549"/>
        <v>48.832453022615887</v>
      </c>
      <c r="U2326" s="2">
        <f t="shared" si="550"/>
        <v>47.278007854697833</v>
      </c>
      <c r="V2326" s="2">
        <f t="shared" si="551"/>
        <v>49.103068905128211</v>
      </c>
      <c r="W2326" s="2" t="e">
        <f t="shared" si="552"/>
        <v>#VALUE!</v>
      </c>
      <c r="X2326" t="e">
        <f t="shared" si="553"/>
        <v>#VALUE!</v>
      </c>
      <c r="Y2326" t="e">
        <f t="shared" si="554"/>
        <v>#VALUE!</v>
      </c>
      <c r="Z2326" t="e">
        <f t="shared" si="555"/>
        <v>#VALUE!</v>
      </c>
      <c r="AA2326" t="e">
        <f t="shared" si="556"/>
        <v>#VALUE!</v>
      </c>
      <c r="AB2326" t="e">
        <f t="shared" si="558"/>
        <v>#VALUE!</v>
      </c>
    </row>
    <row r="2327" spans="1:28" x14ac:dyDescent="0.25">
      <c r="A2327">
        <v>52</v>
      </c>
      <c r="B2327" t="s">
        <v>311</v>
      </c>
      <c r="C2327">
        <v>8</v>
      </c>
      <c r="D2327" t="s">
        <v>49</v>
      </c>
      <c r="E2327">
        <v>2010</v>
      </c>
      <c r="F2327">
        <v>40</v>
      </c>
      <c r="G2327" t="s">
        <v>10</v>
      </c>
      <c r="H2327" s="54">
        <v>0.20600000000000002</v>
      </c>
      <c r="I2327" s="54">
        <v>0.29066666666666668</v>
      </c>
      <c r="J2327" s="54">
        <v>0.27216666666666667</v>
      </c>
      <c r="K2327">
        <v>0.28699999999999998</v>
      </c>
      <c r="L2327" s="2">
        <f t="shared" si="544"/>
        <v>50.377833753148614</v>
      </c>
      <c r="M2327" s="2">
        <f t="shared" si="545"/>
        <v>56.390977443609017</v>
      </c>
      <c r="N2327" s="2">
        <f t="shared" si="546"/>
        <v>54.957636821616667</v>
      </c>
      <c r="O2327" s="2">
        <f t="shared" si="547"/>
        <v>56.100981767180919</v>
      </c>
      <c r="P2327" s="79" t="e">
        <f t="shared" si="557"/>
        <v>#VALUE!</v>
      </c>
      <c r="Q2327" s="78">
        <v>0.94594594595000003</v>
      </c>
      <c r="R2327" s="78">
        <v>5.4054054054000003E-2</v>
      </c>
      <c r="S2327" s="79">
        <f t="shared" si="548"/>
        <v>401.2738931863102</v>
      </c>
      <c r="T2327" s="2">
        <f t="shared" si="549"/>
        <v>444.00799494366953</v>
      </c>
      <c r="U2327" s="2">
        <f t="shared" si="550"/>
        <v>429.29832388716318</v>
      </c>
      <c r="V2327" s="2">
        <f t="shared" si="551"/>
        <v>437.49374108547022</v>
      </c>
      <c r="W2327" s="2" t="e">
        <f t="shared" si="552"/>
        <v>#VALUE!</v>
      </c>
      <c r="X2327">
        <f t="shared" si="553"/>
        <v>10.031847329657754</v>
      </c>
      <c r="Y2327">
        <f t="shared" si="554"/>
        <v>11.100199873591738</v>
      </c>
      <c r="Z2327">
        <f t="shared" si="555"/>
        <v>10.73245809717908</v>
      </c>
      <c r="AA2327">
        <f t="shared" si="556"/>
        <v>10.937343527136756</v>
      </c>
      <c r="AB2327" t="e">
        <f t="shared" si="558"/>
        <v>#VALUE!</v>
      </c>
    </row>
    <row r="2328" spans="1:28" x14ac:dyDescent="0.25">
      <c r="A2328">
        <v>52</v>
      </c>
      <c r="B2328" t="s">
        <v>311</v>
      </c>
      <c r="C2328">
        <v>8</v>
      </c>
      <c r="D2328" t="s">
        <v>49</v>
      </c>
      <c r="E2328">
        <v>2011</v>
      </c>
      <c r="F2328">
        <v>100</v>
      </c>
      <c r="G2328" t="s">
        <v>10</v>
      </c>
      <c r="H2328" s="54">
        <v>0.254</v>
      </c>
      <c r="I2328" s="54">
        <v>0.2583333333333333</v>
      </c>
      <c r="J2328" s="54">
        <v>0.24033333333333334</v>
      </c>
      <c r="K2328">
        <v>0.27300000000000002</v>
      </c>
      <c r="L2328" s="2">
        <f t="shared" si="544"/>
        <v>134.04825737265415</v>
      </c>
      <c r="M2328" s="2">
        <f t="shared" si="545"/>
        <v>134.83146067415728</v>
      </c>
      <c r="N2328" s="2">
        <f t="shared" si="546"/>
        <v>131.63668275559456</v>
      </c>
      <c r="O2328" s="2">
        <f t="shared" si="547"/>
        <v>137.5515818431912</v>
      </c>
      <c r="P2328" s="79" t="e">
        <f t="shared" si="557"/>
        <v>#VALUE!</v>
      </c>
      <c r="Q2328" s="78">
        <v>0.94594594595000003</v>
      </c>
      <c r="R2328" s="78">
        <v>5.4054054054000003E-2</v>
      </c>
      <c r="S2328" s="79">
        <f t="shared" si="548"/>
        <v>46.388493757102346</v>
      </c>
      <c r="T2328" s="2">
        <f t="shared" si="549"/>
        <v>49.884802387784724</v>
      </c>
      <c r="U2328" s="2">
        <f t="shared" si="550"/>
        <v>49.591376845160688</v>
      </c>
      <c r="V2328" s="2">
        <f t="shared" si="551"/>
        <v>48.895016539552913</v>
      </c>
      <c r="W2328" s="2" t="e">
        <f t="shared" si="552"/>
        <v>#VALUE!</v>
      </c>
      <c r="X2328">
        <f t="shared" si="553"/>
        <v>0.46388493757102345</v>
      </c>
      <c r="Y2328">
        <f t="shared" si="554"/>
        <v>0.49884802387784721</v>
      </c>
      <c r="Z2328">
        <f t="shared" si="555"/>
        <v>0.4959137684516069</v>
      </c>
      <c r="AA2328">
        <f t="shared" si="556"/>
        <v>0.4889501653955291</v>
      </c>
      <c r="AB2328" t="e">
        <f t="shared" si="558"/>
        <v>#VALUE!</v>
      </c>
    </row>
    <row r="2329" spans="1:28" x14ac:dyDescent="0.25">
      <c r="A2329">
        <v>52</v>
      </c>
      <c r="B2329" t="s">
        <v>311</v>
      </c>
      <c r="C2329">
        <v>8</v>
      </c>
      <c r="D2329" t="s">
        <v>49</v>
      </c>
      <c r="E2329">
        <v>2012</v>
      </c>
      <c r="F2329">
        <v>18</v>
      </c>
      <c r="G2329" t="s">
        <v>10</v>
      </c>
      <c r="H2329" s="54">
        <v>0.20199999999999999</v>
      </c>
      <c r="I2329" s="54">
        <v>0.27900000000000003</v>
      </c>
      <c r="J2329" s="54">
        <v>0.25650000000000001</v>
      </c>
      <c r="K2329">
        <v>0.29799999999999999</v>
      </c>
      <c r="L2329" s="2">
        <f t="shared" si="544"/>
        <v>22.556390977443609</v>
      </c>
      <c r="M2329" s="2">
        <f t="shared" si="545"/>
        <v>24.965325936199722</v>
      </c>
      <c r="N2329" s="2">
        <f t="shared" si="546"/>
        <v>24.209818426361799</v>
      </c>
      <c r="O2329" s="2">
        <f t="shared" si="547"/>
        <v>25.641025641025642</v>
      </c>
      <c r="P2329" s="79" t="e">
        <f t="shared" si="557"/>
        <v>#VALUE!</v>
      </c>
      <c r="Q2329" s="78">
        <v>0.94594594595000003</v>
      </c>
      <c r="R2329" s="78">
        <v>5.4054054054000003E-2</v>
      </c>
      <c r="S2329" s="79">
        <f t="shared" si="548"/>
        <v>38.496208001010835</v>
      </c>
      <c r="T2329" s="2">
        <f t="shared" si="549"/>
        <v>42.003780893933317</v>
      </c>
      <c r="U2329" s="2">
        <f t="shared" si="550"/>
        <v>41.000907379976255</v>
      </c>
      <c r="V2329" s="2">
        <f t="shared" si="551"/>
        <v>44.417167162502281</v>
      </c>
      <c r="W2329" s="2" t="e">
        <f t="shared" si="552"/>
        <v>#VALUE!</v>
      </c>
      <c r="X2329">
        <f t="shared" si="553"/>
        <v>2.1386782222783798</v>
      </c>
      <c r="Y2329">
        <f t="shared" si="554"/>
        <v>2.3335433829962953</v>
      </c>
      <c r="Z2329">
        <f t="shared" si="555"/>
        <v>2.2778281877764588</v>
      </c>
      <c r="AA2329">
        <f t="shared" si="556"/>
        <v>2.4676203979167934</v>
      </c>
      <c r="AB2329" t="e">
        <f t="shared" si="558"/>
        <v>#VALUE!</v>
      </c>
    </row>
    <row r="2330" spans="1:28" x14ac:dyDescent="0.25">
      <c r="A2330">
        <v>52</v>
      </c>
      <c r="B2330" t="s">
        <v>311</v>
      </c>
      <c r="C2330">
        <v>8</v>
      </c>
      <c r="D2330" t="s">
        <v>49</v>
      </c>
      <c r="E2330">
        <v>2013</v>
      </c>
      <c r="F2330">
        <v>325</v>
      </c>
      <c r="G2330" t="s">
        <v>10</v>
      </c>
      <c r="H2330" s="54">
        <v>0.22900000000000001</v>
      </c>
      <c r="I2330" s="54">
        <v>0.30333333333333334</v>
      </c>
      <c r="J2330" s="54">
        <v>0.27933333333333332</v>
      </c>
      <c r="K2330">
        <v>0.29299999999999998</v>
      </c>
      <c r="L2330" s="2">
        <f t="shared" si="544"/>
        <v>421.53047989623866</v>
      </c>
      <c r="M2330" s="2">
        <f t="shared" si="545"/>
        <v>466.50717703349284</v>
      </c>
      <c r="N2330" s="2">
        <f t="shared" si="546"/>
        <v>450.97132284921366</v>
      </c>
      <c r="O2330" s="2">
        <f t="shared" si="547"/>
        <v>459.68882602545966</v>
      </c>
      <c r="P2330" s="79" t="e">
        <f t="shared" si="557"/>
        <v>#VALUE!</v>
      </c>
      <c r="Q2330" s="78">
        <v>0.94594594595000003</v>
      </c>
      <c r="R2330" s="78">
        <v>5.4054054054000003E-2</v>
      </c>
      <c r="S2330" s="79">
        <f t="shared" si="548"/>
        <v>42.273404593188374</v>
      </c>
      <c r="T2330" s="2">
        <f t="shared" si="549"/>
        <v>45.879686300718745</v>
      </c>
      <c r="U2330" s="2">
        <f t="shared" si="550"/>
        <v>44.585872644994637</v>
      </c>
      <c r="V2330" s="2">
        <f t="shared" si="551"/>
        <v>45.467214136671018</v>
      </c>
      <c r="W2330" s="2" t="e">
        <f t="shared" si="552"/>
        <v>#VALUE!</v>
      </c>
      <c r="X2330">
        <f t="shared" si="553"/>
        <v>0.1300720141328873</v>
      </c>
      <c r="Y2330">
        <f t="shared" si="554"/>
        <v>0.14116826554067305</v>
      </c>
      <c r="Z2330">
        <f t="shared" si="555"/>
        <v>0.13718730044613733</v>
      </c>
      <c r="AA2330">
        <f t="shared" si="556"/>
        <v>0.13989912042052621</v>
      </c>
      <c r="AB2330" t="e">
        <f t="shared" si="558"/>
        <v>#VALUE!</v>
      </c>
    </row>
    <row r="2331" spans="1:28" x14ac:dyDescent="0.25">
      <c r="A2331">
        <v>52</v>
      </c>
      <c r="B2331" t="s">
        <v>311</v>
      </c>
      <c r="C2331">
        <v>8</v>
      </c>
      <c r="D2331" t="s">
        <v>49</v>
      </c>
      <c r="E2331">
        <v>2014</v>
      </c>
      <c r="F2331">
        <v>40</v>
      </c>
      <c r="G2331" t="s">
        <v>10</v>
      </c>
      <c r="H2331" s="54">
        <v>0.14499999999999999</v>
      </c>
      <c r="I2331" s="54">
        <v>0.20433333333333331</v>
      </c>
      <c r="J2331" s="54">
        <v>0.20033333333333331</v>
      </c>
      <c r="K2331">
        <v>0.185</v>
      </c>
      <c r="L2331" s="2">
        <f t="shared" si="544"/>
        <v>46.783625730994153</v>
      </c>
      <c r="M2331" s="2">
        <f t="shared" si="545"/>
        <v>50.272308336824459</v>
      </c>
      <c r="N2331" s="2">
        <f t="shared" si="546"/>
        <v>50.020842017507292</v>
      </c>
      <c r="O2331" s="2">
        <f t="shared" si="547"/>
        <v>49.079754601226995</v>
      </c>
      <c r="P2331" s="79" t="e">
        <f t="shared" si="557"/>
        <v>#VALUE!</v>
      </c>
      <c r="Q2331" s="78">
        <v>0.94594594595000003</v>
      </c>
      <c r="R2331" s="78">
        <v>5.4054054054000003E-2</v>
      </c>
      <c r="S2331" s="79">
        <f t="shared" si="548"/>
        <v>387.13496473787211</v>
      </c>
      <c r="T2331" s="2">
        <f t="shared" si="549"/>
        <v>427.80296629264041</v>
      </c>
      <c r="U2331" s="2">
        <f t="shared" si="550"/>
        <v>414.54574920193886</v>
      </c>
      <c r="V2331" s="2">
        <f t="shared" si="551"/>
        <v>422.49141995487975</v>
      </c>
      <c r="W2331" s="2" t="e">
        <f t="shared" si="552"/>
        <v>#VALUE!</v>
      </c>
      <c r="X2331">
        <f t="shared" si="553"/>
        <v>9.6783741184468024</v>
      </c>
      <c r="Y2331">
        <f t="shared" si="554"/>
        <v>10.695074157316011</v>
      </c>
      <c r="Z2331">
        <f t="shared" si="555"/>
        <v>10.363643730048471</v>
      </c>
      <c r="AA2331">
        <f t="shared" si="556"/>
        <v>10.562285498871994</v>
      </c>
      <c r="AB2331" t="e">
        <f t="shared" si="558"/>
        <v>#VALUE!</v>
      </c>
    </row>
    <row r="2332" spans="1:28" x14ac:dyDescent="0.25">
      <c r="A2332">
        <v>52</v>
      </c>
      <c r="B2332" t="s">
        <v>311</v>
      </c>
      <c r="C2332">
        <v>8</v>
      </c>
      <c r="D2332" t="s">
        <v>49</v>
      </c>
      <c r="E2332">
        <v>2015</v>
      </c>
      <c r="F2332">
        <v>30</v>
      </c>
      <c r="G2332" t="s">
        <v>10</v>
      </c>
      <c r="H2332" s="54">
        <v>0.24</v>
      </c>
      <c r="I2332" s="54">
        <v>0.30400000000000005</v>
      </c>
      <c r="J2332" s="54">
        <v>0.28700000000000003</v>
      </c>
      <c r="K2332">
        <v>0.34300000000000003</v>
      </c>
      <c r="L2332" s="2">
        <f t="shared" si="544"/>
        <v>39.473684210526315</v>
      </c>
      <c r="M2332" s="2">
        <f t="shared" si="545"/>
        <v>43.103448275862071</v>
      </c>
      <c r="N2332" s="2">
        <f t="shared" si="546"/>
        <v>42.075736325385698</v>
      </c>
      <c r="O2332" s="2">
        <f t="shared" si="547"/>
        <v>45.662100456621005</v>
      </c>
      <c r="P2332" s="79" t="e">
        <f t="shared" si="557"/>
        <v>#VALUE!</v>
      </c>
      <c r="Q2332" s="78">
        <v>0.94594594595000003</v>
      </c>
      <c r="R2332" s="78">
        <v>5.4054054054000003E-2</v>
      </c>
      <c r="S2332" s="79">
        <f t="shared" si="548"/>
        <v>42.987680021478539</v>
      </c>
      <c r="T2332" s="2">
        <f t="shared" si="549"/>
        <v>49.309345500871729</v>
      </c>
      <c r="U2332" s="2">
        <f t="shared" si="550"/>
        <v>48.616882761196166</v>
      </c>
      <c r="V2332" s="2">
        <f t="shared" si="551"/>
        <v>43.99160526441031</v>
      </c>
      <c r="W2332" s="2" t="e">
        <f t="shared" si="552"/>
        <v>#VALUE!</v>
      </c>
      <c r="X2332">
        <f t="shared" si="553"/>
        <v>1.4329226673826179</v>
      </c>
      <c r="Y2332">
        <f t="shared" si="554"/>
        <v>1.6436448500290577</v>
      </c>
      <c r="Z2332">
        <f t="shared" si="555"/>
        <v>1.6205627587065388</v>
      </c>
      <c r="AA2332">
        <f t="shared" si="556"/>
        <v>1.4663868421470103</v>
      </c>
      <c r="AB2332" t="e">
        <f t="shared" si="558"/>
        <v>#VALUE!</v>
      </c>
    </row>
    <row r="2333" spans="1:28" x14ac:dyDescent="0.25">
      <c r="A2333">
        <v>52</v>
      </c>
      <c r="B2333" t="s">
        <v>311</v>
      </c>
      <c r="C2333">
        <v>8</v>
      </c>
      <c r="D2333" t="s">
        <v>49</v>
      </c>
      <c r="E2333">
        <v>2016</v>
      </c>
      <c r="F2333">
        <v>16</v>
      </c>
      <c r="G2333" t="s">
        <v>10</v>
      </c>
      <c r="H2333" s="54">
        <v>0.252</v>
      </c>
      <c r="I2333" s="54">
        <v>0.29700000000000004</v>
      </c>
      <c r="J2333" s="54">
        <v>0.27900000000000003</v>
      </c>
      <c r="K2333">
        <v>0.29299999999999998</v>
      </c>
      <c r="L2333" s="2">
        <f t="shared" si="544"/>
        <v>21.390374331550802</v>
      </c>
      <c r="M2333" s="2">
        <f t="shared" si="545"/>
        <v>22.75960170697013</v>
      </c>
      <c r="N2333" s="2">
        <f t="shared" si="546"/>
        <v>22.191400832177532</v>
      </c>
      <c r="O2333" s="2">
        <f t="shared" si="547"/>
        <v>22.630834512022627</v>
      </c>
      <c r="P2333" s="79" t="e">
        <f t="shared" si="557"/>
        <v>#VALUE!</v>
      </c>
      <c r="Q2333" s="78">
        <v>0.94594594595000003</v>
      </c>
      <c r="R2333" s="78">
        <v>5.4054054054000003E-2</v>
      </c>
      <c r="S2333" s="79">
        <f t="shared" si="548"/>
        <v>310.59247935953346</v>
      </c>
      <c r="T2333" s="2">
        <f t="shared" si="549"/>
        <v>352.85901411052703</v>
      </c>
      <c r="U2333" s="2">
        <f t="shared" si="550"/>
        <v>347.32054335824245</v>
      </c>
      <c r="V2333" s="2">
        <f t="shared" si="551"/>
        <v>328.38448381802556</v>
      </c>
      <c r="W2333" s="2" t="e">
        <f t="shared" si="552"/>
        <v>#VALUE!</v>
      </c>
      <c r="X2333">
        <f t="shared" si="553"/>
        <v>19.412029959970841</v>
      </c>
      <c r="Y2333">
        <f t="shared" si="554"/>
        <v>22.053688381907939</v>
      </c>
      <c r="Z2333">
        <f t="shared" si="555"/>
        <v>21.707533959890153</v>
      </c>
      <c r="AA2333">
        <f t="shared" si="556"/>
        <v>20.524030238626597</v>
      </c>
      <c r="AB2333" t="e">
        <f t="shared" si="558"/>
        <v>#VALUE!</v>
      </c>
    </row>
    <row r="2334" spans="1:28" x14ac:dyDescent="0.25">
      <c r="A2334">
        <v>52</v>
      </c>
      <c r="B2334" t="s">
        <v>311</v>
      </c>
      <c r="C2334">
        <v>8</v>
      </c>
      <c r="D2334" t="s">
        <v>49</v>
      </c>
      <c r="E2334">
        <v>2017</v>
      </c>
      <c r="F2334">
        <v>300</v>
      </c>
      <c r="G2334" t="s">
        <v>10</v>
      </c>
      <c r="H2334" s="54">
        <v>0.26421253355763952</v>
      </c>
      <c r="I2334" s="54">
        <v>0.33404541147798106</v>
      </c>
      <c r="J2334" s="54">
        <v>0.31269765999824639</v>
      </c>
      <c r="K2334">
        <v>0.32600000000000001</v>
      </c>
      <c r="L2334" s="2">
        <f t="shared" si="544"/>
        <v>407.72643417064938</v>
      </c>
      <c r="M2334" s="2">
        <f t="shared" si="545"/>
        <v>450.48116669006311</v>
      </c>
      <c r="N2334" s="2">
        <f t="shared" si="546"/>
        <v>436.48912936806613</v>
      </c>
      <c r="O2334" s="2">
        <f t="shared" si="547"/>
        <v>445.10385756676561</v>
      </c>
      <c r="P2334" s="79" t="e">
        <f t="shared" si="557"/>
        <v>#VALUE!</v>
      </c>
      <c r="Q2334" s="78">
        <v>0.94594594595000003</v>
      </c>
      <c r="R2334" s="78">
        <v>5.4054054054000003E-2</v>
      </c>
      <c r="S2334" s="79" t="e">
        <f t="shared" si="548"/>
        <v>#VALUE!</v>
      </c>
      <c r="T2334" s="2" t="e">
        <f t="shared" si="549"/>
        <v>#VALUE!</v>
      </c>
      <c r="U2334" s="2" t="e">
        <f t="shared" si="550"/>
        <v>#VALUE!</v>
      </c>
      <c r="V2334" s="2">
        <f t="shared" si="551"/>
        <v>37.109870468845926</v>
      </c>
      <c r="W2334" s="2" t="e">
        <f t="shared" si="552"/>
        <v>#VALUE!</v>
      </c>
      <c r="X2334" t="e">
        <f t="shared" si="553"/>
        <v>#VALUE!</v>
      </c>
      <c r="Y2334" t="e">
        <f t="shared" si="554"/>
        <v>#VALUE!</v>
      </c>
      <c r="Z2334" t="e">
        <f t="shared" si="555"/>
        <v>#VALUE!</v>
      </c>
      <c r="AA2334">
        <f t="shared" si="556"/>
        <v>0.12369956822948643</v>
      </c>
      <c r="AB2334" t="e">
        <f t="shared" si="558"/>
        <v>#VALUE!</v>
      </c>
    </row>
    <row r="2335" spans="1:28" x14ac:dyDescent="0.25">
      <c r="A2335">
        <v>52</v>
      </c>
      <c r="B2335" t="s">
        <v>311</v>
      </c>
      <c r="C2335">
        <v>8</v>
      </c>
      <c r="D2335" t="s">
        <v>49</v>
      </c>
      <c r="E2335">
        <v>2018</v>
      </c>
      <c r="F2335">
        <v>20</v>
      </c>
      <c r="G2335" t="s">
        <v>10</v>
      </c>
      <c r="H2335" s="54">
        <v>0.25329250311259038</v>
      </c>
      <c r="I2335" s="54">
        <v>0.35347180943220174</v>
      </c>
      <c r="J2335" s="54">
        <v>0.34504815702446495</v>
      </c>
      <c r="K2335">
        <v>0.253</v>
      </c>
      <c r="L2335" s="2">
        <f t="shared" si="544"/>
        <v>26.784249633716545</v>
      </c>
      <c r="M2335" s="2">
        <f t="shared" si="545"/>
        <v>30.934459303987147</v>
      </c>
      <c r="N2335" s="2">
        <f t="shared" si="546"/>
        <v>30.536596262004988</v>
      </c>
      <c r="O2335" s="2">
        <f t="shared" si="547"/>
        <v>26.773761713520749</v>
      </c>
      <c r="P2335" s="79" t="e">
        <f t="shared" si="557"/>
        <v>#VALUE!</v>
      </c>
      <c r="Q2335" s="78">
        <v>0.94594594595000003</v>
      </c>
      <c r="R2335" s="78">
        <v>5.4054054054000003E-2</v>
      </c>
      <c r="S2335" s="79" t="e">
        <f t="shared" si="548"/>
        <v>#VALUE!</v>
      </c>
      <c r="T2335" s="2" t="e">
        <f t="shared" si="549"/>
        <v>#VALUE!</v>
      </c>
      <c r="U2335" s="2" t="e">
        <f t="shared" si="550"/>
        <v>#VALUE!</v>
      </c>
      <c r="V2335" s="2">
        <f t="shared" si="551"/>
        <v>118.50458756527307</v>
      </c>
      <c r="W2335" s="2" t="e">
        <f t="shared" si="552"/>
        <v>#VALUE!</v>
      </c>
      <c r="X2335" t="e">
        <f t="shared" si="553"/>
        <v>#VALUE!</v>
      </c>
      <c r="Y2335" t="e">
        <f t="shared" si="554"/>
        <v>#VALUE!</v>
      </c>
      <c r="Z2335" t="e">
        <f t="shared" si="555"/>
        <v>#VALUE!</v>
      </c>
      <c r="AA2335">
        <f t="shared" si="556"/>
        <v>5.9252293782636531</v>
      </c>
      <c r="AB2335" t="e">
        <f t="shared" si="558"/>
        <v>#VALUE!</v>
      </c>
    </row>
    <row r="2336" spans="1:28" x14ac:dyDescent="0.25">
      <c r="A2336">
        <v>52</v>
      </c>
      <c r="B2336" t="s">
        <v>311</v>
      </c>
      <c r="C2336">
        <v>8</v>
      </c>
      <c r="D2336" t="s">
        <v>49</v>
      </c>
      <c r="E2336">
        <v>2019</v>
      </c>
      <c r="F2336">
        <v>250</v>
      </c>
      <c r="G2336" t="s">
        <v>10</v>
      </c>
      <c r="H2336" s="54">
        <v>0.23441509169475994</v>
      </c>
      <c r="I2336" s="54">
        <v>0.32590908281944742</v>
      </c>
      <c r="J2336" s="54">
        <v>0.31510957999927913</v>
      </c>
      <c r="K2336">
        <v>0.27600000000000002</v>
      </c>
      <c r="L2336" s="2">
        <f t="shared" ref="L2336:L2399" si="559">$F2336/(1-H2336)</f>
        <v>326.54771180563102</v>
      </c>
      <c r="M2336" s="2">
        <f t="shared" ref="M2336:M2399" si="560">$F2336/(1-I2336)</f>
        <v>370.86985394440273</v>
      </c>
      <c r="N2336" s="2">
        <f t="shared" ref="N2336:N2399" si="561">$F2336/(1-J2336)</f>
        <v>365.02189649511649</v>
      </c>
      <c r="O2336" s="2">
        <f t="shared" ref="O2336:O2399" si="562">$F2336/(1-K2336)</f>
        <v>345.30386740331494</v>
      </c>
      <c r="P2336" s="79" t="e">
        <f t="shared" si="557"/>
        <v>#VALUE!</v>
      </c>
      <c r="Q2336" s="78">
        <v>0.94594594595000003</v>
      </c>
      <c r="R2336" s="78">
        <v>5.4054054054000003E-2</v>
      </c>
      <c r="S2336" s="79" t="e">
        <f t="shared" ref="S2336:S2399" si="563">(L2339*$Q2336)+(L2340*$R2336)</f>
        <v>#VALUE!</v>
      </c>
      <c r="T2336" s="2" t="e">
        <f t="shared" ref="T2336:T2399" si="564">(M2339*$Q2336)+(M2340*$R2336)</f>
        <v>#VALUE!</v>
      </c>
      <c r="U2336" s="2" t="e">
        <f t="shared" ref="U2336:U2399" si="565">(N2339*$Q2336)+(N2340*$R2336)</f>
        <v>#VALUE!</v>
      </c>
      <c r="V2336" s="2">
        <f t="shared" ref="V2336:V2399" si="566">(O2339*$Q2336)+(O2340*$R2336)</f>
        <v>69.541968490369143</v>
      </c>
      <c r="W2336" s="2" t="e">
        <f t="shared" ref="W2336:W2399" si="567">(P2339*$Q2336)+(P2340*$R2336)</f>
        <v>#VALUE!</v>
      </c>
      <c r="X2336" t="e">
        <f t="shared" ref="X2336:X2399" si="568">S2336/$F2336</f>
        <v>#VALUE!</v>
      </c>
      <c r="Y2336" t="e">
        <f t="shared" ref="Y2336:Y2399" si="569">T2336/$F2336</f>
        <v>#VALUE!</v>
      </c>
      <c r="Z2336" t="e">
        <f t="shared" ref="Z2336:Z2399" si="570">U2336/$F2336</f>
        <v>#VALUE!</v>
      </c>
      <c r="AA2336">
        <f t="shared" ref="AA2336:AA2399" si="571">V2336/$F2336</f>
        <v>0.27816787396147657</v>
      </c>
      <c r="AB2336" t="e">
        <f t="shared" si="558"/>
        <v>#VALUE!</v>
      </c>
    </row>
    <row r="2337" spans="1:28" x14ac:dyDescent="0.25">
      <c r="A2337">
        <v>52</v>
      </c>
      <c r="B2337" t="s">
        <v>311</v>
      </c>
      <c r="C2337">
        <v>8</v>
      </c>
      <c r="D2337" t="s">
        <v>49</v>
      </c>
      <c r="E2337">
        <v>2020</v>
      </c>
      <c r="F2337">
        <v>28</v>
      </c>
      <c r="G2337" t="s">
        <v>10</v>
      </c>
      <c r="H2337" s="54">
        <v>0.10759564786873591</v>
      </c>
      <c r="I2337" s="54">
        <v>0.25668946937664994</v>
      </c>
      <c r="J2337" s="54">
        <v>0.25426527177111524</v>
      </c>
      <c r="K2337">
        <v>0.13300000000000001</v>
      </c>
      <c r="L2337" s="2">
        <f t="shared" si="559"/>
        <v>31.37591152836676</v>
      </c>
      <c r="M2337" s="2">
        <f t="shared" si="560"/>
        <v>37.66931698992456</v>
      </c>
      <c r="N2337" s="2">
        <f t="shared" si="561"/>
        <v>37.546863435607754</v>
      </c>
      <c r="O2337" s="2">
        <f t="shared" si="562"/>
        <v>32.295271049596309</v>
      </c>
      <c r="P2337" s="79" t="e">
        <f t="shared" si="557"/>
        <v>#VALUE!</v>
      </c>
      <c r="Q2337" s="78">
        <v>0.94594594595000003</v>
      </c>
      <c r="R2337" s="78">
        <v>5.4054054054000003E-2</v>
      </c>
      <c r="S2337" s="79" t="e">
        <f t="shared" si="563"/>
        <v>#VALUE!</v>
      </c>
      <c r="T2337" s="2" t="e">
        <f t="shared" si="564"/>
        <v>#VALUE!</v>
      </c>
      <c r="U2337" s="2" t="e">
        <f t="shared" si="565"/>
        <v>#VALUE!</v>
      </c>
      <c r="V2337" s="2">
        <f t="shared" si="566"/>
        <v>89.109405845944295</v>
      </c>
      <c r="W2337" s="2" t="e">
        <f t="shared" si="567"/>
        <v>#VALUE!</v>
      </c>
      <c r="X2337" t="e">
        <f t="shared" si="568"/>
        <v>#VALUE!</v>
      </c>
      <c r="Y2337" t="e">
        <f t="shared" si="569"/>
        <v>#VALUE!</v>
      </c>
      <c r="Z2337" t="e">
        <f t="shared" si="570"/>
        <v>#VALUE!</v>
      </c>
      <c r="AA2337">
        <f t="shared" si="571"/>
        <v>3.1824787802122962</v>
      </c>
      <c r="AB2337" t="e">
        <f t="shared" si="558"/>
        <v>#VALUE!</v>
      </c>
    </row>
    <row r="2338" spans="1:28" x14ac:dyDescent="0.25">
      <c r="A2338">
        <v>52</v>
      </c>
      <c r="B2338" t="s">
        <v>311</v>
      </c>
      <c r="C2338">
        <v>8</v>
      </c>
      <c r="D2338" t="s">
        <v>49</v>
      </c>
      <c r="E2338">
        <v>2021</v>
      </c>
      <c r="F2338">
        <v>96</v>
      </c>
      <c r="G2338" t="s">
        <v>10</v>
      </c>
      <c r="H2338" s="79" t="s">
        <v>10</v>
      </c>
      <c r="I2338" s="2" t="s">
        <v>10</v>
      </c>
      <c r="J2338" s="2" t="s">
        <v>10</v>
      </c>
      <c r="K2338">
        <v>0.20899999999999999</v>
      </c>
      <c r="L2338" s="2" t="e">
        <f t="shared" si="559"/>
        <v>#VALUE!</v>
      </c>
      <c r="M2338" s="2" t="e">
        <f t="shared" si="560"/>
        <v>#VALUE!</v>
      </c>
      <c r="N2338" s="2" t="e">
        <f t="shared" si="561"/>
        <v>#VALUE!</v>
      </c>
      <c r="O2338" s="2">
        <f t="shared" si="562"/>
        <v>121.3653603034134</v>
      </c>
      <c r="P2338" s="79" t="e">
        <f t="shared" si="557"/>
        <v>#VALUE!</v>
      </c>
      <c r="Q2338" s="78">
        <v>0.94594594595000003</v>
      </c>
      <c r="R2338" s="78">
        <v>5.4054054054000003E-2</v>
      </c>
      <c r="S2338" s="79" t="e">
        <f t="shared" si="563"/>
        <v>#VALUE!</v>
      </c>
      <c r="T2338" s="2" t="e">
        <f t="shared" si="564"/>
        <v>#VALUE!</v>
      </c>
      <c r="U2338" s="2" t="e">
        <f t="shared" si="565"/>
        <v>#VALUE!</v>
      </c>
      <c r="V2338" s="2">
        <f t="shared" si="566"/>
        <v>129.85160851048718</v>
      </c>
      <c r="W2338" s="2" t="e">
        <f t="shared" si="567"/>
        <v>#VALUE!</v>
      </c>
      <c r="X2338" t="e">
        <f t="shared" si="568"/>
        <v>#VALUE!</v>
      </c>
      <c r="Y2338" t="e">
        <f t="shared" si="569"/>
        <v>#VALUE!</v>
      </c>
      <c r="Z2338" t="e">
        <f t="shared" si="570"/>
        <v>#VALUE!</v>
      </c>
      <c r="AA2338">
        <f t="shared" si="571"/>
        <v>1.3526209219842416</v>
      </c>
      <c r="AB2338" t="e">
        <f t="shared" si="558"/>
        <v>#VALUE!</v>
      </c>
    </row>
    <row r="2339" spans="1:28" x14ac:dyDescent="0.25">
      <c r="A2339">
        <v>52</v>
      </c>
      <c r="B2339" t="s">
        <v>311</v>
      </c>
      <c r="C2339">
        <v>8</v>
      </c>
      <c r="D2339" t="s">
        <v>49</v>
      </c>
      <c r="E2339">
        <v>2022</v>
      </c>
      <c r="F2339">
        <v>54</v>
      </c>
      <c r="G2339" t="s">
        <v>10</v>
      </c>
      <c r="H2339" s="79" t="s">
        <v>10</v>
      </c>
      <c r="I2339" s="2" t="s">
        <v>10</v>
      </c>
      <c r="J2339" s="2" t="s">
        <v>10</v>
      </c>
      <c r="K2339">
        <v>0.21099999999999999</v>
      </c>
      <c r="L2339" s="2" t="e">
        <f t="shared" si="559"/>
        <v>#VALUE!</v>
      </c>
      <c r="M2339" s="2" t="e">
        <f t="shared" si="560"/>
        <v>#VALUE!</v>
      </c>
      <c r="N2339" s="2" t="e">
        <f t="shared" si="561"/>
        <v>#VALUE!</v>
      </c>
      <c r="O2339" s="2">
        <f t="shared" si="562"/>
        <v>68.44106463878326</v>
      </c>
      <c r="P2339" s="79" t="e">
        <f t="shared" si="557"/>
        <v>#VALUE!</v>
      </c>
      <c r="Q2339" s="78">
        <v>0.94594594595000003</v>
      </c>
      <c r="R2339" s="78">
        <v>5.4054054054000003E-2</v>
      </c>
      <c r="S2339" s="79">
        <f t="shared" si="563"/>
        <v>706.0536674203239</v>
      </c>
      <c r="T2339" s="2">
        <f t="shared" si="564"/>
        <v>719.98842593780557</v>
      </c>
      <c r="U2339" s="2">
        <f t="shared" si="565"/>
        <v>711.98248324842154</v>
      </c>
      <c r="V2339" s="2">
        <f t="shared" si="566"/>
        <v>719.53845268352291</v>
      </c>
      <c r="W2339" s="2" t="e">
        <f t="shared" si="567"/>
        <v>#VALUE!</v>
      </c>
      <c r="X2339">
        <f t="shared" si="568"/>
        <v>13.075067915191184</v>
      </c>
      <c r="Y2339">
        <f t="shared" si="569"/>
        <v>13.333118998848251</v>
      </c>
      <c r="Z2339">
        <f t="shared" si="570"/>
        <v>13.184860800896695</v>
      </c>
      <c r="AA2339">
        <f t="shared" si="571"/>
        <v>13.32478616080598</v>
      </c>
      <c r="AB2339" t="e">
        <f t="shared" si="558"/>
        <v>#VALUE!</v>
      </c>
    </row>
    <row r="2340" spans="1:28" x14ac:dyDescent="0.25">
      <c r="A2340">
        <v>52</v>
      </c>
      <c r="B2340" t="s">
        <v>311</v>
      </c>
      <c r="C2340">
        <v>8</v>
      </c>
      <c r="D2340" t="s">
        <v>49</v>
      </c>
      <c r="E2340">
        <v>2023</v>
      </c>
      <c r="F2340">
        <v>73</v>
      </c>
      <c r="G2340" t="s">
        <v>10</v>
      </c>
      <c r="H2340" s="79" t="s">
        <v>10</v>
      </c>
      <c r="I2340" s="2" t="s">
        <v>10</v>
      </c>
      <c r="J2340" s="2" t="s">
        <v>10</v>
      </c>
      <c r="K2340">
        <v>0.17799999999999999</v>
      </c>
      <c r="L2340" s="2" t="e">
        <f t="shared" si="559"/>
        <v>#VALUE!</v>
      </c>
      <c r="M2340" s="2" t="e">
        <f t="shared" si="560"/>
        <v>#VALUE!</v>
      </c>
      <c r="N2340" s="2" t="e">
        <f t="shared" si="561"/>
        <v>#VALUE!</v>
      </c>
      <c r="O2340" s="2">
        <f t="shared" si="562"/>
        <v>88.807785888077845</v>
      </c>
      <c r="P2340" s="79" t="e">
        <f t="shared" si="557"/>
        <v>#VALUE!</v>
      </c>
      <c r="Q2340" s="78">
        <v>0.94594594595000003</v>
      </c>
      <c r="R2340" s="78">
        <v>5.4054054054000003E-2</v>
      </c>
      <c r="S2340" s="79">
        <f t="shared" si="563"/>
        <v>163.95011323471689</v>
      </c>
      <c r="T2340" s="2">
        <f t="shared" si="564"/>
        <v>171.44347857156831</v>
      </c>
      <c r="U2340" s="2">
        <f t="shared" si="565"/>
        <v>169.78176292348306</v>
      </c>
      <c r="V2340" s="2">
        <f t="shared" si="566"/>
        <v>171.34323016747953</v>
      </c>
      <c r="W2340" s="2" t="e">
        <f t="shared" si="567"/>
        <v>#VALUE!</v>
      </c>
      <c r="X2340">
        <f t="shared" si="568"/>
        <v>2.2458919621194093</v>
      </c>
      <c r="Y2340">
        <f t="shared" si="569"/>
        <v>2.348540802350251</v>
      </c>
      <c r="Z2340">
        <f t="shared" si="570"/>
        <v>2.3257775742942886</v>
      </c>
      <c r="AA2340">
        <f t="shared" si="571"/>
        <v>2.3471675365408156</v>
      </c>
      <c r="AB2340" t="e">
        <f t="shared" si="558"/>
        <v>#VALUE!</v>
      </c>
    </row>
    <row r="2341" spans="1:28" x14ac:dyDescent="0.25">
      <c r="A2341">
        <v>52</v>
      </c>
      <c r="B2341" t="s">
        <v>311</v>
      </c>
      <c r="C2341">
        <v>8</v>
      </c>
      <c r="D2341" t="s">
        <v>49</v>
      </c>
      <c r="E2341">
        <v>2024</v>
      </c>
      <c r="F2341">
        <v>74</v>
      </c>
      <c r="G2341" t="s">
        <v>10</v>
      </c>
      <c r="H2341" s="79" t="s">
        <v>10</v>
      </c>
      <c r="I2341" s="2" t="s">
        <v>10</v>
      </c>
      <c r="J2341" s="2" t="s">
        <v>10</v>
      </c>
      <c r="K2341">
        <v>0.216</v>
      </c>
      <c r="L2341" s="2" t="e">
        <f t="shared" si="559"/>
        <v>#VALUE!</v>
      </c>
      <c r="M2341" s="2" t="e">
        <f t="shared" si="560"/>
        <v>#VALUE!</v>
      </c>
      <c r="N2341" s="2" t="e">
        <f t="shared" si="561"/>
        <v>#VALUE!</v>
      </c>
      <c r="O2341" s="2">
        <f t="shared" si="562"/>
        <v>94.387755102040813</v>
      </c>
      <c r="P2341" s="79" t="e">
        <f t="shared" si="557"/>
        <v>#VALUE!</v>
      </c>
      <c r="Q2341" s="78">
        <v>0.94594594595000003</v>
      </c>
      <c r="R2341" s="78">
        <v>5.4054054054000003E-2</v>
      </c>
      <c r="S2341" s="79">
        <f t="shared" si="563"/>
        <v>98.25713564044861</v>
      </c>
      <c r="T2341" s="2">
        <f t="shared" si="564"/>
        <v>102.36844277555774</v>
      </c>
      <c r="U2341" s="2">
        <f t="shared" si="565"/>
        <v>101.20759056944149</v>
      </c>
      <c r="V2341" s="2">
        <f t="shared" si="566"/>
        <v>102.40533460362673</v>
      </c>
      <c r="W2341" s="2" t="e">
        <f t="shared" si="567"/>
        <v>#VALUE!</v>
      </c>
      <c r="X2341">
        <f t="shared" si="568"/>
        <v>1.3277991302763326</v>
      </c>
      <c r="Y2341">
        <f t="shared" si="569"/>
        <v>1.3833573348048342</v>
      </c>
      <c r="Z2341">
        <f t="shared" si="570"/>
        <v>1.3676701428302904</v>
      </c>
      <c r="AA2341">
        <f t="shared" si="571"/>
        <v>1.3838558730219828</v>
      </c>
      <c r="AB2341" t="e">
        <f t="shared" si="558"/>
        <v>#VALUE!</v>
      </c>
    </row>
    <row r="2342" spans="1:28" x14ac:dyDescent="0.25">
      <c r="A2342">
        <v>53</v>
      </c>
      <c r="B2342" t="s">
        <v>312</v>
      </c>
      <c r="C2342">
        <v>8</v>
      </c>
      <c r="D2342" t="s">
        <v>49</v>
      </c>
      <c r="E2342">
        <v>1980</v>
      </c>
      <c r="F2342">
        <v>400</v>
      </c>
      <c r="G2342" t="s">
        <v>10</v>
      </c>
      <c r="H2342" s="54">
        <v>0.45700000000000002</v>
      </c>
      <c r="I2342" s="54">
        <v>0.46733333333333338</v>
      </c>
      <c r="J2342" s="54">
        <v>0.46133333333333337</v>
      </c>
      <c r="K2342">
        <v>0.46700000000000003</v>
      </c>
      <c r="L2342" s="2">
        <f t="shared" si="559"/>
        <v>736.64825046040528</v>
      </c>
      <c r="M2342" s="2">
        <f t="shared" si="560"/>
        <v>750.93867334167714</v>
      </c>
      <c r="N2342" s="2">
        <f t="shared" si="561"/>
        <v>742.57425742574264</v>
      </c>
      <c r="O2342" s="2">
        <f t="shared" si="562"/>
        <v>750.46904315197014</v>
      </c>
      <c r="P2342" s="79" t="e">
        <f t="shared" si="557"/>
        <v>#VALUE!</v>
      </c>
      <c r="Q2342" s="78">
        <v>0.94594594595000003</v>
      </c>
      <c r="R2342" s="78">
        <v>5.4054054054000003E-2</v>
      </c>
      <c r="S2342" s="79">
        <f t="shared" si="563"/>
        <v>1018.8605872098921</v>
      </c>
      <c r="T2342" s="2">
        <f t="shared" si="564"/>
        <v>1032.0504654431263</v>
      </c>
      <c r="U2342" s="2">
        <f t="shared" si="565"/>
        <v>1017.8619692416252</v>
      </c>
      <c r="V2342" s="2">
        <f t="shared" si="566"/>
        <v>1032.6495288941585</v>
      </c>
      <c r="W2342" s="2" t="e">
        <f t="shared" si="567"/>
        <v>#VALUE!</v>
      </c>
      <c r="X2342">
        <f t="shared" si="568"/>
        <v>2.54715146802473</v>
      </c>
      <c r="Y2342">
        <f t="shared" si="569"/>
        <v>2.5801261636078157</v>
      </c>
      <c r="Z2342">
        <f t="shared" si="570"/>
        <v>2.5446549231040629</v>
      </c>
      <c r="AA2342">
        <f t="shared" si="571"/>
        <v>2.5816238222353962</v>
      </c>
      <c r="AB2342" t="e">
        <f t="shared" si="558"/>
        <v>#VALUE!</v>
      </c>
    </row>
    <row r="2343" spans="1:28" x14ac:dyDescent="0.25">
      <c r="A2343">
        <v>53</v>
      </c>
      <c r="B2343" t="s">
        <v>312</v>
      </c>
      <c r="C2343">
        <v>8</v>
      </c>
      <c r="D2343" t="s">
        <v>49</v>
      </c>
      <c r="E2343">
        <v>1981</v>
      </c>
      <c r="F2343">
        <v>100</v>
      </c>
      <c r="G2343" t="s">
        <v>10</v>
      </c>
      <c r="H2343" s="54">
        <v>0.41399999999999998</v>
      </c>
      <c r="I2343" s="54">
        <v>0.4393333333333333</v>
      </c>
      <c r="J2343" s="54">
        <v>0.43383333333333329</v>
      </c>
      <c r="K2343">
        <v>0.439</v>
      </c>
      <c r="L2343" s="2">
        <f t="shared" si="559"/>
        <v>170.6484641638225</v>
      </c>
      <c r="M2343" s="2">
        <f t="shared" si="560"/>
        <v>178.359096313912</v>
      </c>
      <c r="N2343" s="2">
        <f t="shared" si="561"/>
        <v>176.6264350897851</v>
      </c>
      <c r="O2343" s="2">
        <f t="shared" si="562"/>
        <v>178.25311942959004</v>
      </c>
      <c r="P2343" s="79" t="e">
        <f t="shared" si="557"/>
        <v>#VALUE!</v>
      </c>
      <c r="Q2343" s="78">
        <v>0.94594594595000003</v>
      </c>
      <c r="R2343" s="78">
        <v>5.4054054054000003E-2</v>
      </c>
      <c r="S2343" s="79">
        <f t="shared" si="563"/>
        <v>1283.5556709450796</v>
      </c>
      <c r="T2343" s="2">
        <f t="shared" si="564"/>
        <v>1324.7829361809938</v>
      </c>
      <c r="U2343" s="2">
        <f t="shared" si="565"/>
        <v>1310.1871108312491</v>
      </c>
      <c r="V2343" s="2">
        <f t="shared" si="566"/>
        <v>1323.9733239789575</v>
      </c>
      <c r="W2343" s="2" t="e">
        <f t="shared" si="567"/>
        <v>#VALUE!</v>
      </c>
      <c r="X2343">
        <f t="shared" si="568"/>
        <v>12.835556709450795</v>
      </c>
      <c r="Y2343">
        <f t="shared" si="569"/>
        <v>13.247829361809938</v>
      </c>
      <c r="Z2343">
        <f t="shared" si="570"/>
        <v>13.101871108312491</v>
      </c>
      <c r="AA2343">
        <f t="shared" si="571"/>
        <v>13.239733239789576</v>
      </c>
      <c r="AB2343" t="e">
        <f t="shared" si="558"/>
        <v>#VALUE!</v>
      </c>
    </row>
    <row r="2344" spans="1:28" x14ac:dyDescent="0.25">
      <c r="A2344">
        <v>53</v>
      </c>
      <c r="B2344" t="s">
        <v>312</v>
      </c>
      <c r="C2344">
        <v>8</v>
      </c>
      <c r="D2344" t="s">
        <v>49</v>
      </c>
      <c r="E2344">
        <v>1982</v>
      </c>
      <c r="F2344">
        <v>30</v>
      </c>
      <c r="G2344" t="s">
        <v>10</v>
      </c>
      <c r="H2344" s="54">
        <v>0.35799999999999998</v>
      </c>
      <c r="I2344" s="54">
        <v>0.40499999999999997</v>
      </c>
      <c r="J2344" s="54">
        <v>0.39999999999999997</v>
      </c>
      <c r="K2344">
        <v>0.40500000000000003</v>
      </c>
      <c r="L2344" s="2">
        <f t="shared" si="559"/>
        <v>46.728971962616818</v>
      </c>
      <c r="M2344" s="2">
        <f t="shared" si="560"/>
        <v>50.420168067226896</v>
      </c>
      <c r="N2344" s="2">
        <f t="shared" si="561"/>
        <v>49.999999999999993</v>
      </c>
      <c r="O2344" s="2">
        <f t="shared" si="562"/>
        <v>50.420168067226896</v>
      </c>
      <c r="P2344" s="79" t="e">
        <f t="shared" si="557"/>
        <v>#VALUE!</v>
      </c>
      <c r="Q2344" s="78">
        <v>0.94594594595000003</v>
      </c>
      <c r="R2344" s="78">
        <v>5.4054054054000003E-2</v>
      </c>
      <c r="S2344" s="79" t="e">
        <f t="shared" si="563"/>
        <v>#VALUE!</v>
      </c>
      <c r="T2344" s="2" t="e">
        <f t="shared" si="564"/>
        <v>#VALUE!</v>
      </c>
      <c r="U2344" s="2" t="e">
        <f t="shared" si="565"/>
        <v>#VALUE!</v>
      </c>
      <c r="V2344" s="2" t="e">
        <f t="shared" si="566"/>
        <v>#VALUE!</v>
      </c>
      <c r="W2344" s="2" t="e">
        <f t="shared" si="567"/>
        <v>#VALUE!</v>
      </c>
      <c r="X2344" t="e">
        <f t="shared" si="568"/>
        <v>#VALUE!</v>
      </c>
      <c r="Y2344" t="e">
        <f t="shared" si="569"/>
        <v>#VALUE!</v>
      </c>
      <c r="Z2344" t="e">
        <f t="shared" si="570"/>
        <v>#VALUE!</v>
      </c>
      <c r="AA2344" t="e">
        <f t="shared" si="571"/>
        <v>#VALUE!</v>
      </c>
      <c r="AB2344" t="e">
        <f t="shared" si="558"/>
        <v>#VALUE!</v>
      </c>
    </row>
    <row r="2345" spans="1:28" x14ac:dyDescent="0.25">
      <c r="A2345">
        <v>53</v>
      </c>
      <c r="B2345" t="s">
        <v>312</v>
      </c>
      <c r="C2345">
        <v>8</v>
      </c>
      <c r="D2345" t="s">
        <v>49</v>
      </c>
      <c r="E2345">
        <v>1983</v>
      </c>
      <c r="F2345">
        <v>500</v>
      </c>
      <c r="G2345" t="s">
        <v>10</v>
      </c>
      <c r="H2345" s="54">
        <v>0.5</v>
      </c>
      <c r="I2345" s="54">
        <v>0.50566666666666671</v>
      </c>
      <c r="J2345" s="54">
        <v>0.4986666666666667</v>
      </c>
      <c r="K2345">
        <v>0.50600000000000001</v>
      </c>
      <c r="L2345" s="2">
        <f t="shared" si="559"/>
        <v>1000</v>
      </c>
      <c r="M2345" s="2">
        <f t="shared" si="560"/>
        <v>1011.4632501685772</v>
      </c>
      <c r="N2345" s="2">
        <f t="shared" si="561"/>
        <v>997.340425531915</v>
      </c>
      <c r="O2345" s="2">
        <f t="shared" si="562"/>
        <v>1012.1457489878543</v>
      </c>
      <c r="P2345" s="79" t="e">
        <f t="shared" si="557"/>
        <v>#VALUE!</v>
      </c>
      <c r="Q2345" s="78">
        <v>0.94594594595000003</v>
      </c>
      <c r="R2345" s="78">
        <v>5.4054054054000003E-2</v>
      </c>
      <c r="S2345" s="79" t="e">
        <f t="shared" si="563"/>
        <v>#VALUE!</v>
      </c>
      <c r="T2345" s="2" t="e">
        <f t="shared" si="564"/>
        <v>#VALUE!</v>
      </c>
      <c r="U2345" s="2" t="e">
        <f t="shared" si="565"/>
        <v>#VALUE!</v>
      </c>
      <c r="V2345" s="2" t="e">
        <f t="shared" si="566"/>
        <v>#VALUE!</v>
      </c>
      <c r="W2345" s="2" t="e">
        <f t="shared" si="567"/>
        <v>#VALUE!</v>
      </c>
      <c r="X2345" t="e">
        <f t="shared" si="568"/>
        <v>#VALUE!</v>
      </c>
      <c r="Y2345" t="e">
        <f t="shared" si="569"/>
        <v>#VALUE!</v>
      </c>
      <c r="Z2345" t="e">
        <f t="shared" si="570"/>
        <v>#VALUE!</v>
      </c>
      <c r="AA2345" t="e">
        <f t="shared" si="571"/>
        <v>#VALUE!</v>
      </c>
      <c r="AB2345" t="e">
        <f t="shared" si="558"/>
        <v>#VALUE!</v>
      </c>
    </row>
    <row r="2346" spans="1:28" x14ac:dyDescent="0.25">
      <c r="A2346">
        <v>53</v>
      </c>
      <c r="B2346" t="s">
        <v>312</v>
      </c>
      <c r="C2346">
        <v>8</v>
      </c>
      <c r="D2346" t="s">
        <v>49</v>
      </c>
      <c r="E2346">
        <v>1984</v>
      </c>
      <c r="F2346">
        <v>750</v>
      </c>
      <c r="G2346" t="s">
        <v>10</v>
      </c>
      <c r="H2346" s="54">
        <v>0.44400000000000001</v>
      </c>
      <c r="I2346" s="54">
        <v>0.46133333333333326</v>
      </c>
      <c r="J2346" s="54">
        <v>0.45533333333333326</v>
      </c>
      <c r="K2346">
        <v>0.46100000000000002</v>
      </c>
      <c r="L2346" s="2">
        <f t="shared" si="559"/>
        <v>1348.9208633093524</v>
      </c>
      <c r="M2346" s="2">
        <f t="shared" si="560"/>
        <v>1392.3267326732671</v>
      </c>
      <c r="N2346" s="2">
        <f t="shared" si="561"/>
        <v>1376.9889840881272</v>
      </c>
      <c r="O2346" s="2">
        <f t="shared" si="562"/>
        <v>1391.465677179963</v>
      </c>
      <c r="P2346" s="79" t="e">
        <f t="shared" si="557"/>
        <v>#VALUE!</v>
      </c>
      <c r="Q2346" s="78">
        <v>0.94594594595000003</v>
      </c>
      <c r="R2346" s="78">
        <v>5.4054054054000003E-2</v>
      </c>
      <c r="S2346" s="79" t="e">
        <f t="shared" si="563"/>
        <v>#VALUE!</v>
      </c>
      <c r="T2346" s="2" t="e">
        <f t="shared" si="564"/>
        <v>#VALUE!</v>
      </c>
      <c r="U2346" s="2" t="e">
        <f t="shared" si="565"/>
        <v>#VALUE!</v>
      </c>
      <c r="V2346" s="2" t="e">
        <f t="shared" si="566"/>
        <v>#VALUE!</v>
      </c>
      <c r="W2346" s="2" t="e">
        <f t="shared" si="567"/>
        <v>#VALUE!</v>
      </c>
      <c r="X2346" t="e">
        <f t="shared" si="568"/>
        <v>#VALUE!</v>
      </c>
      <c r="Y2346" t="e">
        <f t="shared" si="569"/>
        <v>#VALUE!</v>
      </c>
      <c r="Z2346" t="e">
        <f t="shared" si="570"/>
        <v>#VALUE!</v>
      </c>
      <c r="AA2346" t="e">
        <f t="shared" si="571"/>
        <v>#VALUE!</v>
      </c>
      <c r="AB2346" t="e">
        <f t="shared" si="558"/>
        <v>#VALUE!</v>
      </c>
    </row>
    <row r="2347" spans="1:28" x14ac:dyDescent="0.25">
      <c r="A2347">
        <v>53</v>
      </c>
      <c r="B2347" t="s">
        <v>312</v>
      </c>
      <c r="C2347">
        <v>8</v>
      </c>
      <c r="D2347" t="s">
        <v>49</v>
      </c>
      <c r="E2347">
        <v>1985</v>
      </c>
      <c r="F2347">
        <v>75</v>
      </c>
      <c r="G2347" t="s">
        <v>10</v>
      </c>
      <c r="H2347" s="54">
        <v>0.46300000000000002</v>
      </c>
      <c r="I2347" s="54">
        <v>0.47466666666666668</v>
      </c>
      <c r="J2347" s="54">
        <v>0.46866666666666668</v>
      </c>
      <c r="K2347">
        <v>0.47499999999999998</v>
      </c>
      <c r="L2347" s="2">
        <f t="shared" si="559"/>
        <v>139.66480446927378</v>
      </c>
      <c r="M2347" s="2">
        <f t="shared" si="560"/>
        <v>142.76649746192894</v>
      </c>
      <c r="N2347" s="2">
        <f t="shared" si="561"/>
        <v>141.15432873274781</v>
      </c>
      <c r="O2347" s="2">
        <f t="shared" si="562"/>
        <v>142.85714285714286</v>
      </c>
      <c r="P2347" s="79" t="e">
        <f t="shared" si="557"/>
        <v>#VALUE!</v>
      </c>
      <c r="Q2347" s="78">
        <v>0.94594594595000003</v>
      </c>
      <c r="R2347" s="78">
        <v>5.4054054054000003E-2</v>
      </c>
      <c r="S2347" s="79" t="e">
        <f t="shared" si="563"/>
        <v>#VALUE!</v>
      </c>
      <c r="T2347" s="2" t="e">
        <f t="shared" si="564"/>
        <v>#VALUE!</v>
      </c>
      <c r="U2347" s="2" t="e">
        <f t="shared" si="565"/>
        <v>#VALUE!</v>
      </c>
      <c r="V2347" s="2" t="e">
        <f t="shared" si="566"/>
        <v>#VALUE!</v>
      </c>
      <c r="W2347" s="2" t="e">
        <f t="shared" si="567"/>
        <v>#VALUE!</v>
      </c>
      <c r="X2347" t="e">
        <f t="shared" si="568"/>
        <v>#VALUE!</v>
      </c>
      <c r="Y2347" t="e">
        <f t="shared" si="569"/>
        <v>#VALUE!</v>
      </c>
      <c r="Z2347" t="e">
        <f t="shared" si="570"/>
        <v>#VALUE!</v>
      </c>
      <c r="AA2347" t="e">
        <f t="shared" si="571"/>
        <v>#VALUE!</v>
      </c>
      <c r="AB2347" t="e">
        <f t="shared" si="558"/>
        <v>#VALUE!</v>
      </c>
    </row>
    <row r="2348" spans="1:28" x14ac:dyDescent="0.25">
      <c r="A2348">
        <v>53</v>
      </c>
      <c r="B2348" t="s">
        <v>312</v>
      </c>
      <c r="C2348">
        <v>8</v>
      </c>
      <c r="D2348" t="s">
        <v>49</v>
      </c>
      <c r="E2348">
        <v>1986</v>
      </c>
      <c r="F2348" t="s">
        <v>10</v>
      </c>
      <c r="G2348" t="s">
        <v>10</v>
      </c>
      <c r="H2348" s="54">
        <v>0.51200000000000001</v>
      </c>
      <c r="I2348" s="54">
        <v>0.50766666666666671</v>
      </c>
      <c r="J2348" s="54">
        <v>0.50066666666666659</v>
      </c>
      <c r="K2348">
        <v>0.50800000000000001</v>
      </c>
      <c r="L2348" s="2" t="e">
        <f t="shared" si="559"/>
        <v>#VALUE!</v>
      </c>
      <c r="M2348" s="2" t="e">
        <f t="shared" si="560"/>
        <v>#VALUE!</v>
      </c>
      <c r="N2348" s="2" t="e">
        <f t="shared" si="561"/>
        <v>#VALUE!</v>
      </c>
      <c r="O2348" s="2" t="e">
        <f t="shared" si="562"/>
        <v>#VALUE!</v>
      </c>
      <c r="P2348" s="79" t="e">
        <f t="shared" si="557"/>
        <v>#VALUE!</v>
      </c>
      <c r="Q2348" s="78">
        <v>0.94594594595000003</v>
      </c>
      <c r="R2348" s="78">
        <v>5.4054054054000003E-2</v>
      </c>
      <c r="S2348" s="79" t="e">
        <f t="shared" si="563"/>
        <v>#VALUE!</v>
      </c>
      <c r="T2348" s="2" t="e">
        <f t="shared" si="564"/>
        <v>#VALUE!</v>
      </c>
      <c r="U2348" s="2" t="e">
        <f t="shared" si="565"/>
        <v>#VALUE!</v>
      </c>
      <c r="V2348" s="2" t="e">
        <f t="shared" si="566"/>
        <v>#VALUE!</v>
      </c>
      <c r="W2348" s="2" t="e">
        <f t="shared" si="567"/>
        <v>#VALUE!</v>
      </c>
      <c r="X2348" t="e">
        <f t="shared" si="568"/>
        <v>#VALUE!</v>
      </c>
      <c r="Y2348" t="e">
        <f t="shared" si="569"/>
        <v>#VALUE!</v>
      </c>
      <c r="Z2348" t="e">
        <f t="shared" si="570"/>
        <v>#VALUE!</v>
      </c>
      <c r="AA2348" t="e">
        <f t="shared" si="571"/>
        <v>#VALUE!</v>
      </c>
      <c r="AB2348" t="e">
        <f t="shared" si="558"/>
        <v>#VALUE!</v>
      </c>
    </row>
    <row r="2349" spans="1:28" x14ac:dyDescent="0.25">
      <c r="A2349">
        <v>53</v>
      </c>
      <c r="B2349" t="s">
        <v>312</v>
      </c>
      <c r="C2349">
        <v>8</v>
      </c>
      <c r="D2349" t="s">
        <v>49</v>
      </c>
      <c r="E2349">
        <v>1987</v>
      </c>
      <c r="F2349" t="s">
        <v>10</v>
      </c>
      <c r="G2349" t="s">
        <v>10</v>
      </c>
      <c r="H2349" s="54">
        <v>0.39500000000000002</v>
      </c>
      <c r="I2349" s="54">
        <v>0.42166666666666669</v>
      </c>
      <c r="J2349" s="54">
        <v>0.41666666666666669</v>
      </c>
      <c r="K2349">
        <v>0.42199999999999999</v>
      </c>
      <c r="L2349" s="2" t="e">
        <f t="shared" si="559"/>
        <v>#VALUE!</v>
      </c>
      <c r="M2349" s="2" t="e">
        <f t="shared" si="560"/>
        <v>#VALUE!</v>
      </c>
      <c r="N2349" s="2" t="e">
        <f t="shared" si="561"/>
        <v>#VALUE!</v>
      </c>
      <c r="O2349" s="2" t="e">
        <f t="shared" si="562"/>
        <v>#VALUE!</v>
      </c>
      <c r="P2349" s="79" t="e">
        <f t="shared" si="557"/>
        <v>#VALUE!</v>
      </c>
      <c r="Q2349" s="78">
        <v>0.94594594595000003</v>
      </c>
      <c r="R2349" s="78">
        <v>5.4054054054000003E-2</v>
      </c>
      <c r="S2349" s="79" t="e">
        <f t="shared" si="563"/>
        <v>#VALUE!</v>
      </c>
      <c r="T2349" s="2" t="e">
        <f t="shared" si="564"/>
        <v>#VALUE!</v>
      </c>
      <c r="U2349" s="2" t="e">
        <f t="shared" si="565"/>
        <v>#VALUE!</v>
      </c>
      <c r="V2349" s="2" t="e">
        <f t="shared" si="566"/>
        <v>#VALUE!</v>
      </c>
      <c r="W2349" s="2" t="e">
        <f t="shared" si="567"/>
        <v>#VALUE!</v>
      </c>
      <c r="X2349" t="e">
        <f t="shared" si="568"/>
        <v>#VALUE!</v>
      </c>
      <c r="Y2349" t="e">
        <f t="shared" si="569"/>
        <v>#VALUE!</v>
      </c>
      <c r="Z2349" t="e">
        <f t="shared" si="570"/>
        <v>#VALUE!</v>
      </c>
      <c r="AA2349" t="e">
        <f t="shared" si="571"/>
        <v>#VALUE!</v>
      </c>
      <c r="AB2349" t="e">
        <f t="shared" si="558"/>
        <v>#VALUE!</v>
      </c>
    </row>
    <row r="2350" spans="1:28" x14ac:dyDescent="0.25">
      <c r="A2350">
        <v>53</v>
      </c>
      <c r="B2350" t="s">
        <v>312</v>
      </c>
      <c r="C2350">
        <v>8</v>
      </c>
      <c r="D2350" t="s">
        <v>49</v>
      </c>
      <c r="E2350">
        <v>1988</v>
      </c>
      <c r="F2350" t="s">
        <v>10</v>
      </c>
      <c r="G2350" t="s">
        <v>10</v>
      </c>
      <c r="H2350" s="54">
        <v>0.38900000000000001</v>
      </c>
      <c r="I2350" s="54">
        <v>0.41433333333333339</v>
      </c>
      <c r="J2350" s="54">
        <v>0.40983333333333338</v>
      </c>
      <c r="K2350">
        <v>0.34100000000000003</v>
      </c>
      <c r="L2350" s="2" t="e">
        <f t="shared" si="559"/>
        <v>#VALUE!</v>
      </c>
      <c r="M2350" s="2" t="e">
        <f t="shared" si="560"/>
        <v>#VALUE!</v>
      </c>
      <c r="N2350" s="2" t="e">
        <f t="shared" si="561"/>
        <v>#VALUE!</v>
      </c>
      <c r="O2350" s="2" t="e">
        <f t="shared" si="562"/>
        <v>#VALUE!</v>
      </c>
      <c r="P2350" s="79" t="e">
        <f t="shared" si="557"/>
        <v>#VALUE!</v>
      </c>
      <c r="Q2350" s="78">
        <v>0.94594594595000003</v>
      </c>
      <c r="R2350" s="78">
        <v>5.4054054054000003E-2</v>
      </c>
      <c r="S2350" s="79" t="e">
        <f t="shared" si="563"/>
        <v>#VALUE!</v>
      </c>
      <c r="T2350" s="2" t="e">
        <f t="shared" si="564"/>
        <v>#VALUE!</v>
      </c>
      <c r="U2350" s="2" t="e">
        <f t="shared" si="565"/>
        <v>#VALUE!</v>
      </c>
      <c r="V2350" s="2" t="e">
        <f t="shared" si="566"/>
        <v>#VALUE!</v>
      </c>
      <c r="W2350" s="2" t="e">
        <f t="shared" si="567"/>
        <v>#VALUE!</v>
      </c>
      <c r="X2350" t="e">
        <f t="shared" si="568"/>
        <v>#VALUE!</v>
      </c>
      <c r="Y2350" t="e">
        <f t="shared" si="569"/>
        <v>#VALUE!</v>
      </c>
      <c r="Z2350" t="e">
        <f t="shared" si="570"/>
        <v>#VALUE!</v>
      </c>
      <c r="AA2350" t="e">
        <f t="shared" si="571"/>
        <v>#VALUE!</v>
      </c>
      <c r="AB2350" t="e">
        <f t="shared" si="558"/>
        <v>#VALUE!</v>
      </c>
    </row>
    <row r="2351" spans="1:28" x14ac:dyDescent="0.25">
      <c r="A2351">
        <v>53</v>
      </c>
      <c r="B2351" t="s">
        <v>312</v>
      </c>
      <c r="C2351">
        <v>8</v>
      </c>
      <c r="D2351" t="s">
        <v>49</v>
      </c>
      <c r="E2351">
        <v>1989</v>
      </c>
      <c r="F2351" t="s">
        <v>10</v>
      </c>
      <c r="G2351" t="s">
        <v>10</v>
      </c>
      <c r="H2351" s="54">
        <v>0.379</v>
      </c>
      <c r="I2351" s="54">
        <v>0.41066666666666668</v>
      </c>
      <c r="J2351" s="54">
        <v>0.40566666666666668</v>
      </c>
      <c r="K2351">
        <v>0.41</v>
      </c>
      <c r="L2351" s="2" t="e">
        <f t="shared" si="559"/>
        <v>#VALUE!</v>
      </c>
      <c r="M2351" s="2" t="e">
        <f t="shared" si="560"/>
        <v>#VALUE!</v>
      </c>
      <c r="N2351" s="2" t="e">
        <f t="shared" si="561"/>
        <v>#VALUE!</v>
      </c>
      <c r="O2351" s="2" t="e">
        <f t="shared" si="562"/>
        <v>#VALUE!</v>
      </c>
      <c r="P2351" s="79" t="e">
        <f t="shared" si="557"/>
        <v>#VALUE!</v>
      </c>
      <c r="Q2351" s="78">
        <v>0.94594594595000003</v>
      </c>
      <c r="R2351" s="78">
        <v>5.4054054054000003E-2</v>
      </c>
      <c r="S2351" s="79" t="e">
        <f t="shared" si="563"/>
        <v>#VALUE!</v>
      </c>
      <c r="T2351" s="2" t="e">
        <f t="shared" si="564"/>
        <v>#VALUE!</v>
      </c>
      <c r="U2351" s="2" t="e">
        <f t="shared" si="565"/>
        <v>#VALUE!</v>
      </c>
      <c r="V2351" s="2" t="e">
        <f t="shared" si="566"/>
        <v>#VALUE!</v>
      </c>
      <c r="W2351" s="2" t="e">
        <f t="shared" si="567"/>
        <v>#VALUE!</v>
      </c>
      <c r="X2351" t="e">
        <f t="shared" si="568"/>
        <v>#VALUE!</v>
      </c>
      <c r="Y2351" t="e">
        <f t="shared" si="569"/>
        <v>#VALUE!</v>
      </c>
      <c r="Z2351" t="e">
        <f t="shared" si="570"/>
        <v>#VALUE!</v>
      </c>
      <c r="AA2351" t="e">
        <f t="shared" si="571"/>
        <v>#VALUE!</v>
      </c>
      <c r="AB2351" t="e">
        <f t="shared" si="558"/>
        <v>#VALUE!</v>
      </c>
    </row>
    <row r="2352" spans="1:28" x14ac:dyDescent="0.25">
      <c r="A2352">
        <v>53</v>
      </c>
      <c r="B2352" t="s">
        <v>312</v>
      </c>
      <c r="C2352">
        <v>8</v>
      </c>
      <c r="D2352" t="s">
        <v>49</v>
      </c>
      <c r="E2352">
        <v>1990</v>
      </c>
      <c r="F2352" t="s">
        <v>10</v>
      </c>
      <c r="G2352" t="s">
        <v>10</v>
      </c>
      <c r="H2352" s="54">
        <v>0.43</v>
      </c>
      <c r="I2352" s="54">
        <v>0.46433333333333326</v>
      </c>
      <c r="J2352" s="54">
        <v>0.45883333333333332</v>
      </c>
      <c r="K2352">
        <v>0.46200000000000002</v>
      </c>
      <c r="L2352" s="2" t="e">
        <f t="shared" si="559"/>
        <v>#VALUE!</v>
      </c>
      <c r="M2352" s="2" t="e">
        <f t="shared" si="560"/>
        <v>#VALUE!</v>
      </c>
      <c r="N2352" s="2" t="e">
        <f t="shared" si="561"/>
        <v>#VALUE!</v>
      </c>
      <c r="O2352" s="2" t="e">
        <f t="shared" si="562"/>
        <v>#VALUE!</v>
      </c>
      <c r="P2352" s="79" t="e">
        <f t="shared" si="557"/>
        <v>#VALUE!</v>
      </c>
      <c r="Q2352" s="78">
        <v>0.94594594595000003</v>
      </c>
      <c r="R2352" s="78">
        <v>5.4054054054000003E-2</v>
      </c>
      <c r="S2352" s="79" t="e">
        <f t="shared" si="563"/>
        <v>#VALUE!</v>
      </c>
      <c r="T2352" s="2" t="e">
        <f t="shared" si="564"/>
        <v>#VALUE!</v>
      </c>
      <c r="U2352" s="2" t="e">
        <f t="shared" si="565"/>
        <v>#VALUE!</v>
      </c>
      <c r="V2352" s="2" t="e">
        <f t="shared" si="566"/>
        <v>#VALUE!</v>
      </c>
      <c r="W2352" s="2" t="e">
        <f t="shared" si="567"/>
        <v>#VALUE!</v>
      </c>
      <c r="X2352" t="e">
        <f t="shared" si="568"/>
        <v>#VALUE!</v>
      </c>
      <c r="Y2352" t="e">
        <f t="shared" si="569"/>
        <v>#VALUE!</v>
      </c>
      <c r="Z2352" t="e">
        <f t="shared" si="570"/>
        <v>#VALUE!</v>
      </c>
      <c r="AA2352" t="e">
        <f t="shared" si="571"/>
        <v>#VALUE!</v>
      </c>
      <c r="AB2352" t="e">
        <f t="shared" si="558"/>
        <v>#VALUE!</v>
      </c>
    </row>
    <row r="2353" spans="1:28" x14ac:dyDescent="0.25">
      <c r="A2353">
        <v>53</v>
      </c>
      <c r="B2353" t="s">
        <v>312</v>
      </c>
      <c r="C2353">
        <v>8</v>
      </c>
      <c r="D2353" t="s">
        <v>49</v>
      </c>
      <c r="E2353">
        <v>1991</v>
      </c>
      <c r="F2353" t="s">
        <v>10</v>
      </c>
      <c r="G2353" t="s">
        <v>10</v>
      </c>
      <c r="H2353" s="54">
        <v>0.38300000000000001</v>
      </c>
      <c r="I2353" s="54">
        <v>0.41</v>
      </c>
      <c r="J2353" s="54">
        <v>0.39349999999999996</v>
      </c>
      <c r="K2353">
        <v>0.40400000000000003</v>
      </c>
      <c r="L2353" s="2" t="e">
        <f t="shared" si="559"/>
        <v>#VALUE!</v>
      </c>
      <c r="M2353" s="2" t="e">
        <f t="shared" si="560"/>
        <v>#VALUE!</v>
      </c>
      <c r="N2353" s="2" t="e">
        <f t="shared" si="561"/>
        <v>#VALUE!</v>
      </c>
      <c r="O2353" s="2" t="e">
        <f t="shared" si="562"/>
        <v>#VALUE!</v>
      </c>
      <c r="P2353" s="79" t="e">
        <f t="shared" si="557"/>
        <v>#VALUE!</v>
      </c>
      <c r="Q2353" s="78">
        <v>0.94594594595000003</v>
      </c>
      <c r="R2353" s="78">
        <v>5.4054054054000003E-2</v>
      </c>
      <c r="S2353" s="79" t="e">
        <f t="shared" si="563"/>
        <v>#VALUE!</v>
      </c>
      <c r="T2353" s="2" t="e">
        <f t="shared" si="564"/>
        <v>#VALUE!</v>
      </c>
      <c r="U2353" s="2" t="e">
        <f t="shared" si="565"/>
        <v>#VALUE!</v>
      </c>
      <c r="V2353" s="2" t="e">
        <f t="shared" si="566"/>
        <v>#VALUE!</v>
      </c>
      <c r="W2353" s="2" t="e">
        <f t="shared" si="567"/>
        <v>#VALUE!</v>
      </c>
      <c r="X2353" t="e">
        <f t="shared" si="568"/>
        <v>#VALUE!</v>
      </c>
      <c r="Y2353" t="e">
        <f t="shared" si="569"/>
        <v>#VALUE!</v>
      </c>
      <c r="Z2353" t="e">
        <f t="shared" si="570"/>
        <v>#VALUE!</v>
      </c>
      <c r="AA2353" t="e">
        <f t="shared" si="571"/>
        <v>#VALUE!</v>
      </c>
      <c r="AB2353" t="e">
        <f t="shared" si="558"/>
        <v>#VALUE!</v>
      </c>
    </row>
    <row r="2354" spans="1:28" x14ac:dyDescent="0.25">
      <c r="A2354">
        <v>53</v>
      </c>
      <c r="B2354" t="s">
        <v>312</v>
      </c>
      <c r="C2354">
        <v>8</v>
      </c>
      <c r="D2354" t="s">
        <v>49</v>
      </c>
      <c r="E2354">
        <v>1992</v>
      </c>
      <c r="F2354" t="s">
        <v>10</v>
      </c>
      <c r="G2354" t="s">
        <v>10</v>
      </c>
      <c r="H2354" s="54">
        <v>0.39900000000000002</v>
      </c>
      <c r="I2354" s="54">
        <v>0.42699999999999999</v>
      </c>
      <c r="J2354" s="54">
        <v>0.40249999999999997</v>
      </c>
      <c r="K2354">
        <v>0.42799999999999999</v>
      </c>
      <c r="L2354" s="2" t="e">
        <f t="shared" si="559"/>
        <v>#VALUE!</v>
      </c>
      <c r="M2354" s="2" t="e">
        <f t="shared" si="560"/>
        <v>#VALUE!</v>
      </c>
      <c r="N2354" s="2" t="e">
        <f t="shared" si="561"/>
        <v>#VALUE!</v>
      </c>
      <c r="O2354" s="2" t="e">
        <f t="shared" si="562"/>
        <v>#VALUE!</v>
      </c>
      <c r="P2354" s="79" t="e">
        <f t="shared" si="557"/>
        <v>#VALUE!</v>
      </c>
      <c r="Q2354" s="78">
        <v>0.94594594595000003</v>
      </c>
      <c r="R2354" s="78">
        <v>5.4054054054000003E-2</v>
      </c>
      <c r="S2354" s="79" t="e">
        <f t="shared" si="563"/>
        <v>#VALUE!</v>
      </c>
      <c r="T2354" s="2" t="e">
        <f t="shared" si="564"/>
        <v>#VALUE!</v>
      </c>
      <c r="U2354" s="2" t="e">
        <f t="shared" si="565"/>
        <v>#VALUE!</v>
      </c>
      <c r="V2354" s="2" t="e">
        <f t="shared" si="566"/>
        <v>#VALUE!</v>
      </c>
      <c r="W2354" s="2" t="e">
        <f t="shared" si="567"/>
        <v>#VALUE!</v>
      </c>
      <c r="X2354" t="e">
        <f t="shared" si="568"/>
        <v>#VALUE!</v>
      </c>
      <c r="Y2354" t="e">
        <f t="shared" si="569"/>
        <v>#VALUE!</v>
      </c>
      <c r="Z2354" t="e">
        <f t="shared" si="570"/>
        <v>#VALUE!</v>
      </c>
      <c r="AA2354" t="e">
        <f t="shared" si="571"/>
        <v>#VALUE!</v>
      </c>
      <c r="AB2354" t="e">
        <f t="shared" si="558"/>
        <v>#VALUE!</v>
      </c>
    </row>
    <row r="2355" spans="1:28" x14ac:dyDescent="0.25">
      <c r="A2355">
        <v>53</v>
      </c>
      <c r="B2355" t="s">
        <v>312</v>
      </c>
      <c r="C2355">
        <v>8</v>
      </c>
      <c r="D2355" t="s">
        <v>49</v>
      </c>
      <c r="E2355">
        <v>1993</v>
      </c>
      <c r="F2355" t="s">
        <v>10</v>
      </c>
      <c r="G2355" t="s">
        <v>10</v>
      </c>
      <c r="H2355" s="54">
        <v>0.34799999999999998</v>
      </c>
      <c r="I2355" s="54">
        <v>0.372</v>
      </c>
      <c r="J2355" s="54">
        <v>0.35550000000000004</v>
      </c>
      <c r="K2355">
        <v>0.27200000000000002</v>
      </c>
      <c r="L2355" s="2" t="e">
        <f t="shared" si="559"/>
        <v>#VALUE!</v>
      </c>
      <c r="M2355" s="2" t="e">
        <f t="shared" si="560"/>
        <v>#VALUE!</v>
      </c>
      <c r="N2355" s="2" t="e">
        <f t="shared" si="561"/>
        <v>#VALUE!</v>
      </c>
      <c r="O2355" s="2" t="e">
        <f t="shared" si="562"/>
        <v>#VALUE!</v>
      </c>
      <c r="P2355" s="79" t="e">
        <f t="shared" si="557"/>
        <v>#VALUE!</v>
      </c>
      <c r="Q2355" s="78">
        <v>0.94594594595000003</v>
      </c>
      <c r="R2355" s="78">
        <v>5.4054054054000003E-2</v>
      </c>
      <c r="S2355" s="79" t="e">
        <f t="shared" si="563"/>
        <v>#VALUE!</v>
      </c>
      <c r="T2355" s="2" t="e">
        <f t="shared" si="564"/>
        <v>#VALUE!</v>
      </c>
      <c r="U2355" s="2" t="e">
        <f t="shared" si="565"/>
        <v>#VALUE!</v>
      </c>
      <c r="V2355" s="2" t="e">
        <f t="shared" si="566"/>
        <v>#VALUE!</v>
      </c>
      <c r="W2355" s="2" t="e">
        <f t="shared" si="567"/>
        <v>#VALUE!</v>
      </c>
      <c r="X2355" t="e">
        <f t="shared" si="568"/>
        <v>#VALUE!</v>
      </c>
      <c r="Y2355" t="e">
        <f t="shared" si="569"/>
        <v>#VALUE!</v>
      </c>
      <c r="Z2355" t="e">
        <f t="shared" si="570"/>
        <v>#VALUE!</v>
      </c>
      <c r="AA2355" t="e">
        <f t="shared" si="571"/>
        <v>#VALUE!</v>
      </c>
      <c r="AB2355" t="e">
        <f t="shared" si="558"/>
        <v>#VALUE!</v>
      </c>
    </row>
    <row r="2356" spans="1:28" x14ac:dyDescent="0.25">
      <c r="A2356">
        <v>53</v>
      </c>
      <c r="B2356" t="s">
        <v>312</v>
      </c>
      <c r="C2356">
        <v>8</v>
      </c>
      <c r="D2356" t="s">
        <v>49</v>
      </c>
      <c r="E2356">
        <v>1994</v>
      </c>
      <c r="F2356" t="s">
        <v>10</v>
      </c>
      <c r="G2356" t="s">
        <v>10</v>
      </c>
      <c r="H2356" s="54">
        <v>0.40899999999999997</v>
      </c>
      <c r="I2356" s="54">
        <v>0.4413333333333333</v>
      </c>
      <c r="J2356" s="54">
        <v>0.42083333333333328</v>
      </c>
      <c r="K2356">
        <v>0.436</v>
      </c>
      <c r="L2356" s="2" t="e">
        <f t="shared" si="559"/>
        <v>#VALUE!</v>
      </c>
      <c r="M2356" s="2" t="e">
        <f t="shared" si="560"/>
        <v>#VALUE!</v>
      </c>
      <c r="N2356" s="2" t="e">
        <f t="shared" si="561"/>
        <v>#VALUE!</v>
      </c>
      <c r="O2356" s="2" t="e">
        <f t="shared" si="562"/>
        <v>#VALUE!</v>
      </c>
      <c r="P2356" s="79" t="e">
        <f t="shared" si="557"/>
        <v>#VALUE!</v>
      </c>
      <c r="Q2356" s="78">
        <v>0.94594594595000003</v>
      </c>
      <c r="R2356" s="78">
        <v>5.4054054054000003E-2</v>
      </c>
      <c r="S2356" s="79" t="e">
        <f t="shared" si="563"/>
        <v>#VALUE!</v>
      </c>
      <c r="T2356" s="2" t="e">
        <f t="shared" si="564"/>
        <v>#VALUE!</v>
      </c>
      <c r="U2356" s="2" t="e">
        <f t="shared" si="565"/>
        <v>#VALUE!</v>
      </c>
      <c r="V2356" s="2" t="e">
        <f t="shared" si="566"/>
        <v>#VALUE!</v>
      </c>
      <c r="W2356" s="2" t="e">
        <f t="shared" si="567"/>
        <v>#VALUE!</v>
      </c>
      <c r="X2356" t="e">
        <f t="shared" si="568"/>
        <v>#VALUE!</v>
      </c>
      <c r="Y2356" t="e">
        <f t="shared" si="569"/>
        <v>#VALUE!</v>
      </c>
      <c r="Z2356" t="e">
        <f t="shared" si="570"/>
        <v>#VALUE!</v>
      </c>
      <c r="AA2356" t="e">
        <f t="shared" si="571"/>
        <v>#VALUE!</v>
      </c>
      <c r="AB2356" t="e">
        <f t="shared" si="558"/>
        <v>#VALUE!</v>
      </c>
    </row>
    <row r="2357" spans="1:28" x14ac:dyDescent="0.25">
      <c r="A2357">
        <v>53</v>
      </c>
      <c r="B2357" t="s">
        <v>312</v>
      </c>
      <c r="C2357">
        <v>8</v>
      </c>
      <c r="D2357" t="s">
        <v>49</v>
      </c>
      <c r="E2357">
        <v>1995</v>
      </c>
      <c r="F2357" t="s">
        <v>10</v>
      </c>
      <c r="G2357" t="s">
        <v>10</v>
      </c>
      <c r="H2357" s="54">
        <v>0.249</v>
      </c>
      <c r="I2357" s="54">
        <v>0.27800000000000002</v>
      </c>
      <c r="J2357" s="54">
        <v>0.26950000000000002</v>
      </c>
      <c r="K2357">
        <v>0.26800000000000002</v>
      </c>
      <c r="L2357" s="2" t="e">
        <f t="shared" si="559"/>
        <v>#VALUE!</v>
      </c>
      <c r="M2357" s="2" t="e">
        <f t="shared" si="560"/>
        <v>#VALUE!</v>
      </c>
      <c r="N2357" s="2" t="e">
        <f t="shared" si="561"/>
        <v>#VALUE!</v>
      </c>
      <c r="O2357" s="2" t="e">
        <f t="shared" si="562"/>
        <v>#VALUE!</v>
      </c>
      <c r="P2357" s="79" t="e">
        <f t="shared" si="557"/>
        <v>#VALUE!</v>
      </c>
      <c r="Q2357" s="78">
        <v>0.94594594595000003</v>
      </c>
      <c r="R2357" s="78">
        <v>5.4054054054000003E-2</v>
      </c>
      <c r="S2357" s="79" t="e">
        <f t="shared" si="563"/>
        <v>#VALUE!</v>
      </c>
      <c r="T2357" s="2" t="e">
        <f t="shared" si="564"/>
        <v>#VALUE!</v>
      </c>
      <c r="U2357" s="2" t="e">
        <f t="shared" si="565"/>
        <v>#VALUE!</v>
      </c>
      <c r="V2357" s="2" t="e">
        <f t="shared" si="566"/>
        <v>#VALUE!</v>
      </c>
      <c r="W2357" s="2" t="e">
        <f t="shared" si="567"/>
        <v>#VALUE!</v>
      </c>
      <c r="X2357" t="e">
        <f t="shared" si="568"/>
        <v>#VALUE!</v>
      </c>
      <c r="Y2357" t="e">
        <f t="shared" si="569"/>
        <v>#VALUE!</v>
      </c>
      <c r="Z2357" t="e">
        <f t="shared" si="570"/>
        <v>#VALUE!</v>
      </c>
      <c r="AA2357" t="e">
        <f t="shared" si="571"/>
        <v>#VALUE!</v>
      </c>
      <c r="AB2357" t="e">
        <f t="shared" si="558"/>
        <v>#VALUE!</v>
      </c>
    </row>
    <row r="2358" spans="1:28" x14ac:dyDescent="0.25">
      <c r="A2358">
        <v>53</v>
      </c>
      <c r="B2358" t="s">
        <v>312</v>
      </c>
      <c r="C2358">
        <v>8</v>
      </c>
      <c r="D2358" t="s">
        <v>49</v>
      </c>
      <c r="E2358">
        <v>1996</v>
      </c>
      <c r="F2358" t="s">
        <v>10</v>
      </c>
      <c r="G2358" t="s">
        <v>10</v>
      </c>
      <c r="H2358" s="54">
        <v>0.45600000000000002</v>
      </c>
      <c r="I2358" s="54">
        <v>0.47199999999999998</v>
      </c>
      <c r="J2358" s="54">
        <v>0.46100000000000002</v>
      </c>
      <c r="K2358">
        <v>0.441</v>
      </c>
      <c r="L2358" s="2" t="e">
        <f t="shared" si="559"/>
        <v>#VALUE!</v>
      </c>
      <c r="M2358" s="2" t="e">
        <f t="shared" si="560"/>
        <v>#VALUE!</v>
      </c>
      <c r="N2358" s="2" t="e">
        <f t="shared" si="561"/>
        <v>#VALUE!</v>
      </c>
      <c r="O2358" s="2" t="e">
        <f t="shared" si="562"/>
        <v>#VALUE!</v>
      </c>
      <c r="P2358" s="79" t="e">
        <f t="shared" si="557"/>
        <v>#VALUE!</v>
      </c>
      <c r="Q2358" s="78">
        <v>0.94594594595000003</v>
      </c>
      <c r="R2358" s="78">
        <v>5.4054054054000003E-2</v>
      </c>
      <c r="S2358" s="79" t="e">
        <f t="shared" si="563"/>
        <v>#VALUE!</v>
      </c>
      <c r="T2358" s="2" t="e">
        <f t="shared" si="564"/>
        <v>#VALUE!</v>
      </c>
      <c r="U2358" s="2" t="e">
        <f t="shared" si="565"/>
        <v>#VALUE!</v>
      </c>
      <c r="V2358" s="2" t="e">
        <f t="shared" si="566"/>
        <v>#VALUE!</v>
      </c>
      <c r="W2358" s="2" t="e">
        <f t="shared" si="567"/>
        <v>#VALUE!</v>
      </c>
      <c r="X2358" t="e">
        <f t="shared" si="568"/>
        <v>#VALUE!</v>
      </c>
      <c r="Y2358" t="e">
        <f t="shared" si="569"/>
        <v>#VALUE!</v>
      </c>
      <c r="Z2358" t="e">
        <f t="shared" si="570"/>
        <v>#VALUE!</v>
      </c>
      <c r="AA2358" t="e">
        <f t="shared" si="571"/>
        <v>#VALUE!</v>
      </c>
      <c r="AB2358" t="e">
        <f t="shared" si="558"/>
        <v>#VALUE!</v>
      </c>
    </row>
    <row r="2359" spans="1:28" x14ac:dyDescent="0.25">
      <c r="A2359">
        <v>53</v>
      </c>
      <c r="B2359" t="s">
        <v>312</v>
      </c>
      <c r="C2359">
        <v>8</v>
      </c>
      <c r="D2359" t="s">
        <v>49</v>
      </c>
      <c r="E2359">
        <v>1997</v>
      </c>
      <c r="F2359" t="s">
        <v>10</v>
      </c>
      <c r="G2359" t="s">
        <v>10</v>
      </c>
      <c r="H2359" s="54">
        <v>0.44500000000000001</v>
      </c>
      <c r="I2359" s="54">
        <v>0.36633333333333334</v>
      </c>
      <c r="J2359" s="54">
        <v>0.34783333333333333</v>
      </c>
      <c r="K2359">
        <v>0.33700000000000002</v>
      </c>
      <c r="L2359" s="2" t="e">
        <f t="shared" si="559"/>
        <v>#VALUE!</v>
      </c>
      <c r="M2359" s="2" t="e">
        <f t="shared" si="560"/>
        <v>#VALUE!</v>
      </c>
      <c r="N2359" s="2" t="e">
        <f t="shared" si="561"/>
        <v>#VALUE!</v>
      </c>
      <c r="O2359" s="2" t="e">
        <f t="shared" si="562"/>
        <v>#VALUE!</v>
      </c>
      <c r="P2359" s="79" t="e">
        <f t="shared" si="557"/>
        <v>#VALUE!</v>
      </c>
      <c r="Q2359" s="78">
        <v>0.94594594595000003</v>
      </c>
      <c r="R2359" s="78">
        <v>5.4054054054000003E-2</v>
      </c>
      <c r="S2359" s="79" t="e">
        <f t="shared" si="563"/>
        <v>#VALUE!</v>
      </c>
      <c r="T2359" s="2" t="e">
        <f t="shared" si="564"/>
        <v>#VALUE!</v>
      </c>
      <c r="U2359" s="2" t="e">
        <f t="shared" si="565"/>
        <v>#VALUE!</v>
      </c>
      <c r="V2359" s="2" t="e">
        <f t="shared" si="566"/>
        <v>#VALUE!</v>
      </c>
      <c r="W2359" s="2" t="e">
        <f t="shared" si="567"/>
        <v>#VALUE!</v>
      </c>
      <c r="X2359" t="e">
        <f t="shared" si="568"/>
        <v>#VALUE!</v>
      </c>
      <c r="Y2359" t="e">
        <f t="shared" si="569"/>
        <v>#VALUE!</v>
      </c>
      <c r="Z2359" t="e">
        <f t="shared" si="570"/>
        <v>#VALUE!</v>
      </c>
      <c r="AA2359" t="e">
        <f t="shared" si="571"/>
        <v>#VALUE!</v>
      </c>
      <c r="AB2359" t="e">
        <f t="shared" si="558"/>
        <v>#VALUE!</v>
      </c>
    </row>
    <row r="2360" spans="1:28" x14ac:dyDescent="0.25">
      <c r="A2360">
        <v>53</v>
      </c>
      <c r="B2360" t="s">
        <v>312</v>
      </c>
      <c r="C2360">
        <v>8</v>
      </c>
      <c r="D2360" t="s">
        <v>49</v>
      </c>
      <c r="E2360">
        <v>1998</v>
      </c>
      <c r="F2360" t="s">
        <v>10</v>
      </c>
      <c r="G2360" t="s">
        <v>10</v>
      </c>
      <c r="H2360" s="54">
        <v>0.161</v>
      </c>
      <c r="I2360" s="54">
        <v>0.11366666666666667</v>
      </c>
      <c r="J2360" s="54">
        <v>0.11716666666666666</v>
      </c>
      <c r="K2360">
        <v>0.113</v>
      </c>
      <c r="L2360" s="2" t="e">
        <f t="shared" si="559"/>
        <v>#VALUE!</v>
      </c>
      <c r="M2360" s="2" t="e">
        <f t="shared" si="560"/>
        <v>#VALUE!</v>
      </c>
      <c r="N2360" s="2" t="e">
        <f t="shared" si="561"/>
        <v>#VALUE!</v>
      </c>
      <c r="O2360" s="2" t="e">
        <f t="shared" si="562"/>
        <v>#VALUE!</v>
      </c>
      <c r="P2360" s="79" t="e">
        <f t="shared" si="557"/>
        <v>#VALUE!</v>
      </c>
      <c r="Q2360" s="78">
        <v>0.94594594595000003</v>
      </c>
      <c r="R2360" s="78">
        <v>5.4054054054000003E-2</v>
      </c>
      <c r="S2360" s="79" t="e">
        <f t="shared" si="563"/>
        <v>#VALUE!</v>
      </c>
      <c r="T2360" s="2" t="e">
        <f t="shared" si="564"/>
        <v>#VALUE!</v>
      </c>
      <c r="U2360" s="2" t="e">
        <f t="shared" si="565"/>
        <v>#VALUE!</v>
      </c>
      <c r="V2360" s="2" t="e">
        <f t="shared" si="566"/>
        <v>#VALUE!</v>
      </c>
      <c r="W2360" s="2" t="e">
        <f t="shared" si="567"/>
        <v>#VALUE!</v>
      </c>
      <c r="X2360" t="e">
        <f t="shared" si="568"/>
        <v>#VALUE!</v>
      </c>
      <c r="Y2360" t="e">
        <f t="shared" si="569"/>
        <v>#VALUE!</v>
      </c>
      <c r="Z2360" t="e">
        <f t="shared" si="570"/>
        <v>#VALUE!</v>
      </c>
      <c r="AA2360" t="e">
        <f t="shared" si="571"/>
        <v>#VALUE!</v>
      </c>
      <c r="AB2360" t="e">
        <f t="shared" si="558"/>
        <v>#VALUE!</v>
      </c>
    </row>
    <row r="2361" spans="1:28" x14ac:dyDescent="0.25">
      <c r="A2361">
        <v>53</v>
      </c>
      <c r="B2361" t="s">
        <v>312</v>
      </c>
      <c r="C2361">
        <v>8</v>
      </c>
      <c r="D2361" t="s">
        <v>49</v>
      </c>
      <c r="E2361">
        <v>1999</v>
      </c>
      <c r="F2361" t="s">
        <v>10</v>
      </c>
      <c r="G2361" t="s">
        <v>10</v>
      </c>
      <c r="H2361" s="54">
        <v>0.16299999999999998</v>
      </c>
      <c r="I2361" s="54">
        <v>0.12966666666666665</v>
      </c>
      <c r="J2361" s="54">
        <v>0.12016666666666667</v>
      </c>
      <c r="K2361">
        <v>0.127</v>
      </c>
      <c r="L2361" s="2" t="e">
        <f t="shared" si="559"/>
        <v>#VALUE!</v>
      </c>
      <c r="M2361" s="2" t="e">
        <f t="shared" si="560"/>
        <v>#VALUE!</v>
      </c>
      <c r="N2361" s="2" t="e">
        <f t="shared" si="561"/>
        <v>#VALUE!</v>
      </c>
      <c r="O2361" s="2" t="e">
        <f t="shared" si="562"/>
        <v>#VALUE!</v>
      </c>
      <c r="P2361" s="79" t="e">
        <f t="shared" si="557"/>
        <v>#VALUE!</v>
      </c>
      <c r="Q2361" s="78">
        <v>0.94594594595000003</v>
      </c>
      <c r="R2361" s="78">
        <v>5.4054054054000003E-2</v>
      </c>
      <c r="S2361" s="79">
        <f t="shared" si="563"/>
        <v>203.54604408100596</v>
      </c>
      <c r="T2361" s="2">
        <f t="shared" si="564"/>
        <v>203.8112888807556</v>
      </c>
      <c r="U2361" s="2">
        <f t="shared" si="565"/>
        <v>200.54036126344164</v>
      </c>
      <c r="V2361" s="2">
        <f t="shared" si="566"/>
        <v>194.47739838876817</v>
      </c>
      <c r="W2361" s="2" t="e">
        <f t="shared" si="567"/>
        <v>#VALUE!</v>
      </c>
      <c r="X2361" t="e">
        <f t="shared" si="568"/>
        <v>#VALUE!</v>
      </c>
      <c r="Y2361" t="e">
        <f t="shared" si="569"/>
        <v>#VALUE!</v>
      </c>
      <c r="Z2361" t="e">
        <f t="shared" si="570"/>
        <v>#VALUE!</v>
      </c>
      <c r="AA2361" t="e">
        <f t="shared" si="571"/>
        <v>#VALUE!</v>
      </c>
      <c r="AB2361" t="e">
        <f t="shared" si="558"/>
        <v>#VALUE!</v>
      </c>
    </row>
    <row r="2362" spans="1:28" x14ac:dyDescent="0.25">
      <c r="A2362">
        <v>53</v>
      </c>
      <c r="B2362" t="s">
        <v>312</v>
      </c>
      <c r="C2362">
        <v>8</v>
      </c>
      <c r="D2362" t="s">
        <v>49</v>
      </c>
      <c r="E2362">
        <v>2000</v>
      </c>
      <c r="F2362" t="s">
        <v>10</v>
      </c>
      <c r="G2362" t="s">
        <v>10</v>
      </c>
      <c r="H2362" s="54">
        <v>0.20100000000000001</v>
      </c>
      <c r="I2362" s="54">
        <v>0.23899999999999999</v>
      </c>
      <c r="J2362" s="54">
        <v>0.21150000000000002</v>
      </c>
      <c r="K2362">
        <v>0.16300000000000001</v>
      </c>
      <c r="L2362" s="2" t="e">
        <f t="shared" si="559"/>
        <v>#VALUE!</v>
      </c>
      <c r="M2362" s="2" t="e">
        <f t="shared" si="560"/>
        <v>#VALUE!</v>
      </c>
      <c r="N2362" s="2" t="e">
        <f t="shared" si="561"/>
        <v>#VALUE!</v>
      </c>
      <c r="O2362" s="2" t="e">
        <f t="shared" si="562"/>
        <v>#VALUE!</v>
      </c>
      <c r="P2362" s="79" t="e">
        <f t="shared" si="557"/>
        <v>#VALUE!</v>
      </c>
      <c r="Q2362" s="78">
        <v>0.94594594595000003</v>
      </c>
      <c r="R2362" s="78">
        <v>5.4054054054000003E-2</v>
      </c>
      <c r="S2362" s="79">
        <f t="shared" si="563"/>
        <v>277.95072814655936</v>
      </c>
      <c r="T2362" s="2">
        <f t="shared" si="564"/>
        <v>280.84406462900205</v>
      </c>
      <c r="U2362" s="2">
        <f t="shared" si="565"/>
        <v>274.62706833063089</v>
      </c>
      <c r="V2362" s="2">
        <f t="shared" si="566"/>
        <v>268.21753610620078</v>
      </c>
      <c r="W2362" s="2" t="e">
        <f t="shared" si="567"/>
        <v>#VALUE!</v>
      </c>
      <c r="X2362" t="e">
        <f t="shared" si="568"/>
        <v>#VALUE!</v>
      </c>
      <c r="Y2362" t="e">
        <f t="shared" si="569"/>
        <v>#VALUE!</v>
      </c>
      <c r="Z2362" t="e">
        <f t="shared" si="570"/>
        <v>#VALUE!</v>
      </c>
      <c r="AA2362" t="e">
        <f t="shared" si="571"/>
        <v>#VALUE!</v>
      </c>
      <c r="AB2362" t="e">
        <f t="shared" si="558"/>
        <v>#VALUE!</v>
      </c>
    </row>
    <row r="2363" spans="1:28" x14ac:dyDescent="0.25">
      <c r="A2363">
        <v>53</v>
      </c>
      <c r="B2363" t="s">
        <v>312</v>
      </c>
      <c r="C2363">
        <v>8</v>
      </c>
      <c r="D2363" t="s">
        <v>49</v>
      </c>
      <c r="E2363">
        <v>2001</v>
      </c>
      <c r="F2363" t="s">
        <v>10</v>
      </c>
      <c r="G2363" t="s">
        <v>10</v>
      </c>
      <c r="H2363" s="54">
        <v>0.20499999999999999</v>
      </c>
      <c r="I2363" s="54">
        <v>0.20133333333333331</v>
      </c>
      <c r="J2363" s="54">
        <v>0.17783333333333332</v>
      </c>
      <c r="K2363">
        <v>0.161</v>
      </c>
      <c r="L2363" s="2" t="e">
        <f t="shared" si="559"/>
        <v>#VALUE!</v>
      </c>
      <c r="M2363" s="2" t="e">
        <f t="shared" si="560"/>
        <v>#VALUE!</v>
      </c>
      <c r="N2363" s="2" t="e">
        <f t="shared" si="561"/>
        <v>#VALUE!</v>
      </c>
      <c r="O2363" s="2" t="e">
        <f t="shared" si="562"/>
        <v>#VALUE!</v>
      </c>
      <c r="P2363" s="79" t="e">
        <f t="shared" si="557"/>
        <v>#VALUE!</v>
      </c>
      <c r="Q2363" s="78">
        <v>0.94594594595000003</v>
      </c>
      <c r="R2363" s="78">
        <v>5.4054054054000003E-2</v>
      </c>
      <c r="S2363" s="79">
        <f t="shared" si="563"/>
        <v>129.91482876694857</v>
      </c>
      <c r="T2363" s="2">
        <f t="shared" si="564"/>
        <v>167.02903750399241</v>
      </c>
      <c r="U2363" s="2">
        <f t="shared" si="565"/>
        <v>162.72421631669411</v>
      </c>
      <c r="V2363" s="2">
        <f t="shared" si="566"/>
        <v>162.77981404816515</v>
      </c>
      <c r="W2363" s="2" t="e">
        <f t="shared" si="567"/>
        <v>#VALUE!</v>
      </c>
      <c r="X2363" t="e">
        <f t="shared" si="568"/>
        <v>#VALUE!</v>
      </c>
      <c r="Y2363" t="e">
        <f t="shared" si="569"/>
        <v>#VALUE!</v>
      </c>
      <c r="Z2363" t="e">
        <f t="shared" si="570"/>
        <v>#VALUE!</v>
      </c>
      <c r="AA2363" t="e">
        <f t="shared" si="571"/>
        <v>#VALUE!</v>
      </c>
      <c r="AB2363" t="e">
        <f t="shared" si="558"/>
        <v>#VALUE!</v>
      </c>
    </row>
    <row r="2364" spans="1:28" x14ac:dyDescent="0.25">
      <c r="A2364">
        <v>53</v>
      </c>
      <c r="B2364" t="s">
        <v>312</v>
      </c>
      <c r="C2364">
        <v>8</v>
      </c>
      <c r="D2364" t="s">
        <v>49</v>
      </c>
      <c r="E2364">
        <v>2002</v>
      </c>
      <c r="F2364">
        <v>170</v>
      </c>
      <c r="G2364" t="s">
        <v>10</v>
      </c>
      <c r="H2364" s="54">
        <v>0.14500000000000002</v>
      </c>
      <c r="I2364" s="54">
        <v>0.14600000000000002</v>
      </c>
      <c r="J2364" s="54">
        <v>0.13250000000000001</v>
      </c>
      <c r="K2364">
        <v>0.105</v>
      </c>
      <c r="L2364" s="2">
        <f t="shared" si="559"/>
        <v>198.83040935672514</v>
      </c>
      <c r="M2364" s="2">
        <f t="shared" si="560"/>
        <v>199.06323185011709</v>
      </c>
      <c r="N2364" s="2">
        <f t="shared" si="561"/>
        <v>195.96541786743518</v>
      </c>
      <c r="O2364" s="2">
        <f t="shared" si="562"/>
        <v>189.9441340782123</v>
      </c>
      <c r="P2364" s="79" t="e">
        <f t="shared" si="557"/>
        <v>#VALUE!</v>
      </c>
      <c r="Q2364" s="78">
        <v>0.94594594595000003</v>
      </c>
      <c r="R2364" s="78">
        <v>5.4054054054000003E-2</v>
      </c>
      <c r="S2364" s="79">
        <f t="shared" si="563"/>
        <v>26.589116722392699</v>
      </c>
      <c r="T2364" s="2">
        <f t="shared" si="564"/>
        <v>31.353568325961003</v>
      </c>
      <c r="U2364" s="2">
        <f t="shared" si="565"/>
        <v>34.766118037429862</v>
      </c>
      <c r="V2364" s="2">
        <f t="shared" si="566"/>
        <v>30.989044732979856</v>
      </c>
      <c r="W2364" s="2" t="e">
        <f t="shared" si="567"/>
        <v>#VALUE!</v>
      </c>
      <c r="X2364">
        <f t="shared" si="568"/>
        <v>0.15640656895525118</v>
      </c>
      <c r="Y2364">
        <f t="shared" si="569"/>
        <v>0.18443275485859414</v>
      </c>
      <c r="Z2364">
        <f t="shared" si="570"/>
        <v>0.20450657669076389</v>
      </c>
      <c r="AA2364">
        <f t="shared" si="571"/>
        <v>0.18228849842929326</v>
      </c>
      <c r="AB2364" t="e">
        <f t="shared" si="558"/>
        <v>#VALUE!</v>
      </c>
    </row>
    <row r="2365" spans="1:28" x14ac:dyDescent="0.25">
      <c r="A2365">
        <v>53</v>
      </c>
      <c r="B2365" t="s">
        <v>312</v>
      </c>
      <c r="C2365">
        <v>8</v>
      </c>
      <c r="D2365" t="s">
        <v>49</v>
      </c>
      <c r="E2365">
        <v>2003</v>
      </c>
      <c r="F2365">
        <v>230</v>
      </c>
      <c r="G2365" t="s">
        <v>10</v>
      </c>
      <c r="H2365" s="54">
        <v>0.19600000000000001</v>
      </c>
      <c r="I2365" s="54">
        <v>0.19833333333333333</v>
      </c>
      <c r="J2365" s="54">
        <v>0.18033333333333335</v>
      </c>
      <c r="K2365">
        <v>0.16</v>
      </c>
      <c r="L2365" s="2">
        <f t="shared" si="559"/>
        <v>286.06965174129351</v>
      </c>
      <c r="M2365" s="2">
        <f t="shared" si="560"/>
        <v>286.9022869022869</v>
      </c>
      <c r="N2365" s="2">
        <f t="shared" si="561"/>
        <v>280.60187067913785</v>
      </c>
      <c r="O2365" s="2">
        <f t="shared" si="562"/>
        <v>273.8095238095238</v>
      </c>
      <c r="P2365" s="79" t="e">
        <f t="shared" si="557"/>
        <v>#VALUE!</v>
      </c>
      <c r="Q2365" s="78">
        <v>0.94594594595000003</v>
      </c>
      <c r="R2365" s="78">
        <v>5.4054054054000003E-2</v>
      </c>
      <c r="S2365" s="79">
        <f t="shared" si="563"/>
        <v>40.402377366358479</v>
      </c>
      <c r="T2365" s="2">
        <f t="shared" si="564"/>
        <v>42.910183273664444</v>
      </c>
      <c r="U2365" s="2">
        <f t="shared" si="565"/>
        <v>42.836175421012193</v>
      </c>
      <c r="V2365" s="2">
        <f t="shared" si="566"/>
        <v>43.667320981950446</v>
      </c>
      <c r="W2365" s="2" t="e">
        <f t="shared" si="567"/>
        <v>#VALUE!</v>
      </c>
      <c r="X2365">
        <f t="shared" si="568"/>
        <v>0.17566251028851512</v>
      </c>
      <c r="Y2365">
        <f t="shared" si="569"/>
        <v>0.18656601423332367</v>
      </c>
      <c r="Z2365">
        <f t="shared" si="570"/>
        <v>0.18624424096092257</v>
      </c>
      <c r="AA2365">
        <f t="shared" si="571"/>
        <v>0.18985791731282803</v>
      </c>
      <c r="AB2365" t="e">
        <f t="shared" si="558"/>
        <v>#VALUE!</v>
      </c>
    </row>
    <row r="2366" spans="1:28" x14ac:dyDescent="0.25">
      <c r="A2366">
        <v>53</v>
      </c>
      <c r="B2366" t="s">
        <v>312</v>
      </c>
      <c r="C2366">
        <v>8</v>
      </c>
      <c r="D2366" t="s">
        <v>49</v>
      </c>
      <c r="E2366">
        <v>2004</v>
      </c>
      <c r="F2366">
        <v>100</v>
      </c>
      <c r="G2366" t="s">
        <v>10</v>
      </c>
      <c r="H2366" s="54">
        <v>0.26400000000000001</v>
      </c>
      <c r="I2366" s="54">
        <v>0.42799999999999999</v>
      </c>
      <c r="J2366" s="54">
        <v>0.41199999999999998</v>
      </c>
      <c r="K2366">
        <v>0.41299999999999998</v>
      </c>
      <c r="L2366" s="2">
        <f t="shared" si="559"/>
        <v>135.86956521739131</v>
      </c>
      <c r="M2366" s="2">
        <f t="shared" si="560"/>
        <v>174.8251748251748</v>
      </c>
      <c r="N2366" s="2">
        <f t="shared" si="561"/>
        <v>170.06802721088434</v>
      </c>
      <c r="O2366" s="2">
        <f t="shared" si="562"/>
        <v>170.35775127768315</v>
      </c>
      <c r="P2366" s="79" t="e">
        <f t="shared" si="557"/>
        <v>#VALUE!</v>
      </c>
      <c r="Q2366" s="78">
        <v>0.94594594595000003</v>
      </c>
      <c r="R2366" s="78">
        <v>5.4054054054000003E-2</v>
      </c>
      <c r="S2366" s="79">
        <f t="shared" si="563"/>
        <v>11.911916276282309</v>
      </c>
      <c r="T2366" s="2">
        <f t="shared" si="564"/>
        <v>13.240750802811849</v>
      </c>
      <c r="U2366" s="2">
        <f t="shared" si="565"/>
        <v>12.893757542116717</v>
      </c>
      <c r="V2366" s="2">
        <f t="shared" si="566"/>
        <v>13.353353483706066</v>
      </c>
      <c r="W2366" s="2" t="e">
        <f t="shared" si="567"/>
        <v>#VALUE!</v>
      </c>
      <c r="X2366">
        <f t="shared" si="568"/>
        <v>0.11911916276282308</v>
      </c>
      <c r="Y2366">
        <f t="shared" si="569"/>
        <v>0.13240750802811849</v>
      </c>
      <c r="Z2366">
        <f t="shared" si="570"/>
        <v>0.12893757542116716</v>
      </c>
      <c r="AA2366">
        <f t="shared" si="571"/>
        <v>0.13353353483706065</v>
      </c>
      <c r="AB2366" t="e">
        <f t="shared" si="558"/>
        <v>#VALUE!</v>
      </c>
    </row>
    <row r="2367" spans="1:28" x14ac:dyDescent="0.25">
      <c r="A2367">
        <v>53</v>
      </c>
      <c r="B2367" t="s">
        <v>312</v>
      </c>
      <c r="C2367">
        <v>8</v>
      </c>
      <c r="D2367" t="s">
        <v>49</v>
      </c>
      <c r="E2367">
        <v>2005</v>
      </c>
      <c r="F2367">
        <v>20</v>
      </c>
      <c r="G2367" t="s">
        <v>10</v>
      </c>
      <c r="H2367" s="54">
        <v>0.222</v>
      </c>
      <c r="I2367" s="54">
        <v>0.34633333333333338</v>
      </c>
      <c r="J2367" s="54">
        <v>0.41533333333333339</v>
      </c>
      <c r="K2367">
        <v>0.33700000000000002</v>
      </c>
      <c r="L2367" s="2">
        <f t="shared" si="559"/>
        <v>25.70694087403599</v>
      </c>
      <c r="M2367" s="2">
        <f t="shared" si="560"/>
        <v>30.596634370219277</v>
      </c>
      <c r="N2367" s="2">
        <f t="shared" si="561"/>
        <v>34.20752565564424</v>
      </c>
      <c r="O2367" s="2">
        <f t="shared" si="562"/>
        <v>30.165912518853695</v>
      </c>
      <c r="P2367" s="79" t="e">
        <f t="shared" si="557"/>
        <v>#VALUE!</v>
      </c>
      <c r="Q2367" s="78">
        <v>0.94594594595000003</v>
      </c>
      <c r="R2367" s="78">
        <v>5.4054054054000003E-2</v>
      </c>
      <c r="S2367" s="79" t="e">
        <f t="shared" si="563"/>
        <v>#VALUE!</v>
      </c>
      <c r="T2367" s="2" t="e">
        <f t="shared" si="564"/>
        <v>#VALUE!</v>
      </c>
      <c r="U2367" s="2" t="e">
        <f t="shared" si="565"/>
        <v>#VALUE!</v>
      </c>
      <c r="V2367" s="2" t="e">
        <f t="shared" si="566"/>
        <v>#VALUE!</v>
      </c>
      <c r="W2367" s="2" t="e">
        <f t="shared" si="567"/>
        <v>#VALUE!</v>
      </c>
      <c r="X2367" t="e">
        <f t="shared" si="568"/>
        <v>#VALUE!</v>
      </c>
      <c r="Y2367" t="e">
        <f t="shared" si="569"/>
        <v>#VALUE!</v>
      </c>
      <c r="Z2367" t="e">
        <f t="shared" si="570"/>
        <v>#VALUE!</v>
      </c>
      <c r="AA2367" t="e">
        <f t="shared" si="571"/>
        <v>#VALUE!</v>
      </c>
      <c r="AB2367" t="e">
        <f t="shared" si="558"/>
        <v>#VALUE!</v>
      </c>
    </row>
    <row r="2368" spans="1:28" x14ac:dyDescent="0.25">
      <c r="A2368">
        <v>53</v>
      </c>
      <c r="B2368" t="s">
        <v>312</v>
      </c>
      <c r="C2368">
        <v>8</v>
      </c>
      <c r="D2368" t="s">
        <v>49</v>
      </c>
      <c r="E2368">
        <v>2006</v>
      </c>
      <c r="F2368">
        <v>34</v>
      </c>
      <c r="G2368" t="s">
        <v>10</v>
      </c>
      <c r="H2368" s="54">
        <v>0.191</v>
      </c>
      <c r="I2368" s="54">
        <v>0.23766666666666669</v>
      </c>
      <c r="J2368" s="54">
        <v>0.23666666666666669</v>
      </c>
      <c r="K2368">
        <v>0.251</v>
      </c>
      <c r="L2368" s="2">
        <f t="shared" si="559"/>
        <v>42.027194066749075</v>
      </c>
      <c r="M2368" s="2">
        <f t="shared" si="560"/>
        <v>44.599912549191082</v>
      </c>
      <c r="N2368" s="2">
        <f t="shared" si="561"/>
        <v>44.541484716157207</v>
      </c>
      <c r="O2368" s="2">
        <f t="shared" si="562"/>
        <v>45.393858477970625</v>
      </c>
      <c r="P2368" s="79" t="e">
        <f t="shared" si="557"/>
        <v>#VALUE!</v>
      </c>
      <c r="Q2368" s="78">
        <v>0.94594594595000003</v>
      </c>
      <c r="R2368" s="78">
        <v>5.4054054054000003E-2</v>
      </c>
      <c r="S2368" s="79" t="e">
        <f t="shared" si="563"/>
        <v>#VALUE!</v>
      </c>
      <c r="T2368" s="2" t="e">
        <f t="shared" si="564"/>
        <v>#VALUE!</v>
      </c>
      <c r="U2368" s="2" t="e">
        <f t="shared" si="565"/>
        <v>#VALUE!</v>
      </c>
      <c r="V2368" s="2" t="e">
        <f t="shared" si="566"/>
        <v>#VALUE!</v>
      </c>
      <c r="W2368" s="2" t="e">
        <f t="shared" si="567"/>
        <v>#VALUE!</v>
      </c>
      <c r="X2368" t="e">
        <f t="shared" si="568"/>
        <v>#VALUE!</v>
      </c>
      <c r="Y2368" t="e">
        <f t="shared" si="569"/>
        <v>#VALUE!</v>
      </c>
      <c r="Z2368" t="e">
        <f t="shared" si="570"/>
        <v>#VALUE!</v>
      </c>
      <c r="AA2368" t="e">
        <f t="shared" si="571"/>
        <v>#VALUE!</v>
      </c>
      <c r="AB2368" t="e">
        <f t="shared" si="558"/>
        <v>#VALUE!</v>
      </c>
    </row>
    <row r="2369" spans="1:28" x14ac:dyDescent="0.25">
      <c r="A2369">
        <v>53</v>
      </c>
      <c r="B2369" t="s">
        <v>312</v>
      </c>
      <c r="C2369">
        <v>8</v>
      </c>
      <c r="D2369" t="s">
        <v>49</v>
      </c>
      <c r="E2369">
        <v>2007</v>
      </c>
      <c r="F2369">
        <v>9</v>
      </c>
      <c r="G2369" t="s">
        <v>10</v>
      </c>
      <c r="H2369" s="54">
        <v>0.248</v>
      </c>
      <c r="I2369" s="54">
        <v>0.32533333333333336</v>
      </c>
      <c r="J2369" s="54">
        <v>0.30733333333333335</v>
      </c>
      <c r="K2369">
        <v>0.33100000000000002</v>
      </c>
      <c r="L2369" s="2">
        <f t="shared" si="559"/>
        <v>11.968085106382979</v>
      </c>
      <c r="M2369" s="2">
        <f t="shared" si="560"/>
        <v>13.339920948616601</v>
      </c>
      <c r="N2369" s="2">
        <f t="shared" si="561"/>
        <v>12.993262752646777</v>
      </c>
      <c r="O2369" s="2">
        <f t="shared" si="562"/>
        <v>13.452914798206278</v>
      </c>
      <c r="P2369" s="79" t="e">
        <f t="shared" si="557"/>
        <v>#VALUE!</v>
      </c>
      <c r="Q2369" s="78">
        <v>0.94594594595000003</v>
      </c>
      <c r="R2369" s="78">
        <v>5.4054054054000003E-2</v>
      </c>
      <c r="S2369" s="79">
        <f t="shared" si="563"/>
        <v>56.349729704373146</v>
      </c>
      <c r="T2369" s="2">
        <f t="shared" si="564"/>
        <v>62.088640977092652</v>
      </c>
      <c r="U2369" s="2">
        <f t="shared" si="565"/>
        <v>60.525549388592921</v>
      </c>
      <c r="V2369" s="2">
        <f t="shared" si="566"/>
        <v>61.990761034677732</v>
      </c>
      <c r="W2369" s="2" t="e">
        <f t="shared" si="567"/>
        <v>#VALUE!</v>
      </c>
      <c r="X2369">
        <f t="shared" si="568"/>
        <v>6.2610810782636825</v>
      </c>
      <c r="Y2369">
        <f t="shared" si="569"/>
        <v>6.8987378863436284</v>
      </c>
      <c r="Z2369">
        <f t="shared" si="570"/>
        <v>6.725061043176991</v>
      </c>
      <c r="AA2369">
        <f t="shared" si="571"/>
        <v>6.8878623371864149</v>
      </c>
      <c r="AB2369" t="e">
        <f t="shared" si="558"/>
        <v>#VALUE!</v>
      </c>
    </row>
    <row r="2370" spans="1:28" x14ac:dyDescent="0.25">
      <c r="A2370">
        <v>53</v>
      </c>
      <c r="B2370" t="s">
        <v>312</v>
      </c>
      <c r="C2370">
        <v>8</v>
      </c>
      <c r="D2370" t="s">
        <v>49</v>
      </c>
      <c r="E2370">
        <v>2008</v>
      </c>
      <c r="F2370">
        <v>8</v>
      </c>
      <c r="G2370" t="s">
        <v>10</v>
      </c>
      <c r="H2370" s="54">
        <v>0.26800000000000002</v>
      </c>
      <c r="I2370" s="54">
        <v>0.3046666666666667</v>
      </c>
      <c r="J2370" s="54">
        <v>0.28266666666666668</v>
      </c>
      <c r="K2370">
        <v>0.311</v>
      </c>
      <c r="L2370" s="2">
        <f t="shared" si="559"/>
        <v>10.928961748633879</v>
      </c>
      <c r="M2370" s="2">
        <f t="shared" si="560"/>
        <v>11.505273250239693</v>
      </c>
      <c r="N2370" s="2">
        <f t="shared" si="561"/>
        <v>11.152416356877323</v>
      </c>
      <c r="O2370" s="2">
        <f t="shared" si="562"/>
        <v>11.611030478955007</v>
      </c>
      <c r="P2370" s="79" t="e">
        <f t="shared" si="557"/>
        <v>#VALUE!</v>
      </c>
      <c r="Q2370" s="78">
        <v>0.94594594595000003</v>
      </c>
      <c r="R2370" s="78">
        <v>5.4054054054000003E-2</v>
      </c>
      <c r="S2370" s="79">
        <f t="shared" si="563"/>
        <v>154.05952022356823</v>
      </c>
      <c r="T2370" s="2">
        <f t="shared" si="564"/>
        <v>155.15111489868704</v>
      </c>
      <c r="U2370" s="2">
        <f t="shared" si="565"/>
        <v>151.4610840773737</v>
      </c>
      <c r="V2370" s="2">
        <f t="shared" si="566"/>
        <v>158.2956356002916</v>
      </c>
      <c r="W2370" s="2" t="e">
        <f t="shared" si="567"/>
        <v>#VALUE!</v>
      </c>
      <c r="X2370">
        <f t="shared" si="568"/>
        <v>19.257440027946028</v>
      </c>
      <c r="Y2370">
        <f t="shared" si="569"/>
        <v>19.39388936233588</v>
      </c>
      <c r="Z2370">
        <f t="shared" si="570"/>
        <v>18.932635509671712</v>
      </c>
      <c r="AA2370">
        <f t="shared" si="571"/>
        <v>19.78695445003645</v>
      </c>
      <c r="AB2370" t="e">
        <f t="shared" si="558"/>
        <v>#VALUE!</v>
      </c>
    </row>
    <row r="2371" spans="1:28" x14ac:dyDescent="0.25">
      <c r="A2371">
        <v>53</v>
      </c>
      <c r="B2371" t="s">
        <v>312</v>
      </c>
      <c r="C2371">
        <v>8</v>
      </c>
      <c r="D2371" t="s">
        <v>49</v>
      </c>
      <c r="E2371">
        <v>2009</v>
      </c>
      <c r="F2371" t="s">
        <v>299</v>
      </c>
      <c r="G2371" t="s">
        <v>10</v>
      </c>
      <c r="H2371" s="54">
        <v>0.25600000000000001</v>
      </c>
      <c r="I2371" s="54">
        <v>0.28799999999999998</v>
      </c>
      <c r="J2371" s="54">
        <v>0.26449999999999996</v>
      </c>
      <c r="K2371">
        <v>0.28799999999999998</v>
      </c>
      <c r="L2371" s="2" t="e">
        <f t="shared" si="559"/>
        <v>#VALUE!</v>
      </c>
      <c r="M2371" s="2" t="e">
        <f t="shared" si="560"/>
        <v>#VALUE!</v>
      </c>
      <c r="N2371" s="2" t="e">
        <f t="shared" si="561"/>
        <v>#VALUE!</v>
      </c>
      <c r="O2371" s="2" t="e">
        <f t="shared" si="562"/>
        <v>#VALUE!</v>
      </c>
      <c r="P2371" s="79" t="e">
        <f t="shared" ref="P2371:P2434" si="572">$G2371/(1-K2371)</f>
        <v>#VALUE!</v>
      </c>
      <c r="Q2371" s="78">
        <v>0.94594594595000003</v>
      </c>
      <c r="R2371" s="78">
        <v>5.4054054054000003E-2</v>
      </c>
      <c r="S2371" s="79">
        <f t="shared" si="563"/>
        <v>48.615070118371214</v>
      </c>
      <c r="T2371" s="2">
        <f t="shared" si="564"/>
        <v>53.805466171472673</v>
      </c>
      <c r="U2371" s="2">
        <f t="shared" si="565"/>
        <v>52.125294736851387</v>
      </c>
      <c r="V2371" s="2">
        <f t="shared" si="566"/>
        <v>54.550252570199433</v>
      </c>
      <c r="W2371" s="2" t="e">
        <f t="shared" si="567"/>
        <v>#VALUE!</v>
      </c>
      <c r="X2371" t="e">
        <f t="shared" si="568"/>
        <v>#VALUE!</v>
      </c>
      <c r="Y2371" t="e">
        <f t="shared" si="569"/>
        <v>#VALUE!</v>
      </c>
      <c r="Z2371" t="e">
        <f t="shared" si="570"/>
        <v>#VALUE!</v>
      </c>
      <c r="AA2371" t="e">
        <f t="shared" si="571"/>
        <v>#VALUE!</v>
      </c>
      <c r="AB2371" t="e">
        <f t="shared" ref="AB2371:AB2434" si="573">W2371/$G2371</f>
        <v>#VALUE!</v>
      </c>
    </row>
    <row r="2372" spans="1:28" x14ac:dyDescent="0.25">
      <c r="A2372">
        <v>53</v>
      </c>
      <c r="B2372" t="s">
        <v>312</v>
      </c>
      <c r="C2372">
        <v>8</v>
      </c>
      <c r="D2372" t="s">
        <v>49</v>
      </c>
      <c r="E2372">
        <v>2010</v>
      </c>
      <c r="F2372">
        <v>40</v>
      </c>
      <c r="G2372" t="s">
        <v>10</v>
      </c>
      <c r="H2372" s="54">
        <v>0.20600000000000002</v>
      </c>
      <c r="I2372" s="54">
        <v>0.29066666666666668</v>
      </c>
      <c r="J2372" s="54">
        <v>0.27216666666666667</v>
      </c>
      <c r="K2372">
        <v>0.28699999999999998</v>
      </c>
      <c r="L2372" s="2">
        <f t="shared" si="559"/>
        <v>50.377833753148614</v>
      </c>
      <c r="M2372" s="2">
        <f t="shared" si="560"/>
        <v>56.390977443609017</v>
      </c>
      <c r="N2372" s="2">
        <f t="shared" si="561"/>
        <v>54.957636821616667</v>
      </c>
      <c r="O2372" s="2">
        <f t="shared" si="562"/>
        <v>56.100981767180919</v>
      </c>
      <c r="P2372" s="79" t="e">
        <f t="shared" si="572"/>
        <v>#VALUE!</v>
      </c>
      <c r="Q2372" s="78">
        <v>0.94594594595000003</v>
      </c>
      <c r="R2372" s="78">
        <v>5.4054054054000003E-2</v>
      </c>
      <c r="S2372" s="79">
        <f t="shared" si="563"/>
        <v>271.8163586493792</v>
      </c>
      <c r="T2372" s="2">
        <f t="shared" si="564"/>
        <v>300.75783895945671</v>
      </c>
      <c r="U2372" s="2">
        <f t="shared" si="565"/>
        <v>290.79952984925887</v>
      </c>
      <c r="V2372" s="2">
        <f t="shared" si="566"/>
        <v>296.34347948268464</v>
      </c>
      <c r="W2372" s="2" t="e">
        <f t="shared" si="567"/>
        <v>#VALUE!</v>
      </c>
      <c r="X2372">
        <f t="shared" si="568"/>
        <v>6.7954089662344801</v>
      </c>
      <c r="Y2372">
        <f t="shared" si="569"/>
        <v>7.5189459739864173</v>
      </c>
      <c r="Z2372">
        <f t="shared" si="570"/>
        <v>7.2699882462314722</v>
      </c>
      <c r="AA2372">
        <f t="shared" si="571"/>
        <v>7.4085869870671157</v>
      </c>
      <c r="AB2372" t="e">
        <f t="shared" si="573"/>
        <v>#VALUE!</v>
      </c>
    </row>
    <row r="2373" spans="1:28" x14ac:dyDescent="0.25">
      <c r="A2373">
        <v>53</v>
      </c>
      <c r="B2373" t="s">
        <v>312</v>
      </c>
      <c r="C2373">
        <v>8</v>
      </c>
      <c r="D2373" t="s">
        <v>49</v>
      </c>
      <c r="E2373">
        <v>2011</v>
      </c>
      <c r="F2373">
        <v>120</v>
      </c>
      <c r="G2373" t="s">
        <v>10</v>
      </c>
      <c r="H2373" s="54">
        <v>0.254</v>
      </c>
      <c r="I2373" s="54">
        <v>0.2583333333333333</v>
      </c>
      <c r="J2373" s="54">
        <v>0.24033333333333334</v>
      </c>
      <c r="K2373">
        <v>0.27300000000000002</v>
      </c>
      <c r="L2373" s="2">
        <f t="shared" si="559"/>
        <v>160.857908847185</v>
      </c>
      <c r="M2373" s="2">
        <f t="shared" si="560"/>
        <v>161.79775280898875</v>
      </c>
      <c r="N2373" s="2">
        <f t="shared" si="561"/>
        <v>157.96401930671345</v>
      </c>
      <c r="O2373" s="2">
        <f t="shared" si="562"/>
        <v>165.06189821182943</v>
      </c>
      <c r="P2373" s="79" t="e">
        <f t="shared" si="572"/>
        <v>#VALUE!</v>
      </c>
      <c r="Q2373" s="78">
        <v>0.94594594595000003</v>
      </c>
      <c r="R2373" s="78">
        <v>5.4054054054000003E-2</v>
      </c>
      <c r="S2373" s="79">
        <f t="shared" si="563"/>
        <v>43.14841156959649</v>
      </c>
      <c r="T2373" s="2">
        <f t="shared" si="564"/>
        <v>46.53910660598941</v>
      </c>
      <c r="U2373" s="2">
        <f t="shared" si="565"/>
        <v>46.101458792839665</v>
      </c>
      <c r="V2373" s="2">
        <f t="shared" si="566"/>
        <v>46.33846385267838</v>
      </c>
      <c r="W2373" s="2" t="e">
        <f t="shared" si="567"/>
        <v>#VALUE!</v>
      </c>
      <c r="X2373">
        <f t="shared" si="568"/>
        <v>0.35957009641330406</v>
      </c>
      <c r="Y2373">
        <f t="shared" si="569"/>
        <v>0.38782588838324511</v>
      </c>
      <c r="Z2373">
        <f t="shared" si="570"/>
        <v>0.38417882327366387</v>
      </c>
      <c r="AA2373">
        <f t="shared" si="571"/>
        <v>0.3861538654389865</v>
      </c>
      <c r="AB2373" t="e">
        <f t="shared" si="573"/>
        <v>#VALUE!</v>
      </c>
    </row>
    <row r="2374" spans="1:28" x14ac:dyDescent="0.25">
      <c r="A2374">
        <v>53</v>
      </c>
      <c r="B2374" t="s">
        <v>312</v>
      </c>
      <c r="C2374">
        <v>8</v>
      </c>
      <c r="D2374" t="s">
        <v>49</v>
      </c>
      <c r="E2374">
        <v>2012</v>
      </c>
      <c r="F2374">
        <v>28</v>
      </c>
      <c r="G2374" t="s">
        <v>10</v>
      </c>
      <c r="H2374" s="54">
        <v>0.20199999999999999</v>
      </c>
      <c r="I2374" s="54">
        <v>0.27900000000000003</v>
      </c>
      <c r="J2374" s="54">
        <v>0.25650000000000001</v>
      </c>
      <c r="K2374">
        <v>0.29799999999999999</v>
      </c>
      <c r="L2374" s="2">
        <f t="shared" si="559"/>
        <v>35.087719298245609</v>
      </c>
      <c r="M2374" s="2">
        <f t="shared" si="560"/>
        <v>38.834951456310684</v>
      </c>
      <c r="N2374" s="2">
        <f t="shared" si="561"/>
        <v>37.659717552118359</v>
      </c>
      <c r="O2374" s="2">
        <f t="shared" si="562"/>
        <v>39.886039886039889</v>
      </c>
      <c r="P2374" s="79" t="e">
        <f t="shared" si="572"/>
        <v>#VALUE!</v>
      </c>
      <c r="Q2374" s="78">
        <v>0.94594594595000003</v>
      </c>
      <c r="R2374" s="78">
        <v>5.4054054054000003E-2</v>
      </c>
      <c r="S2374" s="79">
        <f t="shared" si="563"/>
        <v>175.26490746379568</v>
      </c>
      <c r="T2374" s="2">
        <f t="shared" si="564"/>
        <v>191.35295102904871</v>
      </c>
      <c r="U2374" s="2">
        <f t="shared" si="565"/>
        <v>186.78933021528078</v>
      </c>
      <c r="V2374" s="2">
        <f t="shared" si="566"/>
        <v>202.64181175701066</v>
      </c>
      <c r="W2374" s="2" t="e">
        <f t="shared" si="567"/>
        <v>#VALUE!</v>
      </c>
      <c r="X2374">
        <f t="shared" si="568"/>
        <v>6.2594609808498456</v>
      </c>
      <c r="Y2374">
        <f t="shared" si="569"/>
        <v>6.8340339653231679</v>
      </c>
      <c r="Z2374">
        <f t="shared" si="570"/>
        <v>6.6710475076885993</v>
      </c>
      <c r="AA2374">
        <f t="shared" si="571"/>
        <v>7.2372075627503802</v>
      </c>
      <c r="AB2374" t="e">
        <f t="shared" si="573"/>
        <v>#VALUE!</v>
      </c>
    </row>
    <row r="2375" spans="1:28" x14ac:dyDescent="0.25">
      <c r="A2375">
        <v>53</v>
      </c>
      <c r="B2375" t="s">
        <v>312</v>
      </c>
      <c r="C2375">
        <v>8</v>
      </c>
      <c r="D2375" t="s">
        <v>49</v>
      </c>
      <c r="E2375">
        <v>2013</v>
      </c>
      <c r="F2375">
        <v>220</v>
      </c>
      <c r="G2375" t="s">
        <v>10</v>
      </c>
      <c r="H2375" s="54">
        <v>0.22900000000000001</v>
      </c>
      <c r="I2375" s="54">
        <v>0.30333333333333334</v>
      </c>
      <c r="J2375" s="54">
        <v>0.27933333333333332</v>
      </c>
      <c r="K2375">
        <v>0.29299999999999998</v>
      </c>
      <c r="L2375" s="2">
        <f t="shared" si="559"/>
        <v>285.3437094682231</v>
      </c>
      <c r="M2375" s="2">
        <f t="shared" si="560"/>
        <v>315.78947368421052</v>
      </c>
      <c r="N2375" s="2">
        <f t="shared" si="561"/>
        <v>305.27289546716003</v>
      </c>
      <c r="O2375" s="2">
        <f t="shared" si="562"/>
        <v>311.17397454031112</v>
      </c>
      <c r="P2375" s="79" t="e">
        <f t="shared" si="572"/>
        <v>#VALUE!</v>
      </c>
      <c r="Q2375" s="78">
        <v>0.94594594595000003</v>
      </c>
      <c r="R2375" s="78">
        <v>5.4054054054000003E-2</v>
      </c>
      <c r="S2375" s="79">
        <f t="shared" si="563"/>
        <v>22.259652433250018</v>
      </c>
      <c r="T2375" s="2">
        <f t="shared" si="564"/>
        <v>23.870586067855513</v>
      </c>
      <c r="U2375" s="2">
        <f t="shared" si="565"/>
        <v>23.243977224152339</v>
      </c>
      <c r="V2375" s="2">
        <f t="shared" si="566"/>
        <v>23.703934271920968</v>
      </c>
      <c r="W2375" s="2" t="e">
        <f t="shared" si="567"/>
        <v>#VALUE!</v>
      </c>
      <c r="X2375">
        <f t="shared" si="568"/>
        <v>0.10118023833295463</v>
      </c>
      <c r="Y2375">
        <f t="shared" si="569"/>
        <v>0.10850266394479778</v>
      </c>
      <c r="Z2375">
        <f t="shared" si="570"/>
        <v>0.10565444192796518</v>
      </c>
      <c r="AA2375">
        <f t="shared" si="571"/>
        <v>0.10774515578145895</v>
      </c>
      <c r="AB2375" t="e">
        <f t="shared" si="573"/>
        <v>#VALUE!</v>
      </c>
    </row>
    <row r="2376" spans="1:28" x14ac:dyDescent="0.25">
      <c r="A2376">
        <v>53</v>
      </c>
      <c r="B2376" t="s">
        <v>312</v>
      </c>
      <c r="C2376">
        <v>8</v>
      </c>
      <c r="D2376" t="s">
        <v>49</v>
      </c>
      <c r="E2376">
        <v>2014</v>
      </c>
      <c r="F2376">
        <v>30</v>
      </c>
      <c r="G2376" t="s">
        <v>10</v>
      </c>
      <c r="H2376" s="54">
        <v>0.14499999999999999</v>
      </c>
      <c r="I2376" s="54">
        <v>0.20433333333333331</v>
      </c>
      <c r="J2376" s="54">
        <v>0.20033333333333331</v>
      </c>
      <c r="K2376">
        <v>0.185</v>
      </c>
      <c r="L2376" s="2">
        <f t="shared" si="559"/>
        <v>35.087719298245617</v>
      </c>
      <c r="M2376" s="2">
        <f t="shared" si="560"/>
        <v>37.704231252618342</v>
      </c>
      <c r="N2376" s="2">
        <f t="shared" si="561"/>
        <v>37.515631513130465</v>
      </c>
      <c r="O2376" s="2">
        <f t="shared" si="562"/>
        <v>36.809815950920246</v>
      </c>
      <c r="P2376" s="79" t="e">
        <f t="shared" si="572"/>
        <v>#VALUE!</v>
      </c>
      <c r="Q2376" s="78">
        <v>0.94594594595000003</v>
      </c>
      <c r="R2376" s="78">
        <v>5.4054054054000003E-2</v>
      </c>
      <c r="S2376" s="79">
        <f t="shared" si="563"/>
        <v>81.301258280390655</v>
      </c>
      <c r="T2376" s="2">
        <f t="shared" si="564"/>
        <v>89.906385122724103</v>
      </c>
      <c r="U2376" s="2">
        <f t="shared" si="565"/>
        <v>87.147348132041984</v>
      </c>
      <c r="V2376" s="2">
        <f t="shared" si="566"/>
        <v>88.607752581524949</v>
      </c>
      <c r="W2376" s="2" t="e">
        <f t="shared" si="567"/>
        <v>#VALUE!</v>
      </c>
      <c r="X2376">
        <f t="shared" si="568"/>
        <v>2.7100419426796885</v>
      </c>
      <c r="Y2376">
        <f t="shared" si="569"/>
        <v>2.9968795040908036</v>
      </c>
      <c r="Z2376">
        <f t="shared" si="570"/>
        <v>2.9049116044013994</v>
      </c>
      <c r="AA2376">
        <f t="shared" si="571"/>
        <v>2.9535917527174984</v>
      </c>
      <c r="AB2376" t="e">
        <f t="shared" si="573"/>
        <v>#VALUE!</v>
      </c>
    </row>
    <row r="2377" spans="1:28" x14ac:dyDescent="0.25">
      <c r="A2377">
        <v>53</v>
      </c>
      <c r="B2377" t="s">
        <v>312</v>
      </c>
      <c r="C2377">
        <v>8</v>
      </c>
      <c r="D2377" t="s">
        <v>49</v>
      </c>
      <c r="E2377">
        <v>2015</v>
      </c>
      <c r="F2377">
        <v>140</v>
      </c>
      <c r="G2377" t="s">
        <v>10</v>
      </c>
      <c r="H2377" s="54">
        <v>0.24</v>
      </c>
      <c r="I2377" s="54">
        <v>0.30400000000000005</v>
      </c>
      <c r="J2377" s="54">
        <v>0.28700000000000003</v>
      </c>
      <c r="K2377">
        <v>0.34300000000000003</v>
      </c>
      <c r="L2377" s="2">
        <f t="shared" si="559"/>
        <v>184.21052631578948</v>
      </c>
      <c r="M2377" s="2">
        <f t="shared" si="560"/>
        <v>201.14942528735634</v>
      </c>
      <c r="N2377" s="2">
        <f t="shared" si="561"/>
        <v>196.35343618513326</v>
      </c>
      <c r="O2377" s="2">
        <f t="shared" si="562"/>
        <v>213.08980213089802</v>
      </c>
      <c r="P2377" s="79" t="e">
        <f t="shared" si="572"/>
        <v>#VALUE!</v>
      </c>
      <c r="Q2377" s="78">
        <v>0.94594594595000003</v>
      </c>
      <c r="R2377" s="78">
        <v>5.4054054054000003E-2</v>
      </c>
      <c r="S2377" s="79">
        <f t="shared" si="563"/>
        <v>31.259133303668737</v>
      </c>
      <c r="T2377" s="2">
        <f t="shared" si="564"/>
        <v>36.037586679003176</v>
      </c>
      <c r="U2377" s="2">
        <f t="shared" si="565"/>
        <v>35.562901739086897</v>
      </c>
      <c r="V2377" s="2">
        <f t="shared" si="566"/>
        <v>31.442878677235324</v>
      </c>
      <c r="W2377" s="2" t="e">
        <f t="shared" si="567"/>
        <v>#VALUE!</v>
      </c>
      <c r="X2377">
        <f t="shared" si="568"/>
        <v>0.22327952359763384</v>
      </c>
      <c r="Y2377">
        <f t="shared" si="569"/>
        <v>0.25741133342145128</v>
      </c>
      <c r="Z2377">
        <f t="shared" si="570"/>
        <v>0.25402072670776354</v>
      </c>
      <c r="AA2377">
        <f t="shared" si="571"/>
        <v>0.22459199055168089</v>
      </c>
      <c r="AB2377" t="e">
        <f t="shared" si="573"/>
        <v>#VALUE!</v>
      </c>
    </row>
    <row r="2378" spans="1:28" x14ac:dyDescent="0.25">
      <c r="A2378">
        <v>53</v>
      </c>
      <c r="B2378" t="s">
        <v>312</v>
      </c>
      <c r="C2378">
        <v>8</v>
      </c>
      <c r="D2378" t="s">
        <v>49</v>
      </c>
      <c r="E2378">
        <v>2016</v>
      </c>
      <c r="F2378">
        <v>14</v>
      </c>
      <c r="G2378" t="s">
        <v>10</v>
      </c>
      <c r="H2378" s="54">
        <v>0.252</v>
      </c>
      <c r="I2378" s="54">
        <v>0.29700000000000004</v>
      </c>
      <c r="J2378" s="54">
        <v>0.27900000000000003</v>
      </c>
      <c r="K2378">
        <v>0.29299999999999998</v>
      </c>
      <c r="L2378" s="2">
        <f t="shared" si="559"/>
        <v>18.71657754010695</v>
      </c>
      <c r="M2378" s="2">
        <f t="shared" si="560"/>
        <v>19.914651493598864</v>
      </c>
      <c r="N2378" s="2">
        <f t="shared" si="561"/>
        <v>19.417475728155342</v>
      </c>
      <c r="O2378" s="2">
        <f t="shared" si="562"/>
        <v>19.801980198019798</v>
      </c>
      <c r="P2378" s="79" t="e">
        <f t="shared" si="572"/>
        <v>#VALUE!</v>
      </c>
      <c r="Q2378" s="78">
        <v>0.94594594595000003</v>
      </c>
      <c r="R2378" s="78">
        <v>5.4054054054000003E-2</v>
      </c>
      <c r="S2378" s="79">
        <f t="shared" si="563"/>
        <v>60.640692626310447</v>
      </c>
      <c r="T2378" s="2">
        <f t="shared" si="564"/>
        <v>68.957839445977712</v>
      </c>
      <c r="U2378" s="2">
        <f t="shared" si="565"/>
        <v>67.890523200753435</v>
      </c>
      <c r="V2378" s="2">
        <f t="shared" si="566"/>
        <v>64.086262178636105</v>
      </c>
      <c r="W2378" s="2" t="e">
        <f t="shared" si="567"/>
        <v>#VALUE!</v>
      </c>
      <c r="X2378">
        <f t="shared" si="568"/>
        <v>4.3314780447364605</v>
      </c>
      <c r="Y2378">
        <f t="shared" si="569"/>
        <v>4.9255599604269795</v>
      </c>
      <c r="Z2378">
        <f t="shared" si="570"/>
        <v>4.8493230857681029</v>
      </c>
      <c r="AA2378">
        <f t="shared" si="571"/>
        <v>4.577590155616865</v>
      </c>
      <c r="AB2378" t="e">
        <f t="shared" si="573"/>
        <v>#VALUE!</v>
      </c>
    </row>
    <row r="2379" spans="1:28" x14ac:dyDescent="0.25">
      <c r="A2379">
        <v>53</v>
      </c>
      <c r="B2379" t="s">
        <v>312</v>
      </c>
      <c r="C2379">
        <v>8</v>
      </c>
      <c r="D2379" t="s">
        <v>49</v>
      </c>
      <c r="E2379">
        <v>2017</v>
      </c>
      <c r="F2379">
        <v>62</v>
      </c>
      <c r="G2379" t="s">
        <v>10</v>
      </c>
      <c r="H2379" s="54">
        <v>0.26421253355763952</v>
      </c>
      <c r="I2379" s="54">
        <v>0.33404541147798106</v>
      </c>
      <c r="J2379" s="54">
        <v>0.31269765999824639</v>
      </c>
      <c r="K2379">
        <v>0.32600000000000001</v>
      </c>
      <c r="L2379" s="2">
        <f t="shared" si="559"/>
        <v>84.263463061934218</v>
      </c>
      <c r="M2379" s="2">
        <f t="shared" si="560"/>
        <v>93.099441115946377</v>
      </c>
      <c r="N2379" s="2">
        <f t="shared" si="561"/>
        <v>90.207753402733672</v>
      </c>
      <c r="O2379" s="2">
        <f t="shared" si="562"/>
        <v>91.988130563798222</v>
      </c>
      <c r="P2379" s="79" t="e">
        <f t="shared" si="572"/>
        <v>#VALUE!</v>
      </c>
      <c r="Q2379" s="78">
        <v>0.94594594595000003</v>
      </c>
      <c r="R2379" s="78">
        <v>5.4054054054000003E-2</v>
      </c>
      <c r="S2379" s="79" t="e">
        <f t="shared" si="563"/>
        <v>#VALUE!</v>
      </c>
      <c r="T2379" s="2" t="e">
        <f t="shared" si="564"/>
        <v>#VALUE!</v>
      </c>
      <c r="U2379" s="2" t="e">
        <f t="shared" si="565"/>
        <v>#VALUE!</v>
      </c>
      <c r="V2379" s="2">
        <f t="shared" si="566"/>
        <v>30.29018633645985</v>
      </c>
      <c r="W2379" s="2" t="e">
        <f t="shared" si="567"/>
        <v>#VALUE!</v>
      </c>
      <c r="X2379" t="e">
        <f t="shared" si="568"/>
        <v>#VALUE!</v>
      </c>
      <c r="Y2379" t="e">
        <f t="shared" si="569"/>
        <v>#VALUE!</v>
      </c>
      <c r="Z2379" t="e">
        <f t="shared" si="570"/>
        <v>#VALUE!</v>
      </c>
      <c r="AA2379">
        <f t="shared" si="571"/>
        <v>0.48855139252354596</v>
      </c>
      <c r="AB2379" t="e">
        <f t="shared" si="573"/>
        <v>#VALUE!</v>
      </c>
    </row>
    <row r="2380" spans="1:28" x14ac:dyDescent="0.25">
      <c r="A2380">
        <v>53</v>
      </c>
      <c r="B2380" t="s">
        <v>312</v>
      </c>
      <c r="C2380">
        <v>8</v>
      </c>
      <c r="D2380" t="s">
        <v>49</v>
      </c>
      <c r="E2380">
        <v>2018</v>
      </c>
      <c r="F2380">
        <v>22</v>
      </c>
      <c r="G2380" t="s">
        <v>10</v>
      </c>
      <c r="H2380" s="54">
        <v>0.25329250311259038</v>
      </c>
      <c r="I2380" s="54">
        <v>0.35347180943220174</v>
      </c>
      <c r="J2380" s="54">
        <v>0.34504815702446495</v>
      </c>
      <c r="K2380">
        <v>0.253</v>
      </c>
      <c r="L2380" s="2">
        <f t="shared" si="559"/>
        <v>29.462674597088199</v>
      </c>
      <c r="M2380" s="2">
        <f t="shared" si="560"/>
        <v>34.027905234385862</v>
      </c>
      <c r="N2380" s="2">
        <f t="shared" si="561"/>
        <v>33.59025588820549</v>
      </c>
      <c r="O2380" s="2">
        <f t="shared" si="562"/>
        <v>29.451137884872825</v>
      </c>
      <c r="P2380" s="79" t="e">
        <f t="shared" si="572"/>
        <v>#VALUE!</v>
      </c>
      <c r="Q2380" s="78">
        <v>0.94594594595000003</v>
      </c>
      <c r="R2380" s="78">
        <v>5.4054054054000003E-2</v>
      </c>
      <c r="S2380" s="79" t="e">
        <f t="shared" si="563"/>
        <v>#VALUE!</v>
      </c>
      <c r="T2380" s="2" t="e">
        <f t="shared" si="564"/>
        <v>#VALUE!</v>
      </c>
      <c r="U2380" s="2" t="e">
        <f t="shared" si="565"/>
        <v>#VALUE!</v>
      </c>
      <c r="V2380" s="2">
        <f t="shared" si="566"/>
        <v>116.87248337249379</v>
      </c>
      <c r="W2380" s="2" t="e">
        <f t="shared" si="567"/>
        <v>#VALUE!</v>
      </c>
      <c r="X2380" t="e">
        <f t="shared" si="568"/>
        <v>#VALUE!</v>
      </c>
      <c r="Y2380" t="e">
        <f t="shared" si="569"/>
        <v>#VALUE!</v>
      </c>
      <c r="Z2380" t="e">
        <f t="shared" si="570"/>
        <v>#VALUE!</v>
      </c>
      <c r="AA2380">
        <f t="shared" si="571"/>
        <v>5.3123856078406266</v>
      </c>
      <c r="AB2380" t="e">
        <f t="shared" si="573"/>
        <v>#VALUE!</v>
      </c>
    </row>
    <row r="2381" spans="1:28" x14ac:dyDescent="0.25">
      <c r="A2381">
        <v>53</v>
      </c>
      <c r="B2381" t="s">
        <v>312</v>
      </c>
      <c r="C2381">
        <v>8</v>
      </c>
      <c r="D2381" t="s">
        <v>49</v>
      </c>
      <c r="E2381">
        <v>2019</v>
      </c>
      <c r="F2381">
        <v>48</v>
      </c>
      <c r="G2381" t="s">
        <v>10</v>
      </c>
      <c r="H2381" s="54">
        <v>0.23441509169475994</v>
      </c>
      <c r="I2381" s="54">
        <v>0.32590908281944742</v>
      </c>
      <c r="J2381" s="54">
        <v>0.31510957999927913</v>
      </c>
      <c r="K2381">
        <v>0.27600000000000002</v>
      </c>
      <c r="L2381" s="2">
        <f t="shared" si="559"/>
        <v>62.697160666681157</v>
      </c>
      <c r="M2381" s="2">
        <f t="shared" si="560"/>
        <v>71.207011957325321</v>
      </c>
      <c r="N2381" s="2">
        <f t="shared" si="561"/>
        <v>70.084204127062364</v>
      </c>
      <c r="O2381" s="2">
        <f t="shared" si="562"/>
        <v>66.298342541436469</v>
      </c>
      <c r="P2381" s="79" t="e">
        <f t="shared" si="572"/>
        <v>#VALUE!</v>
      </c>
      <c r="Q2381" s="78">
        <v>0.94594594595000003</v>
      </c>
      <c r="R2381" s="78">
        <v>5.4054054054000003E-2</v>
      </c>
      <c r="S2381" s="79" t="e">
        <f t="shared" si="563"/>
        <v>#VALUE!</v>
      </c>
      <c r="T2381" s="2" t="e">
        <f t="shared" si="564"/>
        <v>#VALUE!</v>
      </c>
      <c r="U2381" s="2" t="e">
        <f t="shared" si="565"/>
        <v>#VALUE!</v>
      </c>
      <c r="V2381" s="2">
        <f t="shared" si="566"/>
        <v>123.8373062640602</v>
      </c>
      <c r="W2381" s="2" t="e">
        <f t="shared" si="567"/>
        <v>#VALUE!</v>
      </c>
      <c r="X2381" t="e">
        <f t="shared" si="568"/>
        <v>#VALUE!</v>
      </c>
      <c r="Y2381" t="e">
        <f t="shared" si="569"/>
        <v>#VALUE!</v>
      </c>
      <c r="Z2381" t="e">
        <f t="shared" si="570"/>
        <v>#VALUE!</v>
      </c>
      <c r="AA2381">
        <f t="shared" si="571"/>
        <v>2.5799438805012542</v>
      </c>
      <c r="AB2381" t="e">
        <f t="shared" si="573"/>
        <v>#VALUE!</v>
      </c>
    </row>
    <row r="2382" spans="1:28" x14ac:dyDescent="0.25">
      <c r="A2382">
        <v>53</v>
      </c>
      <c r="B2382" t="s">
        <v>312</v>
      </c>
      <c r="C2382">
        <v>8</v>
      </c>
      <c r="D2382" t="s">
        <v>49</v>
      </c>
      <c r="E2382">
        <v>2020</v>
      </c>
      <c r="F2382" t="s">
        <v>313</v>
      </c>
      <c r="G2382" t="s">
        <v>10</v>
      </c>
      <c r="H2382" s="54">
        <v>0.10759564786873591</v>
      </c>
      <c r="I2382" s="54">
        <v>0.25668946937664994</v>
      </c>
      <c r="J2382" s="54">
        <v>0.25426527177111524</v>
      </c>
      <c r="K2382">
        <v>0.13300000000000001</v>
      </c>
      <c r="L2382" s="2">
        <f t="shared" si="559"/>
        <v>24.652501915145312</v>
      </c>
      <c r="M2382" s="2">
        <f t="shared" si="560"/>
        <v>29.597320492083583</v>
      </c>
      <c r="N2382" s="2">
        <f t="shared" si="561"/>
        <v>29.50110698512038</v>
      </c>
      <c r="O2382" s="2">
        <f t="shared" si="562"/>
        <v>25.374855824682815</v>
      </c>
      <c r="P2382" s="79" t="e">
        <f t="shared" si="572"/>
        <v>#VALUE!</v>
      </c>
      <c r="Q2382" s="78">
        <v>0.94594594595000003</v>
      </c>
      <c r="R2382" s="78">
        <v>5.4054054054000003E-2</v>
      </c>
      <c r="S2382" s="79" t="e">
        <f t="shared" si="563"/>
        <v>#VALUE!</v>
      </c>
      <c r="T2382" s="2" t="e">
        <f t="shared" si="564"/>
        <v>#VALUE!</v>
      </c>
      <c r="U2382" s="2" t="e">
        <f t="shared" si="565"/>
        <v>#VALUE!</v>
      </c>
      <c r="V2382" s="2">
        <f t="shared" si="566"/>
        <v>70.839758274880339</v>
      </c>
      <c r="W2382" s="2" t="e">
        <f t="shared" si="567"/>
        <v>#VALUE!</v>
      </c>
      <c r="X2382" t="e">
        <f t="shared" si="568"/>
        <v>#VALUE!</v>
      </c>
      <c r="Y2382" t="e">
        <f t="shared" si="569"/>
        <v>#VALUE!</v>
      </c>
      <c r="Z2382" t="e">
        <f t="shared" si="570"/>
        <v>#VALUE!</v>
      </c>
      <c r="AA2382">
        <f t="shared" si="571"/>
        <v>3.2199890124945609</v>
      </c>
      <c r="AB2382" t="e">
        <f t="shared" si="573"/>
        <v>#VALUE!</v>
      </c>
    </row>
    <row r="2383" spans="1:28" x14ac:dyDescent="0.25">
      <c r="A2383">
        <v>53</v>
      </c>
      <c r="B2383" t="s">
        <v>312</v>
      </c>
      <c r="C2383">
        <v>8</v>
      </c>
      <c r="D2383" t="s">
        <v>49</v>
      </c>
      <c r="E2383">
        <v>2021</v>
      </c>
      <c r="F2383" t="s">
        <v>314</v>
      </c>
      <c r="G2383" t="s">
        <v>10</v>
      </c>
      <c r="H2383" s="79" t="s">
        <v>10</v>
      </c>
      <c r="I2383" s="2" t="s">
        <v>10</v>
      </c>
      <c r="J2383" s="2" t="s">
        <v>10</v>
      </c>
      <c r="K2383">
        <v>0.20899999999999999</v>
      </c>
      <c r="L2383" s="2" t="e">
        <f t="shared" si="559"/>
        <v>#VALUE!</v>
      </c>
      <c r="M2383" s="2" t="e">
        <f t="shared" si="560"/>
        <v>#VALUE!</v>
      </c>
      <c r="N2383" s="2" t="e">
        <f t="shared" si="561"/>
        <v>#VALUE!</v>
      </c>
      <c r="O2383" s="2">
        <f t="shared" si="562"/>
        <v>116.30847029077117</v>
      </c>
      <c r="P2383" s="79" t="e">
        <f t="shared" si="572"/>
        <v>#VALUE!</v>
      </c>
      <c r="Q2383" s="78">
        <v>0.94594594595000003</v>
      </c>
      <c r="R2383" s="78">
        <v>5.4054054054000003E-2</v>
      </c>
      <c r="S2383" s="79" t="e">
        <f t="shared" si="563"/>
        <v>#VALUE!</v>
      </c>
      <c r="T2383" s="2" t="e">
        <f t="shared" si="564"/>
        <v>#VALUE!</v>
      </c>
      <c r="U2383" s="2" t="e">
        <f t="shared" si="565"/>
        <v>#VALUE!</v>
      </c>
      <c r="V2383" s="2" t="e">
        <f t="shared" si="566"/>
        <v>#VALUE!</v>
      </c>
      <c r="W2383" s="2" t="e">
        <f t="shared" si="567"/>
        <v>#VALUE!</v>
      </c>
      <c r="X2383" t="e">
        <f t="shared" si="568"/>
        <v>#VALUE!</v>
      </c>
      <c r="Y2383" t="e">
        <f t="shared" si="569"/>
        <v>#VALUE!</v>
      </c>
      <c r="Z2383" t="e">
        <f t="shared" si="570"/>
        <v>#VALUE!</v>
      </c>
      <c r="AA2383" t="e">
        <f t="shared" si="571"/>
        <v>#VALUE!</v>
      </c>
      <c r="AB2383" t="e">
        <f t="shared" si="573"/>
        <v>#VALUE!</v>
      </c>
    </row>
    <row r="2384" spans="1:28" x14ac:dyDescent="0.25">
      <c r="A2384">
        <v>53</v>
      </c>
      <c r="B2384" t="s">
        <v>312</v>
      </c>
      <c r="C2384">
        <v>8</v>
      </c>
      <c r="D2384" t="s">
        <v>49</v>
      </c>
      <c r="E2384">
        <v>2022</v>
      </c>
      <c r="F2384" t="s">
        <v>315</v>
      </c>
      <c r="G2384" t="s">
        <v>10</v>
      </c>
      <c r="H2384" s="79" t="s">
        <v>10</v>
      </c>
      <c r="I2384" s="2" t="s">
        <v>10</v>
      </c>
      <c r="J2384" s="2" t="s">
        <v>10</v>
      </c>
      <c r="K2384">
        <v>0.21099999999999999</v>
      </c>
      <c r="L2384" s="2" t="e">
        <f t="shared" si="559"/>
        <v>#VALUE!</v>
      </c>
      <c r="M2384" s="2" t="e">
        <f t="shared" si="560"/>
        <v>#VALUE!</v>
      </c>
      <c r="N2384" s="2" t="e">
        <f t="shared" si="561"/>
        <v>#VALUE!</v>
      </c>
      <c r="O2384" s="2">
        <f t="shared" si="562"/>
        <v>126.74271229404309</v>
      </c>
      <c r="P2384" s="79" t="e">
        <f t="shared" si="572"/>
        <v>#VALUE!</v>
      </c>
      <c r="Q2384" s="78">
        <v>0.94594594595000003</v>
      </c>
      <c r="R2384" s="78">
        <v>5.4054054054000003E-2</v>
      </c>
      <c r="S2384" s="79" t="e">
        <f t="shared" si="563"/>
        <v>#VALUE!</v>
      </c>
      <c r="T2384" s="2" t="e">
        <f t="shared" si="564"/>
        <v>#VALUE!</v>
      </c>
      <c r="U2384" s="2" t="e">
        <f t="shared" si="565"/>
        <v>#VALUE!</v>
      </c>
      <c r="V2384" s="2" t="e">
        <f t="shared" si="566"/>
        <v>#VALUE!</v>
      </c>
      <c r="W2384" s="2" t="e">
        <f t="shared" si="567"/>
        <v>#VALUE!</v>
      </c>
      <c r="X2384" t="e">
        <f t="shared" si="568"/>
        <v>#VALUE!</v>
      </c>
      <c r="Y2384" t="e">
        <f t="shared" si="569"/>
        <v>#VALUE!</v>
      </c>
      <c r="Z2384" t="e">
        <f t="shared" si="570"/>
        <v>#VALUE!</v>
      </c>
      <c r="AA2384" t="e">
        <f t="shared" si="571"/>
        <v>#VALUE!</v>
      </c>
      <c r="AB2384" t="e">
        <f t="shared" si="573"/>
        <v>#VALUE!</v>
      </c>
    </row>
    <row r="2385" spans="1:28" x14ac:dyDescent="0.25">
      <c r="A2385">
        <v>53</v>
      </c>
      <c r="B2385" t="s">
        <v>312</v>
      </c>
      <c r="C2385">
        <v>8</v>
      </c>
      <c r="D2385" t="s">
        <v>49</v>
      </c>
      <c r="E2385">
        <v>2023</v>
      </c>
      <c r="F2385" t="s">
        <v>316</v>
      </c>
      <c r="G2385" t="s">
        <v>10</v>
      </c>
      <c r="H2385" s="79" t="s">
        <v>10</v>
      </c>
      <c r="I2385" s="2" t="s">
        <v>10</v>
      </c>
      <c r="J2385" s="2" t="s">
        <v>10</v>
      </c>
      <c r="K2385">
        <v>0.17799999999999999</v>
      </c>
      <c r="L2385" s="2" t="e">
        <f t="shared" si="559"/>
        <v>#VALUE!</v>
      </c>
      <c r="M2385" s="2" t="e">
        <f t="shared" si="560"/>
        <v>#VALUE!</v>
      </c>
      <c r="N2385" s="2" t="e">
        <f t="shared" si="561"/>
        <v>#VALUE!</v>
      </c>
      <c r="O2385" s="2">
        <f t="shared" si="562"/>
        <v>72.992700729926995</v>
      </c>
      <c r="P2385" s="79" t="e">
        <f t="shared" si="572"/>
        <v>#VALUE!</v>
      </c>
      <c r="Q2385" s="78">
        <v>0.94594594595000003</v>
      </c>
      <c r="R2385" s="78">
        <v>5.4054054054000003E-2</v>
      </c>
      <c r="S2385" s="79" t="e">
        <f t="shared" si="563"/>
        <v>#VALUE!</v>
      </c>
      <c r="T2385" s="2" t="e">
        <f t="shared" si="564"/>
        <v>#VALUE!</v>
      </c>
      <c r="U2385" s="2" t="e">
        <f t="shared" si="565"/>
        <v>#VALUE!</v>
      </c>
      <c r="V2385" s="2" t="e">
        <f t="shared" si="566"/>
        <v>#VALUE!</v>
      </c>
      <c r="W2385" s="2" t="e">
        <f t="shared" si="567"/>
        <v>#VALUE!</v>
      </c>
      <c r="X2385" t="e">
        <f t="shared" si="568"/>
        <v>#VALUE!</v>
      </c>
      <c r="Y2385" t="e">
        <f t="shared" si="569"/>
        <v>#VALUE!</v>
      </c>
      <c r="Z2385" t="e">
        <f t="shared" si="570"/>
        <v>#VALUE!</v>
      </c>
      <c r="AA2385" t="e">
        <f t="shared" si="571"/>
        <v>#VALUE!</v>
      </c>
      <c r="AB2385" t="e">
        <f t="shared" si="573"/>
        <v>#VALUE!</v>
      </c>
    </row>
    <row r="2386" spans="1:28" x14ac:dyDescent="0.25">
      <c r="A2386">
        <v>53</v>
      </c>
      <c r="B2386" t="s">
        <v>312</v>
      </c>
      <c r="C2386">
        <v>8</v>
      </c>
      <c r="D2386" t="s">
        <v>49</v>
      </c>
      <c r="E2386">
        <v>2024</v>
      </c>
      <c r="F2386" t="s">
        <v>317</v>
      </c>
      <c r="G2386" t="s">
        <v>10</v>
      </c>
      <c r="H2386" s="79" t="s">
        <v>10</v>
      </c>
      <c r="I2386" s="2" t="s">
        <v>10</v>
      </c>
      <c r="J2386" s="2" t="s">
        <v>10</v>
      </c>
      <c r="K2386">
        <v>0.216</v>
      </c>
      <c r="L2386" s="2" t="e">
        <f t="shared" si="559"/>
        <v>#VALUE!</v>
      </c>
      <c r="M2386" s="2" t="e">
        <f t="shared" si="560"/>
        <v>#VALUE!</v>
      </c>
      <c r="N2386" s="2" t="e">
        <f t="shared" si="561"/>
        <v>#VALUE!</v>
      </c>
      <c r="O2386" s="2">
        <f t="shared" si="562"/>
        <v>33.163265306122447</v>
      </c>
      <c r="P2386" s="79" t="e">
        <f t="shared" si="572"/>
        <v>#VALUE!</v>
      </c>
      <c r="Q2386" s="78">
        <v>0.94594594595000003</v>
      </c>
      <c r="R2386" s="78">
        <v>5.4054054054000003E-2</v>
      </c>
      <c r="S2386" s="79" t="e">
        <f t="shared" si="563"/>
        <v>#VALUE!</v>
      </c>
      <c r="T2386" s="2" t="e">
        <f t="shared" si="564"/>
        <v>#VALUE!</v>
      </c>
      <c r="U2386" s="2" t="e">
        <f t="shared" si="565"/>
        <v>#VALUE!</v>
      </c>
      <c r="V2386" s="2" t="e">
        <f t="shared" si="566"/>
        <v>#VALUE!</v>
      </c>
      <c r="W2386" s="2" t="e">
        <f t="shared" si="567"/>
        <v>#VALUE!</v>
      </c>
      <c r="X2386" t="e">
        <f t="shared" si="568"/>
        <v>#VALUE!</v>
      </c>
      <c r="Y2386" t="e">
        <f t="shared" si="569"/>
        <v>#VALUE!</v>
      </c>
      <c r="Z2386" t="e">
        <f t="shared" si="570"/>
        <v>#VALUE!</v>
      </c>
      <c r="AA2386" t="e">
        <f t="shared" si="571"/>
        <v>#VALUE!</v>
      </c>
      <c r="AB2386" t="e">
        <f t="shared" si="573"/>
        <v>#VALUE!</v>
      </c>
    </row>
    <row r="2387" spans="1:28" x14ac:dyDescent="0.25">
      <c r="A2387">
        <v>54</v>
      </c>
      <c r="B2387" t="s">
        <v>318</v>
      </c>
      <c r="C2387">
        <v>8</v>
      </c>
      <c r="D2387" t="s">
        <v>49</v>
      </c>
      <c r="E2387">
        <v>1980</v>
      </c>
      <c r="F2387" t="s">
        <v>10</v>
      </c>
      <c r="G2387" t="s">
        <v>10</v>
      </c>
      <c r="H2387" s="54">
        <v>0.45700000000000002</v>
      </c>
      <c r="I2387" s="54">
        <v>0.46733333333333338</v>
      </c>
      <c r="J2387" s="54">
        <v>0.46133333333333337</v>
      </c>
      <c r="K2387">
        <v>0.46700000000000003</v>
      </c>
      <c r="L2387" s="2" t="e">
        <f t="shared" si="559"/>
        <v>#VALUE!</v>
      </c>
      <c r="M2387" s="2" t="e">
        <f t="shared" si="560"/>
        <v>#VALUE!</v>
      </c>
      <c r="N2387" s="2" t="e">
        <f t="shared" si="561"/>
        <v>#VALUE!</v>
      </c>
      <c r="O2387" s="2" t="e">
        <f t="shared" si="562"/>
        <v>#VALUE!</v>
      </c>
      <c r="P2387" s="79" t="e">
        <f t="shared" si="572"/>
        <v>#VALUE!</v>
      </c>
      <c r="Q2387" s="78">
        <v>0.94594594595000003</v>
      </c>
      <c r="R2387" s="78">
        <v>5.4054054054000003E-2</v>
      </c>
      <c r="S2387" s="79">
        <f t="shared" si="563"/>
        <v>54.58876142348921</v>
      </c>
      <c r="T2387" s="2">
        <f t="shared" si="564"/>
        <v>55.36556849559382</v>
      </c>
      <c r="U2387" s="2">
        <f t="shared" si="565"/>
        <v>54.614690310964363</v>
      </c>
      <c r="V2387" s="2">
        <f t="shared" si="566"/>
        <v>55.393194491136498</v>
      </c>
      <c r="W2387" s="2" t="e">
        <f t="shared" si="567"/>
        <v>#VALUE!</v>
      </c>
      <c r="X2387" t="e">
        <f t="shared" si="568"/>
        <v>#VALUE!</v>
      </c>
      <c r="Y2387" t="e">
        <f t="shared" si="569"/>
        <v>#VALUE!</v>
      </c>
      <c r="Z2387" t="e">
        <f t="shared" si="570"/>
        <v>#VALUE!</v>
      </c>
      <c r="AA2387" t="e">
        <f t="shared" si="571"/>
        <v>#VALUE!</v>
      </c>
      <c r="AB2387" t="e">
        <f t="shared" si="573"/>
        <v>#VALUE!</v>
      </c>
    </row>
    <row r="2388" spans="1:28" x14ac:dyDescent="0.25">
      <c r="A2388">
        <v>54</v>
      </c>
      <c r="B2388" t="s">
        <v>318</v>
      </c>
      <c r="C2388">
        <v>8</v>
      </c>
      <c r="D2388" t="s">
        <v>49</v>
      </c>
      <c r="E2388">
        <v>1981</v>
      </c>
      <c r="F2388" t="s">
        <v>10</v>
      </c>
      <c r="G2388" t="s">
        <v>10</v>
      </c>
      <c r="H2388" s="54">
        <v>0.41399999999999998</v>
      </c>
      <c r="I2388" s="54">
        <v>0.4393333333333333</v>
      </c>
      <c r="J2388" s="54">
        <v>0.43383333333333329</v>
      </c>
      <c r="K2388">
        <v>0.439</v>
      </c>
      <c r="L2388" s="2" t="e">
        <f t="shared" si="559"/>
        <v>#VALUE!</v>
      </c>
      <c r="M2388" s="2" t="e">
        <f t="shared" si="560"/>
        <v>#VALUE!</v>
      </c>
      <c r="N2388" s="2" t="e">
        <f t="shared" si="561"/>
        <v>#VALUE!</v>
      </c>
      <c r="O2388" s="2" t="e">
        <f t="shared" si="562"/>
        <v>#VALUE!</v>
      </c>
      <c r="P2388" s="79" t="e">
        <f t="shared" si="572"/>
        <v>#VALUE!</v>
      </c>
      <c r="Q2388" s="78">
        <v>0.94594594595000003</v>
      </c>
      <c r="R2388" s="78">
        <v>5.4054054054000003E-2</v>
      </c>
      <c r="S2388" s="79" t="e">
        <f t="shared" si="563"/>
        <v>#VALUE!</v>
      </c>
      <c r="T2388" s="2" t="e">
        <f t="shared" si="564"/>
        <v>#VALUE!</v>
      </c>
      <c r="U2388" s="2" t="e">
        <f t="shared" si="565"/>
        <v>#VALUE!</v>
      </c>
      <c r="V2388" s="2" t="e">
        <f t="shared" si="566"/>
        <v>#VALUE!</v>
      </c>
      <c r="W2388" s="2" t="e">
        <f t="shared" si="567"/>
        <v>#VALUE!</v>
      </c>
      <c r="X2388" t="e">
        <f t="shared" si="568"/>
        <v>#VALUE!</v>
      </c>
      <c r="Y2388" t="e">
        <f t="shared" si="569"/>
        <v>#VALUE!</v>
      </c>
      <c r="Z2388" t="e">
        <f t="shared" si="570"/>
        <v>#VALUE!</v>
      </c>
      <c r="AA2388" t="e">
        <f t="shared" si="571"/>
        <v>#VALUE!</v>
      </c>
      <c r="AB2388" t="e">
        <f t="shared" si="573"/>
        <v>#VALUE!</v>
      </c>
    </row>
    <row r="2389" spans="1:28" x14ac:dyDescent="0.25">
      <c r="A2389">
        <v>54</v>
      </c>
      <c r="B2389" t="s">
        <v>318</v>
      </c>
      <c r="C2389">
        <v>8</v>
      </c>
      <c r="D2389" t="s">
        <v>49</v>
      </c>
      <c r="E2389">
        <v>1982</v>
      </c>
      <c r="F2389" t="s">
        <v>10</v>
      </c>
      <c r="G2389" t="s">
        <v>10</v>
      </c>
      <c r="H2389" s="54">
        <v>0.35799999999999998</v>
      </c>
      <c r="I2389" s="54">
        <v>0.40499999999999997</v>
      </c>
      <c r="J2389" s="54">
        <v>0.39999999999999997</v>
      </c>
      <c r="K2389">
        <v>0.40500000000000003</v>
      </c>
      <c r="L2389" s="2" t="e">
        <f t="shared" si="559"/>
        <v>#VALUE!</v>
      </c>
      <c r="M2389" s="2" t="e">
        <f t="shared" si="560"/>
        <v>#VALUE!</v>
      </c>
      <c r="N2389" s="2" t="e">
        <f t="shared" si="561"/>
        <v>#VALUE!</v>
      </c>
      <c r="O2389" s="2" t="e">
        <f t="shared" si="562"/>
        <v>#VALUE!</v>
      </c>
      <c r="P2389" s="79" t="e">
        <f t="shared" si="572"/>
        <v>#VALUE!</v>
      </c>
      <c r="Q2389" s="78">
        <v>0.94594594595000003</v>
      </c>
      <c r="R2389" s="78">
        <v>5.4054054054000003E-2</v>
      </c>
      <c r="S2389" s="79" t="e">
        <f t="shared" si="563"/>
        <v>#VALUE!</v>
      </c>
      <c r="T2389" s="2" t="e">
        <f t="shared" si="564"/>
        <v>#VALUE!</v>
      </c>
      <c r="U2389" s="2" t="e">
        <f t="shared" si="565"/>
        <v>#VALUE!</v>
      </c>
      <c r="V2389" s="2" t="e">
        <f t="shared" si="566"/>
        <v>#VALUE!</v>
      </c>
      <c r="W2389" s="2" t="e">
        <f t="shared" si="567"/>
        <v>#VALUE!</v>
      </c>
      <c r="X2389" t="e">
        <f t="shared" si="568"/>
        <v>#VALUE!</v>
      </c>
      <c r="Y2389" t="e">
        <f t="shared" si="569"/>
        <v>#VALUE!</v>
      </c>
      <c r="Z2389" t="e">
        <f t="shared" si="570"/>
        <v>#VALUE!</v>
      </c>
      <c r="AA2389" t="e">
        <f t="shared" si="571"/>
        <v>#VALUE!</v>
      </c>
      <c r="AB2389" t="e">
        <f t="shared" si="573"/>
        <v>#VALUE!</v>
      </c>
    </row>
    <row r="2390" spans="1:28" x14ac:dyDescent="0.25">
      <c r="A2390">
        <v>54</v>
      </c>
      <c r="B2390" t="s">
        <v>318</v>
      </c>
      <c r="C2390">
        <v>8</v>
      </c>
      <c r="D2390" t="s">
        <v>49</v>
      </c>
      <c r="E2390">
        <v>1983</v>
      </c>
      <c r="F2390">
        <v>25</v>
      </c>
      <c r="G2390" t="s">
        <v>10</v>
      </c>
      <c r="H2390" s="54">
        <v>0.5</v>
      </c>
      <c r="I2390" s="54">
        <v>0.50566666666666671</v>
      </c>
      <c r="J2390" s="54">
        <v>0.4986666666666667</v>
      </c>
      <c r="K2390">
        <v>0.50600000000000001</v>
      </c>
      <c r="L2390" s="2">
        <f t="shared" si="559"/>
        <v>50</v>
      </c>
      <c r="M2390" s="2">
        <f t="shared" si="560"/>
        <v>50.573162508428865</v>
      </c>
      <c r="N2390" s="2">
        <f t="shared" si="561"/>
        <v>49.86702127659575</v>
      </c>
      <c r="O2390" s="2">
        <f t="shared" si="562"/>
        <v>50.607287449392715</v>
      </c>
      <c r="P2390" s="79" t="e">
        <f t="shared" si="572"/>
        <v>#VALUE!</v>
      </c>
      <c r="Q2390" s="78">
        <v>0.94594594595000003</v>
      </c>
      <c r="R2390" s="78">
        <v>5.4054054054000003E-2</v>
      </c>
      <c r="S2390" s="79" t="e">
        <f t="shared" si="563"/>
        <v>#VALUE!</v>
      </c>
      <c r="T2390" s="2" t="e">
        <f t="shared" si="564"/>
        <v>#VALUE!</v>
      </c>
      <c r="U2390" s="2" t="e">
        <f t="shared" si="565"/>
        <v>#VALUE!</v>
      </c>
      <c r="V2390" s="2" t="e">
        <f t="shared" si="566"/>
        <v>#VALUE!</v>
      </c>
      <c r="W2390" s="2" t="e">
        <f t="shared" si="567"/>
        <v>#VALUE!</v>
      </c>
      <c r="X2390" t="e">
        <f t="shared" si="568"/>
        <v>#VALUE!</v>
      </c>
      <c r="Y2390" t="e">
        <f t="shared" si="569"/>
        <v>#VALUE!</v>
      </c>
      <c r="Z2390" t="e">
        <f t="shared" si="570"/>
        <v>#VALUE!</v>
      </c>
      <c r="AA2390" t="e">
        <f t="shared" si="571"/>
        <v>#VALUE!</v>
      </c>
      <c r="AB2390" t="e">
        <f t="shared" si="573"/>
        <v>#VALUE!</v>
      </c>
    </row>
    <row r="2391" spans="1:28" x14ac:dyDescent="0.25">
      <c r="A2391">
        <v>54</v>
      </c>
      <c r="B2391" t="s">
        <v>318</v>
      </c>
      <c r="C2391">
        <v>8</v>
      </c>
      <c r="D2391" t="s">
        <v>49</v>
      </c>
      <c r="E2391">
        <v>1984</v>
      </c>
      <c r="F2391">
        <v>75</v>
      </c>
      <c r="G2391" t="s">
        <v>10</v>
      </c>
      <c r="H2391" s="54">
        <v>0.44400000000000001</v>
      </c>
      <c r="I2391" s="54">
        <v>0.46133333333333326</v>
      </c>
      <c r="J2391" s="54">
        <v>0.45533333333333326</v>
      </c>
      <c r="K2391">
        <v>0.46100000000000002</v>
      </c>
      <c r="L2391" s="2">
        <f t="shared" si="559"/>
        <v>134.89208633093523</v>
      </c>
      <c r="M2391" s="2">
        <f t="shared" si="560"/>
        <v>139.2326732673267</v>
      </c>
      <c r="N2391" s="2">
        <f t="shared" si="561"/>
        <v>137.69889840881271</v>
      </c>
      <c r="O2391" s="2">
        <f t="shared" si="562"/>
        <v>139.14656771799631</v>
      </c>
      <c r="P2391" s="79" t="e">
        <f t="shared" si="572"/>
        <v>#VALUE!</v>
      </c>
      <c r="Q2391" s="78">
        <v>0.94594594595000003</v>
      </c>
      <c r="R2391" s="78">
        <v>5.4054054054000003E-2</v>
      </c>
      <c r="S2391" s="79" t="e">
        <f t="shared" si="563"/>
        <v>#VALUE!</v>
      </c>
      <c r="T2391" s="2" t="e">
        <f t="shared" si="564"/>
        <v>#VALUE!</v>
      </c>
      <c r="U2391" s="2" t="e">
        <f t="shared" si="565"/>
        <v>#VALUE!</v>
      </c>
      <c r="V2391" s="2" t="e">
        <f t="shared" si="566"/>
        <v>#VALUE!</v>
      </c>
      <c r="W2391" s="2" t="e">
        <f t="shared" si="567"/>
        <v>#VALUE!</v>
      </c>
      <c r="X2391" t="e">
        <f t="shared" si="568"/>
        <v>#VALUE!</v>
      </c>
      <c r="Y2391" t="e">
        <f t="shared" si="569"/>
        <v>#VALUE!</v>
      </c>
      <c r="Z2391" t="e">
        <f t="shared" si="570"/>
        <v>#VALUE!</v>
      </c>
      <c r="AA2391" t="e">
        <f t="shared" si="571"/>
        <v>#VALUE!</v>
      </c>
      <c r="AB2391" t="e">
        <f t="shared" si="573"/>
        <v>#VALUE!</v>
      </c>
    </row>
    <row r="2392" spans="1:28" x14ac:dyDescent="0.25">
      <c r="A2392">
        <v>54</v>
      </c>
      <c r="B2392" t="s">
        <v>318</v>
      </c>
      <c r="C2392">
        <v>8</v>
      </c>
      <c r="D2392" t="s">
        <v>49</v>
      </c>
      <c r="E2392">
        <v>1985</v>
      </c>
      <c r="F2392" t="s">
        <v>10</v>
      </c>
      <c r="G2392" t="s">
        <v>10</v>
      </c>
      <c r="H2392" s="54">
        <v>0.46300000000000002</v>
      </c>
      <c r="I2392" s="54">
        <v>0.47466666666666668</v>
      </c>
      <c r="J2392" s="54">
        <v>0.46866666666666668</v>
      </c>
      <c r="K2392">
        <v>0.47499999999999998</v>
      </c>
      <c r="L2392" s="2" t="e">
        <f t="shared" si="559"/>
        <v>#VALUE!</v>
      </c>
      <c r="M2392" s="2" t="e">
        <f t="shared" si="560"/>
        <v>#VALUE!</v>
      </c>
      <c r="N2392" s="2" t="e">
        <f t="shared" si="561"/>
        <v>#VALUE!</v>
      </c>
      <c r="O2392" s="2" t="e">
        <f t="shared" si="562"/>
        <v>#VALUE!</v>
      </c>
      <c r="P2392" s="79" t="e">
        <f t="shared" si="572"/>
        <v>#VALUE!</v>
      </c>
      <c r="Q2392" s="78">
        <v>0.94594594595000003</v>
      </c>
      <c r="R2392" s="78">
        <v>5.4054054054000003E-2</v>
      </c>
      <c r="S2392" s="79" t="e">
        <f t="shared" si="563"/>
        <v>#VALUE!</v>
      </c>
      <c r="T2392" s="2" t="e">
        <f t="shared" si="564"/>
        <v>#VALUE!</v>
      </c>
      <c r="U2392" s="2" t="e">
        <f t="shared" si="565"/>
        <v>#VALUE!</v>
      </c>
      <c r="V2392" s="2" t="e">
        <f t="shared" si="566"/>
        <v>#VALUE!</v>
      </c>
      <c r="W2392" s="2" t="e">
        <f t="shared" si="567"/>
        <v>#VALUE!</v>
      </c>
      <c r="X2392" t="e">
        <f t="shared" si="568"/>
        <v>#VALUE!</v>
      </c>
      <c r="Y2392" t="e">
        <f t="shared" si="569"/>
        <v>#VALUE!</v>
      </c>
      <c r="Z2392" t="e">
        <f t="shared" si="570"/>
        <v>#VALUE!</v>
      </c>
      <c r="AA2392" t="e">
        <f t="shared" si="571"/>
        <v>#VALUE!</v>
      </c>
      <c r="AB2392" t="e">
        <f t="shared" si="573"/>
        <v>#VALUE!</v>
      </c>
    </row>
    <row r="2393" spans="1:28" x14ac:dyDescent="0.25">
      <c r="A2393">
        <v>54</v>
      </c>
      <c r="B2393" t="s">
        <v>318</v>
      </c>
      <c r="C2393">
        <v>8</v>
      </c>
      <c r="D2393" t="s">
        <v>49</v>
      </c>
      <c r="E2393">
        <v>1986</v>
      </c>
      <c r="F2393" t="s">
        <v>10</v>
      </c>
      <c r="G2393" t="s">
        <v>10</v>
      </c>
      <c r="H2393" s="54">
        <v>0.51200000000000001</v>
      </c>
      <c r="I2393" s="54">
        <v>0.50766666666666671</v>
      </c>
      <c r="J2393" s="54">
        <v>0.50066666666666659</v>
      </c>
      <c r="K2393">
        <v>0.50800000000000001</v>
      </c>
      <c r="L2393" s="2" t="e">
        <f t="shared" si="559"/>
        <v>#VALUE!</v>
      </c>
      <c r="M2393" s="2" t="e">
        <f t="shared" si="560"/>
        <v>#VALUE!</v>
      </c>
      <c r="N2393" s="2" t="e">
        <f t="shared" si="561"/>
        <v>#VALUE!</v>
      </c>
      <c r="O2393" s="2" t="e">
        <f t="shared" si="562"/>
        <v>#VALUE!</v>
      </c>
      <c r="P2393" s="79" t="e">
        <f t="shared" si="572"/>
        <v>#VALUE!</v>
      </c>
      <c r="Q2393" s="78">
        <v>0.94594594595000003</v>
      </c>
      <c r="R2393" s="78">
        <v>5.4054054054000003E-2</v>
      </c>
      <c r="S2393" s="79" t="e">
        <f t="shared" si="563"/>
        <v>#VALUE!</v>
      </c>
      <c r="T2393" s="2" t="e">
        <f t="shared" si="564"/>
        <v>#VALUE!</v>
      </c>
      <c r="U2393" s="2" t="e">
        <f t="shared" si="565"/>
        <v>#VALUE!</v>
      </c>
      <c r="V2393" s="2" t="e">
        <f t="shared" si="566"/>
        <v>#VALUE!</v>
      </c>
      <c r="W2393" s="2" t="e">
        <f t="shared" si="567"/>
        <v>#VALUE!</v>
      </c>
      <c r="X2393" t="e">
        <f t="shared" si="568"/>
        <v>#VALUE!</v>
      </c>
      <c r="Y2393" t="e">
        <f t="shared" si="569"/>
        <v>#VALUE!</v>
      </c>
      <c r="Z2393" t="e">
        <f t="shared" si="570"/>
        <v>#VALUE!</v>
      </c>
      <c r="AA2393" t="e">
        <f t="shared" si="571"/>
        <v>#VALUE!</v>
      </c>
      <c r="AB2393" t="e">
        <f t="shared" si="573"/>
        <v>#VALUE!</v>
      </c>
    </row>
    <row r="2394" spans="1:28" x14ac:dyDescent="0.25">
      <c r="A2394">
        <v>54</v>
      </c>
      <c r="B2394" t="s">
        <v>318</v>
      </c>
      <c r="C2394">
        <v>8</v>
      </c>
      <c r="D2394" t="s">
        <v>49</v>
      </c>
      <c r="E2394">
        <v>1987</v>
      </c>
      <c r="F2394" t="s">
        <v>10</v>
      </c>
      <c r="G2394" t="s">
        <v>10</v>
      </c>
      <c r="H2394" s="54">
        <v>0.39500000000000002</v>
      </c>
      <c r="I2394" s="54">
        <v>0.42166666666666669</v>
      </c>
      <c r="J2394" s="54">
        <v>0.41666666666666669</v>
      </c>
      <c r="K2394">
        <v>0.42199999999999999</v>
      </c>
      <c r="L2394" s="2" t="e">
        <f t="shared" si="559"/>
        <v>#VALUE!</v>
      </c>
      <c r="M2394" s="2" t="e">
        <f t="shared" si="560"/>
        <v>#VALUE!</v>
      </c>
      <c r="N2394" s="2" t="e">
        <f t="shared" si="561"/>
        <v>#VALUE!</v>
      </c>
      <c r="O2394" s="2" t="e">
        <f t="shared" si="562"/>
        <v>#VALUE!</v>
      </c>
      <c r="P2394" s="79" t="e">
        <f t="shared" si="572"/>
        <v>#VALUE!</v>
      </c>
      <c r="Q2394" s="78">
        <v>0.94594594595000003</v>
      </c>
      <c r="R2394" s="78">
        <v>5.4054054054000003E-2</v>
      </c>
      <c r="S2394" s="79" t="e">
        <f t="shared" si="563"/>
        <v>#VALUE!</v>
      </c>
      <c r="T2394" s="2" t="e">
        <f t="shared" si="564"/>
        <v>#VALUE!</v>
      </c>
      <c r="U2394" s="2" t="e">
        <f t="shared" si="565"/>
        <v>#VALUE!</v>
      </c>
      <c r="V2394" s="2" t="e">
        <f t="shared" si="566"/>
        <v>#VALUE!</v>
      </c>
      <c r="W2394" s="2" t="e">
        <f t="shared" si="567"/>
        <v>#VALUE!</v>
      </c>
      <c r="X2394" t="e">
        <f t="shared" si="568"/>
        <v>#VALUE!</v>
      </c>
      <c r="Y2394" t="e">
        <f t="shared" si="569"/>
        <v>#VALUE!</v>
      </c>
      <c r="Z2394" t="e">
        <f t="shared" si="570"/>
        <v>#VALUE!</v>
      </c>
      <c r="AA2394" t="e">
        <f t="shared" si="571"/>
        <v>#VALUE!</v>
      </c>
      <c r="AB2394" t="e">
        <f t="shared" si="573"/>
        <v>#VALUE!</v>
      </c>
    </row>
    <row r="2395" spans="1:28" x14ac:dyDescent="0.25">
      <c r="A2395">
        <v>54</v>
      </c>
      <c r="B2395" t="s">
        <v>318</v>
      </c>
      <c r="C2395">
        <v>8</v>
      </c>
      <c r="D2395" t="s">
        <v>49</v>
      </c>
      <c r="E2395">
        <v>1988</v>
      </c>
      <c r="F2395" t="s">
        <v>10</v>
      </c>
      <c r="G2395" t="s">
        <v>10</v>
      </c>
      <c r="H2395" s="54">
        <v>0.38900000000000001</v>
      </c>
      <c r="I2395" s="54">
        <v>0.41433333333333339</v>
      </c>
      <c r="J2395" s="54">
        <v>0.40983333333333338</v>
      </c>
      <c r="K2395">
        <v>0.34100000000000003</v>
      </c>
      <c r="L2395" s="2" t="e">
        <f t="shared" si="559"/>
        <v>#VALUE!</v>
      </c>
      <c r="M2395" s="2" t="e">
        <f t="shared" si="560"/>
        <v>#VALUE!</v>
      </c>
      <c r="N2395" s="2" t="e">
        <f t="shared" si="561"/>
        <v>#VALUE!</v>
      </c>
      <c r="O2395" s="2" t="e">
        <f t="shared" si="562"/>
        <v>#VALUE!</v>
      </c>
      <c r="P2395" s="79" t="e">
        <f t="shared" si="572"/>
        <v>#VALUE!</v>
      </c>
      <c r="Q2395" s="78">
        <v>0.94594594595000003</v>
      </c>
      <c r="R2395" s="78">
        <v>5.4054054054000003E-2</v>
      </c>
      <c r="S2395" s="79" t="e">
        <f t="shared" si="563"/>
        <v>#VALUE!</v>
      </c>
      <c r="T2395" s="2" t="e">
        <f t="shared" si="564"/>
        <v>#VALUE!</v>
      </c>
      <c r="U2395" s="2" t="e">
        <f t="shared" si="565"/>
        <v>#VALUE!</v>
      </c>
      <c r="V2395" s="2" t="e">
        <f t="shared" si="566"/>
        <v>#VALUE!</v>
      </c>
      <c r="W2395" s="2" t="e">
        <f t="shared" si="567"/>
        <v>#VALUE!</v>
      </c>
      <c r="X2395" t="e">
        <f t="shared" si="568"/>
        <v>#VALUE!</v>
      </c>
      <c r="Y2395" t="e">
        <f t="shared" si="569"/>
        <v>#VALUE!</v>
      </c>
      <c r="Z2395" t="e">
        <f t="shared" si="570"/>
        <v>#VALUE!</v>
      </c>
      <c r="AA2395" t="e">
        <f t="shared" si="571"/>
        <v>#VALUE!</v>
      </c>
      <c r="AB2395" t="e">
        <f t="shared" si="573"/>
        <v>#VALUE!</v>
      </c>
    </row>
    <row r="2396" spans="1:28" x14ac:dyDescent="0.25">
      <c r="A2396">
        <v>54</v>
      </c>
      <c r="B2396" t="s">
        <v>318</v>
      </c>
      <c r="C2396">
        <v>8</v>
      </c>
      <c r="D2396" t="s">
        <v>49</v>
      </c>
      <c r="E2396">
        <v>1989</v>
      </c>
      <c r="F2396" t="s">
        <v>10</v>
      </c>
      <c r="G2396" t="s">
        <v>10</v>
      </c>
      <c r="H2396" s="54">
        <v>0.379</v>
      </c>
      <c r="I2396" s="54">
        <v>0.41066666666666668</v>
      </c>
      <c r="J2396" s="54">
        <v>0.40566666666666668</v>
      </c>
      <c r="K2396">
        <v>0.41</v>
      </c>
      <c r="L2396" s="2" t="e">
        <f t="shared" si="559"/>
        <v>#VALUE!</v>
      </c>
      <c r="M2396" s="2" t="e">
        <f t="shared" si="560"/>
        <v>#VALUE!</v>
      </c>
      <c r="N2396" s="2" t="e">
        <f t="shared" si="561"/>
        <v>#VALUE!</v>
      </c>
      <c r="O2396" s="2" t="e">
        <f t="shared" si="562"/>
        <v>#VALUE!</v>
      </c>
      <c r="P2396" s="79" t="e">
        <f t="shared" si="572"/>
        <v>#VALUE!</v>
      </c>
      <c r="Q2396" s="78">
        <v>0.94594594595000003</v>
      </c>
      <c r="R2396" s="78">
        <v>5.4054054054000003E-2</v>
      </c>
      <c r="S2396" s="79" t="e">
        <f t="shared" si="563"/>
        <v>#VALUE!</v>
      </c>
      <c r="T2396" s="2" t="e">
        <f t="shared" si="564"/>
        <v>#VALUE!</v>
      </c>
      <c r="U2396" s="2" t="e">
        <f t="shared" si="565"/>
        <v>#VALUE!</v>
      </c>
      <c r="V2396" s="2" t="e">
        <f t="shared" si="566"/>
        <v>#VALUE!</v>
      </c>
      <c r="W2396" s="2" t="e">
        <f t="shared" si="567"/>
        <v>#VALUE!</v>
      </c>
      <c r="X2396" t="e">
        <f t="shared" si="568"/>
        <v>#VALUE!</v>
      </c>
      <c r="Y2396" t="e">
        <f t="shared" si="569"/>
        <v>#VALUE!</v>
      </c>
      <c r="Z2396" t="e">
        <f t="shared" si="570"/>
        <v>#VALUE!</v>
      </c>
      <c r="AA2396" t="e">
        <f t="shared" si="571"/>
        <v>#VALUE!</v>
      </c>
      <c r="AB2396" t="e">
        <f t="shared" si="573"/>
        <v>#VALUE!</v>
      </c>
    </row>
    <row r="2397" spans="1:28" x14ac:dyDescent="0.25">
      <c r="A2397">
        <v>54</v>
      </c>
      <c r="B2397" t="s">
        <v>318</v>
      </c>
      <c r="C2397">
        <v>8</v>
      </c>
      <c r="D2397" t="s">
        <v>49</v>
      </c>
      <c r="E2397">
        <v>1990</v>
      </c>
      <c r="F2397" t="s">
        <v>10</v>
      </c>
      <c r="G2397" t="s">
        <v>10</v>
      </c>
      <c r="H2397" s="54">
        <v>0.43</v>
      </c>
      <c r="I2397" s="54">
        <v>0.46433333333333326</v>
      </c>
      <c r="J2397" s="54">
        <v>0.45883333333333332</v>
      </c>
      <c r="K2397">
        <v>0.46200000000000002</v>
      </c>
      <c r="L2397" s="2" t="e">
        <f t="shared" si="559"/>
        <v>#VALUE!</v>
      </c>
      <c r="M2397" s="2" t="e">
        <f t="shared" si="560"/>
        <v>#VALUE!</v>
      </c>
      <c r="N2397" s="2" t="e">
        <f t="shared" si="561"/>
        <v>#VALUE!</v>
      </c>
      <c r="O2397" s="2" t="e">
        <f t="shared" si="562"/>
        <v>#VALUE!</v>
      </c>
      <c r="P2397" s="79" t="e">
        <f t="shared" si="572"/>
        <v>#VALUE!</v>
      </c>
      <c r="Q2397" s="78">
        <v>0.94594594595000003</v>
      </c>
      <c r="R2397" s="78">
        <v>5.4054054054000003E-2</v>
      </c>
      <c r="S2397" s="79" t="e">
        <f t="shared" si="563"/>
        <v>#VALUE!</v>
      </c>
      <c r="T2397" s="2" t="e">
        <f t="shared" si="564"/>
        <v>#VALUE!</v>
      </c>
      <c r="U2397" s="2" t="e">
        <f t="shared" si="565"/>
        <v>#VALUE!</v>
      </c>
      <c r="V2397" s="2" t="e">
        <f t="shared" si="566"/>
        <v>#VALUE!</v>
      </c>
      <c r="W2397" s="2" t="e">
        <f t="shared" si="567"/>
        <v>#VALUE!</v>
      </c>
      <c r="X2397" t="e">
        <f t="shared" si="568"/>
        <v>#VALUE!</v>
      </c>
      <c r="Y2397" t="e">
        <f t="shared" si="569"/>
        <v>#VALUE!</v>
      </c>
      <c r="Z2397" t="e">
        <f t="shared" si="570"/>
        <v>#VALUE!</v>
      </c>
      <c r="AA2397" t="e">
        <f t="shared" si="571"/>
        <v>#VALUE!</v>
      </c>
      <c r="AB2397" t="e">
        <f t="shared" si="573"/>
        <v>#VALUE!</v>
      </c>
    </row>
    <row r="2398" spans="1:28" x14ac:dyDescent="0.25">
      <c r="A2398">
        <v>54</v>
      </c>
      <c r="B2398" t="s">
        <v>318</v>
      </c>
      <c r="C2398">
        <v>8</v>
      </c>
      <c r="D2398" t="s">
        <v>49</v>
      </c>
      <c r="E2398">
        <v>1991</v>
      </c>
      <c r="F2398" t="s">
        <v>10</v>
      </c>
      <c r="G2398" t="s">
        <v>10</v>
      </c>
      <c r="H2398" s="54">
        <v>0.38300000000000001</v>
      </c>
      <c r="I2398" s="54">
        <v>0.41</v>
      </c>
      <c r="J2398" s="54">
        <v>0.39349999999999996</v>
      </c>
      <c r="K2398">
        <v>0.40400000000000003</v>
      </c>
      <c r="L2398" s="2" t="e">
        <f t="shared" si="559"/>
        <v>#VALUE!</v>
      </c>
      <c r="M2398" s="2" t="e">
        <f t="shared" si="560"/>
        <v>#VALUE!</v>
      </c>
      <c r="N2398" s="2" t="e">
        <f t="shared" si="561"/>
        <v>#VALUE!</v>
      </c>
      <c r="O2398" s="2" t="e">
        <f t="shared" si="562"/>
        <v>#VALUE!</v>
      </c>
      <c r="P2398" s="79" t="e">
        <f t="shared" si="572"/>
        <v>#VALUE!</v>
      </c>
      <c r="Q2398" s="78">
        <v>0.94594594595000003</v>
      </c>
      <c r="R2398" s="78">
        <v>5.4054054054000003E-2</v>
      </c>
      <c r="S2398" s="79" t="e">
        <f t="shared" si="563"/>
        <v>#VALUE!</v>
      </c>
      <c r="T2398" s="2" t="e">
        <f t="shared" si="564"/>
        <v>#VALUE!</v>
      </c>
      <c r="U2398" s="2" t="e">
        <f t="shared" si="565"/>
        <v>#VALUE!</v>
      </c>
      <c r="V2398" s="2" t="e">
        <f t="shared" si="566"/>
        <v>#VALUE!</v>
      </c>
      <c r="W2398" s="2" t="e">
        <f t="shared" si="567"/>
        <v>#VALUE!</v>
      </c>
      <c r="X2398" t="e">
        <f t="shared" si="568"/>
        <v>#VALUE!</v>
      </c>
      <c r="Y2398" t="e">
        <f t="shared" si="569"/>
        <v>#VALUE!</v>
      </c>
      <c r="Z2398" t="e">
        <f t="shared" si="570"/>
        <v>#VALUE!</v>
      </c>
      <c r="AA2398" t="e">
        <f t="shared" si="571"/>
        <v>#VALUE!</v>
      </c>
      <c r="AB2398" t="e">
        <f t="shared" si="573"/>
        <v>#VALUE!</v>
      </c>
    </row>
    <row r="2399" spans="1:28" x14ac:dyDescent="0.25">
      <c r="A2399">
        <v>54</v>
      </c>
      <c r="B2399" t="s">
        <v>318</v>
      </c>
      <c r="C2399">
        <v>8</v>
      </c>
      <c r="D2399" t="s">
        <v>49</v>
      </c>
      <c r="E2399">
        <v>1992</v>
      </c>
      <c r="F2399" t="s">
        <v>10</v>
      </c>
      <c r="G2399" t="s">
        <v>10</v>
      </c>
      <c r="H2399" s="54">
        <v>0.39900000000000002</v>
      </c>
      <c r="I2399" s="54">
        <v>0.42699999999999999</v>
      </c>
      <c r="J2399" s="54">
        <v>0.40249999999999997</v>
      </c>
      <c r="K2399">
        <v>0.42799999999999999</v>
      </c>
      <c r="L2399" s="2" t="e">
        <f t="shared" si="559"/>
        <v>#VALUE!</v>
      </c>
      <c r="M2399" s="2" t="e">
        <f t="shared" si="560"/>
        <v>#VALUE!</v>
      </c>
      <c r="N2399" s="2" t="e">
        <f t="shared" si="561"/>
        <v>#VALUE!</v>
      </c>
      <c r="O2399" s="2" t="e">
        <f t="shared" si="562"/>
        <v>#VALUE!</v>
      </c>
      <c r="P2399" s="79" t="e">
        <f t="shared" si="572"/>
        <v>#VALUE!</v>
      </c>
      <c r="Q2399" s="78">
        <v>0.94594594595000003</v>
      </c>
      <c r="R2399" s="78">
        <v>5.4054054054000003E-2</v>
      </c>
      <c r="S2399" s="79" t="e">
        <f t="shared" si="563"/>
        <v>#VALUE!</v>
      </c>
      <c r="T2399" s="2" t="e">
        <f t="shared" si="564"/>
        <v>#VALUE!</v>
      </c>
      <c r="U2399" s="2" t="e">
        <f t="shared" si="565"/>
        <v>#VALUE!</v>
      </c>
      <c r="V2399" s="2" t="e">
        <f t="shared" si="566"/>
        <v>#VALUE!</v>
      </c>
      <c r="W2399" s="2" t="e">
        <f t="shared" si="567"/>
        <v>#VALUE!</v>
      </c>
      <c r="X2399" t="e">
        <f t="shared" si="568"/>
        <v>#VALUE!</v>
      </c>
      <c r="Y2399" t="e">
        <f t="shared" si="569"/>
        <v>#VALUE!</v>
      </c>
      <c r="Z2399" t="e">
        <f t="shared" si="570"/>
        <v>#VALUE!</v>
      </c>
      <c r="AA2399" t="e">
        <f t="shared" si="571"/>
        <v>#VALUE!</v>
      </c>
      <c r="AB2399" t="e">
        <f t="shared" si="573"/>
        <v>#VALUE!</v>
      </c>
    </row>
    <row r="2400" spans="1:28" x14ac:dyDescent="0.25">
      <c r="A2400">
        <v>54</v>
      </c>
      <c r="B2400" t="s">
        <v>318</v>
      </c>
      <c r="C2400">
        <v>8</v>
      </c>
      <c r="D2400" t="s">
        <v>49</v>
      </c>
      <c r="E2400">
        <v>1993</v>
      </c>
      <c r="F2400" t="s">
        <v>10</v>
      </c>
      <c r="G2400" t="s">
        <v>10</v>
      </c>
      <c r="H2400" s="54">
        <v>0.34799999999999998</v>
      </c>
      <c r="I2400" s="54">
        <v>0.372</v>
      </c>
      <c r="J2400" s="54">
        <v>0.35550000000000004</v>
      </c>
      <c r="K2400">
        <v>0.27200000000000002</v>
      </c>
      <c r="L2400" s="2" t="e">
        <f t="shared" ref="L2400:L2463" si="574">$F2400/(1-H2400)</f>
        <v>#VALUE!</v>
      </c>
      <c r="M2400" s="2" t="e">
        <f t="shared" ref="M2400:M2463" si="575">$F2400/(1-I2400)</f>
        <v>#VALUE!</v>
      </c>
      <c r="N2400" s="2" t="e">
        <f t="shared" ref="N2400:N2463" si="576">$F2400/(1-J2400)</f>
        <v>#VALUE!</v>
      </c>
      <c r="O2400" s="2" t="e">
        <f t="shared" ref="O2400:O2463" si="577">$F2400/(1-K2400)</f>
        <v>#VALUE!</v>
      </c>
      <c r="P2400" s="79" t="e">
        <f t="shared" si="572"/>
        <v>#VALUE!</v>
      </c>
      <c r="Q2400" s="78">
        <v>0.94594594595000003</v>
      </c>
      <c r="R2400" s="78">
        <v>5.4054054054000003E-2</v>
      </c>
      <c r="S2400" s="79" t="e">
        <f t="shared" ref="S2400:S2463" si="578">(L2403*$Q2400)+(L2404*$R2400)</f>
        <v>#VALUE!</v>
      </c>
      <c r="T2400" s="2" t="e">
        <f t="shared" ref="T2400:T2463" si="579">(M2403*$Q2400)+(M2404*$R2400)</f>
        <v>#VALUE!</v>
      </c>
      <c r="U2400" s="2" t="e">
        <f t="shared" ref="U2400:U2463" si="580">(N2403*$Q2400)+(N2404*$R2400)</f>
        <v>#VALUE!</v>
      </c>
      <c r="V2400" s="2" t="e">
        <f t="shared" ref="V2400:V2463" si="581">(O2403*$Q2400)+(O2404*$R2400)</f>
        <v>#VALUE!</v>
      </c>
      <c r="W2400" s="2" t="e">
        <f t="shared" ref="W2400:W2463" si="582">(P2403*$Q2400)+(P2404*$R2400)</f>
        <v>#VALUE!</v>
      </c>
      <c r="X2400" t="e">
        <f t="shared" ref="X2400:X2463" si="583">S2400/$F2400</f>
        <v>#VALUE!</v>
      </c>
      <c r="Y2400" t="e">
        <f t="shared" ref="Y2400:Y2463" si="584">T2400/$F2400</f>
        <v>#VALUE!</v>
      </c>
      <c r="Z2400" t="e">
        <f t="shared" ref="Z2400:Z2463" si="585">U2400/$F2400</f>
        <v>#VALUE!</v>
      </c>
      <c r="AA2400" t="e">
        <f t="shared" ref="AA2400:AA2463" si="586">V2400/$F2400</f>
        <v>#VALUE!</v>
      </c>
      <c r="AB2400" t="e">
        <f t="shared" si="573"/>
        <v>#VALUE!</v>
      </c>
    </row>
    <row r="2401" spans="1:28" x14ac:dyDescent="0.25">
      <c r="A2401">
        <v>54</v>
      </c>
      <c r="B2401" t="s">
        <v>318</v>
      </c>
      <c r="C2401">
        <v>8</v>
      </c>
      <c r="D2401" t="s">
        <v>49</v>
      </c>
      <c r="E2401">
        <v>1994</v>
      </c>
      <c r="F2401" t="s">
        <v>10</v>
      </c>
      <c r="G2401" t="s">
        <v>10</v>
      </c>
      <c r="H2401" s="54">
        <v>0.40899999999999997</v>
      </c>
      <c r="I2401" s="54">
        <v>0.4413333333333333</v>
      </c>
      <c r="J2401" s="54">
        <v>0.42083333333333328</v>
      </c>
      <c r="K2401">
        <v>0.436</v>
      </c>
      <c r="L2401" s="2" t="e">
        <f t="shared" si="574"/>
        <v>#VALUE!</v>
      </c>
      <c r="M2401" s="2" t="e">
        <f t="shared" si="575"/>
        <v>#VALUE!</v>
      </c>
      <c r="N2401" s="2" t="e">
        <f t="shared" si="576"/>
        <v>#VALUE!</v>
      </c>
      <c r="O2401" s="2" t="e">
        <f t="shared" si="577"/>
        <v>#VALUE!</v>
      </c>
      <c r="P2401" s="79" t="e">
        <f t="shared" si="572"/>
        <v>#VALUE!</v>
      </c>
      <c r="Q2401" s="78">
        <v>0.94594594595000003</v>
      </c>
      <c r="R2401" s="78">
        <v>5.4054054054000003E-2</v>
      </c>
      <c r="S2401" s="79" t="e">
        <f t="shared" si="578"/>
        <v>#VALUE!</v>
      </c>
      <c r="T2401" s="2" t="e">
        <f t="shared" si="579"/>
        <v>#VALUE!</v>
      </c>
      <c r="U2401" s="2" t="e">
        <f t="shared" si="580"/>
        <v>#VALUE!</v>
      </c>
      <c r="V2401" s="2" t="e">
        <f t="shared" si="581"/>
        <v>#VALUE!</v>
      </c>
      <c r="W2401" s="2" t="e">
        <f t="shared" si="582"/>
        <v>#VALUE!</v>
      </c>
      <c r="X2401" t="e">
        <f t="shared" si="583"/>
        <v>#VALUE!</v>
      </c>
      <c r="Y2401" t="e">
        <f t="shared" si="584"/>
        <v>#VALUE!</v>
      </c>
      <c r="Z2401" t="e">
        <f t="shared" si="585"/>
        <v>#VALUE!</v>
      </c>
      <c r="AA2401" t="e">
        <f t="shared" si="586"/>
        <v>#VALUE!</v>
      </c>
      <c r="AB2401" t="e">
        <f t="shared" si="573"/>
        <v>#VALUE!</v>
      </c>
    </row>
    <row r="2402" spans="1:28" x14ac:dyDescent="0.25">
      <c r="A2402">
        <v>54</v>
      </c>
      <c r="B2402" t="s">
        <v>318</v>
      </c>
      <c r="C2402">
        <v>8</v>
      </c>
      <c r="D2402" t="s">
        <v>49</v>
      </c>
      <c r="E2402">
        <v>1995</v>
      </c>
      <c r="F2402" t="s">
        <v>10</v>
      </c>
      <c r="G2402" t="s">
        <v>10</v>
      </c>
      <c r="H2402" s="54">
        <v>0.249</v>
      </c>
      <c r="I2402" s="54">
        <v>0.27800000000000002</v>
      </c>
      <c r="J2402" s="54">
        <v>0.26950000000000002</v>
      </c>
      <c r="K2402">
        <v>0.26800000000000002</v>
      </c>
      <c r="L2402" s="2" t="e">
        <f t="shared" si="574"/>
        <v>#VALUE!</v>
      </c>
      <c r="M2402" s="2" t="e">
        <f t="shared" si="575"/>
        <v>#VALUE!</v>
      </c>
      <c r="N2402" s="2" t="e">
        <f t="shared" si="576"/>
        <v>#VALUE!</v>
      </c>
      <c r="O2402" s="2" t="e">
        <f t="shared" si="577"/>
        <v>#VALUE!</v>
      </c>
      <c r="P2402" s="79" t="e">
        <f t="shared" si="572"/>
        <v>#VALUE!</v>
      </c>
      <c r="Q2402" s="78">
        <v>0.94594594595000003</v>
      </c>
      <c r="R2402" s="78">
        <v>5.4054054054000003E-2</v>
      </c>
      <c r="S2402" s="79" t="e">
        <f t="shared" si="578"/>
        <v>#VALUE!</v>
      </c>
      <c r="T2402" s="2" t="e">
        <f t="shared" si="579"/>
        <v>#VALUE!</v>
      </c>
      <c r="U2402" s="2" t="e">
        <f t="shared" si="580"/>
        <v>#VALUE!</v>
      </c>
      <c r="V2402" s="2" t="e">
        <f t="shared" si="581"/>
        <v>#VALUE!</v>
      </c>
      <c r="W2402" s="2" t="e">
        <f t="shared" si="582"/>
        <v>#VALUE!</v>
      </c>
      <c r="X2402" t="e">
        <f t="shared" si="583"/>
        <v>#VALUE!</v>
      </c>
      <c r="Y2402" t="e">
        <f t="shared" si="584"/>
        <v>#VALUE!</v>
      </c>
      <c r="Z2402" t="e">
        <f t="shared" si="585"/>
        <v>#VALUE!</v>
      </c>
      <c r="AA2402" t="e">
        <f t="shared" si="586"/>
        <v>#VALUE!</v>
      </c>
      <c r="AB2402" t="e">
        <f t="shared" si="573"/>
        <v>#VALUE!</v>
      </c>
    </row>
    <row r="2403" spans="1:28" x14ac:dyDescent="0.25">
      <c r="A2403">
        <v>54</v>
      </c>
      <c r="B2403" t="s">
        <v>318</v>
      </c>
      <c r="C2403">
        <v>8</v>
      </c>
      <c r="D2403" t="s">
        <v>49</v>
      </c>
      <c r="E2403">
        <v>1996</v>
      </c>
      <c r="F2403" t="s">
        <v>10</v>
      </c>
      <c r="G2403" t="s">
        <v>10</v>
      </c>
      <c r="H2403" s="54">
        <v>0.45600000000000002</v>
      </c>
      <c r="I2403" s="54">
        <v>0.47199999999999998</v>
      </c>
      <c r="J2403" s="54">
        <v>0.46100000000000002</v>
      </c>
      <c r="K2403">
        <v>0.441</v>
      </c>
      <c r="L2403" s="2" t="e">
        <f t="shared" si="574"/>
        <v>#VALUE!</v>
      </c>
      <c r="M2403" s="2" t="e">
        <f t="shared" si="575"/>
        <v>#VALUE!</v>
      </c>
      <c r="N2403" s="2" t="e">
        <f t="shared" si="576"/>
        <v>#VALUE!</v>
      </c>
      <c r="O2403" s="2" t="e">
        <f t="shared" si="577"/>
        <v>#VALUE!</v>
      </c>
      <c r="P2403" s="79" t="e">
        <f t="shared" si="572"/>
        <v>#VALUE!</v>
      </c>
      <c r="Q2403" s="78">
        <v>0.94594594595000003</v>
      </c>
      <c r="R2403" s="78">
        <v>5.4054054054000003E-2</v>
      </c>
      <c r="S2403" s="79" t="e">
        <f t="shared" si="578"/>
        <v>#VALUE!</v>
      </c>
      <c r="T2403" s="2" t="e">
        <f t="shared" si="579"/>
        <v>#VALUE!</v>
      </c>
      <c r="U2403" s="2" t="e">
        <f t="shared" si="580"/>
        <v>#VALUE!</v>
      </c>
      <c r="V2403" s="2" t="e">
        <f t="shared" si="581"/>
        <v>#VALUE!</v>
      </c>
      <c r="W2403" s="2" t="e">
        <f t="shared" si="582"/>
        <v>#VALUE!</v>
      </c>
      <c r="X2403" t="e">
        <f t="shared" si="583"/>
        <v>#VALUE!</v>
      </c>
      <c r="Y2403" t="e">
        <f t="shared" si="584"/>
        <v>#VALUE!</v>
      </c>
      <c r="Z2403" t="e">
        <f t="shared" si="585"/>
        <v>#VALUE!</v>
      </c>
      <c r="AA2403" t="e">
        <f t="shared" si="586"/>
        <v>#VALUE!</v>
      </c>
      <c r="AB2403" t="e">
        <f t="shared" si="573"/>
        <v>#VALUE!</v>
      </c>
    </row>
    <row r="2404" spans="1:28" x14ac:dyDescent="0.25">
      <c r="A2404">
        <v>54</v>
      </c>
      <c r="B2404" t="s">
        <v>318</v>
      </c>
      <c r="C2404">
        <v>8</v>
      </c>
      <c r="D2404" t="s">
        <v>49</v>
      </c>
      <c r="E2404">
        <v>1997</v>
      </c>
      <c r="F2404" t="s">
        <v>10</v>
      </c>
      <c r="G2404" t="s">
        <v>10</v>
      </c>
      <c r="H2404" s="54">
        <v>0.44500000000000001</v>
      </c>
      <c r="I2404" s="54">
        <v>0.36633333333333334</v>
      </c>
      <c r="J2404" s="54">
        <v>0.34783333333333333</v>
      </c>
      <c r="K2404">
        <v>0.33700000000000002</v>
      </c>
      <c r="L2404" s="2" t="e">
        <f t="shared" si="574"/>
        <v>#VALUE!</v>
      </c>
      <c r="M2404" s="2" t="e">
        <f t="shared" si="575"/>
        <v>#VALUE!</v>
      </c>
      <c r="N2404" s="2" t="e">
        <f t="shared" si="576"/>
        <v>#VALUE!</v>
      </c>
      <c r="O2404" s="2" t="e">
        <f t="shared" si="577"/>
        <v>#VALUE!</v>
      </c>
      <c r="P2404" s="79" t="e">
        <f t="shared" si="572"/>
        <v>#VALUE!</v>
      </c>
      <c r="Q2404" s="78">
        <v>0.94594594595000003</v>
      </c>
      <c r="R2404" s="78">
        <v>5.4054054054000003E-2</v>
      </c>
      <c r="S2404" s="79" t="e">
        <f t="shared" si="578"/>
        <v>#VALUE!</v>
      </c>
      <c r="T2404" s="2" t="e">
        <f t="shared" si="579"/>
        <v>#VALUE!</v>
      </c>
      <c r="U2404" s="2" t="e">
        <f t="shared" si="580"/>
        <v>#VALUE!</v>
      </c>
      <c r="V2404" s="2" t="e">
        <f t="shared" si="581"/>
        <v>#VALUE!</v>
      </c>
      <c r="W2404" s="2" t="e">
        <f t="shared" si="582"/>
        <v>#VALUE!</v>
      </c>
      <c r="X2404" t="e">
        <f t="shared" si="583"/>
        <v>#VALUE!</v>
      </c>
      <c r="Y2404" t="e">
        <f t="shared" si="584"/>
        <v>#VALUE!</v>
      </c>
      <c r="Z2404" t="e">
        <f t="shared" si="585"/>
        <v>#VALUE!</v>
      </c>
      <c r="AA2404" t="e">
        <f t="shared" si="586"/>
        <v>#VALUE!</v>
      </c>
      <c r="AB2404" t="e">
        <f t="shared" si="573"/>
        <v>#VALUE!</v>
      </c>
    </row>
    <row r="2405" spans="1:28" x14ac:dyDescent="0.25">
      <c r="A2405">
        <v>54</v>
      </c>
      <c r="B2405" t="s">
        <v>318</v>
      </c>
      <c r="C2405">
        <v>8</v>
      </c>
      <c r="D2405" t="s">
        <v>49</v>
      </c>
      <c r="E2405">
        <v>1998</v>
      </c>
      <c r="F2405" t="s">
        <v>10</v>
      </c>
      <c r="G2405" t="s">
        <v>10</v>
      </c>
      <c r="H2405" s="54">
        <v>0.161</v>
      </c>
      <c r="I2405" s="54">
        <v>0.11366666666666667</v>
      </c>
      <c r="J2405" s="54">
        <v>0.11716666666666666</v>
      </c>
      <c r="K2405">
        <v>0.113</v>
      </c>
      <c r="L2405" s="2" t="e">
        <f t="shared" si="574"/>
        <v>#VALUE!</v>
      </c>
      <c r="M2405" s="2" t="e">
        <f t="shared" si="575"/>
        <v>#VALUE!</v>
      </c>
      <c r="N2405" s="2" t="e">
        <f t="shared" si="576"/>
        <v>#VALUE!</v>
      </c>
      <c r="O2405" s="2" t="e">
        <f t="shared" si="577"/>
        <v>#VALUE!</v>
      </c>
      <c r="P2405" s="79" t="e">
        <f t="shared" si="572"/>
        <v>#VALUE!</v>
      </c>
      <c r="Q2405" s="78">
        <v>0.94594594595000003</v>
      </c>
      <c r="R2405" s="78">
        <v>5.4054054054000003E-2</v>
      </c>
      <c r="S2405" s="79">
        <f t="shared" si="578"/>
        <v>42.018185017338624</v>
      </c>
      <c r="T2405" s="2">
        <f t="shared" si="579"/>
        <v>41.86170782151332</v>
      </c>
      <c r="U2405" s="2">
        <f t="shared" si="580"/>
        <v>40.74759105148604</v>
      </c>
      <c r="V2405" s="2">
        <f t="shared" si="581"/>
        <v>39.863609622905827</v>
      </c>
      <c r="W2405" s="2" t="e">
        <f t="shared" si="582"/>
        <v>#VALUE!</v>
      </c>
      <c r="X2405" t="e">
        <f t="shared" si="583"/>
        <v>#VALUE!</v>
      </c>
      <c r="Y2405" t="e">
        <f t="shared" si="584"/>
        <v>#VALUE!</v>
      </c>
      <c r="Z2405" t="e">
        <f t="shared" si="585"/>
        <v>#VALUE!</v>
      </c>
      <c r="AA2405" t="e">
        <f t="shared" si="586"/>
        <v>#VALUE!</v>
      </c>
      <c r="AB2405" t="e">
        <f t="shared" si="573"/>
        <v>#VALUE!</v>
      </c>
    </row>
    <row r="2406" spans="1:28" x14ac:dyDescent="0.25">
      <c r="A2406">
        <v>54</v>
      </c>
      <c r="B2406" t="s">
        <v>318</v>
      </c>
      <c r="C2406">
        <v>8</v>
      </c>
      <c r="D2406" t="s">
        <v>49</v>
      </c>
      <c r="E2406">
        <v>1999</v>
      </c>
      <c r="F2406" t="s">
        <v>10</v>
      </c>
      <c r="G2406" t="s">
        <v>10</v>
      </c>
      <c r="H2406" s="54">
        <v>0.16299999999999998</v>
      </c>
      <c r="I2406" s="54">
        <v>0.12966666666666665</v>
      </c>
      <c r="J2406" s="54">
        <v>0.12016666666666667</v>
      </c>
      <c r="K2406">
        <v>0.127</v>
      </c>
      <c r="L2406" s="2" t="e">
        <f t="shared" si="574"/>
        <v>#VALUE!</v>
      </c>
      <c r="M2406" s="2" t="e">
        <f t="shared" si="575"/>
        <v>#VALUE!</v>
      </c>
      <c r="N2406" s="2" t="e">
        <f t="shared" si="576"/>
        <v>#VALUE!</v>
      </c>
      <c r="O2406" s="2" t="e">
        <f t="shared" si="577"/>
        <v>#VALUE!</v>
      </c>
      <c r="P2406" s="79" t="e">
        <f t="shared" si="572"/>
        <v>#VALUE!</v>
      </c>
      <c r="Q2406" s="78">
        <v>0.94594594595000003</v>
      </c>
      <c r="R2406" s="78">
        <v>5.4054054054000003E-2</v>
      </c>
      <c r="S2406" s="79">
        <f t="shared" si="578"/>
        <v>111.84711813195871</v>
      </c>
      <c r="T2406" s="2">
        <f t="shared" si="579"/>
        <v>111.98019190977485</v>
      </c>
      <c r="U2406" s="2">
        <f t="shared" si="580"/>
        <v>110.22979528064975</v>
      </c>
      <c r="V2406" s="2">
        <f t="shared" si="581"/>
        <v>106.85058562198716</v>
      </c>
      <c r="W2406" s="2" t="e">
        <f t="shared" si="582"/>
        <v>#VALUE!</v>
      </c>
      <c r="X2406" t="e">
        <f t="shared" si="583"/>
        <v>#VALUE!</v>
      </c>
      <c r="Y2406" t="e">
        <f t="shared" si="584"/>
        <v>#VALUE!</v>
      </c>
      <c r="Z2406" t="e">
        <f t="shared" si="585"/>
        <v>#VALUE!</v>
      </c>
      <c r="AA2406" t="e">
        <f t="shared" si="586"/>
        <v>#VALUE!</v>
      </c>
      <c r="AB2406" t="e">
        <f t="shared" si="573"/>
        <v>#VALUE!</v>
      </c>
    </row>
    <row r="2407" spans="1:28" x14ac:dyDescent="0.25">
      <c r="A2407">
        <v>54</v>
      </c>
      <c r="B2407" t="s">
        <v>318</v>
      </c>
      <c r="C2407">
        <v>8</v>
      </c>
      <c r="D2407" t="s">
        <v>49</v>
      </c>
      <c r="E2407">
        <v>2000</v>
      </c>
      <c r="F2407" t="s">
        <v>10</v>
      </c>
      <c r="G2407" t="s">
        <v>10</v>
      </c>
      <c r="H2407" s="54">
        <v>0.20100000000000001</v>
      </c>
      <c r="I2407" s="54">
        <v>0.23899999999999999</v>
      </c>
      <c r="J2407" s="54">
        <v>0.21150000000000002</v>
      </c>
      <c r="K2407">
        <v>0.16300000000000001</v>
      </c>
      <c r="L2407" s="2" t="e">
        <f t="shared" si="574"/>
        <v>#VALUE!</v>
      </c>
      <c r="M2407" s="2" t="e">
        <f t="shared" si="575"/>
        <v>#VALUE!</v>
      </c>
      <c r="N2407" s="2" t="e">
        <f t="shared" si="576"/>
        <v>#VALUE!</v>
      </c>
      <c r="O2407" s="2" t="e">
        <f t="shared" si="577"/>
        <v>#VALUE!</v>
      </c>
      <c r="P2407" s="79" t="e">
        <f t="shared" si="572"/>
        <v>#VALUE!</v>
      </c>
      <c r="Q2407" s="78">
        <v>0.94594594595000003</v>
      </c>
      <c r="R2407" s="78">
        <v>5.4054054054000003E-2</v>
      </c>
      <c r="S2407" s="79">
        <f t="shared" si="578"/>
        <v>26.318904888101478</v>
      </c>
      <c r="T2407" s="2">
        <f t="shared" si="579"/>
        <v>27.854541368139294</v>
      </c>
      <c r="U2407" s="2">
        <f t="shared" si="580"/>
        <v>27.208117895471737</v>
      </c>
      <c r="V2407" s="2">
        <f t="shared" si="581"/>
        <v>26.716239237614385</v>
      </c>
      <c r="W2407" s="2" t="e">
        <f t="shared" si="582"/>
        <v>#VALUE!</v>
      </c>
      <c r="X2407" t="e">
        <f t="shared" si="583"/>
        <v>#VALUE!</v>
      </c>
      <c r="Y2407" t="e">
        <f t="shared" si="584"/>
        <v>#VALUE!</v>
      </c>
      <c r="Z2407" t="e">
        <f t="shared" si="585"/>
        <v>#VALUE!</v>
      </c>
      <c r="AA2407" t="e">
        <f t="shared" si="586"/>
        <v>#VALUE!</v>
      </c>
      <c r="AB2407" t="e">
        <f t="shared" si="573"/>
        <v>#VALUE!</v>
      </c>
    </row>
    <row r="2408" spans="1:28" x14ac:dyDescent="0.25">
      <c r="A2408">
        <v>54</v>
      </c>
      <c r="B2408" t="s">
        <v>318</v>
      </c>
      <c r="C2408">
        <v>8</v>
      </c>
      <c r="D2408" t="s">
        <v>49</v>
      </c>
      <c r="E2408">
        <v>2001</v>
      </c>
      <c r="F2408">
        <v>30</v>
      </c>
      <c r="G2408" t="s">
        <v>10</v>
      </c>
      <c r="H2408" s="54">
        <v>0.20499999999999999</v>
      </c>
      <c r="I2408" s="54">
        <v>0.20133333333333331</v>
      </c>
      <c r="J2408" s="54">
        <v>0.17783333333333332</v>
      </c>
      <c r="K2408">
        <v>0.161</v>
      </c>
      <c r="L2408" s="2">
        <f t="shared" si="574"/>
        <v>37.735849056603769</v>
      </c>
      <c r="M2408" s="2">
        <f t="shared" si="575"/>
        <v>37.562604340567617</v>
      </c>
      <c r="N2408" s="2">
        <f t="shared" si="576"/>
        <v>36.488951956213256</v>
      </c>
      <c r="O2408" s="2">
        <f t="shared" si="577"/>
        <v>35.756853396901072</v>
      </c>
      <c r="P2408" s="79" t="e">
        <f t="shared" si="572"/>
        <v>#VALUE!</v>
      </c>
      <c r="Q2408" s="78">
        <v>0.94594594595000003</v>
      </c>
      <c r="R2408" s="78">
        <v>5.4054054054000003E-2</v>
      </c>
      <c r="S2408" s="79">
        <f t="shared" si="578"/>
        <v>93.094204912794595</v>
      </c>
      <c r="T2408" s="2">
        <f t="shared" si="579"/>
        <v>119.48382805137807</v>
      </c>
      <c r="U2408" s="2">
        <f t="shared" si="580"/>
        <v>116.77298735499376</v>
      </c>
      <c r="V2408" s="2">
        <f t="shared" si="581"/>
        <v>116.47328412583326</v>
      </c>
      <c r="W2408" s="2" t="e">
        <f t="shared" si="582"/>
        <v>#VALUE!</v>
      </c>
      <c r="X2408">
        <f t="shared" si="583"/>
        <v>3.1031401637598197</v>
      </c>
      <c r="Y2408">
        <f t="shared" si="584"/>
        <v>3.9827942683792688</v>
      </c>
      <c r="Z2408">
        <f t="shared" si="585"/>
        <v>3.8924329118331253</v>
      </c>
      <c r="AA2408">
        <f t="shared" si="586"/>
        <v>3.8824428041944419</v>
      </c>
      <c r="AB2408" t="e">
        <f t="shared" si="573"/>
        <v>#VALUE!</v>
      </c>
    </row>
    <row r="2409" spans="1:28" x14ac:dyDescent="0.25">
      <c r="A2409">
        <v>54</v>
      </c>
      <c r="B2409" t="s">
        <v>318</v>
      </c>
      <c r="C2409">
        <v>8</v>
      </c>
      <c r="D2409" t="s">
        <v>49</v>
      </c>
      <c r="E2409">
        <v>2002</v>
      </c>
      <c r="F2409">
        <v>100</v>
      </c>
      <c r="G2409" t="s">
        <v>10</v>
      </c>
      <c r="H2409" s="54">
        <v>0.14500000000000002</v>
      </c>
      <c r="I2409" s="54">
        <v>0.14600000000000002</v>
      </c>
      <c r="J2409" s="54">
        <v>0.13250000000000001</v>
      </c>
      <c r="K2409">
        <v>0.105</v>
      </c>
      <c r="L2409" s="2">
        <f t="shared" si="574"/>
        <v>116.95906432748538</v>
      </c>
      <c r="M2409" s="2">
        <f t="shared" si="575"/>
        <v>117.096018735363</v>
      </c>
      <c r="N2409" s="2">
        <f t="shared" si="576"/>
        <v>115.27377521613833</v>
      </c>
      <c r="O2409" s="2">
        <f t="shared" si="577"/>
        <v>111.73184357541899</v>
      </c>
      <c r="P2409" s="79" t="e">
        <f t="shared" si="572"/>
        <v>#VALUE!</v>
      </c>
      <c r="Q2409" s="78">
        <v>0.94594594595000003</v>
      </c>
      <c r="R2409" s="78">
        <v>5.4054054054000003E-2</v>
      </c>
      <c r="S2409" s="79">
        <f t="shared" si="578"/>
        <v>56.050414907149943</v>
      </c>
      <c r="T2409" s="2">
        <f t="shared" si="579"/>
        <v>66.539336270730587</v>
      </c>
      <c r="U2409" s="2">
        <f t="shared" si="580"/>
        <v>74.222821408604531</v>
      </c>
      <c r="V2409" s="2">
        <f t="shared" si="581"/>
        <v>65.64784189880281</v>
      </c>
      <c r="W2409" s="2" t="e">
        <f t="shared" si="582"/>
        <v>#VALUE!</v>
      </c>
      <c r="X2409">
        <f t="shared" si="583"/>
        <v>0.56050414907149948</v>
      </c>
      <c r="Y2409">
        <f t="shared" si="584"/>
        <v>0.66539336270730587</v>
      </c>
      <c r="Z2409">
        <f t="shared" si="585"/>
        <v>0.74222821408604533</v>
      </c>
      <c r="AA2409">
        <f t="shared" si="586"/>
        <v>0.65647841898802806</v>
      </c>
      <c r="AB2409" t="e">
        <f t="shared" si="573"/>
        <v>#VALUE!</v>
      </c>
    </row>
    <row r="2410" spans="1:28" x14ac:dyDescent="0.25">
      <c r="A2410">
        <v>54</v>
      </c>
      <c r="B2410" t="s">
        <v>318</v>
      </c>
      <c r="C2410">
        <v>8</v>
      </c>
      <c r="D2410" t="s">
        <v>49</v>
      </c>
      <c r="E2410">
        <v>2003</v>
      </c>
      <c r="F2410">
        <v>18</v>
      </c>
      <c r="G2410" t="s">
        <v>10</v>
      </c>
      <c r="H2410" s="54">
        <v>0.19600000000000001</v>
      </c>
      <c r="I2410" s="54">
        <v>0.19833333333333333</v>
      </c>
      <c r="J2410" s="54">
        <v>0.18033333333333335</v>
      </c>
      <c r="K2410">
        <v>0.16</v>
      </c>
      <c r="L2410" s="2">
        <f t="shared" si="574"/>
        <v>22.388059701492537</v>
      </c>
      <c r="M2410" s="2">
        <f t="shared" si="575"/>
        <v>22.453222453222455</v>
      </c>
      <c r="N2410" s="2">
        <f t="shared" si="576"/>
        <v>21.960146400976008</v>
      </c>
      <c r="O2410" s="2">
        <f t="shared" si="577"/>
        <v>21.428571428571431</v>
      </c>
      <c r="P2410" s="79" t="e">
        <f t="shared" si="572"/>
        <v>#VALUE!</v>
      </c>
      <c r="Q2410" s="78">
        <v>0.94594594595000003</v>
      </c>
      <c r="R2410" s="78">
        <v>5.4054054054000003E-2</v>
      </c>
      <c r="S2410" s="79">
        <f t="shared" si="578"/>
        <v>24.535647342994665</v>
      </c>
      <c r="T2410" s="2">
        <f t="shared" si="579"/>
        <v>26.099035775762975</v>
      </c>
      <c r="U2410" s="2">
        <f t="shared" si="580"/>
        <v>26.03321176363351</v>
      </c>
      <c r="V2410" s="2">
        <f t="shared" si="581"/>
        <v>26.551676356904643</v>
      </c>
      <c r="W2410" s="2" t="e">
        <f t="shared" si="582"/>
        <v>#VALUE!</v>
      </c>
      <c r="X2410">
        <f t="shared" si="583"/>
        <v>1.363091519055259</v>
      </c>
      <c r="Y2410">
        <f t="shared" si="584"/>
        <v>1.4499464319868318</v>
      </c>
      <c r="Z2410">
        <f t="shared" si="585"/>
        <v>1.4462895424240838</v>
      </c>
      <c r="AA2410">
        <f t="shared" si="586"/>
        <v>1.4750931309391468</v>
      </c>
      <c r="AB2410" t="e">
        <f t="shared" si="573"/>
        <v>#VALUE!</v>
      </c>
    </row>
    <row r="2411" spans="1:28" x14ac:dyDescent="0.25">
      <c r="A2411">
        <v>54</v>
      </c>
      <c r="B2411" t="s">
        <v>318</v>
      </c>
      <c r="C2411">
        <v>8</v>
      </c>
      <c r="D2411" t="s">
        <v>49</v>
      </c>
      <c r="E2411">
        <v>2004</v>
      </c>
      <c r="F2411">
        <v>70</v>
      </c>
      <c r="G2411" t="s">
        <v>10</v>
      </c>
      <c r="H2411" s="54">
        <v>0.26400000000000001</v>
      </c>
      <c r="I2411" s="54">
        <v>0.42799999999999999</v>
      </c>
      <c r="J2411" s="54">
        <v>0.41199999999999998</v>
      </c>
      <c r="K2411">
        <v>0.41299999999999998</v>
      </c>
      <c r="L2411" s="2">
        <f t="shared" si="574"/>
        <v>95.108695652173921</v>
      </c>
      <c r="M2411" s="2">
        <f t="shared" si="575"/>
        <v>122.37762237762236</v>
      </c>
      <c r="N2411" s="2">
        <f t="shared" si="576"/>
        <v>119.04761904761904</v>
      </c>
      <c r="O2411" s="2">
        <f t="shared" si="577"/>
        <v>119.2504258943782</v>
      </c>
      <c r="P2411" s="79" t="e">
        <f t="shared" si="572"/>
        <v>#VALUE!</v>
      </c>
      <c r="Q2411" s="78">
        <v>0.94594594595000003</v>
      </c>
      <c r="R2411" s="78">
        <v>5.4054054054000003E-2</v>
      </c>
      <c r="S2411" s="79">
        <f t="shared" si="578"/>
        <v>22.3418395724782</v>
      </c>
      <c r="T2411" s="2">
        <f t="shared" si="579"/>
        <v>24.765650677620769</v>
      </c>
      <c r="U2411" s="2">
        <f t="shared" si="580"/>
        <v>24.111156893699235</v>
      </c>
      <c r="V2411" s="2">
        <f t="shared" si="581"/>
        <v>24.977107640710155</v>
      </c>
      <c r="W2411" s="2" t="e">
        <f t="shared" si="582"/>
        <v>#VALUE!</v>
      </c>
      <c r="X2411">
        <f t="shared" si="583"/>
        <v>0.31916913674968855</v>
      </c>
      <c r="Y2411">
        <f t="shared" si="584"/>
        <v>0.3537950096802967</v>
      </c>
      <c r="Z2411">
        <f t="shared" si="585"/>
        <v>0.34444509848141763</v>
      </c>
      <c r="AA2411">
        <f t="shared" si="586"/>
        <v>0.35681582343871648</v>
      </c>
      <c r="AB2411" t="e">
        <f t="shared" si="573"/>
        <v>#VALUE!</v>
      </c>
    </row>
    <row r="2412" spans="1:28" x14ac:dyDescent="0.25">
      <c r="A2412">
        <v>54</v>
      </c>
      <c r="B2412" t="s">
        <v>318</v>
      </c>
      <c r="C2412">
        <v>8</v>
      </c>
      <c r="D2412" t="s">
        <v>49</v>
      </c>
      <c r="E2412">
        <v>2005</v>
      </c>
      <c r="F2412">
        <v>45</v>
      </c>
      <c r="G2412" t="s">
        <v>10</v>
      </c>
      <c r="H2412" s="54">
        <v>0.222</v>
      </c>
      <c r="I2412" s="54">
        <v>0.34633333333333338</v>
      </c>
      <c r="J2412" s="54">
        <v>0.41533333333333339</v>
      </c>
      <c r="K2412">
        <v>0.33700000000000002</v>
      </c>
      <c r="L2412" s="2">
        <f t="shared" si="574"/>
        <v>57.840616966580974</v>
      </c>
      <c r="M2412" s="2">
        <f t="shared" si="575"/>
        <v>68.842427332993381</v>
      </c>
      <c r="N2412" s="2">
        <f t="shared" si="576"/>
        <v>76.966932725199541</v>
      </c>
      <c r="O2412" s="2">
        <f t="shared" si="577"/>
        <v>67.873303167420815</v>
      </c>
      <c r="P2412" s="79" t="e">
        <f t="shared" si="572"/>
        <v>#VALUE!</v>
      </c>
      <c r="Q2412" s="78">
        <v>0.94594594595000003</v>
      </c>
      <c r="R2412" s="78">
        <v>5.4054054054000003E-2</v>
      </c>
      <c r="S2412" s="79" t="e">
        <f t="shared" si="578"/>
        <v>#VALUE!</v>
      </c>
      <c r="T2412" s="2" t="e">
        <f t="shared" si="579"/>
        <v>#VALUE!</v>
      </c>
      <c r="U2412" s="2" t="e">
        <f t="shared" si="580"/>
        <v>#VALUE!</v>
      </c>
      <c r="V2412" s="2" t="e">
        <f t="shared" si="581"/>
        <v>#VALUE!</v>
      </c>
      <c r="W2412" s="2" t="e">
        <f t="shared" si="582"/>
        <v>#VALUE!</v>
      </c>
      <c r="X2412" t="e">
        <f t="shared" si="583"/>
        <v>#VALUE!</v>
      </c>
      <c r="Y2412" t="e">
        <f t="shared" si="584"/>
        <v>#VALUE!</v>
      </c>
      <c r="Z2412" t="e">
        <f t="shared" si="585"/>
        <v>#VALUE!</v>
      </c>
      <c r="AA2412" t="e">
        <f t="shared" si="586"/>
        <v>#VALUE!</v>
      </c>
      <c r="AB2412" t="e">
        <f t="shared" si="573"/>
        <v>#VALUE!</v>
      </c>
    </row>
    <row r="2413" spans="1:28" x14ac:dyDescent="0.25">
      <c r="A2413">
        <v>54</v>
      </c>
      <c r="B2413" t="s">
        <v>318</v>
      </c>
      <c r="C2413">
        <v>8</v>
      </c>
      <c r="D2413" t="s">
        <v>49</v>
      </c>
      <c r="E2413">
        <v>2006</v>
      </c>
      <c r="F2413">
        <v>20</v>
      </c>
      <c r="G2413" t="s">
        <v>10</v>
      </c>
      <c r="H2413" s="54">
        <v>0.191</v>
      </c>
      <c r="I2413" s="54">
        <v>0.23766666666666669</v>
      </c>
      <c r="J2413" s="54">
        <v>0.23666666666666669</v>
      </c>
      <c r="K2413">
        <v>0.251</v>
      </c>
      <c r="L2413" s="2">
        <f t="shared" si="574"/>
        <v>24.721878862793574</v>
      </c>
      <c r="M2413" s="2">
        <f t="shared" si="575"/>
        <v>26.235242675994755</v>
      </c>
      <c r="N2413" s="2">
        <f t="shared" si="576"/>
        <v>26.200873362445417</v>
      </c>
      <c r="O2413" s="2">
        <f t="shared" si="577"/>
        <v>26.702269692923899</v>
      </c>
      <c r="P2413" s="79" t="e">
        <f t="shared" si="572"/>
        <v>#VALUE!</v>
      </c>
      <c r="Q2413" s="78">
        <v>0.94594594595000003</v>
      </c>
      <c r="R2413" s="78">
        <v>5.4054054054000003E-2</v>
      </c>
      <c r="S2413" s="79" t="e">
        <f t="shared" si="578"/>
        <v>#VALUE!</v>
      </c>
      <c r="T2413" s="2" t="e">
        <f t="shared" si="579"/>
        <v>#VALUE!</v>
      </c>
      <c r="U2413" s="2" t="e">
        <f t="shared" si="580"/>
        <v>#VALUE!</v>
      </c>
      <c r="V2413" s="2" t="e">
        <f t="shared" si="581"/>
        <v>#VALUE!</v>
      </c>
      <c r="W2413" s="2" t="e">
        <f t="shared" si="582"/>
        <v>#VALUE!</v>
      </c>
      <c r="X2413" t="e">
        <f t="shared" si="583"/>
        <v>#VALUE!</v>
      </c>
      <c r="Y2413" t="e">
        <f t="shared" si="584"/>
        <v>#VALUE!</v>
      </c>
      <c r="Z2413" t="e">
        <f t="shared" si="585"/>
        <v>#VALUE!</v>
      </c>
      <c r="AA2413" t="e">
        <f t="shared" si="586"/>
        <v>#VALUE!</v>
      </c>
      <c r="AB2413" t="e">
        <f t="shared" si="573"/>
        <v>#VALUE!</v>
      </c>
    </row>
    <row r="2414" spans="1:28" x14ac:dyDescent="0.25">
      <c r="A2414">
        <v>54</v>
      </c>
      <c r="B2414" t="s">
        <v>318</v>
      </c>
      <c r="C2414">
        <v>8</v>
      </c>
      <c r="D2414" t="s">
        <v>49</v>
      </c>
      <c r="E2414">
        <v>2007</v>
      </c>
      <c r="F2414">
        <v>16</v>
      </c>
      <c r="G2414" t="s">
        <v>10</v>
      </c>
      <c r="H2414" s="54">
        <v>0.248</v>
      </c>
      <c r="I2414" s="54">
        <v>0.32533333333333336</v>
      </c>
      <c r="J2414" s="54">
        <v>0.30733333333333335</v>
      </c>
      <c r="K2414">
        <v>0.33100000000000002</v>
      </c>
      <c r="L2414" s="2">
        <f t="shared" si="574"/>
        <v>21.276595744680851</v>
      </c>
      <c r="M2414" s="2">
        <f t="shared" si="575"/>
        <v>23.715415019762847</v>
      </c>
      <c r="N2414" s="2">
        <f t="shared" si="576"/>
        <v>23.099133782483158</v>
      </c>
      <c r="O2414" s="2">
        <f t="shared" si="577"/>
        <v>23.916292974588938</v>
      </c>
      <c r="P2414" s="79" t="e">
        <f t="shared" si="572"/>
        <v>#VALUE!</v>
      </c>
      <c r="Q2414" s="78">
        <v>0.94594594595000003</v>
      </c>
      <c r="R2414" s="78">
        <v>5.4054054054000003E-2</v>
      </c>
      <c r="S2414" s="79">
        <f t="shared" si="578"/>
        <v>46.094203008479752</v>
      </c>
      <c r="T2414" s="2">
        <f t="shared" si="579"/>
        <v>50.691258970558621</v>
      </c>
      <c r="U2414" s="2">
        <f t="shared" si="580"/>
        <v>49.416609001996761</v>
      </c>
      <c r="V2414" s="2">
        <f t="shared" si="581"/>
        <v>50.633539717365295</v>
      </c>
      <c r="W2414" s="2" t="e">
        <f t="shared" si="582"/>
        <v>#VALUE!</v>
      </c>
      <c r="X2414">
        <f t="shared" si="583"/>
        <v>2.8808876880299845</v>
      </c>
      <c r="Y2414">
        <f t="shared" si="584"/>
        <v>3.1682036856599138</v>
      </c>
      <c r="Z2414">
        <f t="shared" si="585"/>
        <v>3.0885380626247976</v>
      </c>
      <c r="AA2414">
        <f t="shared" si="586"/>
        <v>3.1645962323353309</v>
      </c>
      <c r="AB2414" t="e">
        <f t="shared" si="573"/>
        <v>#VALUE!</v>
      </c>
    </row>
    <row r="2415" spans="1:28" x14ac:dyDescent="0.25">
      <c r="A2415">
        <v>54</v>
      </c>
      <c r="B2415" t="s">
        <v>318</v>
      </c>
      <c r="C2415">
        <v>8</v>
      </c>
      <c r="D2415" t="s">
        <v>49</v>
      </c>
      <c r="E2415">
        <v>2008</v>
      </c>
      <c r="F2415">
        <v>30</v>
      </c>
      <c r="G2415" t="s">
        <v>10</v>
      </c>
      <c r="H2415" s="54">
        <v>0.26800000000000002</v>
      </c>
      <c r="I2415" s="54">
        <v>0.3046666666666667</v>
      </c>
      <c r="J2415" s="54">
        <v>0.28266666666666668</v>
      </c>
      <c r="K2415">
        <v>0.311</v>
      </c>
      <c r="L2415" s="2">
        <f t="shared" si="574"/>
        <v>40.983606557377051</v>
      </c>
      <c r="M2415" s="2">
        <f t="shared" si="575"/>
        <v>43.144774688398847</v>
      </c>
      <c r="N2415" s="2">
        <f t="shared" si="576"/>
        <v>41.82156133828996</v>
      </c>
      <c r="O2415" s="2">
        <f t="shared" si="577"/>
        <v>43.541364296081277</v>
      </c>
      <c r="P2415" s="79" t="e">
        <f t="shared" si="572"/>
        <v>#VALUE!</v>
      </c>
      <c r="Q2415" s="78">
        <v>0.94594594595000003</v>
      </c>
      <c r="R2415" s="78">
        <v>5.4054054054000003E-2</v>
      </c>
      <c r="S2415" s="79">
        <f t="shared" si="578"/>
        <v>141.10833202186734</v>
      </c>
      <c r="T2415" s="2">
        <f t="shared" si="579"/>
        <v>142.09690374253429</v>
      </c>
      <c r="U2415" s="2">
        <f t="shared" si="580"/>
        <v>138.71815680853183</v>
      </c>
      <c r="V2415" s="2">
        <f t="shared" si="581"/>
        <v>144.97599917193398</v>
      </c>
      <c r="W2415" s="2" t="e">
        <f t="shared" si="582"/>
        <v>#VALUE!</v>
      </c>
      <c r="X2415">
        <f t="shared" si="583"/>
        <v>4.7036110673955784</v>
      </c>
      <c r="Y2415">
        <f t="shared" si="584"/>
        <v>4.7365634580844764</v>
      </c>
      <c r="Z2415">
        <f t="shared" si="585"/>
        <v>4.6239385602843948</v>
      </c>
      <c r="AA2415">
        <f t="shared" si="586"/>
        <v>4.8325333057311326</v>
      </c>
      <c r="AB2415" t="e">
        <f t="shared" si="573"/>
        <v>#VALUE!</v>
      </c>
    </row>
    <row r="2416" spans="1:28" x14ac:dyDescent="0.25">
      <c r="A2416">
        <v>54</v>
      </c>
      <c r="B2416" t="s">
        <v>318</v>
      </c>
      <c r="C2416">
        <v>8</v>
      </c>
      <c r="D2416" t="s">
        <v>49</v>
      </c>
      <c r="E2416">
        <v>2009</v>
      </c>
      <c r="F2416" t="s">
        <v>299</v>
      </c>
      <c r="G2416" t="s">
        <v>10</v>
      </c>
      <c r="H2416" s="54">
        <v>0.25600000000000001</v>
      </c>
      <c r="I2416" s="54">
        <v>0.28799999999999998</v>
      </c>
      <c r="J2416" s="54">
        <v>0.26449999999999996</v>
      </c>
      <c r="K2416">
        <v>0.28799999999999998</v>
      </c>
      <c r="L2416" s="2" t="e">
        <f t="shared" si="574"/>
        <v>#VALUE!</v>
      </c>
      <c r="M2416" s="2" t="e">
        <f t="shared" si="575"/>
        <v>#VALUE!</v>
      </c>
      <c r="N2416" s="2" t="e">
        <f t="shared" si="576"/>
        <v>#VALUE!</v>
      </c>
      <c r="O2416" s="2" t="e">
        <f t="shared" si="577"/>
        <v>#VALUE!</v>
      </c>
      <c r="P2416" s="79" t="e">
        <f t="shared" si="572"/>
        <v>#VALUE!</v>
      </c>
      <c r="Q2416" s="78">
        <v>0.94594594595000003</v>
      </c>
      <c r="R2416" s="78">
        <v>5.4054054054000003E-2</v>
      </c>
      <c r="S2416" s="79">
        <f t="shared" si="578"/>
        <v>35.460404086363774</v>
      </c>
      <c r="T2416" s="2">
        <f t="shared" si="579"/>
        <v>39.246753605593113</v>
      </c>
      <c r="U2416" s="2">
        <f t="shared" si="580"/>
        <v>38.035468665653241</v>
      </c>
      <c r="V2416" s="2">
        <f t="shared" si="581"/>
        <v>39.98558454017094</v>
      </c>
      <c r="W2416" s="2" t="e">
        <f t="shared" si="582"/>
        <v>#VALUE!</v>
      </c>
      <c r="X2416" t="e">
        <f t="shared" si="583"/>
        <v>#VALUE!</v>
      </c>
      <c r="Y2416" t="e">
        <f t="shared" si="584"/>
        <v>#VALUE!</v>
      </c>
      <c r="Z2416" t="e">
        <f t="shared" si="585"/>
        <v>#VALUE!</v>
      </c>
      <c r="AA2416" t="e">
        <f t="shared" si="586"/>
        <v>#VALUE!</v>
      </c>
      <c r="AB2416" t="e">
        <f t="shared" si="573"/>
        <v>#VALUE!</v>
      </c>
    </row>
    <row r="2417" spans="1:28" x14ac:dyDescent="0.25">
      <c r="A2417">
        <v>54</v>
      </c>
      <c r="B2417" t="s">
        <v>318</v>
      </c>
      <c r="C2417">
        <v>8</v>
      </c>
      <c r="D2417" t="s">
        <v>49</v>
      </c>
      <c r="E2417">
        <v>2010</v>
      </c>
      <c r="F2417">
        <v>32</v>
      </c>
      <c r="G2417" t="s">
        <v>10</v>
      </c>
      <c r="H2417" s="54">
        <v>0.20600000000000002</v>
      </c>
      <c r="I2417" s="54">
        <v>0.29066666666666668</v>
      </c>
      <c r="J2417" s="54">
        <v>0.27216666666666667</v>
      </c>
      <c r="K2417">
        <v>0.28699999999999998</v>
      </c>
      <c r="L2417" s="2">
        <f t="shared" si="574"/>
        <v>40.302267002518889</v>
      </c>
      <c r="M2417" s="2">
        <f t="shared" si="575"/>
        <v>45.112781954887218</v>
      </c>
      <c r="N2417" s="2">
        <f t="shared" si="576"/>
        <v>43.966109457293335</v>
      </c>
      <c r="O2417" s="2">
        <f t="shared" si="577"/>
        <v>44.880785413744732</v>
      </c>
      <c r="P2417" s="79" t="e">
        <f t="shared" si="572"/>
        <v>#VALUE!</v>
      </c>
      <c r="Q2417" s="78">
        <v>0.94594594595000003</v>
      </c>
      <c r="R2417" s="78">
        <v>5.4054054054000003E-2</v>
      </c>
      <c r="S2417" s="79">
        <f t="shared" si="578"/>
        <v>124.20809095037237</v>
      </c>
      <c r="T2417" s="2">
        <f t="shared" si="579"/>
        <v>137.41216797301993</v>
      </c>
      <c r="U2417" s="2">
        <f t="shared" si="580"/>
        <v>132.88214206784374</v>
      </c>
      <c r="V2417" s="2">
        <f t="shared" si="581"/>
        <v>135.38893932561027</v>
      </c>
      <c r="W2417" s="2" t="e">
        <f t="shared" si="582"/>
        <v>#VALUE!</v>
      </c>
      <c r="X2417">
        <f t="shared" si="583"/>
        <v>3.8815028421991364</v>
      </c>
      <c r="Y2417">
        <f t="shared" si="584"/>
        <v>4.2941302491568729</v>
      </c>
      <c r="Z2417">
        <f t="shared" si="585"/>
        <v>4.152566939620117</v>
      </c>
      <c r="AA2417">
        <f t="shared" si="586"/>
        <v>4.2309043539253208</v>
      </c>
      <c r="AB2417" t="e">
        <f t="shared" si="573"/>
        <v>#VALUE!</v>
      </c>
    </row>
    <row r="2418" spans="1:28" x14ac:dyDescent="0.25">
      <c r="A2418">
        <v>54</v>
      </c>
      <c r="B2418" t="s">
        <v>318</v>
      </c>
      <c r="C2418">
        <v>8</v>
      </c>
      <c r="D2418" t="s">
        <v>49</v>
      </c>
      <c r="E2418">
        <v>2011</v>
      </c>
      <c r="F2418">
        <v>110</v>
      </c>
      <c r="G2418" t="s">
        <v>10</v>
      </c>
      <c r="H2418" s="54">
        <v>0.254</v>
      </c>
      <c r="I2418" s="54">
        <v>0.2583333333333333</v>
      </c>
      <c r="J2418" s="54">
        <v>0.24033333333333334</v>
      </c>
      <c r="K2418">
        <v>0.27300000000000002</v>
      </c>
      <c r="L2418" s="2">
        <f t="shared" si="574"/>
        <v>147.45308310991956</v>
      </c>
      <c r="M2418" s="2">
        <f t="shared" si="575"/>
        <v>148.31460674157302</v>
      </c>
      <c r="N2418" s="2">
        <f t="shared" si="576"/>
        <v>144.80035103115401</v>
      </c>
      <c r="O2418" s="2">
        <f t="shared" si="577"/>
        <v>151.30674002751033</v>
      </c>
      <c r="P2418" s="79" t="e">
        <f t="shared" si="572"/>
        <v>#VALUE!</v>
      </c>
      <c r="Q2418" s="78">
        <v>0.94594594595000003</v>
      </c>
      <c r="R2418" s="78">
        <v>5.4054054054000003E-2</v>
      </c>
      <c r="S2418" s="79">
        <f t="shared" si="578"/>
        <v>34.803224277014039</v>
      </c>
      <c r="T2418" s="2">
        <f t="shared" si="579"/>
        <v>37.541940767860495</v>
      </c>
      <c r="U2418" s="2">
        <f t="shared" si="580"/>
        <v>37.184415584364295</v>
      </c>
      <c r="V2418" s="2">
        <f t="shared" si="581"/>
        <v>37.39986730164955</v>
      </c>
      <c r="W2418" s="2" t="e">
        <f t="shared" si="582"/>
        <v>#VALUE!</v>
      </c>
      <c r="X2418">
        <f t="shared" si="583"/>
        <v>0.31639294797285489</v>
      </c>
      <c r="Y2418">
        <f t="shared" si="584"/>
        <v>0.34129037061691359</v>
      </c>
      <c r="Z2418">
        <f t="shared" si="585"/>
        <v>0.33804014167603907</v>
      </c>
      <c r="AA2418">
        <f t="shared" si="586"/>
        <v>0.33999879365135954</v>
      </c>
      <c r="AB2418" t="e">
        <f t="shared" si="573"/>
        <v>#VALUE!</v>
      </c>
    </row>
    <row r="2419" spans="1:28" x14ac:dyDescent="0.25">
      <c r="A2419">
        <v>54</v>
      </c>
      <c r="B2419" t="s">
        <v>318</v>
      </c>
      <c r="C2419">
        <v>8</v>
      </c>
      <c r="D2419" t="s">
        <v>49</v>
      </c>
      <c r="E2419">
        <v>2012</v>
      </c>
      <c r="F2419">
        <v>24</v>
      </c>
      <c r="G2419" t="s">
        <v>10</v>
      </c>
      <c r="H2419" s="54">
        <v>0.20199999999999999</v>
      </c>
      <c r="I2419" s="54">
        <v>0.27900000000000003</v>
      </c>
      <c r="J2419" s="54">
        <v>0.25650000000000001</v>
      </c>
      <c r="K2419">
        <v>0.29799999999999999</v>
      </c>
      <c r="L2419" s="2">
        <f t="shared" si="574"/>
        <v>30.075187969924812</v>
      </c>
      <c r="M2419" s="2">
        <f t="shared" si="575"/>
        <v>33.287101248266296</v>
      </c>
      <c r="N2419" s="2">
        <f t="shared" si="576"/>
        <v>32.279757901815735</v>
      </c>
      <c r="O2419" s="2">
        <f t="shared" si="577"/>
        <v>34.188034188034187</v>
      </c>
      <c r="P2419" s="79" t="e">
        <f t="shared" si="572"/>
        <v>#VALUE!</v>
      </c>
      <c r="Q2419" s="78">
        <v>0.94594594595000003</v>
      </c>
      <c r="R2419" s="78">
        <v>5.4054054054000003E-2</v>
      </c>
      <c r="S2419" s="79">
        <f t="shared" si="578"/>
        <v>145.53745977956345</v>
      </c>
      <c r="T2419" s="2">
        <f t="shared" si="579"/>
        <v>158.88790639924943</v>
      </c>
      <c r="U2419" s="2">
        <f t="shared" si="580"/>
        <v>155.09817435290753</v>
      </c>
      <c r="V2419" s="2">
        <f t="shared" si="581"/>
        <v>168.23961975260883</v>
      </c>
      <c r="W2419" s="2" t="e">
        <f t="shared" si="582"/>
        <v>#VALUE!</v>
      </c>
      <c r="X2419">
        <f t="shared" si="583"/>
        <v>6.064060824148477</v>
      </c>
      <c r="Y2419">
        <f t="shared" si="584"/>
        <v>6.6203294333020599</v>
      </c>
      <c r="Z2419">
        <f t="shared" si="585"/>
        <v>6.4624239313711476</v>
      </c>
      <c r="AA2419">
        <f t="shared" si="586"/>
        <v>7.0099841563587013</v>
      </c>
      <c r="AB2419" t="e">
        <f t="shared" si="573"/>
        <v>#VALUE!</v>
      </c>
    </row>
    <row r="2420" spans="1:28" x14ac:dyDescent="0.25">
      <c r="A2420">
        <v>54</v>
      </c>
      <c r="B2420" t="s">
        <v>318</v>
      </c>
      <c r="C2420">
        <v>8</v>
      </c>
      <c r="D2420" t="s">
        <v>49</v>
      </c>
      <c r="E2420">
        <v>2013</v>
      </c>
      <c r="F2420">
        <v>100</v>
      </c>
      <c r="G2420" t="s">
        <v>10</v>
      </c>
      <c r="H2420" s="54">
        <v>0.22900000000000001</v>
      </c>
      <c r="I2420" s="54">
        <v>0.30333333333333334</v>
      </c>
      <c r="J2420" s="54">
        <v>0.27933333333333332</v>
      </c>
      <c r="K2420">
        <v>0.29299999999999998</v>
      </c>
      <c r="L2420" s="2">
        <f t="shared" si="574"/>
        <v>129.70168612191958</v>
      </c>
      <c r="M2420" s="2">
        <f t="shared" si="575"/>
        <v>143.54066985645935</v>
      </c>
      <c r="N2420" s="2">
        <f t="shared" si="576"/>
        <v>138.76040703052729</v>
      </c>
      <c r="O2420" s="2">
        <f t="shared" si="577"/>
        <v>141.44271570014143</v>
      </c>
      <c r="P2420" s="79" t="e">
        <f t="shared" si="572"/>
        <v>#VALUE!</v>
      </c>
      <c r="Q2420" s="78">
        <v>0.94594594595000003</v>
      </c>
      <c r="R2420" s="78">
        <v>5.4054054054000003E-2</v>
      </c>
      <c r="S2420" s="79">
        <f t="shared" si="578"/>
        <v>27.947881230450157</v>
      </c>
      <c r="T2420" s="2">
        <f t="shared" si="579"/>
        <v>30.051969633245875</v>
      </c>
      <c r="U2420" s="2">
        <f t="shared" si="580"/>
        <v>29.249768099645493</v>
      </c>
      <c r="V2420" s="2">
        <f t="shared" si="581"/>
        <v>29.828429951908404</v>
      </c>
      <c r="W2420" s="2" t="e">
        <f t="shared" si="582"/>
        <v>#VALUE!</v>
      </c>
      <c r="X2420">
        <f t="shared" si="583"/>
        <v>0.27947881230450156</v>
      </c>
      <c r="Y2420">
        <f t="shared" si="584"/>
        <v>0.30051969633245873</v>
      </c>
      <c r="Z2420">
        <f t="shared" si="585"/>
        <v>0.29249768099645496</v>
      </c>
      <c r="AA2420">
        <f t="shared" si="586"/>
        <v>0.29828429951908403</v>
      </c>
      <c r="AB2420" t="e">
        <f t="shared" si="573"/>
        <v>#VALUE!</v>
      </c>
    </row>
    <row r="2421" spans="1:28" x14ac:dyDescent="0.25">
      <c r="A2421">
        <v>54</v>
      </c>
      <c r="B2421" t="s">
        <v>318</v>
      </c>
      <c r="C2421">
        <v>8</v>
      </c>
      <c r="D2421" t="s">
        <v>49</v>
      </c>
      <c r="E2421">
        <v>2014</v>
      </c>
      <c r="F2421">
        <v>24</v>
      </c>
      <c r="G2421" t="s">
        <v>10</v>
      </c>
      <c r="H2421" s="54">
        <v>0.14499999999999999</v>
      </c>
      <c r="I2421" s="54">
        <v>0.20433333333333331</v>
      </c>
      <c r="J2421" s="54">
        <v>0.20033333333333331</v>
      </c>
      <c r="K2421">
        <v>0.185</v>
      </c>
      <c r="L2421" s="2">
        <f t="shared" si="574"/>
        <v>28.070175438596493</v>
      </c>
      <c r="M2421" s="2">
        <f t="shared" si="575"/>
        <v>30.163385002094678</v>
      </c>
      <c r="N2421" s="2">
        <f t="shared" si="576"/>
        <v>30.012505210504372</v>
      </c>
      <c r="O2421" s="2">
        <f t="shared" si="577"/>
        <v>29.447852760736197</v>
      </c>
      <c r="P2421" s="79" t="e">
        <f t="shared" si="572"/>
        <v>#VALUE!</v>
      </c>
      <c r="Q2421" s="78">
        <v>0.94594594595000003</v>
      </c>
      <c r="R2421" s="78">
        <v>5.4054054054000003E-2</v>
      </c>
      <c r="S2421" s="79">
        <f t="shared" si="578"/>
        <v>135.56962752213005</v>
      </c>
      <c r="T2421" s="2">
        <f t="shared" si="579"/>
        <v>149.81464484919158</v>
      </c>
      <c r="U2421" s="2">
        <f t="shared" si="580"/>
        <v>145.17354356192718</v>
      </c>
      <c r="V2421" s="2">
        <f t="shared" si="581"/>
        <v>147.94435850235249</v>
      </c>
      <c r="W2421" s="2" t="e">
        <f t="shared" si="582"/>
        <v>#VALUE!</v>
      </c>
      <c r="X2421">
        <f t="shared" si="583"/>
        <v>5.648734480088752</v>
      </c>
      <c r="Y2421">
        <f t="shared" si="584"/>
        <v>6.2422768687163162</v>
      </c>
      <c r="Z2421">
        <f t="shared" si="585"/>
        <v>6.0488976484136323</v>
      </c>
      <c r="AA2421">
        <f t="shared" si="586"/>
        <v>6.1643482709313533</v>
      </c>
      <c r="AB2421" t="e">
        <f t="shared" si="573"/>
        <v>#VALUE!</v>
      </c>
    </row>
    <row r="2422" spans="1:28" x14ac:dyDescent="0.25">
      <c r="A2422">
        <v>54</v>
      </c>
      <c r="B2422" t="s">
        <v>318</v>
      </c>
      <c r="C2422">
        <v>8</v>
      </c>
      <c r="D2422" t="s">
        <v>49</v>
      </c>
      <c r="E2422">
        <v>2015</v>
      </c>
      <c r="F2422">
        <v>116</v>
      </c>
      <c r="G2422" t="s">
        <v>10</v>
      </c>
      <c r="H2422" s="54">
        <v>0.24</v>
      </c>
      <c r="I2422" s="54">
        <v>0.30400000000000005</v>
      </c>
      <c r="J2422" s="54">
        <v>0.28700000000000003</v>
      </c>
      <c r="K2422">
        <v>0.34300000000000003</v>
      </c>
      <c r="L2422" s="2">
        <f t="shared" si="574"/>
        <v>152.63157894736841</v>
      </c>
      <c r="M2422" s="2">
        <f t="shared" si="575"/>
        <v>166.66666666666669</v>
      </c>
      <c r="N2422" s="2">
        <f t="shared" si="576"/>
        <v>162.69284712482468</v>
      </c>
      <c r="O2422" s="2">
        <f t="shared" si="577"/>
        <v>176.56012176560122</v>
      </c>
      <c r="P2422" s="79" t="e">
        <f t="shared" si="572"/>
        <v>#VALUE!</v>
      </c>
      <c r="Q2422" s="78">
        <v>0.94594594595000003</v>
      </c>
      <c r="R2422" s="78">
        <v>5.4054054054000003E-2</v>
      </c>
      <c r="S2422" s="79">
        <f t="shared" si="578"/>
        <v>12.81756754763382</v>
      </c>
      <c r="T2422" s="2">
        <f t="shared" si="579"/>
        <v>14.752077455585455</v>
      </c>
      <c r="U2422" s="2">
        <f t="shared" si="580"/>
        <v>14.553486600116392</v>
      </c>
      <c r="V2422" s="2">
        <f t="shared" si="581"/>
        <v>12.967703775172966</v>
      </c>
      <c r="W2422" s="2" t="e">
        <f t="shared" si="582"/>
        <v>#VALUE!</v>
      </c>
      <c r="X2422">
        <f t="shared" si="583"/>
        <v>0.11049627196236052</v>
      </c>
      <c r="Y2422">
        <f t="shared" si="584"/>
        <v>0.12717308151366771</v>
      </c>
      <c r="Z2422">
        <f t="shared" si="585"/>
        <v>0.12546109138031372</v>
      </c>
      <c r="AA2422">
        <f t="shared" si="586"/>
        <v>0.11179054978597384</v>
      </c>
      <c r="AB2422" t="e">
        <f t="shared" si="573"/>
        <v>#VALUE!</v>
      </c>
    </row>
    <row r="2423" spans="1:28" x14ac:dyDescent="0.25">
      <c r="A2423">
        <v>54</v>
      </c>
      <c r="B2423" t="s">
        <v>318</v>
      </c>
      <c r="C2423">
        <v>8</v>
      </c>
      <c r="D2423" t="s">
        <v>49</v>
      </c>
      <c r="E2423">
        <v>2016</v>
      </c>
      <c r="F2423">
        <v>16</v>
      </c>
      <c r="G2423" t="s">
        <v>10</v>
      </c>
      <c r="H2423" s="54">
        <v>0.252</v>
      </c>
      <c r="I2423" s="54">
        <v>0.29700000000000004</v>
      </c>
      <c r="J2423" s="54">
        <v>0.27900000000000003</v>
      </c>
      <c r="K2423">
        <v>0.29299999999999998</v>
      </c>
      <c r="L2423" s="2">
        <f t="shared" si="574"/>
        <v>21.390374331550802</v>
      </c>
      <c r="M2423" s="2">
        <f t="shared" si="575"/>
        <v>22.75960170697013</v>
      </c>
      <c r="N2423" s="2">
        <f t="shared" si="576"/>
        <v>22.191400832177532</v>
      </c>
      <c r="O2423" s="2">
        <f t="shared" si="577"/>
        <v>22.630834512022627</v>
      </c>
      <c r="P2423" s="79" t="e">
        <f t="shared" si="572"/>
        <v>#VALUE!</v>
      </c>
      <c r="Q2423" s="78">
        <v>0.94594594595000003</v>
      </c>
      <c r="R2423" s="78">
        <v>5.4054054054000003E-2</v>
      </c>
      <c r="S2423" s="79">
        <f t="shared" si="578"/>
        <v>49.496258416173205</v>
      </c>
      <c r="T2423" s="2">
        <f t="shared" si="579"/>
        <v>56.379339836819973</v>
      </c>
      <c r="U2423" s="2">
        <f t="shared" si="580"/>
        <v>55.528569720785214</v>
      </c>
      <c r="V2423" s="2">
        <f t="shared" si="581"/>
        <v>52.267632101140549</v>
      </c>
      <c r="W2423" s="2" t="e">
        <f t="shared" si="582"/>
        <v>#VALUE!</v>
      </c>
      <c r="X2423">
        <f t="shared" si="583"/>
        <v>3.0935161510108253</v>
      </c>
      <c r="Y2423">
        <f t="shared" si="584"/>
        <v>3.5237087398012483</v>
      </c>
      <c r="Z2423">
        <f t="shared" si="585"/>
        <v>3.4705356075490759</v>
      </c>
      <c r="AA2423">
        <f t="shared" si="586"/>
        <v>3.2667270063212843</v>
      </c>
      <c r="AB2423" t="e">
        <f t="shared" si="573"/>
        <v>#VALUE!</v>
      </c>
    </row>
    <row r="2424" spans="1:28" x14ac:dyDescent="0.25">
      <c r="A2424">
        <v>54</v>
      </c>
      <c r="B2424" t="s">
        <v>318</v>
      </c>
      <c r="C2424">
        <v>8</v>
      </c>
      <c r="D2424" t="s">
        <v>49</v>
      </c>
      <c r="E2424">
        <v>2017</v>
      </c>
      <c r="F2424">
        <v>105</v>
      </c>
      <c r="G2424" t="s">
        <v>10</v>
      </c>
      <c r="H2424" s="54">
        <v>0.26421253355763952</v>
      </c>
      <c r="I2424" s="54">
        <v>0.33404541147798106</v>
      </c>
      <c r="J2424" s="54">
        <v>0.31269765999824639</v>
      </c>
      <c r="K2424">
        <v>0.32600000000000001</v>
      </c>
      <c r="L2424" s="2">
        <f t="shared" si="574"/>
        <v>142.70425195972729</v>
      </c>
      <c r="M2424" s="2">
        <f t="shared" si="575"/>
        <v>157.66840834152208</v>
      </c>
      <c r="N2424" s="2">
        <f t="shared" si="576"/>
        <v>152.77119527882314</v>
      </c>
      <c r="O2424" s="2">
        <f t="shared" si="577"/>
        <v>155.78635014836797</v>
      </c>
      <c r="P2424" s="79" t="e">
        <f t="shared" si="572"/>
        <v>#VALUE!</v>
      </c>
      <c r="Q2424" s="78">
        <v>0.94594594595000003</v>
      </c>
      <c r="R2424" s="78">
        <v>5.4054054054000003E-2</v>
      </c>
      <c r="S2424" s="79" t="e">
        <f t="shared" si="578"/>
        <v>#VALUE!</v>
      </c>
      <c r="T2424" s="2" t="e">
        <f t="shared" si="579"/>
        <v>#VALUE!</v>
      </c>
      <c r="U2424" s="2" t="e">
        <f t="shared" si="580"/>
        <v>#VALUE!</v>
      </c>
      <c r="V2424" s="2">
        <f t="shared" si="581"/>
        <v>52.658006236295435</v>
      </c>
      <c r="W2424" s="2" t="e">
        <f t="shared" si="582"/>
        <v>#VALUE!</v>
      </c>
      <c r="X2424" t="e">
        <f t="shared" si="583"/>
        <v>#VALUE!</v>
      </c>
      <c r="Y2424" t="e">
        <f t="shared" si="584"/>
        <v>#VALUE!</v>
      </c>
      <c r="Z2424" t="e">
        <f t="shared" si="585"/>
        <v>#VALUE!</v>
      </c>
      <c r="AA2424">
        <f t="shared" si="586"/>
        <v>0.50150482129805174</v>
      </c>
      <c r="AB2424" t="e">
        <f t="shared" si="573"/>
        <v>#VALUE!</v>
      </c>
    </row>
    <row r="2425" spans="1:28" x14ac:dyDescent="0.25">
      <c r="A2425">
        <v>54</v>
      </c>
      <c r="B2425" t="s">
        <v>318</v>
      </c>
      <c r="C2425">
        <v>8</v>
      </c>
      <c r="D2425" t="s">
        <v>49</v>
      </c>
      <c r="E2425">
        <v>2018</v>
      </c>
      <c r="F2425">
        <v>8</v>
      </c>
      <c r="G2425" t="s">
        <v>10</v>
      </c>
      <c r="H2425" s="54">
        <v>0.25329250311259038</v>
      </c>
      <c r="I2425" s="54">
        <v>0.35347180943220174</v>
      </c>
      <c r="J2425" s="54">
        <v>0.34504815702446495</v>
      </c>
      <c r="K2425">
        <v>0.253</v>
      </c>
      <c r="L2425" s="2">
        <f t="shared" si="574"/>
        <v>10.713699853486618</v>
      </c>
      <c r="M2425" s="2">
        <f t="shared" si="575"/>
        <v>12.373783721594858</v>
      </c>
      <c r="N2425" s="2">
        <f t="shared" si="576"/>
        <v>12.214638504801995</v>
      </c>
      <c r="O2425" s="2">
        <f t="shared" si="577"/>
        <v>10.7095046854083</v>
      </c>
      <c r="P2425" s="79" t="e">
        <f t="shared" si="572"/>
        <v>#VALUE!</v>
      </c>
      <c r="Q2425" s="78">
        <v>0.94594594595000003</v>
      </c>
      <c r="R2425" s="78">
        <v>5.4054054054000003E-2</v>
      </c>
      <c r="S2425" s="79" t="e">
        <f t="shared" si="578"/>
        <v>#VALUE!</v>
      </c>
      <c r="T2425" s="2" t="e">
        <f t="shared" si="579"/>
        <v>#VALUE!</v>
      </c>
      <c r="U2425" s="2" t="e">
        <f t="shared" si="580"/>
        <v>#VALUE!</v>
      </c>
      <c r="V2425" s="2">
        <f t="shared" si="581"/>
        <v>123.01409387499531</v>
      </c>
      <c r="W2425" s="2" t="e">
        <f t="shared" si="582"/>
        <v>#VALUE!</v>
      </c>
      <c r="X2425" t="e">
        <f t="shared" si="583"/>
        <v>#VALUE!</v>
      </c>
      <c r="Y2425" t="e">
        <f t="shared" si="584"/>
        <v>#VALUE!</v>
      </c>
      <c r="Z2425" t="e">
        <f t="shared" si="585"/>
        <v>#VALUE!</v>
      </c>
      <c r="AA2425">
        <f t="shared" si="586"/>
        <v>15.376761734374414</v>
      </c>
      <c r="AB2425" t="e">
        <f t="shared" si="573"/>
        <v>#VALUE!</v>
      </c>
    </row>
    <row r="2426" spans="1:28" x14ac:dyDescent="0.25">
      <c r="A2426">
        <v>54</v>
      </c>
      <c r="B2426" t="s">
        <v>318</v>
      </c>
      <c r="C2426">
        <v>8</v>
      </c>
      <c r="D2426" t="s">
        <v>49</v>
      </c>
      <c r="E2426">
        <v>2019</v>
      </c>
      <c r="F2426">
        <v>38</v>
      </c>
      <c r="G2426" t="s">
        <v>10</v>
      </c>
      <c r="H2426" s="54">
        <v>0.23441509169475994</v>
      </c>
      <c r="I2426" s="54">
        <v>0.32590908281944742</v>
      </c>
      <c r="J2426" s="54">
        <v>0.31510957999927913</v>
      </c>
      <c r="K2426">
        <v>0.27600000000000002</v>
      </c>
      <c r="L2426" s="2">
        <f t="shared" si="574"/>
        <v>49.635252194455916</v>
      </c>
      <c r="M2426" s="2">
        <f t="shared" si="575"/>
        <v>56.372217799549212</v>
      </c>
      <c r="N2426" s="2">
        <f t="shared" si="576"/>
        <v>55.483328267257711</v>
      </c>
      <c r="O2426" s="2">
        <f t="shared" si="577"/>
        <v>52.486187845303867</v>
      </c>
      <c r="P2426" s="79" t="e">
        <f t="shared" si="572"/>
        <v>#VALUE!</v>
      </c>
      <c r="Q2426" s="78">
        <v>0.94594594595000003</v>
      </c>
      <c r="R2426" s="78">
        <v>5.4054054054000003E-2</v>
      </c>
      <c r="S2426" s="79" t="e">
        <f t="shared" si="578"/>
        <v>#VALUE!</v>
      </c>
      <c r="T2426" s="2" t="e">
        <f t="shared" si="579"/>
        <v>#VALUE!</v>
      </c>
      <c r="U2426" s="2" t="e">
        <f t="shared" si="580"/>
        <v>#VALUE!</v>
      </c>
      <c r="V2426" s="2">
        <f t="shared" si="581"/>
        <v>65.53540857359944</v>
      </c>
      <c r="W2426" s="2" t="e">
        <f t="shared" si="582"/>
        <v>#VALUE!</v>
      </c>
      <c r="X2426" t="e">
        <f t="shared" si="583"/>
        <v>#VALUE!</v>
      </c>
      <c r="Y2426" t="e">
        <f t="shared" si="584"/>
        <v>#VALUE!</v>
      </c>
      <c r="Z2426" t="e">
        <f t="shared" si="585"/>
        <v>#VALUE!</v>
      </c>
      <c r="AA2426">
        <f t="shared" si="586"/>
        <v>1.7246160150947221</v>
      </c>
      <c r="AB2426" t="e">
        <f t="shared" si="573"/>
        <v>#VALUE!</v>
      </c>
    </row>
    <row r="2427" spans="1:28" x14ac:dyDescent="0.25">
      <c r="A2427">
        <v>54</v>
      </c>
      <c r="B2427" t="s">
        <v>318</v>
      </c>
      <c r="C2427">
        <v>8</v>
      </c>
      <c r="D2427" t="s">
        <v>49</v>
      </c>
      <c r="E2427">
        <v>2020</v>
      </c>
      <c r="F2427">
        <v>42</v>
      </c>
      <c r="G2427" t="s">
        <v>10</v>
      </c>
      <c r="H2427" s="54">
        <v>0.10759564786873591</v>
      </c>
      <c r="I2427" s="54">
        <v>0.25668946937664994</v>
      </c>
      <c r="J2427" s="54">
        <v>0.25426527177111524</v>
      </c>
      <c r="K2427">
        <v>0.13300000000000001</v>
      </c>
      <c r="L2427" s="2">
        <f t="shared" si="574"/>
        <v>47.063867292550142</v>
      </c>
      <c r="M2427" s="2">
        <f t="shared" si="575"/>
        <v>56.503975484886837</v>
      </c>
      <c r="N2427" s="2">
        <f t="shared" si="576"/>
        <v>56.320295153411635</v>
      </c>
      <c r="O2427" s="2">
        <f t="shared" si="577"/>
        <v>48.442906574394463</v>
      </c>
      <c r="P2427" s="79" t="e">
        <f t="shared" si="572"/>
        <v>#VALUE!</v>
      </c>
      <c r="Q2427" s="78">
        <v>0.94594594595000003</v>
      </c>
      <c r="R2427" s="78">
        <v>5.4054054054000003E-2</v>
      </c>
      <c r="S2427" s="79" t="e">
        <f t="shared" si="578"/>
        <v>#VALUE!</v>
      </c>
      <c r="T2427" s="2" t="e">
        <f t="shared" si="579"/>
        <v>#VALUE!</v>
      </c>
      <c r="U2427" s="2" t="e">
        <f t="shared" si="580"/>
        <v>#VALUE!</v>
      </c>
      <c r="V2427" s="2">
        <f t="shared" si="581"/>
        <v>101.26411977339895</v>
      </c>
      <c r="W2427" s="2" t="e">
        <f t="shared" si="582"/>
        <v>#VALUE!</v>
      </c>
      <c r="X2427" t="e">
        <f t="shared" si="583"/>
        <v>#VALUE!</v>
      </c>
      <c r="Y2427" t="e">
        <f t="shared" si="584"/>
        <v>#VALUE!</v>
      </c>
      <c r="Z2427" t="e">
        <f t="shared" si="585"/>
        <v>#VALUE!</v>
      </c>
      <c r="AA2427">
        <f t="shared" si="586"/>
        <v>2.411050470795213</v>
      </c>
      <c r="AB2427" t="e">
        <f t="shared" si="573"/>
        <v>#VALUE!</v>
      </c>
    </row>
    <row r="2428" spans="1:28" x14ac:dyDescent="0.25">
      <c r="A2428">
        <v>54</v>
      </c>
      <c r="B2428" t="s">
        <v>318</v>
      </c>
      <c r="C2428">
        <v>8</v>
      </c>
      <c r="D2428" t="s">
        <v>49</v>
      </c>
      <c r="E2428">
        <v>2021</v>
      </c>
      <c r="F2428">
        <v>100</v>
      </c>
      <c r="G2428" t="s">
        <v>10</v>
      </c>
      <c r="H2428" s="79" t="s">
        <v>10</v>
      </c>
      <c r="I2428" s="2" t="s">
        <v>10</v>
      </c>
      <c r="J2428" s="2" t="s">
        <v>10</v>
      </c>
      <c r="K2428">
        <v>0.20899999999999999</v>
      </c>
      <c r="L2428" s="2" t="e">
        <f t="shared" si="574"/>
        <v>#VALUE!</v>
      </c>
      <c r="M2428" s="2" t="e">
        <f t="shared" si="575"/>
        <v>#VALUE!</v>
      </c>
      <c r="N2428" s="2" t="e">
        <f t="shared" si="576"/>
        <v>#VALUE!</v>
      </c>
      <c r="O2428" s="2">
        <f t="shared" si="577"/>
        <v>126.42225031605562</v>
      </c>
      <c r="P2428" s="79" t="e">
        <f t="shared" si="572"/>
        <v>#VALUE!</v>
      </c>
      <c r="Q2428" s="78">
        <v>0.94594594595000003</v>
      </c>
      <c r="R2428" s="78">
        <v>5.4054054054000003E-2</v>
      </c>
      <c r="S2428" s="79" t="e">
        <f t="shared" si="578"/>
        <v>#VALUE!</v>
      </c>
      <c r="T2428" s="2" t="e">
        <f t="shared" si="579"/>
        <v>#VALUE!</v>
      </c>
      <c r="U2428" s="2" t="e">
        <f t="shared" si="580"/>
        <v>#VALUE!</v>
      </c>
      <c r="V2428" s="2">
        <f t="shared" si="581"/>
        <v>62.356480039663388</v>
      </c>
      <c r="W2428" s="2" t="e">
        <f t="shared" si="582"/>
        <v>#VALUE!</v>
      </c>
      <c r="X2428" t="e">
        <f t="shared" si="583"/>
        <v>#VALUE!</v>
      </c>
      <c r="Y2428" t="e">
        <f t="shared" si="584"/>
        <v>#VALUE!</v>
      </c>
      <c r="Z2428" t="e">
        <f t="shared" si="585"/>
        <v>#VALUE!</v>
      </c>
      <c r="AA2428">
        <f t="shared" si="586"/>
        <v>0.62356480039663387</v>
      </c>
      <c r="AB2428" t="e">
        <f t="shared" si="573"/>
        <v>#VALUE!</v>
      </c>
    </row>
    <row r="2429" spans="1:28" x14ac:dyDescent="0.25">
      <c r="A2429">
        <v>54</v>
      </c>
      <c r="B2429" t="s">
        <v>318</v>
      </c>
      <c r="C2429">
        <v>8</v>
      </c>
      <c r="D2429" t="s">
        <v>49</v>
      </c>
      <c r="E2429">
        <v>2022</v>
      </c>
      <c r="F2429">
        <v>50</v>
      </c>
      <c r="G2429" t="s">
        <v>10</v>
      </c>
      <c r="H2429" s="79" t="s">
        <v>10</v>
      </c>
      <c r="I2429" s="2" t="s">
        <v>10</v>
      </c>
      <c r="J2429" s="2" t="s">
        <v>10</v>
      </c>
      <c r="K2429">
        <v>0.21099999999999999</v>
      </c>
      <c r="L2429" s="2" t="e">
        <f t="shared" si="574"/>
        <v>#VALUE!</v>
      </c>
      <c r="M2429" s="2" t="e">
        <f t="shared" si="575"/>
        <v>#VALUE!</v>
      </c>
      <c r="N2429" s="2" t="e">
        <f t="shared" si="576"/>
        <v>#VALUE!</v>
      </c>
      <c r="O2429" s="2">
        <f t="shared" si="577"/>
        <v>63.371356147021544</v>
      </c>
      <c r="P2429" s="79" t="e">
        <f t="shared" si="572"/>
        <v>#VALUE!</v>
      </c>
      <c r="Q2429" s="78">
        <v>0.94594594595000003</v>
      </c>
      <c r="R2429" s="78">
        <v>5.4054054054000003E-2</v>
      </c>
      <c r="S2429" s="79" t="e">
        <f t="shared" si="578"/>
        <v>#VALUE!</v>
      </c>
      <c r="T2429" s="2" t="e">
        <f t="shared" si="579"/>
        <v>#VALUE!</v>
      </c>
      <c r="U2429" s="2" t="e">
        <f t="shared" si="580"/>
        <v>#VALUE!</v>
      </c>
      <c r="V2429" s="2" t="e">
        <f t="shared" si="581"/>
        <v>#VALUE!</v>
      </c>
      <c r="W2429" s="2" t="e">
        <f t="shared" si="582"/>
        <v>#VALUE!</v>
      </c>
      <c r="X2429" t="e">
        <f t="shared" si="583"/>
        <v>#VALUE!</v>
      </c>
      <c r="Y2429" t="e">
        <f t="shared" si="584"/>
        <v>#VALUE!</v>
      </c>
      <c r="Z2429" t="e">
        <f t="shared" si="585"/>
        <v>#VALUE!</v>
      </c>
      <c r="AA2429" t="e">
        <f t="shared" si="586"/>
        <v>#VALUE!</v>
      </c>
      <c r="AB2429" t="e">
        <f t="shared" si="573"/>
        <v>#VALUE!</v>
      </c>
    </row>
    <row r="2430" spans="1:28" x14ac:dyDescent="0.25">
      <c r="A2430">
        <v>54</v>
      </c>
      <c r="B2430" t="s">
        <v>318</v>
      </c>
      <c r="C2430">
        <v>8</v>
      </c>
      <c r="D2430" t="s">
        <v>49</v>
      </c>
      <c r="E2430">
        <v>2023</v>
      </c>
      <c r="F2430">
        <v>85</v>
      </c>
      <c r="G2430" t="s">
        <v>10</v>
      </c>
      <c r="H2430" s="79" t="s">
        <v>10</v>
      </c>
      <c r="I2430" s="2" t="s">
        <v>10</v>
      </c>
      <c r="J2430" s="2" t="s">
        <v>10</v>
      </c>
      <c r="K2430">
        <v>0.17799999999999999</v>
      </c>
      <c r="L2430" s="2" t="e">
        <f t="shared" si="574"/>
        <v>#VALUE!</v>
      </c>
      <c r="M2430" s="2" t="e">
        <f t="shared" si="575"/>
        <v>#VALUE!</v>
      </c>
      <c r="N2430" s="2" t="e">
        <f t="shared" si="576"/>
        <v>#VALUE!</v>
      </c>
      <c r="O2430" s="2">
        <f t="shared" si="577"/>
        <v>103.40632603406326</v>
      </c>
      <c r="P2430" s="79" t="e">
        <f t="shared" si="572"/>
        <v>#VALUE!</v>
      </c>
      <c r="Q2430" s="78">
        <v>0.94594594595000003</v>
      </c>
      <c r="R2430" s="78">
        <v>5.4054054054000003E-2</v>
      </c>
      <c r="S2430" s="79" t="e">
        <f t="shared" si="578"/>
        <v>#VALUE!</v>
      </c>
      <c r="T2430" s="2" t="e">
        <f t="shared" si="579"/>
        <v>#VALUE!</v>
      </c>
      <c r="U2430" s="2" t="e">
        <f t="shared" si="580"/>
        <v>#VALUE!</v>
      </c>
      <c r="V2430" s="2" t="e">
        <f t="shared" si="581"/>
        <v>#VALUE!</v>
      </c>
      <c r="W2430" s="2" t="e">
        <f t="shared" si="582"/>
        <v>#VALUE!</v>
      </c>
      <c r="X2430" t="e">
        <f t="shared" si="583"/>
        <v>#VALUE!</v>
      </c>
      <c r="Y2430" t="e">
        <f t="shared" si="584"/>
        <v>#VALUE!</v>
      </c>
      <c r="Z2430" t="e">
        <f t="shared" si="585"/>
        <v>#VALUE!</v>
      </c>
      <c r="AA2430" t="e">
        <f t="shared" si="586"/>
        <v>#VALUE!</v>
      </c>
      <c r="AB2430" t="e">
        <f t="shared" si="573"/>
        <v>#VALUE!</v>
      </c>
    </row>
    <row r="2431" spans="1:28" x14ac:dyDescent="0.25">
      <c r="A2431">
        <v>54</v>
      </c>
      <c r="B2431" t="s">
        <v>318</v>
      </c>
      <c r="C2431">
        <v>8</v>
      </c>
      <c r="D2431" t="s">
        <v>49</v>
      </c>
      <c r="E2431">
        <v>2024</v>
      </c>
      <c r="F2431">
        <v>50</v>
      </c>
      <c r="G2431" t="s">
        <v>10</v>
      </c>
      <c r="H2431" s="79" t="s">
        <v>10</v>
      </c>
      <c r="I2431" s="2" t="s">
        <v>10</v>
      </c>
      <c r="J2431" s="2" t="s">
        <v>10</v>
      </c>
      <c r="K2431">
        <v>0.216</v>
      </c>
      <c r="L2431" s="2" t="e">
        <f t="shared" si="574"/>
        <v>#VALUE!</v>
      </c>
      <c r="M2431" s="2" t="e">
        <f t="shared" si="575"/>
        <v>#VALUE!</v>
      </c>
      <c r="N2431" s="2" t="e">
        <f t="shared" si="576"/>
        <v>#VALUE!</v>
      </c>
      <c r="O2431" s="2">
        <f t="shared" si="577"/>
        <v>63.775510204081627</v>
      </c>
      <c r="P2431" s="79" t="e">
        <f t="shared" si="572"/>
        <v>#VALUE!</v>
      </c>
      <c r="Q2431" s="78">
        <v>0.94594594595000003</v>
      </c>
      <c r="R2431" s="78">
        <v>5.4054054054000003E-2</v>
      </c>
      <c r="S2431" s="79">
        <f t="shared" si="578"/>
        <v>22.354129830789724</v>
      </c>
      <c r="T2431" s="2">
        <f t="shared" si="579"/>
        <v>23.207373015023887</v>
      </c>
      <c r="U2431" s="2">
        <f t="shared" si="580"/>
        <v>22.937032777485371</v>
      </c>
      <c r="V2431" s="2">
        <f t="shared" si="581"/>
        <v>23.216595972041134</v>
      </c>
      <c r="W2431" s="2" t="e">
        <f t="shared" si="582"/>
        <v>#VALUE!</v>
      </c>
      <c r="X2431">
        <f t="shared" si="583"/>
        <v>0.44708259661579447</v>
      </c>
      <c r="Y2431">
        <f t="shared" si="584"/>
        <v>0.46414746030047771</v>
      </c>
      <c r="Z2431">
        <f t="shared" si="585"/>
        <v>0.45874065554970739</v>
      </c>
      <c r="AA2431">
        <f t="shared" si="586"/>
        <v>0.46433191944082269</v>
      </c>
      <c r="AB2431" t="e">
        <f t="shared" si="573"/>
        <v>#VALUE!</v>
      </c>
    </row>
    <row r="2432" spans="1:28" x14ac:dyDescent="0.25">
      <c r="A2432">
        <v>55</v>
      </c>
      <c r="B2432" t="s">
        <v>319</v>
      </c>
      <c r="C2432">
        <v>8</v>
      </c>
      <c r="D2432" t="s">
        <v>49</v>
      </c>
      <c r="E2432">
        <v>1980</v>
      </c>
      <c r="F2432">
        <v>20</v>
      </c>
      <c r="G2432" t="s">
        <v>10</v>
      </c>
      <c r="H2432" s="54">
        <v>0.45700000000000002</v>
      </c>
      <c r="I2432" s="54">
        <v>0.46733333333333338</v>
      </c>
      <c r="J2432" s="54">
        <v>0.46133333333333337</v>
      </c>
      <c r="K2432">
        <v>0.46700000000000003</v>
      </c>
      <c r="L2432" s="2">
        <f t="shared" si="574"/>
        <v>36.83241252302026</v>
      </c>
      <c r="M2432" s="2">
        <f t="shared" si="575"/>
        <v>37.546933667083856</v>
      </c>
      <c r="N2432" s="2">
        <f t="shared" si="576"/>
        <v>37.128712871287128</v>
      </c>
      <c r="O2432" s="2">
        <f t="shared" si="577"/>
        <v>37.523452157598506</v>
      </c>
      <c r="P2432" s="79" t="e">
        <f t="shared" si="572"/>
        <v>#VALUE!</v>
      </c>
      <c r="Q2432" s="78">
        <v>0.94594594595000003</v>
      </c>
      <c r="R2432" s="78">
        <v>5.4054054054000003E-2</v>
      </c>
      <c r="S2432" s="79">
        <f t="shared" si="578"/>
        <v>255.93039082347121</v>
      </c>
      <c r="T2432" s="2">
        <f t="shared" si="579"/>
        <v>259.26696476859405</v>
      </c>
      <c r="U2432" s="2">
        <f t="shared" si="580"/>
        <v>255.70602292670065</v>
      </c>
      <c r="V2432" s="2">
        <f t="shared" si="581"/>
        <v>259.4159549056825</v>
      </c>
      <c r="W2432" s="2" t="e">
        <f t="shared" si="582"/>
        <v>#VALUE!</v>
      </c>
      <c r="X2432">
        <f t="shared" si="583"/>
        <v>12.796519541173561</v>
      </c>
      <c r="Y2432">
        <f t="shared" si="584"/>
        <v>12.963348238429703</v>
      </c>
      <c r="Z2432">
        <f t="shared" si="585"/>
        <v>12.785301146335033</v>
      </c>
      <c r="AA2432">
        <f t="shared" si="586"/>
        <v>12.970797745284125</v>
      </c>
      <c r="AB2432" t="e">
        <f t="shared" si="573"/>
        <v>#VALUE!</v>
      </c>
    </row>
    <row r="2433" spans="1:28" x14ac:dyDescent="0.25">
      <c r="A2433">
        <v>55</v>
      </c>
      <c r="B2433" t="s">
        <v>319</v>
      </c>
      <c r="C2433">
        <v>8</v>
      </c>
      <c r="D2433" t="s">
        <v>49</v>
      </c>
      <c r="E2433">
        <v>1981</v>
      </c>
      <c r="F2433" t="s">
        <v>10</v>
      </c>
      <c r="G2433" t="s">
        <v>10</v>
      </c>
      <c r="H2433" s="54">
        <v>0.41399999999999998</v>
      </c>
      <c r="I2433" s="54">
        <v>0.4393333333333333</v>
      </c>
      <c r="J2433" s="54">
        <v>0.43383333333333329</v>
      </c>
      <c r="K2433">
        <v>0.439</v>
      </c>
      <c r="L2433" s="2" t="e">
        <f t="shared" si="574"/>
        <v>#VALUE!</v>
      </c>
      <c r="M2433" s="2" t="e">
        <f t="shared" si="575"/>
        <v>#VALUE!</v>
      </c>
      <c r="N2433" s="2" t="e">
        <f t="shared" si="576"/>
        <v>#VALUE!</v>
      </c>
      <c r="O2433" s="2" t="e">
        <f t="shared" si="577"/>
        <v>#VALUE!</v>
      </c>
      <c r="P2433" s="79" t="e">
        <f t="shared" si="572"/>
        <v>#VALUE!</v>
      </c>
      <c r="Q2433" s="78">
        <v>0.94594594595000003</v>
      </c>
      <c r="R2433" s="78">
        <v>5.4054054054000003E-2</v>
      </c>
      <c r="S2433" s="79">
        <f t="shared" si="578"/>
        <v>365.43315551537319</v>
      </c>
      <c r="T2433" s="2">
        <f t="shared" si="579"/>
        <v>376.94124742571427</v>
      </c>
      <c r="U2433" s="2">
        <f t="shared" si="580"/>
        <v>372.78178494851289</v>
      </c>
      <c r="V2433" s="2">
        <f t="shared" si="581"/>
        <v>376.74037674185541</v>
      </c>
      <c r="W2433" s="2" t="e">
        <f t="shared" si="582"/>
        <v>#VALUE!</v>
      </c>
      <c r="X2433" t="e">
        <f t="shared" si="583"/>
        <v>#VALUE!</v>
      </c>
      <c r="Y2433" t="e">
        <f t="shared" si="584"/>
        <v>#VALUE!</v>
      </c>
      <c r="Z2433" t="e">
        <f t="shared" si="585"/>
        <v>#VALUE!</v>
      </c>
      <c r="AA2433" t="e">
        <f t="shared" si="586"/>
        <v>#VALUE!</v>
      </c>
      <c r="AB2433" t="e">
        <f t="shared" si="573"/>
        <v>#VALUE!</v>
      </c>
    </row>
    <row r="2434" spans="1:28" x14ac:dyDescent="0.25">
      <c r="A2434">
        <v>55</v>
      </c>
      <c r="B2434" t="s">
        <v>319</v>
      </c>
      <c r="C2434">
        <v>8</v>
      </c>
      <c r="D2434" t="s">
        <v>49</v>
      </c>
      <c r="E2434">
        <v>1982</v>
      </c>
      <c r="F2434">
        <v>6</v>
      </c>
      <c r="G2434" t="s">
        <v>10</v>
      </c>
      <c r="H2434" s="54">
        <v>0.35799999999999998</v>
      </c>
      <c r="I2434" s="54">
        <v>0.40499999999999997</v>
      </c>
      <c r="J2434" s="54">
        <v>0.39999999999999997</v>
      </c>
      <c r="K2434">
        <v>0.40500000000000003</v>
      </c>
      <c r="L2434" s="2">
        <f t="shared" si="574"/>
        <v>9.3457943925233646</v>
      </c>
      <c r="M2434" s="2">
        <f t="shared" si="575"/>
        <v>10.084033613445378</v>
      </c>
      <c r="N2434" s="2">
        <f t="shared" si="576"/>
        <v>9.9999999999999982</v>
      </c>
      <c r="O2434" s="2">
        <f t="shared" si="577"/>
        <v>10.084033613445378</v>
      </c>
      <c r="P2434" s="79" t="e">
        <f t="shared" si="572"/>
        <v>#VALUE!</v>
      </c>
      <c r="Q2434" s="78">
        <v>0.94594594595000003</v>
      </c>
      <c r="R2434" s="78">
        <v>5.4054054054000003E-2</v>
      </c>
      <c r="S2434" s="79" t="e">
        <f t="shared" si="578"/>
        <v>#VALUE!</v>
      </c>
      <c r="T2434" s="2" t="e">
        <f t="shared" si="579"/>
        <v>#VALUE!</v>
      </c>
      <c r="U2434" s="2" t="e">
        <f t="shared" si="580"/>
        <v>#VALUE!</v>
      </c>
      <c r="V2434" s="2" t="e">
        <f t="shared" si="581"/>
        <v>#VALUE!</v>
      </c>
      <c r="W2434" s="2" t="e">
        <f t="shared" si="582"/>
        <v>#VALUE!</v>
      </c>
      <c r="X2434" t="e">
        <f t="shared" si="583"/>
        <v>#VALUE!</v>
      </c>
      <c r="Y2434" t="e">
        <f t="shared" si="584"/>
        <v>#VALUE!</v>
      </c>
      <c r="Z2434" t="e">
        <f t="shared" si="585"/>
        <v>#VALUE!</v>
      </c>
      <c r="AA2434" t="e">
        <f t="shared" si="586"/>
        <v>#VALUE!</v>
      </c>
      <c r="AB2434" t="e">
        <f t="shared" si="573"/>
        <v>#VALUE!</v>
      </c>
    </row>
    <row r="2435" spans="1:28" x14ac:dyDescent="0.25">
      <c r="A2435">
        <v>55</v>
      </c>
      <c r="B2435" t="s">
        <v>319</v>
      </c>
      <c r="C2435">
        <v>8</v>
      </c>
      <c r="D2435" t="s">
        <v>49</v>
      </c>
      <c r="E2435">
        <v>1983</v>
      </c>
      <c r="F2435">
        <v>125</v>
      </c>
      <c r="G2435" t="s">
        <v>10</v>
      </c>
      <c r="H2435" s="54">
        <v>0.5</v>
      </c>
      <c r="I2435" s="54">
        <v>0.50566666666666671</v>
      </c>
      <c r="J2435" s="54">
        <v>0.4986666666666667</v>
      </c>
      <c r="K2435">
        <v>0.50600000000000001</v>
      </c>
      <c r="L2435" s="2">
        <f t="shared" si="574"/>
        <v>250</v>
      </c>
      <c r="M2435" s="2">
        <f t="shared" si="575"/>
        <v>252.86581254214431</v>
      </c>
      <c r="N2435" s="2">
        <f t="shared" si="576"/>
        <v>249.33510638297875</v>
      </c>
      <c r="O2435" s="2">
        <f t="shared" si="577"/>
        <v>253.03643724696357</v>
      </c>
      <c r="P2435" s="79" t="e">
        <f t="shared" ref="P2435:P2498" si="587">$G2435/(1-K2435)</f>
        <v>#VALUE!</v>
      </c>
      <c r="Q2435" s="78">
        <v>0.94594594595000003</v>
      </c>
      <c r="R2435" s="78">
        <v>5.4054054054000003E-2</v>
      </c>
      <c r="S2435" s="79" t="e">
        <f t="shared" si="578"/>
        <v>#VALUE!</v>
      </c>
      <c r="T2435" s="2" t="e">
        <f t="shared" si="579"/>
        <v>#VALUE!</v>
      </c>
      <c r="U2435" s="2" t="e">
        <f t="shared" si="580"/>
        <v>#VALUE!</v>
      </c>
      <c r="V2435" s="2" t="e">
        <f t="shared" si="581"/>
        <v>#VALUE!</v>
      </c>
      <c r="W2435" s="2" t="e">
        <f t="shared" si="582"/>
        <v>#VALUE!</v>
      </c>
      <c r="X2435" t="e">
        <f t="shared" si="583"/>
        <v>#VALUE!</v>
      </c>
      <c r="Y2435" t="e">
        <f t="shared" si="584"/>
        <v>#VALUE!</v>
      </c>
      <c r="Z2435" t="e">
        <f t="shared" si="585"/>
        <v>#VALUE!</v>
      </c>
      <c r="AA2435" t="e">
        <f t="shared" si="586"/>
        <v>#VALUE!</v>
      </c>
      <c r="AB2435" t="e">
        <f t="shared" ref="AB2435:AB2498" si="588">W2435/$G2435</f>
        <v>#VALUE!</v>
      </c>
    </row>
    <row r="2436" spans="1:28" x14ac:dyDescent="0.25">
      <c r="A2436">
        <v>55</v>
      </c>
      <c r="B2436" t="s">
        <v>319</v>
      </c>
      <c r="C2436">
        <v>8</v>
      </c>
      <c r="D2436" t="s">
        <v>49</v>
      </c>
      <c r="E2436">
        <v>1984</v>
      </c>
      <c r="F2436">
        <v>200</v>
      </c>
      <c r="G2436" t="s">
        <v>10</v>
      </c>
      <c r="H2436" s="54">
        <v>0.44400000000000001</v>
      </c>
      <c r="I2436" s="54">
        <v>0.46133333333333326</v>
      </c>
      <c r="J2436" s="54">
        <v>0.45533333333333326</v>
      </c>
      <c r="K2436">
        <v>0.46100000000000002</v>
      </c>
      <c r="L2436" s="2">
        <f t="shared" si="574"/>
        <v>359.71223021582733</v>
      </c>
      <c r="M2436" s="2">
        <f t="shared" si="575"/>
        <v>371.28712871287127</v>
      </c>
      <c r="N2436" s="2">
        <f t="shared" si="576"/>
        <v>367.19706242350054</v>
      </c>
      <c r="O2436" s="2">
        <f t="shared" si="577"/>
        <v>371.05751391465685</v>
      </c>
      <c r="P2436" s="79" t="e">
        <f t="shared" si="587"/>
        <v>#VALUE!</v>
      </c>
      <c r="Q2436" s="78">
        <v>0.94594594595000003</v>
      </c>
      <c r="R2436" s="78">
        <v>5.4054054054000003E-2</v>
      </c>
      <c r="S2436" s="79" t="e">
        <f t="shared" si="578"/>
        <v>#VALUE!</v>
      </c>
      <c r="T2436" s="2" t="e">
        <f t="shared" si="579"/>
        <v>#VALUE!</v>
      </c>
      <c r="U2436" s="2" t="e">
        <f t="shared" si="580"/>
        <v>#VALUE!</v>
      </c>
      <c r="V2436" s="2" t="e">
        <f t="shared" si="581"/>
        <v>#VALUE!</v>
      </c>
      <c r="W2436" s="2" t="e">
        <f t="shared" si="582"/>
        <v>#VALUE!</v>
      </c>
      <c r="X2436" t="e">
        <f t="shared" si="583"/>
        <v>#VALUE!</v>
      </c>
      <c r="Y2436" t="e">
        <f t="shared" si="584"/>
        <v>#VALUE!</v>
      </c>
      <c r="Z2436" t="e">
        <f t="shared" si="585"/>
        <v>#VALUE!</v>
      </c>
      <c r="AA2436" t="e">
        <f t="shared" si="586"/>
        <v>#VALUE!</v>
      </c>
      <c r="AB2436" t="e">
        <f t="shared" si="588"/>
        <v>#VALUE!</v>
      </c>
    </row>
    <row r="2437" spans="1:28" x14ac:dyDescent="0.25">
      <c r="A2437">
        <v>55</v>
      </c>
      <c r="B2437" t="s">
        <v>319</v>
      </c>
      <c r="C2437">
        <v>8</v>
      </c>
      <c r="D2437" t="s">
        <v>49</v>
      </c>
      <c r="E2437">
        <v>1985</v>
      </c>
      <c r="F2437">
        <v>250</v>
      </c>
      <c r="G2437" t="s">
        <v>10</v>
      </c>
      <c r="H2437" s="54">
        <v>0.46300000000000002</v>
      </c>
      <c r="I2437" s="54">
        <v>0.47466666666666668</v>
      </c>
      <c r="J2437" s="54">
        <v>0.46866666666666668</v>
      </c>
      <c r="K2437">
        <v>0.47499999999999998</v>
      </c>
      <c r="L2437" s="2">
        <f t="shared" si="574"/>
        <v>465.54934823091253</v>
      </c>
      <c r="M2437" s="2">
        <f t="shared" si="575"/>
        <v>475.88832487309645</v>
      </c>
      <c r="N2437" s="2">
        <f t="shared" si="576"/>
        <v>470.51442910915938</v>
      </c>
      <c r="O2437" s="2">
        <f t="shared" si="577"/>
        <v>476.19047619047615</v>
      </c>
      <c r="P2437" s="79" t="e">
        <f t="shared" si="587"/>
        <v>#VALUE!</v>
      </c>
      <c r="Q2437" s="78">
        <v>0.94594594595000003</v>
      </c>
      <c r="R2437" s="78">
        <v>5.4054054054000003E-2</v>
      </c>
      <c r="S2437" s="79" t="e">
        <f t="shared" si="578"/>
        <v>#VALUE!</v>
      </c>
      <c r="T2437" s="2" t="e">
        <f t="shared" si="579"/>
        <v>#VALUE!</v>
      </c>
      <c r="U2437" s="2" t="e">
        <f t="shared" si="580"/>
        <v>#VALUE!</v>
      </c>
      <c r="V2437" s="2" t="e">
        <f t="shared" si="581"/>
        <v>#VALUE!</v>
      </c>
      <c r="W2437" s="2" t="e">
        <f t="shared" si="582"/>
        <v>#VALUE!</v>
      </c>
      <c r="X2437" t="e">
        <f t="shared" si="583"/>
        <v>#VALUE!</v>
      </c>
      <c r="Y2437" t="e">
        <f t="shared" si="584"/>
        <v>#VALUE!</v>
      </c>
      <c r="Z2437" t="e">
        <f t="shared" si="585"/>
        <v>#VALUE!</v>
      </c>
      <c r="AA2437" t="e">
        <f t="shared" si="586"/>
        <v>#VALUE!</v>
      </c>
      <c r="AB2437" t="e">
        <f t="shared" si="588"/>
        <v>#VALUE!</v>
      </c>
    </row>
    <row r="2438" spans="1:28" x14ac:dyDescent="0.25">
      <c r="A2438">
        <v>55</v>
      </c>
      <c r="B2438" t="s">
        <v>319</v>
      </c>
      <c r="C2438">
        <v>8</v>
      </c>
      <c r="D2438" t="s">
        <v>49</v>
      </c>
      <c r="E2438">
        <v>1986</v>
      </c>
      <c r="F2438" t="s">
        <v>10</v>
      </c>
      <c r="G2438" t="s">
        <v>10</v>
      </c>
      <c r="H2438" s="54">
        <v>0.51200000000000001</v>
      </c>
      <c r="I2438" s="54">
        <v>0.50766666666666671</v>
      </c>
      <c r="J2438" s="54">
        <v>0.50066666666666659</v>
      </c>
      <c r="K2438">
        <v>0.50800000000000001</v>
      </c>
      <c r="L2438" s="2" t="e">
        <f t="shared" si="574"/>
        <v>#VALUE!</v>
      </c>
      <c r="M2438" s="2" t="e">
        <f t="shared" si="575"/>
        <v>#VALUE!</v>
      </c>
      <c r="N2438" s="2" t="e">
        <f t="shared" si="576"/>
        <v>#VALUE!</v>
      </c>
      <c r="O2438" s="2" t="e">
        <f t="shared" si="577"/>
        <v>#VALUE!</v>
      </c>
      <c r="P2438" s="79" t="e">
        <f t="shared" si="587"/>
        <v>#VALUE!</v>
      </c>
      <c r="Q2438" s="78">
        <v>0.94594594595000003</v>
      </c>
      <c r="R2438" s="78">
        <v>5.4054054054000003E-2</v>
      </c>
      <c r="S2438" s="79" t="e">
        <f t="shared" si="578"/>
        <v>#VALUE!</v>
      </c>
      <c r="T2438" s="2" t="e">
        <f t="shared" si="579"/>
        <v>#VALUE!</v>
      </c>
      <c r="U2438" s="2" t="e">
        <f t="shared" si="580"/>
        <v>#VALUE!</v>
      </c>
      <c r="V2438" s="2" t="e">
        <f t="shared" si="581"/>
        <v>#VALUE!</v>
      </c>
      <c r="W2438" s="2" t="e">
        <f t="shared" si="582"/>
        <v>#VALUE!</v>
      </c>
      <c r="X2438" t="e">
        <f t="shared" si="583"/>
        <v>#VALUE!</v>
      </c>
      <c r="Y2438" t="e">
        <f t="shared" si="584"/>
        <v>#VALUE!</v>
      </c>
      <c r="Z2438" t="e">
        <f t="shared" si="585"/>
        <v>#VALUE!</v>
      </c>
      <c r="AA2438" t="e">
        <f t="shared" si="586"/>
        <v>#VALUE!</v>
      </c>
      <c r="AB2438" t="e">
        <f t="shared" si="588"/>
        <v>#VALUE!</v>
      </c>
    </row>
    <row r="2439" spans="1:28" x14ac:dyDescent="0.25">
      <c r="A2439">
        <v>55</v>
      </c>
      <c r="B2439" t="s">
        <v>319</v>
      </c>
      <c r="C2439">
        <v>8</v>
      </c>
      <c r="D2439" t="s">
        <v>49</v>
      </c>
      <c r="E2439">
        <v>1987</v>
      </c>
      <c r="F2439" t="s">
        <v>10</v>
      </c>
      <c r="G2439" t="s">
        <v>10</v>
      </c>
      <c r="H2439" s="54">
        <v>0.39500000000000002</v>
      </c>
      <c r="I2439" s="54">
        <v>0.42166666666666669</v>
      </c>
      <c r="J2439" s="54">
        <v>0.41666666666666669</v>
      </c>
      <c r="K2439">
        <v>0.42199999999999999</v>
      </c>
      <c r="L2439" s="2" t="e">
        <f t="shared" si="574"/>
        <v>#VALUE!</v>
      </c>
      <c r="M2439" s="2" t="e">
        <f t="shared" si="575"/>
        <v>#VALUE!</v>
      </c>
      <c r="N2439" s="2" t="e">
        <f t="shared" si="576"/>
        <v>#VALUE!</v>
      </c>
      <c r="O2439" s="2" t="e">
        <f t="shared" si="577"/>
        <v>#VALUE!</v>
      </c>
      <c r="P2439" s="79" t="e">
        <f t="shared" si="587"/>
        <v>#VALUE!</v>
      </c>
      <c r="Q2439" s="78">
        <v>0.94594594595000003</v>
      </c>
      <c r="R2439" s="78">
        <v>5.4054054054000003E-2</v>
      </c>
      <c r="S2439" s="79" t="e">
        <f t="shared" si="578"/>
        <v>#VALUE!</v>
      </c>
      <c r="T2439" s="2" t="e">
        <f t="shared" si="579"/>
        <v>#VALUE!</v>
      </c>
      <c r="U2439" s="2" t="e">
        <f t="shared" si="580"/>
        <v>#VALUE!</v>
      </c>
      <c r="V2439" s="2" t="e">
        <f t="shared" si="581"/>
        <v>#VALUE!</v>
      </c>
      <c r="W2439" s="2" t="e">
        <f t="shared" si="582"/>
        <v>#VALUE!</v>
      </c>
      <c r="X2439" t="e">
        <f t="shared" si="583"/>
        <v>#VALUE!</v>
      </c>
      <c r="Y2439" t="e">
        <f t="shared" si="584"/>
        <v>#VALUE!</v>
      </c>
      <c r="Z2439" t="e">
        <f t="shared" si="585"/>
        <v>#VALUE!</v>
      </c>
      <c r="AA2439" t="e">
        <f t="shared" si="586"/>
        <v>#VALUE!</v>
      </c>
      <c r="AB2439" t="e">
        <f t="shared" si="588"/>
        <v>#VALUE!</v>
      </c>
    </row>
    <row r="2440" spans="1:28" x14ac:dyDescent="0.25">
      <c r="A2440">
        <v>55</v>
      </c>
      <c r="B2440" t="s">
        <v>319</v>
      </c>
      <c r="C2440">
        <v>8</v>
      </c>
      <c r="D2440" t="s">
        <v>49</v>
      </c>
      <c r="E2440">
        <v>1988</v>
      </c>
      <c r="F2440" t="s">
        <v>10</v>
      </c>
      <c r="G2440" t="s">
        <v>10</v>
      </c>
      <c r="H2440" s="54">
        <v>0.38900000000000001</v>
      </c>
      <c r="I2440" s="54">
        <v>0.41433333333333339</v>
      </c>
      <c r="J2440" s="54">
        <v>0.40983333333333338</v>
      </c>
      <c r="K2440">
        <v>0.34100000000000003</v>
      </c>
      <c r="L2440" s="2" t="e">
        <f t="shared" si="574"/>
        <v>#VALUE!</v>
      </c>
      <c r="M2440" s="2" t="e">
        <f t="shared" si="575"/>
        <v>#VALUE!</v>
      </c>
      <c r="N2440" s="2" t="e">
        <f t="shared" si="576"/>
        <v>#VALUE!</v>
      </c>
      <c r="O2440" s="2" t="e">
        <f t="shared" si="577"/>
        <v>#VALUE!</v>
      </c>
      <c r="P2440" s="79" t="e">
        <f t="shared" si="587"/>
        <v>#VALUE!</v>
      </c>
      <c r="Q2440" s="78">
        <v>0.94594594595000003</v>
      </c>
      <c r="R2440" s="78">
        <v>5.4054054054000003E-2</v>
      </c>
      <c r="S2440" s="79" t="e">
        <f t="shared" si="578"/>
        <v>#VALUE!</v>
      </c>
      <c r="T2440" s="2" t="e">
        <f t="shared" si="579"/>
        <v>#VALUE!</v>
      </c>
      <c r="U2440" s="2" t="e">
        <f t="shared" si="580"/>
        <v>#VALUE!</v>
      </c>
      <c r="V2440" s="2" t="e">
        <f t="shared" si="581"/>
        <v>#VALUE!</v>
      </c>
      <c r="W2440" s="2" t="e">
        <f t="shared" si="582"/>
        <v>#VALUE!</v>
      </c>
      <c r="X2440" t="e">
        <f t="shared" si="583"/>
        <v>#VALUE!</v>
      </c>
      <c r="Y2440" t="e">
        <f t="shared" si="584"/>
        <v>#VALUE!</v>
      </c>
      <c r="Z2440" t="e">
        <f t="shared" si="585"/>
        <v>#VALUE!</v>
      </c>
      <c r="AA2440" t="e">
        <f t="shared" si="586"/>
        <v>#VALUE!</v>
      </c>
      <c r="AB2440" t="e">
        <f t="shared" si="588"/>
        <v>#VALUE!</v>
      </c>
    </row>
    <row r="2441" spans="1:28" x14ac:dyDescent="0.25">
      <c r="A2441">
        <v>55</v>
      </c>
      <c r="B2441" t="s">
        <v>319</v>
      </c>
      <c r="C2441">
        <v>8</v>
      </c>
      <c r="D2441" t="s">
        <v>49</v>
      </c>
      <c r="E2441">
        <v>1989</v>
      </c>
      <c r="F2441" t="s">
        <v>10</v>
      </c>
      <c r="G2441" t="s">
        <v>10</v>
      </c>
      <c r="H2441" s="54">
        <v>0.379</v>
      </c>
      <c r="I2441" s="54">
        <v>0.41066666666666668</v>
      </c>
      <c r="J2441" s="54">
        <v>0.40566666666666668</v>
      </c>
      <c r="K2441">
        <v>0.41</v>
      </c>
      <c r="L2441" s="2" t="e">
        <f t="shared" si="574"/>
        <v>#VALUE!</v>
      </c>
      <c r="M2441" s="2" t="e">
        <f t="shared" si="575"/>
        <v>#VALUE!</v>
      </c>
      <c r="N2441" s="2" t="e">
        <f t="shared" si="576"/>
        <v>#VALUE!</v>
      </c>
      <c r="O2441" s="2" t="e">
        <f t="shared" si="577"/>
        <v>#VALUE!</v>
      </c>
      <c r="P2441" s="79" t="e">
        <f t="shared" si="587"/>
        <v>#VALUE!</v>
      </c>
      <c r="Q2441" s="78">
        <v>0.94594594595000003</v>
      </c>
      <c r="R2441" s="78">
        <v>5.4054054054000003E-2</v>
      </c>
      <c r="S2441" s="79" t="e">
        <f t="shared" si="578"/>
        <v>#VALUE!</v>
      </c>
      <c r="T2441" s="2" t="e">
        <f t="shared" si="579"/>
        <v>#VALUE!</v>
      </c>
      <c r="U2441" s="2" t="e">
        <f t="shared" si="580"/>
        <v>#VALUE!</v>
      </c>
      <c r="V2441" s="2" t="e">
        <f t="shared" si="581"/>
        <v>#VALUE!</v>
      </c>
      <c r="W2441" s="2" t="e">
        <f t="shared" si="582"/>
        <v>#VALUE!</v>
      </c>
      <c r="X2441" t="e">
        <f t="shared" si="583"/>
        <v>#VALUE!</v>
      </c>
      <c r="Y2441" t="e">
        <f t="shared" si="584"/>
        <v>#VALUE!</v>
      </c>
      <c r="Z2441" t="e">
        <f t="shared" si="585"/>
        <v>#VALUE!</v>
      </c>
      <c r="AA2441" t="e">
        <f t="shared" si="586"/>
        <v>#VALUE!</v>
      </c>
      <c r="AB2441" t="e">
        <f t="shared" si="588"/>
        <v>#VALUE!</v>
      </c>
    </row>
    <row r="2442" spans="1:28" x14ac:dyDescent="0.25">
      <c r="A2442">
        <v>55</v>
      </c>
      <c r="B2442" t="s">
        <v>319</v>
      </c>
      <c r="C2442">
        <v>8</v>
      </c>
      <c r="D2442" t="s">
        <v>49</v>
      </c>
      <c r="E2442">
        <v>1990</v>
      </c>
      <c r="F2442" t="s">
        <v>10</v>
      </c>
      <c r="G2442" t="s">
        <v>10</v>
      </c>
      <c r="H2442" s="54">
        <v>0.43</v>
      </c>
      <c r="I2442" s="54">
        <v>0.46433333333333326</v>
      </c>
      <c r="J2442" s="54">
        <v>0.45883333333333332</v>
      </c>
      <c r="K2442">
        <v>0.46200000000000002</v>
      </c>
      <c r="L2442" s="2" t="e">
        <f t="shared" si="574"/>
        <v>#VALUE!</v>
      </c>
      <c r="M2442" s="2" t="e">
        <f t="shared" si="575"/>
        <v>#VALUE!</v>
      </c>
      <c r="N2442" s="2" t="e">
        <f t="shared" si="576"/>
        <v>#VALUE!</v>
      </c>
      <c r="O2442" s="2" t="e">
        <f t="shared" si="577"/>
        <v>#VALUE!</v>
      </c>
      <c r="P2442" s="79" t="e">
        <f t="shared" si="587"/>
        <v>#VALUE!</v>
      </c>
      <c r="Q2442" s="78">
        <v>0.94594594595000003</v>
      </c>
      <c r="R2442" s="78">
        <v>5.4054054054000003E-2</v>
      </c>
      <c r="S2442" s="79" t="e">
        <f t="shared" si="578"/>
        <v>#VALUE!</v>
      </c>
      <c r="T2442" s="2" t="e">
        <f t="shared" si="579"/>
        <v>#VALUE!</v>
      </c>
      <c r="U2442" s="2" t="e">
        <f t="shared" si="580"/>
        <v>#VALUE!</v>
      </c>
      <c r="V2442" s="2" t="e">
        <f t="shared" si="581"/>
        <v>#VALUE!</v>
      </c>
      <c r="W2442" s="2" t="e">
        <f t="shared" si="582"/>
        <v>#VALUE!</v>
      </c>
      <c r="X2442" t="e">
        <f t="shared" si="583"/>
        <v>#VALUE!</v>
      </c>
      <c r="Y2442" t="e">
        <f t="shared" si="584"/>
        <v>#VALUE!</v>
      </c>
      <c r="Z2442" t="e">
        <f t="shared" si="585"/>
        <v>#VALUE!</v>
      </c>
      <c r="AA2442" t="e">
        <f t="shared" si="586"/>
        <v>#VALUE!</v>
      </c>
      <c r="AB2442" t="e">
        <f t="shared" si="588"/>
        <v>#VALUE!</v>
      </c>
    </row>
    <row r="2443" spans="1:28" x14ac:dyDescent="0.25">
      <c r="A2443">
        <v>55</v>
      </c>
      <c r="B2443" t="s">
        <v>319</v>
      </c>
      <c r="C2443">
        <v>8</v>
      </c>
      <c r="D2443" t="s">
        <v>49</v>
      </c>
      <c r="E2443">
        <v>1991</v>
      </c>
      <c r="F2443" t="s">
        <v>10</v>
      </c>
      <c r="G2443" t="s">
        <v>10</v>
      </c>
      <c r="H2443" s="54">
        <v>0.38300000000000001</v>
      </c>
      <c r="I2443" s="54">
        <v>0.41</v>
      </c>
      <c r="J2443" s="54">
        <v>0.39349999999999996</v>
      </c>
      <c r="K2443">
        <v>0.40400000000000003</v>
      </c>
      <c r="L2443" s="2" t="e">
        <f t="shared" si="574"/>
        <v>#VALUE!</v>
      </c>
      <c r="M2443" s="2" t="e">
        <f t="shared" si="575"/>
        <v>#VALUE!</v>
      </c>
      <c r="N2443" s="2" t="e">
        <f t="shared" si="576"/>
        <v>#VALUE!</v>
      </c>
      <c r="O2443" s="2" t="e">
        <f t="shared" si="577"/>
        <v>#VALUE!</v>
      </c>
      <c r="P2443" s="79" t="e">
        <f t="shared" si="587"/>
        <v>#VALUE!</v>
      </c>
      <c r="Q2443" s="78">
        <v>0.94594594595000003</v>
      </c>
      <c r="R2443" s="78">
        <v>5.4054054054000003E-2</v>
      </c>
      <c r="S2443" s="79" t="e">
        <f t="shared" si="578"/>
        <v>#VALUE!</v>
      </c>
      <c r="T2443" s="2" t="e">
        <f t="shared" si="579"/>
        <v>#VALUE!</v>
      </c>
      <c r="U2443" s="2" t="e">
        <f t="shared" si="580"/>
        <v>#VALUE!</v>
      </c>
      <c r="V2443" s="2" t="e">
        <f t="shared" si="581"/>
        <v>#VALUE!</v>
      </c>
      <c r="W2443" s="2" t="e">
        <f t="shared" si="582"/>
        <v>#VALUE!</v>
      </c>
      <c r="X2443" t="e">
        <f t="shared" si="583"/>
        <v>#VALUE!</v>
      </c>
      <c r="Y2443" t="e">
        <f t="shared" si="584"/>
        <v>#VALUE!</v>
      </c>
      <c r="Z2443" t="e">
        <f t="shared" si="585"/>
        <v>#VALUE!</v>
      </c>
      <c r="AA2443" t="e">
        <f t="shared" si="586"/>
        <v>#VALUE!</v>
      </c>
      <c r="AB2443" t="e">
        <f t="shared" si="588"/>
        <v>#VALUE!</v>
      </c>
    </row>
    <row r="2444" spans="1:28" x14ac:dyDescent="0.25">
      <c r="A2444">
        <v>55</v>
      </c>
      <c r="B2444" t="s">
        <v>319</v>
      </c>
      <c r="C2444">
        <v>8</v>
      </c>
      <c r="D2444" t="s">
        <v>49</v>
      </c>
      <c r="E2444">
        <v>1992</v>
      </c>
      <c r="F2444" t="s">
        <v>10</v>
      </c>
      <c r="G2444" t="s">
        <v>10</v>
      </c>
      <c r="H2444" s="54">
        <v>0.39900000000000002</v>
      </c>
      <c r="I2444" s="54">
        <v>0.42699999999999999</v>
      </c>
      <c r="J2444" s="54">
        <v>0.40249999999999997</v>
      </c>
      <c r="K2444">
        <v>0.42799999999999999</v>
      </c>
      <c r="L2444" s="2" t="e">
        <f t="shared" si="574"/>
        <v>#VALUE!</v>
      </c>
      <c r="M2444" s="2" t="e">
        <f t="shared" si="575"/>
        <v>#VALUE!</v>
      </c>
      <c r="N2444" s="2" t="e">
        <f t="shared" si="576"/>
        <v>#VALUE!</v>
      </c>
      <c r="O2444" s="2" t="e">
        <f t="shared" si="577"/>
        <v>#VALUE!</v>
      </c>
      <c r="P2444" s="79" t="e">
        <f t="shared" si="587"/>
        <v>#VALUE!</v>
      </c>
      <c r="Q2444" s="78">
        <v>0.94594594595000003</v>
      </c>
      <c r="R2444" s="78">
        <v>5.4054054054000003E-2</v>
      </c>
      <c r="S2444" s="79" t="e">
        <f t="shared" si="578"/>
        <v>#VALUE!</v>
      </c>
      <c r="T2444" s="2" t="e">
        <f t="shared" si="579"/>
        <v>#VALUE!</v>
      </c>
      <c r="U2444" s="2" t="e">
        <f t="shared" si="580"/>
        <v>#VALUE!</v>
      </c>
      <c r="V2444" s="2" t="e">
        <f t="shared" si="581"/>
        <v>#VALUE!</v>
      </c>
      <c r="W2444" s="2" t="e">
        <f t="shared" si="582"/>
        <v>#VALUE!</v>
      </c>
      <c r="X2444" t="e">
        <f t="shared" si="583"/>
        <v>#VALUE!</v>
      </c>
      <c r="Y2444" t="e">
        <f t="shared" si="584"/>
        <v>#VALUE!</v>
      </c>
      <c r="Z2444" t="e">
        <f t="shared" si="585"/>
        <v>#VALUE!</v>
      </c>
      <c r="AA2444" t="e">
        <f t="shared" si="586"/>
        <v>#VALUE!</v>
      </c>
      <c r="AB2444" t="e">
        <f t="shared" si="588"/>
        <v>#VALUE!</v>
      </c>
    </row>
    <row r="2445" spans="1:28" x14ac:dyDescent="0.25">
      <c r="A2445">
        <v>55</v>
      </c>
      <c r="B2445" t="s">
        <v>319</v>
      </c>
      <c r="C2445">
        <v>8</v>
      </c>
      <c r="D2445" t="s">
        <v>49</v>
      </c>
      <c r="E2445">
        <v>1993</v>
      </c>
      <c r="F2445" t="s">
        <v>10</v>
      </c>
      <c r="G2445" t="s">
        <v>10</v>
      </c>
      <c r="H2445" s="54">
        <v>0.34799999999999998</v>
      </c>
      <c r="I2445" s="54">
        <v>0.372</v>
      </c>
      <c r="J2445" s="54">
        <v>0.35550000000000004</v>
      </c>
      <c r="K2445">
        <v>0.27200000000000002</v>
      </c>
      <c r="L2445" s="2" t="e">
        <f t="shared" si="574"/>
        <v>#VALUE!</v>
      </c>
      <c r="M2445" s="2" t="e">
        <f t="shared" si="575"/>
        <v>#VALUE!</v>
      </c>
      <c r="N2445" s="2" t="e">
        <f t="shared" si="576"/>
        <v>#VALUE!</v>
      </c>
      <c r="O2445" s="2" t="e">
        <f t="shared" si="577"/>
        <v>#VALUE!</v>
      </c>
      <c r="P2445" s="79" t="e">
        <f t="shared" si="587"/>
        <v>#VALUE!</v>
      </c>
      <c r="Q2445" s="78">
        <v>0.94594594595000003</v>
      </c>
      <c r="R2445" s="78">
        <v>5.4054054054000003E-2</v>
      </c>
      <c r="S2445" s="79" t="e">
        <f t="shared" si="578"/>
        <v>#VALUE!</v>
      </c>
      <c r="T2445" s="2" t="e">
        <f t="shared" si="579"/>
        <v>#VALUE!</v>
      </c>
      <c r="U2445" s="2" t="e">
        <f t="shared" si="580"/>
        <v>#VALUE!</v>
      </c>
      <c r="V2445" s="2" t="e">
        <f t="shared" si="581"/>
        <v>#VALUE!</v>
      </c>
      <c r="W2445" s="2" t="e">
        <f t="shared" si="582"/>
        <v>#VALUE!</v>
      </c>
      <c r="X2445" t="e">
        <f t="shared" si="583"/>
        <v>#VALUE!</v>
      </c>
      <c r="Y2445" t="e">
        <f t="shared" si="584"/>
        <v>#VALUE!</v>
      </c>
      <c r="Z2445" t="e">
        <f t="shared" si="585"/>
        <v>#VALUE!</v>
      </c>
      <c r="AA2445" t="e">
        <f t="shared" si="586"/>
        <v>#VALUE!</v>
      </c>
      <c r="AB2445" t="e">
        <f t="shared" si="588"/>
        <v>#VALUE!</v>
      </c>
    </row>
    <row r="2446" spans="1:28" x14ac:dyDescent="0.25">
      <c r="A2446">
        <v>55</v>
      </c>
      <c r="B2446" t="s">
        <v>319</v>
      </c>
      <c r="C2446">
        <v>8</v>
      </c>
      <c r="D2446" t="s">
        <v>49</v>
      </c>
      <c r="E2446">
        <v>1994</v>
      </c>
      <c r="F2446" t="s">
        <v>10</v>
      </c>
      <c r="G2446" t="s">
        <v>10</v>
      </c>
      <c r="H2446" s="54">
        <v>0.40899999999999997</v>
      </c>
      <c r="I2446" s="54">
        <v>0.4413333333333333</v>
      </c>
      <c r="J2446" s="54">
        <v>0.42083333333333328</v>
      </c>
      <c r="K2446">
        <v>0.436</v>
      </c>
      <c r="L2446" s="2" t="e">
        <f t="shared" si="574"/>
        <v>#VALUE!</v>
      </c>
      <c r="M2446" s="2" t="e">
        <f t="shared" si="575"/>
        <v>#VALUE!</v>
      </c>
      <c r="N2446" s="2" t="e">
        <f t="shared" si="576"/>
        <v>#VALUE!</v>
      </c>
      <c r="O2446" s="2" t="e">
        <f t="shared" si="577"/>
        <v>#VALUE!</v>
      </c>
      <c r="P2446" s="79" t="e">
        <f t="shared" si="587"/>
        <v>#VALUE!</v>
      </c>
      <c r="Q2446" s="78">
        <v>0.94594594595000003</v>
      </c>
      <c r="R2446" s="78">
        <v>5.4054054054000003E-2</v>
      </c>
      <c r="S2446" s="79" t="e">
        <f t="shared" si="578"/>
        <v>#VALUE!</v>
      </c>
      <c r="T2446" s="2" t="e">
        <f t="shared" si="579"/>
        <v>#VALUE!</v>
      </c>
      <c r="U2446" s="2" t="e">
        <f t="shared" si="580"/>
        <v>#VALUE!</v>
      </c>
      <c r="V2446" s="2" t="e">
        <f t="shared" si="581"/>
        <v>#VALUE!</v>
      </c>
      <c r="W2446" s="2" t="e">
        <f t="shared" si="582"/>
        <v>#VALUE!</v>
      </c>
      <c r="X2446" t="e">
        <f t="shared" si="583"/>
        <v>#VALUE!</v>
      </c>
      <c r="Y2446" t="e">
        <f t="shared" si="584"/>
        <v>#VALUE!</v>
      </c>
      <c r="Z2446" t="e">
        <f t="shared" si="585"/>
        <v>#VALUE!</v>
      </c>
      <c r="AA2446" t="e">
        <f t="shared" si="586"/>
        <v>#VALUE!</v>
      </c>
      <c r="AB2446" t="e">
        <f t="shared" si="588"/>
        <v>#VALUE!</v>
      </c>
    </row>
    <row r="2447" spans="1:28" x14ac:dyDescent="0.25">
      <c r="A2447">
        <v>55</v>
      </c>
      <c r="B2447" t="s">
        <v>319</v>
      </c>
      <c r="C2447">
        <v>8</v>
      </c>
      <c r="D2447" t="s">
        <v>49</v>
      </c>
      <c r="E2447">
        <v>1995</v>
      </c>
      <c r="F2447" t="s">
        <v>10</v>
      </c>
      <c r="G2447" t="s">
        <v>10</v>
      </c>
      <c r="H2447" s="54">
        <v>0.249</v>
      </c>
      <c r="I2447" s="54">
        <v>0.27800000000000002</v>
      </c>
      <c r="J2447" s="54">
        <v>0.26950000000000002</v>
      </c>
      <c r="K2447">
        <v>0.26800000000000002</v>
      </c>
      <c r="L2447" s="2" t="e">
        <f t="shared" si="574"/>
        <v>#VALUE!</v>
      </c>
      <c r="M2447" s="2" t="e">
        <f t="shared" si="575"/>
        <v>#VALUE!</v>
      </c>
      <c r="N2447" s="2" t="e">
        <f t="shared" si="576"/>
        <v>#VALUE!</v>
      </c>
      <c r="O2447" s="2" t="e">
        <f t="shared" si="577"/>
        <v>#VALUE!</v>
      </c>
      <c r="P2447" s="79" t="e">
        <f t="shared" si="587"/>
        <v>#VALUE!</v>
      </c>
      <c r="Q2447" s="78">
        <v>0.94594594595000003</v>
      </c>
      <c r="R2447" s="78">
        <v>5.4054054054000003E-2</v>
      </c>
      <c r="S2447" s="79" t="e">
        <f t="shared" si="578"/>
        <v>#VALUE!</v>
      </c>
      <c r="T2447" s="2" t="e">
        <f t="shared" si="579"/>
        <v>#VALUE!</v>
      </c>
      <c r="U2447" s="2" t="e">
        <f t="shared" si="580"/>
        <v>#VALUE!</v>
      </c>
      <c r="V2447" s="2" t="e">
        <f t="shared" si="581"/>
        <v>#VALUE!</v>
      </c>
      <c r="W2447" s="2" t="e">
        <f t="shared" si="582"/>
        <v>#VALUE!</v>
      </c>
      <c r="X2447" t="e">
        <f t="shared" si="583"/>
        <v>#VALUE!</v>
      </c>
      <c r="Y2447" t="e">
        <f t="shared" si="584"/>
        <v>#VALUE!</v>
      </c>
      <c r="Z2447" t="e">
        <f t="shared" si="585"/>
        <v>#VALUE!</v>
      </c>
      <c r="AA2447" t="e">
        <f t="shared" si="586"/>
        <v>#VALUE!</v>
      </c>
      <c r="AB2447" t="e">
        <f t="shared" si="588"/>
        <v>#VALUE!</v>
      </c>
    </row>
    <row r="2448" spans="1:28" x14ac:dyDescent="0.25">
      <c r="A2448">
        <v>55</v>
      </c>
      <c r="B2448" t="s">
        <v>319</v>
      </c>
      <c r="C2448">
        <v>8</v>
      </c>
      <c r="D2448" t="s">
        <v>49</v>
      </c>
      <c r="E2448">
        <v>1996</v>
      </c>
      <c r="F2448" t="s">
        <v>10</v>
      </c>
      <c r="G2448" t="s">
        <v>10</v>
      </c>
      <c r="H2448" s="54">
        <v>0.45600000000000002</v>
      </c>
      <c r="I2448" s="54">
        <v>0.47199999999999998</v>
      </c>
      <c r="J2448" s="54">
        <v>0.46100000000000002</v>
      </c>
      <c r="K2448">
        <v>0.441</v>
      </c>
      <c r="L2448" s="2" t="e">
        <f t="shared" si="574"/>
        <v>#VALUE!</v>
      </c>
      <c r="M2448" s="2" t="e">
        <f t="shared" si="575"/>
        <v>#VALUE!</v>
      </c>
      <c r="N2448" s="2" t="e">
        <f t="shared" si="576"/>
        <v>#VALUE!</v>
      </c>
      <c r="O2448" s="2" t="e">
        <f t="shared" si="577"/>
        <v>#VALUE!</v>
      </c>
      <c r="P2448" s="79" t="e">
        <f t="shared" si="587"/>
        <v>#VALUE!</v>
      </c>
      <c r="Q2448" s="78">
        <v>0.94594594595000003</v>
      </c>
      <c r="R2448" s="78">
        <v>5.4054054054000003E-2</v>
      </c>
      <c r="S2448" s="79" t="e">
        <f t="shared" si="578"/>
        <v>#VALUE!</v>
      </c>
      <c r="T2448" s="2" t="e">
        <f t="shared" si="579"/>
        <v>#VALUE!</v>
      </c>
      <c r="U2448" s="2" t="e">
        <f t="shared" si="580"/>
        <v>#VALUE!</v>
      </c>
      <c r="V2448" s="2" t="e">
        <f t="shared" si="581"/>
        <v>#VALUE!</v>
      </c>
      <c r="W2448" s="2" t="e">
        <f t="shared" si="582"/>
        <v>#VALUE!</v>
      </c>
      <c r="X2448" t="e">
        <f t="shared" si="583"/>
        <v>#VALUE!</v>
      </c>
      <c r="Y2448" t="e">
        <f t="shared" si="584"/>
        <v>#VALUE!</v>
      </c>
      <c r="Z2448" t="e">
        <f t="shared" si="585"/>
        <v>#VALUE!</v>
      </c>
      <c r="AA2448" t="e">
        <f t="shared" si="586"/>
        <v>#VALUE!</v>
      </c>
      <c r="AB2448" t="e">
        <f t="shared" si="588"/>
        <v>#VALUE!</v>
      </c>
    </row>
    <row r="2449" spans="1:28" x14ac:dyDescent="0.25">
      <c r="A2449">
        <v>55</v>
      </c>
      <c r="B2449" t="s">
        <v>319</v>
      </c>
      <c r="C2449">
        <v>8</v>
      </c>
      <c r="D2449" t="s">
        <v>49</v>
      </c>
      <c r="E2449">
        <v>1997</v>
      </c>
      <c r="F2449" t="s">
        <v>10</v>
      </c>
      <c r="G2449" t="s">
        <v>10</v>
      </c>
      <c r="H2449" s="54">
        <v>0.44500000000000001</v>
      </c>
      <c r="I2449" s="54">
        <v>0.36633333333333334</v>
      </c>
      <c r="J2449" s="54">
        <v>0.34783333333333333</v>
      </c>
      <c r="K2449">
        <v>0.33700000000000002</v>
      </c>
      <c r="L2449" s="2" t="e">
        <f t="shared" si="574"/>
        <v>#VALUE!</v>
      </c>
      <c r="M2449" s="2" t="e">
        <f t="shared" si="575"/>
        <v>#VALUE!</v>
      </c>
      <c r="N2449" s="2" t="e">
        <f t="shared" si="576"/>
        <v>#VALUE!</v>
      </c>
      <c r="O2449" s="2" t="e">
        <f t="shared" si="577"/>
        <v>#VALUE!</v>
      </c>
      <c r="P2449" s="79" t="e">
        <f t="shared" si="587"/>
        <v>#VALUE!</v>
      </c>
      <c r="Q2449" s="78">
        <v>0.94594594595000003</v>
      </c>
      <c r="R2449" s="78">
        <v>5.4054054054000003E-2</v>
      </c>
      <c r="S2449" s="79" t="e">
        <f t="shared" si="578"/>
        <v>#VALUE!</v>
      </c>
      <c r="T2449" s="2" t="e">
        <f t="shared" si="579"/>
        <v>#VALUE!</v>
      </c>
      <c r="U2449" s="2" t="e">
        <f t="shared" si="580"/>
        <v>#VALUE!</v>
      </c>
      <c r="V2449" s="2" t="e">
        <f t="shared" si="581"/>
        <v>#VALUE!</v>
      </c>
      <c r="W2449" s="2" t="e">
        <f t="shared" si="582"/>
        <v>#VALUE!</v>
      </c>
      <c r="X2449" t="e">
        <f t="shared" si="583"/>
        <v>#VALUE!</v>
      </c>
      <c r="Y2449" t="e">
        <f t="shared" si="584"/>
        <v>#VALUE!</v>
      </c>
      <c r="Z2449" t="e">
        <f t="shared" si="585"/>
        <v>#VALUE!</v>
      </c>
      <c r="AA2449" t="e">
        <f t="shared" si="586"/>
        <v>#VALUE!</v>
      </c>
      <c r="AB2449" t="e">
        <f t="shared" si="588"/>
        <v>#VALUE!</v>
      </c>
    </row>
    <row r="2450" spans="1:28" x14ac:dyDescent="0.25">
      <c r="A2450">
        <v>55</v>
      </c>
      <c r="B2450" t="s">
        <v>319</v>
      </c>
      <c r="C2450">
        <v>8</v>
      </c>
      <c r="D2450" t="s">
        <v>49</v>
      </c>
      <c r="E2450">
        <v>1998</v>
      </c>
      <c r="F2450" t="s">
        <v>10</v>
      </c>
      <c r="G2450" t="s">
        <v>10</v>
      </c>
      <c r="H2450" s="54">
        <v>0.161</v>
      </c>
      <c r="I2450" s="54">
        <v>0.11366666666666667</v>
      </c>
      <c r="J2450" s="54">
        <v>0.11716666666666666</v>
      </c>
      <c r="K2450">
        <v>0.113</v>
      </c>
      <c r="L2450" s="2" t="e">
        <f t="shared" si="574"/>
        <v>#VALUE!</v>
      </c>
      <c r="M2450" s="2" t="e">
        <f t="shared" si="575"/>
        <v>#VALUE!</v>
      </c>
      <c r="N2450" s="2" t="e">
        <f t="shared" si="576"/>
        <v>#VALUE!</v>
      </c>
      <c r="O2450" s="2" t="e">
        <f t="shared" si="577"/>
        <v>#VALUE!</v>
      </c>
      <c r="P2450" s="79" t="e">
        <f t="shared" si="587"/>
        <v>#VALUE!</v>
      </c>
      <c r="Q2450" s="78">
        <v>0.94594594595000003</v>
      </c>
      <c r="R2450" s="78">
        <v>5.4054054054000003E-2</v>
      </c>
      <c r="S2450" s="79">
        <f t="shared" si="578"/>
        <v>84.263011770626946</v>
      </c>
      <c r="T2450" s="2">
        <f t="shared" si="579"/>
        <v>84.087441979176234</v>
      </c>
      <c r="U2450" s="2">
        <f t="shared" si="580"/>
        <v>82.1619878505347</v>
      </c>
      <c r="V2450" s="2">
        <f t="shared" si="581"/>
        <v>80.128176864939618</v>
      </c>
      <c r="W2450" s="2" t="e">
        <f t="shared" si="582"/>
        <v>#VALUE!</v>
      </c>
      <c r="X2450" t="e">
        <f t="shared" si="583"/>
        <v>#VALUE!</v>
      </c>
      <c r="Y2450" t="e">
        <f t="shared" si="584"/>
        <v>#VALUE!</v>
      </c>
      <c r="Z2450" t="e">
        <f t="shared" si="585"/>
        <v>#VALUE!</v>
      </c>
      <c r="AA2450" t="e">
        <f t="shared" si="586"/>
        <v>#VALUE!</v>
      </c>
      <c r="AB2450" t="e">
        <f t="shared" si="588"/>
        <v>#VALUE!</v>
      </c>
    </row>
    <row r="2451" spans="1:28" x14ac:dyDescent="0.25">
      <c r="A2451">
        <v>55</v>
      </c>
      <c r="B2451" t="s">
        <v>319</v>
      </c>
      <c r="C2451">
        <v>8</v>
      </c>
      <c r="D2451" t="s">
        <v>49</v>
      </c>
      <c r="E2451">
        <v>1999</v>
      </c>
      <c r="F2451" t="s">
        <v>10</v>
      </c>
      <c r="G2451" t="s">
        <v>10</v>
      </c>
      <c r="H2451" s="54">
        <v>0.16299999999999998</v>
      </c>
      <c r="I2451" s="54">
        <v>0.12966666666666665</v>
      </c>
      <c r="J2451" s="54">
        <v>0.12016666666666667</v>
      </c>
      <c r="K2451">
        <v>0.127</v>
      </c>
      <c r="L2451" s="2" t="e">
        <f t="shared" si="574"/>
        <v>#VALUE!</v>
      </c>
      <c r="M2451" s="2" t="e">
        <f t="shared" si="575"/>
        <v>#VALUE!</v>
      </c>
      <c r="N2451" s="2" t="e">
        <f t="shared" si="576"/>
        <v>#VALUE!</v>
      </c>
      <c r="O2451" s="2" t="e">
        <f t="shared" si="577"/>
        <v>#VALUE!</v>
      </c>
      <c r="P2451" s="79" t="e">
        <f t="shared" si="587"/>
        <v>#VALUE!</v>
      </c>
      <c r="Q2451" s="78">
        <v>0.94594594595000003</v>
      </c>
      <c r="R2451" s="78">
        <v>5.4054054054000003E-2</v>
      </c>
      <c r="S2451" s="79">
        <f t="shared" si="578"/>
        <v>651.71180607432632</v>
      </c>
      <c r="T2451" s="2">
        <f t="shared" si="579"/>
        <v>652.49236148934506</v>
      </c>
      <c r="U2451" s="2">
        <f t="shared" si="580"/>
        <v>642.27402142501353</v>
      </c>
      <c r="V2451" s="2">
        <f t="shared" si="581"/>
        <v>622.60340947753548</v>
      </c>
      <c r="W2451" s="2" t="e">
        <f t="shared" si="582"/>
        <v>#VALUE!</v>
      </c>
      <c r="X2451" t="e">
        <f t="shared" si="583"/>
        <v>#VALUE!</v>
      </c>
      <c r="Y2451" t="e">
        <f t="shared" si="584"/>
        <v>#VALUE!</v>
      </c>
      <c r="Z2451" t="e">
        <f t="shared" si="585"/>
        <v>#VALUE!</v>
      </c>
      <c r="AA2451" t="e">
        <f t="shared" si="586"/>
        <v>#VALUE!</v>
      </c>
      <c r="AB2451" t="e">
        <f t="shared" si="588"/>
        <v>#VALUE!</v>
      </c>
    </row>
    <row r="2452" spans="1:28" x14ac:dyDescent="0.25">
      <c r="A2452">
        <v>55</v>
      </c>
      <c r="B2452" t="s">
        <v>319</v>
      </c>
      <c r="C2452">
        <v>8</v>
      </c>
      <c r="D2452" t="s">
        <v>49</v>
      </c>
      <c r="E2452">
        <v>2000</v>
      </c>
      <c r="F2452" t="s">
        <v>10</v>
      </c>
      <c r="G2452" t="s">
        <v>10</v>
      </c>
      <c r="H2452" s="54">
        <v>0.20100000000000001</v>
      </c>
      <c r="I2452" s="54">
        <v>0.23899999999999999</v>
      </c>
      <c r="J2452" s="54">
        <v>0.21150000000000002</v>
      </c>
      <c r="K2452">
        <v>0.16300000000000001</v>
      </c>
      <c r="L2452" s="2" t="e">
        <f t="shared" si="574"/>
        <v>#VALUE!</v>
      </c>
      <c r="M2452" s="2" t="e">
        <f t="shared" si="575"/>
        <v>#VALUE!</v>
      </c>
      <c r="N2452" s="2" t="e">
        <f t="shared" si="576"/>
        <v>#VALUE!</v>
      </c>
      <c r="O2452" s="2" t="e">
        <f t="shared" si="577"/>
        <v>#VALUE!</v>
      </c>
      <c r="P2452" s="79" t="e">
        <f t="shared" si="587"/>
        <v>#VALUE!</v>
      </c>
      <c r="Q2452" s="78">
        <v>0.94594594595000003</v>
      </c>
      <c r="R2452" s="78">
        <v>5.4054054054000003E-2</v>
      </c>
      <c r="S2452" s="79">
        <f t="shared" si="578"/>
        <v>190.72893464595865</v>
      </c>
      <c r="T2452" s="2">
        <f t="shared" si="579"/>
        <v>195.66116863487528</v>
      </c>
      <c r="U2452" s="2">
        <f t="shared" si="580"/>
        <v>191.26021972779381</v>
      </c>
      <c r="V2452" s="2">
        <f t="shared" si="581"/>
        <v>187.13069969528365</v>
      </c>
      <c r="W2452" s="2" t="e">
        <f t="shared" si="582"/>
        <v>#VALUE!</v>
      </c>
      <c r="X2452" t="e">
        <f t="shared" si="583"/>
        <v>#VALUE!</v>
      </c>
      <c r="Y2452" t="e">
        <f t="shared" si="584"/>
        <v>#VALUE!</v>
      </c>
      <c r="Z2452" t="e">
        <f t="shared" si="585"/>
        <v>#VALUE!</v>
      </c>
      <c r="AA2452" t="e">
        <f t="shared" si="586"/>
        <v>#VALUE!</v>
      </c>
      <c r="AB2452" t="e">
        <f t="shared" si="588"/>
        <v>#VALUE!</v>
      </c>
    </row>
    <row r="2453" spans="1:28" x14ac:dyDescent="0.25">
      <c r="A2453">
        <v>55</v>
      </c>
      <c r="B2453" t="s">
        <v>319</v>
      </c>
      <c r="C2453">
        <v>8</v>
      </c>
      <c r="D2453" t="s">
        <v>49</v>
      </c>
      <c r="E2453">
        <v>2001</v>
      </c>
      <c r="F2453">
        <v>40</v>
      </c>
      <c r="G2453" t="s">
        <v>10</v>
      </c>
      <c r="H2453" s="54">
        <v>0.20499999999999999</v>
      </c>
      <c r="I2453" s="54">
        <v>0.20133333333333331</v>
      </c>
      <c r="J2453" s="54">
        <v>0.17783333333333332</v>
      </c>
      <c r="K2453">
        <v>0.161</v>
      </c>
      <c r="L2453" s="2">
        <f t="shared" si="574"/>
        <v>50.314465408805027</v>
      </c>
      <c r="M2453" s="2">
        <f t="shared" si="575"/>
        <v>50.083472454090149</v>
      </c>
      <c r="N2453" s="2">
        <f t="shared" si="576"/>
        <v>48.651935941617673</v>
      </c>
      <c r="O2453" s="2">
        <f t="shared" si="577"/>
        <v>47.675804529201429</v>
      </c>
      <c r="P2453" s="79" t="e">
        <f t="shared" si="587"/>
        <v>#VALUE!</v>
      </c>
      <c r="Q2453" s="78">
        <v>0.94594594595000003</v>
      </c>
      <c r="R2453" s="78">
        <v>5.4054054054000003E-2</v>
      </c>
      <c r="S2453" s="79">
        <f t="shared" si="578"/>
        <v>274.76653053078735</v>
      </c>
      <c r="T2453" s="2">
        <f t="shared" si="579"/>
        <v>353.07639973774968</v>
      </c>
      <c r="U2453" s="2">
        <f t="shared" si="580"/>
        <v>344.3095318822389</v>
      </c>
      <c r="V2453" s="2">
        <f t="shared" si="581"/>
        <v>344.12043531338213</v>
      </c>
      <c r="W2453" s="2" t="e">
        <f t="shared" si="582"/>
        <v>#VALUE!</v>
      </c>
      <c r="X2453">
        <f t="shared" si="583"/>
        <v>6.8691632632696837</v>
      </c>
      <c r="Y2453">
        <f t="shared" si="584"/>
        <v>8.8269099934437421</v>
      </c>
      <c r="Z2453">
        <f t="shared" si="585"/>
        <v>8.6077382970559722</v>
      </c>
      <c r="AA2453">
        <f t="shared" si="586"/>
        <v>8.6030108828345533</v>
      </c>
      <c r="AB2453" t="e">
        <f t="shared" si="588"/>
        <v>#VALUE!</v>
      </c>
    </row>
    <row r="2454" spans="1:28" x14ac:dyDescent="0.25">
      <c r="A2454">
        <v>55</v>
      </c>
      <c r="B2454" t="s">
        <v>319</v>
      </c>
      <c r="C2454">
        <v>8</v>
      </c>
      <c r="D2454" t="s">
        <v>49</v>
      </c>
      <c r="E2454">
        <v>2002</v>
      </c>
      <c r="F2454">
        <v>580</v>
      </c>
      <c r="G2454" t="s">
        <v>10</v>
      </c>
      <c r="H2454" s="54">
        <v>0.14500000000000002</v>
      </c>
      <c r="I2454" s="54">
        <v>0.14600000000000002</v>
      </c>
      <c r="J2454" s="54">
        <v>0.13250000000000001</v>
      </c>
      <c r="K2454">
        <v>0.105</v>
      </c>
      <c r="L2454" s="2">
        <f t="shared" si="574"/>
        <v>678.36257309941527</v>
      </c>
      <c r="M2454" s="2">
        <f t="shared" si="575"/>
        <v>679.15690866510545</v>
      </c>
      <c r="N2454" s="2">
        <f t="shared" si="576"/>
        <v>668.58789625360237</v>
      </c>
      <c r="O2454" s="2">
        <f t="shared" si="577"/>
        <v>648.04469273743018</v>
      </c>
      <c r="P2454" s="79" t="e">
        <f t="shared" si="587"/>
        <v>#VALUE!</v>
      </c>
      <c r="Q2454" s="78">
        <v>0.94594594595000003</v>
      </c>
      <c r="R2454" s="78">
        <v>5.4054054054000003E-2</v>
      </c>
      <c r="S2454" s="79">
        <f t="shared" si="578"/>
        <v>86.781214979454788</v>
      </c>
      <c r="T2454" s="2">
        <f t="shared" si="579"/>
        <v>103.07231937994179</v>
      </c>
      <c r="U2454" s="2">
        <f t="shared" si="580"/>
        <v>115.02497503352505</v>
      </c>
      <c r="V2454" s="2">
        <f t="shared" si="581"/>
        <v>101.67783669750426</v>
      </c>
      <c r="W2454" s="2" t="e">
        <f t="shared" si="582"/>
        <v>#VALUE!</v>
      </c>
      <c r="X2454">
        <f t="shared" si="583"/>
        <v>0.14962278444733584</v>
      </c>
      <c r="Y2454">
        <f t="shared" si="584"/>
        <v>0.17771089548265825</v>
      </c>
      <c r="Z2454">
        <f t="shared" si="585"/>
        <v>0.19831892247159491</v>
      </c>
      <c r="AA2454">
        <f t="shared" si="586"/>
        <v>0.175306614995697</v>
      </c>
      <c r="AB2454" t="e">
        <f t="shared" si="588"/>
        <v>#VALUE!</v>
      </c>
    </row>
    <row r="2455" spans="1:28" x14ac:dyDescent="0.25">
      <c r="A2455">
        <v>55</v>
      </c>
      <c r="B2455" t="s">
        <v>319</v>
      </c>
      <c r="C2455">
        <v>8</v>
      </c>
      <c r="D2455" t="s">
        <v>49</v>
      </c>
      <c r="E2455">
        <v>2003</v>
      </c>
      <c r="F2455">
        <v>149</v>
      </c>
      <c r="G2455" t="s">
        <v>10</v>
      </c>
      <c r="H2455" s="54">
        <v>0.19600000000000001</v>
      </c>
      <c r="I2455" s="54">
        <v>0.19833333333333333</v>
      </c>
      <c r="J2455" s="54">
        <v>0.18033333333333335</v>
      </c>
      <c r="K2455">
        <v>0.16</v>
      </c>
      <c r="L2455" s="2">
        <f t="shared" si="574"/>
        <v>185.3233830845771</v>
      </c>
      <c r="M2455" s="2">
        <f t="shared" si="575"/>
        <v>185.86278586278587</v>
      </c>
      <c r="N2455" s="2">
        <f t="shared" si="576"/>
        <v>181.78121187474582</v>
      </c>
      <c r="O2455" s="2">
        <f t="shared" si="577"/>
        <v>177.38095238095238</v>
      </c>
      <c r="P2455" s="79" t="e">
        <f t="shared" si="587"/>
        <v>#VALUE!</v>
      </c>
      <c r="Q2455" s="78">
        <v>0.94594594595000003</v>
      </c>
      <c r="R2455" s="78">
        <v>5.4054054054000003E-2</v>
      </c>
      <c r="S2455" s="79">
        <f t="shared" si="578"/>
        <v>31.100841524918863</v>
      </c>
      <c r="T2455" s="2">
        <f t="shared" si="579"/>
        <v>33.104512591725459</v>
      </c>
      <c r="U2455" s="2">
        <f t="shared" si="580"/>
        <v>33.009740389321486</v>
      </c>
      <c r="V2455" s="2">
        <f t="shared" si="581"/>
        <v>33.674385168588202</v>
      </c>
      <c r="W2455" s="2" t="e">
        <f t="shared" si="582"/>
        <v>#VALUE!</v>
      </c>
      <c r="X2455">
        <f t="shared" si="583"/>
        <v>0.20873048003301251</v>
      </c>
      <c r="Y2455">
        <f t="shared" si="584"/>
        <v>0.22217793685721784</v>
      </c>
      <c r="Z2455">
        <f t="shared" si="585"/>
        <v>0.22154188180752676</v>
      </c>
      <c r="AA2455">
        <f t="shared" si="586"/>
        <v>0.22600258502408188</v>
      </c>
      <c r="AB2455" t="e">
        <f t="shared" si="588"/>
        <v>#VALUE!</v>
      </c>
    </row>
    <row r="2456" spans="1:28" x14ac:dyDescent="0.25">
      <c r="A2456">
        <v>55</v>
      </c>
      <c r="B2456" t="s">
        <v>319</v>
      </c>
      <c r="C2456">
        <v>8</v>
      </c>
      <c r="D2456" t="s">
        <v>49</v>
      </c>
      <c r="E2456">
        <v>2004</v>
      </c>
      <c r="F2456">
        <v>210</v>
      </c>
      <c r="G2456" t="s">
        <v>10</v>
      </c>
      <c r="H2456" s="54">
        <v>0.26400000000000001</v>
      </c>
      <c r="I2456" s="54">
        <v>0.42799999999999999</v>
      </c>
      <c r="J2456" s="54">
        <v>0.41199999999999998</v>
      </c>
      <c r="K2456">
        <v>0.41299999999999998</v>
      </c>
      <c r="L2456" s="2">
        <f t="shared" si="574"/>
        <v>285.32608695652175</v>
      </c>
      <c r="M2456" s="2">
        <f t="shared" si="575"/>
        <v>367.13286713286709</v>
      </c>
      <c r="N2456" s="2">
        <f t="shared" si="576"/>
        <v>357.14285714285711</v>
      </c>
      <c r="O2456" s="2">
        <f t="shared" si="577"/>
        <v>357.75127768313462</v>
      </c>
      <c r="P2456" s="79" t="e">
        <f t="shared" si="587"/>
        <v>#VALUE!</v>
      </c>
      <c r="Q2456" s="78">
        <v>0.94594594595000003</v>
      </c>
      <c r="R2456" s="78">
        <v>5.4054054054000003E-2</v>
      </c>
      <c r="S2456" s="79">
        <f t="shared" si="578"/>
        <v>36.693172070008636</v>
      </c>
      <c r="T2456" s="2">
        <f t="shared" si="579"/>
        <v>40.652308598185762</v>
      </c>
      <c r="U2456" s="2">
        <f t="shared" si="580"/>
        <v>39.576239316271717</v>
      </c>
      <c r="V2456" s="2">
        <f t="shared" si="581"/>
        <v>40.99967768652192</v>
      </c>
      <c r="W2456" s="2" t="e">
        <f t="shared" si="582"/>
        <v>#VALUE!</v>
      </c>
      <c r="X2456">
        <f t="shared" si="583"/>
        <v>0.17472939080956493</v>
      </c>
      <c r="Y2456">
        <f t="shared" si="584"/>
        <v>0.19358242189612268</v>
      </c>
      <c r="Z2456">
        <f t="shared" si="585"/>
        <v>0.18845828245843674</v>
      </c>
      <c r="AA2456">
        <f t="shared" si="586"/>
        <v>0.19523656041200915</v>
      </c>
      <c r="AB2456" t="e">
        <f t="shared" si="588"/>
        <v>#VALUE!</v>
      </c>
    </row>
    <row r="2457" spans="1:28" x14ac:dyDescent="0.25">
      <c r="A2457">
        <v>55</v>
      </c>
      <c r="B2457" t="s">
        <v>319</v>
      </c>
      <c r="C2457">
        <v>8</v>
      </c>
      <c r="D2457" t="s">
        <v>49</v>
      </c>
      <c r="E2457">
        <v>2005</v>
      </c>
      <c r="F2457">
        <v>70</v>
      </c>
      <c r="G2457" t="s">
        <v>10</v>
      </c>
      <c r="H2457" s="54">
        <v>0.222</v>
      </c>
      <c r="I2457" s="54">
        <v>0.34633333333333338</v>
      </c>
      <c r="J2457" s="54">
        <v>0.41533333333333339</v>
      </c>
      <c r="K2457">
        <v>0.33700000000000002</v>
      </c>
      <c r="L2457" s="2">
        <f t="shared" si="574"/>
        <v>89.974293059125955</v>
      </c>
      <c r="M2457" s="2">
        <f t="shared" si="575"/>
        <v>107.08822029576747</v>
      </c>
      <c r="N2457" s="2">
        <f t="shared" si="576"/>
        <v>119.72633979475485</v>
      </c>
      <c r="O2457" s="2">
        <f t="shared" si="577"/>
        <v>105.58069381598793</v>
      </c>
      <c r="P2457" s="79" t="e">
        <f t="shared" si="587"/>
        <v>#VALUE!</v>
      </c>
      <c r="Q2457" s="78">
        <v>0.94594594595000003</v>
      </c>
      <c r="R2457" s="78">
        <v>5.4054054054000003E-2</v>
      </c>
      <c r="S2457" s="79" t="e">
        <f t="shared" si="578"/>
        <v>#VALUE!</v>
      </c>
      <c r="T2457" s="2" t="e">
        <f t="shared" si="579"/>
        <v>#VALUE!</v>
      </c>
      <c r="U2457" s="2" t="e">
        <f t="shared" si="580"/>
        <v>#VALUE!</v>
      </c>
      <c r="V2457" s="2" t="e">
        <f t="shared" si="581"/>
        <v>#VALUE!</v>
      </c>
      <c r="W2457" s="2" t="e">
        <f t="shared" si="582"/>
        <v>#VALUE!</v>
      </c>
      <c r="X2457" t="e">
        <f t="shared" si="583"/>
        <v>#VALUE!</v>
      </c>
      <c r="Y2457" t="e">
        <f t="shared" si="584"/>
        <v>#VALUE!</v>
      </c>
      <c r="Z2457" t="e">
        <f t="shared" si="585"/>
        <v>#VALUE!</v>
      </c>
      <c r="AA2457" t="e">
        <f t="shared" si="586"/>
        <v>#VALUE!</v>
      </c>
      <c r="AB2457" t="e">
        <f t="shared" si="588"/>
        <v>#VALUE!</v>
      </c>
    </row>
    <row r="2458" spans="1:28" x14ac:dyDescent="0.25">
      <c r="A2458">
        <v>55</v>
      </c>
      <c r="B2458" t="s">
        <v>319</v>
      </c>
      <c r="C2458">
        <v>8</v>
      </c>
      <c r="D2458" t="s">
        <v>49</v>
      </c>
      <c r="E2458">
        <v>2006</v>
      </c>
      <c r="F2458">
        <v>25</v>
      </c>
      <c r="G2458" t="s">
        <v>10</v>
      </c>
      <c r="H2458" s="54">
        <v>0.191</v>
      </c>
      <c r="I2458" s="54">
        <v>0.23766666666666669</v>
      </c>
      <c r="J2458" s="54">
        <v>0.23666666666666669</v>
      </c>
      <c r="K2458">
        <v>0.251</v>
      </c>
      <c r="L2458" s="2">
        <f t="shared" si="574"/>
        <v>30.902348578491967</v>
      </c>
      <c r="M2458" s="2">
        <f t="shared" si="575"/>
        <v>32.794053344993443</v>
      </c>
      <c r="N2458" s="2">
        <f t="shared" si="576"/>
        <v>32.751091703056773</v>
      </c>
      <c r="O2458" s="2">
        <f t="shared" si="577"/>
        <v>33.377837116154872</v>
      </c>
      <c r="P2458" s="79" t="e">
        <f t="shared" si="587"/>
        <v>#VALUE!</v>
      </c>
      <c r="Q2458" s="78">
        <v>0.94594594595000003</v>
      </c>
      <c r="R2458" s="78">
        <v>5.4054054054000003E-2</v>
      </c>
      <c r="S2458" s="79" t="e">
        <f t="shared" si="578"/>
        <v>#VALUE!</v>
      </c>
      <c r="T2458" s="2" t="e">
        <f t="shared" si="579"/>
        <v>#VALUE!</v>
      </c>
      <c r="U2458" s="2" t="e">
        <f t="shared" si="580"/>
        <v>#VALUE!</v>
      </c>
      <c r="V2458" s="2" t="e">
        <f t="shared" si="581"/>
        <v>#VALUE!</v>
      </c>
      <c r="W2458" s="2" t="e">
        <f t="shared" si="582"/>
        <v>#VALUE!</v>
      </c>
      <c r="X2458" t="e">
        <f t="shared" si="583"/>
        <v>#VALUE!</v>
      </c>
      <c r="Y2458" t="e">
        <f t="shared" si="584"/>
        <v>#VALUE!</v>
      </c>
      <c r="Z2458" t="e">
        <f t="shared" si="585"/>
        <v>#VALUE!</v>
      </c>
      <c r="AA2458" t="e">
        <f t="shared" si="586"/>
        <v>#VALUE!</v>
      </c>
      <c r="AB2458" t="e">
        <f t="shared" si="588"/>
        <v>#VALUE!</v>
      </c>
    </row>
    <row r="2459" spans="1:28" x14ac:dyDescent="0.25">
      <c r="A2459">
        <v>55</v>
      </c>
      <c r="B2459" t="s">
        <v>319</v>
      </c>
      <c r="C2459">
        <v>8</v>
      </c>
      <c r="D2459" t="s">
        <v>49</v>
      </c>
      <c r="E2459">
        <v>2007</v>
      </c>
      <c r="F2459">
        <v>26</v>
      </c>
      <c r="G2459" t="s">
        <v>10</v>
      </c>
      <c r="H2459" s="54">
        <v>0.248</v>
      </c>
      <c r="I2459" s="54">
        <v>0.32533333333333336</v>
      </c>
      <c r="J2459" s="54">
        <v>0.30733333333333335</v>
      </c>
      <c r="K2459">
        <v>0.33100000000000002</v>
      </c>
      <c r="L2459" s="2">
        <f t="shared" si="574"/>
        <v>34.574468085106382</v>
      </c>
      <c r="M2459" s="2">
        <f t="shared" si="575"/>
        <v>38.537549407114625</v>
      </c>
      <c r="N2459" s="2">
        <f t="shared" si="576"/>
        <v>37.536092396535132</v>
      </c>
      <c r="O2459" s="2">
        <f t="shared" si="577"/>
        <v>38.863976083707023</v>
      </c>
      <c r="P2459" s="79" t="e">
        <f t="shared" si="587"/>
        <v>#VALUE!</v>
      </c>
      <c r="Q2459" s="78">
        <v>0.94594594595000003</v>
      </c>
      <c r="R2459" s="78">
        <v>5.4054054054000003E-2</v>
      </c>
      <c r="S2459" s="79">
        <f t="shared" si="578"/>
        <v>91.930603357099656</v>
      </c>
      <c r="T2459" s="2">
        <f t="shared" si="579"/>
        <v>101.25845094094861</v>
      </c>
      <c r="U2459" s="2">
        <f t="shared" si="580"/>
        <v>98.709792574721519</v>
      </c>
      <c r="V2459" s="2">
        <f t="shared" si="581"/>
        <v>101.10674771335957</v>
      </c>
      <c r="W2459" s="2" t="e">
        <f t="shared" si="582"/>
        <v>#VALUE!</v>
      </c>
      <c r="X2459">
        <f t="shared" si="583"/>
        <v>3.5357924368115254</v>
      </c>
      <c r="Y2459">
        <f t="shared" si="584"/>
        <v>3.8945558054211</v>
      </c>
      <c r="Z2459">
        <f t="shared" si="585"/>
        <v>3.7965304836431355</v>
      </c>
      <c r="AA2459">
        <f t="shared" si="586"/>
        <v>3.8887210658984448</v>
      </c>
      <c r="AB2459" t="e">
        <f t="shared" si="588"/>
        <v>#VALUE!</v>
      </c>
    </row>
    <row r="2460" spans="1:28" x14ac:dyDescent="0.25">
      <c r="A2460">
        <v>55</v>
      </c>
      <c r="B2460" t="s">
        <v>319</v>
      </c>
      <c r="C2460">
        <v>8</v>
      </c>
      <c r="D2460" t="s">
        <v>49</v>
      </c>
      <c r="E2460">
        <v>2008</v>
      </c>
      <c r="F2460">
        <v>54</v>
      </c>
      <c r="G2460" t="s">
        <v>10</v>
      </c>
      <c r="H2460" s="54">
        <v>0.26800000000000002</v>
      </c>
      <c r="I2460" s="54">
        <v>0.3046666666666667</v>
      </c>
      <c r="J2460" s="54">
        <v>0.28266666666666668</v>
      </c>
      <c r="K2460">
        <v>0.311</v>
      </c>
      <c r="L2460" s="2">
        <f t="shared" si="574"/>
        <v>73.770491803278688</v>
      </c>
      <c r="M2460" s="2">
        <f t="shared" si="575"/>
        <v>77.660594439117929</v>
      </c>
      <c r="N2460" s="2">
        <f t="shared" si="576"/>
        <v>75.278810408921927</v>
      </c>
      <c r="O2460" s="2">
        <f t="shared" si="577"/>
        <v>78.374455732946288</v>
      </c>
      <c r="P2460" s="79" t="e">
        <f t="shared" si="587"/>
        <v>#VALUE!</v>
      </c>
      <c r="Q2460" s="78">
        <v>0.94594594595000003</v>
      </c>
      <c r="R2460" s="78">
        <v>5.4054054054000003E-2</v>
      </c>
      <c r="S2460" s="79">
        <f t="shared" si="578"/>
        <v>255.36597090254352</v>
      </c>
      <c r="T2460" s="2">
        <f t="shared" si="579"/>
        <v>257.03579189016119</v>
      </c>
      <c r="U2460" s="2">
        <f t="shared" si="580"/>
        <v>250.93262887526961</v>
      </c>
      <c r="V2460" s="2">
        <f t="shared" si="581"/>
        <v>262.2347244091527</v>
      </c>
      <c r="W2460" s="2" t="e">
        <f t="shared" si="582"/>
        <v>#VALUE!</v>
      </c>
      <c r="X2460">
        <f t="shared" si="583"/>
        <v>4.7289994611582138</v>
      </c>
      <c r="Y2460">
        <f t="shared" si="584"/>
        <v>4.7599220720400224</v>
      </c>
      <c r="Z2460">
        <f t="shared" si="585"/>
        <v>4.646900534727215</v>
      </c>
      <c r="AA2460">
        <f t="shared" si="586"/>
        <v>4.8561986001694946</v>
      </c>
      <c r="AB2460" t="e">
        <f t="shared" si="588"/>
        <v>#VALUE!</v>
      </c>
    </row>
    <row r="2461" spans="1:28" x14ac:dyDescent="0.25">
      <c r="A2461">
        <v>55</v>
      </c>
      <c r="B2461" t="s">
        <v>319</v>
      </c>
      <c r="C2461">
        <v>8</v>
      </c>
      <c r="D2461" t="s">
        <v>49</v>
      </c>
      <c r="E2461">
        <v>2009</v>
      </c>
      <c r="F2461" t="s">
        <v>10</v>
      </c>
      <c r="G2461" t="s">
        <v>10</v>
      </c>
      <c r="H2461" s="54">
        <v>0.25600000000000001</v>
      </c>
      <c r="I2461" s="54">
        <v>0.28799999999999998</v>
      </c>
      <c r="J2461" s="54">
        <v>0.26449999999999996</v>
      </c>
      <c r="K2461">
        <v>0.28799999999999998</v>
      </c>
      <c r="L2461" s="2" t="e">
        <f t="shared" si="574"/>
        <v>#VALUE!</v>
      </c>
      <c r="M2461" s="2" t="e">
        <f t="shared" si="575"/>
        <v>#VALUE!</v>
      </c>
      <c r="N2461" s="2" t="e">
        <f t="shared" si="576"/>
        <v>#VALUE!</v>
      </c>
      <c r="O2461" s="2" t="e">
        <f t="shared" si="577"/>
        <v>#VALUE!</v>
      </c>
      <c r="P2461" s="79" t="e">
        <f t="shared" si="587"/>
        <v>#VALUE!</v>
      </c>
      <c r="Q2461" s="78">
        <v>0.94594594595000003</v>
      </c>
      <c r="R2461" s="78">
        <v>5.4054054054000003E-2</v>
      </c>
      <c r="S2461" s="79">
        <f t="shared" si="578"/>
        <v>42.037737102367501</v>
      </c>
      <c r="T2461" s="2">
        <f t="shared" si="579"/>
        <v>46.526109888532886</v>
      </c>
      <c r="U2461" s="2">
        <f t="shared" si="580"/>
        <v>45.080381701252307</v>
      </c>
      <c r="V2461" s="2">
        <f t="shared" si="581"/>
        <v>47.26791855518519</v>
      </c>
      <c r="W2461" s="2" t="e">
        <f t="shared" si="582"/>
        <v>#VALUE!</v>
      </c>
      <c r="X2461" t="e">
        <f t="shared" si="583"/>
        <v>#VALUE!</v>
      </c>
      <c r="Y2461" t="e">
        <f t="shared" si="584"/>
        <v>#VALUE!</v>
      </c>
      <c r="Z2461" t="e">
        <f t="shared" si="585"/>
        <v>#VALUE!</v>
      </c>
      <c r="AA2461" t="e">
        <f t="shared" si="586"/>
        <v>#VALUE!</v>
      </c>
      <c r="AB2461" t="e">
        <f t="shared" si="588"/>
        <v>#VALUE!</v>
      </c>
    </row>
    <row r="2462" spans="1:28" x14ac:dyDescent="0.25">
      <c r="A2462">
        <v>55</v>
      </c>
      <c r="B2462" t="s">
        <v>319</v>
      </c>
      <c r="C2462">
        <v>8</v>
      </c>
      <c r="D2462" t="s">
        <v>49</v>
      </c>
      <c r="E2462">
        <v>2010</v>
      </c>
      <c r="F2462">
        <v>65</v>
      </c>
      <c r="G2462" t="s">
        <v>10</v>
      </c>
      <c r="H2462" s="54">
        <v>0.20600000000000002</v>
      </c>
      <c r="I2462" s="54">
        <v>0.29066666666666668</v>
      </c>
      <c r="J2462" s="54">
        <v>0.27216666666666667</v>
      </c>
      <c r="K2462">
        <v>0.28699999999999998</v>
      </c>
      <c r="L2462" s="2">
        <f t="shared" si="574"/>
        <v>81.863979848866492</v>
      </c>
      <c r="M2462" s="2">
        <f t="shared" si="575"/>
        <v>91.635338345864653</v>
      </c>
      <c r="N2462" s="2">
        <f t="shared" si="576"/>
        <v>89.30615983512709</v>
      </c>
      <c r="O2462" s="2">
        <f t="shared" si="577"/>
        <v>91.164095371668992</v>
      </c>
      <c r="P2462" s="79" t="e">
        <f t="shared" si="587"/>
        <v>#VALUE!</v>
      </c>
      <c r="Q2462" s="78">
        <v>0.94594594595000003</v>
      </c>
      <c r="R2462" s="78">
        <v>5.4054054054000003E-2</v>
      </c>
      <c r="S2462" s="79">
        <f t="shared" si="578"/>
        <v>199.15020488522319</v>
      </c>
      <c r="T2462" s="2">
        <f t="shared" si="579"/>
        <v>220.30784339875444</v>
      </c>
      <c r="U2462" s="2">
        <f t="shared" si="580"/>
        <v>213.05755914275971</v>
      </c>
      <c r="V2462" s="2">
        <f t="shared" si="581"/>
        <v>217.06004127282475</v>
      </c>
      <c r="W2462" s="2" t="e">
        <f t="shared" si="582"/>
        <v>#VALUE!</v>
      </c>
      <c r="X2462">
        <f t="shared" si="583"/>
        <v>3.0638493059265106</v>
      </c>
      <c r="Y2462">
        <f t="shared" si="584"/>
        <v>3.3893514369039144</v>
      </c>
      <c r="Z2462">
        <f t="shared" si="585"/>
        <v>3.2778086021963033</v>
      </c>
      <c r="AA2462">
        <f t="shared" si="586"/>
        <v>3.3393852503511501</v>
      </c>
      <c r="AB2462" t="e">
        <f t="shared" si="588"/>
        <v>#VALUE!</v>
      </c>
    </row>
    <row r="2463" spans="1:28" x14ac:dyDescent="0.25">
      <c r="A2463">
        <v>55</v>
      </c>
      <c r="B2463" t="s">
        <v>319</v>
      </c>
      <c r="C2463">
        <v>8</v>
      </c>
      <c r="D2463" t="s">
        <v>49</v>
      </c>
      <c r="E2463">
        <v>2011</v>
      </c>
      <c r="F2463">
        <v>200</v>
      </c>
      <c r="G2463" t="s">
        <v>10</v>
      </c>
      <c r="H2463" s="54">
        <v>0.254</v>
      </c>
      <c r="I2463" s="54">
        <v>0.2583333333333333</v>
      </c>
      <c r="J2463" s="54">
        <v>0.24033333333333334</v>
      </c>
      <c r="K2463">
        <v>0.27300000000000002</v>
      </c>
      <c r="L2463" s="2">
        <f t="shared" si="574"/>
        <v>268.0965147453083</v>
      </c>
      <c r="M2463" s="2">
        <f t="shared" si="575"/>
        <v>269.66292134831457</v>
      </c>
      <c r="N2463" s="2">
        <f t="shared" si="576"/>
        <v>263.27336551118913</v>
      </c>
      <c r="O2463" s="2">
        <f t="shared" si="577"/>
        <v>275.1031636863824</v>
      </c>
      <c r="P2463" s="79" t="e">
        <f t="shared" si="587"/>
        <v>#VALUE!</v>
      </c>
      <c r="Q2463" s="78">
        <v>0.94594594595000003</v>
      </c>
      <c r="R2463" s="78">
        <v>5.4054054054000003E-2</v>
      </c>
      <c r="S2463" s="79">
        <f t="shared" si="578"/>
        <v>52.77382645824737</v>
      </c>
      <c r="T2463" s="2">
        <f t="shared" si="579"/>
        <v>56.761129620087566</v>
      </c>
      <c r="U2463" s="2">
        <f t="shared" si="580"/>
        <v>56.415749085371694</v>
      </c>
      <c r="V2463" s="2">
        <f t="shared" si="581"/>
        <v>55.685654559729905</v>
      </c>
      <c r="W2463" s="2" t="e">
        <f t="shared" si="582"/>
        <v>#VALUE!</v>
      </c>
      <c r="X2463">
        <f t="shared" si="583"/>
        <v>0.26386913229123687</v>
      </c>
      <c r="Y2463">
        <f t="shared" si="584"/>
        <v>0.28380564810043785</v>
      </c>
      <c r="Z2463">
        <f t="shared" si="585"/>
        <v>0.28207874542685846</v>
      </c>
      <c r="AA2463">
        <f t="shared" si="586"/>
        <v>0.27842827279864951</v>
      </c>
      <c r="AB2463" t="e">
        <f t="shared" si="588"/>
        <v>#VALUE!</v>
      </c>
    </row>
    <row r="2464" spans="1:28" x14ac:dyDescent="0.25">
      <c r="A2464">
        <v>55</v>
      </c>
      <c r="B2464" t="s">
        <v>319</v>
      </c>
      <c r="C2464">
        <v>8</v>
      </c>
      <c r="D2464" t="s">
        <v>49</v>
      </c>
      <c r="E2464">
        <v>2012</v>
      </c>
      <c r="F2464">
        <v>26</v>
      </c>
      <c r="G2464" t="s">
        <v>10</v>
      </c>
      <c r="H2464" s="54">
        <v>0.20199999999999999</v>
      </c>
      <c r="I2464" s="54">
        <v>0.27900000000000003</v>
      </c>
      <c r="J2464" s="54">
        <v>0.25650000000000001</v>
      </c>
      <c r="K2464">
        <v>0.29799999999999999</v>
      </c>
      <c r="L2464" s="2">
        <f t="shared" ref="L2464:L2527" si="589">$F2464/(1-H2464)</f>
        <v>32.581453634085214</v>
      </c>
      <c r="M2464" s="2">
        <f t="shared" ref="M2464:M2527" si="590">$F2464/(1-I2464)</f>
        <v>36.061026352288486</v>
      </c>
      <c r="N2464" s="2">
        <f t="shared" ref="N2464:N2527" si="591">$F2464/(1-J2464)</f>
        <v>34.969737726967047</v>
      </c>
      <c r="O2464" s="2">
        <f t="shared" ref="O2464:O2527" si="592">$F2464/(1-K2464)</f>
        <v>37.037037037037038</v>
      </c>
      <c r="P2464" s="79" t="e">
        <f t="shared" si="587"/>
        <v>#VALUE!</v>
      </c>
      <c r="Q2464" s="78">
        <v>0.94594594595000003</v>
      </c>
      <c r="R2464" s="78">
        <v>5.4054054054000003E-2</v>
      </c>
      <c r="S2464" s="79">
        <f t="shared" ref="S2464:S2527" si="593">(L2467*$Q2464)+(L2468*$R2464)</f>
        <v>54.443903515332821</v>
      </c>
      <c r="T2464" s="2">
        <f t="shared" ref="T2464:T2527" si="594">(M2467*$Q2464)+(M2468*$R2464)</f>
        <v>59.389661403441785</v>
      </c>
      <c r="U2464" s="2">
        <f t="shared" ref="U2464:U2527" si="595">(N2467*$Q2464)+(N2468*$R2464)</f>
        <v>57.971049542522096</v>
      </c>
      <c r="V2464" s="2">
        <f t="shared" ref="V2464:V2527" si="596">(O2467*$Q2464)+(O2468*$R2464)</f>
        <v>62.765095994703195</v>
      </c>
      <c r="W2464" s="2" t="e">
        <f t="shared" ref="W2464:W2527" si="597">(P2467*$Q2464)+(P2468*$R2464)</f>
        <v>#VALUE!</v>
      </c>
      <c r="X2464">
        <f t="shared" ref="X2464:X2527" si="598">S2464/$F2464</f>
        <v>2.0939962890512622</v>
      </c>
      <c r="Y2464">
        <f t="shared" ref="Y2464:Y2527" si="599">T2464/$F2464</f>
        <v>2.2842177462862225</v>
      </c>
      <c r="Z2464">
        <f t="shared" ref="Z2464:Z2527" si="600">U2464/$F2464</f>
        <v>2.2296557516354651</v>
      </c>
      <c r="AA2464">
        <f t="shared" ref="AA2464:AA2527" si="601">V2464/$F2464</f>
        <v>2.4140421536424306</v>
      </c>
      <c r="AB2464" t="e">
        <f t="shared" si="588"/>
        <v>#VALUE!</v>
      </c>
    </row>
    <row r="2465" spans="1:28" x14ac:dyDescent="0.25">
      <c r="A2465">
        <v>55</v>
      </c>
      <c r="B2465" t="s">
        <v>319</v>
      </c>
      <c r="C2465">
        <v>8</v>
      </c>
      <c r="D2465" t="s">
        <v>49</v>
      </c>
      <c r="E2465">
        <v>2013</v>
      </c>
      <c r="F2465">
        <v>160</v>
      </c>
      <c r="G2465" t="s">
        <v>10</v>
      </c>
      <c r="H2465" s="54">
        <v>0.22900000000000001</v>
      </c>
      <c r="I2465" s="54">
        <v>0.30333333333333334</v>
      </c>
      <c r="J2465" s="54">
        <v>0.27933333333333332</v>
      </c>
      <c r="K2465">
        <v>0.29299999999999998</v>
      </c>
      <c r="L2465" s="2">
        <f t="shared" si="589"/>
        <v>207.52269779507134</v>
      </c>
      <c r="M2465" s="2">
        <f t="shared" si="590"/>
        <v>229.66507177033492</v>
      </c>
      <c r="N2465" s="2">
        <f t="shared" si="591"/>
        <v>222.01665124884366</v>
      </c>
      <c r="O2465" s="2">
        <f t="shared" si="592"/>
        <v>226.30834512022628</v>
      </c>
      <c r="P2465" s="79" t="e">
        <f t="shared" si="587"/>
        <v>#VALUE!</v>
      </c>
      <c r="Q2465" s="78">
        <v>0.94594594595000003</v>
      </c>
      <c r="R2465" s="78">
        <v>5.4054054054000003E-2</v>
      </c>
      <c r="S2465" s="79">
        <f t="shared" si="593"/>
        <v>62.035273465755836</v>
      </c>
      <c r="T2465" s="2">
        <f t="shared" si="594"/>
        <v>66.990567923989246</v>
      </c>
      <c r="U2465" s="2">
        <f t="shared" si="595"/>
        <v>65.155862409957905</v>
      </c>
      <c r="V2465" s="2">
        <f t="shared" si="596"/>
        <v>66.444386037915422</v>
      </c>
      <c r="W2465" s="2" t="e">
        <f t="shared" si="597"/>
        <v>#VALUE!</v>
      </c>
      <c r="X2465">
        <f t="shared" si="598"/>
        <v>0.38772045916097397</v>
      </c>
      <c r="Y2465">
        <f t="shared" si="599"/>
        <v>0.4186910495249328</v>
      </c>
      <c r="Z2465">
        <f t="shared" si="600"/>
        <v>0.40722414006223689</v>
      </c>
      <c r="AA2465">
        <f t="shared" si="601"/>
        <v>0.41527741273697139</v>
      </c>
      <c r="AB2465" t="e">
        <f t="shared" si="588"/>
        <v>#VALUE!</v>
      </c>
    </row>
    <row r="2466" spans="1:28" x14ac:dyDescent="0.25">
      <c r="A2466">
        <v>55</v>
      </c>
      <c r="B2466" t="s">
        <v>319</v>
      </c>
      <c r="C2466">
        <v>8</v>
      </c>
      <c r="D2466" t="s">
        <v>49</v>
      </c>
      <c r="E2466">
        <v>2014</v>
      </c>
      <c r="F2466">
        <v>45</v>
      </c>
      <c r="G2466" t="s">
        <v>10</v>
      </c>
      <c r="H2466" s="54">
        <v>0.14499999999999999</v>
      </c>
      <c r="I2466" s="54">
        <v>0.20433333333333331</v>
      </c>
      <c r="J2466" s="54">
        <v>0.20033333333333331</v>
      </c>
      <c r="K2466">
        <v>0.185</v>
      </c>
      <c r="L2466" s="2">
        <f t="shared" si="589"/>
        <v>52.631578947368425</v>
      </c>
      <c r="M2466" s="2">
        <f t="shared" si="590"/>
        <v>56.556346878927521</v>
      </c>
      <c r="N2466" s="2">
        <f t="shared" si="591"/>
        <v>56.273447269695701</v>
      </c>
      <c r="O2466" s="2">
        <f t="shared" si="592"/>
        <v>55.214723926380373</v>
      </c>
      <c r="P2466" s="79" t="e">
        <f t="shared" si="587"/>
        <v>#VALUE!</v>
      </c>
      <c r="Q2466" s="78">
        <v>0.94594594595000003</v>
      </c>
      <c r="R2466" s="78">
        <v>5.4054054054000003E-2</v>
      </c>
      <c r="S2466" s="79">
        <f t="shared" si="593"/>
        <v>422.69809451759141</v>
      </c>
      <c r="T2466" s="2">
        <f t="shared" si="594"/>
        <v>467.07353752538285</v>
      </c>
      <c r="U2466" s="2">
        <f t="shared" si="595"/>
        <v>452.58743924296436</v>
      </c>
      <c r="V2466" s="2">
        <f t="shared" si="596"/>
        <v>461.35470854126447</v>
      </c>
      <c r="W2466" s="2" t="e">
        <f t="shared" si="597"/>
        <v>#VALUE!</v>
      </c>
      <c r="X2466">
        <f t="shared" si="598"/>
        <v>9.3932909892798087</v>
      </c>
      <c r="Y2466">
        <f t="shared" si="599"/>
        <v>10.379411945008508</v>
      </c>
      <c r="Z2466">
        <f t="shared" si="600"/>
        <v>10.057498649843653</v>
      </c>
      <c r="AA2466">
        <f t="shared" si="601"/>
        <v>10.252326856472544</v>
      </c>
      <c r="AB2466" t="e">
        <f t="shared" si="588"/>
        <v>#VALUE!</v>
      </c>
    </row>
    <row r="2467" spans="1:28" x14ac:dyDescent="0.25">
      <c r="A2467">
        <v>55</v>
      </c>
      <c r="B2467" t="s">
        <v>319</v>
      </c>
      <c r="C2467">
        <v>8</v>
      </c>
      <c r="D2467" t="s">
        <v>49</v>
      </c>
      <c r="E2467">
        <v>2015</v>
      </c>
      <c r="F2467">
        <v>42</v>
      </c>
      <c r="G2467" t="s">
        <v>10</v>
      </c>
      <c r="H2467" s="54">
        <v>0.24</v>
      </c>
      <c r="I2467" s="54">
        <v>0.30400000000000005</v>
      </c>
      <c r="J2467" s="54">
        <v>0.28700000000000003</v>
      </c>
      <c r="K2467">
        <v>0.34300000000000003</v>
      </c>
      <c r="L2467" s="2">
        <f t="shared" si="589"/>
        <v>55.263157894736842</v>
      </c>
      <c r="M2467" s="2">
        <f t="shared" si="590"/>
        <v>60.344827586206904</v>
      </c>
      <c r="N2467" s="2">
        <f t="shared" si="591"/>
        <v>58.906030855539974</v>
      </c>
      <c r="O2467" s="2">
        <f t="shared" si="592"/>
        <v>63.926940639269404</v>
      </c>
      <c r="P2467" s="79" t="e">
        <f t="shared" si="587"/>
        <v>#VALUE!</v>
      </c>
      <c r="Q2467" s="78">
        <v>0.94594594595000003</v>
      </c>
      <c r="R2467" s="78">
        <v>5.4054054054000003E-2</v>
      </c>
      <c r="S2467" s="79">
        <f t="shared" si="593"/>
        <v>26.914155035307687</v>
      </c>
      <c r="T2467" s="2">
        <f t="shared" si="594"/>
        <v>30.908078406830441</v>
      </c>
      <c r="U2467" s="2">
        <f t="shared" si="595"/>
        <v>30.480253534510002</v>
      </c>
      <c r="V2467" s="2">
        <f t="shared" si="596"/>
        <v>27.434410380625891</v>
      </c>
      <c r="W2467" s="2" t="e">
        <f t="shared" si="597"/>
        <v>#VALUE!</v>
      </c>
      <c r="X2467">
        <f t="shared" si="598"/>
        <v>0.64081321512637346</v>
      </c>
      <c r="Y2467">
        <f t="shared" si="599"/>
        <v>0.7359066287340581</v>
      </c>
      <c r="Z2467">
        <f t="shared" si="600"/>
        <v>0.72572032225023819</v>
      </c>
      <c r="AA2467">
        <f t="shared" si="601"/>
        <v>0.65320024715775937</v>
      </c>
      <c r="AB2467" t="e">
        <f t="shared" si="588"/>
        <v>#VALUE!</v>
      </c>
    </row>
    <row r="2468" spans="1:28" x14ac:dyDescent="0.25">
      <c r="A2468">
        <v>55</v>
      </c>
      <c r="B2468" t="s">
        <v>319</v>
      </c>
      <c r="C2468">
        <v>8</v>
      </c>
      <c r="D2468" t="s">
        <v>49</v>
      </c>
      <c r="E2468">
        <v>2016</v>
      </c>
      <c r="F2468">
        <v>30</v>
      </c>
      <c r="G2468" t="s">
        <v>10</v>
      </c>
      <c r="H2468" s="54">
        <v>0.252</v>
      </c>
      <c r="I2468" s="54">
        <v>0.29700000000000004</v>
      </c>
      <c r="J2468" s="54">
        <v>0.27900000000000003</v>
      </c>
      <c r="K2468">
        <v>0.29299999999999998</v>
      </c>
      <c r="L2468" s="2">
        <f t="shared" si="589"/>
        <v>40.106951871657756</v>
      </c>
      <c r="M2468" s="2">
        <f t="shared" si="590"/>
        <v>42.674253200568991</v>
      </c>
      <c r="N2468" s="2">
        <f t="shared" si="591"/>
        <v>41.608876560332874</v>
      </c>
      <c r="O2468" s="2">
        <f t="shared" si="592"/>
        <v>42.432814710042429</v>
      </c>
      <c r="P2468" s="79" t="e">
        <f t="shared" si="587"/>
        <v>#VALUE!</v>
      </c>
      <c r="Q2468" s="78">
        <v>0.94594594595000003</v>
      </c>
      <c r="R2468" s="78">
        <v>5.4054054054000003E-2</v>
      </c>
      <c r="S2468" s="79">
        <f t="shared" si="593"/>
        <v>166.07758495363237</v>
      </c>
      <c r="T2468" s="2">
        <f t="shared" si="594"/>
        <v>188.97273612843364</v>
      </c>
      <c r="U2468" s="2">
        <f t="shared" si="595"/>
        <v>186.07489756091817</v>
      </c>
      <c r="V2468" s="2">
        <f t="shared" si="596"/>
        <v>175.46332009498548</v>
      </c>
      <c r="W2468" s="2" t="e">
        <f t="shared" si="597"/>
        <v>#VALUE!</v>
      </c>
      <c r="X2468">
        <f t="shared" si="598"/>
        <v>5.5359194984544127</v>
      </c>
      <c r="Y2468">
        <f t="shared" si="599"/>
        <v>6.2990912042811216</v>
      </c>
      <c r="Z2468">
        <f t="shared" si="600"/>
        <v>6.2024965853639396</v>
      </c>
      <c r="AA2468">
        <f t="shared" si="601"/>
        <v>5.8487773364995155</v>
      </c>
      <c r="AB2468" t="e">
        <f t="shared" si="588"/>
        <v>#VALUE!</v>
      </c>
    </row>
    <row r="2469" spans="1:28" x14ac:dyDescent="0.25">
      <c r="A2469">
        <v>55</v>
      </c>
      <c r="B2469" t="s">
        <v>319</v>
      </c>
      <c r="C2469">
        <v>8</v>
      </c>
      <c r="D2469" t="s">
        <v>49</v>
      </c>
      <c r="E2469">
        <v>2017</v>
      </c>
      <c r="F2469">
        <v>328</v>
      </c>
      <c r="G2469" t="s">
        <v>10</v>
      </c>
      <c r="H2469" s="54">
        <v>0.26421253355763952</v>
      </c>
      <c r="I2469" s="54">
        <v>0.33404541147798106</v>
      </c>
      <c r="J2469" s="54">
        <v>0.31269765999824639</v>
      </c>
      <c r="K2469">
        <v>0.32600000000000001</v>
      </c>
      <c r="L2469" s="2">
        <f t="shared" si="589"/>
        <v>445.78090135990999</v>
      </c>
      <c r="M2469" s="2">
        <f t="shared" si="590"/>
        <v>492.52607558113567</v>
      </c>
      <c r="N2469" s="2">
        <f t="shared" si="591"/>
        <v>477.22811477575232</v>
      </c>
      <c r="O2469" s="2">
        <f t="shared" si="592"/>
        <v>486.64688427299706</v>
      </c>
      <c r="P2469" s="79" t="e">
        <f t="shared" si="587"/>
        <v>#VALUE!</v>
      </c>
      <c r="Q2469" s="78">
        <v>0.94594594595000003</v>
      </c>
      <c r="R2469" s="78">
        <v>5.4054054054000003E-2</v>
      </c>
      <c r="S2469" s="79" t="e">
        <f t="shared" si="593"/>
        <v>#VALUE!</v>
      </c>
      <c r="T2469" s="2" t="e">
        <f t="shared" si="594"/>
        <v>#VALUE!</v>
      </c>
      <c r="U2469" s="2" t="e">
        <f t="shared" si="595"/>
        <v>#VALUE!</v>
      </c>
      <c r="V2469" s="2">
        <f t="shared" si="596"/>
        <v>113.91244174455217</v>
      </c>
      <c r="W2469" s="2" t="e">
        <f t="shared" si="597"/>
        <v>#VALUE!</v>
      </c>
      <c r="X2469" t="e">
        <f t="shared" si="598"/>
        <v>#VALUE!</v>
      </c>
      <c r="Y2469" t="e">
        <f t="shared" si="599"/>
        <v>#VALUE!</v>
      </c>
      <c r="Z2469" t="e">
        <f t="shared" si="600"/>
        <v>#VALUE!</v>
      </c>
      <c r="AA2469">
        <f t="shared" si="601"/>
        <v>0.34729402970900053</v>
      </c>
      <c r="AB2469" t="e">
        <f t="shared" si="588"/>
        <v>#VALUE!</v>
      </c>
    </row>
    <row r="2470" spans="1:28" x14ac:dyDescent="0.25">
      <c r="A2470">
        <v>55</v>
      </c>
      <c r="B2470" t="s">
        <v>319</v>
      </c>
      <c r="C2470">
        <v>8</v>
      </c>
      <c r="D2470" t="s">
        <v>49</v>
      </c>
      <c r="E2470">
        <v>2018</v>
      </c>
      <c r="F2470">
        <v>14</v>
      </c>
      <c r="G2470" t="s">
        <v>10</v>
      </c>
      <c r="H2470" s="54">
        <v>0.25329250311259038</v>
      </c>
      <c r="I2470" s="54">
        <v>0.35347180943220174</v>
      </c>
      <c r="J2470" s="54">
        <v>0.34504815702446495</v>
      </c>
      <c r="K2470">
        <v>0.253</v>
      </c>
      <c r="L2470" s="2">
        <f t="shared" si="589"/>
        <v>18.748974743601583</v>
      </c>
      <c r="M2470" s="2">
        <f t="shared" si="590"/>
        <v>21.654121512791004</v>
      </c>
      <c r="N2470" s="2">
        <f t="shared" si="591"/>
        <v>21.37561738340349</v>
      </c>
      <c r="O2470" s="2">
        <f t="shared" si="592"/>
        <v>18.741633199464523</v>
      </c>
      <c r="P2470" s="79" t="e">
        <f t="shared" si="587"/>
        <v>#VALUE!</v>
      </c>
      <c r="Q2470" s="78">
        <v>0.94594594595000003</v>
      </c>
      <c r="R2470" s="78">
        <v>5.4054054054000003E-2</v>
      </c>
      <c r="S2470" s="79" t="e">
        <f t="shared" si="593"/>
        <v>#VALUE!</v>
      </c>
      <c r="T2470" s="2" t="e">
        <f t="shared" si="594"/>
        <v>#VALUE!</v>
      </c>
      <c r="U2470" s="2" t="e">
        <f t="shared" si="595"/>
        <v>#VALUE!</v>
      </c>
      <c r="V2470" s="2">
        <f t="shared" si="596"/>
        <v>280.53458081503675</v>
      </c>
      <c r="W2470" s="2" t="e">
        <f t="shared" si="597"/>
        <v>#VALUE!</v>
      </c>
      <c r="X2470" t="e">
        <f t="shared" si="598"/>
        <v>#VALUE!</v>
      </c>
      <c r="Y2470" t="e">
        <f t="shared" si="599"/>
        <v>#VALUE!</v>
      </c>
      <c r="Z2470" t="e">
        <f t="shared" si="600"/>
        <v>#VALUE!</v>
      </c>
      <c r="AA2470">
        <f t="shared" si="601"/>
        <v>20.038184343931196</v>
      </c>
      <c r="AB2470" t="e">
        <f t="shared" si="588"/>
        <v>#VALUE!</v>
      </c>
    </row>
    <row r="2471" spans="1:28" x14ac:dyDescent="0.25">
      <c r="A2471">
        <v>55</v>
      </c>
      <c r="B2471" t="s">
        <v>319</v>
      </c>
      <c r="C2471">
        <v>8</v>
      </c>
      <c r="D2471" t="s">
        <v>49</v>
      </c>
      <c r="E2471">
        <v>2019</v>
      </c>
      <c r="F2471">
        <v>130</v>
      </c>
      <c r="G2471" t="s">
        <v>10</v>
      </c>
      <c r="H2471" s="54">
        <v>0.23441509169475994</v>
      </c>
      <c r="I2471" s="54">
        <v>0.32590908281944742</v>
      </c>
      <c r="J2471" s="54">
        <v>0.31510957999927913</v>
      </c>
      <c r="K2471">
        <v>0.27600000000000002</v>
      </c>
      <c r="L2471" s="2">
        <f t="shared" si="589"/>
        <v>169.80481013892813</v>
      </c>
      <c r="M2471" s="2">
        <f t="shared" si="590"/>
        <v>192.8523240510894</v>
      </c>
      <c r="N2471" s="2">
        <f t="shared" si="591"/>
        <v>189.81138617746058</v>
      </c>
      <c r="O2471" s="2">
        <f t="shared" si="592"/>
        <v>179.55801104972377</v>
      </c>
      <c r="P2471" s="79" t="e">
        <f t="shared" si="587"/>
        <v>#VALUE!</v>
      </c>
      <c r="Q2471" s="78">
        <v>0.94594594595000003</v>
      </c>
      <c r="R2471" s="78">
        <v>5.4054054054000003E-2</v>
      </c>
      <c r="S2471" s="79" t="e">
        <f t="shared" si="593"/>
        <v>#VALUE!</v>
      </c>
      <c r="T2471" s="2" t="e">
        <f t="shared" si="594"/>
        <v>#VALUE!</v>
      </c>
      <c r="U2471" s="2" t="e">
        <f t="shared" si="595"/>
        <v>#VALUE!</v>
      </c>
      <c r="V2471" s="2">
        <f t="shared" si="596"/>
        <v>106.43487427408027</v>
      </c>
      <c r="W2471" s="2" t="e">
        <f t="shared" si="597"/>
        <v>#VALUE!</v>
      </c>
      <c r="X2471" t="e">
        <f t="shared" si="598"/>
        <v>#VALUE!</v>
      </c>
      <c r="Y2471" t="e">
        <f t="shared" si="599"/>
        <v>#VALUE!</v>
      </c>
      <c r="Z2471" t="e">
        <f t="shared" si="600"/>
        <v>#VALUE!</v>
      </c>
      <c r="AA2471">
        <f t="shared" si="601"/>
        <v>0.81872980210830981</v>
      </c>
      <c r="AB2471" t="e">
        <f t="shared" si="588"/>
        <v>#VALUE!</v>
      </c>
    </row>
    <row r="2472" spans="1:28" x14ac:dyDescent="0.25">
      <c r="A2472">
        <v>55</v>
      </c>
      <c r="B2472" t="s">
        <v>319</v>
      </c>
      <c r="C2472">
        <v>8</v>
      </c>
      <c r="D2472" t="s">
        <v>49</v>
      </c>
      <c r="E2472">
        <v>2020</v>
      </c>
      <c r="F2472" s="86">
        <v>90</v>
      </c>
      <c r="G2472" t="s">
        <v>10</v>
      </c>
      <c r="H2472" s="54">
        <v>0.10759564786873591</v>
      </c>
      <c r="I2472" s="54">
        <v>0.25668946937664994</v>
      </c>
      <c r="J2472" s="54">
        <v>0.25426527177111524</v>
      </c>
      <c r="K2472">
        <v>0.13300000000000001</v>
      </c>
      <c r="L2472" s="2">
        <f t="shared" si="589"/>
        <v>100.85114419832173</v>
      </c>
      <c r="M2472" s="2">
        <f t="shared" si="590"/>
        <v>121.07994746761466</v>
      </c>
      <c r="N2472" s="2">
        <f t="shared" si="591"/>
        <v>120.68634675731064</v>
      </c>
      <c r="O2472" s="2">
        <f t="shared" si="592"/>
        <v>103.80622837370242</v>
      </c>
      <c r="P2472" s="79" t="e">
        <f t="shared" si="587"/>
        <v>#VALUE!</v>
      </c>
      <c r="Q2472" s="78">
        <v>0.94594594595000003</v>
      </c>
      <c r="R2472" s="78">
        <v>5.4054054054000003E-2</v>
      </c>
      <c r="S2472" s="79" t="e">
        <f t="shared" si="593"/>
        <v>#VALUE!</v>
      </c>
      <c r="T2472" s="2" t="e">
        <f t="shared" si="594"/>
        <v>#VALUE!</v>
      </c>
      <c r="U2472" s="2" t="e">
        <f t="shared" si="595"/>
        <v>#VALUE!</v>
      </c>
      <c r="V2472" s="2">
        <f t="shared" si="596"/>
        <v>199.2939610257047</v>
      </c>
      <c r="W2472" s="2" t="e">
        <f t="shared" si="597"/>
        <v>#VALUE!</v>
      </c>
      <c r="X2472" t="e">
        <f t="shared" si="598"/>
        <v>#VALUE!</v>
      </c>
      <c r="Y2472" t="e">
        <f t="shared" si="599"/>
        <v>#VALUE!</v>
      </c>
      <c r="Z2472" t="e">
        <f t="shared" si="600"/>
        <v>#VALUE!</v>
      </c>
      <c r="AA2472">
        <f t="shared" si="601"/>
        <v>2.2143773447300523</v>
      </c>
      <c r="AB2472" t="e">
        <f t="shared" si="588"/>
        <v>#VALUE!</v>
      </c>
    </row>
    <row r="2473" spans="1:28" x14ac:dyDescent="0.25">
      <c r="A2473">
        <v>55</v>
      </c>
      <c r="B2473" t="s">
        <v>319</v>
      </c>
      <c r="C2473">
        <v>8</v>
      </c>
      <c r="D2473" t="s">
        <v>49</v>
      </c>
      <c r="E2473">
        <v>2021</v>
      </c>
      <c r="F2473" s="86">
        <v>230</v>
      </c>
      <c r="G2473" t="s">
        <v>10</v>
      </c>
      <c r="H2473" s="79" t="s">
        <v>10</v>
      </c>
      <c r="I2473" s="2" t="s">
        <v>10</v>
      </c>
      <c r="J2473" s="2" t="s">
        <v>10</v>
      </c>
      <c r="K2473">
        <v>0.20899999999999999</v>
      </c>
      <c r="L2473" s="2" t="e">
        <f t="shared" si="589"/>
        <v>#VALUE!</v>
      </c>
      <c r="M2473" s="2" t="e">
        <f t="shared" si="590"/>
        <v>#VALUE!</v>
      </c>
      <c r="N2473" s="2" t="e">
        <f t="shared" si="591"/>
        <v>#VALUE!</v>
      </c>
      <c r="O2473" s="2">
        <f t="shared" si="592"/>
        <v>290.77117572692794</v>
      </c>
      <c r="P2473" s="79" t="e">
        <f t="shared" si="587"/>
        <v>#VALUE!</v>
      </c>
      <c r="Q2473" s="78">
        <v>0.94594594595000003</v>
      </c>
      <c r="R2473" s="78">
        <v>5.4054054054000003E-2</v>
      </c>
      <c r="S2473" s="79" t="e">
        <f t="shared" si="593"/>
        <v>#VALUE!</v>
      </c>
      <c r="T2473" s="2" t="e">
        <f t="shared" si="594"/>
        <v>#VALUE!</v>
      </c>
      <c r="U2473" s="2" t="e">
        <f t="shared" si="595"/>
        <v>#VALUE!</v>
      </c>
      <c r="V2473" s="2" t="e">
        <f t="shared" si="596"/>
        <v>#VALUE!</v>
      </c>
      <c r="W2473" s="2" t="e">
        <f t="shared" si="597"/>
        <v>#VALUE!</v>
      </c>
      <c r="X2473" t="e">
        <f t="shared" si="598"/>
        <v>#VALUE!</v>
      </c>
      <c r="Y2473" t="e">
        <f t="shared" si="599"/>
        <v>#VALUE!</v>
      </c>
      <c r="Z2473" t="e">
        <f t="shared" si="600"/>
        <v>#VALUE!</v>
      </c>
      <c r="AA2473" t="e">
        <f t="shared" si="601"/>
        <v>#VALUE!</v>
      </c>
      <c r="AB2473" t="e">
        <f t="shared" si="588"/>
        <v>#VALUE!</v>
      </c>
    </row>
    <row r="2474" spans="1:28" x14ac:dyDescent="0.25">
      <c r="A2474">
        <v>55</v>
      </c>
      <c r="B2474" t="s">
        <v>319</v>
      </c>
      <c r="C2474">
        <v>8</v>
      </c>
      <c r="D2474" t="s">
        <v>49</v>
      </c>
      <c r="E2474">
        <v>2022</v>
      </c>
      <c r="F2474" s="86">
        <v>80</v>
      </c>
      <c r="G2474" t="s">
        <v>10</v>
      </c>
      <c r="H2474" s="79" t="s">
        <v>10</v>
      </c>
      <c r="I2474" s="2" t="s">
        <v>10</v>
      </c>
      <c r="J2474" s="2" t="s">
        <v>10</v>
      </c>
      <c r="K2474">
        <v>0.21099999999999999</v>
      </c>
      <c r="L2474" s="2" t="e">
        <f t="shared" si="589"/>
        <v>#VALUE!</v>
      </c>
      <c r="M2474" s="2" t="e">
        <f t="shared" si="590"/>
        <v>#VALUE!</v>
      </c>
      <c r="N2474" s="2" t="e">
        <f t="shared" si="591"/>
        <v>#VALUE!</v>
      </c>
      <c r="O2474" s="2">
        <f t="shared" si="592"/>
        <v>101.39416983523446</v>
      </c>
      <c r="P2474" s="79" t="e">
        <f t="shared" si="587"/>
        <v>#VALUE!</v>
      </c>
      <c r="Q2474" s="78">
        <v>0.94594594595000003</v>
      </c>
      <c r="R2474" s="78">
        <v>5.4054054054000003E-2</v>
      </c>
      <c r="S2474" s="79" t="e">
        <f t="shared" si="593"/>
        <v>#VALUE!</v>
      </c>
      <c r="T2474" s="2" t="e">
        <f t="shared" si="594"/>
        <v>#VALUE!</v>
      </c>
      <c r="U2474" s="2" t="e">
        <f t="shared" si="595"/>
        <v>#VALUE!</v>
      </c>
      <c r="V2474" s="2" t="e">
        <f t="shared" si="596"/>
        <v>#VALUE!</v>
      </c>
      <c r="W2474" s="2" t="e">
        <f t="shared" si="597"/>
        <v>#VALUE!</v>
      </c>
      <c r="X2474" t="e">
        <f t="shared" si="598"/>
        <v>#VALUE!</v>
      </c>
      <c r="Y2474" t="e">
        <f t="shared" si="599"/>
        <v>#VALUE!</v>
      </c>
      <c r="Z2474" t="e">
        <f t="shared" si="600"/>
        <v>#VALUE!</v>
      </c>
      <c r="AA2474" t="e">
        <f t="shared" si="601"/>
        <v>#VALUE!</v>
      </c>
      <c r="AB2474" t="e">
        <f t="shared" si="588"/>
        <v>#VALUE!</v>
      </c>
    </row>
    <row r="2475" spans="1:28" x14ac:dyDescent="0.25">
      <c r="A2475">
        <v>55</v>
      </c>
      <c r="B2475" t="s">
        <v>319</v>
      </c>
      <c r="C2475">
        <v>8</v>
      </c>
      <c r="D2475" t="s">
        <v>49</v>
      </c>
      <c r="E2475">
        <v>2023</v>
      </c>
      <c r="F2475" s="86">
        <v>160</v>
      </c>
      <c r="G2475" t="s">
        <v>10</v>
      </c>
      <c r="H2475" s="79" t="s">
        <v>10</v>
      </c>
      <c r="I2475" s="2" t="s">
        <v>10</v>
      </c>
      <c r="J2475" s="2" t="s">
        <v>10</v>
      </c>
      <c r="K2475">
        <v>0.17799999999999999</v>
      </c>
      <c r="L2475" s="2" t="e">
        <f t="shared" si="589"/>
        <v>#VALUE!</v>
      </c>
      <c r="M2475" s="2" t="e">
        <f t="shared" si="590"/>
        <v>#VALUE!</v>
      </c>
      <c r="N2475" s="2" t="e">
        <f t="shared" si="591"/>
        <v>#VALUE!</v>
      </c>
      <c r="O2475" s="2">
        <f t="shared" si="592"/>
        <v>194.64720194647199</v>
      </c>
      <c r="P2475" s="79" t="e">
        <f t="shared" si="587"/>
        <v>#VALUE!</v>
      </c>
      <c r="Q2475" s="78">
        <v>0.94594594595000003</v>
      </c>
      <c r="R2475" s="78">
        <v>5.4054054054000003E-2</v>
      </c>
      <c r="S2475" s="79" t="e">
        <f t="shared" si="593"/>
        <v>#VALUE!</v>
      </c>
      <c r="T2475" s="2" t="e">
        <f t="shared" si="594"/>
        <v>#VALUE!</v>
      </c>
      <c r="U2475" s="2" t="e">
        <f t="shared" si="595"/>
        <v>#VALUE!</v>
      </c>
      <c r="V2475" s="2" t="e">
        <f t="shared" si="596"/>
        <v>#VALUE!</v>
      </c>
      <c r="W2475" s="2" t="e">
        <f t="shared" si="597"/>
        <v>#VALUE!</v>
      </c>
      <c r="X2475" t="e">
        <f t="shared" si="598"/>
        <v>#VALUE!</v>
      </c>
      <c r="Y2475" t="e">
        <f t="shared" si="599"/>
        <v>#VALUE!</v>
      </c>
      <c r="Z2475" t="e">
        <f t="shared" si="600"/>
        <v>#VALUE!</v>
      </c>
      <c r="AA2475" t="e">
        <f t="shared" si="601"/>
        <v>#VALUE!</v>
      </c>
      <c r="AB2475" t="e">
        <f t="shared" si="588"/>
        <v>#VALUE!</v>
      </c>
    </row>
    <row r="2476" spans="1:28" x14ac:dyDescent="0.25">
      <c r="A2476">
        <v>55</v>
      </c>
      <c r="B2476" t="s">
        <v>319</v>
      </c>
      <c r="C2476">
        <v>8</v>
      </c>
      <c r="D2476" t="s">
        <v>49</v>
      </c>
      <c r="E2476">
        <v>2024</v>
      </c>
      <c r="F2476" s="86">
        <v>220</v>
      </c>
      <c r="G2476" t="s">
        <v>10</v>
      </c>
      <c r="H2476" s="79" t="s">
        <v>10</v>
      </c>
      <c r="I2476" s="2" t="s">
        <v>10</v>
      </c>
      <c r="J2476" s="2" t="s">
        <v>10</v>
      </c>
      <c r="K2476">
        <v>0.216</v>
      </c>
      <c r="L2476" s="2" t="e">
        <f t="shared" si="589"/>
        <v>#VALUE!</v>
      </c>
      <c r="M2476" s="2" t="e">
        <f t="shared" si="590"/>
        <v>#VALUE!</v>
      </c>
      <c r="N2476" s="2" t="e">
        <f t="shared" si="591"/>
        <v>#VALUE!</v>
      </c>
      <c r="O2476" s="2">
        <f t="shared" si="592"/>
        <v>280.61224489795916</v>
      </c>
      <c r="P2476" s="79" t="e">
        <f t="shared" si="587"/>
        <v>#VALUE!</v>
      </c>
      <c r="Q2476" s="78">
        <v>0.94594594595000003</v>
      </c>
      <c r="R2476" s="78">
        <v>5.4054054054000003E-2</v>
      </c>
      <c r="S2476" s="79" t="e">
        <f t="shared" si="593"/>
        <v>#VALUE!</v>
      </c>
      <c r="T2476" s="2" t="e">
        <f t="shared" si="594"/>
        <v>#VALUE!</v>
      </c>
      <c r="U2476" s="2" t="e">
        <f t="shared" si="595"/>
        <v>#VALUE!</v>
      </c>
      <c r="V2476" s="2" t="e">
        <f t="shared" si="596"/>
        <v>#VALUE!</v>
      </c>
      <c r="W2476" s="2" t="e">
        <f t="shared" si="597"/>
        <v>#VALUE!</v>
      </c>
      <c r="X2476" t="e">
        <f t="shared" si="598"/>
        <v>#VALUE!</v>
      </c>
      <c r="Y2476" t="e">
        <f t="shared" si="599"/>
        <v>#VALUE!</v>
      </c>
      <c r="Z2476" t="e">
        <f t="shared" si="600"/>
        <v>#VALUE!</v>
      </c>
      <c r="AA2476" t="e">
        <f t="shared" si="601"/>
        <v>#VALUE!</v>
      </c>
      <c r="AB2476" t="e">
        <f t="shared" si="588"/>
        <v>#VALUE!</v>
      </c>
    </row>
    <row r="2477" spans="1:28" x14ac:dyDescent="0.25">
      <c r="A2477">
        <v>56</v>
      </c>
      <c r="B2477" t="s">
        <v>320</v>
      </c>
      <c r="C2477">
        <v>8</v>
      </c>
      <c r="D2477" t="s">
        <v>49</v>
      </c>
      <c r="E2477">
        <v>1980</v>
      </c>
      <c r="F2477" t="s">
        <v>10</v>
      </c>
      <c r="G2477" t="s">
        <v>10</v>
      </c>
      <c r="H2477" s="54">
        <v>0.45700000000000002</v>
      </c>
      <c r="I2477" s="54">
        <v>0.46733333333333338</v>
      </c>
      <c r="J2477" s="54">
        <v>0.46133333333333337</v>
      </c>
      <c r="K2477">
        <v>0.46700000000000003</v>
      </c>
      <c r="L2477" s="2" t="e">
        <f t="shared" si="589"/>
        <v>#VALUE!</v>
      </c>
      <c r="M2477" s="2" t="e">
        <f t="shared" si="590"/>
        <v>#VALUE!</v>
      </c>
      <c r="N2477" s="2" t="e">
        <f t="shared" si="591"/>
        <v>#VALUE!</v>
      </c>
      <c r="O2477" s="2" t="e">
        <f t="shared" si="592"/>
        <v>#VALUE!</v>
      </c>
      <c r="P2477" s="79" t="e">
        <f t="shared" si="587"/>
        <v>#VALUE!</v>
      </c>
      <c r="Q2477" s="78">
        <v>0.94594594595000003</v>
      </c>
      <c r="R2477" s="78">
        <v>5.4054054054000003E-2</v>
      </c>
      <c r="S2477" s="79" t="e">
        <f t="shared" si="593"/>
        <v>#VALUE!</v>
      </c>
      <c r="T2477" s="2" t="e">
        <f t="shared" si="594"/>
        <v>#VALUE!</v>
      </c>
      <c r="U2477" s="2" t="e">
        <f t="shared" si="595"/>
        <v>#VALUE!</v>
      </c>
      <c r="V2477" s="2" t="e">
        <f t="shared" si="596"/>
        <v>#VALUE!</v>
      </c>
      <c r="W2477" s="2" t="e">
        <f t="shared" si="597"/>
        <v>#VALUE!</v>
      </c>
      <c r="X2477" t="e">
        <f t="shared" si="598"/>
        <v>#VALUE!</v>
      </c>
      <c r="Y2477" t="e">
        <f t="shared" si="599"/>
        <v>#VALUE!</v>
      </c>
      <c r="Z2477" t="e">
        <f t="shared" si="600"/>
        <v>#VALUE!</v>
      </c>
      <c r="AA2477" t="e">
        <f t="shared" si="601"/>
        <v>#VALUE!</v>
      </c>
      <c r="AB2477" t="e">
        <f t="shared" si="588"/>
        <v>#VALUE!</v>
      </c>
    </row>
    <row r="2478" spans="1:28" x14ac:dyDescent="0.25">
      <c r="A2478">
        <v>56</v>
      </c>
      <c r="B2478" t="s">
        <v>320</v>
      </c>
      <c r="C2478">
        <v>8</v>
      </c>
      <c r="D2478" t="s">
        <v>49</v>
      </c>
      <c r="E2478">
        <v>1981</v>
      </c>
      <c r="F2478" t="s">
        <v>10</v>
      </c>
      <c r="G2478" t="s">
        <v>10</v>
      </c>
      <c r="H2478" s="54">
        <v>0.41399999999999998</v>
      </c>
      <c r="I2478" s="54">
        <v>0.4393333333333333</v>
      </c>
      <c r="J2478" s="54">
        <v>0.43383333333333329</v>
      </c>
      <c r="K2478">
        <v>0.439</v>
      </c>
      <c r="L2478" s="2" t="e">
        <f t="shared" si="589"/>
        <v>#VALUE!</v>
      </c>
      <c r="M2478" s="2" t="e">
        <f t="shared" si="590"/>
        <v>#VALUE!</v>
      </c>
      <c r="N2478" s="2" t="e">
        <f t="shared" si="591"/>
        <v>#VALUE!</v>
      </c>
      <c r="O2478" s="2" t="e">
        <f t="shared" si="592"/>
        <v>#VALUE!</v>
      </c>
      <c r="P2478" s="79" t="e">
        <f t="shared" si="587"/>
        <v>#VALUE!</v>
      </c>
      <c r="Q2478" s="78">
        <v>0.94594594595000003</v>
      </c>
      <c r="R2478" s="78">
        <v>5.4054054054000003E-2</v>
      </c>
      <c r="S2478" s="79">
        <f t="shared" si="593"/>
        <v>91.106640582502507</v>
      </c>
      <c r="T2478" s="2">
        <f t="shared" si="594"/>
        <v>93.978074924064984</v>
      </c>
      <c r="U2478" s="2">
        <f t="shared" si="595"/>
        <v>92.941114113285693</v>
      </c>
      <c r="V2478" s="2">
        <f t="shared" si="596"/>
        <v>93.927693928063846</v>
      </c>
      <c r="W2478" s="2" t="e">
        <f t="shared" si="597"/>
        <v>#VALUE!</v>
      </c>
      <c r="X2478" t="e">
        <f t="shared" si="598"/>
        <v>#VALUE!</v>
      </c>
      <c r="Y2478" t="e">
        <f t="shared" si="599"/>
        <v>#VALUE!</v>
      </c>
      <c r="Z2478" t="e">
        <f t="shared" si="600"/>
        <v>#VALUE!</v>
      </c>
      <c r="AA2478" t="e">
        <f t="shared" si="601"/>
        <v>#VALUE!</v>
      </c>
      <c r="AB2478" t="e">
        <f t="shared" si="588"/>
        <v>#VALUE!</v>
      </c>
    </row>
    <row r="2479" spans="1:28" x14ac:dyDescent="0.25">
      <c r="A2479">
        <v>56</v>
      </c>
      <c r="B2479" t="s">
        <v>320</v>
      </c>
      <c r="C2479">
        <v>8</v>
      </c>
      <c r="D2479" t="s">
        <v>49</v>
      </c>
      <c r="E2479">
        <v>1982</v>
      </c>
      <c r="F2479" t="s">
        <v>10</v>
      </c>
      <c r="G2479" t="s">
        <v>10</v>
      </c>
      <c r="H2479" s="54">
        <v>0.35799999999999998</v>
      </c>
      <c r="I2479" s="54">
        <v>0.40499999999999997</v>
      </c>
      <c r="J2479" s="54">
        <v>0.39999999999999997</v>
      </c>
      <c r="K2479">
        <v>0.40500000000000003</v>
      </c>
      <c r="L2479" s="2" t="e">
        <f t="shared" si="589"/>
        <v>#VALUE!</v>
      </c>
      <c r="M2479" s="2" t="e">
        <f t="shared" si="590"/>
        <v>#VALUE!</v>
      </c>
      <c r="N2479" s="2" t="e">
        <f t="shared" si="591"/>
        <v>#VALUE!</v>
      </c>
      <c r="O2479" s="2" t="e">
        <f t="shared" si="592"/>
        <v>#VALUE!</v>
      </c>
      <c r="P2479" s="79" t="e">
        <f t="shared" si="587"/>
        <v>#VALUE!</v>
      </c>
      <c r="Q2479" s="78">
        <v>0.94594594595000003</v>
      </c>
      <c r="R2479" s="78">
        <v>5.4054054054000003E-2</v>
      </c>
      <c r="S2479" s="79" t="e">
        <f t="shared" si="593"/>
        <v>#VALUE!</v>
      </c>
      <c r="T2479" s="2" t="e">
        <f t="shared" si="594"/>
        <v>#VALUE!</v>
      </c>
      <c r="U2479" s="2" t="e">
        <f t="shared" si="595"/>
        <v>#VALUE!</v>
      </c>
      <c r="V2479" s="2" t="e">
        <f t="shared" si="596"/>
        <v>#VALUE!</v>
      </c>
      <c r="W2479" s="2" t="e">
        <f t="shared" si="597"/>
        <v>#VALUE!</v>
      </c>
      <c r="X2479" t="e">
        <f t="shared" si="598"/>
        <v>#VALUE!</v>
      </c>
      <c r="Y2479" t="e">
        <f t="shared" si="599"/>
        <v>#VALUE!</v>
      </c>
      <c r="Z2479" t="e">
        <f t="shared" si="600"/>
        <v>#VALUE!</v>
      </c>
      <c r="AA2479" t="e">
        <f t="shared" si="601"/>
        <v>#VALUE!</v>
      </c>
      <c r="AB2479" t="e">
        <f t="shared" si="588"/>
        <v>#VALUE!</v>
      </c>
    </row>
    <row r="2480" spans="1:28" x14ac:dyDescent="0.25">
      <c r="A2480">
        <v>56</v>
      </c>
      <c r="B2480" t="s">
        <v>320</v>
      </c>
      <c r="C2480">
        <v>8</v>
      </c>
      <c r="D2480" t="s">
        <v>49</v>
      </c>
      <c r="E2480">
        <v>1983</v>
      </c>
      <c r="F2480" t="s">
        <v>10</v>
      </c>
      <c r="G2480" t="s">
        <v>10</v>
      </c>
      <c r="H2480" s="54">
        <v>0.5</v>
      </c>
      <c r="I2480" s="54">
        <v>0.50566666666666671</v>
      </c>
      <c r="J2480" s="54">
        <v>0.4986666666666667</v>
      </c>
      <c r="K2480">
        <v>0.50600000000000001</v>
      </c>
      <c r="L2480" s="2" t="e">
        <f t="shared" si="589"/>
        <v>#VALUE!</v>
      </c>
      <c r="M2480" s="2" t="e">
        <f t="shared" si="590"/>
        <v>#VALUE!</v>
      </c>
      <c r="N2480" s="2" t="e">
        <f t="shared" si="591"/>
        <v>#VALUE!</v>
      </c>
      <c r="O2480" s="2" t="e">
        <f t="shared" si="592"/>
        <v>#VALUE!</v>
      </c>
      <c r="P2480" s="79" t="e">
        <f t="shared" si="587"/>
        <v>#VALUE!</v>
      </c>
      <c r="Q2480" s="78">
        <v>0.94594594595000003</v>
      </c>
      <c r="R2480" s="78">
        <v>5.4054054054000003E-2</v>
      </c>
      <c r="S2480" s="79" t="e">
        <f t="shared" si="593"/>
        <v>#VALUE!</v>
      </c>
      <c r="T2480" s="2" t="e">
        <f t="shared" si="594"/>
        <v>#VALUE!</v>
      </c>
      <c r="U2480" s="2" t="e">
        <f t="shared" si="595"/>
        <v>#VALUE!</v>
      </c>
      <c r="V2480" s="2" t="e">
        <f t="shared" si="596"/>
        <v>#VALUE!</v>
      </c>
      <c r="W2480" s="2" t="e">
        <f t="shared" si="597"/>
        <v>#VALUE!</v>
      </c>
      <c r="X2480" t="e">
        <f t="shared" si="598"/>
        <v>#VALUE!</v>
      </c>
      <c r="Y2480" t="e">
        <f t="shared" si="599"/>
        <v>#VALUE!</v>
      </c>
      <c r="Z2480" t="e">
        <f t="shared" si="600"/>
        <v>#VALUE!</v>
      </c>
      <c r="AA2480" t="e">
        <f t="shared" si="601"/>
        <v>#VALUE!</v>
      </c>
      <c r="AB2480" t="e">
        <f t="shared" si="588"/>
        <v>#VALUE!</v>
      </c>
    </row>
    <row r="2481" spans="1:28" x14ac:dyDescent="0.25">
      <c r="A2481">
        <v>56</v>
      </c>
      <c r="B2481" t="s">
        <v>320</v>
      </c>
      <c r="C2481">
        <v>8</v>
      </c>
      <c r="D2481" t="s">
        <v>49</v>
      </c>
      <c r="E2481">
        <v>1984</v>
      </c>
      <c r="F2481">
        <v>50</v>
      </c>
      <c r="G2481" t="s">
        <v>10</v>
      </c>
      <c r="H2481" s="54">
        <v>0.44400000000000001</v>
      </c>
      <c r="I2481" s="54">
        <v>0.46133333333333326</v>
      </c>
      <c r="J2481" s="54">
        <v>0.45533333333333326</v>
      </c>
      <c r="K2481">
        <v>0.46100000000000002</v>
      </c>
      <c r="L2481" s="2">
        <f t="shared" si="589"/>
        <v>89.928057553956833</v>
      </c>
      <c r="M2481" s="2">
        <f t="shared" si="590"/>
        <v>92.821782178217816</v>
      </c>
      <c r="N2481" s="2">
        <f t="shared" si="591"/>
        <v>91.799265605875135</v>
      </c>
      <c r="O2481" s="2">
        <f t="shared" si="592"/>
        <v>92.764378478664213</v>
      </c>
      <c r="P2481" s="79" t="e">
        <f t="shared" si="587"/>
        <v>#VALUE!</v>
      </c>
      <c r="Q2481" s="78">
        <v>0.94594594595000003</v>
      </c>
      <c r="R2481" s="78">
        <v>5.4054054054000003E-2</v>
      </c>
      <c r="S2481" s="79" t="e">
        <f t="shared" si="593"/>
        <v>#VALUE!</v>
      </c>
      <c r="T2481" s="2" t="e">
        <f t="shared" si="594"/>
        <v>#VALUE!</v>
      </c>
      <c r="U2481" s="2" t="e">
        <f t="shared" si="595"/>
        <v>#VALUE!</v>
      </c>
      <c r="V2481" s="2" t="e">
        <f t="shared" si="596"/>
        <v>#VALUE!</v>
      </c>
      <c r="W2481" s="2" t="e">
        <f t="shared" si="597"/>
        <v>#VALUE!</v>
      </c>
      <c r="X2481" t="e">
        <f t="shared" si="598"/>
        <v>#VALUE!</v>
      </c>
      <c r="Y2481" t="e">
        <f t="shared" si="599"/>
        <v>#VALUE!</v>
      </c>
      <c r="Z2481" t="e">
        <f t="shared" si="600"/>
        <v>#VALUE!</v>
      </c>
      <c r="AA2481" t="e">
        <f t="shared" si="601"/>
        <v>#VALUE!</v>
      </c>
      <c r="AB2481" t="e">
        <f t="shared" si="588"/>
        <v>#VALUE!</v>
      </c>
    </row>
    <row r="2482" spans="1:28" x14ac:dyDescent="0.25">
      <c r="A2482">
        <v>56</v>
      </c>
      <c r="B2482" t="s">
        <v>320</v>
      </c>
      <c r="C2482">
        <v>8</v>
      </c>
      <c r="D2482" t="s">
        <v>49</v>
      </c>
      <c r="E2482">
        <v>1985</v>
      </c>
      <c r="F2482">
        <v>60</v>
      </c>
      <c r="G2482" t="s">
        <v>10</v>
      </c>
      <c r="H2482" s="54">
        <v>0.46300000000000002</v>
      </c>
      <c r="I2482" s="54">
        <v>0.47466666666666668</v>
      </c>
      <c r="J2482" s="54">
        <v>0.46866666666666668</v>
      </c>
      <c r="K2482">
        <v>0.47499999999999998</v>
      </c>
      <c r="L2482" s="2">
        <f t="shared" si="589"/>
        <v>111.73184357541901</v>
      </c>
      <c r="M2482" s="2">
        <f t="shared" si="590"/>
        <v>114.21319796954315</v>
      </c>
      <c r="N2482" s="2">
        <f t="shared" si="591"/>
        <v>112.92346298619825</v>
      </c>
      <c r="O2482" s="2">
        <f t="shared" si="592"/>
        <v>114.28571428571428</v>
      </c>
      <c r="P2482" s="79" t="e">
        <f t="shared" si="587"/>
        <v>#VALUE!</v>
      </c>
      <c r="Q2482" s="78">
        <v>0.94594594595000003</v>
      </c>
      <c r="R2482" s="78">
        <v>5.4054054054000003E-2</v>
      </c>
      <c r="S2482" s="79" t="e">
        <f t="shared" si="593"/>
        <v>#VALUE!</v>
      </c>
      <c r="T2482" s="2" t="e">
        <f t="shared" si="594"/>
        <v>#VALUE!</v>
      </c>
      <c r="U2482" s="2" t="e">
        <f t="shared" si="595"/>
        <v>#VALUE!</v>
      </c>
      <c r="V2482" s="2" t="e">
        <f t="shared" si="596"/>
        <v>#VALUE!</v>
      </c>
      <c r="W2482" s="2" t="e">
        <f t="shared" si="597"/>
        <v>#VALUE!</v>
      </c>
      <c r="X2482" t="e">
        <f t="shared" si="598"/>
        <v>#VALUE!</v>
      </c>
      <c r="Y2482" t="e">
        <f t="shared" si="599"/>
        <v>#VALUE!</v>
      </c>
      <c r="Z2482" t="e">
        <f t="shared" si="600"/>
        <v>#VALUE!</v>
      </c>
      <c r="AA2482" t="e">
        <f t="shared" si="601"/>
        <v>#VALUE!</v>
      </c>
      <c r="AB2482" t="e">
        <f t="shared" si="588"/>
        <v>#VALUE!</v>
      </c>
    </row>
    <row r="2483" spans="1:28" x14ac:dyDescent="0.25">
      <c r="A2483">
        <v>56</v>
      </c>
      <c r="B2483" t="s">
        <v>320</v>
      </c>
      <c r="C2483">
        <v>8</v>
      </c>
      <c r="D2483" t="s">
        <v>49</v>
      </c>
      <c r="E2483">
        <v>1986</v>
      </c>
      <c r="F2483" t="s">
        <v>10</v>
      </c>
      <c r="G2483" t="s">
        <v>10</v>
      </c>
      <c r="H2483" s="54">
        <v>0.51200000000000001</v>
      </c>
      <c r="I2483" s="54">
        <v>0.50766666666666671</v>
      </c>
      <c r="J2483" s="54">
        <v>0.50066666666666659</v>
      </c>
      <c r="K2483">
        <v>0.50800000000000001</v>
      </c>
      <c r="L2483" s="2" t="e">
        <f t="shared" si="589"/>
        <v>#VALUE!</v>
      </c>
      <c r="M2483" s="2" t="e">
        <f t="shared" si="590"/>
        <v>#VALUE!</v>
      </c>
      <c r="N2483" s="2" t="e">
        <f t="shared" si="591"/>
        <v>#VALUE!</v>
      </c>
      <c r="O2483" s="2" t="e">
        <f t="shared" si="592"/>
        <v>#VALUE!</v>
      </c>
      <c r="P2483" s="79" t="e">
        <f t="shared" si="587"/>
        <v>#VALUE!</v>
      </c>
      <c r="Q2483" s="78">
        <v>0.94594594595000003</v>
      </c>
      <c r="R2483" s="78">
        <v>5.4054054054000003E-2</v>
      </c>
      <c r="S2483" s="79" t="e">
        <f t="shared" si="593"/>
        <v>#VALUE!</v>
      </c>
      <c r="T2483" s="2" t="e">
        <f t="shared" si="594"/>
        <v>#VALUE!</v>
      </c>
      <c r="U2483" s="2" t="e">
        <f t="shared" si="595"/>
        <v>#VALUE!</v>
      </c>
      <c r="V2483" s="2" t="e">
        <f t="shared" si="596"/>
        <v>#VALUE!</v>
      </c>
      <c r="W2483" s="2" t="e">
        <f t="shared" si="597"/>
        <v>#VALUE!</v>
      </c>
      <c r="X2483" t="e">
        <f t="shared" si="598"/>
        <v>#VALUE!</v>
      </c>
      <c r="Y2483" t="e">
        <f t="shared" si="599"/>
        <v>#VALUE!</v>
      </c>
      <c r="Z2483" t="e">
        <f t="shared" si="600"/>
        <v>#VALUE!</v>
      </c>
      <c r="AA2483" t="e">
        <f t="shared" si="601"/>
        <v>#VALUE!</v>
      </c>
      <c r="AB2483" t="e">
        <f t="shared" si="588"/>
        <v>#VALUE!</v>
      </c>
    </row>
    <row r="2484" spans="1:28" x14ac:dyDescent="0.25">
      <c r="A2484">
        <v>56</v>
      </c>
      <c r="B2484" t="s">
        <v>320</v>
      </c>
      <c r="C2484">
        <v>8</v>
      </c>
      <c r="D2484" t="s">
        <v>49</v>
      </c>
      <c r="E2484">
        <v>1987</v>
      </c>
      <c r="F2484" t="s">
        <v>10</v>
      </c>
      <c r="G2484" t="s">
        <v>10</v>
      </c>
      <c r="H2484" s="54">
        <v>0.39500000000000002</v>
      </c>
      <c r="I2484" s="54">
        <v>0.42166666666666669</v>
      </c>
      <c r="J2484" s="54">
        <v>0.41666666666666669</v>
      </c>
      <c r="K2484">
        <v>0.42199999999999999</v>
      </c>
      <c r="L2484" s="2" t="e">
        <f t="shared" si="589"/>
        <v>#VALUE!</v>
      </c>
      <c r="M2484" s="2" t="e">
        <f t="shared" si="590"/>
        <v>#VALUE!</v>
      </c>
      <c r="N2484" s="2" t="e">
        <f t="shared" si="591"/>
        <v>#VALUE!</v>
      </c>
      <c r="O2484" s="2" t="e">
        <f t="shared" si="592"/>
        <v>#VALUE!</v>
      </c>
      <c r="P2484" s="79" t="e">
        <f t="shared" si="587"/>
        <v>#VALUE!</v>
      </c>
      <c r="Q2484" s="78">
        <v>0.94594594595000003</v>
      </c>
      <c r="R2484" s="78">
        <v>5.4054054054000003E-2</v>
      </c>
      <c r="S2484" s="79" t="e">
        <f t="shared" si="593"/>
        <v>#VALUE!</v>
      </c>
      <c r="T2484" s="2" t="e">
        <f t="shared" si="594"/>
        <v>#VALUE!</v>
      </c>
      <c r="U2484" s="2" t="e">
        <f t="shared" si="595"/>
        <v>#VALUE!</v>
      </c>
      <c r="V2484" s="2" t="e">
        <f t="shared" si="596"/>
        <v>#VALUE!</v>
      </c>
      <c r="W2484" s="2" t="e">
        <f t="shared" si="597"/>
        <v>#VALUE!</v>
      </c>
      <c r="X2484" t="e">
        <f t="shared" si="598"/>
        <v>#VALUE!</v>
      </c>
      <c r="Y2484" t="e">
        <f t="shared" si="599"/>
        <v>#VALUE!</v>
      </c>
      <c r="Z2484" t="e">
        <f t="shared" si="600"/>
        <v>#VALUE!</v>
      </c>
      <c r="AA2484" t="e">
        <f t="shared" si="601"/>
        <v>#VALUE!</v>
      </c>
      <c r="AB2484" t="e">
        <f t="shared" si="588"/>
        <v>#VALUE!</v>
      </c>
    </row>
    <row r="2485" spans="1:28" x14ac:dyDescent="0.25">
      <c r="A2485">
        <v>56</v>
      </c>
      <c r="B2485" t="s">
        <v>320</v>
      </c>
      <c r="C2485">
        <v>8</v>
      </c>
      <c r="D2485" t="s">
        <v>49</v>
      </c>
      <c r="E2485">
        <v>1988</v>
      </c>
      <c r="F2485" t="s">
        <v>10</v>
      </c>
      <c r="G2485" t="s">
        <v>10</v>
      </c>
      <c r="H2485" s="54">
        <v>0.38900000000000001</v>
      </c>
      <c r="I2485" s="54">
        <v>0.41433333333333339</v>
      </c>
      <c r="J2485" s="54">
        <v>0.40983333333333338</v>
      </c>
      <c r="K2485">
        <v>0.34100000000000003</v>
      </c>
      <c r="L2485" s="2" t="e">
        <f t="shared" si="589"/>
        <v>#VALUE!</v>
      </c>
      <c r="M2485" s="2" t="e">
        <f t="shared" si="590"/>
        <v>#VALUE!</v>
      </c>
      <c r="N2485" s="2" t="e">
        <f t="shared" si="591"/>
        <v>#VALUE!</v>
      </c>
      <c r="O2485" s="2" t="e">
        <f t="shared" si="592"/>
        <v>#VALUE!</v>
      </c>
      <c r="P2485" s="79" t="e">
        <f t="shared" si="587"/>
        <v>#VALUE!</v>
      </c>
      <c r="Q2485" s="78">
        <v>0.94594594595000003</v>
      </c>
      <c r="R2485" s="78">
        <v>5.4054054054000003E-2</v>
      </c>
      <c r="S2485" s="79" t="e">
        <f t="shared" si="593"/>
        <v>#VALUE!</v>
      </c>
      <c r="T2485" s="2" t="e">
        <f t="shared" si="594"/>
        <v>#VALUE!</v>
      </c>
      <c r="U2485" s="2" t="e">
        <f t="shared" si="595"/>
        <v>#VALUE!</v>
      </c>
      <c r="V2485" s="2" t="e">
        <f t="shared" si="596"/>
        <v>#VALUE!</v>
      </c>
      <c r="W2485" s="2" t="e">
        <f t="shared" si="597"/>
        <v>#VALUE!</v>
      </c>
      <c r="X2485" t="e">
        <f t="shared" si="598"/>
        <v>#VALUE!</v>
      </c>
      <c r="Y2485" t="e">
        <f t="shared" si="599"/>
        <v>#VALUE!</v>
      </c>
      <c r="Z2485" t="e">
        <f t="shared" si="600"/>
        <v>#VALUE!</v>
      </c>
      <c r="AA2485" t="e">
        <f t="shared" si="601"/>
        <v>#VALUE!</v>
      </c>
      <c r="AB2485" t="e">
        <f t="shared" si="588"/>
        <v>#VALUE!</v>
      </c>
    </row>
    <row r="2486" spans="1:28" x14ac:dyDescent="0.25">
      <c r="A2486">
        <v>56</v>
      </c>
      <c r="B2486" t="s">
        <v>320</v>
      </c>
      <c r="C2486">
        <v>8</v>
      </c>
      <c r="D2486" t="s">
        <v>49</v>
      </c>
      <c r="E2486">
        <v>1989</v>
      </c>
      <c r="F2486" t="s">
        <v>10</v>
      </c>
      <c r="G2486" t="s">
        <v>10</v>
      </c>
      <c r="H2486" s="54">
        <v>0.379</v>
      </c>
      <c r="I2486" s="54">
        <v>0.41066666666666668</v>
      </c>
      <c r="J2486" s="54">
        <v>0.40566666666666668</v>
      </c>
      <c r="K2486">
        <v>0.41</v>
      </c>
      <c r="L2486" s="2" t="e">
        <f t="shared" si="589"/>
        <v>#VALUE!</v>
      </c>
      <c r="M2486" s="2" t="e">
        <f t="shared" si="590"/>
        <v>#VALUE!</v>
      </c>
      <c r="N2486" s="2" t="e">
        <f t="shared" si="591"/>
        <v>#VALUE!</v>
      </c>
      <c r="O2486" s="2" t="e">
        <f t="shared" si="592"/>
        <v>#VALUE!</v>
      </c>
      <c r="P2486" s="79" t="e">
        <f t="shared" si="587"/>
        <v>#VALUE!</v>
      </c>
      <c r="Q2486" s="78">
        <v>0.94594594595000003</v>
      </c>
      <c r="R2486" s="78">
        <v>5.4054054054000003E-2</v>
      </c>
      <c r="S2486" s="79" t="e">
        <f t="shared" si="593"/>
        <v>#VALUE!</v>
      </c>
      <c r="T2486" s="2" t="e">
        <f t="shared" si="594"/>
        <v>#VALUE!</v>
      </c>
      <c r="U2486" s="2" t="e">
        <f t="shared" si="595"/>
        <v>#VALUE!</v>
      </c>
      <c r="V2486" s="2" t="e">
        <f t="shared" si="596"/>
        <v>#VALUE!</v>
      </c>
      <c r="W2486" s="2" t="e">
        <f t="shared" si="597"/>
        <v>#VALUE!</v>
      </c>
      <c r="X2486" t="e">
        <f t="shared" si="598"/>
        <v>#VALUE!</v>
      </c>
      <c r="Y2486" t="e">
        <f t="shared" si="599"/>
        <v>#VALUE!</v>
      </c>
      <c r="Z2486" t="e">
        <f t="shared" si="600"/>
        <v>#VALUE!</v>
      </c>
      <c r="AA2486" t="e">
        <f t="shared" si="601"/>
        <v>#VALUE!</v>
      </c>
      <c r="AB2486" t="e">
        <f t="shared" si="588"/>
        <v>#VALUE!</v>
      </c>
    </row>
    <row r="2487" spans="1:28" x14ac:dyDescent="0.25">
      <c r="A2487">
        <v>56</v>
      </c>
      <c r="B2487" t="s">
        <v>320</v>
      </c>
      <c r="C2487">
        <v>8</v>
      </c>
      <c r="D2487" t="s">
        <v>49</v>
      </c>
      <c r="E2487">
        <v>1990</v>
      </c>
      <c r="F2487" t="s">
        <v>10</v>
      </c>
      <c r="G2487" t="s">
        <v>10</v>
      </c>
      <c r="H2487" s="54">
        <v>0.43</v>
      </c>
      <c r="I2487" s="54">
        <v>0.46433333333333326</v>
      </c>
      <c r="J2487" s="54">
        <v>0.45883333333333332</v>
      </c>
      <c r="K2487">
        <v>0.46200000000000002</v>
      </c>
      <c r="L2487" s="2" t="e">
        <f t="shared" si="589"/>
        <v>#VALUE!</v>
      </c>
      <c r="M2487" s="2" t="e">
        <f t="shared" si="590"/>
        <v>#VALUE!</v>
      </c>
      <c r="N2487" s="2" t="e">
        <f t="shared" si="591"/>
        <v>#VALUE!</v>
      </c>
      <c r="O2487" s="2" t="e">
        <f t="shared" si="592"/>
        <v>#VALUE!</v>
      </c>
      <c r="P2487" s="79" t="e">
        <f t="shared" si="587"/>
        <v>#VALUE!</v>
      </c>
      <c r="Q2487" s="78">
        <v>0.94594594595000003</v>
      </c>
      <c r="R2487" s="78">
        <v>5.4054054054000003E-2</v>
      </c>
      <c r="S2487" s="79" t="e">
        <f t="shared" si="593"/>
        <v>#VALUE!</v>
      </c>
      <c r="T2487" s="2" t="e">
        <f t="shared" si="594"/>
        <v>#VALUE!</v>
      </c>
      <c r="U2487" s="2" t="e">
        <f t="shared" si="595"/>
        <v>#VALUE!</v>
      </c>
      <c r="V2487" s="2" t="e">
        <f t="shared" si="596"/>
        <v>#VALUE!</v>
      </c>
      <c r="W2487" s="2" t="e">
        <f t="shared" si="597"/>
        <v>#VALUE!</v>
      </c>
      <c r="X2487" t="e">
        <f t="shared" si="598"/>
        <v>#VALUE!</v>
      </c>
      <c r="Y2487" t="e">
        <f t="shared" si="599"/>
        <v>#VALUE!</v>
      </c>
      <c r="Z2487" t="e">
        <f t="shared" si="600"/>
        <v>#VALUE!</v>
      </c>
      <c r="AA2487" t="e">
        <f t="shared" si="601"/>
        <v>#VALUE!</v>
      </c>
      <c r="AB2487" t="e">
        <f t="shared" si="588"/>
        <v>#VALUE!</v>
      </c>
    </row>
    <row r="2488" spans="1:28" x14ac:dyDescent="0.25">
      <c r="A2488">
        <v>56</v>
      </c>
      <c r="B2488" t="s">
        <v>320</v>
      </c>
      <c r="C2488">
        <v>8</v>
      </c>
      <c r="D2488" t="s">
        <v>49</v>
      </c>
      <c r="E2488">
        <v>1991</v>
      </c>
      <c r="F2488" t="s">
        <v>10</v>
      </c>
      <c r="G2488" t="s">
        <v>10</v>
      </c>
      <c r="H2488" s="54">
        <v>0.38300000000000001</v>
      </c>
      <c r="I2488" s="54">
        <v>0.41</v>
      </c>
      <c r="J2488" s="54">
        <v>0.39349999999999996</v>
      </c>
      <c r="K2488">
        <v>0.40400000000000003</v>
      </c>
      <c r="L2488" s="2" t="e">
        <f t="shared" si="589"/>
        <v>#VALUE!</v>
      </c>
      <c r="M2488" s="2" t="e">
        <f t="shared" si="590"/>
        <v>#VALUE!</v>
      </c>
      <c r="N2488" s="2" t="e">
        <f t="shared" si="591"/>
        <v>#VALUE!</v>
      </c>
      <c r="O2488" s="2" t="e">
        <f t="shared" si="592"/>
        <v>#VALUE!</v>
      </c>
      <c r="P2488" s="79" t="e">
        <f t="shared" si="587"/>
        <v>#VALUE!</v>
      </c>
      <c r="Q2488" s="78">
        <v>0.94594594595000003</v>
      </c>
      <c r="R2488" s="78">
        <v>5.4054054054000003E-2</v>
      </c>
      <c r="S2488" s="79" t="e">
        <f t="shared" si="593"/>
        <v>#VALUE!</v>
      </c>
      <c r="T2488" s="2" t="e">
        <f t="shared" si="594"/>
        <v>#VALUE!</v>
      </c>
      <c r="U2488" s="2" t="e">
        <f t="shared" si="595"/>
        <v>#VALUE!</v>
      </c>
      <c r="V2488" s="2" t="e">
        <f t="shared" si="596"/>
        <v>#VALUE!</v>
      </c>
      <c r="W2488" s="2" t="e">
        <f t="shared" si="597"/>
        <v>#VALUE!</v>
      </c>
      <c r="X2488" t="e">
        <f t="shared" si="598"/>
        <v>#VALUE!</v>
      </c>
      <c r="Y2488" t="e">
        <f t="shared" si="599"/>
        <v>#VALUE!</v>
      </c>
      <c r="Z2488" t="e">
        <f t="shared" si="600"/>
        <v>#VALUE!</v>
      </c>
      <c r="AA2488" t="e">
        <f t="shared" si="601"/>
        <v>#VALUE!</v>
      </c>
      <c r="AB2488" t="e">
        <f t="shared" si="588"/>
        <v>#VALUE!</v>
      </c>
    </row>
    <row r="2489" spans="1:28" x14ac:dyDescent="0.25">
      <c r="A2489">
        <v>56</v>
      </c>
      <c r="B2489" t="s">
        <v>320</v>
      </c>
      <c r="C2489">
        <v>8</v>
      </c>
      <c r="D2489" t="s">
        <v>49</v>
      </c>
      <c r="E2489">
        <v>1992</v>
      </c>
      <c r="F2489" t="s">
        <v>10</v>
      </c>
      <c r="G2489" t="s">
        <v>10</v>
      </c>
      <c r="H2489" s="54">
        <v>0.39900000000000002</v>
      </c>
      <c r="I2489" s="54">
        <v>0.42699999999999999</v>
      </c>
      <c r="J2489" s="54">
        <v>0.40249999999999997</v>
      </c>
      <c r="K2489">
        <v>0.42799999999999999</v>
      </c>
      <c r="L2489" s="2" t="e">
        <f t="shared" si="589"/>
        <v>#VALUE!</v>
      </c>
      <c r="M2489" s="2" t="e">
        <f t="shared" si="590"/>
        <v>#VALUE!</v>
      </c>
      <c r="N2489" s="2" t="e">
        <f t="shared" si="591"/>
        <v>#VALUE!</v>
      </c>
      <c r="O2489" s="2" t="e">
        <f t="shared" si="592"/>
        <v>#VALUE!</v>
      </c>
      <c r="P2489" s="79" t="e">
        <f t="shared" si="587"/>
        <v>#VALUE!</v>
      </c>
      <c r="Q2489" s="78">
        <v>0.94594594595000003</v>
      </c>
      <c r="R2489" s="78">
        <v>5.4054054054000003E-2</v>
      </c>
      <c r="S2489" s="79" t="e">
        <f t="shared" si="593"/>
        <v>#VALUE!</v>
      </c>
      <c r="T2489" s="2" t="e">
        <f t="shared" si="594"/>
        <v>#VALUE!</v>
      </c>
      <c r="U2489" s="2" t="e">
        <f t="shared" si="595"/>
        <v>#VALUE!</v>
      </c>
      <c r="V2489" s="2" t="e">
        <f t="shared" si="596"/>
        <v>#VALUE!</v>
      </c>
      <c r="W2489" s="2" t="e">
        <f t="shared" si="597"/>
        <v>#VALUE!</v>
      </c>
      <c r="X2489" t="e">
        <f t="shared" si="598"/>
        <v>#VALUE!</v>
      </c>
      <c r="Y2489" t="e">
        <f t="shared" si="599"/>
        <v>#VALUE!</v>
      </c>
      <c r="Z2489" t="e">
        <f t="shared" si="600"/>
        <v>#VALUE!</v>
      </c>
      <c r="AA2489" t="e">
        <f t="shared" si="601"/>
        <v>#VALUE!</v>
      </c>
      <c r="AB2489" t="e">
        <f t="shared" si="588"/>
        <v>#VALUE!</v>
      </c>
    </row>
    <row r="2490" spans="1:28" x14ac:dyDescent="0.25">
      <c r="A2490">
        <v>56</v>
      </c>
      <c r="B2490" t="s">
        <v>320</v>
      </c>
      <c r="C2490">
        <v>8</v>
      </c>
      <c r="D2490" t="s">
        <v>49</v>
      </c>
      <c r="E2490">
        <v>1993</v>
      </c>
      <c r="F2490" t="s">
        <v>10</v>
      </c>
      <c r="G2490" t="s">
        <v>10</v>
      </c>
      <c r="H2490" s="54">
        <v>0.34799999999999998</v>
      </c>
      <c r="I2490" s="54">
        <v>0.372</v>
      </c>
      <c r="J2490" s="54">
        <v>0.35550000000000004</v>
      </c>
      <c r="K2490">
        <v>0.27200000000000002</v>
      </c>
      <c r="L2490" s="2" t="e">
        <f t="shared" si="589"/>
        <v>#VALUE!</v>
      </c>
      <c r="M2490" s="2" t="e">
        <f t="shared" si="590"/>
        <v>#VALUE!</v>
      </c>
      <c r="N2490" s="2" t="e">
        <f t="shared" si="591"/>
        <v>#VALUE!</v>
      </c>
      <c r="O2490" s="2" t="e">
        <f t="shared" si="592"/>
        <v>#VALUE!</v>
      </c>
      <c r="P2490" s="79" t="e">
        <f t="shared" si="587"/>
        <v>#VALUE!</v>
      </c>
      <c r="Q2490" s="78">
        <v>0.94594594595000003</v>
      </c>
      <c r="R2490" s="78">
        <v>5.4054054054000003E-2</v>
      </c>
      <c r="S2490" s="79" t="e">
        <f t="shared" si="593"/>
        <v>#VALUE!</v>
      </c>
      <c r="T2490" s="2" t="e">
        <f t="shared" si="594"/>
        <v>#VALUE!</v>
      </c>
      <c r="U2490" s="2" t="e">
        <f t="shared" si="595"/>
        <v>#VALUE!</v>
      </c>
      <c r="V2490" s="2" t="e">
        <f t="shared" si="596"/>
        <v>#VALUE!</v>
      </c>
      <c r="W2490" s="2" t="e">
        <f t="shared" si="597"/>
        <v>#VALUE!</v>
      </c>
      <c r="X2490" t="e">
        <f t="shared" si="598"/>
        <v>#VALUE!</v>
      </c>
      <c r="Y2490" t="e">
        <f t="shared" si="599"/>
        <v>#VALUE!</v>
      </c>
      <c r="Z2490" t="e">
        <f t="shared" si="600"/>
        <v>#VALUE!</v>
      </c>
      <c r="AA2490" t="e">
        <f t="shared" si="601"/>
        <v>#VALUE!</v>
      </c>
      <c r="AB2490" t="e">
        <f t="shared" si="588"/>
        <v>#VALUE!</v>
      </c>
    </row>
    <row r="2491" spans="1:28" x14ac:dyDescent="0.25">
      <c r="A2491">
        <v>56</v>
      </c>
      <c r="B2491" t="s">
        <v>320</v>
      </c>
      <c r="C2491">
        <v>8</v>
      </c>
      <c r="D2491" t="s">
        <v>49</v>
      </c>
      <c r="E2491">
        <v>1994</v>
      </c>
      <c r="F2491" t="s">
        <v>10</v>
      </c>
      <c r="G2491" t="s">
        <v>10</v>
      </c>
      <c r="H2491" s="54">
        <v>0.40899999999999997</v>
      </c>
      <c r="I2491" s="54">
        <v>0.4413333333333333</v>
      </c>
      <c r="J2491" s="54">
        <v>0.42083333333333328</v>
      </c>
      <c r="K2491">
        <v>0.436</v>
      </c>
      <c r="L2491" s="2" t="e">
        <f t="shared" si="589"/>
        <v>#VALUE!</v>
      </c>
      <c r="M2491" s="2" t="e">
        <f t="shared" si="590"/>
        <v>#VALUE!</v>
      </c>
      <c r="N2491" s="2" t="e">
        <f t="shared" si="591"/>
        <v>#VALUE!</v>
      </c>
      <c r="O2491" s="2" t="e">
        <f t="shared" si="592"/>
        <v>#VALUE!</v>
      </c>
      <c r="P2491" s="79" t="e">
        <f t="shared" si="587"/>
        <v>#VALUE!</v>
      </c>
      <c r="Q2491" s="78">
        <v>0.94594594595000003</v>
      </c>
      <c r="R2491" s="78">
        <v>5.4054054054000003E-2</v>
      </c>
      <c r="S2491" s="79" t="e">
        <f t="shared" si="593"/>
        <v>#VALUE!</v>
      </c>
      <c r="T2491" s="2" t="e">
        <f t="shared" si="594"/>
        <v>#VALUE!</v>
      </c>
      <c r="U2491" s="2" t="e">
        <f t="shared" si="595"/>
        <v>#VALUE!</v>
      </c>
      <c r="V2491" s="2" t="e">
        <f t="shared" si="596"/>
        <v>#VALUE!</v>
      </c>
      <c r="W2491" s="2" t="e">
        <f t="shared" si="597"/>
        <v>#VALUE!</v>
      </c>
      <c r="X2491" t="e">
        <f t="shared" si="598"/>
        <v>#VALUE!</v>
      </c>
      <c r="Y2491" t="e">
        <f t="shared" si="599"/>
        <v>#VALUE!</v>
      </c>
      <c r="Z2491" t="e">
        <f t="shared" si="600"/>
        <v>#VALUE!</v>
      </c>
      <c r="AA2491" t="e">
        <f t="shared" si="601"/>
        <v>#VALUE!</v>
      </c>
      <c r="AB2491" t="e">
        <f t="shared" si="588"/>
        <v>#VALUE!</v>
      </c>
    </row>
    <row r="2492" spans="1:28" x14ac:dyDescent="0.25">
      <c r="A2492">
        <v>56</v>
      </c>
      <c r="B2492" t="s">
        <v>320</v>
      </c>
      <c r="C2492">
        <v>8</v>
      </c>
      <c r="D2492" t="s">
        <v>49</v>
      </c>
      <c r="E2492">
        <v>1995</v>
      </c>
      <c r="F2492" t="s">
        <v>10</v>
      </c>
      <c r="G2492" t="s">
        <v>10</v>
      </c>
      <c r="H2492" s="54">
        <v>0.249</v>
      </c>
      <c r="I2492" s="54">
        <v>0.27800000000000002</v>
      </c>
      <c r="J2492" s="54">
        <v>0.26950000000000002</v>
      </c>
      <c r="K2492">
        <v>0.26800000000000002</v>
      </c>
      <c r="L2492" s="2" t="e">
        <f t="shared" si="589"/>
        <v>#VALUE!</v>
      </c>
      <c r="M2492" s="2" t="e">
        <f t="shared" si="590"/>
        <v>#VALUE!</v>
      </c>
      <c r="N2492" s="2" t="e">
        <f t="shared" si="591"/>
        <v>#VALUE!</v>
      </c>
      <c r="O2492" s="2" t="e">
        <f t="shared" si="592"/>
        <v>#VALUE!</v>
      </c>
      <c r="P2492" s="79" t="e">
        <f t="shared" si="587"/>
        <v>#VALUE!</v>
      </c>
      <c r="Q2492" s="78">
        <v>0.94594594595000003</v>
      </c>
      <c r="R2492" s="78">
        <v>5.4054054054000003E-2</v>
      </c>
      <c r="S2492" s="79" t="e">
        <f t="shared" si="593"/>
        <v>#VALUE!</v>
      </c>
      <c r="T2492" s="2" t="e">
        <f t="shared" si="594"/>
        <v>#VALUE!</v>
      </c>
      <c r="U2492" s="2" t="e">
        <f t="shared" si="595"/>
        <v>#VALUE!</v>
      </c>
      <c r="V2492" s="2" t="e">
        <f t="shared" si="596"/>
        <v>#VALUE!</v>
      </c>
      <c r="W2492" s="2" t="e">
        <f t="shared" si="597"/>
        <v>#VALUE!</v>
      </c>
      <c r="X2492" t="e">
        <f t="shared" si="598"/>
        <v>#VALUE!</v>
      </c>
      <c r="Y2492" t="e">
        <f t="shared" si="599"/>
        <v>#VALUE!</v>
      </c>
      <c r="Z2492" t="e">
        <f t="shared" si="600"/>
        <v>#VALUE!</v>
      </c>
      <c r="AA2492" t="e">
        <f t="shared" si="601"/>
        <v>#VALUE!</v>
      </c>
      <c r="AB2492" t="e">
        <f t="shared" si="588"/>
        <v>#VALUE!</v>
      </c>
    </row>
    <row r="2493" spans="1:28" x14ac:dyDescent="0.25">
      <c r="A2493">
        <v>56</v>
      </c>
      <c r="B2493" t="s">
        <v>320</v>
      </c>
      <c r="C2493">
        <v>8</v>
      </c>
      <c r="D2493" t="s">
        <v>49</v>
      </c>
      <c r="E2493">
        <v>1996</v>
      </c>
      <c r="F2493" t="s">
        <v>10</v>
      </c>
      <c r="G2493" t="s">
        <v>10</v>
      </c>
      <c r="H2493" s="54">
        <v>0.45600000000000002</v>
      </c>
      <c r="I2493" s="54">
        <v>0.47199999999999998</v>
      </c>
      <c r="J2493" s="54">
        <v>0.46100000000000002</v>
      </c>
      <c r="K2493">
        <v>0.441</v>
      </c>
      <c r="L2493" s="2" t="e">
        <f t="shared" si="589"/>
        <v>#VALUE!</v>
      </c>
      <c r="M2493" s="2" t="e">
        <f t="shared" si="590"/>
        <v>#VALUE!</v>
      </c>
      <c r="N2493" s="2" t="e">
        <f t="shared" si="591"/>
        <v>#VALUE!</v>
      </c>
      <c r="O2493" s="2" t="e">
        <f t="shared" si="592"/>
        <v>#VALUE!</v>
      </c>
      <c r="P2493" s="79" t="e">
        <f t="shared" si="587"/>
        <v>#VALUE!</v>
      </c>
      <c r="Q2493" s="78">
        <v>0.94594594595000003</v>
      </c>
      <c r="R2493" s="78">
        <v>5.4054054054000003E-2</v>
      </c>
      <c r="S2493" s="79" t="e">
        <f t="shared" si="593"/>
        <v>#VALUE!</v>
      </c>
      <c r="T2493" s="2" t="e">
        <f t="shared" si="594"/>
        <v>#VALUE!</v>
      </c>
      <c r="U2493" s="2" t="e">
        <f t="shared" si="595"/>
        <v>#VALUE!</v>
      </c>
      <c r="V2493" s="2" t="e">
        <f t="shared" si="596"/>
        <v>#VALUE!</v>
      </c>
      <c r="W2493" s="2" t="e">
        <f t="shared" si="597"/>
        <v>#VALUE!</v>
      </c>
      <c r="X2493" t="e">
        <f t="shared" si="598"/>
        <v>#VALUE!</v>
      </c>
      <c r="Y2493" t="e">
        <f t="shared" si="599"/>
        <v>#VALUE!</v>
      </c>
      <c r="Z2493" t="e">
        <f t="shared" si="600"/>
        <v>#VALUE!</v>
      </c>
      <c r="AA2493" t="e">
        <f t="shared" si="601"/>
        <v>#VALUE!</v>
      </c>
      <c r="AB2493" t="e">
        <f t="shared" si="588"/>
        <v>#VALUE!</v>
      </c>
    </row>
    <row r="2494" spans="1:28" x14ac:dyDescent="0.25">
      <c r="A2494">
        <v>56</v>
      </c>
      <c r="B2494" t="s">
        <v>320</v>
      </c>
      <c r="C2494">
        <v>8</v>
      </c>
      <c r="D2494" t="s">
        <v>49</v>
      </c>
      <c r="E2494">
        <v>1997</v>
      </c>
      <c r="F2494" t="s">
        <v>10</v>
      </c>
      <c r="G2494" t="s">
        <v>10</v>
      </c>
      <c r="H2494" s="54">
        <v>0.44500000000000001</v>
      </c>
      <c r="I2494" s="54">
        <v>0.36633333333333334</v>
      </c>
      <c r="J2494" s="54">
        <v>0.34783333333333333</v>
      </c>
      <c r="K2494">
        <v>0.33700000000000002</v>
      </c>
      <c r="L2494" s="2" t="e">
        <f t="shared" si="589"/>
        <v>#VALUE!</v>
      </c>
      <c r="M2494" s="2" t="e">
        <f t="shared" si="590"/>
        <v>#VALUE!</v>
      </c>
      <c r="N2494" s="2" t="e">
        <f t="shared" si="591"/>
        <v>#VALUE!</v>
      </c>
      <c r="O2494" s="2" t="e">
        <f t="shared" si="592"/>
        <v>#VALUE!</v>
      </c>
      <c r="P2494" s="79" t="e">
        <f t="shared" si="587"/>
        <v>#VALUE!</v>
      </c>
      <c r="Q2494" s="78">
        <v>0.94594594595000003</v>
      </c>
      <c r="R2494" s="78">
        <v>5.4054054054000003E-2</v>
      </c>
      <c r="S2494" s="79" t="e">
        <f t="shared" si="593"/>
        <v>#VALUE!</v>
      </c>
      <c r="T2494" s="2" t="e">
        <f t="shared" si="594"/>
        <v>#VALUE!</v>
      </c>
      <c r="U2494" s="2" t="e">
        <f t="shared" si="595"/>
        <v>#VALUE!</v>
      </c>
      <c r="V2494" s="2" t="e">
        <f t="shared" si="596"/>
        <v>#VALUE!</v>
      </c>
      <c r="W2494" s="2" t="e">
        <f t="shared" si="597"/>
        <v>#VALUE!</v>
      </c>
      <c r="X2494" t="e">
        <f t="shared" si="598"/>
        <v>#VALUE!</v>
      </c>
      <c r="Y2494" t="e">
        <f t="shared" si="599"/>
        <v>#VALUE!</v>
      </c>
      <c r="Z2494" t="e">
        <f t="shared" si="600"/>
        <v>#VALUE!</v>
      </c>
      <c r="AA2494" t="e">
        <f t="shared" si="601"/>
        <v>#VALUE!</v>
      </c>
      <c r="AB2494" t="e">
        <f t="shared" si="588"/>
        <v>#VALUE!</v>
      </c>
    </row>
    <row r="2495" spans="1:28" x14ac:dyDescent="0.25">
      <c r="A2495">
        <v>56</v>
      </c>
      <c r="B2495" t="s">
        <v>320</v>
      </c>
      <c r="C2495">
        <v>8</v>
      </c>
      <c r="D2495" t="s">
        <v>49</v>
      </c>
      <c r="E2495">
        <v>1998</v>
      </c>
      <c r="F2495" t="s">
        <v>10</v>
      </c>
      <c r="G2495" t="s">
        <v>10</v>
      </c>
      <c r="H2495" s="54">
        <v>0.161</v>
      </c>
      <c r="I2495" s="54">
        <v>0.11366666666666667</v>
      </c>
      <c r="J2495" s="54">
        <v>0.11716666666666666</v>
      </c>
      <c r="K2495">
        <v>0.113</v>
      </c>
      <c r="L2495" s="2" t="e">
        <f t="shared" si="589"/>
        <v>#VALUE!</v>
      </c>
      <c r="M2495" s="2" t="e">
        <f t="shared" si="590"/>
        <v>#VALUE!</v>
      </c>
      <c r="N2495" s="2" t="e">
        <f t="shared" si="591"/>
        <v>#VALUE!</v>
      </c>
      <c r="O2495" s="2" t="e">
        <f t="shared" si="592"/>
        <v>#VALUE!</v>
      </c>
      <c r="P2495" s="79" t="e">
        <f t="shared" si="587"/>
        <v>#VALUE!</v>
      </c>
      <c r="Q2495" s="78">
        <v>0.94594594595000003</v>
      </c>
      <c r="R2495" s="78">
        <v>5.4054054054000003E-2</v>
      </c>
      <c r="S2495" s="79">
        <f t="shared" si="593"/>
        <v>34.861077562260846</v>
      </c>
      <c r="T2495" s="2">
        <f t="shared" si="594"/>
        <v>34.764779284424179</v>
      </c>
      <c r="U2495" s="2">
        <f t="shared" si="595"/>
        <v>33.915326817244292</v>
      </c>
      <c r="V2495" s="2">
        <f t="shared" si="596"/>
        <v>33.118595453464224</v>
      </c>
      <c r="W2495" s="2" t="e">
        <f t="shared" si="597"/>
        <v>#VALUE!</v>
      </c>
      <c r="X2495" t="e">
        <f t="shared" si="598"/>
        <v>#VALUE!</v>
      </c>
      <c r="Y2495" t="e">
        <f t="shared" si="599"/>
        <v>#VALUE!</v>
      </c>
      <c r="Z2495" t="e">
        <f t="shared" si="600"/>
        <v>#VALUE!</v>
      </c>
      <c r="AA2495" t="e">
        <f t="shared" si="601"/>
        <v>#VALUE!</v>
      </c>
      <c r="AB2495" t="e">
        <f t="shared" si="588"/>
        <v>#VALUE!</v>
      </c>
    </row>
    <row r="2496" spans="1:28" x14ac:dyDescent="0.25">
      <c r="A2496">
        <v>56</v>
      </c>
      <c r="B2496" t="s">
        <v>320</v>
      </c>
      <c r="C2496">
        <v>8</v>
      </c>
      <c r="D2496" t="s">
        <v>49</v>
      </c>
      <c r="E2496">
        <v>1999</v>
      </c>
      <c r="F2496" t="s">
        <v>10</v>
      </c>
      <c r="G2496" t="s">
        <v>10</v>
      </c>
      <c r="H2496" s="54">
        <v>0.16299999999999998</v>
      </c>
      <c r="I2496" s="54">
        <v>0.12966666666666665</v>
      </c>
      <c r="J2496" s="54">
        <v>0.12016666666666667</v>
      </c>
      <c r="K2496">
        <v>0.127</v>
      </c>
      <c r="L2496" s="2" t="e">
        <f t="shared" si="589"/>
        <v>#VALUE!</v>
      </c>
      <c r="M2496" s="2" t="e">
        <f t="shared" si="590"/>
        <v>#VALUE!</v>
      </c>
      <c r="N2496" s="2" t="e">
        <f t="shared" si="591"/>
        <v>#VALUE!</v>
      </c>
      <c r="O2496" s="2" t="e">
        <f t="shared" si="592"/>
        <v>#VALUE!</v>
      </c>
      <c r="P2496" s="79" t="e">
        <f t="shared" si="587"/>
        <v>#VALUE!</v>
      </c>
      <c r="Q2496" s="78">
        <v>0.94594594595000003</v>
      </c>
      <c r="R2496" s="78">
        <v>5.4054054054000003E-2</v>
      </c>
      <c r="S2496" s="79">
        <f t="shared" si="593"/>
        <v>196.97623782545386</v>
      </c>
      <c r="T2496" s="2">
        <f t="shared" si="594"/>
        <v>197.21273708950599</v>
      </c>
      <c r="U2496" s="2">
        <f t="shared" si="595"/>
        <v>194.12214987452342</v>
      </c>
      <c r="V2496" s="2">
        <f t="shared" si="596"/>
        <v>188.17900102895251</v>
      </c>
      <c r="W2496" s="2" t="e">
        <f t="shared" si="597"/>
        <v>#VALUE!</v>
      </c>
      <c r="X2496" t="e">
        <f t="shared" si="598"/>
        <v>#VALUE!</v>
      </c>
      <c r="Y2496" t="e">
        <f t="shared" si="599"/>
        <v>#VALUE!</v>
      </c>
      <c r="Z2496" t="e">
        <f t="shared" si="600"/>
        <v>#VALUE!</v>
      </c>
      <c r="AA2496" t="e">
        <f t="shared" si="601"/>
        <v>#VALUE!</v>
      </c>
      <c r="AB2496" t="e">
        <f t="shared" si="588"/>
        <v>#VALUE!</v>
      </c>
    </row>
    <row r="2497" spans="1:28" x14ac:dyDescent="0.25">
      <c r="A2497">
        <v>56</v>
      </c>
      <c r="B2497" t="s">
        <v>320</v>
      </c>
      <c r="C2497">
        <v>8</v>
      </c>
      <c r="D2497" t="s">
        <v>49</v>
      </c>
      <c r="E2497">
        <v>2000</v>
      </c>
      <c r="F2497" t="s">
        <v>10</v>
      </c>
      <c r="G2497" t="s">
        <v>10</v>
      </c>
      <c r="H2497" s="54">
        <v>0.20100000000000001</v>
      </c>
      <c r="I2497" s="54">
        <v>0.23899999999999999</v>
      </c>
      <c r="J2497" s="54">
        <v>0.21150000000000002</v>
      </c>
      <c r="K2497">
        <v>0.16300000000000001</v>
      </c>
      <c r="L2497" s="2" t="e">
        <f t="shared" si="589"/>
        <v>#VALUE!</v>
      </c>
      <c r="M2497" s="2" t="e">
        <f t="shared" si="590"/>
        <v>#VALUE!</v>
      </c>
      <c r="N2497" s="2" t="e">
        <f t="shared" si="591"/>
        <v>#VALUE!</v>
      </c>
      <c r="O2497" s="2" t="e">
        <f t="shared" si="592"/>
        <v>#VALUE!</v>
      </c>
      <c r="P2497" s="79" t="e">
        <f t="shared" si="587"/>
        <v>#VALUE!</v>
      </c>
      <c r="Q2497" s="78">
        <v>0.94594594595000003</v>
      </c>
      <c r="R2497" s="78">
        <v>5.4054054054000003E-2</v>
      </c>
      <c r="S2497" s="79">
        <f t="shared" si="593"/>
        <v>65.437354941169559</v>
      </c>
      <c r="T2497" s="2">
        <f t="shared" si="594"/>
        <v>67.503716152609144</v>
      </c>
      <c r="U2497" s="2">
        <f t="shared" si="595"/>
        <v>65.976667092342126</v>
      </c>
      <c r="V2497" s="2">
        <f t="shared" si="596"/>
        <v>64.593980693021223</v>
      </c>
      <c r="W2497" s="2" t="e">
        <f t="shared" si="597"/>
        <v>#VALUE!</v>
      </c>
      <c r="X2497" t="e">
        <f t="shared" si="598"/>
        <v>#VALUE!</v>
      </c>
      <c r="Y2497" t="e">
        <f t="shared" si="599"/>
        <v>#VALUE!</v>
      </c>
      <c r="Z2497" t="e">
        <f t="shared" si="600"/>
        <v>#VALUE!</v>
      </c>
      <c r="AA2497" t="e">
        <f t="shared" si="601"/>
        <v>#VALUE!</v>
      </c>
      <c r="AB2497" t="e">
        <f t="shared" si="588"/>
        <v>#VALUE!</v>
      </c>
    </row>
    <row r="2498" spans="1:28" x14ac:dyDescent="0.25">
      <c r="A2498">
        <v>56</v>
      </c>
      <c r="B2498" t="s">
        <v>320</v>
      </c>
      <c r="C2498">
        <v>8</v>
      </c>
      <c r="D2498" t="s">
        <v>49</v>
      </c>
      <c r="E2498">
        <v>2001</v>
      </c>
      <c r="F2498">
        <v>20</v>
      </c>
      <c r="G2498" t="s">
        <v>10</v>
      </c>
      <c r="H2498" s="54">
        <v>0.20499999999999999</v>
      </c>
      <c r="I2498" s="54">
        <v>0.20133333333333331</v>
      </c>
      <c r="J2498" s="54">
        <v>0.17783333333333332</v>
      </c>
      <c r="K2498">
        <v>0.161</v>
      </c>
      <c r="L2498" s="2">
        <f t="shared" si="589"/>
        <v>25.157232704402514</v>
      </c>
      <c r="M2498" s="2">
        <f t="shared" si="590"/>
        <v>25.041736227045075</v>
      </c>
      <c r="N2498" s="2">
        <f t="shared" si="591"/>
        <v>24.325967970808836</v>
      </c>
      <c r="O2498" s="2">
        <f t="shared" si="592"/>
        <v>23.837902264600714</v>
      </c>
      <c r="P2498" s="79" t="e">
        <f t="shared" si="587"/>
        <v>#VALUE!</v>
      </c>
      <c r="Q2498" s="78">
        <v>0.94594594595000003</v>
      </c>
      <c r="R2498" s="78">
        <v>5.4054054054000003E-2</v>
      </c>
      <c r="S2498" s="79">
        <f t="shared" si="593"/>
        <v>116.78438945309689</v>
      </c>
      <c r="T2498" s="2">
        <f t="shared" si="594"/>
        <v>150.16074654078133</v>
      </c>
      <c r="U2498" s="2">
        <f t="shared" si="595"/>
        <v>146.26688914094035</v>
      </c>
      <c r="V2498" s="2">
        <f t="shared" si="596"/>
        <v>146.33877365676042</v>
      </c>
      <c r="W2498" s="2" t="e">
        <f t="shared" si="597"/>
        <v>#VALUE!</v>
      </c>
      <c r="X2498">
        <f t="shared" si="598"/>
        <v>5.839219472654845</v>
      </c>
      <c r="Y2498">
        <f t="shared" si="599"/>
        <v>7.5080373270390668</v>
      </c>
      <c r="Z2498">
        <f t="shared" si="600"/>
        <v>7.3133444570470179</v>
      </c>
      <c r="AA2498">
        <f t="shared" si="601"/>
        <v>7.3169386828380212</v>
      </c>
      <c r="AB2498" t="e">
        <f t="shared" si="588"/>
        <v>#VALUE!</v>
      </c>
    </row>
    <row r="2499" spans="1:28" x14ac:dyDescent="0.25">
      <c r="A2499">
        <v>56</v>
      </c>
      <c r="B2499" t="s">
        <v>320</v>
      </c>
      <c r="C2499">
        <v>8</v>
      </c>
      <c r="D2499" t="s">
        <v>49</v>
      </c>
      <c r="E2499">
        <v>2002</v>
      </c>
      <c r="F2499">
        <v>175</v>
      </c>
      <c r="G2499" t="s">
        <v>10</v>
      </c>
      <c r="H2499" s="54">
        <v>0.14500000000000002</v>
      </c>
      <c r="I2499" s="54">
        <v>0.14600000000000002</v>
      </c>
      <c r="J2499" s="54">
        <v>0.13250000000000001</v>
      </c>
      <c r="K2499">
        <v>0.105</v>
      </c>
      <c r="L2499" s="2">
        <f t="shared" si="589"/>
        <v>204.67836257309941</v>
      </c>
      <c r="M2499" s="2">
        <f t="shared" si="590"/>
        <v>204.91803278688525</v>
      </c>
      <c r="N2499" s="2">
        <f t="shared" si="591"/>
        <v>201.72910662824208</v>
      </c>
      <c r="O2499" s="2">
        <f t="shared" si="592"/>
        <v>195.53072625698323</v>
      </c>
      <c r="P2499" s="79" t="e">
        <f t="shared" ref="P2499:P2562" si="602">$G2499/(1-K2499)</f>
        <v>#VALUE!</v>
      </c>
      <c r="Q2499" s="78">
        <v>0.94594594595000003</v>
      </c>
      <c r="R2499" s="78">
        <v>5.4054054054000003E-2</v>
      </c>
      <c r="S2499" s="79">
        <f t="shared" si="593"/>
        <v>21.458377866605382</v>
      </c>
      <c r="T2499" s="2">
        <f t="shared" si="594"/>
        <v>25.281391632370728</v>
      </c>
      <c r="U2499" s="2">
        <f t="shared" si="595"/>
        <v>28.011171309443281</v>
      </c>
      <c r="V2499" s="2">
        <f t="shared" si="596"/>
        <v>24.993307016492299</v>
      </c>
      <c r="W2499" s="2" t="e">
        <f t="shared" si="597"/>
        <v>#VALUE!</v>
      </c>
      <c r="X2499">
        <f t="shared" si="598"/>
        <v>0.12261930209488789</v>
      </c>
      <c r="Y2499">
        <f t="shared" si="599"/>
        <v>0.14446509504211844</v>
      </c>
      <c r="Z2499">
        <f t="shared" si="600"/>
        <v>0.1600638360539616</v>
      </c>
      <c r="AA2499">
        <f t="shared" si="601"/>
        <v>0.14281889723709884</v>
      </c>
      <c r="AB2499" t="e">
        <f t="shared" ref="AB2499:AB2562" si="603">W2499/$G2499</f>
        <v>#VALUE!</v>
      </c>
    </row>
    <row r="2500" spans="1:28" x14ac:dyDescent="0.25">
      <c r="A2500">
        <v>56</v>
      </c>
      <c r="B2500" t="s">
        <v>320</v>
      </c>
      <c r="C2500">
        <v>8</v>
      </c>
      <c r="D2500" t="s">
        <v>49</v>
      </c>
      <c r="E2500">
        <v>2003</v>
      </c>
      <c r="F2500">
        <v>50</v>
      </c>
      <c r="G2500" t="s">
        <v>10</v>
      </c>
      <c r="H2500" s="54">
        <v>0.19600000000000001</v>
      </c>
      <c r="I2500" s="54">
        <v>0.19833333333333333</v>
      </c>
      <c r="J2500" s="54">
        <v>0.18033333333333335</v>
      </c>
      <c r="K2500">
        <v>0.16</v>
      </c>
      <c r="L2500" s="2">
        <f t="shared" si="589"/>
        <v>62.189054726368155</v>
      </c>
      <c r="M2500" s="2">
        <f t="shared" si="590"/>
        <v>62.370062370062371</v>
      </c>
      <c r="N2500" s="2">
        <f t="shared" si="591"/>
        <v>61.000406669377796</v>
      </c>
      <c r="O2500" s="2">
        <f t="shared" si="592"/>
        <v>59.523809523809526</v>
      </c>
      <c r="P2500" s="79" t="e">
        <f t="shared" si="602"/>
        <v>#VALUE!</v>
      </c>
      <c r="Q2500" s="78">
        <v>0.94594594595000003</v>
      </c>
      <c r="R2500" s="78">
        <v>5.4054054054000003E-2</v>
      </c>
      <c r="S2500" s="79">
        <f t="shared" si="593"/>
        <v>36.803471014491997</v>
      </c>
      <c r="T2500" s="2">
        <f t="shared" si="594"/>
        <v>39.148553663644456</v>
      </c>
      <c r="U2500" s="2">
        <f t="shared" si="595"/>
        <v>39.049817645450261</v>
      </c>
      <c r="V2500" s="2">
        <f t="shared" si="596"/>
        <v>39.827514535356968</v>
      </c>
      <c r="W2500" s="2" t="e">
        <f t="shared" si="597"/>
        <v>#VALUE!</v>
      </c>
      <c r="X2500">
        <f t="shared" si="598"/>
        <v>0.7360694202898399</v>
      </c>
      <c r="Y2500">
        <f t="shared" si="599"/>
        <v>0.78297107327288917</v>
      </c>
      <c r="Z2500">
        <f t="shared" si="600"/>
        <v>0.78099635290900526</v>
      </c>
      <c r="AA2500">
        <f t="shared" si="601"/>
        <v>0.79655029070713934</v>
      </c>
      <c r="AB2500" t="e">
        <f t="shared" si="603"/>
        <v>#VALUE!</v>
      </c>
    </row>
    <row r="2501" spans="1:28" x14ac:dyDescent="0.25">
      <c r="A2501">
        <v>56</v>
      </c>
      <c r="B2501" t="s">
        <v>320</v>
      </c>
      <c r="C2501">
        <v>8</v>
      </c>
      <c r="D2501" t="s">
        <v>49</v>
      </c>
      <c r="E2501">
        <v>2004</v>
      </c>
      <c r="F2501">
        <v>90</v>
      </c>
      <c r="G2501" t="s">
        <v>10</v>
      </c>
      <c r="H2501" s="54">
        <v>0.26400000000000001</v>
      </c>
      <c r="I2501" s="54">
        <v>0.42799999999999999</v>
      </c>
      <c r="J2501" s="54">
        <v>0.41199999999999998</v>
      </c>
      <c r="K2501">
        <v>0.41299999999999998</v>
      </c>
      <c r="L2501" s="2">
        <f t="shared" si="589"/>
        <v>122.28260869565217</v>
      </c>
      <c r="M2501" s="2">
        <f t="shared" si="590"/>
        <v>157.34265734265733</v>
      </c>
      <c r="N2501" s="2">
        <f t="shared" si="591"/>
        <v>153.0612244897959</v>
      </c>
      <c r="O2501" s="2">
        <f t="shared" si="592"/>
        <v>153.32197614991483</v>
      </c>
      <c r="P2501" s="79" t="e">
        <f t="shared" si="602"/>
        <v>#VALUE!</v>
      </c>
      <c r="Q2501" s="78">
        <v>0.94594594595000003</v>
      </c>
      <c r="R2501" s="78">
        <v>5.4054054054000003E-2</v>
      </c>
      <c r="S2501" s="79">
        <f t="shared" si="593"/>
        <v>33.291226350299269</v>
      </c>
      <c r="T2501" s="2">
        <f t="shared" si="594"/>
        <v>36.915261018115721</v>
      </c>
      <c r="U2501" s="2">
        <f t="shared" si="595"/>
        <v>35.940672846828591</v>
      </c>
      <c r="V2501" s="2">
        <f t="shared" si="596"/>
        <v>37.230302735140704</v>
      </c>
      <c r="W2501" s="2" t="e">
        <f t="shared" si="597"/>
        <v>#VALUE!</v>
      </c>
      <c r="X2501">
        <f t="shared" si="598"/>
        <v>0.36990251500332522</v>
      </c>
      <c r="Y2501">
        <f t="shared" si="599"/>
        <v>0.41016956686795247</v>
      </c>
      <c r="Z2501">
        <f t="shared" si="600"/>
        <v>0.39934080940920658</v>
      </c>
      <c r="AA2501">
        <f t="shared" si="601"/>
        <v>0.41367003039045225</v>
      </c>
      <c r="AB2501" t="e">
        <f t="shared" si="603"/>
        <v>#VALUE!</v>
      </c>
    </row>
    <row r="2502" spans="1:28" x14ac:dyDescent="0.25">
      <c r="A2502">
        <v>56</v>
      </c>
      <c r="B2502" t="s">
        <v>320</v>
      </c>
      <c r="C2502">
        <v>8</v>
      </c>
      <c r="D2502" t="s">
        <v>49</v>
      </c>
      <c r="E2502">
        <v>2005</v>
      </c>
      <c r="F2502">
        <v>16</v>
      </c>
      <c r="G2502" t="s">
        <v>10</v>
      </c>
      <c r="H2502" s="54">
        <v>0.222</v>
      </c>
      <c r="I2502" s="54">
        <v>0.34633333333333338</v>
      </c>
      <c r="J2502" s="54">
        <v>0.41533333333333339</v>
      </c>
      <c r="K2502">
        <v>0.33700000000000002</v>
      </c>
      <c r="L2502" s="2">
        <f t="shared" si="589"/>
        <v>20.565552699228792</v>
      </c>
      <c r="M2502" s="2">
        <f t="shared" si="590"/>
        <v>24.477307496175424</v>
      </c>
      <c r="N2502" s="2">
        <f t="shared" si="591"/>
        <v>27.366020524515392</v>
      </c>
      <c r="O2502" s="2">
        <f t="shared" si="592"/>
        <v>24.132730015082956</v>
      </c>
      <c r="P2502" s="79" t="e">
        <f t="shared" si="602"/>
        <v>#VALUE!</v>
      </c>
      <c r="Q2502" s="78">
        <v>0.94594594595000003</v>
      </c>
      <c r="R2502" s="78">
        <v>5.4054054054000003E-2</v>
      </c>
      <c r="S2502" s="79">
        <f t="shared" si="593"/>
        <v>58.634784970285565</v>
      </c>
      <c r="T2502" s="2">
        <f t="shared" si="594"/>
        <v>61.692791502246806</v>
      </c>
      <c r="U2502" s="2">
        <f t="shared" si="595"/>
        <v>59.79488709124665</v>
      </c>
      <c r="V2502" s="2">
        <f t="shared" si="596"/>
        <v>62.218004766477151</v>
      </c>
      <c r="W2502" s="2" t="e">
        <f t="shared" si="597"/>
        <v>#VALUE!</v>
      </c>
      <c r="X2502">
        <f t="shared" si="598"/>
        <v>3.6646740606428478</v>
      </c>
      <c r="Y2502">
        <f t="shared" si="599"/>
        <v>3.8557994688904254</v>
      </c>
      <c r="Z2502">
        <f t="shared" si="600"/>
        <v>3.7371804432029156</v>
      </c>
      <c r="AA2502">
        <f t="shared" si="601"/>
        <v>3.8886252979048219</v>
      </c>
      <c r="AB2502" t="e">
        <f t="shared" si="603"/>
        <v>#VALUE!</v>
      </c>
    </row>
    <row r="2503" spans="1:28" x14ac:dyDescent="0.25">
      <c r="A2503">
        <v>56</v>
      </c>
      <c r="B2503" t="s">
        <v>320</v>
      </c>
      <c r="C2503">
        <v>8</v>
      </c>
      <c r="D2503" t="s">
        <v>49</v>
      </c>
      <c r="E2503">
        <v>2006</v>
      </c>
      <c r="F2503">
        <v>30</v>
      </c>
      <c r="G2503" t="s">
        <v>10</v>
      </c>
      <c r="H2503" s="54">
        <v>0.191</v>
      </c>
      <c r="I2503" s="54">
        <v>0.23766666666666669</v>
      </c>
      <c r="J2503" s="54">
        <v>0.23666666666666669</v>
      </c>
      <c r="K2503">
        <v>0.251</v>
      </c>
      <c r="L2503" s="2">
        <f t="shared" si="589"/>
        <v>37.082818294190361</v>
      </c>
      <c r="M2503" s="2">
        <f t="shared" si="590"/>
        <v>39.352864013992132</v>
      </c>
      <c r="N2503" s="2">
        <f t="shared" si="591"/>
        <v>39.301310043668124</v>
      </c>
      <c r="O2503" s="2">
        <f t="shared" si="592"/>
        <v>40.053404539385845</v>
      </c>
      <c r="P2503" s="79" t="e">
        <f t="shared" si="602"/>
        <v>#VALUE!</v>
      </c>
      <c r="Q2503" s="78">
        <v>0.94594594595000003</v>
      </c>
      <c r="R2503" s="78">
        <v>5.4054054054000003E-2</v>
      </c>
      <c r="S2503" s="79" t="e">
        <f t="shared" si="593"/>
        <v>#VALUE!</v>
      </c>
      <c r="T2503" s="2" t="e">
        <f t="shared" si="594"/>
        <v>#VALUE!</v>
      </c>
      <c r="U2503" s="2" t="e">
        <f t="shared" si="595"/>
        <v>#VALUE!</v>
      </c>
      <c r="V2503" s="2" t="e">
        <f t="shared" si="596"/>
        <v>#VALUE!</v>
      </c>
      <c r="W2503" s="2" t="e">
        <f t="shared" si="597"/>
        <v>#VALUE!</v>
      </c>
      <c r="X2503" t="e">
        <f t="shared" si="598"/>
        <v>#VALUE!</v>
      </c>
      <c r="Y2503" t="e">
        <f t="shared" si="599"/>
        <v>#VALUE!</v>
      </c>
      <c r="Z2503" t="e">
        <f t="shared" si="600"/>
        <v>#VALUE!</v>
      </c>
      <c r="AA2503" t="e">
        <f t="shared" si="601"/>
        <v>#VALUE!</v>
      </c>
      <c r="AB2503" t="e">
        <f t="shared" si="603"/>
        <v>#VALUE!</v>
      </c>
    </row>
    <row r="2504" spans="1:28" x14ac:dyDescent="0.25">
      <c r="A2504">
        <v>56</v>
      </c>
      <c r="B2504" t="s">
        <v>320</v>
      </c>
      <c r="C2504">
        <v>8</v>
      </c>
      <c r="D2504" t="s">
        <v>49</v>
      </c>
      <c r="E2504">
        <v>2007</v>
      </c>
      <c r="F2504">
        <v>24</v>
      </c>
      <c r="G2504" t="s">
        <v>10</v>
      </c>
      <c r="H2504" s="54">
        <v>0.248</v>
      </c>
      <c r="I2504" s="54">
        <v>0.32533333333333336</v>
      </c>
      <c r="J2504" s="54">
        <v>0.30733333333333335</v>
      </c>
      <c r="K2504">
        <v>0.33100000000000002</v>
      </c>
      <c r="L2504" s="2">
        <f t="shared" si="589"/>
        <v>31.914893617021278</v>
      </c>
      <c r="M2504" s="2">
        <f t="shared" si="590"/>
        <v>35.573122529644273</v>
      </c>
      <c r="N2504" s="2">
        <f t="shared" si="591"/>
        <v>34.648700673724733</v>
      </c>
      <c r="O2504" s="2">
        <f t="shared" si="592"/>
        <v>35.874439461883405</v>
      </c>
      <c r="P2504" s="79" t="e">
        <f t="shared" si="602"/>
        <v>#VALUE!</v>
      </c>
      <c r="Q2504" s="78">
        <v>0.94594594595000003</v>
      </c>
      <c r="R2504" s="78">
        <v>5.4054054054000003E-2</v>
      </c>
      <c r="S2504" s="79" t="e">
        <f t="shared" si="593"/>
        <v>#VALUE!</v>
      </c>
      <c r="T2504" s="2" t="e">
        <f t="shared" si="594"/>
        <v>#VALUE!</v>
      </c>
      <c r="U2504" s="2" t="e">
        <f t="shared" si="595"/>
        <v>#VALUE!</v>
      </c>
      <c r="V2504" s="2" t="e">
        <f t="shared" si="596"/>
        <v>#VALUE!</v>
      </c>
      <c r="W2504" s="2" t="e">
        <f t="shared" si="597"/>
        <v>#VALUE!</v>
      </c>
      <c r="X2504" t="e">
        <f t="shared" si="598"/>
        <v>#VALUE!</v>
      </c>
      <c r="Y2504" t="e">
        <f t="shared" si="599"/>
        <v>#VALUE!</v>
      </c>
      <c r="Z2504" t="e">
        <f t="shared" si="600"/>
        <v>#VALUE!</v>
      </c>
      <c r="AA2504" t="e">
        <f t="shared" si="601"/>
        <v>#VALUE!</v>
      </c>
      <c r="AB2504" t="e">
        <f t="shared" si="603"/>
        <v>#VALUE!</v>
      </c>
    </row>
    <row r="2505" spans="1:28" x14ac:dyDescent="0.25">
      <c r="A2505">
        <v>56</v>
      </c>
      <c r="B2505" t="s">
        <v>320</v>
      </c>
      <c r="C2505">
        <v>8</v>
      </c>
      <c r="D2505" t="s">
        <v>49</v>
      </c>
      <c r="E2505">
        <v>2008</v>
      </c>
      <c r="F2505">
        <v>42</v>
      </c>
      <c r="G2505" t="s">
        <v>10</v>
      </c>
      <c r="H2505" s="54">
        <v>0.26800000000000002</v>
      </c>
      <c r="I2505" s="54">
        <v>0.3046666666666667</v>
      </c>
      <c r="J2505" s="54">
        <v>0.28266666666666668</v>
      </c>
      <c r="K2505">
        <v>0.311</v>
      </c>
      <c r="L2505" s="2">
        <f t="shared" si="589"/>
        <v>57.377049180327873</v>
      </c>
      <c r="M2505" s="2">
        <f t="shared" si="590"/>
        <v>60.402684563758385</v>
      </c>
      <c r="N2505" s="2">
        <f t="shared" si="591"/>
        <v>58.550185873605948</v>
      </c>
      <c r="O2505" s="2">
        <f t="shared" si="592"/>
        <v>60.957910014513786</v>
      </c>
      <c r="P2505" s="79" t="e">
        <f t="shared" si="602"/>
        <v>#VALUE!</v>
      </c>
      <c r="Q2505" s="78">
        <v>0.94594594595000003</v>
      </c>
      <c r="R2505" s="78">
        <v>5.4054054054000003E-2</v>
      </c>
      <c r="S2505" s="79">
        <f t="shared" si="593"/>
        <v>286.7956246690062</v>
      </c>
      <c r="T2505" s="2">
        <f t="shared" si="594"/>
        <v>288.62172649794104</v>
      </c>
      <c r="U2505" s="2">
        <f t="shared" si="595"/>
        <v>281.77211684326403</v>
      </c>
      <c r="V2505" s="2">
        <f t="shared" si="596"/>
        <v>294.45581440204677</v>
      </c>
      <c r="W2505" s="2" t="e">
        <f t="shared" si="597"/>
        <v>#VALUE!</v>
      </c>
      <c r="X2505">
        <f t="shared" si="598"/>
        <v>6.8284672540239573</v>
      </c>
      <c r="Y2505">
        <f t="shared" si="599"/>
        <v>6.8719458689985959</v>
      </c>
      <c r="Z2505">
        <f t="shared" si="600"/>
        <v>6.7088599248396195</v>
      </c>
      <c r="AA2505">
        <f t="shared" si="601"/>
        <v>7.0108527238582568</v>
      </c>
      <c r="AB2505" t="e">
        <f t="shared" si="603"/>
        <v>#VALUE!</v>
      </c>
    </row>
    <row r="2506" spans="1:28" x14ac:dyDescent="0.25">
      <c r="A2506">
        <v>56</v>
      </c>
      <c r="B2506" t="s">
        <v>320</v>
      </c>
      <c r="C2506">
        <v>8</v>
      </c>
      <c r="D2506" t="s">
        <v>49</v>
      </c>
      <c r="E2506">
        <v>2009</v>
      </c>
      <c r="F2506">
        <v>60</v>
      </c>
      <c r="G2506" t="s">
        <v>10</v>
      </c>
      <c r="H2506" s="54">
        <v>0.25600000000000001</v>
      </c>
      <c r="I2506" s="54">
        <v>0.28799999999999998</v>
      </c>
      <c r="J2506" s="54">
        <v>0.26449999999999996</v>
      </c>
      <c r="K2506">
        <v>0.28799999999999998</v>
      </c>
      <c r="L2506" s="2">
        <f t="shared" si="589"/>
        <v>80.645161290322577</v>
      </c>
      <c r="M2506" s="2">
        <f t="shared" si="590"/>
        <v>84.269662921348313</v>
      </c>
      <c r="N2506" s="2">
        <f t="shared" si="591"/>
        <v>81.577158395649207</v>
      </c>
      <c r="O2506" s="2">
        <f t="shared" si="592"/>
        <v>84.269662921348313</v>
      </c>
      <c r="P2506" s="79" t="e">
        <f t="shared" si="602"/>
        <v>#VALUE!</v>
      </c>
      <c r="Q2506" s="78">
        <v>0.94594594595000003</v>
      </c>
      <c r="R2506" s="78">
        <v>5.4054054054000003E-2</v>
      </c>
      <c r="S2506" s="79">
        <f t="shared" si="593"/>
        <v>36.595063218142144</v>
      </c>
      <c r="T2506" s="2">
        <f t="shared" si="594"/>
        <v>40.502247962758602</v>
      </c>
      <c r="U2506" s="2">
        <f t="shared" si="595"/>
        <v>39.24117442645565</v>
      </c>
      <c r="V2506" s="2">
        <f t="shared" si="596"/>
        <v>41.113357945156693</v>
      </c>
      <c r="W2506" s="2" t="e">
        <f t="shared" si="597"/>
        <v>#VALUE!</v>
      </c>
      <c r="X2506">
        <f t="shared" si="598"/>
        <v>0.60991772030236902</v>
      </c>
      <c r="Y2506">
        <f t="shared" si="599"/>
        <v>0.6750374660459767</v>
      </c>
      <c r="Z2506">
        <f t="shared" si="600"/>
        <v>0.65401957377426079</v>
      </c>
      <c r="AA2506">
        <f t="shared" si="601"/>
        <v>0.68522263241927817</v>
      </c>
      <c r="AB2506" t="e">
        <f t="shared" si="603"/>
        <v>#VALUE!</v>
      </c>
    </row>
    <row r="2507" spans="1:28" x14ac:dyDescent="0.25">
      <c r="A2507">
        <v>56</v>
      </c>
      <c r="B2507" t="s">
        <v>320</v>
      </c>
      <c r="C2507">
        <v>8</v>
      </c>
      <c r="D2507" t="s">
        <v>49</v>
      </c>
      <c r="E2507">
        <v>2010</v>
      </c>
      <c r="F2507" t="s">
        <v>10</v>
      </c>
      <c r="G2507" t="s">
        <v>10</v>
      </c>
      <c r="H2507" s="54">
        <v>0.20600000000000002</v>
      </c>
      <c r="I2507" s="54">
        <v>0.29066666666666668</v>
      </c>
      <c r="J2507" s="54">
        <v>0.27216666666666667</v>
      </c>
      <c r="K2507">
        <v>0.28699999999999998</v>
      </c>
      <c r="L2507" s="2" t="e">
        <f t="shared" si="589"/>
        <v>#VALUE!</v>
      </c>
      <c r="M2507" s="2" t="e">
        <f t="shared" si="590"/>
        <v>#VALUE!</v>
      </c>
      <c r="N2507" s="2" t="e">
        <f t="shared" si="591"/>
        <v>#VALUE!</v>
      </c>
      <c r="O2507" s="2" t="e">
        <f t="shared" si="592"/>
        <v>#VALUE!</v>
      </c>
      <c r="P2507" s="79" t="e">
        <f t="shared" si="602"/>
        <v>#VALUE!</v>
      </c>
      <c r="Q2507" s="78">
        <v>0.94594594595000003</v>
      </c>
      <c r="R2507" s="78">
        <v>5.4054054054000003E-2</v>
      </c>
      <c r="S2507" s="79">
        <f t="shared" si="593"/>
        <v>185.61670415117962</v>
      </c>
      <c r="T2507" s="2">
        <f t="shared" si="594"/>
        <v>205.3709608896589</v>
      </c>
      <c r="U2507" s="2">
        <f t="shared" si="595"/>
        <v>198.57966004474935</v>
      </c>
      <c r="V2507" s="2">
        <f t="shared" si="596"/>
        <v>202.35384506866819</v>
      </c>
      <c r="W2507" s="2" t="e">
        <f t="shared" si="597"/>
        <v>#VALUE!</v>
      </c>
      <c r="X2507" t="e">
        <f t="shared" si="598"/>
        <v>#VALUE!</v>
      </c>
      <c r="Y2507" t="e">
        <f t="shared" si="599"/>
        <v>#VALUE!</v>
      </c>
      <c r="Z2507" t="e">
        <f t="shared" si="600"/>
        <v>#VALUE!</v>
      </c>
      <c r="AA2507" t="e">
        <f t="shared" si="601"/>
        <v>#VALUE!</v>
      </c>
      <c r="AB2507" t="e">
        <f t="shared" si="603"/>
        <v>#VALUE!</v>
      </c>
    </row>
    <row r="2508" spans="1:28" x14ac:dyDescent="0.25">
      <c r="A2508">
        <v>56</v>
      </c>
      <c r="B2508" t="s">
        <v>320</v>
      </c>
      <c r="C2508">
        <v>8</v>
      </c>
      <c r="D2508" t="s">
        <v>49</v>
      </c>
      <c r="E2508">
        <v>2011</v>
      </c>
      <c r="F2508">
        <v>225</v>
      </c>
      <c r="G2508" t="s">
        <v>10</v>
      </c>
      <c r="H2508" s="54">
        <v>0.254</v>
      </c>
      <c r="I2508" s="54">
        <v>0.2583333333333333</v>
      </c>
      <c r="J2508" s="54">
        <v>0.24033333333333334</v>
      </c>
      <c r="K2508">
        <v>0.27300000000000002</v>
      </c>
      <c r="L2508" s="2">
        <f t="shared" si="589"/>
        <v>301.60857908847186</v>
      </c>
      <c r="M2508" s="2">
        <f t="shared" si="590"/>
        <v>303.37078651685391</v>
      </c>
      <c r="N2508" s="2">
        <f t="shared" si="591"/>
        <v>296.18253620008772</v>
      </c>
      <c r="O2508" s="2">
        <f t="shared" si="592"/>
        <v>309.49105914718018</v>
      </c>
      <c r="P2508" s="79" t="e">
        <f t="shared" si="602"/>
        <v>#VALUE!</v>
      </c>
      <c r="Q2508" s="78">
        <v>0.94594594595000003</v>
      </c>
      <c r="R2508" s="78">
        <v>5.4054054054000003E-2</v>
      </c>
      <c r="S2508" s="79">
        <f t="shared" si="593"/>
        <v>32.353406037730409</v>
      </c>
      <c r="T2508" s="2">
        <f t="shared" si="594"/>
        <v>34.847619386117614</v>
      </c>
      <c r="U2508" s="2">
        <f t="shared" si="595"/>
        <v>34.576734026193876</v>
      </c>
      <c r="V2508" s="2">
        <f t="shared" si="596"/>
        <v>34.446834430145223</v>
      </c>
      <c r="W2508" s="2" t="e">
        <f t="shared" si="597"/>
        <v>#VALUE!</v>
      </c>
      <c r="X2508">
        <f t="shared" si="598"/>
        <v>0.14379291572324626</v>
      </c>
      <c r="Y2508">
        <f t="shared" si="599"/>
        <v>0.15487830838274494</v>
      </c>
      <c r="Z2508">
        <f t="shared" si="600"/>
        <v>0.15367437344975055</v>
      </c>
      <c r="AA2508">
        <f t="shared" si="601"/>
        <v>0.15309704191175655</v>
      </c>
      <c r="AB2508" t="e">
        <f t="shared" si="603"/>
        <v>#VALUE!</v>
      </c>
    </row>
    <row r="2509" spans="1:28" x14ac:dyDescent="0.25">
      <c r="A2509">
        <v>56</v>
      </c>
      <c r="B2509" t="s">
        <v>320</v>
      </c>
      <c r="C2509">
        <v>8</v>
      </c>
      <c r="D2509" t="s">
        <v>49</v>
      </c>
      <c r="E2509">
        <v>2012</v>
      </c>
      <c r="F2509">
        <v>22</v>
      </c>
      <c r="G2509" t="s">
        <v>10</v>
      </c>
      <c r="H2509" s="54">
        <v>0.20199999999999999</v>
      </c>
      <c r="I2509" s="54">
        <v>0.27900000000000003</v>
      </c>
      <c r="J2509" s="54">
        <v>0.25650000000000001</v>
      </c>
      <c r="K2509">
        <v>0.29799999999999999</v>
      </c>
      <c r="L2509" s="2">
        <f t="shared" si="589"/>
        <v>27.56892230576441</v>
      </c>
      <c r="M2509" s="2">
        <f t="shared" si="590"/>
        <v>30.513176144244106</v>
      </c>
      <c r="N2509" s="2">
        <f t="shared" si="591"/>
        <v>29.589778076664423</v>
      </c>
      <c r="O2509" s="2">
        <f t="shared" si="592"/>
        <v>31.33903133903134</v>
      </c>
      <c r="P2509" s="79" t="e">
        <f t="shared" si="602"/>
        <v>#VALUE!</v>
      </c>
      <c r="Q2509" s="78">
        <v>0.94594594595000003</v>
      </c>
      <c r="R2509" s="78">
        <v>5.4054054054000003E-2</v>
      </c>
      <c r="S2509" s="79">
        <f t="shared" si="593"/>
        <v>83.304173861800308</v>
      </c>
      <c r="T2509" s="2">
        <f t="shared" si="594"/>
        <v>90.932019477554007</v>
      </c>
      <c r="U2509" s="2">
        <f t="shared" si="595"/>
        <v>88.762554019807951</v>
      </c>
      <c r="V2509" s="2">
        <f t="shared" si="596"/>
        <v>96.249821735105016</v>
      </c>
      <c r="W2509" s="2" t="e">
        <f t="shared" si="597"/>
        <v>#VALUE!</v>
      </c>
      <c r="X2509">
        <f t="shared" si="598"/>
        <v>3.7865533573545593</v>
      </c>
      <c r="Y2509">
        <f t="shared" si="599"/>
        <v>4.1332736126160912</v>
      </c>
      <c r="Z2509">
        <f t="shared" si="600"/>
        <v>4.0346615463549069</v>
      </c>
      <c r="AA2509">
        <f t="shared" si="601"/>
        <v>4.3749918970502284</v>
      </c>
      <c r="AB2509" t="e">
        <f t="shared" si="603"/>
        <v>#VALUE!</v>
      </c>
    </row>
    <row r="2510" spans="1:28" x14ac:dyDescent="0.25">
      <c r="A2510">
        <v>56</v>
      </c>
      <c r="B2510" t="s">
        <v>320</v>
      </c>
      <c r="C2510">
        <v>8</v>
      </c>
      <c r="D2510" t="s">
        <v>49</v>
      </c>
      <c r="E2510">
        <v>2013</v>
      </c>
      <c r="F2510">
        <v>150</v>
      </c>
      <c r="G2510" t="s">
        <v>10</v>
      </c>
      <c r="H2510" s="54">
        <v>0.22900000000000001</v>
      </c>
      <c r="I2510" s="54">
        <v>0.30333333333333334</v>
      </c>
      <c r="J2510" s="54">
        <v>0.27933333333333332</v>
      </c>
      <c r="K2510">
        <v>0.29299999999999998</v>
      </c>
      <c r="L2510" s="2">
        <f t="shared" si="589"/>
        <v>194.55252918287937</v>
      </c>
      <c r="M2510" s="2">
        <f t="shared" si="590"/>
        <v>215.311004784689</v>
      </c>
      <c r="N2510" s="2">
        <f t="shared" si="591"/>
        <v>208.14061054579093</v>
      </c>
      <c r="O2510" s="2">
        <f t="shared" si="592"/>
        <v>212.16407355021215</v>
      </c>
      <c r="P2510" s="79" t="e">
        <f t="shared" si="602"/>
        <v>#VALUE!</v>
      </c>
      <c r="Q2510" s="78">
        <v>0.94594594595000003</v>
      </c>
      <c r="R2510" s="78">
        <v>5.4054054054000003E-2</v>
      </c>
      <c r="S2510" s="79">
        <f t="shared" si="593"/>
        <v>33.457697908426397</v>
      </c>
      <c r="T2510" s="2">
        <f t="shared" si="594"/>
        <v>36.139552966889291</v>
      </c>
      <c r="U2510" s="2">
        <f t="shared" si="595"/>
        <v>35.148269847856703</v>
      </c>
      <c r="V2510" s="2">
        <f t="shared" si="596"/>
        <v>35.843346946047873</v>
      </c>
      <c r="W2510" s="2" t="e">
        <f t="shared" si="597"/>
        <v>#VALUE!</v>
      </c>
      <c r="X2510">
        <f t="shared" si="598"/>
        <v>0.22305131938950931</v>
      </c>
      <c r="Y2510">
        <f t="shared" si="599"/>
        <v>0.24093035311259528</v>
      </c>
      <c r="Z2510">
        <f t="shared" si="600"/>
        <v>0.23432179898571134</v>
      </c>
      <c r="AA2510">
        <f t="shared" si="601"/>
        <v>0.23895564630698582</v>
      </c>
      <c r="AB2510" t="e">
        <f t="shared" si="603"/>
        <v>#VALUE!</v>
      </c>
    </row>
    <row r="2511" spans="1:28" x14ac:dyDescent="0.25">
      <c r="A2511">
        <v>56</v>
      </c>
      <c r="B2511" t="s">
        <v>320</v>
      </c>
      <c r="C2511">
        <v>8</v>
      </c>
      <c r="D2511" t="s">
        <v>49</v>
      </c>
      <c r="E2511">
        <v>2014</v>
      </c>
      <c r="F2511">
        <v>25</v>
      </c>
      <c r="G2511" t="s">
        <v>10</v>
      </c>
      <c r="H2511" s="54">
        <v>0.14499999999999999</v>
      </c>
      <c r="I2511" s="54">
        <v>0.20433333333333331</v>
      </c>
      <c r="J2511" s="54">
        <v>0.20033333333333331</v>
      </c>
      <c r="K2511">
        <v>0.185</v>
      </c>
      <c r="L2511" s="2">
        <f t="shared" si="589"/>
        <v>29.239766081871345</v>
      </c>
      <c r="M2511" s="2">
        <f t="shared" si="590"/>
        <v>31.420192710515288</v>
      </c>
      <c r="N2511" s="2">
        <f t="shared" si="591"/>
        <v>31.263026260942056</v>
      </c>
      <c r="O2511" s="2">
        <f t="shared" si="592"/>
        <v>30.674846625766872</v>
      </c>
      <c r="P2511" s="79" t="e">
        <f t="shared" si="602"/>
        <v>#VALUE!</v>
      </c>
      <c r="Q2511" s="78">
        <v>0.94594594595000003</v>
      </c>
      <c r="R2511" s="78">
        <v>5.4054054054000003E-2</v>
      </c>
      <c r="S2511" s="79">
        <f t="shared" si="593"/>
        <v>235.32135312546643</v>
      </c>
      <c r="T2511" s="2">
        <f t="shared" si="594"/>
        <v>260.1932589398171</v>
      </c>
      <c r="U2511" s="2">
        <f t="shared" si="595"/>
        <v>252.19376585360365</v>
      </c>
      <c r="V2511" s="2">
        <f t="shared" si="596"/>
        <v>256.53403573500015</v>
      </c>
      <c r="W2511" s="2" t="e">
        <f t="shared" si="597"/>
        <v>#VALUE!</v>
      </c>
      <c r="X2511">
        <f t="shared" si="598"/>
        <v>9.4128541250186579</v>
      </c>
      <c r="Y2511">
        <f t="shared" si="599"/>
        <v>10.407730357592683</v>
      </c>
      <c r="Z2511">
        <f t="shared" si="600"/>
        <v>10.087750634144147</v>
      </c>
      <c r="AA2511">
        <f t="shared" si="601"/>
        <v>10.261361429400006</v>
      </c>
      <c r="AB2511" t="e">
        <f t="shared" si="603"/>
        <v>#VALUE!</v>
      </c>
    </row>
    <row r="2512" spans="1:28" x14ac:dyDescent="0.25">
      <c r="A2512">
        <v>56</v>
      </c>
      <c r="B2512" t="s">
        <v>320</v>
      </c>
      <c r="C2512">
        <v>8</v>
      </c>
      <c r="D2512" t="s">
        <v>49</v>
      </c>
      <c r="E2512">
        <v>2015</v>
      </c>
      <c r="F2512">
        <v>66</v>
      </c>
      <c r="G2512" t="s">
        <v>10</v>
      </c>
      <c r="H2512" s="54">
        <v>0.24</v>
      </c>
      <c r="I2512" s="54">
        <v>0.30400000000000005</v>
      </c>
      <c r="J2512" s="54">
        <v>0.28700000000000003</v>
      </c>
      <c r="K2512">
        <v>0.34300000000000003</v>
      </c>
      <c r="L2512" s="2">
        <f t="shared" si="589"/>
        <v>86.84210526315789</v>
      </c>
      <c r="M2512" s="2">
        <f t="shared" si="590"/>
        <v>94.827586206896555</v>
      </c>
      <c r="N2512" s="2">
        <f t="shared" si="591"/>
        <v>92.566619915848534</v>
      </c>
      <c r="O2512" s="2">
        <f t="shared" si="592"/>
        <v>100.4566210045662</v>
      </c>
      <c r="P2512" s="79" t="e">
        <f t="shared" si="602"/>
        <v>#VALUE!</v>
      </c>
      <c r="Q2512" s="78">
        <v>0.94594594595000003</v>
      </c>
      <c r="R2512" s="78">
        <v>5.4054054054000003E-2</v>
      </c>
      <c r="S2512" s="79">
        <f t="shared" si="593"/>
        <v>78.151899033246409</v>
      </c>
      <c r="T2512" s="2">
        <f t="shared" si="594"/>
        <v>90.074235756581757</v>
      </c>
      <c r="U2512" s="2">
        <f t="shared" si="595"/>
        <v>88.883581635190382</v>
      </c>
      <c r="V2512" s="2">
        <f t="shared" si="596"/>
        <v>78.68475544733603</v>
      </c>
      <c r="W2512" s="2" t="e">
        <f t="shared" si="597"/>
        <v>#VALUE!</v>
      </c>
      <c r="X2512">
        <f t="shared" si="598"/>
        <v>1.1841196823219153</v>
      </c>
      <c r="Y2512">
        <f t="shared" si="599"/>
        <v>1.3647611478269963</v>
      </c>
      <c r="Z2512">
        <f t="shared" si="600"/>
        <v>1.3467209338665209</v>
      </c>
      <c r="AA2512">
        <f t="shared" si="601"/>
        <v>1.1921932643535762</v>
      </c>
      <c r="AB2512" t="e">
        <f t="shared" si="603"/>
        <v>#VALUE!</v>
      </c>
    </row>
    <row r="2513" spans="1:28" x14ac:dyDescent="0.25">
      <c r="A2513">
        <v>56</v>
      </c>
      <c r="B2513" t="s">
        <v>320</v>
      </c>
      <c r="C2513">
        <v>8</v>
      </c>
      <c r="D2513" t="s">
        <v>49</v>
      </c>
      <c r="E2513">
        <v>2016</v>
      </c>
      <c r="F2513">
        <v>16</v>
      </c>
      <c r="G2513" t="s">
        <v>10</v>
      </c>
      <c r="H2513" s="54">
        <v>0.252</v>
      </c>
      <c r="I2513" s="54">
        <v>0.29700000000000004</v>
      </c>
      <c r="J2513" s="54">
        <v>0.27900000000000003</v>
      </c>
      <c r="K2513">
        <v>0.29299999999999998</v>
      </c>
      <c r="L2513" s="2">
        <f t="shared" si="589"/>
        <v>21.390374331550802</v>
      </c>
      <c r="M2513" s="2">
        <f t="shared" si="590"/>
        <v>22.75960170697013</v>
      </c>
      <c r="N2513" s="2">
        <f t="shared" si="591"/>
        <v>22.191400832177532</v>
      </c>
      <c r="O2513" s="2">
        <f t="shared" si="592"/>
        <v>22.630834512022627</v>
      </c>
      <c r="P2513" s="79" t="e">
        <f t="shared" si="602"/>
        <v>#VALUE!</v>
      </c>
      <c r="Q2513" s="78">
        <v>0.94594594595000003</v>
      </c>
      <c r="R2513" s="78">
        <v>5.4054054054000003E-2</v>
      </c>
      <c r="S2513" s="79">
        <f t="shared" si="593"/>
        <v>172.44913949512036</v>
      </c>
      <c r="T2513" s="2">
        <f t="shared" si="594"/>
        <v>195.98126687063385</v>
      </c>
      <c r="U2513" s="2">
        <f t="shared" si="595"/>
        <v>192.92012006633303</v>
      </c>
      <c r="V2513" s="2">
        <f t="shared" si="596"/>
        <v>182.29968866647675</v>
      </c>
      <c r="W2513" s="2" t="e">
        <f t="shared" si="597"/>
        <v>#VALUE!</v>
      </c>
      <c r="X2513">
        <f t="shared" si="598"/>
        <v>10.778071218445023</v>
      </c>
      <c r="Y2513">
        <f t="shared" si="599"/>
        <v>12.248829179414615</v>
      </c>
      <c r="Z2513">
        <f t="shared" si="600"/>
        <v>12.057507504145814</v>
      </c>
      <c r="AA2513">
        <f t="shared" si="601"/>
        <v>11.393730541654797</v>
      </c>
      <c r="AB2513" t="e">
        <f t="shared" si="603"/>
        <v>#VALUE!</v>
      </c>
    </row>
    <row r="2514" spans="1:28" x14ac:dyDescent="0.25">
      <c r="A2514">
        <v>56</v>
      </c>
      <c r="B2514" t="s">
        <v>320</v>
      </c>
      <c r="C2514">
        <v>8</v>
      </c>
      <c r="D2514" t="s">
        <v>49</v>
      </c>
      <c r="E2514">
        <v>2017</v>
      </c>
      <c r="F2514">
        <v>180</v>
      </c>
      <c r="G2514" t="s">
        <v>10</v>
      </c>
      <c r="H2514" s="54">
        <v>0.26421253355763952</v>
      </c>
      <c r="I2514" s="54">
        <v>0.33404541147798106</v>
      </c>
      <c r="J2514" s="54">
        <v>0.31269765999824639</v>
      </c>
      <c r="K2514">
        <v>0.32600000000000001</v>
      </c>
      <c r="L2514" s="2">
        <f t="shared" si="589"/>
        <v>244.63586050238965</v>
      </c>
      <c r="M2514" s="2">
        <f t="shared" si="590"/>
        <v>270.28870001403789</v>
      </c>
      <c r="N2514" s="2">
        <f t="shared" si="591"/>
        <v>261.89347762083969</v>
      </c>
      <c r="O2514" s="2">
        <f t="shared" si="592"/>
        <v>267.06231454005939</v>
      </c>
      <c r="P2514" s="79" t="e">
        <f t="shared" si="602"/>
        <v>#VALUE!</v>
      </c>
      <c r="Q2514" s="78">
        <v>0.94594594595000003</v>
      </c>
      <c r="R2514" s="78">
        <v>5.4054054054000003E-2</v>
      </c>
      <c r="S2514" s="79" t="e">
        <f t="shared" si="593"/>
        <v>#VALUE!</v>
      </c>
      <c r="T2514" s="2" t="e">
        <f t="shared" si="594"/>
        <v>#VALUE!</v>
      </c>
      <c r="U2514" s="2" t="e">
        <f t="shared" si="595"/>
        <v>#VALUE!</v>
      </c>
      <c r="V2514" s="2">
        <f t="shared" si="596"/>
        <v>42.430805207687378</v>
      </c>
      <c r="W2514" s="2" t="e">
        <f t="shared" si="597"/>
        <v>#VALUE!</v>
      </c>
      <c r="X2514" t="e">
        <f t="shared" si="598"/>
        <v>#VALUE!</v>
      </c>
      <c r="Y2514" t="e">
        <f t="shared" si="599"/>
        <v>#VALUE!</v>
      </c>
      <c r="Z2514" t="e">
        <f t="shared" si="600"/>
        <v>#VALUE!</v>
      </c>
      <c r="AA2514">
        <f t="shared" si="601"/>
        <v>0.2357266955982632</v>
      </c>
      <c r="AB2514" t="e">
        <f t="shared" si="603"/>
        <v>#VALUE!</v>
      </c>
    </row>
    <row r="2515" spans="1:28" x14ac:dyDescent="0.25">
      <c r="A2515">
        <v>56</v>
      </c>
      <c r="B2515" t="s">
        <v>320</v>
      </c>
      <c r="C2515">
        <v>8</v>
      </c>
      <c r="D2515" t="s">
        <v>49</v>
      </c>
      <c r="E2515">
        <v>2018</v>
      </c>
      <c r="F2515">
        <v>54</v>
      </c>
      <c r="G2515" t="s">
        <v>10</v>
      </c>
      <c r="H2515" s="54">
        <v>0.25329250311259038</v>
      </c>
      <c r="I2515" s="54">
        <v>0.35347180943220174</v>
      </c>
      <c r="J2515" s="54">
        <v>0.34504815702446495</v>
      </c>
      <c r="K2515">
        <v>0.253</v>
      </c>
      <c r="L2515" s="2">
        <f t="shared" si="589"/>
        <v>72.317474011034676</v>
      </c>
      <c r="M2515" s="2">
        <f t="shared" si="590"/>
        <v>83.523040120765302</v>
      </c>
      <c r="N2515" s="2">
        <f t="shared" si="591"/>
        <v>82.448809907413462</v>
      </c>
      <c r="O2515" s="2">
        <f t="shared" si="592"/>
        <v>72.289156626506028</v>
      </c>
      <c r="P2515" s="79" t="e">
        <f t="shared" si="602"/>
        <v>#VALUE!</v>
      </c>
      <c r="Q2515" s="78">
        <v>0.94594594595000003</v>
      </c>
      <c r="R2515" s="78">
        <v>5.4054054054000003E-2</v>
      </c>
      <c r="S2515" s="79" t="e">
        <f t="shared" si="593"/>
        <v>#VALUE!</v>
      </c>
      <c r="T2515" s="2" t="e">
        <f t="shared" si="594"/>
        <v>#VALUE!</v>
      </c>
      <c r="U2515" s="2" t="e">
        <f t="shared" si="595"/>
        <v>#VALUE!</v>
      </c>
      <c r="V2515" s="2">
        <f t="shared" si="596"/>
        <v>138.53545325050246</v>
      </c>
      <c r="W2515" s="2" t="e">
        <f t="shared" si="597"/>
        <v>#VALUE!</v>
      </c>
      <c r="X2515" t="e">
        <f t="shared" si="598"/>
        <v>#VALUE!</v>
      </c>
      <c r="Y2515" t="e">
        <f t="shared" si="599"/>
        <v>#VALUE!</v>
      </c>
      <c r="Z2515" t="e">
        <f t="shared" si="600"/>
        <v>#VALUE!</v>
      </c>
      <c r="AA2515">
        <f t="shared" si="601"/>
        <v>2.5654713564907863</v>
      </c>
      <c r="AB2515" t="e">
        <f t="shared" si="603"/>
        <v>#VALUE!</v>
      </c>
    </row>
    <row r="2516" spans="1:28" x14ac:dyDescent="0.25">
      <c r="A2516">
        <v>56</v>
      </c>
      <c r="B2516" t="s">
        <v>320</v>
      </c>
      <c r="C2516">
        <v>8</v>
      </c>
      <c r="D2516" t="s">
        <v>49</v>
      </c>
      <c r="E2516">
        <v>2019</v>
      </c>
      <c r="F2516">
        <v>138</v>
      </c>
      <c r="G2516" t="s">
        <v>10</v>
      </c>
      <c r="H2516" s="54">
        <v>0.23441509169475994</v>
      </c>
      <c r="I2516" s="54">
        <v>0.32590908281944742</v>
      </c>
      <c r="J2516" s="54">
        <v>0.31510957999927913</v>
      </c>
      <c r="K2516">
        <v>0.27600000000000002</v>
      </c>
      <c r="L2516" s="2">
        <f t="shared" si="589"/>
        <v>180.25433691670833</v>
      </c>
      <c r="M2516" s="2">
        <f t="shared" si="590"/>
        <v>204.7201593773103</v>
      </c>
      <c r="N2516" s="2">
        <f t="shared" si="591"/>
        <v>201.49208686530432</v>
      </c>
      <c r="O2516" s="2">
        <f t="shared" si="592"/>
        <v>190.60773480662985</v>
      </c>
      <c r="P2516" s="79" t="e">
        <f t="shared" si="602"/>
        <v>#VALUE!</v>
      </c>
      <c r="Q2516" s="78">
        <v>0.94594594595000003</v>
      </c>
      <c r="R2516" s="78">
        <v>5.4054054054000003E-2</v>
      </c>
      <c r="S2516" s="79" t="e">
        <f t="shared" si="593"/>
        <v>#VALUE!</v>
      </c>
      <c r="T2516" s="2" t="e">
        <f t="shared" si="594"/>
        <v>#VALUE!</v>
      </c>
      <c r="U2516" s="2" t="e">
        <f t="shared" si="595"/>
        <v>#VALUE!</v>
      </c>
      <c r="V2516" s="2">
        <f t="shared" si="596"/>
        <v>128.07639867723339</v>
      </c>
      <c r="W2516" s="2" t="e">
        <f t="shared" si="597"/>
        <v>#VALUE!</v>
      </c>
      <c r="X2516" t="e">
        <f t="shared" si="598"/>
        <v>#VALUE!</v>
      </c>
      <c r="Y2516" t="e">
        <f t="shared" si="599"/>
        <v>#VALUE!</v>
      </c>
      <c r="Z2516" t="e">
        <f t="shared" si="600"/>
        <v>#VALUE!</v>
      </c>
      <c r="AA2516">
        <f t="shared" si="601"/>
        <v>0.92808984548719842</v>
      </c>
      <c r="AB2516" t="e">
        <f t="shared" si="603"/>
        <v>#VALUE!</v>
      </c>
    </row>
    <row r="2517" spans="1:28" x14ac:dyDescent="0.25">
      <c r="A2517">
        <v>56</v>
      </c>
      <c r="B2517" t="s">
        <v>320</v>
      </c>
      <c r="C2517">
        <v>8</v>
      </c>
      <c r="D2517" t="s">
        <v>49</v>
      </c>
      <c r="E2517">
        <v>2020</v>
      </c>
      <c r="F2517" s="86">
        <v>32</v>
      </c>
      <c r="G2517" t="s">
        <v>10</v>
      </c>
      <c r="H2517" s="54">
        <v>0.10759564786873591</v>
      </c>
      <c r="I2517" s="54">
        <v>0.25668946937664994</v>
      </c>
      <c r="J2517" s="54">
        <v>0.25426527177111524</v>
      </c>
      <c r="K2517">
        <v>0.13300000000000001</v>
      </c>
      <c r="L2517" s="2">
        <f t="shared" si="589"/>
        <v>35.858184603847725</v>
      </c>
      <c r="M2517" s="2">
        <f t="shared" si="590"/>
        <v>43.05064798848521</v>
      </c>
      <c r="N2517" s="2">
        <f t="shared" si="591"/>
        <v>42.910701069266004</v>
      </c>
      <c r="O2517" s="2">
        <f t="shared" si="592"/>
        <v>36.908881199538641</v>
      </c>
      <c r="P2517" s="79" t="e">
        <f t="shared" si="602"/>
        <v>#VALUE!</v>
      </c>
      <c r="Q2517" s="78">
        <v>0.94594594595000003</v>
      </c>
      <c r="R2517" s="78">
        <v>5.4054054054000003E-2</v>
      </c>
      <c r="S2517" s="79" t="e">
        <f t="shared" si="593"/>
        <v>#VALUE!</v>
      </c>
      <c r="T2517" s="2" t="e">
        <f t="shared" si="594"/>
        <v>#VALUE!</v>
      </c>
      <c r="U2517" s="2" t="e">
        <f t="shared" si="595"/>
        <v>#VALUE!</v>
      </c>
      <c r="V2517" s="2">
        <f t="shared" si="596"/>
        <v>104.3027982552626</v>
      </c>
      <c r="W2517" s="2" t="e">
        <f t="shared" si="597"/>
        <v>#VALUE!</v>
      </c>
      <c r="X2517" t="e">
        <f t="shared" si="598"/>
        <v>#VALUE!</v>
      </c>
      <c r="Y2517" t="e">
        <f t="shared" si="599"/>
        <v>#VALUE!</v>
      </c>
      <c r="Z2517" t="e">
        <f t="shared" si="600"/>
        <v>#VALUE!</v>
      </c>
      <c r="AA2517">
        <f t="shared" si="601"/>
        <v>3.2594624454769563</v>
      </c>
      <c r="AB2517" t="e">
        <f t="shared" si="603"/>
        <v>#VALUE!</v>
      </c>
    </row>
    <row r="2518" spans="1:28" x14ac:dyDescent="0.25">
      <c r="A2518">
        <v>56</v>
      </c>
      <c r="B2518" t="s">
        <v>320</v>
      </c>
      <c r="C2518">
        <v>8</v>
      </c>
      <c r="D2518" t="s">
        <v>49</v>
      </c>
      <c r="E2518">
        <v>2021</v>
      </c>
      <c r="F2518" s="86">
        <v>110</v>
      </c>
      <c r="G2518" t="s">
        <v>10</v>
      </c>
      <c r="H2518" s="79" t="s">
        <v>10</v>
      </c>
      <c r="I2518" s="2" t="s">
        <v>10</v>
      </c>
      <c r="J2518" s="2" t="s">
        <v>10</v>
      </c>
      <c r="K2518">
        <v>0.20899999999999999</v>
      </c>
      <c r="L2518" s="2" t="e">
        <f t="shared" si="589"/>
        <v>#VALUE!</v>
      </c>
      <c r="M2518" s="2" t="e">
        <f t="shared" si="590"/>
        <v>#VALUE!</v>
      </c>
      <c r="N2518" s="2" t="e">
        <f t="shared" si="591"/>
        <v>#VALUE!</v>
      </c>
      <c r="O2518" s="2">
        <f t="shared" si="592"/>
        <v>139.06447534766119</v>
      </c>
      <c r="P2518" s="79" t="e">
        <f t="shared" si="602"/>
        <v>#VALUE!</v>
      </c>
      <c r="Q2518" s="78">
        <v>0.94594594595000003</v>
      </c>
      <c r="R2518" s="78">
        <v>5.4054054054000003E-2</v>
      </c>
      <c r="S2518" s="79" t="e">
        <f t="shared" si="593"/>
        <v>#VALUE!</v>
      </c>
      <c r="T2518" s="2" t="e">
        <f t="shared" si="594"/>
        <v>#VALUE!</v>
      </c>
      <c r="U2518" s="2" t="e">
        <f t="shared" si="595"/>
        <v>#VALUE!</v>
      </c>
      <c r="V2518" s="2">
        <f t="shared" si="596"/>
        <v>58.159539867079395</v>
      </c>
      <c r="W2518" s="2" t="e">
        <f t="shared" si="597"/>
        <v>#VALUE!</v>
      </c>
      <c r="X2518" t="e">
        <f t="shared" si="598"/>
        <v>#VALUE!</v>
      </c>
      <c r="Y2518" t="e">
        <f t="shared" si="599"/>
        <v>#VALUE!</v>
      </c>
      <c r="Z2518" t="e">
        <f t="shared" si="600"/>
        <v>#VALUE!</v>
      </c>
      <c r="AA2518">
        <f t="shared" si="601"/>
        <v>0.52872308970072179</v>
      </c>
      <c r="AB2518" t="e">
        <f t="shared" si="603"/>
        <v>#VALUE!</v>
      </c>
    </row>
    <row r="2519" spans="1:28" x14ac:dyDescent="0.25">
      <c r="A2519">
        <v>56</v>
      </c>
      <c r="B2519" t="s">
        <v>320</v>
      </c>
      <c r="C2519">
        <v>8</v>
      </c>
      <c r="D2519" t="s">
        <v>49</v>
      </c>
      <c r="E2519">
        <v>2022</v>
      </c>
      <c r="F2519" s="86">
        <v>102</v>
      </c>
      <c r="G2519" t="s">
        <v>10</v>
      </c>
      <c r="H2519" s="79" t="s">
        <v>10</v>
      </c>
      <c r="I2519" s="2" t="s">
        <v>10</v>
      </c>
      <c r="J2519" s="2" t="s">
        <v>10</v>
      </c>
      <c r="K2519">
        <v>0.21099999999999999</v>
      </c>
      <c r="L2519" s="2" t="e">
        <f t="shared" si="589"/>
        <v>#VALUE!</v>
      </c>
      <c r="M2519" s="2" t="e">
        <f t="shared" si="590"/>
        <v>#VALUE!</v>
      </c>
      <c r="N2519" s="2" t="e">
        <f t="shared" si="591"/>
        <v>#VALUE!</v>
      </c>
      <c r="O2519" s="2">
        <f t="shared" si="592"/>
        <v>129.27756653992395</v>
      </c>
      <c r="P2519" s="79" t="e">
        <f t="shared" si="602"/>
        <v>#VALUE!</v>
      </c>
      <c r="Q2519" s="78">
        <v>0.94594594595000003</v>
      </c>
      <c r="R2519" s="78">
        <v>5.4054054054000003E-2</v>
      </c>
      <c r="S2519" s="79">
        <f t="shared" si="593"/>
        <v>91.715798917344245</v>
      </c>
      <c r="T2519" s="2">
        <f t="shared" si="594"/>
        <v>93.613940329666249</v>
      </c>
      <c r="U2519" s="2">
        <f t="shared" si="595"/>
        <v>92.578075982193397</v>
      </c>
      <c r="V2519" s="2">
        <f t="shared" si="596"/>
        <v>93.555545492793314</v>
      </c>
      <c r="W2519" s="2" t="e">
        <f t="shared" si="597"/>
        <v>#VALUE!</v>
      </c>
      <c r="X2519">
        <f t="shared" si="598"/>
        <v>0.89917449918964942</v>
      </c>
      <c r="Y2519">
        <f t="shared" si="599"/>
        <v>0.91778372872221814</v>
      </c>
      <c r="Z2519">
        <f t="shared" si="600"/>
        <v>0.90762819590385679</v>
      </c>
      <c r="AA2519">
        <f t="shared" si="601"/>
        <v>0.91721123032150309</v>
      </c>
      <c r="AB2519" t="e">
        <f t="shared" si="603"/>
        <v>#VALUE!</v>
      </c>
    </row>
    <row r="2520" spans="1:28" x14ac:dyDescent="0.25">
      <c r="A2520">
        <v>56</v>
      </c>
      <c r="B2520" t="s">
        <v>320</v>
      </c>
      <c r="C2520">
        <v>8</v>
      </c>
      <c r="D2520" t="s">
        <v>49</v>
      </c>
      <c r="E2520">
        <v>2023</v>
      </c>
      <c r="F2520" s="86">
        <v>88</v>
      </c>
      <c r="G2520" t="s">
        <v>10</v>
      </c>
      <c r="H2520" s="79" t="s">
        <v>10</v>
      </c>
      <c r="I2520" s="2" t="s">
        <v>10</v>
      </c>
      <c r="J2520" s="2" t="s">
        <v>10</v>
      </c>
      <c r="K2520">
        <v>0.17799999999999999</v>
      </c>
      <c r="L2520" s="2" t="e">
        <f t="shared" si="589"/>
        <v>#VALUE!</v>
      </c>
      <c r="M2520" s="2" t="e">
        <f t="shared" si="590"/>
        <v>#VALUE!</v>
      </c>
      <c r="N2520" s="2" t="e">
        <f t="shared" si="591"/>
        <v>#VALUE!</v>
      </c>
      <c r="O2520" s="2">
        <f t="shared" si="592"/>
        <v>107.0559610705596</v>
      </c>
      <c r="P2520" s="79" t="e">
        <f t="shared" si="602"/>
        <v>#VALUE!</v>
      </c>
      <c r="Q2520" s="78">
        <v>0.94594594595000003</v>
      </c>
      <c r="R2520" s="78">
        <v>5.4054054054000003E-2</v>
      </c>
      <c r="S2520" s="79">
        <f t="shared" si="593"/>
        <v>85.763892181891165</v>
      </c>
      <c r="T2520" s="2">
        <f t="shared" si="594"/>
        <v>89.809861020960625</v>
      </c>
      <c r="U2520" s="2">
        <f t="shared" si="595"/>
        <v>88.944935515791528</v>
      </c>
      <c r="V2520" s="2">
        <f t="shared" si="596"/>
        <v>89.759736818916238</v>
      </c>
      <c r="W2520" s="2" t="e">
        <f t="shared" si="597"/>
        <v>#VALUE!</v>
      </c>
      <c r="X2520">
        <f t="shared" si="598"/>
        <v>0.9745896838851269</v>
      </c>
      <c r="Y2520">
        <f t="shared" si="599"/>
        <v>1.0205666025109161</v>
      </c>
      <c r="Z2520">
        <f t="shared" si="600"/>
        <v>1.01073790358854</v>
      </c>
      <c r="AA2520">
        <f t="shared" si="601"/>
        <v>1.0199970093058663</v>
      </c>
      <c r="AB2520" t="e">
        <f t="shared" si="603"/>
        <v>#VALUE!</v>
      </c>
    </row>
    <row r="2521" spans="1:28" x14ac:dyDescent="0.25">
      <c r="A2521">
        <v>56</v>
      </c>
      <c r="B2521" t="s">
        <v>320</v>
      </c>
      <c r="C2521">
        <v>8</v>
      </c>
      <c r="D2521" t="s">
        <v>49</v>
      </c>
      <c r="E2521">
        <v>2024</v>
      </c>
      <c r="F2521" s="86">
        <v>44</v>
      </c>
      <c r="G2521" t="s">
        <v>10</v>
      </c>
      <c r="H2521" s="79" t="s">
        <v>10</v>
      </c>
      <c r="I2521" s="2" t="s">
        <v>10</v>
      </c>
      <c r="J2521" s="2" t="s">
        <v>10</v>
      </c>
      <c r="K2521">
        <v>0.216</v>
      </c>
      <c r="L2521" s="2" t="e">
        <f t="shared" si="589"/>
        <v>#VALUE!</v>
      </c>
      <c r="M2521" s="2" t="e">
        <f t="shared" si="590"/>
        <v>#VALUE!</v>
      </c>
      <c r="N2521" s="2" t="e">
        <f t="shared" si="591"/>
        <v>#VALUE!</v>
      </c>
      <c r="O2521" s="2">
        <f t="shared" si="592"/>
        <v>56.122448979591837</v>
      </c>
      <c r="P2521" s="79" t="e">
        <f t="shared" si="602"/>
        <v>#VALUE!</v>
      </c>
      <c r="Q2521" s="78">
        <v>0.94594594595000003</v>
      </c>
      <c r="R2521" s="78">
        <v>5.4054054054000003E-2</v>
      </c>
      <c r="S2521" s="79">
        <f t="shared" si="593"/>
        <v>104.62237938909719</v>
      </c>
      <c r="T2521" s="2">
        <f t="shared" si="594"/>
        <v>111.7916139140959</v>
      </c>
      <c r="U2521" s="2">
        <f t="shared" si="595"/>
        <v>110.76768257658244</v>
      </c>
      <c r="V2521" s="2">
        <f t="shared" si="596"/>
        <v>111.8026814625166</v>
      </c>
      <c r="W2521" s="2" t="e">
        <f t="shared" si="597"/>
        <v>#VALUE!</v>
      </c>
      <c r="X2521">
        <f t="shared" si="598"/>
        <v>2.3777813497522087</v>
      </c>
      <c r="Y2521">
        <f t="shared" si="599"/>
        <v>2.5407184980476343</v>
      </c>
      <c r="Z2521">
        <f t="shared" si="600"/>
        <v>2.5174473312859647</v>
      </c>
      <c r="AA2521">
        <f t="shared" si="601"/>
        <v>2.5409700332390135</v>
      </c>
      <c r="AB2521" t="e">
        <f t="shared" si="603"/>
        <v>#VALUE!</v>
      </c>
    </row>
    <row r="2522" spans="1:28" x14ac:dyDescent="0.25">
      <c r="A2522">
        <v>57</v>
      </c>
      <c r="B2522" t="s">
        <v>321</v>
      </c>
      <c r="C2522">
        <v>8</v>
      </c>
      <c r="D2522" t="s">
        <v>49</v>
      </c>
      <c r="E2522">
        <v>1980</v>
      </c>
      <c r="F2522">
        <v>50</v>
      </c>
      <c r="G2522" t="s">
        <v>10</v>
      </c>
      <c r="H2522" s="54">
        <v>0.45700000000000002</v>
      </c>
      <c r="I2522" s="54">
        <v>0.46733333333333338</v>
      </c>
      <c r="J2522" s="54">
        <v>0.46133333333333337</v>
      </c>
      <c r="K2522">
        <v>0.46700000000000003</v>
      </c>
      <c r="L2522" s="2">
        <f t="shared" si="589"/>
        <v>92.08103130755066</v>
      </c>
      <c r="M2522" s="2">
        <f t="shared" si="590"/>
        <v>93.867334167709643</v>
      </c>
      <c r="N2522" s="2">
        <f t="shared" si="591"/>
        <v>92.821782178217831</v>
      </c>
      <c r="O2522" s="2">
        <f t="shared" si="592"/>
        <v>93.808630393996268</v>
      </c>
      <c r="P2522" s="79" t="e">
        <f t="shared" si="602"/>
        <v>#VALUE!</v>
      </c>
      <c r="Q2522" s="78">
        <v>0.94594594595000003</v>
      </c>
      <c r="R2522" s="78">
        <v>5.4054054054000003E-2</v>
      </c>
      <c r="S2522" s="79">
        <f t="shared" si="593"/>
        <v>322.67159245694245</v>
      </c>
      <c r="T2522" s="2">
        <f t="shared" si="594"/>
        <v>327.17601734231289</v>
      </c>
      <c r="U2522" s="2">
        <f t="shared" si="595"/>
        <v>322.72601940060872</v>
      </c>
      <c r="V2522" s="2">
        <f t="shared" si="596"/>
        <v>327.34487621824758</v>
      </c>
      <c r="W2522" s="2" t="e">
        <f t="shared" si="597"/>
        <v>#VALUE!</v>
      </c>
      <c r="X2522">
        <f t="shared" si="598"/>
        <v>6.4534318491388492</v>
      </c>
      <c r="Y2522">
        <f t="shared" si="599"/>
        <v>6.5435203468462575</v>
      </c>
      <c r="Z2522">
        <f t="shared" si="600"/>
        <v>6.454520388012174</v>
      </c>
      <c r="AA2522">
        <f t="shared" si="601"/>
        <v>6.5468975243649519</v>
      </c>
      <c r="AB2522" t="e">
        <f t="shared" si="603"/>
        <v>#VALUE!</v>
      </c>
    </row>
    <row r="2523" spans="1:28" x14ac:dyDescent="0.25">
      <c r="A2523">
        <v>57</v>
      </c>
      <c r="B2523" t="s">
        <v>321</v>
      </c>
      <c r="C2523">
        <v>8</v>
      </c>
      <c r="D2523" t="s">
        <v>49</v>
      </c>
      <c r="E2523">
        <v>1981</v>
      </c>
      <c r="F2523">
        <v>50</v>
      </c>
      <c r="G2523" t="s">
        <v>10</v>
      </c>
      <c r="H2523" s="54">
        <v>0.41399999999999998</v>
      </c>
      <c r="I2523" s="54">
        <v>0.4393333333333333</v>
      </c>
      <c r="J2523" s="54">
        <v>0.43383333333333329</v>
      </c>
      <c r="K2523">
        <v>0.439</v>
      </c>
      <c r="L2523" s="2">
        <f t="shared" si="589"/>
        <v>85.324232081911248</v>
      </c>
      <c r="M2523" s="2">
        <f t="shared" si="590"/>
        <v>89.179548156956002</v>
      </c>
      <c r="N2523" s="2">
        <f t="shared" si="591"/>
        <v>88.313217544892552</v>
      </c>
      <c r="O2523" s="2">
        <f t="shared" si="592"/>
        <v>89.126559714795022</v>
      </c>
      <c r="P2523" s="79" t="e">
        <f t="shared" si="602"/>
        <v>#VALUE!</v>
      </c>
      <c r="Q2523" s="78">
        <v>0.94594594595000003</v>
      </c>
      <c r="R2523" s="78">
        <v>5.4054054054000003E-2</v>
      </c>
      <c r="S2523" s="79">
        <f t="shared" si="593"/>
        <v>688.08610065281346</v>
      </c>
      <c r="T2523" s="2">
        <f t="shared" si="594"/>
        <v>710.15221634962018</v>
      </c>
      <c r="U2523" s="2">
        <f t="shared" si="595"/>
        <v>702.32710884379492</v>
      </c>
      <c r="V2523" s="2">
        <f t="shared" si="596"/>
        <v>709.72270972571073</v>
      </c>
      <c r="W2523" s="2" t="e">
        <f t="shared" si="597"/>
        <v>#VALUE!</v>
      </c>
      <c r="X2523">
        <f t="shared" si="598"/>
        <v>13.76172201305627</v>
      </c>
      <c r="Y2523">
        <f t="shared" si="599"/>
        <v>14.203044326992403</v>
      </c>
      <c r="Z2523">
        <f t="shared" si="600"/>
        <v>14.046542176875898</v>
      </c>
      <c r="AA2523">
        <f t="shared" si="601"/>
        <v>14.194454194514215</v>
      </c>
      <c r="AB2523" t="e">
        <f t="shared" si="603"/>
        <v>#VALUE!</v>
      </c>
    </row>
    <row r="2524" spans="1:28" x14ac:dyDescent="0.25">
      <c r="A2524">
        <v>57</v>
      </c>
      <c r="B2524" t="s">
        <v>321</v>
      </c>
      <c r="C2524">
        <v>8</v>
      </c>
      <c r="D2524" t="s">
        <v>49</v>
      </c>
      <c r="E2524">
        <v>1982</v>
      </c>
      <c r="F2524">
        <v>60</v>
      </c>
      <c r="G2524" t="s">
        <v>10</v>
      </c>
      <c r="H2524" s="54">
        <v>0.35799999999999998</v>
      </c>
      <c r="I2524" s="54">
        <v>0.40499999999999997</v>
      </c>
      <c r="J2524" s="54">
        <v>0.39999999999999997</v>
      </c>
      <c r="K2524">
        <v>0.40500000000000003</v>
      </c>
      <c r="L2524" s="2">
        <f t="shared" si="589"/>
        <v>93.457943925233636</v>
      </c>
      <c r="M2524" s="2">
        <f t="shared" si="590"/>
        <v>100.84033613445379</v>
      </c>
      <c r="N2524" s="2">
        <f t="shared" si="591"/>
        <v>99.999999999999986</v>
      </c>
      <c r="O2524" s="2">
        <f t="shared" si="592"/>
        <v>100.84033613445379</v>
      </c>
      <c r="P2524" s="79" t="e">
        <f t="shared" si="602"/>
        <v>#VALUE!</v>
      </c>
      <c r="Q2524" s="78">
        <v>0.94594594595000003</v>
      </c>
      <c r="R2524" s="78">
        <v>5.4054054054000003E-2</v>
      </c>
      <c r="S2524" s="79" t="e">
        <f t="shared" si="593"/>
        <v>#VALUE!</v>
      </c>
      <c r="T2524" s="2" t="e">
        <f t="shared" si="594"/>
        <v>#VALUE!</v>
      </c>
      <c r="U2524" s="2" t="e">
        <f t="shared" si="595"/>
        <v>#VALUE!</v>
      </c>
      <c r="V2524" s="2" t="e">
        <f t="shared" si="596"/>
        <v>#VALUE!</v>
      </c>
      <c r="W2524" s="2" t="e">
        <f t="shared" si="597"/>
        <v>#VALUE!</v>
      </c>
      <c r="X2524" t="e">
        <f t="shared" si="598"/>
        <v>#VALUE!</v>
      </c>
      <c r="Y2524" t="e">
        <f t="shared" si="599"/>
        <v>#VALUE!</v>
      </c>
      <c r="Z2524" t="e">
        <f t="shared" si="600"/>
        <v>#VALUE!</v>
      </c>
      <c r="AA2524" t="e">
        <f t="shared" si="601"/>
        <v>#VALUE!</v>
      </c>
      <c r="AB2524" t="e">
        <f t="shared" si="603"/>
        <v>#VALUE!</v>
      </c>
    </row>
    <row r="2525" spans="1:28" x14ac:dyDescent="0.25">
      <c r="A2525">
        <v>57</v>
      </c>
      <c r="B2525" t="s">
        <v>321</v>
      </c>
      <c r="C2525">
        <v>8</v>
      </c>
      <c r="D2525" t="s">
        <v>49</v>
      </c>
      <c r="E2525">
        <v>1983</v>
      </c>
      <c r="F2525">
        <v>150</v>
      </c>
      <c r="G2525" t="s">
        <v>10</v>
      </c>
      <c r="H2525" s="54">
        <v>0.5</v>
      </c>
      <c r="I2525" s="54">
        <v>0.50566666666666671</v>
      </c>
      <c r="J2525" s="54">
        <v>0.4986666666666667</v>
      </c>
      <c r="K2525">
        <v>0.50600000000000001</v>
      </c>
      <c r="L2525" s="2">
        <f t="shared" si="589"/>
        <v>300</v>
      </c>
      <c r="M2525" s="2">
        <f t="shared" si="590"/>
        <v>303.43897505057316</v>
      </c>
      <c r="N2525" s="2">
        <f t="shared" si="591"/>
        <v>299.2021276595745</v>
      </c>
      <c r="O2525" s="2">
        <f t="shared" si="592"/>
        <v>303.64372469635629</v>
      </c>
      <c r="P2525" s="79" t="e">
        <f t="shared" si="602"/>
        <v>#VALUE!</v>
      </c>
      <c r="Q2525" s="78">
        <v>0.94594594595000003</v>
      </c>
      <c r="R2525" s="78">
        <v>5.4054054054000003E-2</v>
      </c>
      <c r="S2525" s="79" t="e">
        <f t="shared" si="593"/>
        <v>#VALUE!</v>
      </c>
      <c r="T2525" s="2" t="e">
        <f t="shared" si="594"/>
        <v>#VALUE!</v>
      </c>
      <c r="U2525" s="2" t="e">
        <f t="shared" si="595"/>
        <v>#VALUE!</v>
      </c>
      <c r="V2525" s="2" t="e">
        <f t="shared" si="596"/>
        <v>#VALUE!</v>
      </c>
      <c r="W2525" s="2" t="e">
        <f t="shared" si="597"/>
        <v>#VALUE!</v>
      </c>
      <c r="X2525" t="e">
        <f t="shared" si="598"/>
        <v>#VALUE!</v>
      </c>
      <c r="Y2525" t="e">
        <f t="shared" si="599"/>
        <v>#VALUE!</v>
      </c>
      <c r="Z2525" t="e">
        <f t="shared" si="600"/>
        <v>#VALUE!</v>
      </c>
      <c r="AA2525" t="e">
        <f t="shared" si="601"/>
        <v>#VALUE!</v>
      </c>
      <c r="AB2525" t="e">
        <f t="shared" si="603"/>
        <v>#VALUE!</v>
      </c>
    </row>
    <row r="2526" spans="1:28" x14ac:dyDescent="0.25">
      <c r="A2526">
        <v>57</v>
      </c>
      <c r="B2526" t="s">
        <v>321</v>
      </c>
      <c r="C2526">
        <v>8</v>
      </c>
      <c r="D2526" t="s">
        <v>49</v>
      </c>
      <c r="E2526">
        <v>1984</v>
      </c>
      <c r="F2526">
        <v>400</v>
      </c>
      <c r="G2526" t="s">
        <v>10</v>
      </c>
      <c r="H2526" s="54">
        <v>0.44400000000000001</v>
      </c>
      <c r="I2526" s="54">
        <v>0.46133333333333326</v>
      </c>
      <c r="J2526" s="54">
        <v>0.45533333333333326</v>
      </c>
      <c r="K2526">
        <v>0.46100000000000002</v>
      </c>
      <c r="L2526" s="2">
        <f t="shared" si="589"/>
        <v>719.42446043165467</v>
      </c>
      <c r="M2526" s="2">
        <f t="shared" si="590"/>
        <v>742.57425742574253</v>
      </c>
      <c r="N2526" s="2">
        <f t="shared" si="591"/>
        <v>734.39412484700108</v>
      </c>
      <c r="O2526" s="2">
        <f t="shared" si="592"/>
        <v>742.1150278293137</v>
      </c>
      <c r="P2526" s="79" t="e">
        <f t="shared" si="602"/>
        <v>#VALUE!</v>
      </c>
      <c r="Q2526" s="78">
        <v>0.94594594595000003</v>
      </c>
      <c r="R2526" s="78">
        <v>5.4054054054000003E-2</v>
      </c>
      <c r="S2526" s="79" t="e">
        <f t="shared" si="593"/>
        <v>#VALUE!</v>
      </c>
      <c r="T2526" s="2" t="e">
        <f t="shared" si="594"/>
        <v>#VALUE!</v>
      </c>
      <c r="U2526" s="2" t="e">
        <f t="shared" si="595"/>
        <v>#VALUE!</v>
      </c>
      <c r="V2526" s="2" t="e">
        <f t="shared" si="596"/>
        <v>#VALUE!</v>
      </c>
      <c r="W2526" s="2" t="e">
        <f t="shared" si="597"/>
        <v>#VALUE!</v>
      </c>
      <c r="X2526" t="e">
        <f t="shared" si="598"/>
        <v>#VALUE!</v>
      </c>
      <c r="Y2526" t="e">
        <f t="shared" si="599"/>
        <v>#VALUE!</v>
      </c>
      <c r="Z2526" t="e">
        <f t="shared" si="600"/>
        <v>#VALUE!</v>
      </c>
      <c r="AA2526" t="e">
        <f t="shared" si="601"/>
        <v>#VALUE!</v>
      </c>
      <c r="AB2526" t="e">
        <f t="shared" si="603"/>
        <v>#VALUE!</v>
      </c>
    </row>
    <row r="2527" spans="1:28" x14ac:dyDescent="0.25">
      <c r="A2527">
        <v>57</v>
      </c>
      <c r="B2527" t="s">
        <v>321</v>
      </c>
      <c r="C2527">
        <v>8</v>
      </c>
      <c r="D2527" t="s">
        <v>49</v>
      </c>
      <c r="E2527">
        <v>1985</v>
      </c>
      <c r="F2527">
        <v>75</v>
      </c>
      <c r="G2527" t="s">
        <v>10</v>
      </c>
      <c r="H2527" s="54">
        <v>0.46300000000000002</v>
      </c>
      <c r="I2527" s="54">
        <v>0.47466666666666668</v>
      </c>
      <c r="J2527" s="54">
        <v>0.46866666666666668</v>
      </c>
      <c r="K2527">
        <v>0.47499999999999998</v>
      </c>
      <c r="L2527" s="2">
        <f t="shared" si="589"/>
        <v>139.66480446927378</v>
      </c>
      <c r="M2527" s="2">
        <f t="shared" si="590"/>
        <v>142.76649746192894</v>
      </c>
      <c r="N2527" s="2">
        <f t="shared" si="591"/>
        <v>141.15432873274781</v>
      </c>
      <c r="O2527" s="2">
        <f t="shared" si="592"/>
        <v>142.85714285714286</v>
      </c>
      <c r="P2527" s="79" t="e">
        <f t="shared" si="602"/>
        <v>#VALUE!</v>
      </c>
      <c r="Q2527" s="78">
        <v>0.94594594595000003</v>
      </c>
      <c r="R2527" s="78">
        <v>5.4054054054000003E-2</v>
      </c>
      <c r="S2527" s="79" t="e">
        <f t="shared" si="593"/>
        <v>#VALUE!</v>
      </c>
      <c r="T2527" s="2" t="e">
        <f t="shared" si="594"/>
        <v>#VALUE!</v>
      </c>
      <c r="U2527" s="2" t="e">
        <f t="shared" si="595"/>
        <v>#VALUE!</v>
      </c>
      <c r="V2527" s="2" t="e">
        <f t="shared" si="596"/>
        <v>#VALUE!</v>
      </c>
      <c r="W2527" s="2" t="e">
        <f t="shared" si="597"/>
        <v>#VALUE!</v>
      </c>
      <c r="X2527" t="e">
        <f t="shared" si="598"/>
        <v>#VALUE!</v>
      </c>
      <c r="Y2527" t="e">
        <f t="shared" si="599"/>
        <v>#VALUE!</v>
      </c>
      <c r="Z2527" t="e">
        <f t="shared" si="600"/>
        <v>#VALUE!</v>
      </c>
      <c r="AA2527" t="e">
        <f t="shared" si="601"/>
        <v>#VALUE!</v>
      </c>
      <c r="AB2527" t="e">
        <f t="shared" si="603"/>
        <v>#VALUE!</v>
      </c>
    </row>
    <row r="2528" spans="1:28" x14ac:dyDescent="0.25">
      <c r="A2528">
        <v>57</v>
      </c>
      <c r="B2528" t="s">
        <v>321</v>
      </c>
      <c r="C2528">
        <v>8</v>
      </c>
      <c r="D2528" t="s">
        <v>49</v>
      </c>
      <c r="E2528">
        <v>1986</v>
      </c>
      <c r="F2528" t="s">
        <v>10</v>
      </c>
      <c r="G2528" t="s">
        <v>10</v>
      </c>
      <c r="H2528" s="54">
        <v>0.51200000000000001</v>
      </c>
      <c r="I2528" s="54">
        <v>0.50766666666666671</v>
      </c>
      <c r="J2528" s="54">
        <v>0.50066666666666659</v>
      </c>
      <c r="K2528">
        <v>0.50800000000000001</v>
      </c>
      <c r="L2528" s="2" t="e">
        <f t="shared" ref="L2528:L2591" si="604">$F2528/(1-H2528)</f>
        <v>#VALUE!</v>
      </c>
      <c r="M2528" s="2" t="e">
        <f t="shared" ref="M2528:M2591" si="605">$F2528/(1-I2528)</f>
        <v>#VALUE!</v>
      </c>
      <c r="N2528" s="2" t="e">
        <f t="shared" ref="N2528:N2591" si="606">$F2528/(1-J2528)</f>
        <v>#VALUE!</v>
      </c>
      <c r="O2528" s="2" t="e">
        <f t="shared" ref="O2528:O2591" si="607">$F2528/(1-K2528)</f>
        <v>#VALUE!</v>
      </c>
      <c r="P2528" s="79" t="e">
        <f t="shared" si="602"/>
        <v>#VALUE!</v>
      </c>
      <c r="Q2528" s="78">
        <v>0.94594594595000003</v>
      </c>
      <c r="R2528" s="78">
        <v>5.4054054054000003E-2</v>
      </c>
      <c r="S2528" s="79" t="e">
        <f t="shared" ref="S2528:S2591" si="608">(L2531*$Q2528)+(L2532*$R2528)</f>
        <v>#VALUE!</v>
      </c>
      <c r="T2528" s="2" t="e">
        <f t="shared" ref="T2528:T2591" si="609">(M2531*$Q2528)+(M2532*$R2528)</f>
        <v>#VALUE!</v>
      </c>
      <c r="U2528" s="2" t="e">
        <f t="shared" ref="U2528:U2591" si="610">(N2531*$Q2528)+(N2532*$R2528)</f>
        <v>#VALUE!</v>
      </c>
      <c r="V2528" s="2" t="e">
        <f t="shared" ref="V2528:V2591" si="611">(O2531*$Q2528)+(O2532*$R2528)</f>
        <v>#VALUE!</v>
      </c>
      <c r="W2528" s="2" t="e">
        <f t="shared" ref="W2528:W2591" si="612">(P2531*$Q2528)+(P2532*$R2528)</f>
        <v>#VALUE!</v>
      </c>
      <c r="X2528" t="e">
        <f t="shared" ref="X2528:X2591" si="613">S2528/$F2528</f>
        <v>#VALUE!</v>
      </c>
      <c r="Y2528" t="e">
        <f t="shared" ref="Y2528:Y2591" si="614">T2528/$F2528</f>
        <v>#VALUE!</v>
      </c>
      <c r="Z2528" t="e">
        <f t="shared" ref="Z2528:Z2591" si="615">U2528/$F2528</f>
        <v>#VALUE!</v>
      </c>
      <c r="AA2528" t="e">
        <f t="shared" ref="AA2528:AA2591" si="616">V2528/$F2528</f>
        <v>#VALUE!</v>
      </c>
      <c r="AB2528" t="e">
        <f t="shared" si="603"/>
        <v>#VALUE!</v>
      </c>
    </row>
    <row r="2529" spans="1:28" x14ac:dyDescent="0.25">
      <c r="A2529">
        <v>57</v>
      </c>
      <c r="B2529" t="s">
        <v>321</v>
      </c>
      <c r="C2529">
        <v>8</v>
      </c>
      <c r="D2529" t="s">
        <v>49</v>
      </c>
      <c r="E2529">
        <v>1987</v>
      </c>
      <c r="F2529" t="s">
        <v>10</v>
      </c>
      <c r="G2529" t="s">
        <v>10</v>
      </c>
      <c r="H2529" s="54">
        <v>0.39500000000000002</v>
      </c>
      <c r="I2529" s="54">
        <v>0.42166666666666669</v>
      </c>
      <c r="J2529" s="54">
        <v>0.41666666666666669</v>
      </c>
      <c r="K2529">
        <v>0.42199999999999999</v>
      </c>
      <c r="L2529" s="2" t="e">
        <f t="shared" si="604"/>
        <v>#VALUE!</v>
      </c>
      <c r="M2529" s="2" t="e">
        <f t="shared" si="605"/>
        <v>#VALUE!</v>
      </c>
      <c r="N2529" s="2" t="e">
        <f t="shared" si="606"/>
        <v>#VALUE!</v>
      </c>
      <c r="O2529" s="2" t="e">
        <f t="shared" si="607"/>
        <v>#VALUE!</v>
      </c>
      <c r="P2529" s="79" t="e">
        <f t="shared" si="602"/>
        <v>#VALUE!</v>
      </c>
      <c r="Q2529" s="78">
        <v>0.94594594595000003</v>
      </c>
      <c r="R2529" s="78">
        <v>5.4054054054000003E-2</v>
      </c>
      <c r="S2529" s="79" t="e">
        <f t="shared" si="608"/>
        <v>#VALUE!</v>
      </c>
      <c r="T2529" s="2" t="e">
        <f t="shared" si="609"/>
        <v>#VALUE!</v>
      </c>
      <c r="U2529" s="2" t="e">
        <f t="shared" si="610"/>
        <v>#VALUE!</v>
      </c>
      <c r="V2529" s="2" t="e">
        <f t="shared" si="611"/>
        <v>#VALUE!</v>
      </c>
      <c r="W2529" s="2" t="e">
        <f t="shared" si="612"/>
        <v>#VALUE!</v>
      </c>
      <c r="X2529" t="e">
        <f t="shared" si="613"/>
        <v>#VALUE!</v>
      </c>
      <c r="Y2529" t="e">
        <f t="shared" si="614"/>
        <v>#VALUE!</v>
      </c>
      <c r="Z2529" t="e">
        <f t="shared" si="615"/>
        <v>#VALUE!</v>
      </c>
      <c r="AA2529" t="e">
        <f t="shared" si="616"/>
        <v>#VALUE!</v>
      </c>
      <c r="AB2529" t="e">
        <f t="shared" si="603"/>
        <v>#VALUE!</v>
      </c>
    </row>
    <row r="2530" spans="1:28" x14ac:dyDescent="0.25">
      <c r="A2530">
        <v>57</v>
      </c>
      <c r="B2530" t="s">
        <v>321</v>
      </c>
      <c r="C2530">
        <v>8</v>
      </c>
      <c r="D2530" t="s">
        <v>49</v>
      </c>
      <c r="E2530">
        <v>1988</v>
      </c>
      <c r="F2530" t="s">
        <v>10</v>
      </c>
      <c r="G2530" t="s">
        <v>10</v>
      </c>
      <c r="H2530" s="54">
        <v>0.38900000000000001</v>
      </c>
      <c r="I2530" s="54">
        <v>0.41433333333333339</v>
      </c>
      <c r="J2530" s="54">
        <v>0.40983333333333338</v>
      </c>
      <c r="K2530">
        <v>0.34100000000000003</v>
      </c>
      <c r="L2530" s="2" t="e">
        <f t="shared" si="604"/>
        <v>#VALUE!</v>
      </c>
      <c r="M2530" s="2" t="e">
        <f t="shared" si="605"/>
        <v>#VALUE!</v>
      </c>
      <c r="N2530" s="2" t="e">
        <f t="shared" si="606"/>
        <v>#VALUE!</v>
      </c>
      <c r="O2530" s="2" t="e">
        <f t="shared" si="607"/>
        <v>#VALUE!</v>
      </c>
      <c r="P2530" s="79" t="e">
        <f t="shared" si="602"/>
        <v>#VALUE!</v>
      </c>
      <c r="Q2530" s="78">
        <v>0.94594594595000003</v>
      </c>
      <c r="R2530" s="78">
        <v>5.4054054054000003E-2</v>
      </c>
      <c r="S2530" s="79" t="e">
        <f t="shared" si="608"/>
        <v>#VALUE!</v>
      </c>
      <c r="T2530" s="2" t="e">
        <f t="shared" si="609"/>
        <v>#VALUE!</v>
      </c>
      <c r="U2530" s="2" t="e">
        <f t="shared" si="610"/>
        <v>#VALUE!</v>
      </c>
      <c r="V2530" s="2" t="e">
        <f t="shared" si="611"/>
        <v>#VALUE!</v>
      </c>
      <c r="W2530" s="2" t="e">
        <f t="shared" si="612"/>
        <v>#VALUE!</v>
      </c>
      <c r="X2530" t="e">
        <f t="shared" si="613"/>
        <v>#VALUE!</v>
      </c>
      <c r="Y2530" t="e">
        <f t="shared" si="614"/>
        <v>#VALUE!</v>
      </c>
      <c r="Z2530" t="e">
        <f t="shared" si="615"/>
        <v>#VALUE!</v>
      </c>
      <c r="AA2530" t="e">
        <f t="shared" si="616"/>
        <v>#VALUE!</v>
      </c>
      <c r="AB2530" t="e">
        <f t="shared" si="603"/>
        <v>#VALUE!</v>
      </c>
    </row>
    <row r="2531" spans="1:28" x14ac:dyDescent="0.25">
      <c r="A2531">
        <v>57</v>
      </c>
      <c r="B2531" t="s">
        <v>321</v>
      </c>
      <c r="C2531">
        <v>8</v>
      </c>
      <c r="D2531" t="s">
        <v>49</v>
      </c>
      <c r="E2531">
        <v>1989</v>
      </c>
      <c r="F2531" t="s">
        <v>10</v>
      </c>
      <c r="G2531" t="s">
        <v>10</v>
      </c>
      <c r="H2531" s="54">
        <v>0.379</v>
      </c>
      <c r="I2531" s="54">
        <v>0.41066666666666668</v>
      </c>
      <c r="J2531" s="54">
        <v>0.40566666666666668</v>
      </c>
      <c r="K2531">
        <v>0.41</v>
      </c>
      <c r="L2531" s="2" t="e">
        <f t="shared" si="604"/>
        <v>#VALUE!</v>
      </c>
      <c r="M2531" s="2" t="e">
        <f t="shared" si="605"/>
        <v>#VALUE!</v>
      </c>
      <c r="N2531" s="2" t="e">
        <f t="shared" si="606"/>
        <v>#VALUE!</v>
      </c>
      <c r="O2531" s="2" t="e">
        <f t="shared" si="607"/>
        <v>#VALUE!</v>
      </c>
      <c r="P2531" s="79" t="e">
        <f t="shared" si="602"/>
        <v>#VALUE!</v>
      </c>
      <c r="Q2531" s="78">
        <v>0.94594594595000003</v>
      </c>
      <c r="R2531" s="78">
        <v>5.4054054054000003E-2</v>
      </c>
      <c r="S2531" s="79" t="e">
        <f t="shared" si="608"/>
        <v>#VALUE!</v>
      </c>
      <c r="T2531" s="2" t="e">
        <f t="shared" si="609"/>
        <v>#VALUE!</v>
      </c>
      <c r="U2531" s="2" t="e">
        <f t="shared" si="610"/>
        <v>#VALUE!</v>
      </c>
      <c r="V2531" s="2" t="e">
        <f t="shared" si="611"/>
        <v>#VALUE!</v>
      </c>
      <c r="W2531" s="2" t="e">
        <f t="shared" si="612"/>
        <v>#VALUE!</v>
      </c>
      <c r="X2531" t="e">
        <f t="shared" si="613"/>
        <v>#VALUE!</v>
      </c>
      <c r="Y2531" t="e">
        <f t="shared" si="614"/>
        <v>#VALUE!</v>
      </c>
      <c r="Z2531" t="e">
        <f t="shared" si="615"/>
        <v>#VALUE!</v>
      </c>
      <c r="AA2531" t="e">
        <f t="shared" si="616"/>
        <v>#VALUE!</v>
      </c>
      <c r="AB2531" t="e">
        <f t="shared" si="603"/>
        <v>#VALUE!</v>
      </c>
    </row>
    <row r="2532" spans="1:28" x14ac:dyDescent="0.25">
      <c r="A2532">
        <v>57</v>
      </c>
      <c r="B2532" t="s">
        <v>321</v>
      </c>
      <c r="C2532">
        <v>8</v>
      </c>
      <c r="D2532" t="s">
        <v>49</v>
      </c>
      <c r="E2532">
        <v>1990</v>
      </c>
      <c r="F2532" t="s">
        <v>10</v>
      </c>
      <c r="G2532" t="s">
        <v>10</v>
      </c>
      <c r="H2532" s="54">
        <v>0.43</v>
      </c>
      <c r="I2532" s="54">
        <v>0.46433333333333326</v>
      </c>
      <c r="J2532" s="54">
        <v>0.45883333333333332</v>
      </c>
      <c r="K2532">
        <v>0.46200000000000002</v>
      </c>
      <c r="L2532" s="2" t="e">
        <f t="shared" si="604"/>
        <v>#VALUE!</v>
      </c>
      <c r="M2532" s="2" t="e">
        <f t="shared" si="605"/>
        <v>#VALUE!</v>
      </c>
      <c r="N2532" s="2" t="e">
        <f t="shared" si="606"/>
        <v>#VALUE!</v>
      </c>
      <c r="O2532" s="2" t="e">
        <f t="shared" si="607"/>
        <v>#VALUE!</v>
      </c>
      <c r="P2532" s="79" t="e">
        <f t="shared" si="602"/>
        <v>#VALUE!</v>
      </c>
      <c r="Q2532" s="78">
        <v>0.94594594595000003</v>
      </c>
      <c r="R2532" s="78">
        <v>5.4054054054000003E-2</v>
      </c>
      <c r="S2532" s="79" t="e">
        <f t="shared" si="608"/>
        <v>#VALUE!</v>
      </c>
      <c r="T2532" s="2" t="e">
        <f t="shared" si="609"/>
        <v>#VALUE!</v>
      </c>
      <c r="U2532" s="2" t="e">
        <f t="shared" si="610"/>
        <v>#VALUE!</v>
      </c>
      <c r="V2532" s="2" t="e">
        <f t="shared" si="611"/>
        <v>#VALUE!</v>
      </c>
      <c r="W2532" s="2" t="e">
        <f t="shared" si="612"/>
        <v>#VALUE!</v>
      </c>
      <c r="X2532" t="e">
        <f t="shared" si="613"/>
        <v>#VALUE!</v>
      </c>
      <c r="Y2532" t="e">
        <f t="shared" si="614"/>
        <v>#VALUE!</v>
      </c>
      <c r="Z2532" t="e">
        <f t="shared" si="615"/>
        <v>#VALUE!</v>
      </c>
      <c r="AA2532" t="e">
        <f t="shared" si="616"/>
        <v>#VALUE!</v>
      </c>
      <c r="AB2532" t="e">
        <f t="shared" si="603"/>
        <v>#VALUE!</v>
      </c>
    </row>
    <row r="2533" spans="1:28" x14ac:dyDescent="0.25">
      <c r="A2533">
        <v>57</v>
      </c>
      <c r="B2533" t="s">
        <v>321</v>
      </c>
      <c r="C2533">
        <v>8</v>
      </c>
      <c r="D2533" t="s">
        <v>49</v>
      </c>
      <c r="E2533">
        <v>1991</v>
      </c>
      <c r="F2533" t="s">
        <v>10</v>
      </c>
      <c r="G2533" t="s">
        <v>10</v>
      </c>
      <c r="H2533" s="54">
        <v>0.38300000000000001</v>
      </c>
      <c r="I2533" s="54">
        <v>0.41</v>
      </c>
      <c r="J2533" s="54">
        <v>0.39349999999999996</v>
      </c>
      <c r="K2533">
        <v>0.40400000000000003</v>
      </c>
      <c r="L2533" s="2" t="e">
        <f t="shared" si="604"/>
        <v>#VALUE!</v>
      </c>
      <c r="M2533" s="2" t="e">
        <f t="shared" si="605"/>
        <v>#VALUE!</v>
      </c>
      <c r="N2533" s="2" t="e">
        <f t="shared" si="606"/>
        <v>#VALUE!</v>
      </c>
      <c r="O2533" s="2" t="e">
        <f t="shared" si="607"/>
        <v>#VALUE!</v>
      </c>
      <c r="P2533" s="79" t="e">
        <f t="shared" si="602"/>
        <v>#VALUE!</v>
      </c>
      <c r="Q2533" s="78">
        <v>0.94594594595000003</v>
      </c>
      <c r="R2533" s="78">
        <v>5.4054054054000003E-2</v>
      </c>
      <c r="S2533" s="79" t="e">
        <f t="shared" si="608"/>
        <v>#VALUE!</v>
      </c>
      <c r="T2533" s="2" t="e">
        <f t="shared" si="609"/>
        <v>#VALUE!</v>
      </c>
      <c r="U2533" s="2" t="e">
        <f t="shared" si="610"/>
        <v>#VALUE!</v>
      </c>
      <c r="V2533" s="2" t="e">
        <f t="shared" si="611"/>
        <v>#VALUE!</v>
      </c>
      <c r="W2533" s="2" t="e">
        <f t="shared" si="612"/>
        <v>#VALUE!</v>
      </c>
      <c r="X2533" t="e">
        <f t="shared" si="613"/>
        <v>#VALUE!</v>
      </c>
      <c r="Y2533" t="e">
        <f t="shared" si="614"/>
        <v>#VALUE!</v>
      </c>
      <c r="Z2533" t="e">
        <f t="shared" si="615"/>
        <v>#VALUE!</v>
      </c>
      <c r="AA2533" t="e">
        <f t="shared" si="616"/>
        <v>#VALUE!</v>
      </c>
      <c r="AB2533" t="e">
        <f t="shared" si="603"/>
        <v>#VALUE!</v>
      </c>
    </row>
    <row r="2534" spans="1:28" x14ac:dyDescent="0.25">
      <c r="A2534">
        <v>57</v>
      </c>
      <c r="B2534" t="s">
        <v>321</v>
      </c>
      <c r="C2534">
        <v>8</v>
      </c>
      <c r="D2534" t="s">
        <v>49</v>
      </c>
      <c r="E2534">
        <v>1992</v>
      </c>
      <c r="F2534" t="s">
        <v>10</v>
      </c>
      <c r="G2534" t="s">
        <v>10</v>
      </c>
      <c r="H2534" s="54">
        <v>0.39900000000000002</v>
      </c>
      <c r="I2534" s="54">
        <v>0.42699999999999999</v>
      </c>
      <c r="J2534" s="54">
        <v>0.40249999999999997</v>
      </c>
      <c r="K2534">
        <v>0.42799999999999999</v>
      </c>
      <c r="L2534" s="2" t="e">
        <f t="shared" si="604"/>
        <v>#VALUE!</v>
      </c>
      <c r="M2534" s="2" t="e">
        <f t="shared" si="605"/>
        <v>#VALUE!</v>
      </c>
      <c r="N2534" s="2" t="e">
        <f t="shared" si="606"/>
        <v>#VALUE!</v>
      </c>
      <c r="O2534" s="2" t="e">
        <f t="shared" si="607"/>
        <v>#VALUE!</v>
      </c>
      <c r="P2534" s="79" t="e">
        <f t="shared" si="602"/>
        <v>#VALUE!</v>
      </c>
      <c r="Q2534" s="78">
        <v>0.94594594595000003</v>
      </c>
      <c r="R2534" s="78">
        <v>5.4054054054000003E-2</v>
      </c>
      <c r="S2534" s="79" t="e">
        <f t="shared" si="608"/>
        <v>#VALUE!</v>
      </c>
      <c r="T2534" s="2" t="e">
        <f t="shared" si="609"/>
        <v>#VALUE!</v>
      </c>
      <c r="U2534" s="2" t="e">
        <f t="shared" si="610"/>
        <v>#VALUE!</v>
      </c>
      <c r="V2534" s="2" t="e">
        <f t="shared" si="611"/>
        <v>#VALUE!</v>
      </c>
      <c r="W2534" s="2" t="e">
        <f t="shared" si="612"/>
        <v>#VALUE!</v>
      </c>
      <c r="X2534" t="e">
        <f t="shared" si="613"/>
        <v>#VALUE!</v>
      </c>
      <c r="Y2534" t="e">
        <f t="shared" si="614"/>
        <v>#VALUE!</v>
      </c>
      <c r="Z2534" t="e">
        <f t="shared" si="615"/>
        <v>#VALUE!</v>
      </c>
      <c r="AA2534" t="e">
        <f t="shared" si="616"/>
        <v>#VALUE!</v>
      </c>
      <c r="AB2534" t="e">
        <f t="shared" si="603"/>
        <v>#VALUE!</v>
      </c>
    </row>
    <row r="2535" spans="1:28" x14ac:dyDescent="0.25">
      <c r="A2535">
        <v>57</v>
      </c>
      <c r="B2535" t="s">
        <v>321</v>
      </c>
      <c r="C2535">
        <v>8</v>
      </c>
      <c r="D2535" t="s">
        <v>49</v>
      </c>
      <c r="E2535">
        <v>1993</v>
      </c>
      <c r="F2535" t="s">
        <v>10</v>
      </c>
      <c r="G2535" t="s">
        <v>10</v>
      </c>
      <c r="H2535" s="54">
        <v>0.34799999999999998</v>
      </c>
      <c r="I2535" s="54">
        <v>0.372</v>
      </c>
      <c r="J2535" s="54">
        <v>0.35550000000000004</v>
      </c>
      <c r="K2535">
        <v>0.27200000000000002</v>
      </c>
      <c r="L2535" s="2" t="e">
        <f t="shared" si="604"/>
        <v>#VALUE!</v>
      </c>
      <c r="M2535" s="2" t="e">
        <f t="shared" si="605"/>
        <v>#VALUE!</v>
      </c>
      <c r="N2535" s="2" t="e">
        <f t="shared" si="606"/>
        <v>#VALUE!</v>
      </c>
      <c r="O2535" s="2" t="e">
        <f t="shared" si="607"/>
        <v>#VALUE!</v>
      </c>
      <c r="P2535" s="79" t="e">
        <f t="shared" si="602"/>
        <v>#VALUE!</v>
      </c>
      <c r="Q2535" s="78">
        <v>0.94594594595000003</v>
      </c>
      <c r="R2535" s="78">
        <v>5.4054054054000003E-2</v>
      </c>
      <c r="S2535" s="79" t="e">
        <f t="shared" si="608"/>
        <v>#VALUE!</v>
      </c>
      <c r="T2535" s="2" t="e">
        <f t="shared" si="609"/>
        <v>#VALUE!</v>
      </c>
      <c r="U2535" s="2" t="e">
        <f t="shared" si="610"/>
        <v>#VALUE!</v>
      </c>
      <c r="V2535" s="2" t="e">
        <f t="shared" si="611"/>
        <v>#VALUE!</v>
      </c>
      <c r="W2535" s="2" t="e">
        <f t="shared" si="612"/>
        <v>#VALUE!</v>
      </c>
      <c r="X2535" t="e">
        <f t="shared" si="613"/>
        <v>#VALUE!</v>
      </c>
      <c r="Y2535" t="e">
        <f t="shared" si="614"/>
        <v>#VALUE!</v>
      </c>
      <c r="Z2535" t="e">
        <f t="shared" si="615"/>
        <v>#VALUE!</v>
      </c>
      <c r="AA2535" t="e">
        <f t="shared" si="616"/>
        <v>#VALUE!</v>
      </c>
      <c r="AB2535" t="e">
        <f t="shared" si="603"/>
        <v>#VALUE!</v>
      </c>
    </row>
    <row r="2536" spans="1:28" x14ac:dyDescent="0.25">
      <c r="A2536">
        <v>57</v>
      </c>
      <c r="B2536" t="s">
        <v>321</v>
      </c>
      <c r="C2536">
        <v>8</v>
      </c>
      <c r="D2536" t="s">
        <v>49</v>
      </c>
      <c r="E2536">
        <v>1994</v>
      </c>
      <c r="F2536" t="s">
        <v>10</v>
      </c>
      <c r="G2536" t="s">
        <v>10</v>
      </c>
      <c r="H2536" s="54">
        <v>0.40899999999999997</v>
      </c>
      <c r="I2536" s="54">
        <v>0.4413333333333333</v>
      </c>
      <c r="J2536" s="54">
        <v>0.42083333333333328</v>
      </c>
      <c r="K2536">
        <v>0.436</v>
      </c>
      <c r="L2536" s="2" t="e">
        <f t="shared" si="604"/>
        <v>#VALUE!</v>
      </c>
      <c r="M2536" s="2" t="e">
        <f t="shared" si="605"/>
        <v>#VALUE!</v>
      </c>
      <c r="N2536" s="2" t="e">
        <f t="shared" si="606"/>
        <v>#VALUE!</v>
      </c>
      <c r="O2536" s="2" t="e">
        <f t="shared" si="607"/>
        <v>#VALUE!</v>
      </c>
      <c r="P2536" s="79" t="e">
        <f t="shared" si="602"/>
        <v>#VALUE!</v>
      </c>
      <c r="Q2536" s="78">
        <v>0.94594594595000003</v>
      </c>
      <c r="R2536" s="78">
        <v>5.4054054054000003E-2</v>
      </c>
      <c r="S2536" s="79" t="e">
        <f t="shared" si="608"/>
        <v>#VALUE!</v>
      </c>
      <c r="T2536" s="2" t="e">
        <f t="shared" si="609"/>
        <v>#VALUE!</v>
      </c>
      <c r="U2536" s="2" t="e">
        <f t="shared" si="610"/>
        <v>#VALUE!</v>
      </c>
      <c r="V2536" s="2" t="e">
        <f t="shared" si="611"/>
        <v>#VALUE!</v>
      </c>
      <c r="W2536" s="2" t="e">
        <f t="shared" si="612"/>
        <v>#VALUE!</v>
      </c>
      <c r="X2536" t="e">
        <f t="shared" si="613"/>
        <v>#VALUE!</v>
      </c>
      <c r="Y2536" t="e">
        <f t="shared" si="614"/>
        <v>#VALUE!</v>
      </c>
      <c r="Z2536" t="e">
        <f t="shared" si="615"/>
        <v>#VALUE!</v>
      </c>
      <c r="AA2536" t="e">
        <f t="shared" si="616"/>
        <v>#VALUE!</v>
      </c>
      <c r="AB2536" t="e">
        <f t="shared" si="603"/>
        <v>#VALUE!</v>
      </c>
    </row>
    <row r="2537" spans="1:28" x14ac:dyDescent="0.25">
      <c r="A2537">
        <v>57</v>
      </c>
      <c r="B2537" t="s">
        <v>321</v>
      </c>
      <c r="C2537">
        <v>8</v>
      </c>
      <c r="D2537" t="s">
        <v>49</v>
      </c>
      <c r="E2537">
        <v>1995</v>
      </c>
      <c r="F2537" t="s">
        <v>10</v>
      </c>
      <c r="G2537" t="s">
        <v>10</v>
      </c>
      <c r="H2537" s="54">
        <v>0.249</v>
      </c>
      <c r="I2537" s="54">
        <v>0.27800000000000002</v>
      </c>
      <c r="J2537" s="54">
        <v>0.26950000000000002</v>
      </c>
      <c r="K2537">
        <v>0.26800000000000002</v>
      </c>
      <c r="L2537" s="2" t="e">
        <f t="shared" si="604"/>
        <v>#VALUE!</v>
      </c>
      <c r="M2537" s="2" t="e">
        <f t="shared" si="605"/>
        <v>#VALUE!</v>
      </c>
      <c r="N2537" s="2" t="e">
        <f t="shared" si="606"/>
        <v>#VALUE!</v>
      </c>
      <c r="O2537" s="2" t="e">
        <f t="shared" si="607"/>
        <v>#VALUE!</v>
      </c>
      <c r="P2537" s="79" t="e">
        <f t="shared" si="602"/>
        <v>#VALUE!</v>
      </c>
      <c r="Q2537" s="78">
        <v>0.94594594595000003</v>
      </c>
      <c r="R2537" s="78">
        <v>5.4054054054000003E-2</v>
      </c>
      <c r="S2537" s="79" t="e">
        <f t="shared" si="608"/>
        <v>#VALUE!</v>
      </c>
      <c r="T2537" s="2" t="e">
        <f t="shared" si="609"/>
        <v>#VALUE!</v>
      </c>
      <c r="U2537" s="2" t="e">
        <f t="shared" si="610"/>
        <v>#VALUE!</v>
      </c>
      <c r="V2537" s="2" t="e">
        <f t="shared" si="611"/>
        <v>#VALUE!</v>
      </c>
      <c r="W2537" s="2" t="e">
        <f t="shared" si="612"/>
        <v>#VALUE!</v>
      </c>
      <c r="X2537" t="e">
        <f t="shared" si="613"/>
        <v>#VALUE!</v>
      </c>
      <c r="Y2537" t="e">
        <f t="shared" si="614"/>
        <v>#VALUE!</v>
      </c>
      <c r="Z2537" t="e">
        <f t="shared" si="615"/>
        <v>#VALUE!</v>
      </c>
      <c r="AA2537" t="e">
        <f t="shared" si="616"/>
        <v>#VALUE!</v>
      </c>
      <c r="AB2537" t="e">
        <f t="shared" si="603"/>
        <v>#VALUE!</v>
      </c>
    </row>
    <row r="2538" spans="1:28" x14ac:dyDescent="0.25">
      <c r="A2538">
        <v>57</v>
      </c>
      <c r="B2538" t="s">
        <v>321</v>
      </c>
      <c r="C2538">
        <v>8</v>
      </c>
      <c r="D2538" t="s">
        <v>49</v>
      </c>
      <c r="E2538">
        <v>1996</v>
      </c>
      <c r="F2538" t="s">
        <v>10</v>
      </c>
      <c r="G2538" t="s">
        <v>10</v>
      </c>
      <c r="H2538" s="54">
        <v>0.45600000000000002</v>
      </c>
      <c r="I2538" s="54">
        <v>0.47199999999999998</v>
      </c>
      <c r="J2538" s="54">
        <v>0.46100000000000002</v>
      </c>
      <c r="K2538">
        <v>0.441</v>
      </c>
      <c r="L2538" s="2" t="e">
        <f t="shared" si="604"/>
        <v>#VALUE!</v>
      </c>
      <c r="M2538" s="2" t="e">
        <f t="shared" si="605"/>
        <v>#VALUE!</v>
      </c>
      <c r="N2538" s="2" t="e">
        <f t="shared" si="606"/>
        <v>#VALUE!</v>
      </c>
      <c r="O2538" s="2" t="e">
        <f t="shared" si="607"/>
        <v>#VALUE!</v>
      </c>
      <c r="P2538" s="79" t="e">
        <f t="shared" si="602"/>
        <v>#VALUE!</v>
      </c>
      <c r="Q2538" s="78">
        <v>0.94594594595000003</v>
      </c>
      <c r="R2538" s="78">
        <v>5.4054054054000003E-2</v>
      </c>
      <c r="S2538" s="79" t="e">
        <f t="shared" si="608"/>
        <v>#VALUE!</v>
      </c>
      <c r="T2538" s="2" t="e">
        <f t="shared" si="609"/>
        <v>#VALUE!</v>
      </c>
      <c r="U2538" s="2" t="e">
        <f t="shared" si="610"/>
        <v>#VALUE!</v>
      </c>
      <c r="V2538" s="2" t="e">
        <f t="shared" si="611"/>
        <v>#VALUE!</v>
      </c>
      <c r="W2538" s="2" t="e">
        <f t="shared" si="612"/>
        <v>#VALUE!</v>
      </c>
      <c r="X2538" t="e">
        <f t="shared" si="613"/>
        <v>#VALUE!</v>
      </c>
      <c r="Y2538" t="e">
        <f t="shared" si="614"/>
        <v>#VALUE!</v>
      </c>
      <c r="Z2538" t="e">
        <f t="shared" si="615"/>
        <v>#VALUE!</v>
      </c>
      <c r="AA2538" t="e">
        <f t="shared" si="616"/>
        <v>#VALUE!</v>
      </c>
      <c r="AB2538" t="e">
        <f t="shared" si="603"/>
        <v>#VALUE!</v>
      </c>
    </row>
    <row r="2539" spans="1:28" x14ac:dyDescent="0.25">
      <c r="A2539">
        <v>57</v>
      </c>
      <c r="B2539" t="s">
        <v>321</v>
      </c>
      <c r="C2539">
        <v>8</v>
      </c>
      <c r="D2539" t="s">
        <v>49</v>
      </c>
      <c r="E2539">
        <v>1997</v>
      </c>
      <c r="F2539" t="s">
        <v>10</v>
      </c>
      <c r="G2539" t="s">
        <v>10</v>
      </c>
      <c r="H2539" s="54">
        <v>0.44500000000000001</v>
      </c>
      <c r="I2539" s="54">
        <v>0.36633333333333334</v>
      </c>
      <c r="J2539" s="54">
        <v>0.34783333333333333</v>
      </c>
      <c r="K2539">
        <v>0.33700000000000002</v>
      </c>
      <c r="L2539" s="2" t="e">
        <f t="shared" si="604"/>
        <v>#VALUE!</v>
      </c>
      <c r="M2539" s="2" t="e">
        <f t="shared" si="605"/>
        <v>#VALUE!</v>
      </c>
      <c r="N2539" s="2" t="e">
        <f t="shared" si="606"/>
        <v>#VALUE!</v>
      </c>
      <c r="O2539" s="2" t="e">
        <f t="shared" si="607"/>
        <v>#VALUE!</v>
      </c>
      <c r="P2539" s="79" t="e">
        <f t="shared" si="602"/>
        <v>#VALUE!</v>
      </c>
      <c r="Q2539" s="78">
        <v>0.94594594595000003</v>
      </c>
      <c r="R2539" s="78">
        <v>5.4054054054000003E-2</v>
      </c>
      <c r="S2539" s="79" t="e">
        <f t="shared" si="608"/>
        <v>#VALUE!</v>
      </c>
      <c r="T2539" s="2" t="e">
        <f t="shared" si="609"/>
        <v>#VALUE!</v>
      </c>
      <c r="U2539" s="2" t="e">
        <f t="shared" si="610"/>
        <v>#VALUE!</v>
      </c>
      <c r="V2539" s="2" t="e">
        <f t="shared" si="611"/>
        <v>#VALUE!</v>
      </c>
      <c r="W2539" s="2" t="e">
        <f t="shared" si="612"/>
        <v>#VALUE!</v>
      </c>
      <c r="X2539" t="e">
        <f t="shared" si="613"/>
        <v>#VALUE!</v>
      </c>
      <c r="Y2539" t="e">
        <f t="shared" si="614"/>
        <v>#VALUE!</v>
      </c>
      <c r="Z2539" t="e">
        <f t="shared" si="615"/>
        <v>#VALUE!</v>
      </c>
      <c r="AA2539" t="e">
        <f t="shared" si="616"/>
        <v>#VALUE!</v>
      </c>
      <c r="AB2539" t="e">
        <f t="shared" si="603"/>
        <v>#VALUE!</v>
      </c>
    </row>
    <row r="2540" spans="1:28" x14ac:dyDescent="0.25">
      <c r="A2540">
        <v>57</v>
      </c>
      <c r="B2540" t="s">
        <v>321</v>
      </c>
      <c r="C2540">
        <v>8</v>
      </c>
      <c r="D2540" t="s">
        <v>49</v>
      </c>
      <c r="E2540">
        <v>1998</v>
      </c>
      <c r="F2540" t="s">
        <v>10</v>
      </c>
      <c r="G2540" t="s">
        <v>10</v>
      </c>
      <c r="H2540" s="54">
        <v>0.161</v>
      </c>
      <c r="I2540" s="54">
        <v>0.11366666666666667</v>
      </c>
      <c r="J2540" s="54">
        <v>0.11716666666666666</v>
      </c>
      <c r="K2540">
        <v>0.113</v>
      </c>
      <c r="L2540" s="2" t="e">
        <f t="shared" si="604"/>
        <v>#VALUE!</v>
      </c>
      <c r="M2540" s="2" t="e">
        <f t="shared" si="605"/>
        <v>#VALUE!</v>
      </c>
      <c r="N2540" s="2" t="e">
        <f t="shared" si="606"/>
        <v>#VALUE!</v>
      </c>
      <c r="O2540" s="2" t="e">
        <f t="shared" si="607"/>
        <v>#VALUE!</v>
      </c>
      <c r="P2540" s="79" t="e">
        <f t="shared" si="602"/>
        <v>#VALUE!</v>
      </c>
      <c r="Q2540" s="78">
        <v>0.94594594595000003</v>
      </c>
      <c r="R2540" s="78">
        <v>5.4054054054000003E-2</v>
      </c>
      <c r="S2540" s="79">
        <f t="shared" si="608"/>
        <v>274.64207007502949</v>
      </c>
      <c r="T2540" s="2">
        <f t="shared" si="609"/>
        <v>273.59247288735656</v>
      </c>
      <c r="U2540" s="2">
        <f t="shared" si="610"/>
        <v>266.25039411690409</v>
      </c>
      <c r="V2540" s="2">
        <f t="shared" si="611"/>
        <v>260.52311292215063</v>
      </c>
      <c r="W2540" s="2" t="e">
        <f t="shared" si="612"/>
        <v>#VALUE!</v>
      </c>
      <c r="X2540" t="e">
        <f t="shared" si="613"/>
        <v>#VALUE!</v>
      </c>
      <c r="Y2540" t="e">
        <f t="shared" si="614"/>
        <v>#VALUE!</v>
      </c>
      <c r="Z2540" t="e">
        <f t="shared" si="615"/>
        <v>#VALUE!</v>
      </c>
      <c r="AA2540" t="e">
        <f t="shared" si="616"/>
        <v>#VALUE!</v>
      </c>
      <c r="AB2540" t="e">
        <f t="shared" si="603"/>
        <v>#VALUE!</v>
      </c>
    </row>
    <row r="2541" spans="1:28" x14ac:dyDescent="0.25">
      <c r="A2541">
        <v>57</v>
      </c>
      <c r="B2541" t="s">
        <v>321</v>
      </c>
      <c r="C2541">
        <v>8</v>
      </c>
      <c r="D2541" t="s">
        <v>49</v>
      </c>
      <c r="E2541">
        <v>1999</v>
      </c>
      <c r="F2541">
        <v>1000</v>
      </c>
      <c r="G2541" t="s">
        <v>10</v>
      </c>
      <c r="H2541" s="54">
        <v>0.16299999999999998</v>
      </c>
      <c r="I2541" s="54">
        <v>0.12966666666666665</v>
      </c>
      <c r="J2541" s="54">
        <v>0.12016666666666667</v>
      </c>
      <c r="K2541">
        <v>0.127</v>
      </c>
      <c r="L2541" s="2">
        <f t="shared" si="604"/>
        <v>1194.7431302270013</v>
      </c>
      <c r="M2541" s="2">
        <f t="shared" si="605"/>
        <v>1148.9850631941783</v>
      </c>
      <c r="N2541" s="2">
        <f t="shared" si="606"/>
        <v>1136.5788975184694</v>
      </c>
      <c r="O2541" s="2">
        <f t="shared" si="607"/>
        <v>1145.475372279496</v>
      </c>
      <c r="P2541" s="79" t="e">
        <f t="shared" si="602"/>
        <v>#VALUE!</v>
      </c>
      <c r="Q2541" s="78">
        <v>0.94594594595000003</v>
      </c>
      <c r="R2541" s="78">
        <v>5.4054054054000003E-2</v>
      </c>
      <c r="S2541" s="79">
        <f t="shared" si="608"/>
        <v>665.22531958782633</v>
      </c>
      <c r="T2541" s="2">
        <f t="shared" si="609"/>
        <v>666.04520747460992</v>
      </c>
      <c r="U2541" s="2">
        <f t="shared" si="610"/>
        <v>655.52924492829209</v>
      </c>
      <c r="V2541" s="2">
        <f t="shared" si="611"/>
        <v>635.5377724118855</v>
      </c>
      <c r="W2541" s="2" t="e">
        <f t="shared" si="612"/>
        <v>#VALUE!</v>
      </c>
      <c r="X2541">
        <f t="shared" si="613"/>
        <v>0.66522531958782638</v>
      </c>
      <c r="Y2541">
        <f t="shared" si="614"/>
        <v>0.66604520747460993</v>
      </c>
      <c r="Z2541">
        <f t="shared" si="615"/>
        <v>0.65552924492829212</v>
      </c>
      <c r="AA2541">
        <f t="shared" si="616"/>
        <v>0.63553777241188547</v>
      </c>
      <c r="AB2541" t="e">
        <f t="shared" si="603"/>
        <v>#VALUE!</v>
      </c>
    </row>
    <row r="2542" spans="1:28" x14ac:dyDescent="0.25">
      <c r="A2542">
        <v>57</v>
      </c>
      <c r="B2542" t="s">
        <v>321</v>
      </c>
      <c r="C2542">
        <v>8</v>
      </c>
      <c r="D2542" t="s">
        <v>49</v>
      </c>
      <c r="E2542">
        <v>2000</v>
      </c>
      <c r="F2542" t="s">
        <v>10</v>
      </c>
      <c r="G2542" t="s">
        <v>10</v>
      </c>
      <c r="H2542" s="54">
        <v>0.20100000000000001</v>
      </c>
      <c r="I2542" s="54">
        <v>0.23899999999999999</v>
      </c>
      <c r="J2542" s="54">
        <v>0.21150000000000002</v>
      </c>
      <c r="K2542">
        <v>0.16300000000000001</v>
      </c>
      <c r="L2542" s="2" t="e">
        <f t="shared" si="604"/>
        <v>#VALUE!</v>
      </c>
      <c r="M2542" s="2" t="e">
        <f t="shared" si="605"/>
        <v>#VALUE!</v>
      </c>
      <c r="N2542" s="2" t="e">
        <f t="shared" si="606"/>
        <v>#VALUE!</v>
      </c>
      <c r="O2542" s="2" t="e">
        <f t="shared" si="607"/>
        <v>#VALUE!</v>
      </c>
      <c r="P2542" s="79" t="e">
        <f t="shared" si="602"/>
        <v>#VALUE!</v>
      </c>
      <c r="Q2542" s="78">
        <v>0.94594594595000003</v>
      </c>
      <c r="R2542" s="78">
        <v>5.4054054054000003E-2</v>
      </c>
      <c r="S2542" s="79">
        <f t="shared" si="608"/>
        <v>426.4809910512032</v>
      </c>
      <c r="T2542" s="2">
        <f t="shared" si="609"/>
        <v>431.89097243326404</v>
      </c>
      <c r="U2542" s="2">
        <f t="shared" si="610"/>
        <v>422.30734440282345</v>
      </c>
      <c r="V2542" s="2">
        <f t="shared" si="611"/>
        <v>412.56119833799693</v>
      </c>
      <c r="W2542" s="2" t="e">
        <f t="shared" si="612"/>
        <v>#VALUE!</v>
      </c>
      <c r="X2542" t="e">
        <f t="shared" si="613"/>
        <v>#VALUE!</v>
      </c>
      <c r="Y2542" t="e">
        <f t="shared" si="614"/>
        <v>#VALUE!</v>
      </c>
      <c r="Z2542" t="e">
        <f t="shared" si="615"/>
        <v>#VALUE!</v>
      </c>
      <c r="AA2542" t="e">
        <f t="shared" si="616"/>
        <v>#VALUE!</v>
      </c>
      <c r="AB2542" t="e">
        <f t="shared" si="603"/>
        <v>#VALUE!</v>
      </c>
    </row>
    <row r="2543" spans="1:28" x14ac:dyDescent="0.25">
      <c r="A2543">
        <v>57</v>
      </c>
      <c r="B2543" t="s">
        <v>321</v>
      </c>
      <c r="C2543">
        <v>8</v>
      </c>
      <c r="D2543" t="s">
        <v>49</v>
      </c>
      <c r="E2543">
        <v>2001</v>
      </c>
      <c r="F2543">
        <v>200</v>
      </c>
      <c r="G2543" t="s">
        <v>10</v>
      </c>
      <c r="H2543" s="54">
        <v>0.20499999999999999</v>
      </c>
      <c r="I2543" s="54">
        <v>0.20133333333333331</v>
      </c>
      <c r="J2543" s="54">
        <v>0.17783333333333332</v>
      </c>
      <c r="K2543">
        <v>0.161</v>
      </c>
      <c r="L2543" s="2">
        <f t="shared" si="604"/>
        <v>251.57232704402514</v>
      </c>
      <c r="M2543" s="2">
        <f t="shared" si="605"/>
        <v>250.41736227045075</v>
      </c>
      <c r="N2543" s="2">
        <f t="shared" si="606"/>
        <v>243.25967970808838</v>
      </c>
      <c r="O2543" s="2">
        <f t="shared" si="607"/>
        <v>238.37902264600717</v>
      </c>
      <c r="P2543" s="79" t="e">
        <f t="shared" si="602"/>
        <v>#VALUE!</v>
      </c>
      <c r="Q2543" s="78">
        <v>0.94594594595000003</v>
      </c>
      <c r="R2543" s="78">
        <v>5.4054054054000003E-2</v>
      </c>
      <c r="S2543" s="79">
        <f t="shared" si="608"/>
        <v>264.34574174149355</v>
      </c>
      <c r="T2543" s="2">
        <f t="shared" si="609"/>
        <v>339.43315942436931</v>
      </c>
      <c r="U2543" s="2">
        <f t="shared" si="610"/>
        <v>331.4578628161305</v>
      </c>
      <c r="V2543" s="2">
        <f t="shared" si="611"/>
        <v>330.85904516044798</v>
      </c>
      <c r="W2543" s="2" t="e">
        <f t="shared" si="612"/>
        <v>#VALUE!</v>
      </c>
      <c r="X2543">
        <f t="shared" si="613"/>
        <v>1.3217287087074678</v>
      </c>
      <c r="Y2543">
        <f t="shared" si="614"/>
        <v>1.6971657971218466</v>
      </c>
      <c r="Z2543">
        <f t="shared" si="615"/>
        <v>1.6572893140806526</v>
      </c>
      <c r="AA2543">
        <f t="shared" si="616"/>
        <v>1.6542952258022399</v>
      </c>
      <c r="AB2543" t="e">
        <f t="shared" si="603"/>
        <v>#VALUE!</v>
      </c>
    </row>
    <row r="2544" spans="1:28" x14ac:dyDescent="0.25">
      <c r="A2544">
        <v>57</v>
      </c>
      <c r="B2544" t="s">
        <v>321</v>
      </c>
      <c r="C2544">
        <v>8</v>
      </c>
      <c r="D2544" t="s">
        <v>49</v>
      </c>
      <c r="E2544">
        <v>2002</v>
      </c>
      <c r="F2544">
        <v>580</v>
      </c>
      <c r="G2544" t="s">
        <v>10</v>
      </c>
      <c r="H2544" s="54">
        <v>0.14500000000000002</v>
      </c>
      <c r="I2544" s="54">
        <v>0.14600000000000002</v>
      </c>
      <c r="J2544" s="54">
        <v>0.13250000000000001</v>
      </c>
      <c r="K2544">
        <v>0.105</v>
      </c>
      <c r="L2544" s="2">
        <f t="shared" si="604"/>
        <v>678.36257309941527</v>
      </c>
      <c r="M2544" s="2">
        <f t="shared" si="605"/>
        <v>679.15690866510545</v>
      </c>
      <c r="N2544" s="2">
        <f t="shared" si="606"/>
        <v>668.58789625360237</v>
      </c>
      <c r="O2544" s="2">
        <f t="shared" si="607"/>
        <v>648.04469273743018</v>
      </c>
      <c r="P2544" s="79" t="e">
        <f t="shared" si="602"/>
        <v>#VALUE!</v>
      </c>
      <c r="Q2544" s="78">
        <v>0.94594594595000003</v>
      </c>
      <c r="R2544" s="78">
        <v>5.4054054054000003E-2</v>
      </c>
      <c r="S2544" s="79">
        <f t="shared" si="608"/>
        <v>131.34110052350232</v>
      </c>
      <c r="T2544" s="2">
        <f t="shared" si="609"/>
        <v>155.84933514242471</v>
      </c>
      <c r="U2544" s="2">
        <f t="shared" si="610"/>
        <v>173.77669304715874</v>
      </c>
      <c r="V2544" s="2">
        <f t="shared" si="611"/>
        <v>153.77970023443396</v>
      </c>
      <c r="W2544" s="2" t="e">
        <f t="shared" si="612"/>
        <v>#VALUE!</v>
      </c>
      <c r="X2544">
        <f t="shared" si="613"/>
        <v>0.22645017331638331</v>
      </c>
      <c r="Y2544">
        <f t="shared" si="614"/>
        <v>0.26870575024555982</v>
      </c>
      <c r="Z2544">
        <f t="shared" si="615"/>
        <v>0.29961498801234265</v>
      </c>
      <c r="AA2544">
        <f t="shared" si="616"/>
        <v>0.26513741419729991</v>
      </c>
      <c r="AB2544" t="e">
        <f t="shared" si="603"/>
        <v>#VALUE!</v>
      </c>
    </row>
    <row r="2545" spans="1:28" x14ac:dyDescent="0.25">
      <c r="A2545">
        <v>57</v>
      </c>
      <c r="B2545" t="s">
        <v>321</v>
      </c>
      <c r="C2545">
        <v>8</v>
      </c>
      <c r="D2545" t="s">
        <v>49</v>
      </c>
      <c r="E2545">
        <v>2003</v>
      </c>
      <c r="F2545">
        <v>350</v>
      </c>
      <c r="G2545" t="s">
        <v>10</v>
      </c>
      <c r="H2545" s="54">
        <v>0.19600000000000001</v>
      </c>
      <c r="I2545" s="54">
        <v>0.19833333333333333</v>
      </c>
      <c r="J2545" s="54">
        <v>0.18033333333333335</v>
      </c>
      <c r="K2545">
        <v>0.16</v>
      </c>
      <c r="L2545" s="2">
        <f t="shared" si="604"/>
        <v>435.32338308457707</v>
      </c>
      <c r="M2545" s="2">
        <f t="shared" si="605"/>
        <v>436.59043659043658</v>
      </c>
      <c r="N2545" s="2">
        <f t="shared" si="606"/>
        <v>427.00284668564456</v>
      </c>
      <c r="O2545" s="2">
        <f t="shared" si="607"/>
        <v>416.66666666666669</v>
      </c>
      <c r="P2545" s="79" t="e">
        <f t="shared" si="602"/>
        <v>#VALUE!</v>
      </c>
      <c r="Q2545" s="78">
        <v>0.94594594595000003</v>
      </c>
      <c r="R2545" s="78">
        <v>5.4054054054000003E-2</v>
      </c>
      <c r="S2545" s="79">
        <f t="shared" si="608"/>
        <v>65.89166159059171</v>
      </c>
      <c r="T2545" s="2">
        <f t="shared" si="609"/>
        <v>70.009716185935133</v>
      </c>
      <c r="U2545" s="2">
        <f t="shared" si="610"/>
        <v>69.874504839133635</v>
      </c>
      <c r="V2545" s="2">
        <f t="shared" si="611"/>
        <v>71.239547665810633</v>
      </c>
      <c r="W2545" s="2" t="e">
        <f t="shared" si="612"/>
        <v>#VALUE!</v>
      </c>
      <c r="X2545">
        <f t="shared" si="613"/>
        <v>0.18826189025883347</v>
      </c>
      <c r="Y2545">
        <f t="shared" si="614"/>
        <v>0.20002776053124324</v>
      </c>
      <c r="Z2545">
        <f t="shared" si="615"/>
        <v>0.19964144239752468</v>
      </c>
      <c r="AA2545">
        <f t="shared" si="616"/>
        <v>0.20354156475945895</v>
      </c>
      <c r="AB2545" t="e">
        <f t="shared" si="603"/>
        <v>#VALUE!</v>
      </c>
    </row>
    <row r="2546" spans="1:28" x14ac:dyDescent="0.25">
      <c r="A2546">
        <v>57</v>
      </c>
      <c r="B2546" t="s">
        <v>321</v>
      </c>
      <c r="C2546">
        <v>8</v>
      </c>
      <c r="D2546" t="s">
        <v>49</v>
      </c>
      <c r="E2546">
        <v>2004</v>
      </c>
      <c r="F2546">
        <v>200</v>
      </c>
      <c r="G2546" t="s">
        <v>10</v>
      </c>
      <c r="H2546" s="54">
        <v>0.26400000000000001</v>
      </c>
      <c r="I2546" s="54">
        <v>0.42799999999999999</v>
      </c>
      <c r="J2546" s="54">
        <v>0.41199999999999998</v>
      </c>
      <c r="K2546">
        <v>0.41299999999999998</v>
      </c>
      <c r="L2546" s="2">
        <f t="shared" si="604"/>
        <v>271.73913043478262</v>
      </c>
      <c r="M2546" s="2">
        <f t="shared" si="605"/>
        <v>349.6503496503496</v>
      </c>
      <c r="N2546" s="2">
        <f t="shared" si="606"/>
        <v>340.13605442176868</v>
      </c>
      <c r="O2546" s="2">
        <f t="shared" si="607"/>
        <v>340.7155025553663</v>
      </c>
      <c r="P2546" s="79" t="e">
        <f t="shared" si="602"/>
        <v>#VALUE!</v>
      </c>
      <c r="Q2546" s="78">
        <v>0.94594594595000003</v>
      </c>
      <c r="R2546" s="78">
        <v>5.4054054054000003E-2</v>
      </c>
      <c r="S2546" s="79" t="e">
        <f t="shared" si="608"/>
        <v>#VALUE!</v>
      </c>
      <c r="T2546" s="2" t="e">
        <f t="shared" si="609"/>
        <v>#VALUE!</v>
      </c>
      <c r="U2546" s="2" t="e">
        <f t="shared" si="610"/>
        <v>#VALUE!</v>
      </c>
      <c r="V2546" s="2" t="e">
        <f t="shared" si="611"/>
        <v>#VALUE!</v>
      </c>
      <c r="W2546" s="2" t="e">
        <f t="shared" si="612"/>
        <v>#VALUE!</v>
      </c>
      <c r="X2546" t="e">
        <f t="shared" si="613"/>
        <v>#VALUE!</v>
      </c>
      <c r="Y2546" t="e">
        <f t="shared" si="614"/>
        <v>#VALUE!</v>
      </c>
      <c r="Z2546" t="e">
        <f t="shared" si="615"/>
        <v>#VALUE!</v>
      </c>
      <c r="AA2546" t="e">
        <f t="shared" si="616"/>
        <v>#VALUE!</v>
      </c>
      <c r="AB2546" t="e">
        <f t="shared" si="603"/>
        <v>#VALUE!</v>
      </c>
    </row>
    <row r="2547" spans="1:28" x14ac:dyDescent="0.25">
      <c r="A2547">
        <v>57</v>
      </c>
      <c r="B2547" t="s">
        <v>321</v>
      </c>
      <c r="C2547">
        <v>8</v>
      </c>
      <c r="D2547" t="s">
        <v>49</v>
      </c>
      <c r="E2547">
        <v>2005</v>
      </c>
      <c r="F2547">
        <v>105</v>
      </c>
      <c r="G2547" t="s">
        <v>10</v>
      </c>
      <c r="H2547" s="54">
        <v>0.222</v>
      </c>
      <c r="I2547" s="54">
        <v>0.34633333333333338</v>
      </c>
      <c r="J2547" s="54">
        <v>0.41533333333333339</v>
      </c>
      <c r="K2547">
        <v>0.33700000000000002</v>
      </c>
      <c r="L2547" s="2">
        <f t="shared" si="604"/>
        <v>134.96143958868893</v>
      </c>
      <c r="M2547" s="2">
        <f t="shared" si="605"/>
        <v>160.6323304436512</v>
      </c>
      <c r="N2547" s="2">
        <f t="shared" si="606"/>
        <v>179.58950969213228</v>
      </c>
      <c r="O2547" s="2">
        <f t="shared" si="607"/>
        <v>158.37104072398191</v>
      </c>
      <c r="P2547" s="79" t="e">
        <f t="shared" si="602"/>
        <v>#VALUE!</v>
      </c>
      <c r="Q2547" s="78">
        <v>0.94594594595000003</v>
      </c>
      <c r="R2547" s="78">
        <v>5.4054054054000003E-2</v>
      </c>
      <c r="S2547" s="79" t="e">
        <f t="shared" si="608"/>
        <v>#VALUE!</v>
      </c>
      <c r="T2547" s="2" t="e">
        <f t="shared" si="609"/>
        <v>#VALUE!</v>
      </c>
      <c r="U2547" s="2" t="e">
        <f t="shared" si="610"/>
        <v>#VALUE!</v>
      </c>
      <c r="V2547" s="2" t="e">
        <f t="shared" si="611"/>
        <v>#VALUE!</v>
      </c>
      <c r="W2547" s="2" t="e">
        <f t="shared" si="612"/>
        <v>#VALUE!</v>
      </c>
      <c r="X2547" t="e">
        <f t="shared" si="613"/>
        <v>#VALUE!</v>
      </c>
      <c r="Y2547" t="e">
        <f t="shared" si="614"/>
        <v>#VALUE!</v>
      </c>
      <c r="Z2547" t="e">
        <f t="shared" si="615"/>
        <v>#VALUE!</v>
      </c>
      <c r="AA2547" t="e">
        <f t="shared" si="616"/>
        <v>#VALUE!</v>
      </c>
      <c r="AB2547" t="e">
        <f t="shared" si="603"/>
        <v>#VALUE!</v>
      </c>
    </row>
    <row r="2548" spans="1:28" x14ac:dyDescent="0.25">
      <c r="A2548">
        <v>57</v>
      </c>
      <c r="B2548" t="s">
        <v>321</v>
      </c>
      <c r="C2548">
        <v>8</v>
      </c>
      <c r="D2548" t="s">
        <v>49</v>
      </c>
      <c r="E2548">
        <v>2006</v>
      </c>
      <c r="F2548">
        <v>55</v>
      </c>
      <c r="G2548" t="s">
        <v>10</v>
      </c>
      <c r="H2548" s="54">
        <v>0.191</v>
      </c>
      <c r="I2548" s="54">
        <v>0.23766666666666669</v>
      </c>
      <c r="J2548" s="54">
        <v>0.23666666666666669</v>
      </c>
      <c r="K2548">
        <v>0.251</v>
      </c>
      <c r="L2548" s="2">
        <f t="shared" si="604"/>
        <v>67.985166872682328</v>
      </c>
      <c r="M2548" s="2">
        <f t="shared" si="605"/>
        <v>72.146917358985576</v>
      </c>
      <c r="N2548" s="2">
        <f t="shared" si="606"/>
        <v>72.052401746724897</v>
      </c>
      <c r="O2548" s="2">
        <f t="shared" si="607"/>
        <v>73.431241655540717</v>
      </c>
      <c r="P2548" s="79" t="e">
        <f t="shared" si="602"/>
        <v>#VALUE!</v>
      </c>
      <c r="Q2548" s="78">
        <v>0.94594594595000003</v>
      </c>
      <c r="R2548" s="78">
        <v>5.4054054054000003E-2</v>
      </c>
      <c r="S2548" s="79" t="e">
        <f t="shared" si="608"/>
        <v>#VALUE!</v>
      </c>
      <c r="T2548" s="2" t="e">
        <f t="shared" si="609"/>
        <v>#VALUE!</v>
      </c>
      <c r="U2548" s="2" t="e">
        <f t="shared" si="610"/>
        <v>#VALUE!</v>
      </c>
      <c r="V2548" s="2" t="e">
        <f t="shared" si="611"/>
        <v>#VALUE!</v>
      </c>
      <c r="W2548" s="2" t="e">
        <f t="shared" si="612"/>
        <v>#VALUE!</v>
      </c>
      <c r="X2548" t="e">
        <f t="shared" si="613"/>
        <v>#VALUE!</v>
      </c>
      <c r="Y2548" t="e">
        <f t="shared" si="614"/>
        <v>#VALUE!</v>
      </c>
      <c r="Z2548" t="e">
        <f t="shared" si="615"/>
        <v>#VALUE!</v>
      </c>
      <c r="AA2548" t="e">
        <f t="shared" si="616"/>
        <v>#VALUE!</v>
      </c>
      <c r="AB2548" t="e">
        <f t="shared" si="603"/>
        <v>#VALUE!</v>
      </c>
    </row>
    <row r="2549" spans="1:28" x14ac:dyDescent="0.25">
      <c r="A2549">
        <v>57</v>
      </c>
      <c r="B2549" t="s">
        <v>321</v>
      </c>
      <c r="C2549">
        <v>8</v>
      </c>
      <c r="D2549" t="s">
        <v>49</v>
      </c>
      <c r="E2549">
        <v>2007</v>
      </c>
      <c r="F2549">
        <v>22</v>
      </c>
      <c r="G2549" t="s">
        <v>10</v>
      </c>
      <c r="H2549" s="54">
        <v>0.248</v>
      </c>
      <c r="I2549" s="54">
        <v>0.32533333333333336</v>
      </c>
      <c r="J2549" s="54">
        <v>0.30733333333333335</v>
      </c>
      <c r="K2549">
        <v>0.33100000000000002</v>
      </c>
      <c r="L2549" s="2">
        <f t="shared" si="604"/>
        <v>29.25531914893617</v>
      </c>
      <c r="M2549" s="2">
        <f t="shared" si="605"/>
        <v>32.608695652173914</v>
      </c>
      <c r="N2549" s="2">
        <f t="shared" si="606"/>
        <v>31.761308950914341</v>
      </c>
      <c r="O2549" s="2">
        <f t="shared" si="607"/>
        <v>32.884902840059787</v>
      </c>
      <c r="P2549" s="79" t="e">
        <f t="shared" si="602"/>
        <v>#VALUE!</v>
      </c>
      <c r="Q2549" s="78">
        <v>0.94594594595000003</v>
      </c>
      <c r="R2549" s="78">
        <v>5.4054054054000003E-2</v>
      </c>
      <c r="S2549" s="79">
        <f t="shared" si="608"/>
        <v>62.43934793182347</v>
      </c>
      <c r="T2549" s="2">
        <f t="shared" si="609"/>
        <v>65.779484392820279</v>
      </c>
      <c r="U2549" s="2">
        <f t="shared" si="610"/>
        <v>64.170306388521198</v>
      </c>
      <c r="V2549" s="2">
        <f t="shared" si="611"/>
        <v>66.363776147389132</v>
      </c>
      <c r="W2549" s="2" t="e">
        <f t="shared" si="612"/>
        <v>#VALUE!</v>
      </c>
      <c r="X2549">
        <f t="shared" si="613"/>
        <v>2.8381521787192487</v>
      </c>
      <c r="Y2549">
        <f t="shared" si="614"/>
        <v>2.9899765633100128</v>
      </c>
      <c r="Z2549">
        <f t="shared" si="615"/>
        <v>2.9168321085691455</v>
      </c>
      <c r="AA2549">
        <f t="shared" si="616"/>
        <v>3.0165352794267788</v>
      </c>
      <c r="AB2549" t="e">
        <f t="shared" si="603"/>
        <v>#VALUE!</v>
      </c>
    </row>
    <row r="2550" spans="1:28" x14ac:dyDescent="0.25">
      <c r="A2550">
        <v>57</v>
      </c>
      <c r="B2550" t="s">
        <v>321</v>
      </c>
      <c r="C2550">
        <v>8</v>
      </c>
      <c r="D2550" t="s">
        <v>49</v>
      </c>
      <c r="E2550">
        <v>2008</v>
      </c>
      <c r="F2550" t="s">
        <v>10</v>
      </c>
      <c r="G2550" t="s">
        <v>10</v>
      </c>
      <c r="H2550" s="54">
        <v>0.26800000000000002</v>
      </c>
      <c r="I2550" s="54">
        <v>0.3046666666666667</v>
      </c>
      <c r="J2550" s="54">
        <v>0.28266666666666668</v>
      </c>
      <c r="K2550">
        <v>0.311</v>
      </c>
      <c r="L2550" s="2" t="e">
        <f t="shared" si="604"/>
        <v>#VALUE!</v>
      </c>
      <c r="M2550" s="2" t="e">
        <f t="shared" si="605"/>
        <v>#VALUE!</v>
      </c>
      <c r="N2550" s="2" t="e">
        <f t="shared" si="606"/>
        <v>#VALUE!</v>
      </c>
      <c r="O2550" s="2" t="e">
        <f t="shared" si="607"/>
        <v>#VALUE!</v>
      </c>
      <c r="P2550" s="79" t="e">
        <f t="shared" si="602"/>
        <v>#VALUE!</v>
      </c>
      <c r="Q2550" s="78">
        <v>0.94594594595000003</v>
      </c>
      <c r="R2550" s="78">
        <v>5.4054054054000003E-2</v>
      </c>
      <c r="S2550" s="79">
        <f t="shared" si="608"/>
        <v>635.63771395283266</v>
      </c>
      <c r="T2550" s="2">
        <f t="shared" si="609"/>
        <v>639.51567082635461</v>
      </c>
      <c r="U2550" s="2">
        <f t="shared" si="610"/>
        <v>624.35078373327951</v>
      </c>
      <c r="V2550" s="2">
        <f t="shared" si="611"/>
        <v>652.4298078658818</v>
      </c>
      <c r="W2550" s="2" t="e">
        <f t="shared" si="612"/>
        <v>#VALUE!</v>
      </c>
      <c r="X2550" t="e">
        <f t="shared" si="613"/>
        <v>#VALUE!</v>
      </c>
      <c r="Y2550" t="e">
        <f t="shared" si="614"/>
        <v>#VALUE!</v>
      </c>
      <c r="Z2550" t="e">
        <f t="shared" si="615"/>
        <v>#VALUE!</v>
      </c>
      <c r="AA2550" t="e">
        <f t="shared" si="616"/>
        <v>#VALUE!</v>
      </c>
      <c r="AB2550" t="e">
        <f t="shared" si="603"/>
        <v>#VALUE!</v>
      </c>
    </row>
    <row r="2551" spans="1:28" x14ac:dyDescent="0.25">
      <c r="A2551">
        <v>57</v>
      </c>
      <c r="B2551" t="s">
        <v>321</v>
      </c>
      <c r="C2551">
        <v>8</v>
      </c>
      <c r="D2551" t="s">
        <v>49</v>
      </c>
      <c r="E2551">
        <v>2009</v>
      </c>
      <c r="F2551" t="s">
        <v>10</v>
      </c>
      <c r="G2551" t="s">
        <v>10</v>
      </c>
      <c r="H2551" s="54">
        <v>0.25600000000000001</v>
      </c>
      <c r="I2551" s="54">
        <v>0.28799999999999998</v>
      </c>
      <c r="J2551" s="54">
        <v>0.26449999999999996</v>
      </c>
      <c r="K2551">
        <v>0.28799999999999998</v>
      </c>
      <c r="L2551" s="2" t="e">
        <f t="shared" si="604"/>
        <v>#VALUE!</v>
      </c>
      <c r="M2551" s="2" t="e">
        <f t="shared" si="605"/>
        <v>#VALUE!</v>
      </c>
      <c r="N2551" s="2" t="e">
        <f t="shared" si="606"/>
        <v>#VALUE!</v>
      </c>
      <c r="O2551" s="2" t="e">
        <f t="shared" si="607"/>
        <v>#VALUE!</v>
      </c>
      <c r="P2551" s="79" t="e">
        <f t="shared" si="602"/>
        <v>#VALUE!</v>
      </c>
      <c r="Q2551" s="78">
        <v>0.94594594595000003</v>
      </c>
      <c r="R2551" s="78">
        <v>5.4054054054000003E-2</v>
      </c>
      <c r="S2551" s="79">
        <f t="shared" si="608"/>
        <v>62.101831505974673</v>
      </c>
      <c r="T2551" s="2">
        <f t="shared" si="609"/>
        <v>68.730783089593118</v>
      </c>
      <c r="U2551" s="2">
        <f t="shared" si="610"/>
        <v>66.537606325949255</v>
      </c>
      <c r="V2551" s="2">
        <f t="shared" si="611"/>
        <v>69.03868290017094</v>
      </c>
      <c r="W2551" s="2" t="e">
        <f t="shared" si="612"/>
        <v>#VALUE!</v>
      </c>
      <c r="X2551" t="e">
        <f t="shared" si="613"/>
        <v>#VALUE!</v>
      </c>
      <c r="Y2551" t="e">
        <f t="shared" si="614"/>
        <v>#VALUE!</v>
      </c>
      <c r="Z2551" t="e">
        <f t="shared" si="615"/>
        <v>#VALUE!</v>
      </c>
      <c r="AA2551" t="e">
        <f t="shared" si="616"/>
        <v>#VALUE!</v>
      </c>
      <c r="AB2551" t="e">
        <f t="shared" si="603"/>
        <v>#VALUE!</v>
      </c>
    </row>
    <row r="2552" spans="1:28" x14ac:dyDescent="0.25">
      <c r="A2552">
        <v>57</v>
      </c>
      <c r="B2552" t="s">
        <v>321</v>
      </c>
      <c r="C2552">
        <v>8</v>
      </c>
      <c r="D2552" t="s">
        <v>49</v>
      </c>
      <c r="E2552">
        <v>2010</v>
      </c>
      <c r="F2552">
        <v>22</v>
      </c>
      <c r="G2552" t="s">
        <v>10</v>
      </c>
      <c r="H2552" s="54">
        <v>0.20600000000000002</v>
      </c>
      <c r="I2552" s="54">
        <v>0.29066666666666668</v>
      </c>
      <c r="J2552" s="54">
        <v>0.27216666666666667</v>
      </c>
      <c r="K2552">
        <v>0.28699999999999998</v>
      </c>
      <c r="L2552" s="2">
        <f t="shared" si="604"/>
        <v>27.707808564231737</v>
      </c>
      <c r="M2552" s="2">
        <f t="shared" si="605"/>
        <v>31.01503759398496</v>
      </c>
      <c r="N2552" s="2">
        <f t="shared" si="606"/>
        <v>30.22670025188917</v>
      </c>
      <c r="O2552" s="2">
        <f t="shared" si="607"/>
        <v>30.855539971949504</v>
      </c>
      <c r="P2552" s="79" t="e">
        <f t="shared" si="602"/>
        <v>#VALUE!</v>
      </c>
      <c r="Q2552" s="78">
        <v>0.94594594595000003</v>
      </c>
      <c r="R2552" s="78">
        <v>5.4054054054000003E-2</v>
      </c>
      <c r="S2552" s="79">
        <f t="shared" si="608"/>
        <v>590.30662856432207</v>
      </c>
      <c r="T2552" s="2">
        <f t="shared" si="609"/>
        <v>653.24681284213432</v>
      </c>
      <c r="U2552" s="2">
        <f t="shared" si="610"/>
        <v>631.53435966074846</v>
      </c>
      <c r="V2552" s="2">
        <f t="shared" si="611"/>
        <v>643.68551264288908</v>
      </c>
      <c r="W2552" s="2" t="e">
        <f t="shared" si="612"/>
        <v>#VALUE!</v>
      </c>
      <c r="X2552">
        <f t="shared" si="613"/>
        <v>26.832119480196457</v>
      </c>
      <c r="Y2552">
        <f t="shared" si="614"/>
        <v>29.693036947369741</v>
      </c>
      <c r="Z2552">
        <f t="shared" si="615"/>
        <v>28.706107257306748</v>
      </c>
      <c r="AA2552">
        <f t="shared" si="616"/>
        <v>29.258432392858595</v>
      </c>
      <c r="AB2552" t="e">
        <f t="shared" si="603"/>
        <v>#VALUE!</v>
      </c>
    </row>
    <row r="2553" spans="1:28" x14ac:dyDescent="0.25">
      <c r="A2553">
        <v>57</v>
      </c>
      <c r="B2553" t="s">
        <v>321</v>
      </c>
      <c r="C2553">
        <v>8</v>
      </c>
      <c r="D2553" t="s">
        <v>49</v>
      </c>
      <c r="E2553">
        <v>2011</v>
      </c>
      <c r="F2553">
        <v>500</v>
      </c>
      <c r="G2553" t="s">
        <v>10</v>
      </c>
      <c r="H2553" s="54">
        <v>0.254</v>
      </c>
      <c r="I2553" s="54">
        <v>0.2583333333333333</v>
      </c>
      <c r="J2553" s="54">
        <v>0.24033333333333334</v>
      </c>
      <c r="K2553">
        <v>0.27300000000000002</v>
      </c>
      <c r="L2553" s="2">
        <f t="shared" si="604"/>
        <v>670.24128686327083</v>
      </c>
      <c r="M2553" s="2">
        <f t="shared" si="605"/>
        <v>674.15730337078651</v>
      </c>
      <c r="N2553" s="2">
        <f t="shared" si="606"/>
        <v>658.18341377797276</v>
      </c>
      <c r="O2553" s="2">
        <f t="shared" si="607"/>
        <v>687.75790921595603</v>
      </c>
      <c r="P2553" s="79" t="e">
        <f t="shared" si="602"/>
        <v>#VALUE!</v>
      </c>
      <c r="Q2553" s="78">
        <v>0.94594594595000003</v>
      </c>
      <c r="R2553" s="78">
        <v>5.4054054054000003E-2</v>
      </c>
      <c r="S2553" s="79">
        <f t="shared" si="608"/>
        <v>29.176544966118129</v>
      </c>
      <c r="T2553" s="2">
        <f t="shared" si="609"/>
        <v>31.436330657794528</v>
      </c>
      <c r="U2553" s="2">
        <f t="shared" si="610"/>
        <v>31.179582347280178</v>
      </c>
      <c r="V2553" s="2">
        <f t="shared" si="611"/>
        <v>31.129372922904782</v>
      </c>
      <c r="W2553" s="2" t="e">
        <f t="shared" si="612"/>
        <v>#VALUE!</v>
      </c>
      <c r="X2553">
        <f t="shared" si="613"/>
        <v>5.8353089932236257E-2</v>
      </c>
      <c r="Y2553">
        <f t="shared" si="614"/>
        <v>6.2872661315589051E-2</v>
      </c>
      <c r="Z2553">
        <f t="shared" si="615"/>
        <v>6.2359164694560355E-2</v>
      </c>
      <c r="AA2553">
        <f t="shared" si="616"/>
        <v>6.2258745845809566E-2</v>
      </c>
      <c r="AB2553" t="e">
        <f t="shared" si="603"/>
        <v>#VALUE!</v>
      </c>
    </row>
    <row r="2554" spans="1:28" x14ac:dyDescent="0.25">
      <c r="A2554">
        <v>57</v>
      </c>
      <c r="B2554" t="s">
        <v>321</v>
      </c>
      <c r="C2554">
        <v>8</v>
      </c>
      <c r="D2554" t="s">
        <v>49</v>
      </c>
      <c r="E2554">
        <v>2012</v>
      </c>
      <c r="F2554">
        <v>24</v>
      </c>
      <c r="G2554" t="s">
        <v>10</v>
      </c>
      <c r="H2554" s="54">
        <v>0.20199999999999999</v>
      </c>
      <c r="I2554" s="54">
        <v>0.27900000000000003</v>
      </c>
      <c r="J2554" s="54">
        <v>0.25650000000000001</v>
      </c>
      <c r="K2554">
        <v>0.29799999999999999</v>
      </c>
      <c r="L2554" s="2">
        <f t="shared" si="604"/>
        <v>30.075187969924812</v>
      </c>
      <c r="M2554" s="2">
        <f t="shared" si="605"/>
        <v>33.287101248266296</v>
      </c>
      <c r="N2554" s="2">
        <f t="shared" si="606"/>
        <v>32.279757901815735</v>
      </c>
      <c r="O2554" s="2">
        <f t="shared" si="607"/>
        <v>34.188034188034187</v>
      </c>
      <c r="P2554" s="79" t="e">
        <f t="shared" si="602"/>
        <v>#VALUE!</v>
      </c>
      <c r="Q2554" s="78">
        <v>0.94594594595000003</v>
      </c>
      <c r="R2554" s="78">
        <v>5.4054054054000003E-2</v>
      </c>
      <c r="S2554" s="79" t="e">
        <f t="shared" si="608"/>
        <v>#VALUE!</v>
      </c>
      <c r="T2554" s="2" t="e">
        <f t="shared" si="609"/>
        <v>#VALUE!</v>
      </c>
      <c r="U2554" s="2" t="e">
        <f t="shared" si="610"/>
        <v>#VALUE!</v>
      </c>
      <c r="V2554" s="2" t="e">
        <f t="shared" si="611"/>
        <v>#VALUE!</v>
      </c>
      <c r="W2554" s="2" t="e">
        <f t="shared" si="612"/>
        <v>#VALUE!</v>
      </c>
      <c r="X2554" t="e">
        <f t="shared" si="613"/>
        <v>#VALUE!</v>
      </c>
      <c r="Y2554" t="e">
        <f t="shared" si="614"/>
        <v>#VALUE!</v>
      </c>
      <c r="Z2554" t="e">
        <f t="shared" si="615"/>
        <v>#VALUE!</v>
      </c>
      <c r="AA2554" t="e">
        <f t="shared" si="616"/>
        <v>#VALUE!</v>
      </c>
      <c r="AB2554" t="e">
        <f t="shared" si="603"/>
        <v>#VALUE!</v>
      </c>
    </row>
    <row r="2555" spans="1:28" x14ac:dyDescent="0.25">
      <c r="A2555">
        <v>57</v>
      </c>
      <c r="B2555" t="s">
        <v>321</v>
      </c>
      <c r="C2555">
        <v>8</v>
      </c>
      <c r="D2555" t="s">
        <v>49</v>
      </c>
      <c r="E2555">
        <v>2013</v>
      </c>
      <c r="F2555">
        <v>480</v>
      </c>
      <c r="G2555" t="s">
        <v>10</v>
      </c>
      <c r="H2555" s="54">
        <v>0.22900000000000001</v>
      </c>
      <c r="I2555" s="54">
        <v>0.30333333333333334</v>
      </c>
      <c r="J2555" s="54">
        <v>0.27933333333333332</v>
      </c>
      <c r="K2555">
        <v>0.29299999999999998</v>
      </c>
      <c r="L2555" s="2">
        <f t="shared" si="604"/>
        <v>622.56809338521396</v>
      </c>
      <c r="M2555" s="2">
        <f t="shared" si="605"/>
        <v>688.99521531100481</v>
      </c>
      <c r="N2555" s="2">
        <f t="shared" si="606"/>
        <v>666.04995374653095</v>
      </c>
      <c r="O2555" s="2">
        <f t="shared" si="607"/>
        <v>678.92503536067886</v>
      </c>
      <c r="P2555" s="79" t="e">
        <f t="shared" si="602"/>
        <v>#VALUE!</v>
      </c>
      <c r="Q2555" s="78">
        <v>0.94594594595000003</v>
      </c>
      <c r="R2555" s="78">
        <v>5.4054054054000003E-2</v>
      </c>
      <c r="S2555" s="79" t="e">
        <f t="shared" si="608"/>
        <v>#VALUE!</v>
      </c>
      <c r="T2555" s="2" t="e">
        <f t="shared" si="609"/>
        <v>#VALUE!</v>
      </c>
      <c r="U2555" s="2" t="e">
        <f t="shared" si="610"/>
        <v>#VALUE!</v>
      </c>
      <c r="V2555" s="2" t="e">
        <f t="shared" si="611"/>
        <v>#VALUE!</v>
      </c>
      <c r="W2555" s="2" t="e">
        <f t="shared" si="612"/>
        <v>#VALUE!</v>
      </c>
      <c r="X2555" t="e">
        <f t="shared" si="613"/>
        <v>#VALUE!</v>
      </c>
      <c r="Y2555" t="e">
        <f t="shared" si="614"/>
        <v>#VALUE!</v>
      </c>
      <c r="Z2555" t="e">
        <f t="shared" si="615"/>
        <v>#VALUE!</v>
      </c>
      <c r="AA2555" t="e">
        <f t="shared" si="616"/>
        <v>#VALUE!</v>
      </c>
      <c r="AB2555" t="e">
        <f t="shared" si="603"/>
        <v>#VALUE!</v>
      </c>
    </row>
    <row r="2556" spans="1:28" x14ac:dyDescent="0.25">
      <c r="A2556">
        <v>57</v>
      </c>
      <c r="B2556" t="s">
        <v>321</v>
      </c>
      <c r="C2556">
        <v>8</v>
      </c>
      <c r="D2556" t="s">
        <v>49</v>
      </c>
      <c r="E2556">
        <v>2014</v>
      </c>
      <c r="F2556">
        <v>22</v>
      </c>
      <c r="G2556" t="s">
        <v>10</v>
      </c>
      <c r="H2556" s="54">
        <v>0.14499999999999999</v>
      </c>
      <c r="I2556" s="54">
        <v>0.20433333333333331</v>
      </c>
      <c r="J2556" s="54">
        <v>0.20033333333333331</v>
      </c>
      <c r="K2556">
        <v>0.185</v>
      </c>
      <c r="L2556" s="2">
        <f t="shared" si="604"/>
        <v>25.730994152046783</v>
      </c>
      <c r="M2556" s="2">
        <f t="shared" si="605"/>
        <v>27.649769585253452</v>
      </c>
      <c r="N2556" s="2">
        <f t="shared" si="606"/>
        <v>27.511463109629009</v>
      </c>
      <c r="O2556" s="2">
        <f t="shared" si="607"/>
        <v>26.993865030674847</v>
      </c>
      <c r="P2556" s="79" t="e">
        <f t="shared" si="602"/>
        <v>#VALUE!</v>
      </c>
      <c r="Q2556" s="78">
        <v>0.94594594595000003</v>
      </c>
      <c r="R2556" s="78">
        <v>5.4054054054000003E-2</v>
      </c>
      <c r="S2556" s="79">
        <f t="shared" si="608"/>
        <v>156.59134262814493</v>
      </c>
      <c r="T2556" s="2">
        <f t="shared" si="609"/>
        <v>173.12774603947494</v>
      </c>
      <c r="U2556" s="2">
        <f t="shared" si="610"/>
        <v>167.79905187074144</v>
      </c>
      <c r="V2556" s="2">
        <f t="shared" si="611"/>
        <v>170.73324441742179</v>
      </c>
      <c r="W2556" s="2" t="e">
        <f t="shared" si="612"/>
        <v>#VALUE!</v>
      </c>
      <c r="X2556">
        <f t="shared" si="613"/>
        <v>7.1177883012793153</v>
      </c>
      <c r="Y2556">
        <f t="shared" si="614"/>
        <v>7.8694430017943153</v>
      </c>
      <c r="Z2556">
        <f t="shared" si="615"/>
        <v>7.6272296304882472</v>
      </c>
      <c r="AA2556">
        <f t="shared" si="616"/>
        <v>7.7606020189737173</v>
      </c>
      <c r="AB2556" t="e">
        <f t="shared" si="603"/>
        <v>#VALUE!</v>
      </c>
    </row>
    <row r="2557" spans="1:28" x14ac:dyDescent="0.25">
      <c r="A2557">
        <v>57</v>
      </c>
      <c r="B2557" t="s">
        <v>321</v>
      </c>
      <c r="C2557">
        <v>8</v>
      </c>
      <c r="D2557" t="s">
        <v>49</v>
      </c>
      <c r="E2557">
        <v>2015</v>
      </c>
      <c r="F2557">
        <v>68</v>
      </c>
      <c r="G2557" t="s">
        <v>10</v>
      </c>
      <c r="H2557" s="54">
        <v>0.24</v>
      </c>
      <c r="I2557" s="54">
        <v>0.30400000000000005</v>
      </c>
      <c r="J2557" s="54">
        <v>0.28700000000000003</v>
      </c>
      <c r="K2557">
        <v>0.34300000000000003</v>
      </c>
      <c r="L2557" s="2">
        <f t="shared" si="604"/>
        <v>89.473684210526315</v>
      </c>
      <c r="M2557" s="2">
        <f t="shared" si="605"/>
        <v>97.701149425287369</v>
      </c>
      <c r="N2557" s="2">
        <f t="shared" si="606"/>
        <v>95.371669004207575</v>
      </c>
      <c r="O2557" s="2">
        <f t="shared" si="607"/>
        <v>103.5007610350076</v>
      </c>
      <c r="P2557" s="79" t="e">
        <f t="shared" si="602"/>
        <v>#VALUE!</v>
      </c>
      <c r="Q2557" s="78">
        <v>0.94594594595000003</v>
      </c>
      <c r="R2557" s="78">
        <v>5.4054054054000003E-2</v>
      </c>
      <c r="S2557" s="79">
        <f t="shared" si="608"/>
        <v>50.140591619965576</v>
      </c>
      <c r="T2557" s="2">
        <f t="shared" si="609"/>
        <v>57.725300597886793</v>
      </c>
      <c r="U2557" s="2">
        <f t="shared" si="610"/>
        <v>56.951167947726965</v>
      </c>
      <c r="V2557" s="2">
        <f t="shared" si="611"/>
        <v>50.676250370216721</v>
      </c>
      <c r="W2557" s="2" t="e">
        <f t="shared" si="612"/>
        <v>#VALUE!</v>
      </c>
      <c r="X2557">
        <f t="shared" si="613"/>
        <v>0.73736164147008199</v>
      </c>
      <c r="Y2557">
        <f t="shared" si="614"/>
        <v>0.84890147938068816</v>
      </c>
      <c r="Z2557">
        <f t="shared" si="615"/>
        <v>0.83751717570186712</v>
      </c>
      <c r="AA2557">
        <f t="shared" si="616"/>
        <v>0.74523897603259881</v>
      </c>
      <c r="AB2557" t="e">
        <f t="shared" si="603"/>
        <v>#VALUE!</v>
      </c>
    </row>
    <row r="2558" spans="1:28" x14ac:dyDescent="0.25">
      <c r="A2558">
        <v>57</v>
      </c>
      <c r="B2558" t="s">
        <v>321</v>
      </c>
      <c r="C2558">
        <v>8</v>
      </c>
      <c r="D2558" t="s">
        <v>49</v>
      </c>
      <c r="E2558">
        <v>2016</v>
      </c>
      <c r="F2558" t="s">
        <v>10</v>
      </c>
      <c r="G2558" t="s">
        <v>10</v>
      </c>
      <c r="H2558" s="54">
        <v>0.252</v>
      </c>
      <c r="I2558" s="54">
        <v>0.29700000000000004</v>
      </c>
      <c r="J2558" s="54">
        <v>0.27900000000000003</v>
      </c>
      <c r="K2558">
        <v>0.29299999999999998</v>
      </c>
      <c r="L2558" s="2" t="e">
        <f t="shared" si="604"/>
        <v>#VALUE!</v>
      </c>
      <c r="M2558" s="2" t="e">
        <f t="shared" si="605"/>
        <v>#VALUE!</v>
      </c>
      <c r="N2558" s="2" t="e">
        <f t="shared" si="606"/>
        <v>#VALUE!</v>
      </c>
      <c r="O2558" s="2" t="e">
        <f t="shared" si="607"/>
        <v>#VALUE!</v>
      </c>
      <c r="P2558" s="79" t="e">
        <f t="shared" si="602"/>
        <v>#VALUE!</v>
      </c>
      <c r="Q2558" s="78">
        <v>0.94594594595000003</v>
      </c>
      <c r="R2558" s="78">
        <v>5.4054054054000003E-2</v>
      </c>
      <c r="S2558" s="79">
        <f t="shared" si="608"/>
        <v>170.46253768419976</v>
      </c>
      <c r="T2558" s="2">
        <f t="shared" si="609"/>
        <v>193.756449705481</v>
      </c>
      <c r="U2558" s="2">
        <f t="shared" si="610"/>
        <v>190.73766653972598</v>
      </c>
      <c r="V2558" s="2">
        <f t="shared" si="611"/>
        <v>180.18534698340667</v>
      </c>
      <c r="W2558" s="2" t="e">
        <f t="shared" si="612"/>
        <v>#VALUE!</v>
      </c>
      <c r="X2558" t="e">
        <f t="shared" si="613"/>
        <v>#VALUE!</v>
      </c>
      <c r="Y2558" t="e">
        <f t="shared" si="614"/>
        <v>#VALUE!</v>
      </c>
      <c r="Z2558" t="e">
        <f t="shared" si="615"/>
        <v>#VALUE!</v>
      </c>
      <c r="AA2558" t="e">
        <f t="shared" si="616"/>
        <v>#VALUE!</v>
      </c>
      <c r="AB2558" t="e">
        <f t="shared" si="603"/>
        <v>#VALUE!</v>
      </c>
    </row>
    <row r="2559" spans="1:28" x14ac:dyDescent="0.25">
      <c r="A2559">
        <v>57</v>
      </c>
      <c r="B2559" t="s">
        <v>321</v>
      </c>
      <c r="C2559">
        <v>8</v>
      </c>
      <c r="D2559" t="s">
        <v>49</v>
      </c>
      <c r="E2559">
        <v>2017</v>
      </c>
      <c r="F2559">
        <v>120</v>
      </c>
      <c r="G2559" t="s">
        <v>10</v>
      </c>
      <c r="H2559" s="54">
        <v>0.26421253355763952</v>
      </c>
      <c r="I2559" s="54">
        <v>0.33404541147798106</v>
      </c>
      <c r="J2559" s="54">
        <v>0.31269765999824639</v>
      </c>
      <c r="K2559">
        <v>0.32600000000000001</v>
      </c>
      <c r="L2559" s="2">
        <f t="shared" si="604"/>
        <v>163.09057366825976</v>
      </c>
      <c r="M2559" s="2">
        <f t="shared" si="605"/>
        <v>180.19246667602525</v>
      </c>
      <c r="N2559" s="2">
        <f t="shared" si="606"/>
        <v>174.59565174722644</v>
      </c>
      <c r="O2559" s="2">
        <f t="shared" si="607"/>
        <v>178.04154302670625</v>
      </c>
      <c r="P2559" s="79" t="e">
        <f t="shared" si="602"/>
        <v>#VALUE!</v>
      </c>
      <c r="Q2559" s="78">
        <v>0.94594594595000003</v>
      </c>
      <c r="R2559" s="78">
        <v>5.4054054054000003E-2</v>
      </c>
      <c r="S2559" s="79" t="e">
        <f t="shared" si="608"/>
        <v>#VALUE!</v>
      </c>
      <c r="T2559" s="2" t="e">
        <f t="shared" si="609"/>
        <v>#VALUE!</v>
      </c>
      <c r="U2559" s="2" t="e">
        <f t="shared" si="610"/>
        <v>#VALUE!</v>
      </c>
      <c r="V2559" s="2">
        <f t="shared" si="611"/>
        <v>52.38931117014905</v>
      </c>
      <c r="W2559" s="2" t="e">
        <f t="shared" si="612"/>
        <v>#VALUE!</v>
      </c>
      <c r="X2559" t="e">
        <f t="shared" si="613"/>
        <v>#VALUE!</v>
      </c>
      <c r="Y2559" t="e">
        <f t="shared" si="614"/>
        <v>#VALUE!</v>
      </c>
      <c r="Z2559" t="e">
        <f t="shared" si="615"/>
        <v>#VALUE!</v>
      </c>
      <c r="AA2559">
        <f t="shared" si="616"/>
        <v>0.43657759308457539</v>
      </c>
      <c r="AB2559" t="e">
        <f t="shared" si="603"/>
        <v>#VALUE!</v>
      </c>
    </row>
    <row r="2560" spans="1:28" x14ac:dyDescent="0.25">
      <c r="A2560">
        <v>57</v>
      </c>
      <c r="B2560" t="s">
        <v>321</v>
      </c>
      <c r="C2560">
        <v>8</v>
      </c>
      <c r="D2560" t="s">
        <v>49</v>
      </c>
      <c r="E2560">
        <v>2018</v>
      </c>
      <c r="F2560">
        <v>32</v>
      </c>
      <c r="G2560" t="s">
        <v>10</v>
      </c>
      <c r="H2560" s="54">
        <v>0.25329250311259038</v>
      </c>
      <c r="I2560" s="54">
        <v>0.35347180943220174</v>
      </c>
      <c r="J2560" s="54">
        <v>0.34504815702446495</v>
      </c>
      <c r="K2560">
        <v>0.253</v>
      </c>
      <c r="L2560" s="2">
        <f t="shared" si="604"/>
        <v>42.854799413946473</v>
      </c>
      <c r="M2560" s="2">
        <f t="shared" si="605"/>
        <v>49.495134886379432</v>
      </c>
      <c r="N2560" s="2">
        <f t="shared" si="606"/>
        <v>48.858554019207979</v>
      </c>
      <c r="O2560" s="2">
        <f t="shared" si="607"/>
        <v>42.838018741633199</v>
      </c>
      <c r="P2560" s="79" t="e">
        <f t="shared" si="602"/>
        <v>#VALUE!</v>
      </c>
      <c r="Q2560" s="78">
        <v>0.94594594595000003</v>
      </c>
      <c r="R2560" s="78">
        <v>5.4054054054000003E-2</v>
      </c>
      <c r="S2560" s="79" t="e">
        <f t="shared" si="608"/>
        <v>#VALUE!</v>
      </c>
      <c r="T2560" s="2" t="e">
        <f t="shared" si="609"/>
        <v>#VALUE!</v>
      </c>
      <c r="U2560" s="2" t="e">
        <f t="shared" si="610"/>
        <v>#VALUE!</v>
      </c>
      <c r="V2560" s="2">
        <f t="shared" si="611"/>
        <v>159.23928908953013</v>
      </c>
      <c r="W2560" s="2" t="e">
        <f t="shared" si="612"/>
        <v>#VALUE!</v>
      </c>
      <c r="X2560" t="e">
        <f t="shared" si="613"/>
        <v>#VALUE!</v>
      </c>
      <c r="Y2560" t="e">
        <f t="shared" si="614"/>
        <v>#VALUE!</v>
      </c>
      <c r="Z2560" t="e">
        <f t="shared" si="615"/>
        <v>#VALUE!</v>
      </c>
      <c r="AA2560">
        <f t="shared" si="616"/>
        <v>4.9762277840478166</v>
      </c>
      <c r="AB2560" t="e">
        <f t="shared" si="603"/>
        <v>#VALUE!</v>
      </c>
    </row>
    <row r="2561" spans="1:28" x14ac:dyDescent="0.25">
      <c r="A2561">
        <v>57</v>
      </c>
      <c r="B2561" t="s">
        <v>321</v>
      </c>
      <c r="C2561">
        <v>8</v>
      </c>
      <c r="D2561" t="s">
        <v>49</v>
      </c>
      <c r="E2561">
        <v>2019</v>
      </c>
      <c r="F2561">
        <v>136</v>
      </c>
      <c r="G2561" t="s">
        <v>10</v>
      </c>
      <c r="H2561" s="54">
        <v>0.23441509169475994</v>
      </c>
      <c r="I2561" s="54">
        <v>0.32590908281944742</v>
      </c>
      <c r="J2561" s="54">
        <v>0.31510957999927913</v>
      </c>
      <c r="K2561">
        <v>0.27600000000000002</v>
      </c>
      <c r="L2561" s="2">
        <f t="shared" si="604"/>
        <v>177.64195522226328</v>
      </c>
      <c r="M2561" s="2">
        <f t="shared" si="605"/>
        <v>201.75320054575508</v>
      </c>
      <c r="N2561" s="2">
        <f t="shared" si="606"/>
        <v>198.57191169334337</v>
      </c>
      <c r="O2561" s="2">
        <f t="shared" si="607"/>
        <v>187.84530386740332</v>
      </c>
      <c r="P2561" s="79" t="e">
        <f t="shared" si="602"/>
        <v>#VALUE!</v>
      </c>
      <c r="Q2561" s="78">
        <v>0.94594594595000003</v>
      </c>
      <c r="R2561" s="78">
        <v>5.4054054054000003E-2</v>
      </c>
      <c r="S2561" s="79" t="e">
        <f t="shared" si="608"/>
        <v>#VALUE!</v>
      </c>
      <c r="T2561" s="2" t="e">
        <f t="shared" si="609"/>
        <v>#VALUE!</v>
      </c>
      <c r="U2561" s="2" t="e">
        <f t="shared" si="610"/>
        <v>#VALUE!</v>
      </c>
      <c r="V2561" s="2">
        <f t="shared" si="611"/>
        <v>112.11116753612134</v>
      </c>
      <c r="W2561" s="2" t="e">
        <f t="shared" si="612"/>
        <v>#VALUE!</v>
      </c>
      <c r="X2561" t="e">
        <f t="shared" si="613"/>
        <v>#VALUE!</v>
      </c>
      <c r="Y2561" t="e">
        <f t="shared" si="614"/>
        <v>#VALUE!</v>
      </c>
      <c r="Z2561" t="e">
        <f t="shared" si="615"/>
        <v>#VALUE!</v>
      </c>
      <c r="AA2561">
        <f t="shared" si="616"/>
        <v>0.82434682011853933</v>
      </c>
      <c r="AB2561" t="e">
        <f t="shared" si="603"/>
        <v>#VALUE!</v>
      </c>
    </row>
    <row r="2562" spans="1:28" x14ac:dyDescent="0.25">
      <c r="A2562">
        <v>57</v>
      </c>
      <c r="B2562" t="s">
        <v>321</v>
      </c>
      <c r="C2562">
        <v>8</v>
      </c>
      <c r="D2562" t="s">
        <v>49</v>
      </c>
      <c r="E2562">
        <v>2020</v>
      </c>
      <c r="F2562" s="86">
        <v>40</v>
      </c>
      <c r="G2562" t="s">
        <v>10</v>
      </c>
      <c r="H2562" s="54">
        <v>0.10759564786873591</v>
      </c>
      <c r="I2562" s="54">
        <v>0.25668946937664994</v>
      </c>
      <c r="J2562" s="54">
        <v>0.25426527177111524</v>
      </c>
      <c r="K2562">
        <v>0.13300000000000001</v>
      </c>
      <c r="L2562" s="2">
        <f t="shared" si="604"/>
        <v>44.822730754809655</v>
      </c>
      <c r="M2562" s="2">
        <f t="shared" si="605"/>
        <v>53.813309985606516</v>
      </c>
      <c r="N2562" s="2">
        <f t="shared" si="606"/>
        <v>53.63837633658251</v>
      </c>
      <c r="O2562" s="2">
        <f t="shared" si="607"/>
        <v>46.136101499423297</v>
      </c>
      <c r="P2562" s="79" t="e">
        <f t="shared" si="602"/>
        <v>#VALUE!</v>
      </c>
      <c r="Q2562" s="78">
        <v>0.94594594595000003</v>
      </c>
      <c r="R2562" s="78">
        <v>5.4054054054000003E-2</v>
      </c>
      <c r="S2562" s="79" t="e">
        <f t="shared" si="608"/>
        <v>#VALUE!</v>
      </c>
      <c r="T2562" s="2" t="e">
        <f t="shared" si="609"/>
        <v>#VALUE!</v>
      </c>
      <c r="U2562" s="2" t="e">
        <f t="shared" si="610"/>
        <v>#VALUE!</v>
      </c>
      <c r="V2562" s="2">
        <f t="shared" si="611"/>
        <v>78.062868469853314</v>
      </c>
      <c r="W2562" s="2" t="e">
        <f t="shared" si="612"/>
        <v>#VALUE!</v>
      </c>
      <c r="X2562" t="e">
        <f t="shared" si="613"/>
        <v>#VALUE!</v>
      </c>
      <c r="Y2562" t="e">
        <f t="shared" si="614"/>
        <v>#VALUE!</v>
      </c>
      <c r="Z2562" t="e">
        <f t="shared" si="615"/>
        <v>#VALUE!</v>
      </c>
      <c r="AA2562">
        <f t="shared" si="616"/>
        <v>1.9515717117463329</v>
      </c>
      <c r="AB2562" t="e">
        <f t="shared" si="603"/>
        <v>#VALUE!</v>
      </c>
    </row>
    <row r="2563" spans="1:28" x14ac:dyDescent="0.25">
      <c r="A2563">
        <v>57</v>
      </c>
      <c r="B2563" t="s">
        <v>321</v>
      </c>
      <c r="C2563">
        <v>8</v>
      </c>
      <c r="D2563" t="s">
        <v>49</v>
      </c>
      <c r="E2563">
        <v>2021</v>
      </c>
      <c r="F2563" s="86">
        <v>128</v>
      </c>
      <c r="G2563" t="s">
        <v>10</v>
      </c>
      <c r="H2563" s="79" t="s">
        <v>10</v>
      </c>
      <c r="I2563" s="2" t="s">
        <v>10</v>
      </c>
      <c r="J2563" s="2" t="s">
        <v>10</v>
      </c>
      <c r="K2563">
        <v>0.20899999999999999</v>
      </c>
      <c r="L2563" s="2" t="e">
        <f t="shared" si="604"/>
        <v>#VALUE!</v>
      </c>
      <c r="M2563" s="2" t="e">
        <f t="shared" si="605"/>
        <v>#VALUE!</v>
      </c>
      <c r="N2563" s="2" t="e">
        <f t="shared" si="606"/>
        <v>#VALUE!</v>
      </c>
      <c r="O2563" s="2">
        <f t="shared" si="607"/>
        <v>161.8204804045512</v>
      </c>
      <c r="P2563" s="79" t="e">
        <f t="shared" ref="P2563:P2611" si="617">$G2563/(1-K2563)</f>
        <v>#VALUE!</v>
      </c>
      <c r="Q2563" s="78">
        <v>0.94594594595000003</v>
      </c>
      <c r="R2563" s="78">
        <v>5.4054054054000003E-2</v>
      </c>
      <c r="S2563" s="79" t="e">
        <f t="shared" si="608"/>
        <v>#VALUE!</v>
      </c>
      <c r="T2563" s="2" t="e">
        <f t="shared" si="609"/>
        <v>#VALUE!</v>
      </c>
      <c r="U2563" s="2" t="e">
        <f t="shared" si="610"/>
        <v>#VALUE!</v>
      </c>
      <c r="V2563" s="2">
        <f t="shared" si="611"/>
        <v>84.826182387481325</v>
      </c>
      <c r="W2563" s="2" t="e">
        <f t="shared" si="612"/>
        <v>#VALUE!</v>
      </c>
      <c r="X2563" t="e">
        <f t="shared" si="613"/>
        <v>#VALUE!</v>
      </c>
      <c r="Y2563" t="e">
        <f t="shared" si="614"/>
        <v>#VALUE!</v>
      </c>
      <c r="Z2563" t="e">
        <f t="shared" si="615"/>
        <v>#VALUE!</v>
      </c>
      <c r="AA2563">
        <f t="shared" si="616"/>
        <v>0.66270454990219785</v>
      </c>
      <c r="AB2563" t="e">
        <f t="shared" ref="AB2563:AB2611" si="618">W2563/$G2563</f>
        <v>#VALUE!</v>
      </c>
    </row>
    <row r="2564" spans="1:28" x14ac:dyDescent="0.25">
      <c r="A2564">
        <v>57</v>
      </c>
      <c r="B2564" t="s">
        <v>321</v>
      </c>
      <c r="C2564">
        <v>8</v>
      </c>
      <c r="D2564" t="s">
        <v>49</v>
      </c>
      <c r="E2564">
        <v>2022</v>
      </c>
      <c r="F2564" s="86">
        <v>90</v>
      </c>
      <c r="G2564" t="s">
        <v>10</v>
      </c>
      <c r="H2564" s="79" t="s">
        <v>10</v>
      </c>
      <c r="I2564" s="2" t="s">
        <v>10</v>
      </c>
      <c r="J2564" s="2" t="s">
        <v>10</v>
      </c>
      <c r="K2564">
        <v>0.21099999999999999</v>
      </c>
      <c r="L2564" s="2" t="e">
        <f t="shared" si="604"/>
        <v>#VALUE!</v>
      </c>
      <c r="M2564" s="2" t="e">
        <f t="shared" si="605"/>
        <v>#VALUE!</v>
      </c>
      <c r="N2564" s="2" t="e">
        <f t="shared" si="606"/>
        <v>#VALUE!</v>
      </c>
      <c r="O2564" s="2">
        <f t="shared" si="607"/>
        <v>114.06844106463878</v>
      </c>
      <c r="P2564" s="79" t="e">
        <f t="shared" si="617"/>
        <v>#VALUE!</v>
      </c>
      <c r="Q2564" s="78">
        <v>0.94594594595000003</v>
      </c>
      <c r="R2564" s="78">
        <v>5.4054054054000003E-2</v>
      </c>
      <c r="S2564" s="79">
        <f t="shared" si="608"/>
        <v>135.26763804948052</v>
      </c>
      <c r="T2564" s="2">
        <f t="shared" si="609"/>
        <v>138.01065243620567</v>
      </c>
      <c r="U2564" s="2">
        <f t="shared" si="610"/>
        <v>136.48027025586296</v>
      </c>
      <c r="V2564" s="2">
        <f t="shared" si="611"/>
        <v>137.92449230095468</v>
      </c>
      <c r="W2564" s="2" t="e">
        <f t="shared" si="612"/>
        <v>#VALUE!</v>
      </c>
      <c r="X2564">
        <f t="shared" si="613"/>
        <v>1.5029737561053391</v>
      </c>
      <c r="Y2564">
        <f t="shared" si="614"/>
        <v>1.5334516937356186</v>
      </c>
      <c r="Z2564">
        <f t="shared" si="615"/>
        <v>1.5164474472873661</v>
      </c>
      <c r="AA2564">
        <f t="shared" si="616"/>
        <v>1.5324943588994964</v>
      </c>
      <c r="AB2564" t="e">
        <f t="shared" si="618"/>
        <v>#VALUE!</v>
      </c>
    </row>
    <row r="2565" spans="1:28" x14ac:dyDescent="0.25">
      <c r="A2565">
        <v>57</v>
      </c>
      <c r="B2565" t="s">
        <v>321</v>
      </c>
      <c r="C2565">
        <v>8</v>
      </c>
      <c r="D2565" t="s">
        <v>49</v>
      </c>
      <c r="E2565">
        <v>2023</v>
      </c>
      <c r="F2565" s="86">
        <v>64</v>
      </c>
      <c r="G2565" t="s">
        <v>10</v>
      </c>
      <c r="H2565" s="79" t="s">
        <v>10</v>
      </c>
      <c r="I2565" s="2" t="s">
        <v>10</v>
      </c>
      <c r="J2565" s="2" t="s">
        <v>10</v>
      </c>
      <c r="K2565">
        <v>0.17799999999999999</v>
      </c>
      <c r="L2565" s="2" t="e">
        <f t="shared" si="604"/>
        <v>#VALUE!</v>
      </c>
      <c r="M2565" s="2" t="e">
        <f t="shared" si="605"/>
        <v>#VALUE!</v>
      </c>
      <c r="N2565" s="2" t="e">
        <f t="shared" si="606"/>
        <v>#VALUE!</v>
      </c>
      <c r="O2565" s="2">
        <f t="shared" si="607"/>
        <v>77.858880778588798</v>
      </c>
      <c r="P2565" s="79" t="e">
        <f t="shared" si="617"/>
        <v>#VALUE!</v>
      </c>
      <c r="Q2565" s="78">
        <v>0.94594594595000003</v>
      </c>
      <c r="R2565" s="78">
        <v>5.4054054054000003E-2</v>
      </c>
      <c r="S2565" s="79">
        <f t="shared" si="608"/>
        <v>84.92192872310612</v>
      </c>
      <c r="T2565" s="2">
        <f t="shared" si="609"/>
        <v>88.901389524254739</v>
      </c>
      <c r="U2565" s="2">
        <f t="shared" si="610"/>
        <v>88.04403461489153</v>
      </c>
      <c r="V2565" s="2">
        <f t="shared" si="611"/>
        <v>88.851265322210352</v>
      </c>
      <c r="W2565" s="2" t="e">
        <f t="shared" si="612"/>
        <v>#VALUE!</v>
      </c>
      <c r="X2565">
        <f t="shared" si="613"/>
        <v>1.3269051362985331</v>
      </c>
      <c r="Y2565">
        <f t="shared" si="614"/>
        <v>1.3890842113164803</v>
      </c>
      <c r="Z2565">
        <f t="shared" si="615"/>
        <v>1.3756880408576801</v>
      </c>
      <c r="AA2565">
        <f t="shared" si="616"/>
        <v>1.3883010206595368</v>
      </c>
      <c r="AB2565" t="e">
        <f t="shared" si="618"/>
        <v>#VALUE!</v>
      </c>
    </row>
    <row r="2566" spans="1:28" x14ac:dyDescent="0.25">
      <c r="A2566">
        <v>57</v>
      </c>
      <c r="B2566" t="s">
        <v>321</v>
      </c>
      <c r="C2566">
        <v>8</v>
      </c>
      <c r="D2566" t="s">
        <v>49</v>
      </c>
      <c r="E2566">
        <v>2024</v>
      </c>
      <c r="F2566" s="86">
        <v>64</v>
      </c>
      <c r="G2566" t="s">
        <v>10</v>
      </c>
      <c r="H2566" s="79" t="s">
        <v>10</v>
      </c>
      <c r="I2566" s="2" t="s">
        <v>10</v>
      </c>
      <c r="J2566" s="2" t="s">
        <v>10</v>
      </c>
      <c r="K2566">
        <v>0.216</v>
      </c>
      <c r="L2566" s="2" t="e">
        <f t="shared" si="604"/>
        <v>#VALUE!</v>
      </c>
      <c r="M2566" s="2" t="e">
        <f t="shared" si="605"/>
        <v>#VALUE!</v>
      </c>
      <c r="N2566" s="2" t="e">
        <f t="shared" si="606"/>
        <v>#VALUE!</v>
      </c>
      <c r="O2566" s="2">
        <f t="shared" si="607"/>
        <v>81.632653061224488</v>
      </c>
      <c r="P2566" s="79" t="e">
        <f t="shared" si="617"/>
        <v>#VALUE!</v>
      </c>
      <c r="Q2566" s="78">
        <v>0.94594594595000003</v>
      </c>
      <c r="R2566" s="78">
        <v>5.4054054054000003E-2</v>
      </c>
      <c r="S2566" s="79">
        <f t="shared" si="608"/>
        <v>89.888018860280994</v>
      </c>
      <c r="T2566" s="2">
        <f t="shared" si="609"/>
        <v>95.893362721658917</v>
      </c>
      <c r="U2566" s="2">
        <f t="shared" si="610"/>
        <v>95.001916810749094</v>
      </c>
      <c r="V2566" s="2">
        <f t="shared" si="611"/>
        <v>95.904430270079615</v>
      </c>
      <c r="W2566" s="2" t="e">
        <f t="shared" si="612"/>
        <v>#VALUE!</v>
      </c>
      <c r="X2566">
        <f t="shared" si="613"/>
        <v>1.4045002946918905</v>
      </c>
      <c r="Y2566">
        <f t="shared" si="614"/>
        <v>1.4983337925259206</v>
      </c>
      <c r="Z2566">
        <f t="shared" si="615"/>
        <v>1.4844049501679546</v>
      </c>
      <c r="AA2566">
        <f t="shared" si="616"/>
        <v>1.498506722969994</v>
      </c>
      <c r="AB2566" t="e">
        <f t="shared" si="618"/>
        <v>#VALUE!</v>
      </c>
    </row>
    <row r="2567" spans="1:28" x14ac:dyDescent="0.25">
      <c r="A2567">
        <v>58</v>
      </c>
      <c r="B2567" t="s">
        <v>322</v>
      </c>
      <c r="C2567">
        <v>8</v>
      </c>
      <c r="D2567" t="s">
        <v>49</v>
      </c>
      <c r="E2567">
        <v>1980</v>
      </c>
      <c r="F2567">
        <v>75</v>
      </c>
      <c r="G2567" t="s">
        <v>10</v>
      </c>
      <c r="H2567" s="54">
        <v>0.45700000000000002</v>
      </c>
      <c r="I2567" s="54">
        <v>0.46733333333333338</v>
      </c>
      <c r="J2567" s="54">
        <v>0.46133333333333337</v>
      </c>
      <c r="K2567">
        <v>0.46700000000000003</v>
      </c>
      <c r="L2567" s="2">
        <f t="shared" si="604"/>
        <v>138.12154696132598</v>
      </c>
      <c r="M2567" s="2">
        <f t="shared" si="605"/>
        <v>140.80100125156446</v>
      </c>
      <c r="N2567" s="2">
        <f t="shared" si="606"/>
        <v>139.23267326732673</v>
      </c>
      <c r="O2567" s="2">
        <f t="shared" si="607"/>
        <v>140.71294559099439</v>
      </c>
      <c r="P2567" s="79" t="e">
        <f t="shared" si="617"/>
        <v>#VALUE!</v>
      </c>
      <c r="Q2567" s="78">
        <v>0.94594594595000003</v>
      </c>
      <c r="R2567" s="78">
        <v>5.4054054054000003E-2</v>
      </c>
      <c r="S2567" s="79">
        <f t="shared" si="608"/>
        <v>308.08866420496406</v>
      </c>
      <c r="T2567" s="2">
        <f t="shared" si="609"/>
        <v>312.12383644856288</v>
      </c>
      <c r="U2567" s="2">
        <f t="shared" si="610"/>
        <v>307.83965200507629</v>
      </c>
      <c r="V2567" s="2">
        <f t="shared" si="611"/>
        <v>312.30200403253326</v>
      </c>
      <c r="W2567" s="2" t="e">
        <f t="shared" si="612"/>
        <v>#VALUE!</v>
      </c>
      <c r="X2567">
        <f t="shared" si="613"/>
        <v>4.1078488560661874</v>
      </c>
      <c r="Y2567">
        <f t="shared" si="614"/>
        <v>4.1616511526475053</v>
      </c>
      <c r="Z2567">
        <f t="shared" si="615"/>
        <v>4.1045286934010168</v>
      </c>
      <c r="AA2567">
        <f t="shared" si="616"/>
        <v>4.1640267204337764</v>
      </c>
      <c r="AB2567" t="e">
        <f t="shared" si="618"/>
        <v>#VALUE!</v>
      </c>
    </row>
    <row r="2568" spans="1:28" x14ac:dyDescent="0.25">
      <c r="A2568">
        <v>58</v>
      </c>
      <c r="B2568" t="s">
        <v>322</v>
      </c>
      <c r="C2568">
        <v>8</v>
      </c>
      <c r="D2568" t="s">
        <v>49</v>
      </c>
      <c r="E2568">
        <v>1981</v>
      </c>
      <c r="F2568">
        <v>50</v>
      </c>
      <c r="G2568" t="s">
        <v>10</v>
      </c>
      <c r="H2568" s="54">
        <v>0.41399999999999998</v>
      </c>
      <c r="I2568" s="54">
        <v>0.4393333333333333</v>
      </c>
      <c r="J2568" s="54">
        <v>0.43383333333333329</v>
      </c>
      <c r="K2568">
        <v>0.439</v>
      </c>
      <c r="L2568" s="2">
        <f t="shared" si="604"/>
        <v>85.324232081911248</v>
      </c>
      <c r="M2568" s="2">
        <f t="shared" si="605"/>
        <v>89.179548156956002</v>
      </c>
      <c r="N2568" s="2">
        <f t="shared" si="606"/>
        <v>88.313217544892552</v>
      </c>
      <c r="O2568" s="2">
        <f t="shared" si="607"/>
        <v>89.126559714795022</v>
      </c>
      <c r="P2568" s="79" t="e">
        <f t="shared" si="617"/>
        <v>#VALUE!</v>
      </c>
      <c r="Q2568" s="78">
        <v>0.94594594595000003</v>
      </c>
      <c r="R2568" s="78">
        <v>5.4054054054000003E-2</v>
      </c>
      <c r="S2568" s="79">
        <f t="shared" si="608"/>
        <v>432.88485624184216</v>
      </c>
      <c r="T2568" s="2">
        <f t="shared" si="609"/>
        <v>446.73905070760287</v>
      </c>
      <c r="U2568" s="2">
        <f t="shared" si="610"/>
        <v>441.81567942060042</v>
      </c>
      <c r="V2568" s="2">
        <f t="shared" si="611"/>
        <v>446.47244647431921</v>
      </c>
      <c r="W2568" s="2" t="e">
        <f t="shared" si="612"/>
        <v>#VALUE!</v>
      </c>
      <c r="X2568">
        <f t="shared" si="613"/>
        <v>8.6576971248368437</v>
      </c>
      <c r="Y2568">
        <f t="shared" si="614"/>
        <v>8.9347810141520583</v>
      </c>
      <c r="Z2568">
        <f t="shared" si="615"/>
        <v>8.8363135884120076</v>
      </c>
      <c r="AA2568">
        <f t="shared" si="616"/>
        <v>8.9294489294863837</v>
      </c>
      <c r="AB2568" t="e">
        <f t="shared" si="618"/>
        <v>#VALUE!</v>
      </c>
    </row>
    <row r="2569" spans="1:28" x14ac:dyDescent="0.25">
      <c r="A2569">
        <v>58</v>
      </c>
      <c r="B2569" t="s">
        <v>322</v>
      </c>
      <c r="C2569">
        <v>8</v>
      </c>
      <c r="D2569" t="s">
        <v>49</v>
      </c>
      <c r="E2569">
        <v>1982</v>
      </c>
      <c r="F2569">
        <v>50</v>
      </c>
      <c r="G2569" t="s">
        <v>10</v>
      </c>
      <c r="H2569" s="54">
        <v>0.35799999999999998</v>
      </c>
      <c r="I2569" s="54">
        <v>0.40499999999999997</v>
      </c>
      <c r="J2569" s="54">
        <v>0.39999999999999997</v>
      </c>
      <c r="K2569">
        <v>0.40500000000000003</v>
      </c>
      <c r="L2569" s="2">
        <f t="shared" si="604"/>
        <v>77.881619937694708</v>
      </c>
      <c r="M2569" s="2">
        <f t="shared" si="605"/>
        <v>84.033613445378151</v>
      </c>
      <c r="N2569" s="2">
        <f t="shared" si="606"/>
        <v>83.333333333333314</v>
      </c>
      <c r="O2569" s="2">
        <f t="shared" si="607"/>
        <v>84.033613445378151</v>
      </c>
      <c r="P2569" s="79" t="e">
        <f t="shared" si="617"/>
        <v>#VALUE!</v>
      </c>
      <c r="Q2569" s="78">
        <v>0.94594594595000003</v>
      </c>
      <c r="R2569" s="78">
        <v>5.4054054054000003E-2</v>
      </c>
      <c r="S2569" s="79" t="e">
        <f t="shared" si="608"/>
        <v>#VALUE!</v>
      </c>
      <c r="T2569" s="2" t="e">
        <f t="shared" si="609"/>
        <v>#VALUE!</v>
      </c>
      <c r="U2569" s="2" t="e">
        <f t="shared" si="610"/>
        <v>#VALUE!</v>
      </c>
      <c r="V2569" s="2" t="e">
        <f t="shared" si="611"/>
        <v>#VALUE!</v>
      </c>
      <c r="W2569" s="2" t="e">
        <f t="shared" si="612"/>
        <v>#VALUE!</v>
      </c>
      <c r="X2569" t="e">
        <f t="shared" si="613"/>
        <v>#VALUE!</v>
      </c>
      <c r="Y2569" t="e">
        <f t="shared" si="614"/>
        <v>#VALUE!</v>
      </c>
      <c r="Z2569" t="e">
        <f t="shared" si="615"/>
        <v>#VALUE!</v>
      </c>
      <c r="AA2569" t="e">
        <f t="shared" si="616"/>
        <v>#VALUE!</v>
      </c>
      <c r="AB2569" t="e">
        <f t="shared" si="618"/>
        <v>#VALUE!</v>
      </c>
    </row>
    <row r="2570" spans="1:28" x14ac:dyDescent="0.25">
      <c r="A2570">
        <v>58</v>
      </c>
      <c r="B2570" t="s">
        <v>322</v>
      </c>
      <c r="C2570">
        <v>8</v>
      </c>
      <c r="D2570" t="s">
        <v>49</v>
      </c>
      <c r="E2570">
        <v>1983</v>
      </c>
      <c r="F2570">
        <v>150</v>
      </c>
      <c r="G2570" t="s">
        <v>10</v>
      </c>
      <c r="H2570" s="54">
        <v>0.5</v>
      </c>
      <c r="I2570" s="54">
        <v>0.50566666666666671</v>
      </c>
      <c r="J2570" s="54">
        <v>0.4986666666666667</v>
      </c>
      <c r="K2570">
        <v>0.50600000000000001</v>
      </c>
      <c r="L2570" s="2">
        <f t="shared" si="604"/>
        <v>300</v>
      </c>
      <c r="M2570" s="2">
        <f t="shared" si="605"/>
        <v>303.43897505057316</v>
      </c>
      <c r="N2570" s="2">
        <f t="shared" si="606"/>
        <v>299.2021276595745</v>
      </c>
      <c r="O2570" s="2">
        <f t="shared" si="607"/>
        <v>303.64372469635629</v>
      </c>
      <c r="P2570" s="79" t="e">
        <f t="shared" si="617"/>
        <v>#VALUE!</v>
      </c>
      <c r="Q2570" s="78">
        <v>0.94594594595000003</v>
      </c>
      <c r="R2570" s="78">
        <v>5.4054054054000003E-2</v>
      </c>
      <c r="S2570" s="79" t="e">
        <f t="shared" si="608"/>
        <v>#VALUE!</v>
      </c>
      <c r="T2570" s="2" t="e">
        <f t="shared" si="609"/>
        <v>#VALUE!</v>
      </c>
      <c r="U2570" s="2" t="e">
        <f t="shared" si="610"/>
        <v>#VALUE!</v>
      </c>
      <c r="V2570" s="2" t="e">
        <f t="shared" si="611"/>
        <v>#VALUE!</v>
      </c>
      <c r="W2570" s="2" t="e">
        <f t="shared" si="612"/>
        <v>#VALUE!</v>
      </c>
      <c r="X2570" t="e">
        <f t="shared" si="613"/>
        <v>#VALUE!</v>
      </c>
      <c r="Y2570" t="e">
        <f t="shared" si="614"/>
        <v>#VALUE!</v>
      </c>
      <c r="Z2570" t="e">
        <f t="shared" si="615"/>
        <v>#VALUE!</v>
      </c>
      <c r="AA2570" t="e">
        <f t="shared" si="616"/>
        <v>#VALUE!</v>
      </c>
      <c r="AB2570" t="e">
        <f t="shared" si="618"/>
        <v>#VALUE!</v>
      </c>
    </row>
    <row r="2571" spans="1:28" x14ac:dyDescent="0.25">
      <c r="A2571">
        <v>58</v>
      </c>
      <c r="B2571" t="s">
        <v>322</v>
      </c>
      <c r="C2571">
        <v>8</v>
      </c>
      <c r="D2571" t="s">
        <v>49</v>
      </c>
      <c r="E2571">
        <v>1984</v>
      </c>
      <c r="F2571">
        <v>250</v>
      </c>
      <c r="G2571" t="s">
        <v>10</v>
      </c>
      <c r="H2571" s="54">
        <v>0.44400000000000001</v>
      </c>
      <c r="I2571" s="54">
        <v>0.46133333333333326</v>
      </c>
      <c r="J2571" s="54">
        <v>0.45533333333333326</v>
      </c>
      <c r="K2571">
        <v>0.46100000000000002</v>
      </c>
      <c r="L2571" s="2">
        <f t="shared" si="604"/>
        <v>449.64028776978415</v>
      </c>
      <c r="M2571" s="2">
        <f t="shared" si="605"/>
        <v>464.10891089108907</v>
      </c>
      <c r="N2571" s="2">
        <f t="shared" si="606"/>
        <v>458.99632802937572</v>
      </c>
      <c r="O2571" s="2">
        <f t="shared" si="607"/>
        <v>463.82189239332104</v>
      </c>
      <c r="P2571" s="79" t="e">
        <f t="shared" si="617"/>
        <v>#VALUE!</v>
      </c>
      <c r="Q2571" s="78">
        <v>0.94594594595000003</v>
      </c>
      <c r="R2571" s="78">
        <v>5.4054054054000003E-2</v>
      </c>
      <c r="S2571" s="79" t="e">
        <f t="shared" si="608"/>
        <v>#VALUE!</v>
      </c>
      <c r="T2571" s="2" t="e">
        <f t="shared" si="609"/>
        <v>#VALUE!</v>
      </c>
      <c r="U2571" s="2" t="e">
        <f t="shared" si="610"/>
        <v>#VALUE!</v>
      </c>
      <c r="V2571" s="2" t="e">
        <f t="shared" si="611"/>
        <v>#VALUE!</v>
      </c>
      <c r="W2571" s="2" t="e">
        <f t="shared" si="612"/>
        <v>#VALUE!</v>
      </c>
      <c r="X2571" t="e">
        <f t="shared" si="613"/>
        <v>#VALUE!</v>
      </c>
      <c r="Y2571" t="e">
        <f t="shared" si="614"/>
        <v>#VALUE!</v>
      </c>
      <c r="Z2571" t="e">
        <f t="shared" si="615"/>
        <v>#VALUE!</v>
      </c>
      <c r="AA2571" t="e">
        <f t="shared" si="616"/>
        <v>#VALUE!</v>
      </c>
      <c r="AB2571" t="e">
        <f t="shared" si="618"/>
        <v>#VALUE!</v>
      </c>
    </row>
    <row r="2572" spans="1:28" x14ac:dyDescent="0.25">
      <c r="A2572">
        <v>58</v>
      </c>
      <c r="B2572" t="s">
        <v>322</v>
      </c>
      <c r="C2572">
        <v>8</v>
      </c>
      <c r="D2572" t="s">
        <v>49</v>
      </c>
      <c r="E2572">
        <v>1985</v>
      </c>
      <c r="F2572">
        <v>75</v>
      </c>
      <c r="G2572" t="s">
        <v>10</v>
      </c>
      <c r="H2572" s="54">
        <v>0.46300000000000002</v>
      </c>
      <c r="I2572" s="54">
        <v>0.47466666666666668</v>
      </c>
      <c r="J2572" s="54">
        <v>0.46866666666666668</v>
      </c>
      <c r="K2572">
        <v>0.47499999999999998</v>
      </c>
      <c r="L2572" s="2">
        <f t="shared" si="604"/>
        <v>139.66480446927378</v>
      </c>
      <c r="M2572" s="2">
        <f t="shared" si="605"/>
        <v>142.76649746192894</v>
      </c>
      <c r="N2572" s="2">
        <f t="shared" si="606"/>
        <v>141.15432873274781</v>
      </c>
      <c r="O2572" s="2">
        <f t="shared" si="607"/>
        <v>142.85714285714286</v>
      </c>
      <c r="P2572" s="79" t="e">
        <f t="shared" si="617"/>
        <v>#VALUE!</v>
      </c>
      <c r="Q2572" s="78">
        <v>0.94594594595000003</v>
      </c>
      <c r="R2572" s="78">
        <v>5.4054054054000003E-2</v>
      </c>
      <c r="S2572" s="79" t="e">
        <f t="shared" si="608"/>
        <v>#VALUE!</v>
      </c>
      <c r="T2572" s="2" t="e">
        <f t="shared" si="609"/>
        <v>#VALUE!</v>
      </c>
      <c r="U2572" s="2" t="e">
        <f t="shared" si="610"/>
        <v>#VALUE!</v>
      </c>
      <c r="V2572" s="2" t="e">
        <f t="shared" si="611"/>
        <v>#VALUE!</v>
      </c>
      <c r="W2572" s="2" t="e">
        <f t="shared" si="612"/>
        <v>#VALUE!</v>
      </c>
      <c r="X2572" t="e">
        <f t="shared" si="613"/>
        <v>#VALUE!</v>
      </c>
      <c r="Y2572" t="e">
        <f t="shared" si="614"/>
        <v>#VALUE!</v>
      </c>
      <c r="Z2572" t="e">
        <f t="shared" si="615"/>
        <v>#VALUE!</v>
      </c>
      <c r="AA2572" t="e">
        <f t="shared" si="616"/>
        <v>#VALUE!</v>
      </c>
      <c r="AB2572" t="e">
        <f t="shared" si="618"/>
        <v>#VALUE!</v>
      </c>
    </row>
    <row r="2573" spans="1:28" x14ac:dyDescent="0.25">
      <c r="A2573">
        <v>58</v>
      </c>
      <c r="B2573" t="s">
        <v>322</v>
      </c>
      <c r="C2573">
        <v>8</v>
      </c>
      <c r="D2573" t="s">
        <v>49</v>
      </c>
      <c r="E2573">
        <v>1986</v>
      </c>
      <c r="F2573" t="s">
        <v>10</v>
      </c>
      <c r="G2573" t="s">
        <v>10</v>
      </c>
      <c r="H2573" s="54">
        <v>0.51200000000000001</v>
      </c>
      <c r="I2573" s="54">
        <v>0.50766666666666671</v>
      </c>
      <c r="J2573" s="54">
        <v>0.50066666666666659</v>
      </c>
      <c r="K2573">
        <v>0.50800000000000001</v>
      </c>
      <c r="L2573" s="2" t="e">
        <f t="shared" si="604"/>
        <v>#VALUE!</v>
      </c>
      <c r="M2573" s="2" t="e">
        <f t="shared" si="605"/>
        <v>#VALUE!</v>
      </c>
      <c r="N2573" s="2" t="e">
        <f t="shared" si="606"/>
        <v>#VALUE!</v>
      </c>
      <c r="O2573" s="2" t="e">
        <f t="shared" si="607"/>
        <v>#VALUE!</v>
      </c>
      <c r="P2573" s="79" t="e">
        <f t="shared" si="617"/>
        <v>#VALUE!</v>
      </c>
      <c r="Q2573" s="78">
        <v>0.94594594595000003</v>
      </c>
      <c r="R2573" s="78">
        <v>5.4054054054000003E-2</v>
      </c>
      <c r="S2573" s="79" t="e">
        <f t="shared" si="608"/>
        <v>#VALUE!</v>
      </c>
      <c r="T2573" s="2" t="e">
        <f t="shared" si="609"/>
        <v>#VALUE!</v>
      </c>
      <c r="U2573" s="2" t="e">
        <f t="shared" si="610"/>
        <v>#VALUE!</v>
      </c>
      <c r="V2573" s="2" t="e">
        <f t="shared" si="611"/>
        <v>#VALUE!</v>
      </c>
      <c r="W2573" s="2" t="e">
        <f t="shared" si="612"/>
        <v>#VALUE!</v>
      </c>
      <c r="X2573" t="e">
        <f t="shared" si="613"/>
        <v>#VALUE!</v>
      </c>
      <c r="Y2573" t="e">
        <f t="shared" si="614"/>
        <v>#VALUE!</v>
      </c>
      <c r="Z2573" t="e">
        <f t="shared" si="615"/>
        <v>#VALUE!</v>
      </c>
      <c r="AA2573" t="e">
        <f t="shared" si="616"/>
        <v>#VALUE!</v>
      </c>
      <c r="AB2573" t="e">
        <f t="shared" si="618"/>
        <v>#VALUE!</v>
      </c>
    </row>
    <row r="2574" spans="1:28" x14ac:dyDescent="0.25">
      <c r="A2574">
        <v>58</v>
      </c>
      <c r="B2574" t="s">
        <v>322</v>
      </c>
      <c r="C2574">
        <v>8</v>
      </c>
      <c r="D2574" t="s">
        <v>49</v>
      </c>
      <c r="E2574">
        <v>1987</v>
      </c>
      <c r="F2574" t="s">
        <v>10</v>
      </c>
      <c r="G2574" t="s">
        <v>10</v>
      </c>
      <c r="H2574" s="54">
        <v>0.39500000000000002</v>
      </c>
      <c r="I2574" s="54">
        <v>0.42166666666666669</v>
      </c>
      <c r="J2574" s="54">
        <v>0.41666666666666669</v>
      </c>
      <c r="K2574">
        <v>0.42199999999999999</v>
      </c>
      <c r="L2574" s="2" t="e">
        <f t="shared" si="604"/>
        <v>#VALUE!</v>
      </c>
      <c r="M2574" s="2" t="e">
        <f t="shared" si="605"/>
        <v>#VALUE!</v>
      </c>
      <c r="N2574" s="2" t="e">
        <f t="shared" si="606"/>
        <v>#VALUE!</v>
      </c>
      <c r="O2574" s="2" t="e">
        <f t="shared" si="607"/>
        <v>#VALUE!</v>
      </c>
      <c r="P2574" s="79" t="e">
        <f t="shared" si="617"/>
        <v>#VALUE!</v>
      </c>
      <c r="Q2574" s="78">
        <v>0.94594594595000003</v>
      </c>
      <c r="R2574" s="78">
        <v>5.4054054054000003E-2</v>
      </c>
      <c r="S2574" s="79" t="e">
        <f t="shared" si="608"/>
        <v>#VALUE!</v>
      </c>
      <c r="T2574" s="2" t="e">
        <f t="shared" si="609"/>
        <v>#VALUE!</v>
      </c>
      <c r="U2574" s="2" t="e">
        <f t="shared" si="610"/>
        <v>#VALUE!</v>
      </c>
      <c r="V2574" s="2" t="e">
        <f t="shared" si="611"/>
        <v>#VALUE!</v>
      </c>
      <c r="W2574" s="2" t="e">
        <f t="shared" si="612"/>
        <v>#VALUE!</v>
      </c>
      <c r="X2574" t="e">
        <f t="shared" si="613"/>
        <v>#VALUE!</v>
      </c>
      <c r="Y2574" t="e">
        <f t="shared" si="614"/>
        <v>#VALUE!</v>
      </c>
      <c r="Z2574" t="e">
        <f t="shared" si="615"/>
        <v>#VALUE!</v>
      </c>
      <c r="AA2574" t="e">
        <f t="shared" si="616"/>
        <v>#VALUE!</v>
      </c>
      <c r="AB2574" t="e">
        <f t="shared" si="618"/>
        <v>#VALUE!</v>
      </c>
    </row>
    <row r="2575" spans="1:28" x14ac:dyDescent="0.25">
      <c r="A2575">
        <v>58</v>
      </c>
      <c r="B2575" t="s">
        <v>322</v>
      </c>
      <c r="C2575">
        <v>8</v>
      </c>
      <c r="D2575" t="s">
        <v>49</v>
      </c>
      <c r="E2575">
        <v>1988</v>
      </c>
      <c r="F2575" t="s">
        <v>10</v>
      </c>
      <c r="G2575" t="s">
        <v>10</v>
      </c>
      <c r="H2575" s="54">
        <v>0.38900000000000001</v>
      </c>
      <c r="I2575" s="54">
        <v>0.41433333333333339</v>
      </c>
      <c r="J2575" s="54">
        <v>0.40983333333333338</v>
      </c>
      <c r="K2575">
        <v>0.34100000000000003</v>
      </c>
      <c r="L2575" s="2" t="e">
        <f t="shared" si="604"/>
        <v>#VALUE!</v>
      </c>
      <c r="M2575" s="2" t="e">
        <f t="shared" si="605"/>
        <v>#VALUE!</v>
      </c>
      <c r="N2575" s="2" t="e">
        <f t="shared" si="606"/>
        <v>#VALUE!</v>
      </c>
      <c r="O2575" s="2" t="e">
        <f t="shared" si="607"/>
        <v>#VALUE!</v>
      </c>
      <c r="P2575" s="79" t="e">
        <f t="shared" si="617"/>
        <v>#VALUE!</v>
      </c>
      <c r="Q2575" s="78">
        <v>0.94594594595000003</v>
      </c>
      <c r="R2575" s="78">
        <v>5.4054054054000003E-2</v>
      </c>
      <c r="S2575" s="79" t="e">
        <f t="shared" si="608"/>
        <v>#VALUE!</v>
      </c>
      <c r="T2575" s="2" t="e">
        <f t="shared" si="609"/>
        <v>#VALUE!</v>
      </c>
      <c r="U2575" s="2" t="e">
        <f t="shared" si="610"/>
        <v>#VALUE!</v>
      </c>
      <c r="V2575" s="2" t="e">
        <f t="shared" si="611"/>
        <v>#VALUE!</v>
      </c>
      <c r="W2575" s="2" t="e">
        <f t="shared" si="612"/>
        <v>#VALUE!</v>
      </c>
      <c r="X2575" t="e">
        <f t="shared" si="613"/>
        <v>#VALUE!</v>
      </c>
      <c r="Y2575" t="e">
        <f t="shared" si="614"/>
        <v>#VALUE!</v>
      </c>
      <c r="Z2575" t="e">
        <f t="shared" si="615"/>
        <v>#VALUE!</v>
      </c>
      <c r="AA2575" t="e">
        <f t="shared" si="616"/>
        <v>#VALUE!</v>
      </c>
      <c r="AB2575" t="e">
        <f t="shared" si="618"/>
        <v>#VALUE!</v>
      </c>
    </row>
    <row r="2576" spans="1:28" x14ac:dyDescent="0.25">
      <c r="A2576">
        <v>58</v>
      </c>
      <c r="B2576" t="s">
        <v>322</v>
      </c>
      <c r="C2576">
        <v>8</v>
      </c>
      <c r="D2576" t="s">
        <v>49</v>
      </c>
      <c r="E2576">
        <v>1989</v>
      </c>
      <c r="F2576" t="s">
        <v>10</v>
      </c>
      <c r="G2576" t="s">
        <v>10</v>
      </c>
      <c r="H2576" s="54">
        <v>0.379</v>
      </c>
      <c r="I2576" s="54">
        <v>0.41066666666666668</v>
      </c>
      <c r="J2576" s="54">
        <v>0.40566666666666668</v>
      </c>
      <c r="K2576">
        <v>0.41</v>
      </c>
      <c r="L2576" s="2" t="e">
        <f t="shared" si="604"/>
        <v>#VALUE!</v>
      </c>
      <c r="M2576" s="2" t="e">
        <f t="shared" si="605"/>
        <v>#VALUE!</v>
      </c>
      <c r="N2576" s="2" t="e">
        <f t="shared" si="606"/>
        <v>#VALUE!</v>
      </c>
      <c r="O2576" s="2" t="e">
        <f t="shared" si="607"/>
        <v>#VALUE!</v>
      </c>
      <c r="P2576" s="79" t="e">
        <f t="shared" si="617"/>
        <v>#VALUE!</v>
      </c>
      <c r="Q2576" s="78">
        <v>0.94594594595000003</v>
      </c>
      <c r="R2576" s="78">
        <v>5.4054054054000003E-2</v>
      </c>
      <c r="S2576" s="79" t="e">
        <f t="shared" si="608"/>
        <v>#VALUE!</v>
      </c>
      <c r="T2576" s="2" t="e">
        <f t="shared" si="609"/>
        <v>#VALUE!</v>
      </c>
      <c r="U2576" s="2" t="e">
        <f t="shared" si="610"/>
        <v>#VALUE!</v>
      </c>
      <c r="V2576" s="2" t="e">
        <f t="shared" si="611"/>
        <v>#VALUE!</v>
      </c>
      <c r="W2576" s="2" t="e">
        <f t="shared" si="612"/>
        <v>#VALUE!</v>
      </c>
      <c r="X2576" t="e">
        <f t="shared" si="613"/>
        <v>#VALUE!</v>
      </c>
      <c r="Y2576" t="e">
        <f t="shared" si="614"/>
        <v>#VALUE!</v>
      </c>
      <c r="Z2576" t="e">
        <f t="shared" si="615"/>
        <v>#VALUE!</v>
      </c>
      <c r="AA2576" t="e">
        <f t="shared" si="616"/>
        <v>#VALUE!</v>
      </c>
      <c r="AB2576" t="e">
        <f t="shared" si="618"/>
        <v>#VALUE!</v>
      </c>
    </row>
    <row r="2577" spans="1:28" x14ac:dyDescent="0.25">
      <c r="A2577">
        <v>58</v>
      </c>
      <c r="B2577" t="s">
        <v>322</v>
      </c>
      <c r="C2577">
        <v>8</v>
      </c>
      <c r="D2577" t="s">
        <v>49</v>
      </c>
      <c r="E2577">
        <v>1990</v>
      </c>
      <c r="F2577" t="s">
        <v>10</v>
      </c>
      <c r="G2577" t="s">
        <v>10</v>
      </c>
      <c r="H2577" s="54">
        <v>0.43</v>
      </c>
      <c r="I2577" s="54">
        <v>0.46433333333333326</v>
      </c>
      <c r="J2577" s="54">
        <v>0.45883333333333332</v>
      </c>
      <c r="K2577">
        <v>0.46200000000000002</v>
      </c>
      <c r="L2577" s="2" t="e">
        <f t="shared" si="604"/>
        <v>#VALUE!</v>
      </c>
      <c r="M2577" s="2" t="e">
        <f t="shared" si="605"/>
        <v>#VALUE!</v>
      </c>
      <c r="N2577" s="2" t="e">
        <f t="shared" si="606"/>
        <v>#VALUE!</v>
      </c>
      <c r="O2577" s="2" t="e">
        <f t="shared" si="607"/>
        <v>#VALUE!</v>
      </c>
      <c r="P2577" s="79" t="e">
        <f t="shared" si="617"/>
        <v>#VALUE!</v>
      </c>
      <c r="Q2577" s="78">
        <v>0.94594594595000003</v>
      </c>
      <c r="R2577" s="78">
        <v>5.4054054054000003E-2</v>
      </c>
      <c r="S2577" s="79" t="e">
        <f t="shared" si="608"/>
        <v>#VALUE!</v>
      </c>
      <c r="T2577" s="2" t="e">
        <f t="shared" si="609"/>
        <v>#VALUE!</v>
      </c>
      <c r="U2577" s="2" t="e">
        <f t="shared" si="610"/>
        <v>#VALUE!</v>
      </c>
      <c r="V2577" s="2" t="e">
        <f t="shared" si="611"/>
        <v>#VALUE!</v>
      </c>
      <c r="W2577" s="2" t="e">
        <f t="shared" si="612"/>
        <v>#VALUE!</v>
      </c>
      <c r="X2577" t="e">
        <f t="shared" si="613"/>
        <v>#VALUE!</v>
      </c>
      <c r="Y2577" t="e">
        <f t="shared" si="614"/>
        <v>#VALUE!</v>
      </c>
      <c r="Z2577" t="e">
        <f t="shared" si="615"/>
        <v>#VALUE!</v>
      </c>
      <c r="AA2577" t="e">
        <f t="shared" si="616"/>
        <v>#VALUE!</v>
      </c>
      <c r="AB2577" t="e">
        <f t="shared" si="618"/>
        <v>#VALUE!</v>
      </c>
    </row>
    <row r="2578" spans="1:28" x14ac:dyDescent="0.25">
      <c r="A2578">
        <v>58</v>
      </c>
      <c r="B2578" t="s">
        <v>322</v>
      </c>
      <c r="C2578">
        <v>8</v>
      </c>
      <c r="D2578" t="s">
        <v>49</v>
      </c>
      <c r="E2578">
        <v>1991</v>
      </c>
      <c r="F2578" t="s">
        <v>10</v>
      </c>
      <c r="G2578" t="s">
        <v>10</v>
      </c>
      <c r="H2578" s="54">
        <v>0.38300000000000001</v>
      </c>
      <c r="I2578" s="54">
        <v>0.41</v>
      </c>
      <c r="J2578" s="54">
        <v>0.39349999999999996</v>
      </c>
      <c r="K2578">
        <v>0.40400000000000003</v>
      </c>
      <c r="L2578" s="2" t="e">
        <f t="shared" si="604"/>
        <v>#VALUE!</v>
      </c>
      <c r="M2578" s="2" t="e">
        <f t="shared" si="605"/>
        <v>#VALUE!</v>
      </c>
      <c r="N2578" s="2" t="e">
        <f t="shared" si="606"/>
        <v>#VALUE!</v>
      </c>
      <c r="O2578" s="2" t="e">
        <f t="shared" si="607"/>
        <v>#VALUE!</v>
      </c>
      <c r="P2578" s="79" t="e">
        <f t="shared" si="617"/>
        <v>#VALUE!</v>
      </c>
      <c r="Q2578" s="78">
        <v>0.94594594595000003</v>
      </c>
      <c r="R2578" s="78">
        <v>5.4054054054000003E-2</v>
      </c>
      <c r="S2578" s="79" t="e">
        <f t="shared" si="608"/>
        <v>#VALUE!</v>
      </c>
      <c r="T2578" s="2" t="e">
        <f t="shared" si="609"/>
        <v>#VALUE!</v>
      </c>
      <c r="U2578" s="2" t="e">
        <f t="shared" si="610"/>
        <v>#VALUE!</v>
      </c>
      <c r="V2578" s="2" t="e">
        <f t="shared" si="611"/>
        <v>#VALUE!</v>
      </c>
      <c r="W2578" s="2" t="e">
        <f t="shared" si="612"/>
        <v>#VALUE!</v>
      </c>
      <c r="X2578" t="e">
        <f t="shared" si="613"/>
        <v>#VALUE!</v>
      </c>
      <c r="Y2578" t="e">
        <f t="shared" si="614"/>
        <v>#VALUE!</v>
      </c>
      <c r="Z2578" t="e">
        <f t="shared" si="615"/>
        <v>#VALUE!</v>
      </c>
      <c r="AA2578" t="e">
        <f t="shared" si="616"/>
        <v>#VALUE!</v>
      </c>
      <c r="AB2578" t="e">
        <f t="shared" si="618"/>
        <v>#VALUE!</v>
      </c>
    </row>
    <row r="2579" spans="1:28" x14ac:dyDescent="0.25">
      <c r="A2579">
        <v>58</v>
      </c>
      <c r="B2579" t="s">
        <v>322</v>
      </c>
      <c r="C2579">
        <v>8</v>
      </c>
      <c r="D2579" t="s">
        <v>49</v>
      </c>
      <c r="E2579">
        <v>1992</v>
      </c>
      <c r="F2579" t="s">
        <v>10</v>
      </c>
      <c r="G2579" t="s">
        <v>10</v>
      </c>
      <c r="H2579" s="54">
        <v>0.39900000000000002</v>
      </c>
      <c r="I2579" s="54">
        <v>0.42699999999999999</v>
      </c>
      <c r="J2579" s="54">
        <v>0.40249999999999997</v>
      </c>
      <c r="K2579">
        <v>0.42799999999999999</v>
      </c>
      <c r="L2579" s="2" t="e">
        <f t="shared" si="604"/>
        <v>#VALUE!</v>
      </c>
      <c r="M2579" s="2" t="e">
        <f t="shared" si="605"/>
        <v>#VALUE!</v>
      </c>
      <c r="N2579" s="2" t="e">
        <f t="shared" si="606"/>
        <v>#VALUE!</v>
      </c>
      <c r="O2579" s="2" t="e">
        <f t="shared" si="607"/>
        <v>#VALUE!</v>
      </c>
      <c r="P2579" s="79" t="e">
        <f t="shared" si="617"/>
        <v>#VALUE!</v>
      </c>
      <c r="Q2579" s="78">
        <v>0.94594594595000003</v>
      </c>
      <c r="R2579" s="78">
        <v>5.4054054054000003E-2</v>
      </c>
      <c r="S2579" s="79" t="e">
        <f t="shared" si="608"/>
        <v>#VALUE!</v>
      </c>
      <c r="T2579" s="2" t="e">
        <f t="shared" si="609"/>
        <v>#VALUE!</v>
      </c>
      <c r="U2579" s="2" t="e">
        <f t="shared" si="610"/>
        <v>#VALUE!</v>
      </c>
      <c r="V2579" s="2" t="e">
        <f t="shared" si="611"/>
        <v>#VALUE!</v>
      </c>
      <c r="W2579" s="2" t="e">
        <f t="shared" si="612"/>
        <v>#VALUE!</v>
      </c>
      <c r="X2579" t="e">
        <f t="shared" si="613"/>
        <v>#VALUE!</v>
      </c>
      <c r="Y2579" t="e">
        <f t="shared" si="614"/>
        <v>#VALUE!</v>
      </c>
      <c r="Z2579" t="e">
        <f t="shared" si="615"/>
        <v>#VALUE!</v>
      </c>
      <c r="AA2579" t="e">
        <f t="shared" si="616"/>
        <v>#VALUE!</v>
      </c>
      <c r="AB2579" t="e">
        <f t="shared" si="618"/>
        <v>#VALUE!</v>
      </c>
    </row>
    <row r="2580" spans="1:28" x14ac:dyDescent="0.25">
      <c r="A2580">
        <v>58</v>
      </c>
      <c r="B2580" t="s">
        <v>322</v>
      </c>
      <c r="C2580">
        <v>8</v>
      </c>
      <c r="D2580" t="s">
        <v>49</v>
      </c>
      <c r="E2580">
        <v>1993</v>
      </c>
      <c r="F2580" t="s">
        <v>10</v>
      </c>
      <c r="G2580" t="s">
        <v>10</v>
      </c>
      <c r="H2580" s="54">
        <v>0.34799999999999998</v>
      </c>
      <c r="I2580" s="54">
        <v>0.372</v>
      </c>
      <c r="J2580" s="54">
        <v>0.35550000000000004</v>
      </c>
      <c r="K2580">
        <v>0.27200000000000002</v>
      </c>
      <c r="L2580" s="2" t="e">
        <f t="shared" si="604"/>
        <v>#VALUE!</v>
      </c>
      <c r="M2580" s="2" t="e">
        <f t="shared" si="605"/>
        <v>#VALUE!</v>
      </c>
      <c r="N2580" s="2" t="e">
        <f t="shared" si="606"/>
        <v>#VALUE!</v>
      </c>
      <c r="O2580" s="2" t="e">
        <f t="shared" si="607"/>
        <v>#VALUE!</v>
      </c>
      <c r="P2580" s="79" t="e">
        <f t="shared" si="617"/>
        <v>#VALUE!</v>
      </c>
      <c r="Q2580" s="78">
        <v>0.94594594595000003</v>
      </c>
      <c r="R2580" s="78">
        <v>5.4054054054000003E-2</v>
      </c>
      <c r="S2580" s="79" t="e">
        <f t="shared" si="608"/>
        <v>#VALUE!</v>
      </c>
      <c r="T2580" s="2" t="e">
        <f t="shared" si="609"/>
        <v>#VALUE!</v>
      </c>
      <c r="U2580" s="2" t="e">
        <f t="shared" si="610"/>
        <v>#VALUE!</v>
      </c>
      <c r="V2580" s="2" t="e">
        <f t="shared" si="611"/>
        <v>#VALUE!</v>
      </c>
      <c r="W2580" s="2" t="e">
        <f t="shared" si="612"/>
        <v>#VALUE!</v>
      </c>
      <c r="X2580" t="e">
        <f t="shared" si="613"/>
        <v>#VALUE!</v>
      </c>
      <c r="Y2580" t="e">
        <f t="shared" si="614"/>
        <v>#VALUE!</v>
      </c>
      <c r="Z2580" t="e">
        <f t="shared" si="615"/>
        <v>#VALUE!</v>
      </c>
      <c r="AA2580" t="e">
        <f t="shared" si="616"/>
        <v>#VALUE!</v>
      </c>
      <c r="AB2580" t="e">
        <f t="shared" si="618"/>
        <v>#VALUE!</v>
      </c>
    </row>
    <row r="2581" spans="1:28" x14ac:dyDescent="0.25">
      <c r="A2581">
        <v>58</v>
      </c>
      <c r="B2581" t="s">
        <v>322</v>
      </c>
      <c r="C2581">
        <v>8</v>
      </c>
      <c r="D2581" t="s">
        <v>49</v>
      </c>
      <c r="E2581">
        <v>1994</v>
      </c>
      <c r="F2581" t="s">
        <v>10</v>
      </c>
      <c r="G2581" t="s">
        <v>10</v>
      </c>
      <c r="H2581" s="54">
        <v>0.40899999999999997</v>
      </c>
      <c r="I2581" s="54">
        <v>0.4413333333333333</v>
      </c>
      <c r="J2581" s="54">
        <v>0.42083333333333328</v>
      </c>
      <c r="K2581">
        <v>0.436</v>
      </c>
      <c r="L2581" s="2" t="e">
        <f t="shared" si="604"/>
        <v>#VALUE!</v>
      </c>
      <c r="M2581" s="2" t="e">
        <f t="shared" si="605"/>
        <v>#VALUE!</v>
      </c>
      <c r="N2581" s="2" t="e">
        <f t="shared" si="606"/>
        <v>#VALUE!</v>
      </c>
      <c r="O2581" s="2" t="e">
        <f t="shared" si="607"/>
        <v>#VALUE!</v>
      </c>
      <c r="P2581" s="79" t="e">
        <f t="shared" si="617"/>
        <v>#VALUE!</v>
      </c>
      <c r="Q2581" s="78">
        <v>0.94594594595000003</v>
      </c>
      <c r="R2581" s="78">
        <v>5.4054054054000003E-2</v>
      </c>
      <c r="S2581" s="79" t="e">
        <f t="shared" si="608"/>
        <v>#VALUE!</v>
      </c>
      <c r="T2581" s="2" t="e">
        <f t="shared" si="609"/>
        <v>#VALUE!</v>
      </c>
      <c r="U2581" s="2" t="e">
        <f t="shared" si="610"/>
        <v>#VALUE!</v>
      </c>
      <c r="V2581" s="2" t="e">
        <f t="shared" si="611"/>
        <v>#VALUE!</v>
      </c>
      <c r="W2581" s="2" t="e">
        <f t="shared" si="612"/>
        <v>#VALUE!</v>
      </c>
      <c r="X2581" t="e">
        <f t="shared" si="613"/>
        <v>#VALUE!</v>
      </c>
      <c r="Y2581" t="e">
        <f t="shared" si="614"/>
        <v>#VALUE!</v>
      </c>
      <c r="Z2581" t="e">
        <f t="shared" si="615"/>
        <v>#VALUE!</v>
      </c>
      <c r="AA2581" t="e">
        <f t="shared" si="616"/>
        <v>#VALUE!</v>
      </c>
      <c r="AB2581" t="e">
        <f t="shared" si="618"/>
        <v>#VALUE!</v>
      </c>
    </row>
    <row r="2582" spans="1:28" x14ac:dyDescent="0.25">
      <c r="A2582">
        <v>58</v>
      </c>
      <c r="B2582" t="s">
        <v>322</v>
      </c>
      <c r="C2582">
        <v>8</v>
      </c>
      <c r="D2582" t="s">
        <v>49</v>
      </c>
      <c r="E2582">
        <v>1995</v>
      </c>
      <c r="F2582" t="s">
        <v>10</v>
      </c>
      <c r="G2582" t="s">
        <v>10</v>
      </c>
      <c r="H2582" s="54">
        <v>0.249</v>
      </c>
      <c r="I2582" s="54">
        <v>0.27800000000000002</v>
      </c>
      <c r="J2582" s="54">
        <v>0.26950000000000002</v>
      </c>
      <c r="K2582">
        <v>0.26800000000000002</v>
      </c>
      <c r="L2582" s="2" t="e">
        <f t="shared" si="604"/>
        <v>#VALUE!</v>
      </c>
      <c r="M2582" s="2" t="e">
        <f t="shared" si="605"/>
        <v>#VALUE!</v>
      </c>
      <c r="N2582" s="2" t="e">
        <f t="shared" si="606"/>
        <v>#VALUE!</v>
      </c>
      <c r="O2582" s="2" t="e">
        <f t="shared" si="607"/>
        <v>#VALUE!</v>
      </c>
      <c r="P2582" s="79" t="e">
        <f t="shared" si="617"/>
        <v>#VALUE!</v>
      </c>
      <c r="Q2582" s="78">
        <v>0.94594594595000003</v>
      </c>
      <c r="R2582" s="78">
        <v>5.4054054054000003E-2</v>
      </c>
      <c r="S2582" s="79" t="e">
        <f t="shared" si="608"/>
        <v>#VALUE!</v>
      </c>
      <c r="T2582" s="2" t="e">
        <f t="shared" si="609"/>
        <v>#VALUE!</v>
      </c>
      <c r="U2582" s="2" t="e">
        <f t="shared" si="610"/>
        <v>#VALUE!</v>
      </c>
      <c r="V2582" s="2" t="e">
        <f t="shared" si="611"/>
        <v>#VALUE!</v>
      </c>
      <c r="W2582" s="2" t="e">
        <f t="shared" si="612"/>
        <v>#VALUE!</v>
      </c>
      <c r="X2582" t="e">
        <f t="shared" si="613"/>
        <v>#VALUE!</v>
      </c>
      <c r="Y2582" t="e">
        <f t="shared" si="614"/>
        <v>#VALUE!</v>
      </c>
      <c r="Z2582" t="e">
        <f t="shared" si="615"/>
        <v>#VALUE!</v>
      </c>
      <c r="AA2582" t="e">
        <f t="shared" si="616"/>
        <v>#VALUE!</v>
      </c>
      <c r="AB2582" t="e">
        <f t="shared" si="618"/>
        <v>#VALUE!</v>
      </c>
    </row>
    <row r="2583" spans="1:28" x14ac:dyDescent="0.25">
      <c r="A2583">
        <v>58</v>
      </c>
      <c r="B2583" t="s">
        <v>322</v>
      </c>
      <c r="C2583">
        <v>8</v>
      </c>
      <c r="D2583" t="s">
        <v>49</v>
      </c>
      <c r="E2583">
        <v>1996</v>
      </c>
      <c r="F2583" t="s">
        <v>10</v>
      </c>
      <c r="G2583" t="s">
        <v>10</v>
      </c>
      <c r="H2583" s="54">
        <v>0.45600000000000002</v>
      </c>
      <c r="I2583" s="54">
        <v>0.47199999999999998</v>
      </c>
      <c r="J2583" s="54">
        <v>0.46100000000000002</v>
      </c>
      <c r="K2583">
        <v>0.441</v>
      </c>
      <c r="L2583" s="2" t="e">
        <f t="shared" si="604"/>
        <v>#VALUE!</v>
      </c>
      <c r="M2583" s="2" t="e">
        <f t="shared" si="605"/>
        <v>#VALUE!</v>
      </c>
      <c r="N2583" s="2" t="e">
        <f t="shared" si="606"/>
        <v>#VALUE!</v>
      </c>
      <c r="O2583" s="2" t="e">
        <f t="shared" si="607"/>
        <v>#VALUE!</v>
      </c>
      <c r="P2583" s="79" t="e">
        <f t="shared" si="617"/>
        <v>#VALUE!</v>
      </c>
      <c r="Q2583" s="78">
        <v>0.94594594595000003</v>
      </c>
      <c r="R2583" s="78">
        <v>5.4054054054000003E-2</v>
      </c>
      <c r="S2583" s="79" t="e">
        <f t="shared" si="608"/>
        <v>#VALUE!</v>
      </c>
      <c r="T2583" s="2" t="e">
        <f t="shared" si="609"/>
        <v>#VALUE!</v>
      </c>
      <c r="U2583" s="2" t="e">
        <f t="shared" si="610"/>
        <v>#VALUE!</v>
      </c>
      <c r="V2583" s="2" t="e">
        <f t="shared" si="611"/>
        <v>#VALUE!</v>
      </c>
      <c r="W2583" s="2" t="e">
        <f t="shared" si="612"/>
        <v>#VALUE!</v>
      </c>
      <c r="X2583" t="e">
        <f t="shared" si="613"/>
        <v>#VALUE!</v>
      </c>
      <c r="Y2583" t="e">
        <f t="shared" si="614"/>
        <v>#VALUE!</v>
      </c>
      <c r="Z2583" t="e">
        <f t="shared" si="615"/>
        <v>#VALUE!</v>
      </c>
      <c r="AA2583" t="e">
        <f t="shared" si="616"/>
        <v>#VALUE!</v>
      </c>
      <c r="AB2583" t="e">
        <f t="shared" si="618"/>
        <v>#VALUE!</v>
      </c>
    </row>
    <row r="2584" spans="1:28" x14ac:dyDescent="0.25">
      <c r="A2584">
        <v>58</v>
      </c>
      <c r="B2584" t="s">
        <v>322</v>
      </c>
      <c r="C2584">
        <v>8</v>
      </c>
      <c r="D2584" t="s">
        <v>49</v>
      </c>
      <c r="E2584">
        <v>1997</v>
      </c>
      <c r="F2584" t="s">
        <v>10</v>
      </c>
      <c r="G2584" t="s">
        <v>10</v>
      </c>
      <c r="H2584" s="54">
        <v>0.44500000000000001</v>
      </c>
      <c r="I2584" s="54">
        <v>0.36633333333333334</v>
      </c>
      <c r="J2584" s="54">
        <v>0.34783333333333333</v>
      </c>
      <c r="K2584">
        <v>0.33700000000000002</v>
      </c>
      <c r="L2584" s="2" t="e">
        <f t="shared" si="604"/>
        <v>#VALUE!</v>
      </c>
      <c r="M2584" s="2" t="e">
        <f t="shared" si="605"/>
        <v>#VALUE!</v>
      </c>
      <c r="N2584" s="2" t="e">
        <f t="shared" si="606"/>
        <v>#VALUE!</v>
      </c>
      <c r="O2584" s="2" t="e">
        <f t="shared" si="607"/>
        <v>#VALUE!</v>
      </c>
      <c r="P2584" s="79" t="e">
        <f t="shared" si="617"/>
        <v>#VALUE!</v>
      </c>
      <c r="Q2584" s="78">
        <v>0.94594594595000003</v>
      </c>
      <c r="R2584" s="78">
        <v>5.4054054054000003E-2</v>
      </c>
      <c r="S2584" s="79" t="e">
        <f t="shared" si="608"/>
        <v>#VALUE!</v>
      </c>
      <c r="T2584" s="2" t="e">
        <f t="shared" si="609"/>
        <v>#VALUE!</v>
      </c>
      <c r="U2584" s="2" t="e">
        <f t="shared" si="610"/>
        <v>#VALUE!</v>
      </c>
      <c r="V2584" s="2" t="e">
        <f t="shared" si="611"/>
        <v>#VALUE!</v>
      </c>
      <c r="W2584" s="2" t="e">
        <f t="shared" si="612"/>
        <v>#VALUE!</v>
      </c>
      <c r="X2584" t="e">
        <f t="shared" si="613"/>
        <v>#VALUE!</v>
      </c>
      <c r="Y2584" t="e">
        <f t="shared" si="614"/>
        <v>#VALUE!</v>
      </c>
      <c r="Z2584" t="e">
        <f t="shared" si="615"/>
        <v>#VALUE!</v>
      </c>
      <c r="AA2584" t="e">
        <f t="shared" si="616"/>
        <v>#VALUE!</v>
      </c>
      <c r="AB2584" t="e">
        <f t="shared" si="618"/>
        <v>#VALUE!</v>
      </c>
    </row>
    <row r="2585" spans="1:28" x14ac:dyDescent="0.25">
      <c r="A2585">
        <v>58</v>
      </c>
      <c r="B2585" t="s">
        <v>322</v>
      </c>
      <c r="C2585">
        <v>8</v>
      </c>
      <c r="D2585" t="s">
        <v>49</v>
      </c>
      <c r="E2585">
        <v>1998</v>
      </c>
      <c r="F2585" t="s">
        <v>10</v>
      </c>
      <c r="G2585" t="s">
        <v>10</v>
      </c>
      <c r="H2585" s="54">
        <v>0.161</v>
      </c>
      <c r="I2585" s="54">
        <v>0.11366666666666667</v>
      </c>
      <c r="J2585" s="54">
        <v>0.11716666666666666</v>
      </c>
      <c r="K2585">
        <v>0.113</v>
      </c>
      <c r="L2585" s="2" t="e">
        <f t="shared" si="604"/>
        <v>#VALUE!</v>
      </c>
      <c r="M2585" s="2" t="e">
        <f t="shared" si="605"/>
        <v>#VALUE!</v>
      </c>
      <c r="N2585" s="2" t="e">
        <f t="shared" si="606"/>
        <v>#VALUE!</v>
      </c>
      <c r="O2585" s="2" t="e">
        <f t="shared" si="607"/>
        <v>#VALUE!</v>
      </c>
      <c r="P2585" s="79" t="e">
        <f t="shared" si="617"/>
        <v>#VALUE!</v>
      </c>
      <c r="Q2585" s="78">
        <v>0.94594594595000003</v>
      </c>
      <c r="R2585" s="78">
        <v>5.4054054054000003E-2</v>
      </c>
      <c r="S2585" s="79">
        <f t="shared" si="608"/>
        <v>1221.4796723288314</v>
      </c>
      <c r="T2585" s="2">
        <f t="shared" si="609"/>
        <v>1216.0540158072745</v>
      </c>
      <c r="U2585" s="2">
        <f t="shared" si="610"/>
        <v>1181.7076135475174</v>
      </c>
      <c r="V2585" s="2">
        <f t="shared" si="611"/>
        <v>1157.6661459184625</v>
      </c>
      <c r="W2585" s="2" t="e">
        <f t="shared" si="612"/>
        <v>#VALUE!</v>
      </c>
      <c r="X2585" t="e">
        <f t="shared" si="613"/>
        <v>#VALUE!</v>
      </c>
      <c r="Y2585" t="e">
        <f t="shared" si="614"/>
        <v>#VALUE!</v>
      </c>
      <c r="Z2585" t="e">
        <f t="shared" si="615"/>
        <v>#VALUE!</v>
      </c>
      <c r="AA2585" t="e">
        <f t="shared" si="616"/>
        <v>#VALUE!</v>
      </c>
      <c r="AB2585" t="e">
        <f t="shared" si="618"/>
        <v>#VALUE!</v>
      </c>
    </row>
    <row r="2586" spans="1:28" x14ac:dyDescent="0.25">
      <c r="A2586">
        <v>58</v>
      </c>
      <c r="B2586" t="s">
        <v>322</v>
      </c>
      <c r="C2586">
        <v>8</v>
      </c>
      <c r="D2586" t="s">
        <v>49</v>
      </c>
      <c r="E2586">
        <v>1999</v>
      </c>
      <c r="F2586">
        <v>1000</v>
      </c>
      <c r="G2586" t="s">
        <v>10</v>
      </c>
      <c r="H2586" s="54">
        <v>0.16299999999999998</v>
      </c>
      <c r="I2586" s="54">
        <v>0.12966666666666665</v>
      </c>
      <c r="J2586" s="54">
        <v>0.12016666666666667</v>
      </c>
      <c r="K2586">
        <v>0.127</v>
      </c>
      <c r="L2586" s="2">
        <f t="shared" si="604"/>
        <v>1194.7431302270013</v>
      </c>
      <c r="M2586" s="2">
        <f t="shared" si="605"/>
        <v>1148.9850631941783</v>
      </c>
      <c r="N2586" s="2">
        <f t="shared" si="606"/>
        <v>1136.5788975184694</v>
      </c>
      <c r="O2586" s="2">
        <f t="shared" si="607"/>
        <v>1145.475372279496</v>
      </c>
      <c r="P2586" s="79" t="e">
        <f t="shared" si="617"/>
        <v>#VALUE!</v>
      </c>
      <c r="Q2586" s="78">
        <v>0.94594594595000003</v>
      </c>
      <c r="R2586" s="78">
        <v>5.4054054054000003E-2</v>
      </c>
      <c r="S2586" s="79">
        <f t="shared" si="608"/>
        <v>654.03187948583843</v>
      </c>
      <c r="T2586" s="2">
        <f t="shared" si="609"/>
        <v>654.97316272909052</v>
      </c>
      <c r="U2586" s="2">
        <f t="shared" si="610"/>
        <v>644.13338008296421</v>
      </c>
      <c r="V2586" s="2">
        <f t="shared" si="611"/>
        <v>624.98651884343576</v>
      </c>
      <c r="W2586" s="2" t="e">
        <f t="shared" si="612"/>
        <v>#VALUE!</v>
      </c>
      <c r="X2586">
        <f t="shared" si="613"/>
        <v>0.65403187948583841</v>
      </c>
      <c r="Y2586">
        <f t="shared" si="614"/>
        <v>0.65497316272909056</v>
      </c>
      <c r="Z2586">
        <f t="shared" si="615"/>
        <v>0.64413338008296417</v>
      </c>
      <c r="AA2586">
        <f t="shared" si="616"/>
        <v>0.62498651884343581</v>
      </c>
      <c r="AB2586" t="e">
        <f t="shared" si="618"/>
        <v>#VALUE!</v>
      </c>
    </row>
    <row r="2587" spans="1:28" x14ac:dyDescent="0.25">
      <c r="A2587">
        <v>58</v>
      </c>
      <c r="B2587" t="s">
        <v>322</v>
      </c>
      <c r="C2587">
        <v>8</v>
      </c>
      <c r="D2587" t="s">
        <v>49</v>
      </c>
      <c r="E2587">
        <v>2000</v>
      </c>
      <c r="F2587" t="s">
        <v>10</v>
      </c>
      <c r="G2587" t="s">
        <v>10</v>
      </c>
      <c r="H2587" s="54">
        <v>0.20100000000000001</v>
      </c>
      <c r="I2587" s="54">
        <v>0.23899999999999999</v>
      </c>
      <c r="J2587" s="54">
        <v>0.21150000000000002</v>
      </c>
      <c r="K2587">
        <v>0.16300000000000001</v>
      </c>
      <c r="L2587" s="2" t="e">
        <f t="shared" si="604"/>
        <v>#VALUE!</v>
      </c>
      <c r="M2587" s="2" t="e">
        <f t="shared" si="605"/>
        <v>#VALUE!</v>
      </c>
      <c r="N2587" s="2" t="e">
        <f t="shared" si="606"/>
        <v>#VALUE!</v>
      </c>
      <c r="O2587" s="2" t="e">
        <f t="shared" si="607"/>
        <v>#VALUE!</v>
      </c>
      <c r="P2587" s="79" t="e">
        <f t="shared" si="617"/>
        <v>#VALUE!</v>
      </c>
      <c r="Q2587" s="78">
        <v>0.94594594595000003</v>
      </c>
      <c r="R2587" s="78">
        <v>5.4054054054000003E-2</v>
      </c>
      <c r="S2587" s="79">
        <f t="shared" si="608"/>
        <v>1783.1852780825052</v>
      </c>
      <c r="T2587" s="2">
        <f t="shared" si="609"/>
        <v>1793.5862530532747</v>
      </c>
      <c r="U2587" s="2">
        <f t="shared" si="610"/>
        <v>1754.0747875452639</v>
      </c>
      <c r="V2587" s="2">
        <f t="shared" si="611"/>
        <v>1712.2105069366332</v>
      </c>
      <c r="W2587" s="2" t="e">
        <f t="shared" si="612"/>
        <v>#VALUE!</v>
      </c>
      <c r="X2587" t="e">
        <f t="shared" si="613"/>
        <v>#VALUE!</v>
      </c>
      <c r="Y2587" t="e">
        <f t="shared" si="614"/>
        <v>#VALUE!</v>
      </c>
      <c r="Z2587" t="e">
        <f t="shared" si="615"/>
        <v>#VALUE!</v>
      </c>
      <c r="AA2587" t="e">
        <f t="shared" si="616"/>
        <v>#VALUE!</v>
      </c>
      <c r="AB2587" t="e">
        <f t="shared" si="618"/>
        <v>#VALUE!</v>
      </c>
    </row>
    <row r="2588" spans="1:28" x14ac:dyDescent="0.25">
      <c r="A2588">
        <v>58</v>
      </c>
      <c r="B2588" t="s">
        <v>322</v>
      </c>
      <c r="C2588">
        <v>8</v>
      </c>
      <c r="D2588" t="s">
        <v>49</v>
      </c>
      <c r="E2588">
        <v>2001</v>
      </c>
      <c r="F2588">
        <v>1000</v>
      </c>
      <c r="G2588" t="s">
        <v>10</v>
      </c>
      <c r="H2588" s="54">
        <v>0.20499999999999999</v>
      </c>
      <c r="I2588" s="54">
        <v>0.20133333333333331</v>
      </c>
      <c r="J2588" s="54">
        <v>0.17783333333333332</v>
      </c>
      <c r="K2588">
        <v>0.161</v>
      </c>
      <c r="L2588" s="2">
        <f t="shared" si="604"/>
        <v>1257.8616352201257</v>
      </c>
      <c r="M2588" s="2">
        <f t="shared" si="605"/>
        <v>1252.0868113522538</v>
      </c>
      <c r="N2588" s="2">
        <f t="shared" si="606"/>
        <v>1216.2983985404419</v>
      </c>
      <c r="O2588" s="2">
        <f t="shared" si="607"/>
        <v>1191.8951132300358</v>
      </c>
      <c r="P2588" s="79" t="e">
        <f t="shared" si="617"/>
        <v>#VALUE!</v>
      </c>
      <c r="Q2588" s="78">
        <v>0.94594594595000003</v>
      </c>
      <c r="R2588" s="78">
        <v>5.4054054054000003E-2</v>
      </c>
      <c r="S2588" s="79">
        <f t="shared" si="608"/>
        <v>325.48185410315546</v>
      </c>
      <c r="T2588" s="2">
        <f t="shared" si="609"/>
        <v>418.3995298240402</v>
      </c>
      <c r="U2588" s="2">
        <f t="shared" si="610"/>
        <v>407.73506851215723</v>
      </c>
      <c r="V2588" s="2">
        <f t="shared" si="611"/>
        <v>407.7648300533541</v>
      </c>
      <c r="W2588" s="2" t="e">
        <f t="shared" si="612"/>
        <v>#VALUE!</v>
      </c>
      <c r="X2588">
        <f t="shared" si="613"/>
        <v>0.32548185410315544</v>
      </c>
      <c r="Y2588">
        <f t="shared" si="614"/>
        <v>0.41839952982404022</v>
      </c>
      <c r="Z2588">
        <f t="shared" si="615"/>
        <v>0.40773506851215724</v>
      </c>
      <c r="AA2588">
        <f t="shared" si="616"/>
        <v>0.40776483005335412</v>
      </c>
      <c r="AB2588" t="e">
        <f t="shared" si="618"/>
        <v>#VALUE!</v>
      </c>
    </row>
    <row r="2589" spans="1:28" x14ac:dyDescent="0.25">
      <c r="A2589">
        <v>58</v>
      </c>
      <c r="B2589" t="s">
        <v>322</v>
      </c>
      <c r="C2589">
        <v>8</v>
      </c>
      <c r="D2589" t="s">
        <v>49</v>
      </c>
      <c r="E2589">
        <v>2002</v>
      </c>
      <c r="F2589">
        <v>500</v>
      </c>
      <c r="G2589" t="s">
        <v>10</v>
      </c>
      <c r="H2589" s="54">
        <v>0.14500000000000002</v>
      </c>
      <c r="I2589" s="54">
        <v>0.14600000000000002</v>
      </c>
      <c r="J2589" s="54">
        <v>0.13250000000000001</v>
      </c>
      <c r="K2589">
        <v>0.105</v>
      </c>
      <c r="L2589" s="2">
        <f t="shared" si="604"/>
        <v>584.79532163742692</v>
      </c>
      <c r="M2589" s="2">
        <f t="shared" si="605"/>
        <v>585.48009367681505</v>
      </c>
      <c r="N2589" s="2">
        <f t="shared" si="606"/>
        <v>576.36887608069173</v>
      </c>
      <c r="O2589" s="2">
        <f t="shared" si="607"/>
        <v>558.65921787709499</v>
      </c>
      <c r="P2589" s="79" t="e">
        <f t="shared" si="617"/>
        <v>#VALUE!</v>
      </c>
      <c r="Q2589" s="78">
        <v>0.94594594595000003</v>
      </c>
      <c r="R2589" s="78">
        <v>5.4054054054000003E-2</v>
      </c>
      <c r="S2589" s="79">
        <f t="shared" si="608"/>
        <v>80.301877277724444</v>
      </c>
      <c r="T2589" s="2">
        <f t="shared" si="609"/>
        <v>94.627953468174226</v>
      </c>
      <c r="U2589" s="2">
        <f t="shared" si="610"/>
        <v>104.86485948228786</v>
      </c>
      <c r="V2589" s="2">
        <f t="shared" si="611"/>
        <v>93.544480570677877</v>
      </c>
      <c r="W2589" s="2" t="e">
        <f t="shared" si="612"/>
        <v>#VALUE!</v>
      </c>
      <c r="X2589">
        <f t="shared" si="613"/>
        <v>0.1606037545554489</v>
      </c>
      <c r="Y2589">
        <f t="shared" si="614"/>
        <v>0.18925590693634844</v>
      </c>
      <c r="Z2589">
        <f t="shared" si="615"/>
        <v>0.20972971896457571</v>
      </c>
      <c r="AA2589">
        <f t="shared" si="616"/>
        <v>0.18708896114135576</v>
      </c>
      <c r="AB2589" t="e">
        <f t="shared" si="618"/>
        <v>#VALUE!</v>
      </c>
    </row>
    <row r="2590" spans="1:28" x14ac:dyDescent="0.25">
      <c r="A2590">
        <v>58</v>
      </c>
      <c r="B2590" t="s">
        <v>322</v>
      </c>
      <c r="C2590">
        <v>8</v>
      </c>
      <c r="D2590" t="s">
        <v>49</v>
      </c>
      <c r="E2590">
        <v>2003</v>
      </c>
      <c r="F2590">
        <v>1500</v>
      </c>
      <c r="G2590" t="s">
        <v>10</v>
      </c>
      <c r="H2590" s="54">
        <v>0.19600000000000001</v>
      </c>
      <c r="I2590" s="54">
        <v>0.19833333333333333</v>
      </c>
      <c r="J2590" s="54">
        <v>0.18033333333333335</v>
      </c>
      <c r="K2590">
        <v>0.16</v>
      </c>
      <c r="L2590" s="2">
        <f t="shared" si="604"/>
        <v>1865.6716417910447</v>
      </c>
      <c r="M2590" s="2">
        <f t="shared" si="605"/>
        <v>1871.1018711018712</v>
      </c>
      <c r="N2590" s="2">
        <f t="shared" si="606"/>
        <v>1830.012200081334</v>
      </c>
      <c r="O2590" s="2">
        <f t="shared" si="607"/>
        <v>1785.7142857142858</v>
      </c>
      <c r="P2590" s="79" t="e">
        <f t="shared" si="617"/>
        <v>#VALUE!</v>
      </c>
      <c r="Q2590" s="78">
        <v>0.94594594595000003</v>
      </c>
      <c r="R2590" s="78">
        <v>5.4054054054000003E-2</v>
      </c>
      <c r="S2590" s="79">
        <f t="shared" si="608"/>
        <v>135.80862507882171</v>
      </c>
      <c r="T2590" s="2">
        <f t="shared" si="609"/>
        <v>144.50613251073983</v>
      </c>
      <c r="U2590" s="2">
        <f t="shared" si="610"/>
        <v>144.11911606954348</v>
      </c>
      <c r="V2590" s="2">
        <f t="shared" si="611"/>
        <v>147.00379940789031</v>
      </c>
      <c r="W2590" s="2" t="e">
        <f t="shared" si="612"/>
        <v>#VALUE!</v>
      </c>
      <c r="X2590">
        <f t="shared" si="613"/>
        <v>9.0539083385881139E-2</v>
      </c>
      <c r="Y2590">
        <f t="shared" si="614"/>
        <v>9.6337421673826557E-2</v>
      </c>
      <c r="Z2590">
        <f t="shared" si="615"/>
        <v>9.6079410713028987E-2</v>
      </c>
      <c r="AA2590">
        <f t="shared" si="616"/>
        <v>9.800253293859354E-2</v>
      </c>
      <c r="AB2590" t="e">
        <f t="shared" si="618"/>
        <v>#VALUE!</v>
      </c>
    </row>
    <row r="2591" spans="1:28" x14ac:dyDescent="0.25">
      <c r="A2591">
        <v>58</v>
      </c>
      <c r="B2591" t="s">
        <v>322</v>
      </c>
      <c r="C2591">
        <v>8</v>
      </c>
      <c r="D2591" t="s">
        <v>49</v>
      </c>
      <c r="E2591">
        <v>2004</v>
      </c>
      <c r="F2591">
        <v>250</v>
      </c>
      <c r="G2591" t="s">
        <v>10</v>
      </c>
      <c r="H2591" s="54">
        <v>0.26400000000000001</v>
      </c>
      <c r="I2591" s="54">
        <v>0.42799999999999999</v>
      </c>
      <c r="J2591" s="54">
        <v>0.41199999999999998</v>
      </c>
      <c r="K2591">
        <v>0.41299999999999998</v>
      </c>
      <c r="L2591" s="2">
        <f t="shared" si="604"/>
        <v>339.67391304347825</v>
      </c>
      <c r="M2591" s="2">
        <f t="shared" si="605"/>
        <v>437.06293706293701</v>
      </c>
      <c r="N2591" s="2">
        <f t="shared" si="606"/>
        <v>425.17006802721085</v>
      </c>
      <c r="O2591" s="2">
        <f t="shared" si="607"/>
        <v>425.89437819420789</v>
      </c>
      <c r="P2591" s="79" t="e">
        <f t="shared" si="617"/>
        <v>#VALUE!</v>
      </c>
      <c r="Q2591" s="78">
        <v>0.94594594595000003</v>
      </c>
      <c r="R2591" s="78">
        <v>5.4054054054000003E-2</v>
      </c>
      <c r="S2591" s="79" t="e">
        <f t="shared" si="608"/>
        <v>#VALUE!</v>
      </c>
      <c r="T2591" s="2" t="e">
        <f t="shared" si="609"/>
        <v>#VALUE!</v>
      </c>
      <c r="U2591" s="2" t="e">
        <f t="shared" si="610"/>
        <v>#VALUE!</v>
      </c>
      <c r="V2591" s="2" t="e">
        <f t="shared" si="611"/>
        <v>#VALUE!</v>
      </c>
      <c r="W2591" s="2" t="e">
        <f t="shared" si="612"/>
        <v>#VALUE!</v>
      </c>
      <c r="X2591" t="e">
        <f t="shared" si="613"/>
        <v>#VALUE!</v>
      </c>
      <c r="Y2591" t="e">
        <f t="shared" si="614"/>
        <v>#VALUE!</v>
      </c>
      <c r="Z2591" t="e">
        <f t="shared" si="615"/>
        <v>#VALUE!</v>
      </c>
      <c r="AA2591" t="e">
        <f t="shared" si="616"/>
        <v>#VALUE!</v>
      </c>
      <c r="AB2591" t="e">
        <f t="shared" si="618"/>
        <v>#VALUE!</v>
      </c>
    </row>
    <row r="2592" spans="1:28" x14ac:dyDescent="0.25">
      <c r="A2592">
        <v>58</v>
      </c>
      <c r="B2592" t="s">
        <v>322</v>
      </c>
      <c r="C2592">
        <v>8</v>
      </c>
      <c r="D2592" t="s">
        <v>49</v>
      </c>
      <c r="E2592">
        <v>2005</v>
      </c>
      <c r="F2592">
        <v>60</v>
      </c>
      <c r="G2592" t="s">
        <v>10</v>
      </c>
      <c r="H2592" s="54">
        <v>0.222</v>
      </c>
      <c r="I2592" s="54">
        <v>0.34633333333333338</v>
      </c>
      <c r="J2592" s="54">
        <v>0.41533333333333339</v>
      </c>
      <c r="K2592">
        <v>0.33700000000000002</v>
      </c>
      <c r="L2592" s="2">
        <f t="shared" ref="L2592:L2611" si="619">$F2592/(1-H2592)</f>
        <v>77.120822622107966</v>
      </c>
      <c r="M2592" s="2">
        <f t="shared" ref="M2592:M2611" si="620">$F2592/(1-I2592)</f>
        <v>91.789903110657832</v>
      </c>
      <c r="N2592" s="2">
        <f t="shared" ref="N2592:N2611" si="621">$F2592/(1-J2592)</f>
        <v>102.62257696693273</v>
      </c>
      <c r="O2592" s="2">
        <f t="shared" ref="O2592:O2611" si="622">$F2592/(1-K2592)</f>
        <v>90.497737556561077</v>
      </c>
      <c r="P2592" s="79" t="e">
        <f t="shared" si="617"/>
        <v>#VALUE!</v>
      </c>
      <c r="Q2592" s="78">
        <v>0.94594594595000003</v>
      </c>
      <c r="R2592" s="78">
        <v>5.4054054054000003E-2</v>
      </c>
      <c r="S2592" s="79" t="e">
        <f t="shared" ref="S2592:S2611" si="623">(L2595*$Q2592)+(L2596*$R2592)</f>
        <v>#VALUE!</v>
      </c>
      <c r="T2592" s="2" t="e">
        <f t="shared" ref="T2592:T2611" si="624">(M2595*$Q2592)+(M2596*$R2592)</f>
        <v>#VALUE!</v>
      </c>
      <c r="U2592" s="2" t="e">
        <f t="shared" ref="U2592:U2611" si="625">(N2595*$Q2592)+(N2596*$R2592)</f>
        <v>#VALUE!</v>
      </c>
      <c r="V2592" s="2" t="e">
        <f t="shared" ref="V2592:V2611" si="626">(O2595*$Q2592)+(O2596*$R2592)</f>
        <v>#VALUE!</v>
      </c>
      <c r="W2592" s="2" t="e">
        <f t="shared" ref="W2592:W2611" si="627">(P2595*$Q2592)+(P2596*$R2592)</f>
        <v>#VALUE!</v>
      </c>
      <c r="X2592" t="e">
        <f t="shared" ref="X2592:X2611" si="628">S2592/$F2592</f>
        <v>#VALUE!</v>
      </c>
      <c r="Y2592" t="e">
        <f t="shared" ref="Y2592:Y2611" si="629">T2592/$F2592</f>
        <v>#VALUE!</v>
      </c>
      <c r="Z2592" t="e">
        <f t="shared" ref="Z2592:Z2611" si="630">U2592/$F2592</f>
        <v>#VALUE!</v>
      </c>
      <c r="AA2592" t="e">
        <f t="shared" ref="AA2592:AA2611" si="631">V2592/$F2592</f>
        <v>#VALUE!</v>
      </c>
      <c r="AB2592" t="e">
        <f t="shared" si="618"/>
        <v>#VALUE!</v>
      </c>
    </row>
    <row r="2593" spans="1:28" x14ac:dyDescent="0.25">
      <c r="A2593">
        <v>58</v>
      </c>
      <c r="B2593" t="s">
        <v>322</v>
      </c>
      <c r="C2593">
        <v>8</v>
      </c>
      <c r="D2593" t="s">
        <v>49</v>
      </c>
      <c r="E2593">
        <v>2006</v>
      </c>
      <c r="F2593">
        <v>110</v>
      </c>
      <c r="G2593" t="s">
        <v>10</v>
      </c>
      <c r="H2593" s="54">
        <v>0.191</v>
      </c>
      <c r="I2593" s="54">
        <v>0.23766666666666669</v>
      </c>
      <c r="J2593" s="54">
        <v>0.23666666666666669</v>
      </c>
      <c r="K2593">
        <v>0.251</v>
      </c>
      <c r="L2593" s="2">
        <f t="shared" si="619"/>
        <v>135.97033374536466</v>
      </c>
      <c r="M2593" s="2">
        <f t="shared" si="620"/>
        <v>144.29383471797115</v>
      </c>
      <c r="N2593" s="2">
        <f t="shared" si="621"/>
        <v>144.10480349344979</v>
      </c>
      <c r="O2593" s="2">
        <f t="shared" si="622"/>
        <v>146.86248331108143</v>
      </c>
      <c r="P2593" s="79" t="e">
        <f t="shared" si="617"/>
        <v>#VALUE!</v>
      </c>
      <c r="Q2593" s="78">
        <v>0.94594594595000003</v>
      </c>
      <c r="R2593" s="78">
        <v>5.4054054054000003E-2</v>
      </c>
      <c r="S2593" s="79" t="e">
        <f t="shared" si="623"/>
        <v>#VALUE!</v>
      </c>
      <c r="T2593" s="2" t="e">
        <f t="shared" si="624"/>
        <v>#VALUE!</v>
      </c>
      <c r="U2593" s="2" t="e">
        <f t="shared" si="625"/>
        <v>#VALUE!</v>
      </c>
      <c r="V2593" s="2" t="e">
        <f t="shared" si="626"/>
        <v>#VALUE!</v>
      </c>
      <c r="W2593" s="2" t="e">
        <f t="shared" si="627"/>
        <v>#VALUE!</v>
      </c>
      <c r="X2593" t="e">
        <f t="shared" si="628"/>
        <v>#VALUE!</v>
      </c>
      <c r="Y2593" t="e">
        <f t="shared" si="629"/>
        <v>#VALUE!</v>
      </c>
      <c r="Z2593" t="e">
        <f t="shared" si="630"/>
        <v>#VALUE!</v>
      </c>
      <c r="AA2593" t="e">
        <f t="shared" si="631"/>
        <v>#VALUE!</v>
      </c>
      <c r="AB2593" t="e">
        <f t="shared" si="618"/>
        <v>#VALUE!</v>
      </c>
    </row>
    <row r="2594" spans="1:28" x14ac:dyDescent="0.25">
      <c r="A2594">
        <v>58</v>
      </c>
      <c r="B2594" t="s">
        <v>322</v>
      </c>
      <c r="C2594">
        <v>8</v>
      </c>
      <c r="D2594" t="s">
        <v>49</v>
      </c>
      <c r="E2594">
        <v>2007</v>
      </c>
      <c r="F2594">
        <v>100</v>
      </c>
      <c r="G2594" t="s">
        <v>10</v>
      </c>
      <c r="H2594" s="54">
        <v>0.248</v>
      </c>
      <c r="I2594" s="54">
        <v>0.32533333333333336</v>
      </c>
      <c r="J2594" s="54">
        <v>0.30733333333333335</v>
      </c>
      <c r="K2594">
        <v>0.33100000000000002</v>
      </c>
      <c r="L2594" s="2">
        <f t="shared" si="619"/>
        <v>132.97872340425531</v>
      </c>
      <c r="M2594" s="2">
        <f t="shared" si="620"/>
        <v>148.22134387351778</v>
      </c>
      <c r="N2594" s="2">
        <f t="shared" si="621"/>
        <v>144.36958614051974</v>
      </c>
      <c r="O2594" s="2">
        <f t="shared" si="622"/>
        <v>149.47683109118086</v>
      </c>
      <c r="P2594" s="79" t="e">
        <f t="shared" si="617"/>
        <v>#VALUE!</v>
      </c>
      <c r="Q2594" s="78">
        <v>0.94594594595000003</v>
      </c>
      <c r="R2594" s="78">
        <v>5.4054054054000003E-2</v>
      </c>
      <c r="S2594" s="79" t="e">
        <f t="shared" si="623"/>
        <v>#VALUE!</v>
      </c>
      <c r="T2594" s="2" t="e">
        <f t="shared" si="624"/>
        <v>#VALUE!</v>
      </c>
      <c r="U2594" s="2" t="e">
        <f t="shared" si="625"/>
        <v>#VALUE!</v>
      </c>
      <c r="V2594" s="2" t="e">
        <f t="shared" si="626"/>
        <v>#VALUE!</v>
      </c>
      <c r="W2594" s="2" t="e">
        <f t="shared" si="627"/>
        <v>#VALUE!</v>
      </c>
      <c r="X2594" t="e">
        <f t="shared" si="628"/>
        <v>#VALUE!</v>
      </c>
      <c r="Y2594" t="e">
        <f t="shared" si="629"/>
        <v>#VALUE!</v>
      </c>
      <c r="Z2594" t="e">
        <f t="shared" si="630"/>
        <v>#VALUE!</v>
      </c>
      <c r="AA2594" t="e">
        <f t="shared" si="631"/>
        <v>#VALUE!</v>
      </c>
      <c r="AB2594" t="e">
        <f t="shared" si="618"/>
        <v>#VALUE!</v>
      </c>
    </row>
    <row r="2595" spans="1:28" x14ac:dyDescent="0.25">
      <c r="A2595">
        <v>58</v>
      </c>
      <c r="B2595" t="s">
        <v>322</v>
      </c>
      <c r="C2595">
        <v>8</v>
      </c>
      <c r="D2595" t="s">
        <v>49</v>
      </c>
      <c r="E2595">
        <v>2008</v>
      </c>
      <c r="F2595" t="s">
        <v>10</v>
      </c>
      <c r="G2595" t="s">
        <v>10</v>
      </c>
      <c r="H2595" s="54">
        <v>0.26800000000000002</v>
      </c>
      <c r="I2595" s="54">
        <v>0.3046666666666667</v>
      </c>
      <c r="J2595" s="54">
        <v>0.28266666666666668</v>
      </c>
      <c r="K2595">
        <v>0.311</v>
      </c>
      <c r="L2595" s="2" t="e">
        <f t="shared" si="619"/>
        <v>#VALUE!</v>
      </c>
      <c r="M2595" s="2" t="e">
        <f t="shared" si="620"/>
        <v>#VALUE!</v>
      </c>
      <c r="N2595" s="2" t="e">
        <f t="shared" si="621"/>
        <v>#VALUE!</v>
      </c>
      <c r="O2595" s="2" t="e">
        <f t="shared" si="622"/>
        <v>#VALUE!</v>
      </c>
      <c r="P2595" s="79" t="e">
        <f t="shared" si="617"/>
        <v>#VALUE!</v>
      </c>
      <c r="Q2595" s="78">
        <v>0.94594594595000003</v>
      </c>
      <c r="R2595" s="78">
        <v>5.4054054054000003E-2</v>
      </c>
      <c r="S2595" s="79">
        <f t="shared" si="623"/>
        <v>283.3681915110505</v>
      </c>
      <c r="T2595" s="2">
        <f t="shared" si="624"/>
        <v>285.46831361394237</v>
      </c>
      <c r="U2595" s="2">
        <f t="shared" si="625"/>
        <v>278.67225029348327</v>
      </c>
      <c r="V2595" s="2">
        <f t="shared" si="626"/>
        <v>291.26099965286795</v>
      </c>
      <c r="W2595" s="2" t="e">
        <f t="shared" si="627"/>
        <v>#VALUE!</v>
      </c>
      <c r="X2595" t="e">
        <f t="shared" si="628"/>
        <v>#VALUE!</v>
      </c>
      <c r="Y2595" t="e">
        <f t="shared" si="629"/>
        <v>#VALUE!</v>
      </c>
      <c r="Z2595" t="e">
        <f t="shared" si="630"/>
        <v>#VALUE!</v>
      </c>
      <c r="AA2595" t="e">
        <f t="shared" si="631"/>
        <v>#VALUE!</v>
      </c>
      <c r="AB2595" t="e">
        <f t="shared" si="618"/>
        <v>#VALUE!</v>
      </c>
    </row>
    <row r="2596" spans="1:28" x14ac:dyDescent="0.25">
      <c r="A2596">
        <v>58</v>
      </c>
      <c r="B2596" t="s">
        <v>322</v>
      </c>
      <c r="C2596">
        <v>8</v>
      </c>
      <c r="D2596" t="s">
        <v>49</v>
      </c>
      <c r="E2596">
        <v>2009</v>
      </c>
      <c r="F2596">
        <v>175</v>
      </c>
      <c r="G2596" t="s">
        <v>10</v>
      </c>
      <c r="H2596" s="54">
        <v>0.25600000000000001</v>
      </c>
      <c r="I2596" s="54">
        <v>0.28799999999999998</v>
      </c>
      <c r="J2596" s="54">
        <v>0.26449999999999996</v>
      </c>
      <c r="K2596">
        <v>0.28799999999999998</v>
      </c>
      <c r="L2596" s="2">
        <f t="shared" si="619"/>
        <v>235.21505376344086</v>
      </c>
      <c r="M2596" s="2">
        <f t="shared" si="620"/>
        <v>245.7865168539326</v>
      </c>
      <c r="N2596" s="2">
        <f t="shared" si="621"/>
        <v>237.93337865397686</v>
      </c>
      <c r="O2596" s="2">
        <f t="shared" si="622"/>
        <v>245.7865168539326</v>
      </c>
      <c r="P2596" s="79" t="e">
        <f t="shared" si="617"/>
        <v>#VALUE!</v>
      </c>
      <c r="Q2596" s="78">
        <v>0.94594594595000003</v>
      </c>
      <c r="R2596" s="78">
        <v>5.4054054054000003E-2</v>
      </c>
      <c r="S2596" s="79">
        <f t="shared" si="623"/>
        <v>105.09434275591875</v>
      </c>
      <c r="T2596" s="2">
        <f t="shared" si="624"/>
        <v>116.31527472133223</v>
      </c>
      <c r="U2596" s="2">
        <f t="shared" si="625"/>
        <v>112.70095425313076</v>
      </c>
      <c r="V2596" s="2">
        <f t="shared" si="626"/>
        <v>118.16979638796298</v>
      </c>
      <c r="W2596" s="2" t="e">
        <f t="shared" si="627"/>
        <v>#VALUE!</v>
      </c>
      <c r="X2596">
        <f t="shared" si="628"/>
        <v>0.60053910146239287</v>
      </c>
      <c r="Y2596">
        <f t="shared" si="629"/>
        <v>0.66465871269332699</v>
      </c>
      <c r="Z2596">
        <f t="shared" si="630"/>
        <v>0.64400545287503297</v>
      </c>
      <c r="AA2596">
        <f t="shared" si="631"/>
        <v>0.67525597935978843</v>
      </c>
      <c r="AB2596" t="e">
        <f t="shared" si="618"/>
        <v>#VALUE!</v>
      </c>
    </row>
    <row r="2597" spans="1:28" x14ac:dyDescent="0.25">
      <c r="A2597">
        <v>58</v>
      </c>
      <c r="B2597" t="s">
        <v>322</v>
      </c>
      <c r="C2597">
        <v>8</v>
      </c>
      <c r="D2597" t="s">
        <v>49</v>
      </c>
      <c r="E2597">
        <v>2010</v>
      </c>
      <c r="F2597" t="s">
        <v>10</v>
      </c>
      <c r="G2597" t="s">
        <v>10</v>
      </c>
      <c r="H2597" s="54">
        <v>0.20600000000000002</v>
      </c>
      <c r="I2597" s="54">
        <v>0.29066666666666668</v>
      </c>
      <c r="J2597" s="54">
        <v>0.27216666666666667</v>
      </c>
      <c r="K2597">
        <v>0.28699999999999998</v>
      </c>
      <c r="L2597" s="2" t="e">
        <f t="shared" si="619"/>
        <v>#VALUE!</v>
      </c>
      <c r="M2597" s="2" t="e">
        <f t="shared" si="620"/>
        <v>#VALUE!</v>
      </c>
      <c r="N2597" s="2" t="e">
        <f t="shared" si="621"/>
        <v>#VALUE!</v>
      </c>
      <c r="O2597" s="2" t="e">
        <f t="shared" si="622"/>
        <v>#VALUE!</v>
      </c>
      <c r="P2597" s="79" t="e">
        <f t="shared" si="617"/>
        <v>#VALUE!</v>
      </c>
      <c r="Q2597" s="78">
        <v>0.94594594595000003</v>
      </c>
      <c r="R2597" s="78">
        <v>5.4054054054000003E-2</v>
      </c>
      <c r="S2597" s="79">
        <f t="shared" si="623"/>
        <v>512.89052722805786</v>
      </c>
      <c r="T2597" s="2">
        <f t="shared" si="624"/>
        <v>566.90430205091843</v>
      </c>
      <c r="U2597" s="2">
        <f t="shared" si="625"/>
        <v>548.69788431520487</v>
      </c>
      <c r="V2597" s="2">
        <f t="shared" si="626"/>
        <v>558.40205144933191</v>
      </c>
      <c r="W2597" s="2" t="e">
        <f t="shared" si="627"/>
        <v>#VALUE!</v>
      </c>
      <c r="X2597" t="e">
        <f t="shared" si="628"/>
        <v>#VALUE!</v>
      </c>
      <c r="Y2597" t="e">
        <f t="shared" si="629"/>
        <v>#VALUE!</v>
      </c>
      <c r="Z2597" t="e">
        <f t="shared" si="630"/>
        <v>#VALUE!</v>
      </c>
      <c r="AA2597" t="e">
        <f t="shared" si="631"/>
        <v>#VALUE!</v>
      </c>
      <c r="AB2597" t="e">
        <f t="shared" si="618"/>
        <v>#VALUE!</v>
      </c>
    </row>
    <row r="2598" spans="1:28" x14ac:dyDescent="0.25">
      <c r="A2598">
        <v>58</v>
      </c>
      <c r="B2598" t="s">
        <v>322</v>
      </c>
      <c r="C2598">
        <v>8</v>
      </c>
      <c r="D2598" t="s">
        <v>49</v>
      </c>
      <c r="E2598">
        <v>2011</v>
      </c>
      <c r="F2598">
        <v>220</v>
      </c>
      <c r="G2598" t="s">
        <v>10</v>
      </c>
      <c r="H2598" s="54">
        <v>0.254</v>
      </c>
      <c r="I2598" s="54">
        <v>0.2583333333333333</v>
      </c>
      <c r="J2598" s="54">
        <v>0.24033333333333334</v>
      </c>
      <c r="K2598">
        <v>0.27300000000000002</v>
      </c>
      <c r="L2598" s="2">
        <f t="shared" si="619"/>
        <v>294.90616621983912</v>
      </c>
      <c r="M2598" s="2">
        <f t="shared" si="620"/>
        <v>296.62921348314603</v>
      </c>
      <c r="N2598" s="2">
        <f t="shared" si="621"/>
        <v>289.60070206230802</v>
      </c>
      <c r="O2598" s="2">
        <f t="shared" si="622"/>
        <v>302.61348005502066</v>
      </c>
      <c r="P2598" s="79" t="e">
        <f t="shared" si="617"/>
        <v>#VALUE!</v>
      </c>
      <c r="Q2598" s="78">
        <v>0.94594594595000003</v>
      </c>
      <c r="R2598" s="78">
        <v>5.4054054054000003E-2</v>
      </c>
      <c r="S2598" s="79">
        <f t="shared" si="623"/>
        <v>395.76418523952049</v>
      </c>
      <c r="T2598" s="2">
        <f t="shared" si="624"/>
        <v>425.42491930878447</v>
      </c>
      <c r="U2598" s="2">
        <f t="shared" si="625"/>
        <v>423.12131779810835</v>
      </c>
      <c r="V2598" s="2">
        <f t="shared" si="626"/>
        <v>416.10734190115647</v>
      </c>
      <c r="W2598" s="2" t="e">
        <f t="shared" si="627"/>
        <v>#VALUE!</v>
      </c>
      <c r="X2598">
        <f t="shared" si="628"/>
        <v>1.7989281147250931</v>
      </c>
      <c r="Y2598">
        <f t="shared" si="629"/>
        <v>1.9337496332217476</v>
      </c>
      <c r="Z2598">
        <f t="shared" si="630"/>
        <v>1.9232787172641288</v>
      </c>
      <c r="AA2598">
        <f t="shared" si="631"/>
        <v>1.8913970086416203</v>
      </c>
      <c r="AB2598" t="e">
        <f t="shared" si="618"/>
        <v>#VALUE!</v>
      </c>
    </row>
    <row r="2599" spans="1:28" x14ac:dyDescent="0.25">
      <c r="A2599">
        <v>58</v>
      </c>
      <c r="B2599" t="s">
        <v>322</v>
      </c>
      <c r="C2599">
        <v>8</v>
      </c>
      <c r="D2599" t="s">
        <v>49</v>
      </c>
      <c r="E2599">
        <v>2012</v>
      </c>
      <c r="F2599">
        <v>65</v>
      </c>
      <c r="G2599" t="s">
        <v>10</v>
      </c>
      <c r="H2599" s="54">
        <v>0.20199999999999999</v>
      </c>
      <c r="I2599" s="54">
        <v>0.27900000000000003</v>
      </c>
      <c r="J2599" s="54">
        <v>0.25650000000000001</v>
      </c>
      <c r="K2599">
        <v>0.29799999999999999</v>
      </c>
      <c r="L2599" s="2">
        <f t="shared" si="619"/>
        <v>81.453634085213025</v>
      </c>
      <c r="M2599" s="2">
        <f t="shared" si="620"/>
        <v>90.152565880721227</v>
      </c>
      <c r="N2599" s="2">
        <f t="shared" si="621"/>
        <v>87.424344317417606</v>
      </c>
      <c r="O2599" s="2">
        <f t="shared" si="622"/>
        <v>92.592592592592595</v>
      </c>
      <c r="P2599" s="79" t="e">
        <f t="shared" si="617"/>
        <v>#VALUE!</v>
      </c>
      <c r="Q2599" s="78">
        <v>0.94594594595000003</v>
      </c>
      <c r="R2599" s="78">
        <v>5.4054054054000003E-2</v>
      </c>
      <c r="S2599" s="79">
        <f t="shared" si="623"/>
        <v>155.14106845439628</v>
      </c>
      <c r="T2599" s="2">
        <f t="shared" si="624"/>
        <v>169.24537231664934</v>
      </c>
      <c r="U2599" s="2">
        <f t="shared" si="625"/>
        <v>165.20316470002152</v>
      </c>
      <c r="V2599" s="2">
        <f t="shared" si="626"/>
        <v>178.89195700200912</v>
      </c>
      <c r="W2599" s="2" t="e">
        <f t="shared" si="627"/>
        <v>#VALUE!</v>
      </c>
      <c r="X2599">
        <f t="shared" si="628"/>
        <v>2.3867856685291735</v>
      </c>
      <c r="Y2599">
        <f t="shared" si="629"/>
        <v>2.6037749587176822</v>
      </c>
      <c r="Z2599">
        <f t="shared" si="630"/>
        <v>2.5415871492311002</v>
      </c>
      <c r="AA2599">
        <f t="shared" si="631"/>
        <v>2.7521839538770636</v>
      </c>
      <c r="AB2599" t="e">
        <f t="shared" si="618"/>
        <v>#VALUE!</v>
      </c>
    </row>
    <row r="2600" spans="1:28" x14ac:dyDescent="0.25">
      <c r="A2600">
        <v>58</v>
      </c>
      <c r="B2600" t="s">
        <v>322</v>
      </c>
      <c r="C2600">
        <v>8</v>
      </c>
      <c r="D2600" t="s">
        <v>49</v>
      </c>
      <c r="E2600">
        <v>2013</v>
      </c>
      <c r="F2600">
        <v>400</v>
      </c>
      <c r="G2600" t="s">
        <v>10</v>
      </c>
      <c r="H2600" s="54">
        <v>0.22900000000000001</v>
      </c>
      <c r="I2600" s="54">
        <v>0.30333333333333334</v>
      </c>
      <c r="J2600" s="54">
        <v>0.27933333333333332</v>
      </c>
      <c r="K2600">
        <v>0.29299999999999998</v>
      </c>
      <c r="L2600" s="2">
        <f t="shared" si="619"/>
        <v>518.80674448767832</v>
      </c>
      <c r="M2600" s="2">
        <f t="shared" si="620"/>
        <v>574.16267942583738</v>
      </c>
      <c r="N2600" s="2">
        <f t="shared" si="621"/>
        <v>555.04162812210916</v>
      </c>
      <c r="O2600" s="2">
        <f t="shared" si="622"/>
        <v>565.77086280056574</v>
      </c>
      <c r="P2600" s="79" t="e">
        <f t="shared" si="617"/>
        <v>#VALUE!</v>
      </c>
      <c r="Q2600" s="78">
        <v>0.94594594595000003</v>
      </c>
      <c r="R2600" s="78">
        <v>5.4054054054000003E-2</v>
      </c>
      <c r="S2600" s="79">
        <f t="shared" si="623"/>
        <v>151.49368173193344</v>
      </c>
      <c r="T2600" s="2">
        <f t="shared" si="624"/>
        <v>163.24669261133533</v>
      </c>
      <c r="U2600" s="2">
        <f t="shared" si="625"/>
        <v>158.83231089441136</v>
      </c>
      <c r="V2600" s="2">
        <f t="shared" si="626"/>
        <v>161.9739726803729</v>
      </c>
      <c r="W2600" s="2" t="e">
        <f t="shared" si="627"/>
        <v>#VALUE!</v>
      </c>
      <c r="X2600">
        <f t="shared" si="628"/>
        <v>0.37873420432983357</v>
      </c>
      <c r="Y2600">
        <f t="shared" si="629"/>
        <v>0.40811673152833833</v>
      </c>
      <c r="Z2600">
        <f t="shared" si="630"/>
        <v>0.39708077723602841</v>
      </c>
      <c r="AA2600">
        <f t="shared" si="631"/>
        <v>0.40493493170093225</v>
      </c>
      <c r="AB2600" t="e">
        <f t="shared" si="618"/>
        <v>#VALUE!</v>
      </c>
    </row>
    <row r="2601" spans="1:28" x14ac:dyDescent="0.25">
      <c r="A2601">
        <v>58</v>
      </c>
      <c r="B2601" t="s">
        <v>322</v>
      </c>
      <c r="C2601">
        <v>8</v>
      </c>
      <c r="D2601" t="s">
        <v>49</v>
      </c>
      <c r="E2601">
        <v>2014</v>
      </c>
      <c r="F2601">
        <v>350</v>
      </c>
      <c r="G2601" t="s">
        <v>10</v>
      </c>
      <c r="H2601" s="54">
        <v>0.14499999999999999</v>
      </c>
      <c r="I2601" s="54">
        <v>0.20433333333333331</v>
      </c>
      <c r="J2601" s="54">
        <v>0.20033333333333331</v>
      </c>
      <c r="K2601">
        <v>0.185</v>
      </c>
      <c r="L2601" s="2">
        <f t="shared" si="619"/>
        <v>409.35672514619881</v>
      </c>
      <c r="M2601" s="2">
        <f t="shared" si="620"/>
        <v>439.88269794721401</v>
      </c>
      <c r="N2601" s="2">
        <f t="shared" si="621"/>
        <v>437.68236765318881</v>
      </c>
      <c r="O2601" s="2">
        <f t="shared" si="622"/>
        <v>429.44785276073623</v>
      </c>
      <c r="P2601" s="79" t="e">
        <f t="shared" si="617"/>
        <v>#VALUE!</v>
      </c>
      <c r="Q2601" s="78">
        <v>0.94594594595000003</v>
      </c>
      <c r="R2601" s="78">
        <v>5.4054054054000003E-2</v>
      </c>
      <c r="S2601" s="79">
        <f t="shared" si="623"/>
        <v>885.86443590017871</v>
      </c>
      <c r="T2601" s="2">
        <f t="shared" si="624"/>
        <v>979.01841473307184</v>
      </c>
      <c r="U2601" s="2">
        <f t="shared" si="625"/>
        <v>948.7194526639729</v>
      </c>
      <c r="V2601" s="2">
        <f t="shared" si="626"/>
        <v>966.59426220811599</v>
      </c>
      <c r="W2601" s="2" t="e">
        <f t="shared" si="627"/>
        <v>#VALUE!</v>
      </c>
      <c r="X2601">
        <f t="shared" si="628"/>
        <v>2.531041245429082</v>
      </c>
      <c r="Y2601">
        <f t="shared" si="629"/>
        <v>2.7971954706659194</v>
      </c>
      <c r="Z2601">
        <f t="shared" si="630"/>
        <v>2.7106270076113512</v>
      </c>
      <c r="AA2601">
        <f t="shared" si="631"/>
        <v>2.7616978920231885</v>
      </c>
      <c r="AB2601" t="e">
        <f t="shared" si="618"/>
        <v>#VALUE!</v>
      </c>
    </row>
    <row r="2602" spans="1:28" x14ac:dyDescent="0.25">
      <c r="A2602">
        <v>58</v>
      </c>
      <c r="B2602" t="s">
        <v>322</v>
      </c>
      <c r="C2602">
        <v>8</v>
      </c>
      <c r="D2602" t="s">
        <v>49</v>
      </c>
      <c r="E2602">
        <v>2015</v>
      </c>
      <c r="F2602">
        <v>120</v>
      </c>
      <c r="G2602" t="s">
        <v>10</v>
      </c>
      <c r="H2602" s="54">
        <v>0.24</v>
      </c>
      <c r="I2602" s="54">
        <v>0.30400000000000005</v>
      </c>
      <c r="J2602" s="54">
        <v>0.28700000000000003</v>
      </c>
      <c r="K2602">
        <v>0.34300000000000003</v>
      </c>
      <c r="L2602" s="2">
        <f t="shared" si="619"/>
        <v>157.89473684210526</v>
      </c>
      <c r="M2602" s="2">
        <f t="shared" si="620"/>
        <v>172.41379310344828</v>
      </c>
      <c r="N2602" s="2">
        <f t="shared" si="621"/>
        <v>168.30294530154279</v>
      </c>
      <c r="O2602" s="2">
        <f t="shared" si="622"/>
        <v>182.64840182648402</v>
      </c>
      <c r="P2602" s="79" t="e">
        <f t="shared" si="617"/>
        <v>#VALUE!</v>
      </c>
      <c r="Q2602" s="78">
        <v>0.94594594595000003</v>
      </c>
      <c r="R2602" s="78">
        <v>5.4054054054000003E-2</v>
      </c>
      <c r="S2602" s="79">
        <f t="shared" si="623"/>
        <v>100.2486570473346</v>
      </c>
      <c r="T2602" s="2">
        <f t="shared" si="624"/>
        <v>115.60844872318307</v>
      </c>
      <c r="U2602" s="2">
        <f t="shared" si="625"/>
        <v>114.09171759566875</v>
      </c>
      <c r="V2602" s="2">
        <f t="shared" si="626"/>
        <v>100.73203070645171</v>
      </c>
      <c r="W2602" s="2" t="e">
        <f t="shared" si="627"/>
        <v>#VALUE!</v>
      </c>
      <c r="X2602">
        <f t="shared" si="628"/>
        <v>0.83540547539445498</v>
      </c>
      <c r="Y2602">
        <f t="shared" si="629"/>
        <v>0.9634037393598589</v>
      </c>
      <c r="Z2602">
        <f t="shared" si="630"/>
        <v>0.95076431329723965</v>
      </c>
      <c r="AA2602">
        <f t="shared" si="631"/>
        <v>0.83943358922043088</v>
      </c>
      <c r="AB2602" t="e">
        <f t="shared" si="618"/>
        <v>#VALUE!</v>
      </c>
    </row>
    <row r="2603" spans="1:28" x14ac:dyDescent="0.25">
      <c r="A2603">
        <v>58</v>
      </c>
      <c r="B2603" t="s">
        <v>322</v>
      </c>
      <c r="C2603">
        <v>8</v>
      </c>
      <c r="D2603" t="s">
        <v>49</v>
      </c>
      <c r="E2603">
        <v>2016</v>
      </c>
      <c r="F2603">
        <v>80</v>
      </c>
      <c r="G2603" t="s">
        <v>10</v>
      </c>
      <c r="H2603" s="54">
        <v>0.252</v>
      </c>
      <c r="I2603" s="54">
        <v>0.29700000000000004</v>
      </c>
      <c r="J2603" s="54">
        <v>0.27900000000000003</v>
      </c>
      <c r="K2603">
        <v>0.29299999999999998</v>
      </c>
      <c r="L2603" s="2">
        <f t="shared" si="619"/>
        <v>106.95187165775401</v>
      </c>
      <c r="M2603" s="2">
        <f t="shared" si="620"/>
        <v>113.79800853485065</v>
      </c>
      <c r="N2603" s="2">
        <f t="shared" si="621"/>
        <v>110.95700416088766</v>
      </c>
      <c r="O2603" s="2">
        <f t="shared" si="622"/>
        <v>113.15417256011314</v>
      </c>
      <c r="P2603" s="79" t="e">
        <f t="shared" si="617"/>
        <v>#VALUE!</v>
      </c>
      <c r="Q2603" s="78">
        <v>0.94594594595000003</v>
      </c>
      <c r="R2603" s="78">
        <v>5.4054054054000003E-2</v>
      </c>
      <c r="S2603" s="79">
        <f t="shared" si="623"/>
        <v>166.63497596933354</v>
      </c>
      <c r="T2603" s="2">
        <f t="shared" si="624"/>
        <v>189.80218790840669</v>
      </c>
      <c r="U2603" s="2">
        <f t="shared" si="625"/>
        <v>186.93678431287091</v>
      </c>
      <c r="V2603" s="2">
        <f t="shared" si="626"/>
        <v>175.96751390242062</v>
      </c>
      <c r="W2603" s="2" t="e">
        <f t="shared" si="627"/>
        <v>#VALUE!</v>
      </c>
      <c r="X2603">
        <f t="shared" si="628"/>
        <v>2.0829371996166692</v>
      </c>
      <c r="Y2603">
        <f t="shared" si="629"/>
        <v>2.3725273488550838</v>
      </c>
      <c r="Z2603">
        <f t="shared" si="630"/>
        <v>2.3367098039108862</v>
      </c>
      <c r="AA2603">
        <f t="shared" si="631"/>
        <v>2.1995939237802578</v>
      </c>
      <c r="AB2603" t="e">
        <f t="shared" si="618"/>
        <v>#VALUE!</v>
      </c>
    </row>
    <row r="2604" spans="1:28" x14ac:dyDescent="0.25">
      <c r="A2604">
        <v>58</v>
      </c>
      <c r="B2604" t="s">
        <v>322</v>
      </c>
      <c r="C2604">
        <v>8</v>
      </c>
      <c r="D2604" t="s">
        <v>49</v>
      </c>
      <c r="E2604">
        <v>2017</v>
      </c>
      <c r="F2604">
        <v>685</v>
      </c>
      <c r="G2604" t="s">
        <v>10</v>
      </c>
      <c r="H2604" s="54">
        <v>0.26421253355763952</v>
      </c>
      <c r="I2604" s="54">
        <v>0.33404541147798106</v>
      </c>
      <c r="J2604" s="54">
        <v>0.31269765999824639</v>
      </c>
      <c r="K2604">
        <v>0.32600000000000001</v>
      </c>
      <c r="L2604" s="2">
        <f t="shared" si="619"/>
        <v>930.97535802298285</v>
      </c>
      <c r="M2604" s="2">
        <f t="shared" si="620"/>
        <v>1028.5986639423108</v>
      </c>
      <c r="N2604" s="2">
        <f t="shared" si="621"/>
        <v>996.65017872375097</v>
      </c>
      <c r="O2604" s="2">
        <f t="shared" si="622"/>
        <v>1016.3204747774482</v>
      </c>
      <c r="P2604" s="79" t="e">
        <f t="shared" si="617"/>
        <v>#VALUE!</v>
      </c>
      <c r="Q2604" s="78">
        <v>0.94594594595000003</v>
      </c>
      <c r="R2604" s="78">
        <v>5.4054054054000003E-2</v>
      </c>
      <c r="S2604" s="79" t="e">
        <f t="shared" si="623"/>
        <v>#VALUE!</v>
      </c>
      <c r="T2604" s="2" t="e">
        <f t="shared" si="624"/>
        <v>#VALUE!</v>
      </c>
      <c r="U2604" s="2" t="e">
        <f t="shared" si="625"/>
        <v>#VALUE!</v>
      </c>
      <c r="V2604" s="2">
        <f t="shared" si="626"/>
        <v>172.56544555502609</v>
      </c>
      <c r="W2604" s="2" t="e">
        <f t="shared" si="627"/>
        <v>#VALUE!</v>
      </c>
      <c r="X2604" t="e">
        <f t="shared" si="628"/>
        <v>#VALUE!</v>
      </c>
      <c r="Y2604" t="e">
        <f t="shared" si="629"/>
        <v>#VALUE!</v>
      </c>
      <c r="Z2604" t="e">
        <f t="shared" si="630"/>
        <v>#VALUE!</v>
      </c>
      <c r="AA2604">
        <f t="shared" si="631"/>
        <v>0.25192035847449062</v>
      </c>
      <c r="AB2604" t="e">
        <f t="shared" si="618"/>
        <v>#VALUE!</v>
      </c>
    </row>
    <row r="2605" spans="1:28" x14ac:dyDescent="0.25">
      <c r="A2605">
        <v>58</v>
      </c>
      <c r="B2605" t="s">
        <v>322</v>
      </c>
      <c r="C2605">
        <v>8</v>
      </c>
      <c r="D2605" t="s">
        <v>49</v>
      </c>
      <c r="E2605">
        <v>2018</v>
      </c>
      <c r="F2605">
        <v>72</v>
      </c>
      <c r="G2605" t="s">
        <v>10</v>
      </c>
      <c r="H2605" s="54">
        <v>0.25329250311259038</v>
      </c>
      <c r="I2605" s="54">
        <v>0.35347180943220174</v>
      </c>
      <c r="J2605" s="54">
        <v>0.34504815702446495</v>
      </c>
      <c r="K2605">
        <v>0.253</v>
      </c>
      <c r="L2605" s="2">
        <f t="shared" si="619"/>
        <v>96.423298681379563</v>
      </c>
      <c r="M2605" s="2">
        <f t="shared" si="620"/>
        <v>111.36405349435373</v>
      </c>
      <c r="N2605" s="2">
        <f t="shared" si="621"/>
        <v>109.93174654321795</v>
      </c>
      <c r="O2605" s="2">
        <f t="shared" si="622"/>
        <v>96.385542168674704</v>
      </c>
      <c r="P2605" s="79" t="e">
        <f t="shared" si="617"/>
        <v>#VALUE!</v>
      </c>
      <c r="Q2605" s="78">
        <v>0.94594594595000003</v>
      </c>
      <c r="R2605" s="78">
        <v>5.4054054054000003E-2</v>
      </c>
      <c r="S2605" s="79" t="e">
        <f t="shared" si="623"/>
        <v>#VALUE!</v>
      </c>
      <c r="T2605" s="2" t="e">
        <f t="shared" si="624"/>
        <v>#VALUE!</v>
      </c>
      <c r="U2605" s="2" t="e">
        <f t="shared" si="625"/>
        <v>#VALUE!</v>
      </c>
      <c r="V2605" s="2">
        <f t="shared" si="626"/>
        <v>357.76851585068033</v>
      </c>
      <c r="W2605" s="2" t="e">
        <f t="shared" si="627"/>
        <v>#VALUE!</v>
      </c>
      <c r="X2605" t="e">
        <f t="shared" si="628"/>
        <v>#VALUE!</v>
      </c>
      <c r="Y2605" t="e">
        <f t="shared" si="629"/>
        <v>#VALUE!</v>
      </c>
      <c r="Z2605" t="e">
        <f t="shared" si="630"/>
        <v>#VALUE!</v>
      </c>
      <c r="AA2605">
        <f t="shared" si="631"/>
        <v>4.9690071645927825</v>
      </c>
      <c r="AB2605" t="e">
        <f t="shared" si="618"/>
        <v>#VALUE!</v>
      </c>
    </row>
    <row r="2606" spans="1:28" x14ac:dyDescent="0.25">
      <c r="A2606">
        <v>58</v>
      </c>
      <c r="B2606" t="s">
        <v>322</v>
      </c>
      <c r="C2606">
        <v>8</v>
      </c>
      <c r="D2606" t="s">
        <v>49</v>
      </c>
      <c r="E2606">
        <v>2019</v>
      </c>
      <c r="F2606">
        <v>128</v>
      </c>
      <c r="G2606" t="s">
        <v>10</v>
      </c>
      <c r="H2606" s="54">
        <v>0.23441509169475994</v>
      </c>
      <c r="I2606" s="54">
        <v>0.32590908281944742</v>
      </c>
      <c r="J2606" s="54">
        <v>0.31510957999927913</v>
      </c>
      <c r="K2606">
        <v>0.27600000000000002</v>
      </c>
      <c r="L2606" s="2">
        <f t="shared" si="619"/>
        <v>167.19242844448308</v>
      </c>
      <c r="M2606" s="2">
        <f t="shared" si="620"/>
        <v>189.88536521953418</v>
      </c>
      <c r="N2606" s="2">
        <f t="shared" si="621"/>
        <v>186.89121100549966</v>
      </c>
      <c r="O2606" s="2">
        <f t="shared" si="622"/>
        <v>176.79558011049724</v>
      </c>
      <c r="P2606" s="79" t="e">
        <f t="shared" si="617"/>
        <v>#VALUE!</v>
      </c>
      <c r="Q2606" s="78">
        <v>0.94594594595000003</v>
      </c>
      <c r="R2606" s="78">
        <v>5.4054054054000003E-2</v>
      </c>
      <c r="S2606" s="79" t="e">
        <f t="shared" si="623"/>
        <v>#VALUE!</v>
      </c>
      <c r="T2606" s="2" t="e">
        <f t="shared" si="624"/>
        <v>#VALUE!</v>
      </c>
      <c r="U2606" s="2" t="e">
        <f t="shared" si="625"/>
        <v>#VALUE!</v>
      </c>
      <c r="V2606" s="2">
        <f t="shared" si="626"/>
        <v>197.48209812402916</v>
      </c>
      <c r="W2606" s="2" t="e">
        <f t="shared" si="627"/>
        <v>#VALUE!</v>
      </c>
      <c r="X2606" t="e">
        <f t="shared" si="628"/>
        <v>#VALUE!</v>
      </c>
      <c r="Y2606" t="e">
        <f t="shared" si="629"/>
        <v>#VALUE!</v>
      </c>
      <c r="Z2606" t="e">
        <f t="shared" si="630"/>
        <v>#VALUE!</v>
      </c>
      <c r="AA2606">
        <f t="shared" si="631"/>
        <v>1.5428288915939778</v>
      </c>
      <c r="AB2606" t="e">
        <f t="shared" si="618"/>
        <v>#VALUE!</v>
      </c>
    </row>
    <row r="2607" spans="1:28" x14ac:dyDescent="0.25">
      <c r="A2607">
        <v>58</v>
      </c>
      <c r="B2607" t="s">
        <v>322</v>
      </c>
      <c r="C2607">
        <v>8</v>
      </c>
      <c r="D2607" t="s">
        <v>49</v>
      </c>
      <c r="E2607">
        <v>2020</v>
      </c>
      <c r="F2607" s="86">
        <v>140</v>
      </c>
      <c r="G2607" t="s">
        <v>10</v>
      </c>
      <c r="H2607" s="54">
        <v>0.10759564786873591</v>
      </c>
      <c r="I2607" s="54">
        <v>0.25668946937664994</v>
      </c>
      <c r="J2607" s="54">
        <v>0.25426527177111524</v>
      </c>
      <c r="K2607">
        <v>0.13300000000000001</v>
      </c>
      <c r="L2607" s="2">
        <f t="shared" si="619"/>
        <v>156.8795576418338</v>
      </c>
      <c r="M2607" s="2">
        <f t="shared" si="620"/>
        <v>188.34658494962281</v>
      </c>
      <c r="N2607" s="2">
        <f t="shared" si="621"/>
        <v>187.73431717803876</v>
      </c>
      <c r="O2607" s="2">
        <f t="shared" si="622"/>
        <v>161.47635524798156</v>
      </c>
      <c r="P2607" s="79" t="e">
        <f t="shared" si="617"/>
        <v>#VALUE!</v>
      </c>
      <c r="Q2607" s="78">
        <v>0.94594594595000003</v>
      </c>
      <c r="R2607" s="78">
        <v>5.4054054054000003E-2</v>
      </c>
      <c r="S2607" s="79" t="e">
        <f t="shared" si="623"/>
        <v>#VALUE!</v>
      </c>
      <c r="T2607" s="2" t="e">
        <f t="shared" si="624"/>
        <v>#VALUE!</v>
      </c>
      <c r="U2607" s="2" t="e">
        <f t="shared" si="625"/>
        <v>#VALUE!</v>
      </c>
      <c r="V2607" s="2">
        <f t="shared" si="626"/>
        <v>129.30403962768682</v>
      </c>
      <c r="W2607" s="2" t="e">
        <f t="shared" si="627"/>
        <v>#VALUE!</v>
      </c>
      <c r="X2607" t="e">
        <f t="shared" si="628"/>
        <v>#VALUE!</v>
      </c>
      <c r="Y2607" t="e">
        <f t="shared" si="629"/>
        <v>#VALUE!</v>
      </c>
      <c r="Z2607" t="e">
        <f t="shared" si="630"/>
        <v>#VALUE!</v>
      </c>
      <c r="AA2607">
        <f t="shared" si="631"/>
        <v>0.92360028305490582</v>
      </c>
      <c r="AB2607" t="e">
        <f t="shared" si="618"/>
        <v>#VALUE!</v>
      </c>
    </row>
    <row r="2608" spans="1:28" x14ac:dyDescent="0.25">
      <c r="A2608">
        <v>58</v>
      </c>
      <c r="B2608" t="s">
        <v>322</v>
      </c>
      <c r="C2608">
        <v>8</v>
      </c>
      <c r="D2608" t="s">
        <v>49</v>
      </c>
      <c r="E2608">
        <v>2021</v>
      </c>
      <c r="F2608" s="86">
        <v>290</v>
      </c>
      <c r="G2608" t="s">
        <v>10</v>
      </c>
      <c r="H2608" s="79" t="s">
        <v>10</v>
      </c>
      <c r="I2608" s="2" t="s">
        <v>10</v>
      </c>
      <c r="J2608" s="2" t="s">
        <v>10</v>
      </c>
      <c r="K2608">
        <v>0.20899999999999999</v>
      </c>
      <c r="L2608" s="2" t="e">
        <f t="shared" si="619"/>
        <v>#VALUE!</v>
      </c>
      <c r="M2608" s="2" t="e">
        <f t="shared" si="620"/>
        <v>#VALUE!</v>
      </c>
      <c r="N2608" s="2" t="e">
        <f t="shared" si="621"/>
        <v>#VALUE!</v>
      </c>
      <c r="O2608" s="2">
        <f t="shared" si="622"/>
        <v>366.62452591656131</v>
      </c>
      <c r="P2608" s="79" t="e">
        <f t="shared" si="617"/>
        <v>#VALUE!</v>
      </c>
      <c r="Q2608" s="78">
        <v>0.94594594595000003</v>
      </c>
      <c r="R2608" s="78">
        <v>5.4054054054000003E-2</v>
      </c>
      <c r="S2608" s="79" t="e">
        <f t="shared" si="623"/>
        <v>#VALUE!</v>
      </c>
      <c r="T2608" s="2" t="e">
        <f t="shared" si="624"/>
        <v>#VALUE!</v>
      </c>
      <c r="U2608" s="2" t="e">
        <f t="shared" si="625"/>
        <v>#VALUE!</v>
      </c>
      <c r="V2608" s="2">
        <f t="shared" si="626"/>
        <v>530.88803089030614</v>
      </c>
      <c r="W2608" s="2" t="e">
        <f t="shared" si="627"/>
        <v>#VALUE!</v>
      </c>
      <c r="X2608" t="e">
        <f t="shared" si="628"/>
        <v>#VALUE!</v>
      </c>
      <c r="Y2608" t="e">
        <f t="shared" si="629"/>
        <v>#VALUE!</v>
      </c>
      <c r="Z2608" t="e">
        <f t="shared" si="630"/>
        <v>#VALUE!</v>
      </c>
      <c r="AA2608">
        <f t="shared" si="631"/>
        <v>1.8306483823803661</v>
      </c>
      <c r="AB2608" t="e">
        <f t="shared" si="618"/>
        <v>#VALUE!</v>
      </c>
    </row>
    <row r="2609" spans="1:28" x14ac:dyDescent="0.25">
      <c r="A2609">
        <v>58</v>
      </c>
      <c r="B2609" t="s">
        <v>322</v>
      </c>
      <c r="C2609">
        <v>8</v>
      </c>
      <c r="D2609" t="s">
        <v>49</v>
      </c>
      <c r="E2609">
        <v>2022</v>
      </c>
      <c r="F2609" s="86">
        <v>160</v>
      </c>
      <c r="G2609" t="s">
        <v>10</v>
      </c>
      <c r="H2609" s="79" t="s">
        <v>10</v>
      </c>
      <c r="I2609" s="2" t="s">
        <v>10</v>
      </c>
      <c r="J2609" s="2" t="s">
        <v>10</v>
      </c>
      <c r="K2609">
        <v>0.21099999999999999</v>
      </c>
      <c r="L2609" s="2" t="e">
        <f t="shared" si="619"/>
        <v>#VALUE!</v>
      </c>
      <c r="M2609" s="2" t="e">
        <f t="shared" si="620"/>
        <v>#VALUE!</v>
      </c>
      <c r="N2609" s="2" t="e">
        <f t="shared" si="621"/>
        <v>#VALUE!</v>
      </c>
      <c r="O2609" s="2">
        <f t="shared" si="622"/>
        <v>202.78833967046893</v>
      </c>
      <c r="P2609" s="79" t="e">
        <f t="shared" si="617"/>
        <v>#VALUE!</v>
      </c>
      <c r="Q2609" s="78">
        <v>0.94594594595000003</v>
      </c>
      <c r="R2609" s="78">
        <v>5.4054054054000003E-2</v>
      </c>
      <c r="S2609" s="79">
        <f t="shared" si="623"/>
        <v>0</v>
      </c>
      <c r="T2609" s="2">
        <f t="shared" si="624"/>
        <v>0</v>
      </c>
      <c r="U2609" s="2">
        <f t="shared" si="625"/>
        <v>0</v>
      </c>
      <c r="V2609" s="2">
        <f t="shared" si="626"/>
        <v>0</v>
      </c>
      <c r="W2609" s="2">
        <f t="shared" si="627"/>
        <v>0</v>
      </c>
      <c r="X2609">
        <f t="shared" si="628"/>
        <v>0</v>
      </c>
      <c r="Y2609">
        <f t="shared" si="629"/>
        <v>0</v>
      </c>
      <c r="Z2609">
        <f t="shared" si="630"/>
        <v>0</v>
      </c>
      <c r="AA2609">
        <f t="shared" si="631"/>
        <v>0</v>
      </c>
      <c r="AB2609" t="e">
        <f t="shared" si="618"/>
        <v>#VALUE!</v>
      </c>
    </row>
    <row r="2610" spans="1:28" x14ac:dyDescent="0.25">
      <c r="A2610">
        <v>58</v>
      </c>
      <c r="B2610" t="s">
        <v>322</v>
      </c>
      <c r="C2610">
        <v>8</v>
      </c>
      <c r="D2610" t="s">
        <v>49</v>
      </c>
      <c r="E2610">
        <v>2023</v>
      </c>
      <c r="F2610" s="86">
        <v>86</v>
      </c>
      <c r="G2610" t="s">
        <v>10</v>
      </c>
      <c r="H2610" s="79" t="s">
        <v>10</v>
      </c>
      <c r="I2610" s="2" t="s">
        <v>10</v>
      </c>
      <c r="J2610" s="2" t="s">
        <v>10</v>
      </c>
      <c r="K2610">
        <v>0.17799999999999999</v>
      </c>
      <c r="L2610" s="2" t="e">
        <f t="shared" si="619"/>
        <v>#VALUE!</v>
      </c>
      <c r="M2610" s="2" t="e">
        <f t="shared" si="620"/>
        <v>#VALUE!</v>
      </c>
      <c r="N2610" s="2" t="e">
        <f t="shared" si="621"/>
        <v>#VALUE!</v>
      </c>
      <c r="O2610" s="2">
        <f t="shared" si="622"/>
        <v>104.6228710462287</v>
      </c>
      <c r="P2610" s="79" t="e">
        <f t="shared" si="617"/>
        <v>#VALUE!</v>
      </c>
      <c r="Q2610" s="78">
        <v>0.94594594595000003</v>
      </c>
      <c r="R2610" s="78">
        <v>5.4054054054000003E-2</v>
      </c>
      <c r="S2610" s="79">
        <f t="shared" si="623"/>
        <v>0</v>
      </c>
      <c r="T2610" s="2">
        <f t="shared" si="624"/>
        <v>0</v>
      </c>
      <c r="U2610" s="2">
        <f t="shared" si="625"/>
        <v>0</v>
      </c>
      <c r="V2610" s="2">
        <f t="shared" si="626"/>
        <v>0</v>
      </c>
      <c r="W2610" s="2">
        <f t="shared" si="627"/>
        <v>0</v>
      </c>
      <c r="X2610">
        <f t="shared" si="628"/>
        <v>0</v>
      </c>
      <c r="Y2610">
        <f t="shared" si="629"/>
        <v>0</v>
      </c>
      <c r="Z2610">
        <f t="shared" si="630"/>
        <v>0</v>
      </c>
      <c r="AA2610">
        <f t="shared" si="631"/>
        <v>0</v>
      </c>
      <c r="AB2610" t="e">
        <f t="shared" si="618"/>
        <v>#VALUE!</v>
      </c>
    </row>
    <row r="2611" spans="1:28" x14ac:dyDescent="0.25">
      <c r="A2611">
        <v>58</v>
      </c>
      <c r="B2611" t="s">
        <v>322</v>
      </c>
      <c r="C2611">
        <v>8</v>
      </c>
      <c r="D2611" t="s">
        <v>49</v>
      </c>
      <c r="E2611">
        <v>2024</v>
      </c>
      <c r="F2611" s="86">
        <v>440</v>
      </c>
      <c r="G2611" t="s">
        <v>10</v>
      </c>
      <c r="H2611" s="79" t="s">
        <v>10</v>
      </c>
      <c r="I2611" s="2" t="s">
        <v>10</v>
      </c>
      <c r="J2611" s="2" t="s">
        <v>10</v>
      </c>
      <c r="K2611">
        <v>0.216</v>
      </c>
      <c r="L2611" s="2" t="e">
        <f t="shared" si="619"/>
        <v>#VALUE!</v>
      </c>
      <c r="M2611" s="2" t="e">
        <f t="shared" si="620"/>
        <v>#VALUE!</v>
      </c>
      <c r="N2611" s="2" t="e">
        <f t="shared" si="621"/>
        <v>#VALUE!</v>
      </c>
      <c r="O2611" s="2">
        <f t="shared" si="622"/>
        <v>561.22448979591832</v>
      </c>
      <c r="P2611" s="79" t="e">
        <f t="shared" si="617"/>
        <v>#VALUE!</v>
      </c>
      <c r="Q2611" s="78">
        <v>0.94594594595000003</v>
      </c>
      <c r="R2611" s="78">
        <v>5.4054054054000003E-2</v>
      </c>
      <c r="S2611" s="79">
        <f t="shared" si="623"/>
        <v>0</v>
      </c>
      <c r="T2611" s="2">
        <f t="shared" si="624"/>
        <v>0</v>
      </c>
      <c r="U2611" s="2">
        <f t="shared" si="625"/>
        <v>0</v>
      </c>
      <c r="V2611" s="2">
        <f t="shared" si="626"/>
        <v>0</v>
      </c>
      <c r="W2611" s="2">
        <f t="shared" si="627"/>
        <v>0</v>
      </c>
      <c r="X2611">
        <f t="shared" si="628"/>
        <v>0</v>
      </c>
      <c r="Y2611">
        <f t="shared" si="629"/>
        <v>0</v>
      </c>
      <c r="Z2611">
        <f t="shared" si="630"/>
        <v>0</v>
      </c>
      <c r="AA2611">
        <f t="shared" si="631"/>
        <v>0</v>
      </c>
      <c r="AB2611" t="e">
        <f t="shared" si="618"/>
        <v>#VALUE!</v>
      </c>
    </row>
  </sheetData>
  <autoFilter ref="A1:AB2611" xr:uid="{84787F18-0507-4909-BC26-EDC0916C6885}">
    <sortState xmlns:xlrd2="http://schemas.microsoft.com/office/spreadsheetml/2017/richdata2" ref="A2:AB2611">
      <sortCondition ref="A1:A2611"/>
    </sortState>
  </autoFilter>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CE524-D88E-4CAD-AC28-6636F211ED43}">
  <dimension ref="A1:E53"/>
  <sheetViews>
    <sheetView workbookViewId="0">
      <selection activeCell="C42" sqref="C42"/>
    </sheetView>
  </sheetViews>
  <sheetFormatPr defaultRowHeight="15" x14ac:dyDescent="0.25"/>
  <cols>
    <col min="1" max="2" width="24.7109375" bestFit="1" customWidth="1"/>
    <col min="3" max="3" width="19.5703125" bestFit="1" customWidth="1"/>
    <col min="4" max="5" width="10.28515625" bestFit="1" customWidth="1"/>
    <col min="6" max="6" width="10.7109375" bestFit="1" customWidth="1"/>
    <col min="7" max="7" width="12.85546875" bestFit="1" customWidth="1"/>
    <col min="8" max="8" width="7" bestFit="1" customWidth="1"/>
    <col min="9" max="9" width="10.7109375" bestFit="1" customWidth="1"/>
  </cols>
  <sheetData>
    <row r="1" spans="1:5" x14ac:dyDescent="0.25">
      <c r="A1" t="s">
        <v>296</v>
      </c>
      <c r="B1" t="s">
        <v>3</v>
      </c>
      <c r="C1" t="s">
        <v>295</v>
      </c>
      <c r="D1" t="s">
        <v>297</v>
      </c>
      <c r="E1" t="s">
        <v>298</v>
      </c>
    </row>
    <row r="2" spans="1:5" x14ac:dyDescent="0.25">
      <c r="A2" t="s">
        <v>35</v>
      </c>
      <c r="B2" t="s">
        <v>21</v>
      </c>
      <c r="C2">
        <v>6</v>
      </c>
      <c r="D2">
        <v>53.147066000000002</v>
      </c>
      <c r="E2">
        <v>-128.476787</v>
      </c>
    </row>
    <row r="3" spans="1:5" x14ac:dyDescent="0.25">
      <c r="A3" t="s">
        <v>40</v>
      </c>
      <c r="B3" t="s">
        <v>9</v>
      </c>
      <c r="C3">
        <v>6</v>
      </c>
      <c r="D3">
        <v>52.972490000000001</v>
      </c>
      <c r="E3">
        <v>-128.68139600000001</v>
      </c>
    </row>
    <row r="4" spans="1:5" x14ac:dyDescent="0.25">
      <c r="A4" t="s">
        <v>63</v>
      </c>
      <c r="B4" t="s">
        <v>64</v>
      </c>
      <c r="C4">
        <v>4</v>
      </c>
      <c r="D4">
        <v>55.414969999999997</v>
      </c>
      <c r="E4">
        <v>-126.684167</v>
      </c>
    </row>
    <row r="5" spans="1:5" x14ac:dyDescent="0.25">
      <c r="A5" t="s">
        <v>69</v>
      </c>
      <c r="B5" t="s">
        <v>68</v>
      </c>
      <c r="C5">
        <v>4</v>
      </c>
      <c r="D5">
        <v>56.279552000000002</v>
      </c>
      <c r="E5">
        <v>-126.970973</v>
      </c>
    </row>
    <row r="6" spans="1:5" x14ac:dyDescent="0.25">
      <c r="A6" t="s">
        <v>48</v>
      </c>
      <c r="B6" t="s">
        <v>49</v>
      </c>
      <c r="C6">
        <v>8</v>
      </c>
      <c r="D6">
        <v>52.378480000000003</v>
      </c>
      <c r="E6">
        <v>-126.77025999999999</v>
      </c>
    </row>
    <row r="7" spans="1:5" x14ac:dyDescent="0.25">
      <c r="A7" t="s">
        <v>8</v>
      </c>
      <c r="B7" t="s">
        <v>9</v>
      </c>
      <c r="C7">
        <v>5</v>
      </c>
      <c r="D7">
        <v>53.476368000000001</v>
      </c>
      <c r="E7">
        <v>-129.47598600000001</v>
      </c>
    </row>
    <row r="8" spans="1:5" x14ac:dyDescent="0.25">
      <c r="A8" t="s">
        <v>17</v>
      </c>
      <c r="B8" t="s">
        <v>18</v>
      </c>
      <c r="C8">
        <v>6</v>
      </c>
      <c r="D8">
        <v>53.510511999999999</v>
      </c>
      <c r="E8">
        <v>-128.365329</v>
      </c>
    </row>
    <row r="9" spans="1:5" x14ac:dyDescent="0.25">
      <c r="A9" t="s">
        <v>47</v>
      </c>
      <c r="B9" t="s">
        <v>21</v>
      </c>
      <c r="C9">
        <v>8</v>
      </c>
      <c r="D9">
        <v>52.616512</v>
      </c>
      <c r="E9">
        <v>-127.627273</v>
      </c>
    </row>
    <row r="10" spans="1:5" x14ac:dyDescent="0.25">
      <c r="A10" t="s">
        <v>51</v>
      </c>
      <c r="B10" t="s">
        <v>52</v>
      </c>
      <c r="C10">
        <v>9</v>
      </c>
      <c r="D10">
        <v>51.728152000000001</v>
      </c>
      <c r="E10">
        <v>-127.338953</v>
      </c>
    </row>
    <row r="11" spans="1:5" x14ac:dyDescent="0.25">
      <c r="A11" t="s">
        <v>25</v>
      </c>
      <c r="B11" t="s">
        <v>21</v>
      </c>
      <c r="C11">
        <v>6</v>
      </c>
      <c r="D11">
        <v>53.848602</v>
      </c>
      <c r="E11">
        <v>-128.51334600000001</v>
      </c>
    </row>
    <row r="12" spans="1:5" x14ac:dyDescent="0.25">
      <c r="A12" t="s">
        <v>67</v>
      </c>
      <c r="B12" t="s">
        <v>68</v>
      </c>
      <c r="C12">
        <v>4</v>
      </c>
      <c r="D12">
        <v>56.397148000000001</v>
      </c>
      <c r="E12">
        <v>-127.922921</v>
      </c>
    </row>
    <row r="13" spans="1:5" x14ac:dyDescent="0.25">
      <c r="A13" t="s">
        <v>79</v>
      </c>
      <c r="B13" t="s">
        <v>80</v>
      </c>
      <c r="C13">
        <v>2</v>
      </c>
      <c r="D13">
        <v>53.144494000000002</v>
      </c>
      <c r="E13">
        <v>-132.13953799999999</v>
      </c>
    </row>
    <row r="14" spans="1:5" x14ac:dyDescent="0.25">
      <c r="A14" t="s">
        <v>74</v>
      </c>
      <c r="B14" t="s">
        <v>71</v>
      </c>
      <c r="C14">
        <v>3</v>
      </c>
      <c r="D14">
        <v>55.037292999999998</v>
      </c>
      <c r="E14">
        <v>-129.55023299999999</v>
      </c>
    </row>
    <row r="15" spans="1:5" x14ac:dyDescent="0.25">
      <c r="A15" t="s">
        <v>54</v>
      </c>
      <c r="B15" t="s">
        <v>55</v>
      </c>
      <c r="C15">
        <v>10</v>
      </c>
      <c r="D15">
        <v>51.232829000000002</v>
      </c>
      <c r="E15">
        <v>-127.339217</v>
      </c>
    </row>
    <row r="16" spans="1:5" x14ac:dyDescent="0.25">
      <c r="A16" t="s">
        <v>38</v>
      </c>
      <c r="B16" t="s">
        <v>9</v>
      </c>
      <c r="C16">
        <v>6</v>
      </c>
      <c r="D16">
        <v>53.161188000000003</v>
      </c>
      <c r="E16">
        <v>-128.89079799999999</v>
      </c>
    </row>
    <row r="17" spans="1:5" x14ac:dyDescent="0.25">
      <c r="A17" t="s">
        <v>58</v>
      </c>
      <c r="B17" t="s">
        <v>57</v>
      </c>
      <c r="C17">
        <v>4</v>
      </c>
      <c r="D17">
        <v>54.168033000000001</v>
      </c>
      <c r="E17">
        <v>-129.952527</v>
      </c>
    </row>
    <row r="18" spans="1:5" x14ac:dyDescent="0.25">
      <c r="A18" t="s">
        <v>46</v>
      </c>
      <c r="B18" t="s">
        <v>21</v>
      </c>
      <c r="C18">
        <v>8</v>
      </c>
      <c r="D18">
        <v>52.400888999999999</v>
      </c>
      <c r="E18">
        <v>-127.540052</v>
      </c>
    </row>
    <row r="19" spans="1:5" x14ac:dyDescent="0.25">
      <c r="A19" t="s">
        <v>27</v>
      </c>
      <c r="B19" t="s">
        <v>21</v>
      </c>
      <c r="C19">
        <v>6</v>
      </c>
      <c r="D19">
        <v>53.584753999999997</v>
      </c>
      <c r="E19">
        <v>-128.954117</v>
      </c>
    </row>
    <row r="20" spans="1:5" x14ac:dyDescent="0.25">
      <c r="A20" t="s">
        <v>59</v>
      </c>
      <c r="B20" t="s">
        <v>57</v>
      </c>
      <c r="C20">
        <v>4</v>
      </c>
      <c r="D20">
        <v>54.332237999999997</v>
      </c>
      <c r="E20">
        <v>-129.29531700000001</v>
      </c>
    </row>
    <row r="21" spans="1:5" x14ac:dyDescent="0.25">
      <c r="A21" t="s">
        <v>60</v>
      </c>
      <c r="B21" t="s">
        <v>57</v>
      </c>
      <c r="C21">
        <v>4</v>
      </c>
      <c r="D21">
        <v>54.398614999999999</v>
      </c>
      <c r="E21">
        <v>-129.058178</v>
      </c>
    </row>
    <row r="22" spans="1:5" x14ac:dyDescent="0.25">
      <c r="A22" t="s">
        <v>28</v>
      </c>
      <c r="B22" t="s">
        <v>29</v>
      </c>
      <c r="C22">
        <v>6</v>
      </c>
      <c r="D22">
        <v>53.832484999999998</v>
      </c>
      <c r="E22">
        <v>-129.093008</v>
      </c>
    </row>
    <row r="23" spans="1:5" x14ac:dyDescent="0.25">
      <c r="A23" t="s">
        <v>36</v>
      </c>
      <c r="B23" t="s">
        <v>37</v>
      </c>
      <c r="C23">
        <v>6</v>
      </c>
      <c r="D23">
        <v>52.995820000000002</v>
      </c>
      <c r="E23">
        <v>-128.38099199999999</v>
      </c>
    </row>
    <row r="24" spans="1:5" x14ac:dyDescent="0.25">
      <c r="A24" t="s">
        <v>30</v>
      </c>
      <c r="B24" t="s">
        <v>9</v>
      </c>
      <c r="C24">
        <v>6</v>
      </c>
      <c r="D24">
        <v>53.425488000000001</v>
      </c>
      <c r="E24">
        <v>-129.249719</v>
      </c>
    </row>
    <row r="25" spans="1:5" x14ac:dyDescent="0.25">
      <c r="A25" t="s">
        <v>31</v>
      </c>
      <c r="B25" t="s">
        <v>21</v>
      </c>
      <c r="C25">
        <v>6</v>
      </c>
      <c r="D25">
        <v>53.726858</v>
      </c>
      <c r="E25">
        <v>-128.776498</v>
      </c>
    </row>
    <row r="26" spans="1:5" x14ac:dyDescent="0.25">
      <c r="A26" t="s">
        <v>61</v>
      </c>
      <c r="B26" t="s">
        <v>57</v>
      </c>
      <c r="C26">
        <v>4</v>
      </c>
      <c r="D26">
        <v>54.149883000000003</v>
      </c>
      <c r="E26">
        <v>-129.19753</v>
      </c>
    </row>
    <row r="27" spans="1:5" x14ac:dyDescent="0.25">
      <c r="A27" t="s">
        <v>56</v>
      </c>
      <c r="B27" t="s">
        <v>57</v>
      </c>
      <c r="C27">
        <v>4</v>
      </c>
      <c r="D27">
        <v>54.313008000000004</v>
      </c>
      <c r="E27">
        <v>-129.398415</v>
      </c>
    </row>
    <row r="28" spans="1:5" x14ac:dyDescent="0.25">
      <c r="A28" t="s">
        <v>20</v>
      </c>
      <c r="B28" t="s">
        <v>21</v>
      </c>
      <c r="C28">
        <v>6</v>
      </c>
      <c r="D28">
        <v>53.481938999999997</v>
      </c>
      <c r="E28">
        <v>-128.13088999999999</v>
      </c>
    </row>
    <row r="29" spans="1:5" x14ac:dyDescent="0.25">
      <c r="A29" t="s">
        <v>26</v>
      </c>
      <c r="B29" t="s">
        <v>21</v>
      </c>
      <c r="C29">
        <v>6</v>
      </c>
      <c r="D29">
        <v>53.827165000000001</v>
      </c>
      <c r="E29">
        <v>-128.4871</v>
      </c>
    </row>
    <row r="30" spans="1:5" x14ac:dyDescent="0.25">
      <c r="A30" t="s">
        <v>22</v>
      </c>
      <c r="B30" t="s">
        <v>21</v>
      </c>
      <c r="C30">
        <v>6</v>
      </c>
      <c r="D30">
        <v>53.323298999999999</v>
      </c>
      <c r="E30">
        <v>-128.472049</v>
      </c>
    </row>
    <row r="31" spans="1:5" x14ac:dyDescent="0.25">
      <c r="A31" t="s">
        <v>32</v>
      </c>
      <c r="B31" t="s">
        <v>21</v>
      </c>
      <c r="C31">
        <v>6</v>
      </c>
      <c r="D31">
        <v>53.576774999999998</v>
      </c>
      <c r="E31">
        <v>-129.349816</v>
      </c>
    </row>
    <row r="32" spans="1:5" x14ac:dyDescent="0.25">
      <c r="A32" t="s">
        <v>66</v>
      </c>
      <c r="B32" t="s">
        <v>64</v>
      </c>
      <c r="C32">
        <v>4</v>
      </c>
      <c r="D32">
        <v>55.102615</v>
      </c>
      <c r="E32">
        <v>-128.085474</v>
      </c>
    </row>
    <row r="33" spans="1:5" x14ac:dyDescent="0.25">
      <c r="A33" t="s">
        <v>75</v>
      </c>
      <c r="B33" t="s">
        <v>76</v>
      </c>
      <c r="C33">
        <v>3</v>
      </c>
      <c r="D33">
        <v>54.301917000000003</v>
      </c>
      <c r="E33">
        <v>-129.98111299999999</v>
      </c>
    </row>
    <row r="34" spans="1:5" x14ac:dyDescent="0.25">
      <c r="A34" t="s">
        <v>45</v>
      </c>
      <c r="B34" t="s">
        <v>21</v>
      </c>
      <c r="C34">
        <v>8</v>
      </c>
      <c r="D34">
        <v>52.360304999999997</v>
      </c>
      <c r="E34">
        <v>-127.722858</v>
      </c>
    </row>
    <row r="35" spans="1:5" x14ac:dyDescent="0.25">
      <c r="A35" t="s">
        <v>72</v>
      </c>
      <c r="B35" t="s">
        <v>73</v>
      </c>
      <c r="C35">
        <v>3</v>
      </c>
      <c r="D35">
        <v>56.023899</v>
      </c>
      <c r="E35">
        <v>-129.148597</v>
      </c>
    </row>
    <row r="36" spans="1:5" x14ac:dyDescent="0.25">
      <c r="A36" t="s">
        <v>65</v>
      </c>
      <c r="B36" t="s">
        <v>64</v>
      </c>
      <c r="C36">
        <v>4</v>
      </c>
      <c r="D36">
        <v>55.679036000000004</v>
      </c>
      <c r="E36">
        <v>-128.35079899999999</v>
      </c>
    </row>
    <row r="37" spans="1:5" x14ac:dyDescent="0.25">
      <c r="A37" t="s">
        <v>50</v>
      </c>
      <c r="B37" t="s">
        <v>49</v>
      </c>
      <c r="C37">
        <v>8</v>
      </c>
      <c r="D37">
        <v>52.386986</v>
      </c>
      <c r="E37">
        <v>-126.76445099999999</v>
      </c>
    </row>
    <row r="38" spans="1:5" x14ac:dyDescent="0.25">
      <c r="A38" t="s">
        <v>41</v>
      </c>
      <c r="B38" t="s">
        <v>9</v>
      </c>
      <c r="C38">
        <v>6</v>
      </c>
      <c r="D38">
        <v>52.923127999999998</v>
      </c>
      <c r="E38">
        <v>-128.74407099999999</v>
      </c>
    </row>
    <row r="39" spans="1:5" x14ac:dyDescent="0.25">
      <c r="A39" t="s">
        <v>81</v>
      </c>
      <c r="B39" t="s">
        <v>80</v>
      </c>
      <c r="C39">
        <v>2</v>
      </c>
      <c r="D39">
        <v>53.051709000000002</v>
      </c>
      <c r="E39">
        <v>-132.03304600000001</v>
      </c>
    </row>
    <row r="40" spans="1:5" x14ac:dyDescent="0.25">
      <c r="A40" t="s">
        <v>23</v>
      </c>
      <c r="B40" t="s">
        <v>21</v>
      </c>
      <c r="C40">
        <v>6</v>
      </c>
      <c r="D40">
        <v>53.488557999999998</v>
      </c>
      <c r="E40">
        <v>-128.76585</v>
      </c>
    </row>
    <row r="41" spans="1:5" x14ac:dyDescent="0.25">
      <c r="A41" t="s">
        <v>33</v>
      </c>
      <c r="B41" t="s">
        <v>9</v>
      </c>
      <c r="C41">
        <v>6</v>
      </c>
      <c r="D41">
        <v>53.648477999999997</v>
      </c>
      <c r="E41">
        <v>-129.303326</v>
      </c>
    </row>
    <row r="42" spans="1:5" x14ac:dyDescent="0.25">
      <c r="A42" t="s">
        <v>44</v>
      </c>
      <c r="B42" t="s">
        <v>21</v>
      </c>
      <c r="C42">
        <v>7</v>
      </c>
      <c r="D42">
        <v>52.515456</v>
      </c>
      <c r="E42">
        <v>-127.841264</v>
      </c>
    </row>
    <row r="43" spans="1:5" x14ac:dyDescent="0.25">
      <c r="A43" t="s">
        <v>34</v>
      </c>
      <c r="B43" t="s">
        <v>21</v>
      </c>
      <c r="C43">
        <v>6</v>
      </c>
      <c r="D43">
        <v>53.432814</v>
      </c>
      <c r="E43">
        <v>-128.95911599999999</v>
      </c>
    </row>
    <row r="44" spans="1:5" x14ac:dyDescent="0.25">
      <c r="A44" t="s">
        <v>43</v>
      </c>
      <c r="B44" t="s">
        <v>21</v>
      </c>
      <c r="C44">
        <v>7</v>
      </c>
      <c r="D44">
        <v>52.478180000000002</v>
      </c>
      <c r="E44">
        <v>-127.743742</v>
      </c>
    </row>
    <row r="45" spans="1:5" x14ac:dyDescent="0.25">
      <c r="A45" t="s">
        <v>82</v>
      </c>
      <c r="B45" t="s">
        <v>49</v>
      </c>
      <c r="C45">
        <v>8</v>
      </c>
      <c r="D45">
        <v>52.398155000000003</v>
      </c>
      <c r="E45">
        <v>-126.53810199999999</v>
      </c>
    </row>
    <row r="46" spans="1:5" x14ac:dyDescent="0.25">
      <c r="A46" t="s">
        <v>11</v>
      </c>
      <c r="B46" t="s">
        <v>9</v>
      </c>
      <c r="C46">
        <v>5</v>
      </c>
      <c r="D46">
        <v>53.505139</v>
      </c>
      <c r="E46">
        <v>-129.56012000000001</v>
      </c>
    </row>
    <row r="47" spans="1:5" x14ac:dyDescent="0.25">
      <c r="A47" t="s">
        <v>77</v>
      </c>
      <c r="B47" t="s">
        <v>78</v>
      </c>
      <c r="C47">
        <v>2</v>
      </c>
      <c r="D47">
        <v>53.609110000000001</v>
      </c>
      <c r="E47">
        <v>-131.93633</v>
      </c>
    </row>
    <row r="48" spans="1:5" x14ac:dyDescent="0.25">
      <c r="A48" t="s">
        <v>16</v>
      </c>
      <c r="B48" t="s">
        <v>9</v>
      </c>
      <c r="C48">
        <v>5</v>
      </c>
      <c r="D48">
        <v>53.381286000000003</v>
      </c>
      <c r="E48">
        <v>-129.466329</v>
      </c>
    </row>
    <row r="49" spans="1:5" x14ac:dyDescent="0.25">
      <c r="A49" t="s">
        <v>42</v>
      </c>
      <c r="B49" t="s">
        <v>9</v>
      </c>
      <c r="C49">
        <v>6</v>
      </c>
      <c r="D49">
        <v>52.853394000000002</v>
      </c>
      <c r="E49">
        <v>-128.785887</v>
      </c>
    </row>
    <row r="50" spans="1:5" x14ac:dyDescent="0.25">
      <c r="A50" t="s">
        <v>24</v>
      </c>
      <c r="B50" t="s">
        <v>18</v>
      </c>
      <c r="C50">
        <v>6</v>
      </c>
      <c r="D50">
        <v>53.492241999999997</v>
      </c>
      <c r="E50">
        <v>-128.11858699999999</v>
      </c>
    </row>
    <row r="51" spans="1:5" x14ac:dyDescent="0.25">
      <c r="A51" t="s">
        <v>39</v>
      </c>
      <c r="B51" t="s">
        <v>9</v>
      </c>
      <c r="C51">
        <v>6</v>
      </c>
      <c r="D51">
        <v>53.137573000000003</v>
      </c>
      <c r="E51">
        <v>-128.97689600000001</v>
      </c>
    </row>
    <row r="52" spans="1:5" x14ac:dyDescent="0.25">
      <c r="A52" t="s">
        <v>70</v>
      </c>
      <c r="B52" t="s">
        <v>71</v>
      </c>
      <c r="C52">
        <v>3</v>
      </c>
      <c r="D52">
        <v>55.165909999999997</v>
      </c>
      <c r="E52">
        <v>-129.27793399999999</v>
      </c>
    </row>
    <row r="53" spans="1:5" x14ac:dyDescent="0.25">
      <c r="A53" t="s">
        <v>62</v>
      </c>
      <c r="B53" t="s">
        <v>57</v>
      </c>
      <c r="C53">
        <v>4</v>
      </c>
      <c r="D53">
        <v>54.491790000000002</v>
      </c>
      <c r="E53">
        <v>-128.727914</v>
      </c>
    </row>
  </sheetData>
  <pageMargins left="0.7" right="0.7" top="0.75" bottom="0.75" header="0.3" footer="0.3"/>
  <headerFooter>
    <oddHeader>&amp;R&amp;"Calibri"&amp;12&amp;K000000 Unclassified - Non-Classifié&amp;1#_x000D_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44447-1A1F-442A-AB4D-2E9D35654BD7}">
  <dimension ref="A1:F288"/>
  <sheetViews>
    <sheetView topLeftCell="A226" workbookViewId="0">
      <selection activeCell="D241" sqref="D241"/>
    </sheetView>
  </sheetViews>
  <sheetFormatPr defaultRowHeight="15" x14ac:dyDescent="0.25"/>
  <cols>
    <col min="1" max="1" width="22.85546875" bestFit="1" customWidth="1"/>
    <col min="2" max="2" width="16.28515625" customWidth="1"/>
  </cols>
  <sheetData>
    <row r="1" spans="1:5" x14ac:dyDescent="0.25">
      <c r="A1" t="s">
        <v>3</v>
      </c>
      <c r="B1" t="s">
        <v>286</v>
      </c>
      <c r="C1" t="s">
        <v>4</v>
      </c>
      <c r="D1" t="s">
        <v>287</v>
      </c>
    </row>
    <row r="2" spans="1:5" x14ac:dyDescent="0.25">
      <c r="A2" t="s">
        <v>288</v>
      </c>
      <c r="B2">
        <v>1</v>
      </c>
      <c r="C2">
        <v>1980</v>
      </c>
      <c r="D2" s="54">
        <v>0.46733333333333338</v>
      </c>
      <c r="E2" s="54"/>
    </row>
    <row r="3" spans="1:5" x14ac:dyDescent="0.25">
      <c r="A3" t="s">
        <v>288</v>
      </c>
      <c r="B3">
        <v>1</v>
      </c>
      <c r="C3">
        <v>1981</v>
      </c>
      <c r="D3" s="54">
        <v>0.4393333333333333</v>
      </c>
      <c r="E3" s="54"/>
    </row>
    <row r="4" spans="1:5" x14ac:dyDescent="0.25">
      <c r="A4" t="s">
        <v>288</v>
      </c>
      <c r="B4">
        <v>1</v>
      </c>
      <c r="C4">
        <v>1982</v>
      </c>
      <c r="D4" s="54">
        <v>0.40499999999999997</v>
      </c>
      <c r="E4" s="54"/>
    </row>
    <row r="5" spans="1:5" x14ac:dyDescent="0.25">
      <c r="A5" t="s">
        <v>288</v>
      </c>
      <c r="B5">
        <v>1</v>
      </c>
      <c r="C5">
        <v>1983</v>
      </c>
      <c r="D5" s="54">
        <v>0.50566666666666671</v>
      </c>
      <c r="E5" s="54"/>
    </row>
    <row r="6" spans="1:5" x14ac:dyDescent="0.25">
      <c r="A6" t="s">
        <v>288</v>
      </c>
      <c r="B6">
        <v>1</v>
      </c>
      <c r="C6">
        <v>1984</v>
      </c>
      <c r="D6" s="54">
        <v>0.46133333333333326</v>
      </c>
      <c r="E6" s="54"/>
    </row>
    <row r="7" spans="1:5" x14ac:dyDescent="0.25">
      <c r="A7" t="s">
        <v>288</v>
      </c>
      <c r="B7">
        <v>1</v>
      </c>
      <c r="C7">
        <v>1985</v>
      </c>
      <c r="D7" s="54">
        <v>0.47466666666666668</v>
      </c>
      <c r="E7" s="54"/>
    </row>
    <row r="8" spans="1:5" x14ac:dyDescent="0.25">
      <c r="A8" t="s">
        <v>288</v>
      </c>
      <c r="B8">
        <v>1</v>
      </c>
      <c r="C8">
        <v>1986</v>
      </c>
      <c r="D8" s="54">
        <v>0.50766666666666671</v>
      </c>
      <c r="E8" s="54"/>
    </row>
    <row r="9" spans="1:5" x14ac:dyDescent="0.25">
      <c r="A9" t="s">
        <v>288</v>
      </c>
      <c r="B9">
        <v>1</v>
      </c>
      <c r="C9">
        <v>1987</v>
      </c>
      <c r="D9" s="54">
        <v>0.42166666666666669</v>
      </c>
      <c r="E9" s="54"/>
    </row>
    <row r="10" spans="1:5" x14ac:dyDescent="0.25">
      <c r="A10" t="s">
        <v>288</v>
      </c>
      <c r="B10">
        <v>1</v>
      </c>
      <c r="C10">
        <v>1988</v>
      </c>
      <c r="D10" s="54">
        <v>0.41433333333333339</v>
      </c>
      <c r="E10" s="54"/>
    </row>
    <row r="11" spans="1:5" x14ac:dyDescent="0.25">
      <c r="A11" t="s">
        <v>288</v>
      </c>
      <c r="B11">
        <v>1</v>
      </c>
      <c r="C11">
        <v>1989</v>
      </c>
      <c r="D11" s="54">
        <v>0.41066666666666668</v>
      </c>
      <c r="E11" s="54"/>
    </row>
    <row r="12" spans="1:5" x14ac:dyDescent="0.25">
      <c r="A12" t="s">
        <v>288</v>
      </c>
      <c r="B12">
        <v>1</v>
      </c>
      <c r="C12">
        <v>1990</v>
      </c>
      <c r="D12" s="54">
        <v>0.46433333333333326</v>
      </c>
      <c r="E12" s="54"/>
    </row>
    <row r="13" spans="1:5" x14ac:dyDescent="0.25">
      <c r="A13" t="s">
        <v>288</v>
      </c>
      <c r="B13">
        <v>1</v>
      </c>
      <c r="C13">
        <v>1991</v>
      </c>
      <c r="D13" s="54">
        <v>0.41</v>
      </c>
      <c r="E13" s="54"/>
    </row>
    <row r="14" spans="1:5" x14ac:dyDescent="0.25">
      <c r="A14" t="s">
        <v>288</v>
      </c>
      <c r="B14">
        <v>1</v>
      </c>
      <c r="C14">
        <v>1992</v>
      </c>
      <c r="D14" s="54">
        <v>0.42699999999999999</v>
      </c>
      <c r="E14" s="54"/>
    </row>
    <row r="15" spans="1:5" x14ac:dyDescent="0.25">
      <c r="A15" t="s">
        <v>288</v>
      </c>
      <c r="B15">
        <v>1</v>
      </c>
      <c r="C15">
        <v>1993</v>
      </c>
      <c r="D15" s="54">
        <v>0.372</v>
      </c>
      <c r="E15" s="54"/>
    </row>
    <row r="16" spans="1:5" x14ac:dyDescent="0.25">
      <c r="A16" t="s">
        <v>288</v>
      </c>
      <c r="B16">
        <v>1</v>
      </c>
      <c r="C16">
        <v>1994</v>
      </c>
      <c r="D16" s="54">
        <v>0.4413333333333333</v>
      </c>
      <c r="E16" s="54"/>
    </row>
    <row r="17" spans="1:6" x14ac:dyDescent="0.25">
      <c r="A17" t="s">
        <v>288</v>
      </c>
      <c r="B17">
        <v>1</v>
      </c>
      <c r="C17">
        <v>1995</v>
      </c>
      <c r="D17" s="54">
        <v>0.27800000000000002</v>
      </c>
      <c r="E17" s="54"/>
    </row>
    <row r="18" spans="1:6" x14ac:dyDescent="0.25">
      <c r="A18" t="s">
        <v>288</v>
      </c>
      <c r="B18">
        <v>1</v>
      </c>
      <c r="C18">
        <v>1996</v>
      </c>
      <c r="D18" s="54">
        <v>0.47199999999999998</v>
      </c>
      <c r="E18" s="54"/>
    </row>
    <row r="19" spans="1:6" x14ac:dyDescent="0.25">
      <c r="A19" t="s">
        <v>288</v>
      </c>
      <c r="B19">
        <v>1</v>
      </c>
      <c r="C19">
        <v>1997</v>
      </c>
      <c r="D19" s="54">
        <v>0.36633333333333334</v>
      </c>
      <c r="E19" s="54">
        <f>AVERAGE(D2:D19)</f>
        <v>0.42992592592592593</v>
      </c>
      <c r="F19">
        <f>STDEV(D2:D19)</f>
        <v>5.5056424480192892E-2</v>
      </c>
    </row>
    <row r="20" spans="1:6" x14ac:dyDescent="0.25">
      <c r="A20" t="s">
        <v>288</v>
      </c>
      <c r="B20">
        <v>1</v>
      </c>
      <c r="C20">
        <v>1998</v>
      </c>
      <c r="D20" s="54">
        <v>0.11366666666666667</v>
      </c>
      <c r="E20" s="54"/>
    </row>
    <row r="21" spans="1:6" x14ac:dyDescent="0.25">
      <c r="A21" t="s">
        <v>288</v>
      </c>
      <c r="B21">
        <v>1</v>
      </c>
      <c r="C21">
        <v>1999</v>
      </c>
      <c r="D21" s="54">
        <v>0.12966666666666665</v>
      </c>
      <c r="E21" s="54"/>
    </row>
    <row r="22" spans="1:6" x14ac:dyDescent="0.25">
      <c r="A22" t="s">
        <v>288</v>
      </c>
      <c r="B22">
        <v>1</v>
      </c>
      <c r="C22">
        <v>2000</v>
      </c>
      <c r="D22" s="54">
        <v>0.23899999999999999</v>
      </c>
      <c r="E22" s="54"/>
    </row>
    <row r="23" spans="1:6" x14ac:dyDescent="0.25">
      <c r="A23" t="s">
        <v>288</v>
      </c>
      <c r="B23">
        <v>1</v>
      </c>
      <c r="C23">
        <v>2001</v>
      </c>
      <c r="D23" s="54">
        <v>0.20133333333333331</v>
      </c>
      <c r="E23" s="54"/>
    </row>
    <row r="24" spans="1:6" x14ac:dyDescent="0.25">
      <c r="A24" t="s">
        <v>288</v>
      </c>
      <c r="B24">
        <v>1</v>
      </c>
      <c r="C24">
        <v>2002</v>
      </c>
      <c r="D24" s="54">
        <v>0.14600000000000002</v>
      </c>
      <c r="E24" s="54"/>
    </row>
    <row r="25" spans="1:6" x14ac:dyDescent="0.25">
      <c r="A25" t="s">
        <v>288</v>
      </c>
      <c r="B25">
        <v>1</v>
      </c>
      <c r="C25">
        <v>2003</v>
      </c>
      <c r="D25" s="54">
        <v>0.19833333333333333</v>
      </c>
      <c r="E25" s="54">
        <f>AVERAGE(D20:D25)</f>
        <v>0.17133333333333334</v>
      </c>
      <c r="F25">
        <f>STDEV(D20:D25)</f>
        <v>4.8808013913928305E-2</v>
      </c>
    </row>
    <row r="26" spans="1:6" x14ac:dyDescent="0.25">
      <c r="A26" t="s">
        <v>288</v>
      </c>
      <c r="B26">
        <v>1</v>
      </c>
      <c r="C26">
        <v>2004</v>
      </c>
      <c r="D26" s="54">
        <v>0.42799999999999999</v>
      </c>
      <c r="E26" s="54"/>
    </row>
    <row r="27" spans="1:6" x14ac:dyDescent="0.25">
      <c r="A27" t="s">
        <v>288</v>
      </c>
      <c r="B27">
        <v>1</v>
      </c>
      <c r="C27">
        <v>2005</v>
      </c>
      <c r="D27" s="54">
        <v>0.34633333333333338</v>
      </c>
      <c r="E27" s="54"/>
    </row>
    <row r="28" spans="1:6" x14ac:dyDescent="0.25">
      <c r="A28" t="s">
        <v>288</v>
      </c>
      <c r="B28">
        <v>1</v>
      </c>
      <c r="C28">
        <v>2006</v>
      </c>
      <c r="D28" s="54">
        <v>0.23766666666666669</v>
      </c>
      <c r="E28" s="54"/>
    </row>
    <row r="29" spans="1:6" x14ac:dyDescent="0.25">
      <c r="A29" t="s">
        <v>288</v>
      </c>
      <c r="B29">
        <v>1</v>
      </c>
      <c r="C29">
        <v>2007</v>
      </c>
      <c r="D29" s="54">
        <v>0.32533333333333336</v>
      </c>
      <c r="E29" s="54"/>
    </row>
    <row r="30" spans="1:6" x14ac:dyDescent="0.25">
      <c r="A30" t="s">
        <v>288</v>
      </c>
      <c r="B30">
        <v>1</v>
      </c>
      <c r="C30">
        <v>2008</v>
      </c>
      <c r="D30" s="54">
        <v>0.3046666666666667</v>
      </c>
      <c r="E30" s="54"/>
    </row>
    <row r="31" spans="1:6" x14ac:dyDescent="0.25">
      <c r="A31" t="s">
        <v>288</v>
      </c>
      <c r="B31">
        <v>1</v>
      </c>
      <c r="C31">
        <v>2009</v>
      </c>
      <c r="D31" s="54">
        <v>0.28799999999999998</v>
      </c>
      <c r="E31" s="54"/>
    </row>
    <row r="32" spans="1:6" x14ac:dyDescent="0.25">
      <c r="A32" t="s">
        <v>288</v>
      </c>
      <c r="B32">
        <v>1</v>
      </c>
      <c r="C32">
        <v>2010</v>
      </c>
      <c r="D32" s="54">
        <v>0.29066666666666668</v>
      </c>
      <c r="E32" s="54"/>
    </row>
    <row r="33" spans="1:6" x14ac:dyDescent="0.25">
      <c r="A33" t="s">
        <v>288</v>
      </c>
      <c r="B33">
        <v>1</v>
      </c>
      <c r="C33">
        <v>2011</v>
      </c>
      <c r="D33" s="54">
        <v>0.2583333333333333</v>
      </c>
      <c r="E33" s="54"/>
    </row>
    <row r="34" spans="1:6" x14ac:dyDescent="0.25">
      <c r="A34" t="s">
        <v>288</v>
      </c>
      <c r="B34">
        <v>1</v>
      </c>
      <c r="C34">
        <v>2012</v>
      </c>
      <c r="D34" s="54">
        <v>0.27900000000000003</v>
      </c>
      <c r="E34" s="54"/>
    </row>
    <row r="35" spans="1:6" x14ac:dyDescent="0.25">
      <c r="A35" t="s">
        <v>288</v>
      </c>
      <c r="B35">
        <v>1</v>
      </c>
      <c r="C35">
        <v>2013</v>
      </c>
      <c r="D35" s="54">
        <v>0.30333333333333334</v>
      </c>
      <c r="E35" s="54"/>
    </row>
    <row r="36" spans="1:6" x14ac:dyDescent="0.25">
      <c r="A36" t="s">
        <v>288</v>
      </c>
      <c r="B36">
        <v>1</v>
      </c>
      <c r="C36">
        <v>2014</v>
      </c>
      <c r="D36" s="54">
        <v>0.20433333333333331</v>
      </c>
      <c r="E36" s="54"/>
    </row>
    <row r="37" spans="1:6" x14ac:dyDescent="0.25">
      <c r="A37" t="s">
        <v>288</v>
      </c>
      <c r="B37">
        <v>1</v>
      </c>
      <c r="C37">
        <v>2015</v>
      </c>
      <c r="D37" s="54">
        <v>0.30400000000000005</v>
      </c>
      <c r="E37" s="54"/>
    </row>
    <row r="38" spans="1:6" x14ac:dyDescent="0.25">
      <c r="A38" t="s">
        <v>288</v>
      </c>
      <c r="B38">
        <v>1</v>
      </c>
      <c r="C38">
        <v>2016</v>
      </c>
      <c r="D38" s="54">
        <v>0.29700000000000004</v>
      </c>
      <c r="E38" s="54"/>
    </row>
    <row r="39" spans="1:6" x14ac:dyDescent="0.25">
      <c r="A39" t="s">
        <v>288</v>
      </c>
      <c r="B39">
        <v>1</v>
      </c>
      <c r="C39">
        <v>2017</v>
      </c>
      <c r="D39" s="54">
        <v>0.33404541147798106</v>
      </c>
      <c r="E39" s="54"/>
    </row>
    <row r="40" spans="1:6" x14ac:dyDescent="0.25">
      <c r="A40" t="s">
        <v>288</v>
      </c>
      <c r="B40">
        <v>1</v>
      </c>
      <c r="C40">
        <v>2018</v>
      </c>
      <c r="D40" s="54">
        <v>0.35347180943220174</v>
      </c>
      <c r="E40" s="54"/>
    </row>
    <row r="41" spans="1:6" x14ac:dyDescent="0.25">
      <c r="A41" t="s">
        <v>288</v>
      </c>
      <c r="B41">
        <v>1</v>
      </c>
      <c r="C41">
        <v>2019</v>
      </c>
      <c r="D41" s="54">
        <v>0.32590908281944742</v>
      </c>
      <c r="E41" s="54"/>
    </row>
    <row r="42" spans="1:6" x14ac:dyDescent="0.25">
      <c r="A42" t="s">
        <v>288</v>
      </c>
      <c r="B42">
        <v>1</v>
      </c>
      <c r="C42">
        <v>2020</v>
      </c>
      <c r="D42" s="54">
        <v>0.25668946937664994</v>
      </c>
      <c r="E42" s="54">
        <f>AVERAGE(D31:D41)</f>
        <v>0.29437208821784516</v>
      </c>
      <c r="F42">
        <f>STDEV(D31:D41)</f>
        <v>3.9921976607306509E-2</v>
      </c>
    </row>
    <row r="43" spans="1:6" x14ac:dyDescent="0.25">
      <c r="A43" t="s">
        <v>289</v>
      </c>
      <c r="B43">
        <v>2</v>
      </c>
      <c r="C43">
        <v>1980</v>
      </c>
      <c r="D43" s="54">
        <v>0.57033333333333336</v>
      </c>
    </row>
    <row r="44" spans="1:6" x14ac:dyDescent="0.25">
      <c r="A44" t="s">
        <v>289</v>
      </c>
      <c r="B44">
        <v>2</v>
      </c>
      <c r="C44">
        <v>1981</v>
      </c>
      <c r="D44" s="54">
        <v>0.53233333333333333</v>
      </c>
    </row>
    <row r="45" spans="1:6" x14ac:dyDescent="0.25">
      <c r="A45" t="s">
        <v>289</v>
      </c>
      <c r="B45">
        <v>2</v>
      </c>
      <c r="C45">
        <v>1982</v>
      </c>
      <c r="D45" s="54">
        <v>0.48499999999999999</v>
      </c>
    </row>
    <row r="46" spans="1:6" x14ac:dyDescent="0.25">
      <c r="A46" t="s">
        <v>289</v>
      </c>
      <c r="B46">
        <v>2</v>
      </c>
      <c r="C46">
        <v>1983</v>
      </c>
      <c r="D46" s="54">
        <v>0.6176666666666667</v>
      </c>
    </row>
    <row r="47" spans="1:6" x14ac:dyDescent="0.25">
      <c r="A47" t="s">
        <v>289</v>
      </c>
      <c r="B47">
        <v>2</v>
      </c>
      <c r="C47">
        <v>1984</v>
      </c>
      <c r="D47" s="54">
        <v>0.56133333333333324</v>
      </c>
    </row>
    <row r="48" spans="1:6" x14ac:dyDescent="0.25">
      <c r="A48" t="s">
        <v>289</v>
      </c>
      <c r="B48">
        <v>2</v>
      </c>
      <c r="C48">
        <v>1985</v>
      </c>
      <c r="D48" s="54">
        <v>0.57866666666666666</v>
      </c>
    </row>
    <row r="49" spans="1:6" x14ac:dyDescent="0.25">
      <c r="A49" t="s">
        <v>289</v>
      </c>
      <c r="B49">
        <v>2</v>
      </c>
      <c r="C49">
        <v>1986</v>
      </c>
      <c r="D49" s="54">
        <v>0.6226666666666667</v>
      </c>
    </row>
    <row r="50" spans="1:6" x14ac:dyDescent="0.25">
      <c r="A50" t="s">
        <v>289</v>
      </c>
      <c r="B50">
        <v>2</v>
      </c>
      <c r="C50">
        <v>1987</v>
      </c>
      <c r="D50" s="54">
        <v>0.51066666666666671</v>
      </c>
    </row>
    <row r="51" spans="1:6" x14ac:dyDescent="0.25">
      <c r="A51" t="s">
        <v>289</v>
      </c>
      <c r="B51">
        <v>2</v>
      </c>
      <c r="C51">
        <v>1988</v>
      </c>
      <c r="D51" s="54">
        <v>0.50233333333333341</v>
      </c>
    </row>
    <row r="52" spans="1:6" x14ac:dyDescent="0.25">
      <c r="A52" t="s">
        <v>289</v>
      </c>
      <c r="B52">
        <v>2</v>
      </c>
      <c r="C52">
        <v>1989</v>
      </c>
      <c r="D52" s="54">
        <v>0.4956666666666667</v>
      </c>
    </row>
    <row r="53" spans="1:6" x14ac:dyDescent="0.25">
      <c r="A53" t="s">
        <v>289</v>
      </c>
      <c r="B53">
        <v>2</v>
      </c>
      <c r="C53">
        <v>1990</v>
      </c>
      <c r="D53" s="54">
        <v>0.56133333333333324</v>
      </c>
    </row>
    <row r="54" spans="1:6" x14ac:dyDescent="0.25">
      <c r="A54" t="s">
        <v>289</v>
      </c>
      <c r="B54">
        <v>2</v>
      </c>
      <c r="C54">
        <v>1991</v>
      </c>
      <c r="D54" s="54">
        <v>0.52800000000000002</v>
      </c>
    </row>
    <row r="55" spans="1:6" x14ac:dyDescent="0.25">
      <c r="A55" t="s">
        <v>289</v>
      </c>
      <c r="B55">
        <v>2</v>
      </c>
      <c r="C55">
        <v>1992</v>
      </c>
      <c r="D55" s="54">
        <v>0.57299999999999995</v>
      </c>
    </row>
    <row r="56" spans="1:6" x14ac:dyDescent="0.25">
      <c r="A56" t="s">
        <v>289</v>
      </c>
      <c r="B56">
        <v>2</v>
      </c>
      <c r="C56">
        <v>1993</v>
      </c>
      <c r="D56" s="54">
        <v>0.48399999999999999</v>
      </c>
    </row>
    <row r="57" spans="1:6" x14ac:dyDescent="0.25">
      <c r="A57" t="s">
        <v>289</v>
      </c>
      <c r="B57">
        <v>2</v>
      </c>
      <c r="C57">
        <v>1994</v>
      </c>
      <c r="D57" s="54">
        <v>0.58033333333333326</v>
      </c>
    </row>
    <row r="58" spans="1:6" x14ac:dyDescent="0.25">
      <c r="A58" t="s">
        <v>289</v>
      </c>
      <c r="B58">
        <v>2</v>
      </c>
      <c r="C58">
        <v>1995</v>
      </c>
      <c r="D58" s="54">
        <v>0.35299999999999998</v>
      </c>
    </row>
    <row r="59" spans="1:6" x14ac:dyDescent="0.25">
      <c r="A59" t="s">
        <v>289</v>
      </c>
      <c r="B59">
        <v>2</v>
      </c>
      <c r="C59">
        <v>1996</v>
      </c>
      <c r="D59" s="54">
        <v>0.58499999999999996</v>
      </c>
    </row>
    <row r="60" spans="1:6" x14ac:dyDescent="0.25">
      <c r="A60" t="s">
        <v>289</v>
      </c>
      <c r="B60">
        <v>2</v>
      </c>
      <c r="C60">
        <v>1997</v>
      </c>
      <c r="D60" s="54">
        <v>0.5083333333333333</v>
      </c>
      <c r="E60" s="54">
        <f>AVERAGE(D43:D60)</f>
        <v>0.53609259259259268</v>
      </c>
      <c r="F60">
        <f>STDEV(D43:D60)</f>
        <v>6.2889965694375632E-2</v>
      </c>
    </row>
    <row r="61" spans="1:6" x14ac:dyDescent="0.25">
      <c r="A61" t="s">
        <v>289</v>
      </c>
      <c r="B61">
        <v>2</v>
      </c>
      <c r="C61">
        <v>1998</v>
      </c>
      <c r="D61" s="54">
        <v>0.18566666666666665</v>
      </c>
      <c r="E61" s="54"/>
    </row>
    <row r="62" spans="1:6" x14ac:dyDescent="0.25">
      <c r="A62" t="s">
        <v>289</v>
      </c>
      <c r="B62">
        <v>2</v>
      </c>
      <c r="C62">
        <v>1999</v>
      </c>
      <c r="D62" s="54">
        <v>0.20966666666666667</v>
      </c>
      <c r="E62" s="54"/>
    </row>
    <row r="63" spans="1:6" x14ac:dyDescent="0.25">
      <c r="A63" t="s">
        <v>289</v>
      </c>
      <c r="B63">
        <v>2</v>
      </c>
      <c r="C63">
        <v>2000</v>
      </c>
      <c r="D63" s="54">
        <v>0.34600000000000003</v>
      </c>
      <c r="E63" s="54"/>
    </row>
    <row r="64" spans="1:6" x14ac:dyDescent="0.25">
      <c r="A64" t="s">
        <v>289</v>
      </c>
      <c r="B64">
        <v>2</v>
      </c>
      <c r="C64">
        <v>2001</v>
      </c>
      <c r="D64" s="54">
        <v>0.29633333333333334</v>
      </c>
      <c r="E64" s="54"/>
    </row>
    <row r="65" spans="1:6" x14ac:dyDescent="0.25">
      <c r="A65" t="s">
        <v>289</v>
      </c>
      <c r="B65">
        <v>2</v>
      </c>
      <c r="C65">
        <v>2002</v>
      </c>
      <c r="D65" s="54">
        <v>0.19900000000000001</v>
      </c>
      <c r="E65" s="54"/>
    </row>
    <row r="66" spans="1:6" x14ac:dyDescent="0.25">
      <c r="A66" t="s">
        <v>289</v>
      </c>
      <c r="B66">
        <v>2</v>
      </c>
      <c r="C66">
        <v>2003</v>
      </c>
      <c r="D66" s="54">
        <v>0.27333333333333332</v>
      </c>
      <c r="E66" s="54">
        <f>AVERAGE(D61:D66)</f>
        <v>0.25166666666666671</v>
      </c>
      <c r="F66">
        <f>STDEV(D61:D66)</f>
        <v>6.3650783359061575E-2</v>
      </c>
    </row>
    <row r="67" spans="1:6" x14ac:dyDescent="0.25">
      <c r="A67" t="s">
        <v>289</v>
      </c>
      <c r="B67">
        <v>2</v>
      </c>
      <c r="C67">
        <v>2004</v>
      </c>
      <c r="D67" s="54">
        <v>0.51500000000000001</v>
      </c>
    </row>
    <row r="68" spans="1:6" x14ac:dyDescent="0.25">
      <c r="A68" t="s">
        <v>289</v>
      </c>
      <c r="B68">
        <v>2</v>
      </c>
      <c r="C68">
        <v>2005</v>
      </c>
      <c r="D68" s="54">
        <v>0.43433333333333335</v>
      </c>
    </row>
    <row r="69" spans="1:6" x14ac:dyDescent="0.25">
      <c r="A69" t="s">
        <v>289</v>
      </c>
      <c r="B69">
        <v>2</v>
      </c>
      <c r="C69">
        <v>2006</v>
      </c>
      <c r="D69" s="54">
        <v>0.3136666666666667</v>
      </c>
    </row>
    <row r="70" spans="1:6" x14ac:dyDescent="0.25">
      <c r="A70" t="s">
        <v>289</v>
      </c>
      <c r="B70">
        <v>2</v>
      </c>
      <c r="C70">
        <v>2007</v>
      </c>
      <c r="D70" s="54">
        <v>0.44433333333333336</v>
      </c>
    </row>
    <row r="71" spans="1:6" x14ac:dyDescent="0.25">
      <c r="A71" t="s">
        <v>289</v>
      </c>
      <c r="B71">
        <v>2</v>
      </c>
      <c r="C71">
        <v>2008</v>
      </c>
      <c r="D71" s="54">
        <v>0.4386666666666667</v>
      </c>
    </row>
    <row r="72" spans="1:6" x14ac:dyDescent="0.25">
      <c r="A72" t="s">
        <v>289</v>
      </c>
      <c r="B72">
        <v>2</v>
      </c>
      <c r="C72">
        <v>2009</v>
      </c>
      <c r="D72" s="54">
        <v>0.40699999999999997</v>
      </c>
    </row>
    <row r="73" spans="1:6" x14ac:dyDescent="0.25">
      <c r="A73" t="s">
        <v>289</v>
      </c>
      <c r="B73">
        <v>2</v>
      </c>
      <c r="C73">
        <v>2010</v>
      </c>
      <c r="D73" s="54">
        <v>0.3686666666666667</v>
      </c>
    </row>
    <row r="74" spans="1:6" x14ac:dyDescent="0.25">
      <c r="A74" t="s">
        <v>289</v>
      </c>
      <c r="B74">
        <v>2</v>
      </c>
      <c r="C74">
        <v>2011</v>
      </c>
      <c r="D74" s="54">
        <v>0.33833333333333337</v>
      </c>
    </row>
    <row r="75" spans="1:6" x14ac:dyDescent="0.25">
      <c r="A75" t="s">
        <v>289</v>
      </c>
      <c r="B75">
        <v>2</v>
      </c>
      <c r="C75">
        <v>2012</v>
      </c>
      <c r="D75" s="54">
        <v>0.377</v>
      </c>
    </row>
    <row r="76" spans="1:6" x14ac:dyDescent="0.25">
      <c r="A76" t="s">
        <v>289</v>
      </c>
      <c r="B76">
        <v>2</v>
      </c>
      <c r="C76">
        <v>2013</v>
      </c>
      <c r="D76" s="54">
        <v>0.41033333333333333</v>
      </c>
    </row>
    <row r="77" spans="1:6" x14ac:dyDescent="0.25">
      <c r="A77" t="s">
        <v>289</v>
      </c>
      <c r="B77">
        <v>2</v>
      </c>
      <c r="C77">
        <v>2014</v>
      </c>
      <c r="D77" s="54">
        <v>0.27433333333333332</v>
      </c>
    </row>
    <row r="78" spans="1:6" x14ac:dyDescent="0.25">
      <c r="A78" t="s">
        <v>289</v>
      </c>
      <c r="B78">
        <v>2</v>
      </c>
      <c r="C78">
        <v>2015</v>
      </c>
      <c r="D78" s="54">
        <v>0.39400000000000002</v>
      </c>
    </row>
    <row r="79" spans="1:6" x14ac:dyDescent="0.25">
      <c r="A79" t="s">
        <v>289</v>
      </c>
      <c r="B79">
        <v>2</v>
      </c>
      <c r="C79">
        <v>2016</v>
      </c>
      <c r="D79" s="54">
        <v>0.38900000000000001</v>
      </c>
    </row>
    <row r="80" spans="1:6" x14ac:dyDescent="0.25">
      <c r="A80" t="s">
        <v>289</v>
      </c>
      <c r="B80">
        <v>2</v>
      </c>
      <c r="C80">
        <v>2017</v>
      </c>
      <c r="D80" s="54">
        <v>0.43943641739691974</v>
      </c>
    </row>
    <row r="81" spans="1:6" x14ac:dyDescent="0.25">
      <c r="A81" t="s">
        <v>289</v>
      </c>
      <c r="B81">
        <v>2</v>
      </c>
      <c r="C81">
        <v>2018</v>
      </c>
      <c r="D81" s="54">
        <v>0.4071664190631491</v>
      </c>
    </row>
    <row r="82" spans="1:6" x14ac:dyDescent="0.25">
      <c r="A82" t="s">
        <v>289</v>
      </c>
      <c r="B82">
        <v>2</v>
      </c>
      <c r="C82">
        <v>2019</v>
      </c>
      <c r="D82" s="54">
        <v>0.38910709410012068</v>
      </c>
    </row>
    <row r="83" spans="1:6" x14ac:dyDescent="0.25">
      <c r="A83" t="s">
        <v>289</v>
      </c>
      <c r="B83">
        <v>2</v>
      </c>
      <c r="C83">
        <v>2020</v>
      </c>
      <c r="D83" s="54">
        <v>0.28638625979878868</v>
      </c>
      <c r="E83" s="54">
        <f>AVERAGE(D72:D82)</f>
        <v>0.38130696338425968</v>
      </c>
      <c r="F83" s="54">
        <f>STDEV(D72:D82)</f>
        <v>4.3931722736069628E-2</v>
      </c>
    </row>
    <row r="84" spans="1:6" x14ac:dyDescent="0.25">
      <c r="A84" t="s">
        <v>290</v>
      </c>
      <c r="B84">
        <v>3</v>
      </c>
      <c r="C84">
        <v>1980</v>
      </c>
      <c r="D84" s="54">
        <v>0.309</v>
      </c>
    </row>
    <row r="85" spans="1:6" x14ac:dyDescent="0.25">
      <c r="A85" t="s">
        <v>290</v>
      </c>
      <c r="B85">
        <v>3</v>
      </c>
      <c r="C85">
        <v>1981</v>
      </c>
      <c r="D85" s="54">
        <v>0.28000000000000003</v>
      </c>
    </row>
    <row r="86" spans="1:6" x14ac:dyDescent="0.25">
      <c r="A86" t="s">
        <v>290</v>
      </c>
      <c r="B86">
        <v>3</v>
      </c>
      <c r="C86">
        <v>1982</v>
      </c>
      <c r="D86" s="54">
        <v>0.24199999999999999</v>
      </c>
    </row>
    <row r="87" spans="1:6" x14ac:dyDescent="0.25">
      <c r="A87" t="s">
        <v>290</v>
      </c>
      <c r="B87">
        <v>3</v>
      </c>
      <c r="C87">
        <v>1983</v>
      </c>
      <c r="D87" s="54">
        <v>0.33800000000000002</v>
      </c>
    </row>
    <row r="88" spans="1:6" x14ac:dyDescent="0.25">
      <c r="A88" t="s">
        <v>290</v>
      </c>
      <c r="B88">
        <v>3</v>
      </c>
      <c r="C88">
        <v>1984</v>
      </c>
      <c r="D88" s="54">
        <v>0.30099999999999999</v>
      </c>
    </row>
    <row r="89" spans="1:6" x14ac:dyDescent="0.25">
      <c r="A89" t="s">
        <v>290</v>
      </c>
      <c r="B89">
        <v>3</v>
      </c>
      <c r="C89">
        <v>1985</v>
      </c>
      <c r="D89" s="54">
        <v>0.313</v>
      </c>
    </row>
    <row r="90" spans="1:6" x14ac:dyDescent="0.25">
      <c r="A90" t="s">
        <v>290</v>
      </c>
      <c r="B90">
        <v>3</v>
      </c>
      <c r="C90">
        <v>1986</v>
      </c>
      <c r="D90" s="54">
        <v>0.34699999999999998</v>
      </c>
    </row>
    <row r="91" spans="1:6" x14ac:dyDescent="0.25">
      <c r="A91" t="s">
        <v>290</v>
      </c>
      <c r="B91">
        <v>3</v>
      </c>
      <c r="C91">
        <v>1987</v>
      </c>
      <c r="D91" s="54">
        <v>0.26700000000000002</v>
      </c>
    </row>
    <row r="92" spans="1:6" x14ac:dyDescent="0.25">
      <c r="A92" t="s">
        <v>290</v>
      </c>
      <c r="B92">
        <v>3</v>
      </c>
      <c r="C92">
        <v>1988</v>
      </c>
      <c r="D92" s="54">
        <v>0.26300000000000001</v>
      </c>
    </row>
    <row r="93" spans="1:6" x14ac:dyDescent="0.25">
      <c r="A93" t="s">
        <v>290</v>
      </c>
      <c r="B93">
        <v>3</v>
      </c>
      <c r="C93">
        <v>1989</v>
      </c>
      <c r="D93" s="54">
        <v>0.25700000000000001</v>
      </c>
    </row>
    <row r="94" spans="1:6" x14ac:dyDescent="0.25">
      <c r="A94" t="s">
        <v>290</v>
      </c>
      <c r="B94">
        <v>3</v>
      </c>
      <c r="C94">
        <v>1990</v>
      </c>
      <c r="D94" s="54">
        <v>0.29099999999999998</v>
      </c>
    </row>
    <row r="95" spans="1:6" x14ac:dyDescent="0.25">
      <c r="A95" t="s">
        <v>290</v>
      </c>
      <c r="B95">
        <v>3</v>
      </c>
      <c r="C95">
        <v>1991</v>
      </c>
      <c r="D95" s="54">
        <v>0.21</v>
      </c>
    </row>
    <row r="96" spans="1:6" x14ac:dyDescent="0.25">
      <c r="A96" t="s">
        <v>290</v>
      </c>
      <c r="B96">
        <v>3</v>
      </c>
      <c r="C96">
        <v>1992</v>
      </c>
      <c r="D96" s="54">
        <v>0.192</v>
      </c>
    </row>
    <row r="97" spans="1:6" x14ac:dyDescent="0.25">
      <c r="A97" t="s">
        <v>290</v>
      </c>
      <c r="B97">
        <v>3</v>
      </c>
      <c r="C97">
        <v>1993</v>
      </c>
      <c r="D97" s="54">
        <v>0.184</v>
      </c>
    </row>
    <row r="98" spans="1:6" x14ac:dyDescent="0.25">
      <c r="A98" t="s">
        <v>290</v>
      </c>
      <c r="B98">
        <v>3</v>
      </c>
      <c r="C98">
        <v>1994</v>
      </c>
      <c r="D98" s="54">
        <v>0.218</v>
      </c>
    </row>
    <row r="99" spans="1:6" x14ac:dyDescent="0.25">
      <c r="A99" t="s">
        <v>290</v>
      </c>
      <c r="B99">
        <v>3</v>
      </c>
      <c r="C99">
        <v>1995</v>
      </c>
      <c r="D99" s="54">
        <v>0.159</v>
      </c>
    </row>
    <row r="100" spans="1:6" x14ac:dyDescent="0.25">
      <c r="A100" t="s">
        <v>290</v>
      </c>
      <c r="B100">
        <v>3</v>
      </c>
      <c r="C100">
        <v>1996</v>
      </c>
      <c r="D100" s="54">
        <v>0.25900000000000001</v>
      </c>
    </row>
    <row r="101" spans="1:6" x14ac:dyDescent="0.25">
      <c r="A101" t="s">
        <v>290</v>
      </c>
      <c r="B101">
        <v>3</v>
      </c>
      <c r="C101">
        <v>1997</v>
      </c>
      <c r="D101" s="54">
        <v>0.223</v>
      </c>
      <c r="E101" s="54">
        <f>AVERAGE(D84:D101)</f>
        <v>0.25850000000000001</v>
      </c>
      <c r="F101">
        <f>STDEV(D84:D101)</f>
        <v>5.3407699378845895E-2</v>
      </c>
    </row>
    <row r="102" spans="1:6" x14ac:dyDescent="0.25">
      <c r="A102" t="s">
        <v>290</v>
      </c>
      <c r="B102">
        <v>3</v>
      </c>
      <c r="C102">
        <v>1998</v>
      </c>
      <c r="D102" s="54">
        <v>4.2999999999999997E-2</v>
      </c>
      <c r="E102" s="54"/>
    </row>
    <row r="103" spans="1:6" x14ac:dyDescent="0.25">
      <c r="A103" t="s">
        <v>290</v>
      </c>
      <c r="B103">
        <v>3</v>
      </c>
      <c r="C103">
        <v>1999</v>
      </c>
      <c r="D103" s="54">
        <v>2.1000000000000001E-2</v>
      </c>
      <c r="E103" s="54"/>
    </row>
    <row r="104" spans="1:6" x14ac:dyDescent="0.25">
      <c r="A104" t="s">
        <v>290</v>
      </c>
      <c r="B104">
        <v>3</v>
      </c>
      <c r="C104">
        <v>2000</v>
      </c>
      <c r="D104" s="54">
        <v>0.02</v>
      </c>
      <c r="E104" s="54"/>
    </row>
    <row r="105" spans="1:6" x14ac:dyDescent="0.25">
      <c r="A105" t="s">
        <v>290</v>
      </c>
      <c r="B105">
        <v>3</v>
      </c>
      <c r="C105">
        <v>2001</v>
      </c>
      <c r="D105" s="54">
        <v>0.02</v>
      </c>
      <c r="E105" s="54"/>
    </row>
    <row r="106" spans="1:6" x14ac:dyDescent="0.25">
      <c r="A106" t="s">
        <v>290</v>
      </c>
      <c r="B106">
        <v>3</v>
      </c>
      <c r="C106">
        <v>2002</v>
      </c>
      <c r="D106" s="54">
        <v>0.02</v>
      </c>
      <c r="E106" s="54"/>
    </row>
    <row r="107" spans="1:6" x14ac:dyDescent="0.25">
      <c r="A107" t="s">
        <v>290</v>
      </c>
      <c r="B107">
        <v>3</v>
      </c>
      <c r="C107">
        <v>2003</v>
      </c>
      <c r="D107" s="54">
        <v>5.0999999999999997E-2</v>
      </c>
      <c r="E107" s="54">
        <f>AVERAGE(D102:D107)</f>
        <v>2.9166666666666671E-2</v>
      </c>
      <c r="F107">
        <f>STDEV(D102:D107)</f>
        <v>1.4048724734532544E-2</v>
      </c>
    </row>
    <row r="108" spans="1:6" x14ac:dyDescent="0.25">
      <c r="A108" t="s">
        <v>290</v>
      </c>
      <c r="B108">
        <v>3</v>
      </c>
      <c r="C108">
        <v>2004</v>
      </c>
      <c r="D108" s="54">
        <v>0.55900000000000005</v>
      </c>
    </row>
    <row r="109" spans="1:6" x14ac:dyDescent="0.25">
      <c r="A109" t="s">
        <v>290</v>
      </c>
      <c r="B109">
        <v>3</v>
      </c>
      <c r="C109">
        <v>2005</v>
      </c>
      <c r="D109" s="54">
        <v>0.627</v>
      </c>
    </row>
    <row r="110" spans="1:6" x14ac:dyDescent="0.25">
      <c r="A110" t="s">
        <v>290</v>
      </c>
      <c r="B110">
        <v>3</v>
      </c>
      <c r="C110">
        <v>2006</v>
      </c>
      <c r="D110" s="54">
        <v>0.20599999999999999</v>
      </c>
    </row>
    <row r="111" spans="1:6" x14ac:dyDescent="0.25">
      <c r="A111" t="s">
        <v>290</v>
      </c>
      <c r="B111">
        <v>3</v>
      </c>
      <c r="C111">
        <v>2007</v>
      </c>
      <c r="D111" s="54">
        <v>0.186</v>
      </c>
    </row>
    <row r="112" spans="1:6" x14ac:dyDescent="0.25">
      <c r="A112" t="s">
        <v>290</v>
      </c>
      <c r="B112">
        <v>3</v>
      </c>
      <c r="C112">
        <v>2008</v>
      </c>
      <c r="D112" s="54">
        <v>0.186</v>
      </c>
    </row>
    <row r="113" spans="1:6" x14ac:dyDescent="0.25">
      <c r="A113" t="s">
        <v>290</v>
      </c>
      <c r="B113">
        <v>3</v>
      </c>
      <c r="C113">
        <v>2009</v>
      </c>
      <c r="D113" s="54">
        <v>0.16600000000000001</v>
      </c>
    </row>
    <row r="114" spans="1:6" x14ac:dyDescent="0.25">
      <c r="A114" t="s">
        <v>290</v>
      </c>
      <c r="B114">
        <v>3</v>
      </c>
      <c r="C114">
        <v>2010</v>
      </c>
      <c r="D114" s="54">
        <v>0.27200000000000002</v>
      </c>
    </row>
    <row r="115" spans="1:6" x14ac:dyDescent="0.25">
      <c r="A115" t="s">
        <v>290</v>
      </c>
      <c r="B115">
        <v>3</v>
      </c>
      <c r="C115">
        <v>2011</v>
      </c>
      <c r="D115" s="54">
        <v>0.106</v>
      </c>
    </row>
    <row r="116" spans="1:6" x14ac:dyDescent="0.25">
      <c r="A116" t="s">
        <v>290</v>
      </c>
      <c r="B116">
        <v>3</v>
      </c>
      <c r="C116">
        <v>2012</v>
      </c>
      <c r="D116" s="54">
        <v>0.14299999999999999</v>
      </c>
    </row>
    <row r="117" spans="1:6" x14ac:dyDescent="0.25">
      <c r="A117" t="s">
        <v>290</v>
      </c>
      <c r="B117">
        <v>3</v>
      </c>
      <c r="C117">
        <v>2013</v>
      </c>
      <c r="D117" s="54">
        <v>0.18</v>
      </c>
    </row>
    <row r="118" spans="1:6" x14ac:dyDescent="0.25">
      <c r="A118" t="s">
        <v>290</v>
      </c>
      <c r="B118">
        <v>3</v>
      </c>
      <c r="C118">
        <v>2014</v>
      </c>
      <c r="D118" s="54">
        <v>0.17599999999999999</v>
      </c>
    </row>
    <row r="119" spans="1:6" x14ac:dyDescent="0.25">
      <c r="A119" t="s">
        <v>290</v>
      </c>
      <c r="B119">
        <v>3</v>
      </c>
      <c r="C119">
        <v>2015</v>
      </c>
      <c r="D119" s="54">
        <v>0.151</v>
      </c>
    </row>
    <row r="120" spans="1:6" x14ac:dyDescent="0.25">
      <c r="A120" t="s">
        <v>290</v>
      </c>
      <c r="B120">
        <v>3</v>
      </c>
      <c r="C120">
        <v>2016</v>
      </c>
      <c r="D120" s="54">
        <v>0.151</v>
      </c>
    </row>
    <row r="121" spans="1:6" x14ac:dyDescent="0.25">
      <c r="A121" t="s">
        <v>290</v>
      </c>
      <c r="B121">
        <v>3</v>
      </c>
      <c r="C121">
        <v>2017</v>
      </c>
      <c r="D121" s="54">
        <v>0.151</v>
      </c>
    </row>
    <row r="122" spans="1:6" x14ac:dyDescent="0.25">
      <c r="A122" t="s">
        <v>290</v>
      </c>
      <c r="B122">
        <v>3</v>
      </c>
      <c r="C122">
        <v>2018</v>
      </c>
      <c r="D122" s="54">
        <v>0.152</v>
      </c>
    </row>
    <row r="123" spans="1:6" x14ac:dyDescent="0.25">
      <c r="A123" t="s">
        <v>290</v>
      </c>
      <c r="B123">
        <v>3</v>
      </c>
      <c r="C123">
        <v>2019</v>
      </c>
      <c r="D123" s="54">
        <v>0.152</v>
      </c>
    </row>
    <row r="124" spans="1:6" x14ac:dyDescent="0.25">
      <c r="A124" t="s">
        <v>290</v>
      </c>
      <c r="B124">
        <v>3</v>
      </c>
      <c r="C124">
        <v>2020</v>
      </c>
      <c r="D124" s="54">
        <v>0.08</v>
      </c>
      <c r="E124" s="54">
        <f>AVERAGE(D113:D123)</f>
        <v>0.16363636363636361</v>
      </c>
      <c r="F124" s="54">
        <f>STDEV(D113:D123)</f>
        <v>4.0824680592192686E-2</v>
      </c>
    </row>
    <row r="125" spans="1:6" x14ac:dyDescent="0.25">
      <c r="A125" t="s">
        <v>291</v>
      </c>
      <c r="B125">
        <v>4</v>
      </c>
      <c r="C125">
        <v>1980</v>
      </c>
      <c r="D125" s="54">
        <v>0.41633333333333333</v>
      </c>
    </row>
    <row r="126" spans="1:6" x14ac:dyDescent="0.25">
      <c r="A126" t="s">
        <v>291</v>
      </c>
      <c r="B126">
        <v>4</v>
      </c>
      <c r="C126">
        <v>1981</v>
      </c>
      <c r="D126" s="54">
        <v>0.39233333333333331</v>
      </c>
    </row>
    <row r="127" spans="1:6" x14ac:dyDescent="0.25">
      <c r="A127" t="s">
        <v>291</v>
      </c>
      <c r="B127">
        <v>4</v>
      </c>
      <c r="C127">
        <v>1982</v>
      </c>
      <c r="D127" s="54">
        <v>0.36499999999999999</v>
      </c>
    </row>
    <row r="128" spans="1:6" x14ac:dyDescent="0.25">
      <c r="A128" t="s">
        <v>291</v>
      </c>
      <c r="B128">
        <v>4</v>
      </c>
      <c r="C128">
        <v>1983</v>
      </c>
      <c r="D128" s="54">
        <v>0.44966666666666666</v>
      </c>
    </row>
    <row r="129" spans="1:6" x14ac:dyDescent="0.25">
      <c r="A129" t="s">
        <v>291</v>
      </c>
      <c r="B129">
        <v>4</v>
      </c>
      <c r="C129">
        <v>1984</v>
      </c>
      <c r="D129" s="54">
        <v>0.41133333333333333</v>
      </c>
    </row>
    <row r="130" spans="1:6" x14ac:dyDescent="0.25">
      <c r="A130" t="s">
        <v>291</v>
      </c>
      <c r="B130">
        <v>4</v>
      </c>
      <c r="C130">
        <v>1985</v>
      </c>
      <c r="D130" s="54">
        <v>0.42266666666666663</v>
      </c>
    </row>
    <row r="131" spans="1:6" x14ac:dyDescent="0.25">
      <c r="A131" t="s">
        <v>291</v>
      </c>
      <c r="B131">
        <v>4</v>
      </c>
      <c r="C131">
        <v>1986</v>
      </c>
      <c r="D131" s="54">
        <v>0.44966666666666666</v>
      </c>
    </row>
    <row r="132" spans="1:6" x14ac:dyDescent="0.25">
      <c r="A132" t="s">
        <v>291</v>
      </c>
      <c r="B132">
        <v>4</v>
      </c>
      <c r="C132">
        <v>1987</v>
      </c>
      <c r="D132" s="54">
        <v>0.37766666666666671</v>
      </c>
    </row>
    <row r="133" spans="1:6" x14ac:dyDescent="0.25">
      <c r="A133" t="s">
        <v>291</v>
      </c>
      <c r="B133">
        <v>4</v>
      </c>
      <c r="C133">
        <v>1988</v>
      </c>
      <c r="D133" s="54">
        <v>0.3713333333333334</v>
      </c>
    </row>
    <row r="134" spans="1:6" x14ac:dyDescent="0.25">
      <c r="A134" t="s">
        <v>291</v>
      </c>
      <c r="B134">
        <v>4</v>
      </c>
      <c r="C134">
        <v>1989</v>
      </c>
      <c r="D134" s="54">
        <v>0.3676666666666667</v>
      </c>
    </row>
    <row r="135" spans="1:6" x14ac:dyDescent="0.25">
      <c r="A135" t="s">
        <v>291</v>
      </c>
      <c r="B135">
        <v>4</v>
      </c>
      <c r="C135">
        <v>1990</v>
      </c>
      <c r="D135" s="54">
        <v>0.41633333333333333</v>
      </c>
    </row>
    <row r="136" spans="1:6" x14ac:dyDescent="0.25">
      <c r="A136" t="s">
        <v>291</v>
      </c>
      <c r="B136">
        <v>4</v>
      </c>
      <c r="C136">
        <v>1991</v>
      </c>
      <c r="D136" s="54">
        <v>0.35</v>
      </c>
    </row>
    <row r="137" spans="1:6" x14ac:dyDescent="0.25">
      <c r="A137" t="s">
        <v>291</v>
      </c>
      <c r="B137">
        <v>4</v>
      </c>
      <c r="C137">
        <v>1992</v>
      </c>
      <c r="D137" s="54">
        <v>0.35399999999999998</v>
      </c>
    </row>
    <row r="138" spans="1:6" x14ac:dyDescent="0.25">
      <c r="A138" t="s">
        <v>291</v>
      </c>
      <c r="B138">
        <v>4</v>
      </c>
      <c r="C138">
        <v>1993</v>
      </c>
      <c r="D138" s="54">
        <v>0.316</v>
      </c>
    </row>
    <row r="139" spans="1:6" x14ac:dyDescent="0.25">
      <c r="A139" t="s">
        <v>291</v>
      </c>
      <c r="B139">
        <v>4</v>
      </c>
      <c r="C139">
        <v>1994</v>
      </c>
      <c r="D139" s="54">
        <v>0.37233333333333329</v>
      </c>
    </row>
    <row r="140" spans="1:6" x14ac:dyDescent="0.25">
      <c r="A140" t="s">
        <v>291</v>
      </c>
      <c r="B140">
        <v>4</v>
      </c>
      <c r="C140">
        <v>1995</v>
      </c>
      <c r="D140" s="54">
        <v>0.24099999999999999</v>
      </c>
    </row>
    <row r="141" spans="1:6" x14ac:dyDescent="0.25">
      <c r="A141" t="s">
        <v>291</v>
      </c>
      <c r="B141">
        <v>4</v>
      </c>
      <c r="C141">
        <v>1996</v>
      </c>
      <c r="D141" s="54">
        <v>0.41599999999999998</v>
      </c>
    </row>
    <row r="142" spans="1:6" x14ac:dyDescent="0.25">
      <c r="A142" t="s">
        <v>291</v>
      </c>
      <c r="B142">
        <v>4</v>
      </c>
      <c r="C142">
        <v>1997</v>
      </c>
      <c r="D142" s="54">
        <v>0.29633333333333334</v>
      </c>
      <c r="E142" s="54">
        <f>AVERAGE(D125:D142)</f>
        <v>0.37698148148148147</v>
      </c>
      <c r="F142">
        <f>STDEV(D125:D142)</f>
        <v>5.3656310317536871E-2</v>
      </c>
    </row>
    <row r="143" spans="1:6" x14ac:dyDescent="0.25">
      <c r="A143" t="s">
        <v>291</v>
      </c>
      <c r="B143">
        <v>4</v>
      </c>
      <c r="C143">
        <v>1998</v>
      </c>
      <c r="D143" s="54">
        <v>7.7666666666666662E-2</v>
      </c>
      <c r="E143" s="54"/>
    </row>
    <row r="144" spans="1:6" x14ac:dyDescent="0.25">
      <c r="A144" t="s">
        <v>291</v>
      </c>
      <c r="B144">
        <v>4</v>
      </c>
      <c r="C144">
        <v>1999</v>
      </c>
      <c r="D144" s="54">
        <v>8.9666666666666672E-2</v>
      </c>
      <c r="E144" s="54"/>
    </row>
    <row r="145" spans="1:6" x14ac:dyDescent="0.25">
      <c r="A145" t="s">
        <v>291</v>
      </c>
      <c r="B145">
        <v>4</v>
      </c>
      <c r="C145">
        <v>2000</v>
      </c>
      <c r="D145" s="54">
        <v>0.185</v>
      </c>
      <c r="E145" s="54"/>
    </row>
    <row r="146" spans="1:6" x14ac:dyDescent="0.25">
      <c r="A146" t="s">
        <v>291</v>
      </c>
      <c r="B146">
        <v>4</v>
      </c>
      <c r="C146">
        <v>2001</v>
      </c>
      <c r="D146" s="54">
        <v>0.15333333333333332</v>
      </c>
      <c r="E146" s="54"/>
    </row>
    <row r="147" spans="1:6" x14ac:dyDescent="0.25">
      <c r="A147" t="s">
        <v>291</v>
      </c>
      <c r="B147">
        <v>4</v>
      </c>
      <c r="C147">
        <v>2002</v>
      </c>
      <c r="D147" s="54">
        <v>0.11899999999999999</v>
      </c>
      <c r="E147" s="54"/>
    </row>
    <row r="148" spans="1:6" x14ac:dyDescent="0.25">
      <c r="A148" t="s">
        <v>291</v>
      </c>
      <c r="B148">
        <v>4</v>
      </c>
      <c r="C148">
        <v>2003</v>
      </c>
      <c r="D148" s="54">
        <v>0.16133333333333333</v>
      </c>
      <c r="E148" s="54">
        <f>AVERAGE(D143:D148)</f>
        <v>0.13100000000000001</v>
      </c>
      <c r="F148">
        <f>STDEV(D143:D148)</f>
        <v>4.2501241811923045E-2</v>
      </c>
    </row>
    <row r="149" spans="1:6" x14ac:dyDescent="0.25">
      <c r="A149" t="s">
        <v>291</v>
      </c>
      <c r="B149">
        <v>4</v>
      </c>
      <c r="C149">
        <v>2004</v>
      </c>
      <c r="D149" s="54">
        <v>0.38400000000000001</v>
      </c>
    </row>
    <row r="150" spans="1:6" x14ac:dyDescent="0.25">
      <c r="A150" t="s">
        <v>291</v>
      </c>
      <c r="B150">
        <v>4</v>
      </c>
      <c r="C150">
        <v>2005</v>
      </c>
      <c r="D150" s="54">
        <v>0.30133333333333334</v>
      </c>
    </row>
    <row r="151" spans="1:6" x14ac:dyDescent="0.25">
      <c r="A151" t="s">
        <v>291</v>
      </c>
      <c r="B151">
        <v>4</v>
      </c>
      <c r="C151">
        <v>2006</v>
      </c>
      <c r="D151" s="54">
        <v>0.19966666666666669</v>
      </c>
    </row>
    <row r="152" spans="1:6" x14ac:dyDescent="0.25">
      <c r="A152" t="s">
        <v>291</v>
      </c>
      <c r="B152">
        <v>4</v>
      </c>
      <c r="C152">
        <v>2007</v>
      </c>
      <c r="D152" s="54">
        <v>0.26533333333333331</v>
      </c>
    </row>
    <row r="153" spans="1:6" x14ac:dyDescent="0.25">
      <c r="A153" t="s">
        <v>291</v>
      </c>
      <c r="B153">
        <v>4</v>
      </c>
      <c r="C153">
        <v>2008</v>
      </c>
      <c r="D153" s="54">
        <v>0.23666666666666669</v>
      </c>
    </row>
    <row r="154" spans="1:6" x14ac:dyDescent="0.25">
      <c r="A154" t="s">
        <v>291</v>
      </c>
      <c r="B154">
        <v>4</v>
      </c>
      <c r="C154">
        <v>2009</v>
      </c>
      <c r="D154" s="54">
        <v>0.22899999999999998</v>
      </c>
    </row>
    <row r="155" spans="1:6" x14ac:dyDescent="0.25">
      <c r="A155" t="s">
        <v>291</v>
      </c>
      <c r="B155">
        <v>4</v>
      </c>
      <c r="C155">
        <v>2010</v>
      </c>
      <c r="D155" s="54">
        <v>0.25266666666666665</v>
      </c>
    </row>
    <row r="156" spans="1:6" x14ac:dyDescent="0.25">
      <c r="A156" t="s">
        <v>291</v>
      </c>
      <c r="B156">
        <v>4</v>
      </c>
      <c r="C156">
        <v>2011</v>
      </c>
      <c r="D156" s="54">
        <v>0.21833333333333332</v>
      </c>
    </row>
    <row r="157" spans="1:6" x14ac:dyDescent="0.25">
      <c r="A157" t="s">
        <v>291</v>
      </c>
      <c r="B157">
        <v>4</v>
      </c>
      <c r="C157">
        <v>2012</v>
      </c>
      <c r="D157" s="54">
        <v>0.23</v>
      </c>
    </row>
    <row r="158" spans="1:6" x14ac:dyDescent="0.25">
      <c r="A158" t="s">
        <v>291</v>
      </c>
      <c r="B158">
        <v>4</v>
      </c>
      <c r="C158">
        <v>2013</v>
      </c>
      <c r="D158" s="54">
        <v>0.2503333333333333</v>
      </c>
    </row>
    <row r="159" spans="1:6" x14ac:dyDescent="0.25">
      <c r="A159" t="s">
        <v>291</v>
      </c>
      <c r="B159">
        <v>4</v>
      </c>
      <c r="C159">
        <v>2014</v>
      </c>
      <c r="D159" s="54">
        <v>0.16933333333333334</v>
      </c>
    </row>
    <row r="160" spans="1:6" x14ac:dyDescent="0.25">
      <c r="A160" t="s">
        <v>291</v>
      </c>
      <c r="B160">
        <v>4</v>
      </c>
      <c r="C160">
        <v>2015</v>
      </c>
      <c r="D160" s="54">
        <v>0.26</v>
      </c>
    </row>
    <row r="161" spans="1:6" x14ac:dyDescent="0.25">
      <c r="A161" t="s">
        <v>291</v>
      </c>
      <c r="B161">
        <v>4</v>
      </c>
      <c r="C161">
        <v>2016</v>
      </c>
      <c r="D161" s="54">
        <v>0.251</v>
      </c>
    </row>
    <row r="162" spans="1:6" x14ac:dyDescent="0.25">
      <c r="A162" t="s">
        <v>291</v>
      </c>
      <c r="B162">
        <v>4</v>
      </c>
      <c r="C162">
        <v>2017</v>
      </c>
      <c r="D162" s="54">
        <v>0.28134990851851172</v>
      </c>
    </row>
    <row r="163" spans="1:6" x14ac:dyDescent="0.25">
      <c r="A163" t="s">
        <v>291</v>
      </c>
      <c r="B163">
        <v>4</v>
      </c>
      <c r="C163">
        <v>2018</v>
      </c>
      <c r="D163" s="54">
        <v>0.3266245046167281</v>
      </c>
    </row>
    <row r="164" spans="1:6" x14ac:dyDescent="0.25">
      <c r="A164" t="s">
        <v>291</v>
      </c>
      <c r="B164">
        <v>4</v>
      </c>
      <c r="C164">
        <v>2019</v>
      </c>
      <c r="D164" s="54">
        <v>0.29431007717911079</v>
      </c>
    </row>
    <row r="165" spans="1:6" x14ac:dyDescent="0.25">
      <c r="A165" t="s">
        <v>291</v>
      </c>
      <c r="B165">
        <v>4</v>
      </c>
      <c r="C165">
        <v>2020</v>
      </c>
      <c r="D165" s="54">
        <v>0.24184107416558059</v>
      </c>
      <c r="E165" s="54">
        <f>AVERAGE(D154:D164)</f>
        <v>0.25117737790736522</v>
      </c>
      <c r="F165" s="54">
        <f>STDEV(D154:D164)</f>
        <v>4.1546813495746904E-2</v>
      </c>
    </row>
    <row r="166" spans="1:6" x14ac:dyDescent="0.25">
      <c r="A166" t="s">
        <v>292</v>
      </c>
      <c r="B166">
        <v>5</v>
      </c>
      <c r="C166">
        <v>1980</v>
      </c>
      <c r="D166" s="54">
        <v>0.67800000000000005</v>
      </c>
    </row>
    <row r="167" spans="1:6" x14ac:dyDescent="0.25">
      <c r="A167" t="s">
        <v>292</v>
      </c>
      <c r="B167">
        <v>5</v>
      </c>
      <c r="C167">
        <v>1981</v>
      </c>
      <c r="D167" s="54">
        <v>0.61399999999999999</v>
      </c>
    </row>
    <row r="168" spans="1:6" x14ac:dyDescent="0.25">
      <c r="A168" t="s">
        <v>292</v>
      </c>
      <c r="B168">
        <v>5</v>
      </c>
      <c r="C168">
        <v>1982</v>
      </c>
      <c r="D168" s="54">
        <v>0.53100000000000003</v>
      </c>
    </row>
    <row r="169" spans="1:6" x14ac:dyDescent="0.25">
      <c r="A169" t="s">
        <v>292</v>
      </c>
      <c r="B169">
        <v>5</v>
      </c>
      <c r="C169">
        <v>1983</v>
      </c>
      <c r="D169" s="54">
        <v>0.74199999999999999</v>
      </c>
    </row>
    <row r="170" spans="1:6" x14ac:dyDescent="0.25">
      <c r="A170" t="s">
        <v>292</v>
      </c>
      <c r="B170">
        <v>5</v>
      </c>
      <c r="C170">
        <v>1984</v>
      </c>
      <c r="D170" s="54">
        <v>0.66</v>
      </c>
    </row>
    <row r="171" spans="1:6" x14ac:dyDescent="0.25">
      <c r="A171" t="s">
        <v>292</v>
      </c>
      <c r="B171">
        <v>5</v>
      </c>
      <c r="C171">
        <v>1985</v>
      </c>
      <c r="D171" s="54">
        <v>0.68700000000000006</v>
      </c>
    </row>
    <row r="172" spans="1:6" x14ac:dyDescent="0.25">
      <c r="A172" t="s">
        <v>292</v>
      </c>
      <c r="B172">
        <v>5</v>
      </c>
      <c r="C172">
        <v>1986</v>
      </c>
      <c r="D172" s="54">
        <v>0.76</v>
      </c>
    </row>
    <row r="173" spans="1:6" x14ac:dyDescent="0.25">
      <c r="A173" t="s">
        <v>292</v>
      </c>
      <c r="B173">
        <v>5</v>
      </c>
      <c r="C173">
        <v>1987</v>
      </c>
      <c r="D173" s="54">
        <v>0.58599999999999997</v>
      </c>
    </row>
    <row r="174" spans="1:6" x14ac:dyDescent="0.25">
      <c r="A174" t="s">
        <v>292</v>
      </c>
      <c r="B174">
        <v>5</v>
      </c>
      <c r="C174">
        <v>1988</v>
      </c>
      <c r="D174" s="54">
        <v>0.57699999999999996</v>
      </c>
    </row>
    <row r="175" spans="1:6" x14ac:dyDescent="0.25">
      <c r="A175" t="s">
        <v>292</v>
      </c>
      <c r="B175">
        <v>5</v>
      </c>
      <c r="C175">
        <v>1989</v>
      </c>
      <c r="D175" s="54">
        <v>0.56299999999999994</v>
      </c>
    </row>
    <row r="176" spans="1:6" x14ac:dyDescent="0.25">
      <c r="A176" t="s">
        <v>292</v>
      </c>
      <c r="B176">
        <v>5</v>
      </c>
      <c r="C176">
        <v>1990</v>
      </c>
      <c r="D176" s="54">
        <v>0.63900000000000001</v>
      </c>
    </row>
    <row r="177" spans="1:6" x14ac:dyDescent="0.25">
      <c r="A177" t="s">
        <v>292</v>
      </c>
      <c r="B177">
        <v>5</v>
      </c>
      <c r="C177">
        <v>1991</v>
      </c>
      <c r="D177" s="54">
        <v>0.65300000000000002</v>
      </c>
    </row>
    <row r="178" spans="1:6" x14ac:dyDescent="0.25">
      <c r="A178" t="s">
        <v>292</v>
      </c>
      <c r="B178">
        <v>5</v>
      </c>
      <c r="C178">
        <v>1992</v>
      </c>
      <c r="D178" s="54">
        <v>0.64200000000000002</v>
      </c>
    </row>
    <row r="179" spans="1:6" x14ac:dyDescent="0.25">
      <c r="A179" t="s">
        <v>292</v>
      </c>
      <c r="B179">
        <v>5</v>
      </c>
      <c r="C179">
        <v>1993</v>
      </c>
      <c r="D179" s="54">
        <v>0.63600000000000001</v>
      </c>
    </row>
    <row r="180" spans="1:6" x14ac:dyDescent="0.25">
      <c r="A180" t="s">
        <v>292</v>
      </c>
      <c r="B180">
        <v>5</v>
      </c>
      <c r="C180">
        <v>1994</v>
      </c>
      <c r="D180" s="54">
        <v>0.72699999999999998</v>
      </c>
    </row>
    <row r="181" spans="1:6" x14ac:dyDescent="0.25">
      <c r="A181" t="s">
        <v>292</v>
      </c>
      <c r="B181">
        <v>5</v>
      </c>
      <c r="C181">
        <v>1995</v>
      </c>
      <c r="D181" s="54">
        <v>0.68700000000000006</v>
      </c>
    </row>
    <row r="182" spans="1:6" x14ac:dyDescent="0.25">
      <c r="A182" t="s">
        <v>292</v>
      </c>
      <c r="B182">
        <v>5</v>
      </c>
      <c r="C182">
        <v>1996</v>
      </c>
      <c r="D182" s="54">
        <v>0.61799999999999999</v>
      </c>
    </row>
    <row r="183" spans="1:6" x14ac:dyDescent="0.25">
      <c r="A183" t="s">
        <v>292</v>
      </c>
      <c r="B183">
        <v>5</v>
      </c>
      <c r="C183">
        <v>1997</v>
      </c>
      <c r="D183" s="54">
        <v>0.54800000000000004</v>
      </c>
      <c r="E183" s="54">
        <f>AVERAGE(D166:D183)</f>
        <v>0.64155555555555543</v>
      </c>
      <c r="F183">
        <f>STDEV(D166:D183)</f>
        <v>6.5574584587253404E-2</v>
      </c>
    </row>
    <row r="184" spans="1:6" x14ac:dyDescent="0.25">
      <c r="A184" t="s">
        <v>292</v>
      </c>
      <c r="B184">
        <v>5</v>
      </c>
      <c r="C184">
        <v>1998</v>
      </c>
      <c r="D184" s="54">
        <v>0.47700000000000004</v>
      </c>
      <c r="E184" s="54"/>
    </row>
    <row r="185" spans="1:6" x14ac:dyDescent="0.25">
      <c r="A185" t="s">
        <v>292</v>
      </c>
      <c r="B185">
        <v>5</v>
      </c>
      <c r="C185">
        <v>1999</v>
      </c>
      <c r="D185" s="54">
        <v>0.502</v>
      </c>
      <c r="E185" s="54"/>
    </row>
    <row r="186" spans="1:6" x14ac:dyDescent="0.25">
      <c r="A186" t="s">
        <v>292</v>
      </c>
      <c r="B186">
        <v>5</v>
      </c>
      <c r="C186">
        <v>2000</v>
      </c>
      <c r="D186" s="54">
        <v>0.53</v>
      </c>
      <c r="E186" s="54"/>
    </row>
    <row r="187" spans="1:6" x14ac:dyDescent="0.25">
      <c r="A187" t="s">
        <v>292</v>
      </c>
      <c r="B187">
        <v>5</v>
      </c>
      <c r="C187">
        <v>2001</v>
      </c>
      <c r="D187" s="54">
        <v>0.53500000000000003</v>
      </c>
      <c r="E187" s="54"/>
    </row>
    <row r="188" spans="1:6" x14ac:dyDescent="0.25">
      <c r="A188" t="s">
        <v>292</v>
      </c>
      <c r="B188">
        <v>5</v>
      </c>
      <c r="C188">
        <v>2002</v>
      </c>
      <c r="D188" s="54">
        <v>0.224</v>
      </c>
      <c r="E188" s="54"/>
    </row>
    <row r="189" spans="1:6" x14ac:dyDescent="0.25">
      <c r="A189" t="s">
        <v>292</v>
      </c>
      <c r="B189">
        <v>5</v>
      </c>
      <c r="C189">
        <v>2003</v>
      </c>
      <c r="D189" s="54">
        <v>0.45900000000000002</v>
      </c>
      <c r="E189" s="54">
        <f>AVERAGE(D184:D189)</f>
        <v>0.45450000000000007</v>
      </c>
      <c r="F189">
        <f>STDEV(D184:D189)</f>
        <v>0.1166991859440327</v>
      </c>
    </row>
    <row r="190" spans="1:6" x14ac:dyDescent="0.25">
      <c r="A190" t="s">
        <v>292</v>
      </c>
      <c r="B190">
        <v>5</v>
      </c>
      <c r="C190">
        <v>2004</v>
      </c>
      <c r="D190" s="54">
        <v>0.55399999999999994</v>
      </c>
    </row>
    <row r="191" spans="1:6" x14ac:dyDescent="0.25">
      <c r="A191" t="s">
        <v>292</v>
      </c>
      <c r="B191">
        <v>5</v>
      </c>
      <c r="C191">
        <v>2005</v>
      </c>
      <c r="D191" s="54">
        <v>0.57299999999999995</v>
      </c>
    </row>
    <row r="192" spans="1:6" x14ac:dyDescent="0.25">
      <c r="A192" t="s">
        <v>292</v>
      </c>
      <c r="B192">
        <v>5</v>
      </c>
      <c r="C192">
        <v>2006</v>
      </c>
      <c r="D192" s="54">
        <v>0.47499999999999998</v>
      </c>
    </row>
    <row r="193" spans="1:6" x14ac:dyDescent="0.25">
      <c r="A193" t="s">
        <v>292</v>
      </c>
      <c r="B193">
        <v>5</v>
      </c>
      <c r="C193">
        <v>2007</v>
      </c>
      <c r="D193" s="54">
        <v>0.496</v>
      </c>
    </row>
    <row r="194" spans="1:6" x14ac:dyDescent="0.25">
      <c r="A194" t="s">
        <v>292</v>
      </c>
      <c r="B194">
        <v>5</v>
      </c>
      <c r="C194">
        <v>2008</v>
      </c>
      <c r="D194" s="54">
        <v>0.40300000000000002</v>
      </c>
    </row>
    <row r="195" spans="1:6" x14ac:dyDescent="0.25">
      <c r="A195" t="s">
        <v>292</v>
      </c>
      <c r="B195">
        <v>5</v>
      </c>
      <c r="C195">
        <v>2009</v>
      </c>
      <c r="D195" s="54">
        <v>0.34799999999999998</v>
      </c>
    </row>
    <row r="196" spans="1:6" x14ac:dyDescent="0.25">
      <c r="A196" t="s">
        <v>292</v>
      </c>
      <c r="B196">
        <v>5</v>
      </c>
      <c r="C196">
        <v>2010</v>
      </c>
      <c r="D196" s="54">
        <v>0.46299999999999997</v>
      </c>
    </row>
    <row r="197" spans="1:6" x14ac:dyDescent="0.25">
      <c r="A197" t="s">
        <v>292</v>
      </c>
      <c r="B197">
        <v>5</v>
      </c>
      <c r="C197">
        <v>2011</v>
      </c>
      <c r="D197" s="54">
        <v>0.51100000000000001</v>
      </c>
    </row>
    <row r="198" spans="1:6" x14ac:dyDescent="0.25">
      <c r="A198" t="s">
        <v>292</v>
      </c>
      <c r="B198">
        <v>5</v>
      </c>
      <c r="C198">
        <v>2012</v>
      </c>
      <c r="D198" s="54">
        <v>0.55400000000000005</v>
      </c>
    </row>
    <row r="199" spans="1:6" x14ac:dyDescent="0.25">
      <c r="A199" t="s">
        <v>292</v>
      </c>
      <c r="B199">
        <v>5</v>
      </c>
      <c r="C199">
        <v>2013</v>
      </c>
      <c r="D199" s="54">
        <v>0.65800000000000003</v>
      </c>
    </row>
    <row r="200" spans="1:6" x14ac:dyDescent="0.25">
      <c r="A200" t="s">
        <v>292</v>
      </c>
      <c r="B200">
        <v>5</v>
      </c>
      <c r="C200">
        <v>2014</v>
      </c>
      <c r="D200" s="54">
        <v>0.42400000000000004</v>
      </c>
    </row>
    <row r="201" spans="1:6" x14ac:dyDescent="0.25">
      <c r="A201" t="s">
        <v>292</v>
      </c>
      <c r="B201">
        <v>5</v>
      </c>
      <c r="C201">
        <v>2015</v>
      </c>
      <c r="D201" s="54">
        <v>0.58099999999999996</v>
      </c>
    </row>
    <row r="202" spans="1:6" x14ac:dyDescent="0.25">
      <c r="A202" t="s">
        <v>292</v>
      </c>
      <c r="B202">
        <v>5</v>
      </c>
      <c r="C202">
        <v>2016</v>
      </c>
      <c r="D202" s="54">
        <v>0.70100000000000007</v>
      </c>
    </row>
    <row r="203" spans="1:6" x14ac:dyDescent="0.25">
      <c r="A203" t="s">
        <v>292</v>
      </c>
      <c r="B203">
        <v>5</v>
      </c>
      <c r="C203">
        <v>2017</v>
      </c>
      <c r="D203" s="54">
        <v>0.57799999999999996</v>
      </c>
    </row>
    <row r="204" spans="1:6" x14ac:dyDescent="0.25">
      <c r="A204" t="s">
        <v>292</v>
      </c>
      <c r="B204">
        <v>5</v>
      </c>
      <c r="C204">
        <v>2018</v>
      </c>
      <c r="D204" s="54">
        <v>0.47589229213996381</v>
      </c>
    </row>
    <row r="205" spans="1:6" x14ac:dyDescent="0.25">
      <c r="A205" t="s">
        <v>292</v>
      </c>
      <c r="B205">
        <v>5</v>
      </c>
      <c r="C205">
        <v>2019</v>
      </c>
      <c r="D205" s="54">
        <v>0.48606547353914631</v>
      </c>
    </row>
    <row r="206" spans="1:6" x14ac:dyDescent="0.25">
      <c r="A206" t="s">
        <v>292</v>
      </c>
      <c r="B206">
        <v>5</v>
      </c>
      <c r="C206">
        <v>2020</v>
      </c>
      <c r="D206" s="54">
        <v>0.54081917900345744</v>
      </c>
      <c r="E206" s="54">
        <f>AVERAGE(D195:D205)</f>
        <v>0.52545070597082821</v>
      </c>
      <c r="F206" s="54">
        <f>STDEV(D195:D205)</f>
        <v>0.10244326714206421</v>
      </c>
    </row>
    <row r="207" spans="1:6" x14ac:dyDescent="0.25">
      <c r="A207" t="s">
        <v>293</v>
      </c>
      <c r="B207">
        <v>6</v>
      </c>
      <c r="C207">
        <v>1980</v>
      </c>
      <c r="D207" s="54">
        <v>0.74</v>
      </c>
    </row>
    <row r="208" spans="1:6" x14ac:dyDescent="0.25">
      <c r="A208" t="s">
        <v>293</v>
      </c>
      <c r="B208">
        <v>6</v>
      </c>
      <c r="C208">
        <v>1981</v>
      </c>
      <c r="D208" s="54">
        <v>0.67</v>
      </c>
    </row>
    <row r="209" spans="1:6" x14ac:dyDescent="0.25">
      <c r="A209" t="s">
        <v>293</v>
      </c>
      <c r="B209">
        <v>6</v>
      </c>
      <c r="C209">
        <v>1982</v>
      </c>
      <c r="D209" s="54">
        <v>0.57999999999999996</v>
      </c>
    </row>
    <row r="210" spans="1:6" x14ac:dyDescent="0.25">
      <c r="A210" t="s">
        <v>293</v>
      </c>
      <c r="B210">
        <v>6</v>
      </c>
      <c r="C210">
        <v>1983</v>
      </c>
      <c r="D210" s="54">
        <v>0.81</v>
      </c>
    </row>
    <row r="211" spans="1:6" x14ac:dyDescent="0.25">
      <c r="A211" t="s">
        <v>293</v>
      </c>
      <c r="B211">
        <v>6</v>
      </c>
      <c r="C211">
        <v>1984</v>
      </c>
      <c r="D211" s="54">
        <v>0.72</v>
      </c>
    </row>
    <row r="212" spans="1:6" x14ac:dyDescent="0.25">
      <c r="A212" t="s">
        <v>293</v>
      </c>
      <c r="B212">
        <v>6</v>
      </c>
      <c r="C212">
        <v>1985</v>
      </c>
      <c r="D212" s="54">
        <v>0.75</v>
      </c>
    </row>
    <row r="213" spans="1:6" x14ac:dyDescent="0.25">
      <c r="A213" t="s">
        <v>293</v>
      </c>
      <c r="B213">
        <v>6</v>
      </c>
      <c r="C213">
        <v>1986</v>
      </c>
      <c r="D213" s="54">
        <v>0.83</v>
      </c>
    </row>
    <row r="214" spans="1:6" x14ac:dyDescent="0.25">
      <c r="A214" t="s">
        <v>293</v>
      </c>
      <c r="B214">
        <v>6</v>
      </c>
      <c r="C214">
        <v>1987</v>
      </c>
      <c r="D214" s="54">
        <v>0.64</v>
      </c>
    </row>
    <row r="215" spans="1:6" x14ac:dyDescent="0.25">
      <c r="A215" t="s">
        <v>293</v>
      </c>
      <c r="B215">
        <v>6</v>
      </c>
      <c r="C215">
        <v>1988</v>
      </c>
      <c r="D215" s="54">
        <v>0.63</v>
      </c>
    </row>
    <row r="216" spans="1:6" x14ac:dyDescent="0.25">
      <c r="A216" t="s">
        <v>293</v>
      </c>
      <c r="B216">
        <v>6</v>
      </c>
      <c r="C216">
        <v>1989</v>
      </c>
      <c r="D216" s="54">
        <v>0.61499999999999999</v>
      </c>
    </row>
    <row r="217" spans="1:6" x14ac:dyDescent="0.25">
      <c r="A217" t="s">
        <v>293</v>
      </c>
      <c r="B217">
        <v>6</v>
      </c>
      <c r="C217">
        <v>1990</v>
      </c>
      <c r="D217" s="54">
        <v>0.69699999999999995</v>
      </c>
    </row>
    <row r="218" spans="1:6" x14ac:dyDescent="0.25">
      <c r="A218" t="s">
        <v>293</v>
      </c>
      <c r="B218">
        <v>6</v>
      </c>
      <c r="C218">
        <v>1991</v>
      </c>
      <c r="D218" s="54">
        <v>0.624</v>
      </c>
    </row>
    <row r="219" spans="1:6" x14ac:dyDescent="0.25">
      <c r="A219" t="s">
        <v>293</v>
      </c>
      <c r="B219">
        <v>6</v>
      </c>
      <c r="C219">
        <v>1992</v>
      </c>
      <c r="D219" s="54">
        <v>0.65300000000000002</v>
      </c>
    </row>
    <row r="220" spans="1:6" x14ac:dyDescent="0.25">
      <c r="A220" t="s">
        <v>293</v>
      </c>
      <c r="B220">
        <v>6</v>
      </c>
      <c r="C220">
        <v>1993</v>
      </c>
      <c r="D220" s="54">
        <v>0.56699999999999995</v>
      </c>
    </row>
    <row r="221" spans="1:6" x14ac:dyDescent="0.25">
      <c r="A221" t="s">
        <v>293</v>
      </c>
      <c r="B221">
        <v>6</v>
      </c>
      <c r="C221">
        <v>1994</v>
      </c>
      <c r="D221" s="54">
        <v>0.66700000000000004</v>
      </c>
    </row>
    <row r="222" spans="1:6" x14ac:dyDescent="0.25">
      <c r="A222" t="s">
        <v>293</v>
      </c>
      <c r="B222">
        <v>6</v>
      </c>
      <c r="C222">
        <v>1995</v>
      </c>
      <c r="D222" s="54">
        <v>0.40600000000000003</v>
      </c>
    </row>
    <row r="223" spans="1:6" x14ac:dyDescent="0.25">
      <c r="A223" t="s">
        <v>293</v>
      </c>
      <c r="B223">
        <v>6</v>
      </c>
      <c r="C223">
        <v>1996</v>
      </c>
      <c r="D223" s="54">
        <v>0.73899999999999999</v>
      </c>
    </row>
    <row r="224" spans="1:6" x14ac:dyDescent="0.25">
      <c r="A224" t="s">
        <v>293</v>
      </c>
      <c r="B224">
        <v>6</v>
      </c>
      <c r="C224">
        <v>1997</v>
      </c>
      <c r="D224" s="54">
        <v>0.53400000000000003</v>
      </c>
      <c r="E224" s="54">
        <f>AVERAGE(D207:D224)</f>
        <v>0.65955555555555578</v>
      </c>
      <c r="F224">
        <f>STDEV(D207:D224)</f>
        <v>0.10214362565249865</v>
      </c>
    </row>
    <row r="225" spans="1:6" x14ac:dyDescent="0.25">
      <c r="A225" t="s">
        <v>293</v>
      </c>
      <c r="B225">
        <v>6</v>
      </c>
      <c r="C225">
        <v>1998</v>
      </c>
      <c r="D225" s="54">
        <v>0.18</v>
      </c>
      <c r="E225" s="54"/>
    </row>
    <row r="226" spans="1:6" x14ac:dyDescent="0.25">
      <c r="A226" t="s">
        <v>293</v>
      </c>
      <c r="B226">
        <v>6</v>
      </c>
      <c r="C226">
        <v>1999</v>
      </c>
      <c r="D226" s="54">
        <v>0.21000000000000002</v>
      </c>
      <c r="E226" s="54"/>
    </row>
    <row r="227" spans="1:6" x14ac:dyDescent="0.25">
      <c r="A227" t="s">
        <v>293</v>
      </c>
      <c r="B227">
        <v>6</v>
      </c>
      <c r="C227">
        <v>2000</v>
      </c>
      <c r="D227" s="54">
        <v>0.379</v>
      </c>
      <c r="E227" s="54"/>
    </row>
    <row r="228" spans="1:6" x14ac:dyDescent="0.25">
      <c r="A228" t="s">
        <v>293</v>
      </c>
      <c r="B228">
        <v>6</v>
      </c>
      <c r="C228">
        <v>2001</v>
      </c>
      <c r="D228" s="54">
        <v>0.29799999999999999</v>
      </c>
      <c r="E228" s="54"/>
    </row>
    <row r="229" spans="1:6" x14ac:dyDescent="0.25">
      <c r="A229" t="s">
        <v>293</v>
      </c>
      <c r="B229">
        <v>6</v>
      </c>
      <c r="C229">
        <v>2002</v>
      </c>
      <c r="D229" s="54">
        <v>0.27300000000000002</v>
      </c>
      <c r="E229" s="54"/>
    </row>
    <row r="230" spans="1:6" x14ac:dyDescent="0.25">
      <c r="A230" t="s">
        <v>293</v>
      </c>
      <c r="B230">
        <v>6</v>
      </c>
      <c r="C230">
        <v>2003</v>
      </c>
      <c r="D230" s="54">
        <v>0.27700000000000002</v>
      </c>
      <c r="E230" s="54">
        <f>AVERAGE(D225:D230)</f>
        <v>0.26950000000000002</v>
      </c>
      <c r="F230">
        <f>STDEV(D225:D230)</f>
        <v>6.9887767169941897E-2</v>
      </c>
    </row>
    <row r="231" spans="1:6" x14ac:dyDescent="0.25">
      <c r="A231" t="s">
        <v>293</v>
      </c>
      <c r="B231">
        <v>6</v>
      </c>
      <c r="C231">
        <v>2004</v>
      </c>
      <c r="D231" s="54">
        <v>0.41800000000000004</v>
      </c>
    </row>
    <row r="232" spans="1:6" x14ac:dyDescent="0.25">
      <c r="A232" t="s">
        <v>293</v>
      </c>
      <c r="B232">
        <v>6</v>
      </c>
      <c r="C232">
        <v>2005</v>
      </c>
      <c r="D232" s="54">
        <v>0.28100000000000003</v>
      </c>
    </row>
    <row r="233" spans="1:6" x14ac:dyDescent="0.25">
      <c r="A233" t="s">
        <v>293</v>
      </c>
      <c r="B233">
        <v>6</v>
      </c>
      <c r="C233">
        <v>2006</v>
      </c>
      <c r="D233" s="54">
        <v>0.27</v>
      </c>
    </row>
    <row r="234" spans="1:6" x14ac:dyDescent="0.25">
      <c r="A234" t="s">
        <v>293</v>
      </c>
      <c r="B234">
        <v>6</v>
      </c>
      <c r="C234">
        <v>2007</v>
      </c>
      <c r="D234" s="54">
        <v>0.45799999999999996</v>
      </c>
    </row>
    <row r="235" spans="1:6" x14ac:dyDescent="0.25">
      <c r="A235" t="s">
        <v>293</v>
      </c>
      <c r="B235">
        <v>6</v>
      </c>
      <c r="C235">
        <v>2008</v>
      </c>
      <c r="D235" s="54">
        <v>0.39600000000000002</v>
      </c>
    </row>
    <row r="236" spans="1:6" x14ac:dyDescent="0.25">
      <c r="A236" t="s">
        <v>293</v>
      </c>
      <c r="B236">
        <v>6</v>
      </c>
      <c r="C236">
        <v>2009</v>
      </c>
      <c r="D236" s="54">
        <v>0.38600000000000001</v>
      </c>
    </row>
    <row r="237" spans="1:6" x14ac:dyDescent="0.25">
      <c r="A237" t="s">
        <v>293</v>
      </c>
      <c r="B237">
        <v>6</v>
      </c>
      <c r="C237">
        <v>2010</v>
      </c>
      <c r="D237" s="54">
        <v>0.33400000000000002</v>
      </c>
    </row>
    <row r="238" spans="1:6" x14ac:dyDescent="0.25">
      <c r="A238" t="s">
        <v>293</v>
      </c>
      <c r="B238">
        <v>6</v>
      </c>
      <c r="C238">
        <v>2011</v>
      </c>
      <c r="D238" s="54">
        <v>0.42900000000000005</v>
      </c>
    </row>
    <row r="239" spans="1:6" x14ac:dyDescent="0.25">
      <c r="A239" t="s">
        <v>293</v>
      </c>
      <c r="B239">
        <v>6</v>
      </c>
      <c r="C239">
        <v>2012</v>
      </c>
      <c r="D239" s="54">
        <v>0.33499999999999996</v>
      </c>
    </row>
    <row r="240" spans="1:6" x14ac:dyDescent="0.25">
      <c r="A240" t="s">
        <v>293</v>
      </c>
      <c r="B240">
        <v>6</v>
      </c>
      <c r="C240">
        <v>2013</v>
      </c>
      <c r="D240" s="54">
        <v>0.377</v>
      </c>
    </row>
    <row r="241" spans="1:6" x14ac:dyDescent="0.25">
      <c r="A241" t="s">
        <v>293</v>
      </c>
      <c r="B241">
        <v>6</v>
      </c>
      <c r="C241">
        <v>2014</v>
      </c>
      <c r="D241" s="54">
        <v>0.24399999999999999</v>
      </c>
    </row>
    <row r="242" spans="1:6" x14ac:dyDescent="0.25">
      <c r="A242" t="s">
        <v>293</v>
      </c>
      <c r="B242">
        <v>6</v>
      </c>
      <c r="C242">
        <v>2015</v>
      </c>
      <c r="D242" s="54">
        <v>0.42400000000000004</v>
      </c>
    </row>
    <row r="243" spans="1:6" x14ac:dyDescent="0.25">
      <c r="A243" t="s">
        <v>293</v>
      </c>
      <c r="B243">
        <v>6</v>
      </c>
      <c r="C243">
        <v>2016</v>
      </c>
      <c r="D243" s="54">
        <v>0.42000000000000004</v>
      </c>
    </row>
    <row r="244" spans="1:6" x14ac:dyDescent="0.25">
      <c r="A244" t="s">
        <v>293</v>
      </c>
      <c r="B244">
        <v>6</v>
      </c>
      <c r="C244">
        <v>2017</v>
      </c>
      <c r="D244" s="54">
        <v>0.44035422259606583</v>
      </c>
    </row>
    <row r="245" spans="1:6" x14ac:dyDescent="0.25">
      <c r="A245" t="s">
        <v>293</v>
      </c>
      <c r="B245">
        <v>6</v>
      </c>
      <c r="C245">
        <v>2018</v>
      </c>
      <c r="D245" s="54">
        <v>0.42215417185431725</v>
      </c>
    </row>
    <row r="246" spans="1:6" x14ac:dyDescent="0.25">
      <c r="A246" t="s">
        <v>293</v>
      </c>
      <c r="B246">
        <v>6</v>
      </c>
      <c r="C246">
        <v>2019</v>
      </c>
      <c r="D246" s="54">
        <v>0.39069181949126658</v>
      </c>
    </row>
    <row r="247" spans="1:6" x14ac:dyDescent="0.25">
      <c r="A247" t="s">
        <v>293</v>
      </c>
      <c r="B247">
        <v>6</v>
      </c>
      <c r="C247">
        <v>2020</v>
      </c>
      <c r="D247" s="54">
        <v>0.1793260797812265</v>
      </c>
      <c r="E247" s="54">
        <f>AVERAGE(D236:D246)</f>
        <v>0.3820182012674227</v>
      </c>
      <c r="F247" s="54">
        <f>STDEV(D236:D246)</f>
        <v>5.840215483526142E-2</v>
      </c>
    </row>
    <row r="248" spans="1:6" x14ac:dyDescent="0.25">
      <c r="A248" t="s">
        <v>294</v>
      </c>
      <c r="B248">
        <v>7</v>
      </c>
      <c r="C248">
        <v>1980</v>
      </c>
      <c r="D248">
        <v>0.36433333333333334</v>
      </c>
    </row>
    <row r="249" spans="1:6" x14ac:dyDescent="0.25">
      <c r="A249" t="s">
        <v>294</v>
      </c>
      <c r="B249">
        <v>7</v>
      </c>
      <c r="C249">
        <v>1981</v>
      </c>
      <c r="D249">
        <v>0.34633333333333327</v>
      </c>
    </row>
    <row r="250" spans="1:6" x14ac:dyDescent="0.25">
      <c r="A250" t="s">
        <v>294</v>
      </c>
      <c r="B250">
        <v>7</v>
      </c>
      <c r="C250">
        <v>1982</v>
      </c>
      <c r="D250">
        <v>0.32399999999999995</v>
      </c>
    </row>
    <row r="251" spans="1:6" x14ac:dyDescent="0.25">
      <c r="A251" t="s">
        <v>294</v>
      </c>
      <c r="B251">
        <v>7</v>
      </c>
      <c r="C251">
        <v>1983</v>
      </c>
      <c r="D251">
        <v>0.39266666666666666</v>
      </c>
    </row>
    <row r="252" spans="1:6" x14ac:dyDescent="0.25">
      <c r="A252" t="s">
        <v>294</v>
      </c>
      <c r="B252">
        <v>7</v>
      </c>
      <c r="C252">
        <v>1984</v>
      </c>
      <c r="D252">
        <v>0.36133333333333328</v>
      </c>
    </row>
    <row r="253" spans="1:6" x14ac:dyDescent="0.25">
      <c r="A253" t="s">
        <v>294</v>
      </c>
      <c r="B253">
        <v>7</v>
      </c>
      <c r="C253">
        <v>1985</v>
      </c>
      <c r="D253">
        <v>0.37066666666666664</v>
      </c>
    </row>
    <row r="254" spans="1:6" x14ac:dyDescent="0.25">
      <c r="A254" t="s">
        <v>294</v>
      </c>
      <c r="B254">
        <v>7</v>
      </c>
      <c r="C254">
        <v>1986</v>
      </c>
      <c r="D254">
        <v>0.39266666666666666</v>
      </c>
    </row>
    <row r="255" spans="1:6" x14ac:dyDescent="0.25">
      <c r="A255" t="s">
        <v>294</v>
      </c>
      <c r="B255">
        <v>7</v>
      </c>
      <c r="C255">
        <v>1987</v>
      </c>
      <c r="D255">
        <v>0.33266666666666667</v>
      </c>
    </row>
    <row r="256" spans="1:6" x14ac:dyDescent="0.25">
      <c r="A256" t="s">
        <v>294</v>
      </c>
      <c r="B256">
        <v>7</v>
      </c>
      <c r="C256">
        <v>1988</v>
      </c>
      <c r="D256">
        <v>0.32733333333333337</v>
      </c>
    </row>
    <row r="257" spans="1:6" x14ac:dyDescent="0.25">
      <c r="A257" t="s">
        <v>294</v>
      </c>
      <c r="B257">
        <v>7</v>
      </c>
      <c r="C257">
        <v>1989</v>
      </c>
      <c r="D257">
        <v>0.32566666666666666</v>
      </c>
    </row>
    <row r="258" spans="1:6" x14ac:dyDescent="0.25">
      <c r="A258" t="s">
        <v>294</v>
      </c>
      <c r="B258">
        <v>7</v>
      </c>
      <c r="C258">
        <v>1990</v>
      </c>
      <c r="D258">
        <v>0.36733333333333329</v>
      </c>
    </row>
    <row r="259" spans="1:6" x14ac:dyDescent="0.25">
      <c r="A259" t="s">
        <v>294</v>
      </c>
      <c r="B259">
        <v>7</v>
      </c>
      <c r="C259">
        <v>1991</v>
      </c>
      <c r="D259">
        <v>0.29099999999999998</v>
      </c>
    </row>
    <row r="260" spans="1:6" x14ac:dyDescent="0.25">
      <c r="A260" t="s">
        <v>294</v>
      </c>
      <c r="B260">
        <v>7</v>
      </c>
      <c r="C260">
        <v>1992</v>
      </c>
      <c r="D260">
        <v>0.28099999999999997</v>
      </c>
    </row>
    <row r="261" spans="1:6" x14ac:dyDescent="0.25">
      <c r="A261" t="s">
        <v>294</v>
      </c>
      <c r="B261">
        <v>7</v>
      </c>
      <c r="C261">
        <v>1993</v>
      </c>
      <c r="D261">
        <v>0.26</v>
      </c>
    </row>
    <row r="262" spans="1:6" x14ac:dyDescent="0.25">
      <c r="A262" t="s">
        <v>294</v>
      </c>
      <c r="B262">
        <v>7</v>
      </c>
      <c r="C262">
        <v>1994</v>
      </c>
      <c r="D262">
        <v>0.30233333333333334</v>
      </c>
    </row>
    <row r="263" spans="1:6" x14ac:dyDescent="0.25">
      <c r="A263" t="s">
        <v>294</v>
      </c>
      <c r="B263">
        <v>7</v>
      </c>
      <c r="C263">
        <v>1995</v>
      </c>
      <c r="D263">
        <v>0.20300000000000001</v>
      </c>
    </row>
    <row r="264" spans="1:6" x14ac:dyDescent="0.25">
      <c r="A264" t="s">
        <v>294</v>
      </c>
      <c r="B264">
        <v>7</v>
      </c>
      <c r="C264">
        <v>1996</v>
      </c>
      <c r="D264">
        <v>0.36</v>
      </c>
    </row>
    <row r="265" spans="1:6" x14ac:dyDescent="0.25">
      <c r="A265" t="s">
        <v>294</v>
      </c>
      <c r="B265">
        <v>7</v>
      </c>
      <c r="C265">
        <v>1997</v>
      </c>
      <c r="D265">
        <v>0.22533333333333333</v>
      </c>
      <c r="E265" s="54">
        <f>AVERAGE(D248:D265)</f>
        <v>0.32375925925925925</v>
      </c>
      <c r="F265">
        <f>STDEV(D248:D265)</f>
        <v>5.437810083479766E-2</v>
      </c>
    </row>
    <row r="266" spans="1:6" x14ac:dyDescent="0.25">
      <c r="A266" t="s">
        <v>294</v>
      </c>
      <c r="B266">
        <v>7</v>
      </c>
      <c r="C266">
        <v>1998</v>
      </c>
      <c r="D266">
        <v>4.1666666666666664E-2</v>
      </c>
      <c r="E266" s="54"/>
    </row>
    <row r="267" spans="1:6" x14ac:dyDescent="0.25">
      <c r="A267" t="s">
        <v>294</v>
      </c>
      <c r="B267">
        <v>7</v>
      </c>
      <c r="C267">
        <v>1999</v>
      </c>
      <c r="D267">
        <v>4.9666666666666665E-2</v>
      </c>
      <c r="E267" s="54"/>
    </row>
    <row r="268" spans="1:6" x14ac:dyDescent="0.25">
      <c r="A268" t="s">
        <v>294</v>
      </c>
      <c r="B268">
        <v>7</v>
      </c>
      <c r="C268">
        <v>2000</v>
      </c>
      <c r="D268">
        <v>0.13100000000000001</v>
      </c>
      <c r="E268" s="54"/>
    </row>
    <row r="269" spans="1:6" x14ac:dyDescent="0.25">
      <c r="A269" t="s">
        <v>294</v>
      </c>
      <c r="B269">
        <v>7</v>
      </c>
      <c r="C269">
        <v>2001</v>
      </c>
      <c r="D269">
        <v>0.10633333333333334</v>
      </c>
      <c r="E269" s="54"/>
    </row>
    <row r="270" spans="1:6" x14ac:dyDescent="0.25">
      <c r="A270" t="s">
        <v>294</v>
      </c>
      <c r="B270">
        <v>7</v>
      </c>
      <c r="C270">
        <v>2002</v>
      </c>
      <c r="D270">
        <v>9.2999999999999999E-2</v>
      </c>
      <c r="E270" s="54"/>
    </row>
    <row r="271" spans="1:6" x14ac:dyDescent="0.25">
      <c r="A271" t="s">
        <v>294</v>
      </c>
      <c r="B271">
        <v>7</v>
      </c>
      <c r="C271">
        <v>2003</v>
      </c>
      <c r="D271">
        <v>0.12333333333333332</v>
      </c>
      <c r="E271" s="54">
        <f>AVERAGE(D266:D271)</f>
        <v>9.0833333333333321E-2</v>
      </c>
      <c r="F271">
        <f>STDEV(D266:D271)</f>
        <v>3.748762758860881E-2</v>
      </c>
    </row>
    <row r="272" spans="1:6" x14ac:dyDescent="0.25">
      <c r="A272" t="s">
        <v>294</v>
      </c>
      <c r="B272">
        <v>7</v>
      </c>
      <c r="C272">
        <v>2004</v>
      </c>
      <c r="D272">
        <v>0.34099999999999997</v>
      </c>
    </row>
    <row r="273" spans="1:6" x14ac:dyDescent="0.25">
      <c r="A273" t="s">
        <v>294</v>
      </c>
      <c r="B273">
        <v>7</v>
      </c>
      <c r="C273">
        <v>2005</v>
      </c>
      <c r="D273">
        <v>0.25733333333333336</v>
      </c>
    </row>
    <row r="274" spans="1:6" x14ac:dyDescent="0.25">
      <c r="A274" t="s">
        <v>294</v>
      </c>
      <c r="B274">
        <v>7</v>
      </c>
      <c r="C274">
        <v>2006</v>
      </c>
      <c r="D274">
        <v>0.16166666666666668</v>
      </c>
    </row>
    <row r="275" spans="1:6" x14ac:dyDescent="0.25">
      <c r="A275" t="s">
        <v>294</v>
      </c>
      <c r="B275">
        <v>7</v>
      </c>
      <c r="C275">
        <v>2007</v>
      </c>
      <c r="D275">
        <v>0.20633333333333334</v>
      </c>
    </row>
    <row r="276" spans="1:6" x14ac:dyDescent="0.25">
      <c r="A276" t="s">
        <v>294</v>
      </c>
      <c r="B276">
        <v>7</v>
      </c>
      <c r="C276">
        <v>2008</v>
      </c>
      <c r="D276">
        <v>0.16966666666666669</v>
      </c>
    </row>
    <row r="277" spans="1:6" x14ac:dyDescent="0.25">
      <c r="A277" t="s">
        <v>294</v>
      </c>
      <c r="B277">
        <v>7</v>
      </c>
      <c r="C277">
        <v>2009</v>
      </c>
      <c r="D277">
        <v>0.16999999999999998</v>
      </c>
    </row>
    <row r="278" spans="1:6" x14ac:dyDescent="0.25">
      <c r="A278" t="s">
        <v>294</v>
      </c>
      <c r="B278">
        <v>7</v>
      </c>
      <c r="C278">
        <v>2010</v>
      </c>
      <c r="D278">
        <v>0.21366666666666667</v>
      </c>
    </row>
    <row r="279" spans="1:6" x14ac:dyDescent="0.25">
      <c r="A279" t="s">
        <v>294</v>
      </c>
      <c r="B279">
        <v>7</v>
      </c>
      <c r="C279">
        <v>2011</v>
      </c>
      <c r="D279">
        <v>0.17933333333333334</v>
      </c>
    </row>
    <row r="280" spans="1:6" x14ac:dyDescent="0.25">
      <c r="A280" t="s">
        <v>294</v>
      </c>
      <c r="B280">
        <v>7</v>
      </c>
      <c r="C280">
        <v>2012</v>
      </c>
      <c r="D280">
        <v>0.18099999999999999</v>
      </c>
    </row>
    <row r="281" spans="1:6" x14ac:dyDescent="0.25">
      <c r="A281" t="s">
        <v>294</v>
      </c>
      <c r="B281">
        <v>7</v>
      </c>
      <c r="C281">
        <v>2013</v>
      </c>
      <c r="D281">
        <v>0.1963333333333333</v>
      </c>
    </row>
    <row r="282" spans="1:6" x14ac:dyDescent="0.25">
      <c r="A282" t="s">
        <v>294</v>
      </c>
      <c r="B282">
        <v>7</v>
      </c>
      <c r="C282">
        <v>2014</v>
      </c>
      <c r="D282">
        <v>0.13533333333333333</v>
      </c>
    </row>
    <row r="283" spans="1:6" x14ac:dyDescent="0.25">
      <c r="A283" t="s">
        <v>294</v>
      </c>
      <c r="B283">
        <v>7</v>
      </c>
      <c r="C283">
        <v>2015</v>
      </c>
      <c r="D283">
        <v>0.21500000000000002</v>
      </c>
    </row>
    <row r="284" spans="1:6" x14ac:dyDescent="0.25">
      <c r="A284" t="s">
        <v>294</v>
      </c>
      <c r="B284">
        <v>7</v>
      </c>
      <c r="C284">
        <v>2016</v>
      </c>
      <c r="D284">
        <v>0.20500000000000002</v>
      </c>
    </row>
    <row r="285" spans="1:6" x14ac:dyDescent="0.25">
      <c r="A285" t="s">
        <v>294</v>
      </c>
      <c r="B285">
        <v>7</v>
      </c>
      <c r="C285">
        <v>2017</v>
      </c>
      <c r="D285">
        <v>0.28134990851851172</v>
      </c>
    </row>
    <row r="286" spans="1:6" x14ac:dyDescent="0.25">
      <c r="A286" t="s">
        <v>294</v>
      </c>
      <c r="B286">
        <v>7</v>
      </c>
      <c r="C286">
        <v>2018</v>
      </c>
      <c r="D286">
        <v>0.3266245046167281</v>
      </c>
    </row>
    <row r="287" spans="1:6" x14ac:dyDescent="0.25">
      <c r="A287" t="s">
        <v>294</v>
      </c>
      <c r="B287">
        <v>7</v>
      </c>
      <c r="C287">
        <v>2019</v>
      </c>
      <c r="D287">
        <v>0.29431007717911079</v>
      </c>
    </row>
    <row r="288" spans="1:6" x14ac:dyDescent="0.25">
      <c r="A288" t="s">
        <v>294</v>
      </c>
      <c r="B288">
        <v>7</v>
      </c>
      <c r="C288">
        <v>2020</v>
      </c>
      <c r="D288">
        <v>0.24184107416558059</v>
      </c>
      <c r="E288" s="54">
        <f>AVERAGE(D277:D287)</f>
        <v>0.21799555972554704</v>
      </c>
      <c r="F288" s="54">
        <f>STDEV(D277:D287)</f>
        <v>5.8569473862968846E-2</v>
      </c>
    </row>
  </sheetData>
  <pageMargins left="0.7" right="0.7" top="0.75" bottom="0.75" header="0.3" footer="0.3"/>
  <pageSetup orientation="portrait" r:id="rId1"/>
  <headerFooter>
    <oddHeader>&amp;R&amp;"Calibri"&amp;12&amp;K000000 Unclassified - Non-Classifié&amp;1#_x000D_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02274-670E-46B6-B123-2AAA2FCC8802}">
  <dimension ref="A1:J2133"/>
  <sheetViews>
    <sheetView topLeftCell="A2093" workbookViewId="0">
      <selection sqref="A1:F2133"/>
    </sheetView>
  </sheetViews>
  <sheetFormatPr defaultRowHeight="15" x14ac:dyDescent="0.25"/>
  <cols>
    <col min="1" max="1" width="7.28515625" bestFit="1" customWidth="1"/>
    <col min="2" max="2" width="12.28515625" bestFit="1" customWidth="1"/>
    <col min="3" max="3" width="8.7109375" bestFit="1" customWidth="1"/>
    <col min="4" max="4" width="20.42578125" bestFit="1" customWidth="1"/>
    <col min="5" max="5" width="5" bestFit="1" customWidth="1"/>
    <col min="6" max="6" width="10.85546875" bestFit="1" customWidth="1"/>
    <col min="7" max="7" width="6" bestFit="1" customWidth="1"/>
    <col min="8" max="8" width="8.5703125" bestFit="1" customWidth="1"/>
  </cols>
  <sheetData>
    <row r="1" spans="1:10" x14ac:dyDescent="0.25">
      <c r="A1" t="s">
        <v>0</v>
      </c>
      <c r="B1" t="s">
        <v>1</v>
      </c>
      <c r="C1" t="s">
        <v>2</v>
      </c>
      <c r="D1" t="s">
        <v>3</v>
      </c>
      <c r="E1" t="s">
        <v>4</v>
      </c>
      <c r="F1" t="s">
        <v>5</v>
      </c>
      <c r="G1" t="s">
        <v>6</v>
      </c>
      <c r="H1" t="s">
        <v>7</v>
      </c>
    </row>
    <row r="2" spans="1:10" x14ac:dyDescent="0.25">
      <c r="A2">
        <v>1</v>
      </c>
      <c r="B2" t="s">
        <v>8</v>
      </c>
      <c r="C2">
        <v>5</v>
      </c>
      <c r="D2" t="s">
        <v>9</v>
      </c>
      <c r="E2">
        <v>1980</v>
      </c>
      <c r="F2">
        <v>500</v>
      </c>
      <c r="G2">
        <v>343</v>
      </c>
      <c r="H2">
        <v>843</v>
      </c>
      <c r="J2" t="s">
        <v>12</v>
      </c>
    </row>
    <row r="3" spans="1:10" x14ac:dyDescent="0.25">
      <c r="A3">
        <v>1</v>
      </c>
      <c r="B3" t="s">
        <v>8</v>
      </c>
      <c r="C3">
        <v>5</v>
      </c>
      <c r="D3" t="s">
        <v>9</v>
      </c>
      <c r="E3">
        <v>1981</v>
      </c>
      <c r="F3">
        <v>300</v>
      </c>
      <c r="G3">
        <v>175</v>
      </c>
      <c r="H3">
        <v>475</v>
      </c>
      <c r="J3" t="s">
        <v>13</v>
      </c>
    </row>
    <row r="4" spans="1:10" x14ac:dyDescent="0.25">
      <c r="A4">
        <v>1</v>
      </c>
      <c r="B4" t="s">
        <v>8</v>
      </c>
      <c r="C4">
        <v>5</v>
      </c>
      <c r="D4" t="s">
        <v>9</v>
      </c>
      <c r="E4">
        <v>1982</v>
      </c>
      <c r="F4" t="s">
        <v>10</v>
      </c>
      <c r="G4" t="s">
        <v>10</v>
      </c>
      <c r="H4" t="s">
        <v>10</v>
      </c>
      <c r="J4" t="s">
        <v>14</v>
      </c>
    </row>
    <row r="5" spans="1:10" x14ac:dyDescent="0.25">
      <c r="A5">
        <v>1</v>
      </c>
      <c r="B5" t="s">
        <v>8</v>
      </c>
      <c r="C5">
        <v>5</v>
      </c>
      <c r="D5" t="s">
        <v>9</v>
      </c>
      <c r="E5">
        <v>1983</v>
      </c>
      <c r="F5" t="s">
        <v>10</v>
      </c>
      <c r="G5" t="s">
        <v>10</v>
      </c>
      <c r="H5" t="s">
        <v>10</v>
      </c>
      <c r="J5" t="s">
        <v>15</v>
      </c>
    </row>
    <row r="6" spans="1:10" x14ac:dyDescent="0.25">
      <c r="A6">
        <v>1</v>
      </c>
      <c r="B6" t="s">
        <v>8</v>
      </c>
      <c r="C6">
        <v>5</v>
      </c>
      <c r="D6" t="s">
        <v>9</v>
      </c>
      <c r="E6">
        <v>1984</v>
      </c>
      <c r="F6">
        <v>100</v>
      </c>
      <c r="G6">
        <v>65</v>
      </c>
      <c r="H6">
        <v>165</v>
      </c>
    </row>
    <row r="7" spans="1:10" x14ac:dyDescent="0.25">
      <c r="A7">
        <v>1</v>
      </c>
      <c r="B7" t="s">
        <v>8</v>
      </c>
      <c r="C7">
        <v>5</v>
      </c>
      <c r="D7" t="s">
        <v>9</v>
      </c>
      <c r="E7">
        <v>1985</v>
      </c>
      <c r="F7" t="s">
        <v>10</v>
      </c>
      <c r="G7" t="s">
        <v>10</v>
      </c>
      <c r="H7" t="s">
        <v>10</v>
      </c>
      <c r="J7" t="s">
        <v>19</v>
      </c>
    </row>
    <row r="8" spans="1:10" x14ac:dyDescent="0.25">
      <c r="A8">
        <v>1</v>
      </c>
      <c r="B8" t="s">
        <v>8</v>
      </c>
      <c r="C8">
        <v>5</v>
      </c>
      <c r="D8" t="s">
        <v>9</v>
      </c>
      <c r="E8">
        <v>1986</v>
      </c>
      <c r="F8">
        <v>340</v>
      </c>
      <c r="G8">
        <v>285</v>
      </c>
      <c r="H8">
        <v>625</v>
      </c>
    </row>
    <row r="9" spans="1:10" x14ac:dyDescent="0.25">
      <c r="A9">
        <v>1</v>
      </c>
      <c r="B9" t="s">
        <v>8</v>
      </c>
      <c r="C9">
        <v>5</v>
      </c>
      <c r="D9" t="s">
        <v>9</v>
      </c>
      <c r="E9">
        <v>1987</v>
      </c>
      <c r="F9" t="s">
        <v>10</v>
      </c>
      <c r="G9" t="s">
        <v>10</v>
      </c>
      <c r="H9" t="s">
        <v>10</v>
      </c>
      <c r="J9" t="s">
        <v>53</v>
      </c>
    </row>
    <row r="10" spans="1:10" x14ac:dyDescent="0.25">
      <c r="A10">
        <v>1</v>
      </c>
      <c r="B10" t="s">
        <v>8</v>
      </c>
      <c r="C10">
        <v>5</v>
      </c>
      <c r="D10" t="s">
        <v>9</v>
      </c>
      <c r="E10">
        <v>1988</v>
      </c>
      <c r="F10" t="s">
        <v>10</v>
      </c>
      <c r="G10" t="s">
        <v>10</v>
      </c>
      <c r="H10" t="s">
        <v>10</v>
      </c>
    </row>
    <row r="11" spans="1:10" x14ac:dyDescent="0.25">
      <c r="A11">
        <v>1</v>
      </c>
      <c r="B11" t="s">
        <v>8</v>
      </c>
      <c r="C11">
        <v>5</v>
      </c>
      <c r="D11" t="s">
        <v>9</v>
      </c>
      <c r="E11">
        <v>1989</v>
      </c>
      <c r="F11" t="s">
        <v>10</v>
      </c>
      <c r="G11" t="s">
        <v>10</v>
      </c>
      <c r="H11" t="s">
        <v>10</v>
      </c>
    </row>
    <row r="12" spans="1:10" x14ac:dyDescent="0.25">
      <c r="A12">
        <v>1</v>
      </c>
      <c r="B12" t="s">
        <v>8</v>
      </c>
      <c r="C12">
        <v>5</v>
      </c>
      <c r="D12" t="s">
        <v>9</v>
      </c>
      <c r="E12">
        <v>1990</v>
      </c>
      <c r="F12" t="s">
        <v>10</v>
      </c>
      <c r="G12" t="s">
        <v>10</v>
      </c>
      <c r="H12" t="s">
        <v>10</v>
      </c>
    </row>
    <row r="13" spans="1:10" x14ac:dyDescent="0.25">
      <c r="A13">
        <v>1</v>
      </c>
      <c r="B13" t="s">
        <v>8</v>
      </c>
      <c r="C13">
        <v>5</v>
      </c>
      <c r="D13" t="s">
        <v>9</v>
      </c>
      <c r="E13">
        <v>1991</v>
      </c>
      <c r="F13" t="s">
        <v>10</v>
      </c>
      <c r="G13" t="s">
        <v>10</v>
      </c>
      <c r="H13" t="s">
        <v>10</v>
      </c>
    </row>
    <row r="14" spans="1:10" x14ac:dyDescent="0.25">
      <c r="A14">
        <v>1</v>
      </c>
      <c r="B14" t="s">
        <v>8</v>
      </c>
      <c r="C14">
        <v>5</v>
      </c>
      <c r="D14" t="s">
        <v>9</v>
      </c>
      <c r="E14">
        <v>1992</v>
      </c>
      <c r="F14" t="s">
        <v>10</v>
      </c>
      <c r="G14" t="s">
        <v>10</v>
      </c>
      <c r="H14" t="s">
        <v>10</v>
      </c>
    </row>
    <row r="15" spans="1:10" x14ac:dyDescent="0.25">
      <c r="A15">
        <v>1</v>
      </c>
      <c r="B15" t="s">
        <v>8</v>
      </c>
      <c r="C15">
        <v>5</v>
      </c>
      <c r="D15" t="s">
        <v>9</v>
      </c>
      <c r="E15">
        <v>1993</v>
      </c>
      <c r="F15" t="s">
        <v>10</v>
      </c>
      <c r="G15" t="s">
        <v>10</v>
      </c>
      <c r="H15" t="s">
        <v>10</v>
      </c>
    </row>
    <row r="16" spans="1:10" x14ac:dyDescent="0.25">
      <c r="A16">
        <v>1</v>
      </c>
      <c r="B16" t="s">
        <v>8</v>
      </c>
      <c r="C16">
        <v>5</v>
      </c>
      <c r="D16" t="s">
        <v>9</v>
      </c>
      <c r="E16">
        <v>1994</v>
      </c>
      <c r="F16" t="s">
        <v>10</v>
      </c>
      <c r="G16" t="s">
        <v>10</v>
      </c>
      <c r="H16" t="s">
        <v>10</v>
      </c>
    </row>
    <row r="17" spans="1:8" x14ac:dyDescent="0.25">
      <c r="A17">
        <v>1</v>
      </c>
      <c r="B17" t="s">
        <v>8</v>
      </c>
      <c r="C17">
        <v>5</v>
      </c>
      <c r="D17" t="s">
        <v>9</v>
      </c>
      <c r="E17">
        <v>1995</v>
      </c>
      <c r="F17" t="s">
        <v>10</v>
      </c>
      <c r="G17" t="s">
        <v>10</v>
      </c>
      <c r="H17" t="s">
        <v>10</v>
      </c>
    </row>
    <row r="18" spans="1:8" x14ac:dyDescent="0.25">
      <c r="A18">
        <v>1</v>
      </c>
      <c r="B18" t="s">
        <v>8</v>
      </c>
      <c r="C18">
        <v>5</v>
      </c>
      <c r="D18" t="s">
        <v>9</v>
      </c>
      <c r="E18">
        <v>1996</v>
      </c>
      <c r="F18" t="s">
        <v>10</v>
      </c>
      <c r="G18" t="s">
        <v>10</v>
      </c>
      <c r="H18" t="s">
        <v>10</v>
      </c>
    </row>
    <row r="19" spans="1:8" x14ac:dyDescent="0.25">
      <c r="A19">
        <v>1</v>
      </c>
      <c r="B19" t="s">
        <v>8</v>
      </c>
      <c r="C19">
        <v>5</v>
      </c>
      <c r="D19" t="s">
        <v>9</v>
      </c>
      <c r="E19">
        <v>1997</v>
      </c>
      <c r="F19" t="s">
        <v>10</v>
      </c>
      <c r="G19" t="s">
        <v>10</v>
      </c>
      <c r="H19" t="s">
        <v>10</v>
      </c>
    </row>
    <row r="20" spans="1:8" x14ac:dyDescent="0.25">
      <c r="A20">
        <v>1</v>
      </c>
      <c r="B20" t="s">
        <v>8</v>
      </c>
      <c r="C20">
        <v>5</v>
      </c>
      <c r="D20" t="s">
        <v>9</v>
      </c>
      <c r="E20">
        <v>1998</v>
      </c>
      <c r="F20">
        <v>200</v>
      </c>
      <c r="G20">
        <v>28</v>
      </c>
      <c r="H20">
        <v>228</v>
      </c>
    </row>
    <row r="21" spans="1:8" x14ac:dyDescent="0.25">
      <c r="A21">
        <v>1</v>
      </c>
      <c r="B21" t="s">
        <v>8</v>
      </c>
      <c r="C21">
        <v>5</v>
      </c>
      <c r="D21" t="s">
        <v>9</v>
      </c>
      <c r="E21">
        <v>1999</v>
      </c>
      <c r="F21">
        <v>400</v>
      </c>
      <c r="G21">
        <v>55</v>
      </c>
      <c r="H21">
        <v>455</v>
      </c>
    </row>
    <row r="22" spans="1:8" x14ac:dyDescent="0.25">
      <c r="A22">
        <v>1</v>
      </c>
      <c r="B22" t="s">
        <v>8</v>
      </c>
      <c r="C22">
        <v>5</v>
      </c>
      <c r="D22" t="s">
        <v>9</v>
      </c>
      <c r="E22">
        <v>2000</v>
      </c>
      <c r="F22">
        <v>200</v>
      </c>
      <c r="G22">
        <v>19</v>
      </c>
      <c r="H22">
        <v>219</v>
      </c>
    </row>
    <row r="23" spans="1:8" x14ac:dyDescent="0.25">
      <c r="A23">
        <v>1</v>
      </c>
      <c r="B23" t="s">
        <v>8</v>
      </c>
      <c r="C23">
        <v>5</v>
      </c>
      <c r="D23" t="s">
        <v>9</v>
      </c>
      <c r="E23">
        <v>2001</v>
      </c>
      <c r="F23">
        <v>200</v>
      </c>
      <c r="G23">
        <v>37</v>
      </c>
      <c r="H23">
        <v>237</v>
      </c>
    </row>
    <row r="24" spans="1:8" x14ac:dyDescent="0.25">
      <c r="A24">
        <v>1</v>
      </c>
      <c r="B24" t="s">
        <v>8</v>
      </c>
      <c r="C24">
        <v>5</v>
      </c>
      <c r="D24" t="s">
        <v>9</v>
      </c>
      <c r="E24">
        <v>2002</v>
      </c>
      <c r="F24">
        <v>600</v>
      </c>
      <c r="G24">
        <v>82</v>
      </c>
      <c r="H24">
        <v>682</v>
      </c>
    </row>
    <row r="25" spans="1:8" x14ac:dyDescent="0.25">
      <c r="A25">
        <v>1</v>
      </c>
      <c r="B25" t="s">
        <v>8</v>
      </c>
      <c r="C25">
        <v>5</v>
      </c>
      <c r="D25" t="s">
        <v>9</v>
      </c>
      <c r="E25">
        <v>2003</v>
      </c>
      <c r="F25">
        <v>300</v>
      </c>
      <c r="G25">
        <v>55</v>
      </c>
      <c r="H25">
        <v>355</v>
      </c>
    </row>
    <row r="26" spans="1:8" x14ac:dyDescent="0.25">
      <c r="A26">
        <v>1</v>
      </c>
      <c r="B26" t="s">
        <v>8</v>
      </c>
      <c r="C26">
        <v>5</v>
      </c>
      <c r="D26" t="s">
        <v>9</v>
      </c>
      <c r="E26">
        <v>2004</v>
      </c>
      <c r="F26">
        <v>225</v>
      </c>
      <c r="G26">
        <v>64</v>
      </c>
      <c r="H26">
        <v>289</v>
      </c>
    </row>
    <row r="27" spans="1:8" x14ac:dyDescent="0.25">
      <c r="A27">
        <v>1</v>
      </c>
      <c r="B27" t="s">
        <v>8</v>
      </c>
      <c r="C27">
        <v>5</v>
      </c>
      <c r="D27" t="s">
        <v>9</v>
      </c>
      <c r="E27">
        <v>2005</v>
      </c>
      <c r="F27">
        <v>320</v>
      </c>
      <c r="G27">
        <v>67</v>
      </c>
      <c r="H27">
        <v>387</v>
      </c>
    </row>
    <row r="28" spans="1:8" x14ac:dyDescent="0.25">
      <c r="A28">
        <v>1</v>
      </c>
      <c r="B28" t="s">
        <v>8</v>
      </c>
      <c r="C28">
        <v>5</v>
      </c>
      <c r="D28" t="s">
        <v>9</v>
      </c>
      <c r="E28">
        <v>2006</v>
      </c>
      <c r="F28">
        <v>130</v>
      </c>
      <c r="G28">
        <v>22</v>
      </c>
      <c r="H28">
        <v>152</v>
      </c>
    </row>
    <row r="29" spans="1:8" x14ac:dyDescent="0.25">
      <c r="A29">
        <v>1</v>
      </c>
      <c r="B29" t="s">
        <v>8</v>
      </c>
      <c r="C29">
        <v>5</v>
      </c>
      <c r="D29" t="s">
        <v>9</v>
      </c>
      <c r="E29">
        <v>2007</v>
      </c>
      <c r="F29">
        <v>60</v>
      </c>
      <c r="G29">
        <v>13</v>
      </c>
      <c r="H29">
        <v>73</v>
      </c>
    </row>
    <row r="30" spans="1:8" x14ac:dyDescent="0.25">
      <c r="A30">
        <v>1</v>
      </c>
      <c r="B30" t="s">
        <v>8</v>
      </c>
      <c r="C30">
        <v>5</v>
      </c>
      <c r="D30" t="s">
        <v>9</v>
      </c>
      <c r="E30">
        <v>2008</v>
      </c>
      <c r="F30">
        <v>150</v>
      </c>
      <c r="G30">
        <v>32</v>
      </c>
      <c r="H30">
        <v>182</v>
      </c>
    </row>
    <row r="31" spans="1:8" x14ac:dyDescent="0.25">
      <c r="A31">
        <v>1</v>
      </c>
      <c r="B31" t="s">
        <v>8</v>
      </c>
      <c r="C31">
        <v>5</v>
      </c>
      <c r="D31" t="s">
        <v>9</v>
      </c>
      <c r="E31">
        <v>2009</v>
      </c>
      <c r="F31">
        <v>210</v>
      </c>
      <c r="G31">
        <v>56</v>
      </c>
      <c r="H31">
        <v>266</v>
      </c>
    </row>
    <row r="32" spans="1:8" x14ac:dyDescent="0.25">
      <c r="A32">
        <v>1</v>
      </c>
      <c r="B32" t="s">
        <v>8</v>
      </c>
      <c r="C32">
        <v>5</v>
      </c>
      <c r="D32" t="s">
        <v>9</v>
      </c>
      <c r="E32">
        <v>2010</v>
      </c>
      <c r="F32">
        <v>180</v>
      </c>
      <c r="G32">
        <v>41</v>
      </c>
      <c r="H32">
        <v>221</v>
      </c>
    </row>
    <row r="33" spans="1:8" x14ac:dyDescent="0.25">
      <c r="A33">
        <v>1</v>
      </c>
      <c r="B33" t="s">
        <v>8</v>
      </c>
      <c r="C33">
        <v>5</v>
      </c>
      <c r="D33" t="s">
        <v>9</v>
      </c>
      <c r="E33">
        <v>2011</v>
      </c>
      <c r="F33">
        <v>100</v>
      </c>
      <c r="G33">
        <v>21</v>
      </c>
      <c r="H33">
        <v>121</v>
      </c>
    </row>
    <row r="34" spans="1:8" x14ac:dyDescent="0.25">
      <c r="A34">
        <v>1</v>
      </c>
      <c r="B34" t="s">
        <v>8</v>
      </c>
      <c r="C34">
        <v>5</v>
      </c>
      <c r="D34" t="s">
        <v>9</v>
      </c>
      <c r="E34">
        <v>2012</v>
      </c>
      <c r="F34">
        <v>110</v>
      </c>
      <c r="G34">
        <v>17</v>
      </c>
      <c r="H34">
        <v>127</v>
      </c>
    </row>
    <row r="35" spans="1:8" x14ac:dyDescent="0.25">
      <c r="A35">
        <v>1</v>
      </c>
      <c r="B35" t="s">
        <v>8</v>
      </c>
      <c r="C35">
        <v>5</v>
      </c>
      <c r="D35" t="s">
        <v>9</v>
      </c>
      <c r="E35">
        <v>2013</v>
      </c>
      <c r="F35">
        <v>100</v>
      </c>
      <c r="G35">
        <v>17</v>
      </c>
      <c r="H35">
        <v>117</v>
      </c>
    </row>
    <row r="36" spans="1:8" x14ac:dyDescent="0.25">
      <c r="A36">
        <v>1</v>
      </c>
      <c r="B36" t="s">
        <v>8</v>
      </c>
      <c r="C36">
        <v>5</v>
      </c>
      <c r="D36" t="s">
        <v>9</v>
      </c>
      <c r="E36">
        <v>2014</v>
      </c>
      <c r="F36">
        <v>25</v>
      </c>
      <c r="G36">
        <v>2</v>
      </c>
      <c r="H36">
        <v>27</v>
      </c>
    </row>
    <row r="37" spans="1:8" x14ac:dyDescent="0.25">
      <c r="A37">
        <v>1</v>
      </c>
      <c r="B37" t="s">
        <v>8</v>
      </c>
      <c r="C37">
        <v>5</v>
      </c>
      <c r="D37" t="s">
        <v>9</v>
      </c>
      <c r="E37">
        <v>2015</v>
      </c>
      <c r="F37">
        <v>45</v>
      </c>
      <c r="G37" s="1" t="s">
        <v>10</v>
      </c>
      <c r="H37" s="1" t="s">
        <v>10</v>
      </c>
    </row>
    <row r="38" spans="1:8" x14ac:dyDescent="0.25">
      <c r="A38">
        <v>1</v>
      </c>
      <c r="B38" t="s">
        <v>8</v>
      </c>
      <c r="C38">
        <v>5</v>
      </c>
      <c r="D38" t="s">
        <v>9</v>
      </c>
      <c r="E38">
        <v>2016</v>
      </c>
      <c r="F38">
        <v>115</v>
      </c>
      <c r="G38" s="1" t="s">
        <v>10</v>
      </c>
      <c r="H38" s="1" t="s">
        <v>10</v>
      </c>
    </row>
    <row r="39" spans="1:8" x14ac:dyDescent="0.25">
      <c r="A39">
        <v>1</v>
      </c>
      <c r="B39" t="s">
        <v>8</v>
      </c>
      <c r="C39">
        <v>5</v>
      </c>
      <c r="D39" t="s">
        <v>9</v>
      </c>
      <c r="E39">
        <v>2017</v>
      </c>
      <c r="F39">
        <v>150</v>
      </c>
      <c r="G39" s="1" t="s">
        <v>10</v>
      </c>
      <c r="H39" s="1" t="s">
        <v>10</v>
      </c>
    </row>
    <row r="40" spans="1:8" x14ac:dyDescent="0.25">
      <c r="A40">
        <v>1</v>
      </c>
      <c r="B40" t="s">
        <v>8</v>
      </c>
      <c r="C40">
        <v>5</v>
      </c>
      <c r="D40" t="s">
        <v>9</v>
      </c>
      <c r="E40">
        <v>2018</v>
      </c>
      <c r="F40">
        <v>86</v>
      </c>
      <c r="G40" s="1" t="s">
        <v>10</v>
      </c>
      <c r="H40" s="1" t="s">
        <v>10</v>
      </c>
    </row>
    <row r="41" spans="1:8" x14ac:dyDescent="0.25">
      <c r="A41">
        <v>1</v>
      </c>
      <c r="B41" t="s">
        <v>8</v>
      </c>
      <c r="C41">
        <v>5</v>
      </c>
      <c r="D41" t="s">
        <v>9</v>
      </c>
      <c r="E41">
        <v>2019</v>
      </c>
      <c r="F41">
        <v>66</v>
      </c>
      <c r="G41" s="1" t="s">
        <v>10</v>
      </c>
      <c r="H41" s="1" t="s">
        <v>10</v>
      </c>
    </row>
    <row r="42" spans="1:8" x14ac:dyDescent="0.25">
      <c r="A42">
        <v>1</v>
      </c>
      <c r="B42" t="s">
        <v>8</v>
      </c>
      <c r="C42">
        <v>5</v>
      </c>
      <c r="D42" t="s">
        <v>9</v>
      </c>
      <c r="E42">
        <v>2020</v>
      </c>
      <c r="F42" t="s">
        <v>10</v>
      </c>
      <c r="G42" t="s">
        <v>10</v>
      </c>
      <c r="H42" t="s">
        <v>10</v>
      </c>
    </row>
    <row r="43" spans="1:8" x14ac:dyDescent="0.25">
      <c r="A43">
        <v>2</v>
      </c>
      <c r="B43" t="s">
        <v>11</v>
      </c>
      <c r="C43">
        <v>5</v>
      </c>
      <c r="D43" t="s">
        <v>9</v>
      </c>
      <c r="E43">
        <v>1980</v>
      </c>
      <c r="F43" t="s">
        <v>10</v>
      </c>
      <c r="G43" t="s">
        <v>10</v>
      </c>
      <c r="H43" t="s">
        <v>10</v>
      </c>
    </row>
    <row r="44" spans="1:8" x14ac:dyDescent="0.25">
      <c r="A44">
        <v>2</v>
      </c>
      <c r="B44" t="s">
        <v>11</v>
      </c>
      <c r="C44">
        <v>5</v>
      </c>
      <c r="D44" t="s">
        <v>9</v>
      </c>
      <c r="E44">
        <v>1981</v>
      </c>
      <c r="F44" t="s">
        <v>10</v>
      </c>
      <c r="G44" t="s">
        <v>10</v>
      </c>
      <c r="H44" t="s">
        <v>10</v>
      </c>
    </row>
    <row r="45" spans="1:8" x14ac:dyDescent="0.25">
      <c r="A45">
        <v>2</v>
      </c>
      <c r="B45" t="s">
        <v>11</v>
      </c>
      <c r="C45">
        <v>5</v>
      </c>
      <c r="D45" t="s">
        <v>9</v>
      </c>
      <c r="E45">
        <v>1982</v>
      </c>
      <c r="F45" t="s">
        <v>10</v>
      </c>
      <c r="G45" t="s">
        <v>10</v>
      </c>
      <c r="H45" t="s">
        <v>10</v>
      </c>
    </row>
    <row r="46" spans="1:8" x14ac:dyDescent="0.25">
      <c r="A46">
        <v>2</v>
      </c>
      <c r="B46" t="s">
        <v>11</v>
      </c>
      <c r="C46">
        <v>5</v>
      </c>
      <c r="D46" t="s">
        <v>9</v>
      </c>
      <c r="E46">
        <v>1983</v>
      </c>
      <c r="F46" t="s">
        <v>10</v>
      </c>
      <c r="G46" t="s">
        <v>10</v>
      </c>
      <c r="H46" t="s">
        <v>10</v>
      </c>
    </row>
    <row r="47" spans="1:8" x14ac:dyDescent="0.25">
      <c r="A47">
        <v>2</v>
      </c>
      <c r="B47" t="s">
        <v>11</v>
      </c>
      <c r="C47">
        <v>5</v>
      </c>
      <c r="D47" t="s">
        <v>9</v>
      </c>
      <c r="E47">
        <v>1984</v>
      </c>
      <c r="F47" t="s">
        <v>10</v>
      </c>
      <c r="G47" t="s">
        <v>10</v>
      </c>
      <c r="H47" t="s">
        <v>10</v>
      </c>
    </row>
    <row r="48" spans="1:8" x14ac:dyDescent="0.25">
      <c r="A48">
        <v>2</v>
      </c>
      <c r="B48" t="s">
        <v>11</v>
      </c>
      <c r="C48">
        <v>5</v>
      </c>
      <c r="D48" t="s">
        <v>9</v>
      </c>
      <c r="E48">
        <v>1985</v>
      </c>
      <c r="F48" t="s">
        <v>10</v>
      </c>
      <c r="G48" t="s">
        <v>10</v>
      </c>
      <c r="H48" t="s">
        <v>10</v>
      </c>
    </row>
    <row r="49" spans="1:8" x14ac:dyDescent="0.25">
      <c r="A49">
        <v>2</v>
      </c>
      <c r="B49" t="s">
        <v>11</v>
      </c>
      <c r="C49">
        <v>5</v>
      </c>
      <c r="D49" t="s">
        <v>9</v>
      </c>
      <c r="E49">
        <v>1986</v>
      </c>
      <c r="F49" t="s">
        <v>10</v>
      </c>
      <c r="G49" t="s">
        <v>10</v>
      </c>
      <c r="H49" t="s">
        <v>10</v>
      </c>
    </row>
    <row r="50" spans="1:8" x14ac:dyDescent="0.25">
      <c r="A50">
        <v>2</v>
      </c>
      <c r="B50" t="s">
        <v>11</v>
      </c>
      <c r="C50">
        <v>5</v>
      </c>
      <c r="D50" t="s">
        <v>9</v>
      </c>
      <c r="E50">
        <v>1987</v>
      </c>
      <c r="F50" t="s">
        <v>10</v>
      </c>
      <c r="G50" t="s">
        <v>10</v>
      </c>
      <c r="H50" t="s">
        <v>10</v>
      </c>
    </row>
    <row r="51" spans="1:8" x14ac:dyDescent="0.25">
      <c r="A51">
        <v>2</v>
      </c>
      <c r="B51" t="s">
        <v>11</v>
      </c>
      <c r="C51">
        <v>5</v>
      </c>
      <c r="D51" t="s">
        <v>9</v>
      </c>
      <c r="E51">
        <v>1988</v>
      </c>
      <c r="F51" t="s">
        <v>10</v>
      </c>
      <c r="G51" t="s">
        <v>10</v>
      </c>
      <c r="H51" t="s">
        <v>10</v>
      </c>
    </row>
    <row r="52" spans="1:8" x14ac:dyDescent="0.25">
      <c r="A52">
        <v>2</v>
      </c>
      <c r="B52" t="s">
        <v>11</v>
      </c>
      <c r="C52">
        <v>5</v>
      </c>
      <c r="D52" t="s">
        <v>9</v>
      </c>
      <c r="E52">
        <v>1989</v>
      </c>
      <c r="F52" t="s">
        <v>10</v>
      </c>
      <c r="G52" t="s">
        <v>10</v>
      </c>
      <c r="H52" t="s">
        <v>10</v>
      </c>
    </row>
    <row r="53" spans="1:8" x14ac:dyDescent="0.25">
      <c r="A53">
        <v>2</v>
      </c>
      <c r="B53" t="s">
        <v>11</v>
      </c>
      <c r="C53">
        <v>5</v>
      </c>
      <c r="D53" t="s">
        <v>9</v>
      </c>
      <c r="E53">
        <v>1990</v>
      </c>
      <c r="F53" t="s">
        <v>10</v>
      </c>
      <c r="G53" t="s">
        <v>10</v>
      </c>
      <c r="H53" t="s">
        <v>10</v>
      </c>
    </row>
    <row r="54" spans="1:8" x14ac:dyDescent="0.25">
      <c r="A54">
        <v>2</v>
      </c>
      <c r="B54" t="s">
        <v>11</v>
      </c>
      <c r="C54">
        <v>5</v>
      </c>
      <c r="D54" t="s">
        <v>9</v>
      </c>
      <c r="E54">
        <v>1991</v>
      </c>
      <c r="F54" t="s">
        <v>10</v>
      </c>
      <c r="G54" t="s">
        <v>10</v>
      </c>
      <c r="H54" t="s">
        <v>10</v>
      </c>
    </row>
    <row r="55" spans="1:8" x14ac:dyDescent="0.25">
      <c r="A55">
        <v>2</v>
      </c>
      <c r="B55" t="s">
        <v>11</v>
      </c>
      <c r="C55">
        <v>5</v>
      </c>
      <c r="D55" t="s">
        <v>9</v>
      </c>
      <c r="E55">
        <v>1992</v>
      </c>
      <c r="F55" t="s">
        <v>10</v>
      </c>
      <c r="G55" t="s">
        <v>10</v>
      </c>
      <c r="H55" t="s">
        <v>10</v>
      </c>
    </row>
    <row r="56" spans="1:8" x14ac:dyDescent="0.25">
      <c r="A56">
        <v>2</v>
      </c>
      <c r="B56" t="s">
        <v>11</v>
      </c>
      <c r="C56">
        <v>5</v>
      </c>
      <c r="D56" t="s">
        <v>9</v>
      </c>
      <c r="E56">
        <v>1993</v>
      </c>
      <c r="F56" t="s">
        <v>10</v>
      </c>
      <c r="G56" t="s">
        <v>10</v>
      </c>
      <c r="H56" t="s">
        <v>10</v>
      </c>
    </row>
    <row r="57" spans="1:8" x14ac:dyDescent="0.25">
      <c r="A57">
        <v>2</v>
      </c>
      <c r="B57" t="s">
        <v>11</v>
      </c>
      <c r="C57">
        <v>5</v>
      </c>
      <c r="D57" t="s">
        <v>9</v>
      </c>
      <c r="E57">
        <v>1994</v>
      </c>
      <c r="F57" t="s">
        <v>10</v>
      </c>
      <c r="G57" t="s">
        <v>10</v>
      </c>
      <c r="H57" t="s">
        <v>10</v>
      </c>
    </row>
    <row r="58" spans="1:8" x14ac:dyDescent="0.25">
      <c r="A58">
        <v>2</v>
      </c>
      <c r="B58" t="s">
        <v>11</v>
      </c>
      <c r="C58">
        <v>5</v>
      </c>
      <c r="D58" t="s">
        <v>9</v>
      </c>
      <c r="E58">
        <v>1995</v>
      </c>
      <c r="F58" t="s">
        <v>10</v>
      </c>
      <c r="G58" t="s">
        <v>10</v>
      </c>
      <c r="H58" t="s">
        <v>10</v>
      </c>
    </row>
    <row r="59" spans="1:8" x14ac:dyDescent="0.25">
      <c r="A59">
        <v>2</v>
      </c>
      <c r="B59" t="s">
        <v>11</v>
      </c>
      <c r="C59">
        <v>5</v>
      </c>
      <c r="D59" t="s">
        <v>9</v>
      </c>
      <c r="E59">
        <v>1996</v>
      </c>
      <c r="F59" t="s">
        <v>10</v>
      </c>
      <c r="G59" t="s">
        <v>10</v>
      </c>
      <c r="H59" t="s">
        <v>10</v>
      </c>
    </row>
    <row r="60" spans="1:8" x14ac:dyDescent="0.25">
      <c r="A60">
        <v>2</v>
      </c>
      <c r="B60" t="s">
        <v>11</v>
      </c>
      <c r="C60">
        <v>5</v>
      </c>
      <c r="D60" t="s">
        <v>9</v>
      </c>
      <c r="E60">
        <v>1997</v>
      </c>
      <c r="F60" t="s">
        <v>10</v>
      </c>
      <c r="G60" t="s">
        <v>10</v>
      </c>
      <c r="H60" t="s">
        <v>10</v>
      </c>
    </row>
    <row r="61" spans="1:8" x14ac:dyDescent="0.25">
      <c r="A61">
        <v>2</v>
      </c>
      <c r="B61" t="s">
        <v>11</v>
      </c>
      <c r="C61">
        <v>5</v>
      </c>
      <c r="D61" t="s">
        <v>9</v>
      </c>
      <c r="E61">
        <v>1998</v>
      </c>
      <c r="F61" t="s">
        <v>10</v>
      </c>
      <c r="G61" t="s">
        <v>10</v>
      </c>
      <c r="H61" t="s">
        <v>10</v>
      </c>
    </row>
    <row r="62" spans="1:8" x14ac:dyDescent="0.25">
      <c r="A62">
        <v>2</v>
      </c>
      <c r="B62" t="s">
        <v>11</v>
      </c>
      <c r="C62">
        <v>5</v>
      </c>
      <c r="D62" t="s">
        <v>9</v>
      </c>
      <c r="E62">
        <v>1999</v>
      </c>
      <c r="F62">
        <v>250</v>
      </c>
      <c r="G62">
        <v>34</v>
      </c>
      <c r="H62">
        <v>284</v>
      </c>
    </row>
    <row r="63" spans="1:8" x14ac:dyDescent="0.25">
      <c r="A63">
        <v>2</v>
      </c>
      <c r="B63" t="s">
        <v>11</v>
      </c>
      <c r="C63">
        <v>5</v>
      </c>
      <c r="D63" t="s">
        <v>9</v>
      </c>
      <c r="E63">
        <v>2000</v>
      </c>
      <c r="F63">
        <v>400</v>
      </c>
      <c r="G63">
        <v>39</v>
      </c>
      <c r="H63">
        <v>439</v>
      </c>
    </row>
    <row r="64" spans="1:8" x14ac:dyDescent="0.25">
      <c r="A64">
        <v>2</v>
      </c>
      <c r="B64" t="s">
        <v>11</v>
      </c>
      <c r="C64">
        <v>5</v>
      </c>
      <c r="D64" t="s">
        <v>9</v>
      </c>
      <c r="E64">
        <v>2001</v>
      </c>
      <c r="F64" t="s">
        <v>10</v>
      </c>
      <c r="G64" t="s">
        <v>10</v>
      </c>
      <c r="H64" t="s">
        <v>10</v>
      </c>
    </row>
    <row r="65" spans="1:8" x14ac:dyDescent="0.25">
      <c r="A65">
        <v>2</v>
      </c>
      <c r="B65" t="s">
        <v>11</v>
      </c>
      <c r="C65">
        <v>5</v>
      </c>
      <c r="D65" t="s">
        <v>9</v>
      </c>
      <c r="E65">
        <v>2002</v>
      </c>
      <c r="F65">
        <v>250</v>
      </c>
      <c r="G65">
        <v>34</v>
      </c>
      <c r="H65">
        <v>284</v>
      </c>
    </row>
    <row r="66" spans="1:8" x14ac:dyDescent="0.25">
      <c r="A66">
        <v>2</v>
      </c>
      <c r="B66" t="s">
        <v>11</v>
      </c>
      <c r="C66">
        <v>5</v>
      </c>
      <c r="D66" t="s">
        <v>9</v>
      </c>
      <c r="E66">
        <v>2003</v>
      </c>
      <c r="F66">
        <v>110</v>
      </c>
      <c r="G66">
        <v>20</v>
      </c>
      <c r="H66">
        <v>130</v>
      </c>
    </row>
    <row r="67" spans="1:8" x14ac:dyDescent="0.25">
      <c r="A67">
        <v>2</v>
      </c>
      <c r="B67" t="s">
        <v>11</v>
      </c>
      <c r="C67">
        <v>5</v>
      </c>
      <c r="D67" t="s">
        <v>9</v>
      </c>
      <c r="E67">
        <v>2004</v>
      </c>
      <c r="F67">
        <v>130</v>
      </c>
      <c r="G67">
        <v>37</v>
      </c>
      <c r="H67">
        <v>167</v>
      </c>
    </row>
    <row r="68" spans="1:8" x14ac:dyDescent="0.25">
      <c r="A68">
        <v>2</v>
      </c>
      <c r="B68" t="s">
        <v>11</v>
      </c>
      <c r="C68">
        <v>5</v>
      </c>
      <c r="D68" t="s">
        <v>9</v>
      </c>
      <c r="E68">
        <v>2005</v>
      </c>
      <c r="F68">
        <v>200</v>
      </c>
      <c r="G68">
        <v>42</v>
      </c>
      <c r="H68">
        <v>242</v>
      </c>
    </row>
    <row r="69" spans="1:8" x14ac:dyDescent="0.25">
      <c r="A69">
        <v>2</v>
      </c>
      <c r="B69" t="s">
        <v>11</v>
      </c>
      <c r="C69">
        <v>5</v>
      </c>
      <c r="D69" t="s">
        <v>9</v>
      </c>
      <c r="E69">
        <v>2006</v>
      </c>
      <c r="F69">
        <v>45</v>
      </c>
      <c r="G69">
        <v>8</v>
      </c>
      <c r="H69">
        <v>53</v>
      </c>
    </row>
    <row r="70" spans="1:8" x14ac:dyDescent="0.25">
      <c r="A70">
        <v>2</v>
      </c>
      <c r="B70" t="s">
        <v>11</v>
      </c>
      <c r="C70">
        <v>5</v>
      </c>
      <c r="D70" t="s">
        <v>9</v>
      </c>
      <c r="E70">
        <v>2007</v>
      </c>
      <c r="F70">
        <v>15</v>
      </c>
      <c r="G70">
        <v>3</v>
      </c>
      <c r="H70">
        <v>18</v>
      </c>
    </row>
    <row r="71" spans="1:8" x14ac:dyDescent="0.25">
      <c r="A71">
        <v>2</v>
      </c>
      <c r="B71" t="s">
        <v>11</v>
      </c>
      <c r="C71">
        <v>5</v>
      </c>
      <c r="D71" t="s">
        <v>9</v>
      </c>
      <c r="E71">
        <v>2008</v>
      </c>
      <c r="F71">
        <v>70</v>
      </c>
      <c r="G71">
        <v>15</v>
      </c>
      <c r="H71">
        <v>85</v>
      </c>
    </row>
    <row r="72" spans="1:8" x14ac:dyDescent="0.25">
      <c r="A72">
        <v>2</v>
      </c>
      <c r="B72" t="s">
        <v>11</v>
      </c>
      <c r="C72">
        <v>5</v>
      </c>
      <c r="D72" t="s">
        <v>9</v>
      </c>
      <c r="E72">
        <v>2009</v>
      </c>
      <c r="F72">
        <v>114</v>
      </c>
      <c r="G72">
        <v>30</v>
      </c>
      <c r="H72">
        <v>144</v>
      </c>
    </row>
    <row r="73" spans="1:8" x14ac:dyDescent="0.25">
      <c r="A73">
        <v>2</v>
      </c>
      <c r="B73" t="s">
        <v>11</v>
      </c>
      <c r="C73">
        <v>5</v>
      </c>
      <c r="D73" t="s">
        <v>9</v>
      </c>
      <c r="E73">
        <v>2010</v>
      </c>
      <c r="F73">
        <v>144</v>
      </c>
      <c r="G73">
        <v>33</v>
      </c>
      <c r="H73">
        <v>177</v>
      </c>
    </row>
    <row r="74" spans="1:8" x14ac:dyDescent="0.25">
      <c r="A74">
        <v>2</v>
      </c>
      <c r="B74" t="s">
        <v>11</v>
      </c>
      <c r="C74">
        <v>5</v>
      </c>
      <c r="D74" t="s">
        <v>9</v>
      </c>
      <c r="E74">
        <v>2011</v>
      </c>
      <c r="F74">
        <v>210</v>
      </c>
      <c r="G74">
        <v>44</v>
      </c>
      <c r="H74">
        <v>254</v>
      </c>
    </row>
    <row r="75" spans="1:8" x14ac:dyDescent="0.25">
      <c r="A75">
        <v>2</v>
      </c>
      <c r="B75" t="s">
        <v>11</v>
      </c>
      <c r="C75">
        <v>5</v>
      </c>
      <c r="D75" t="s">
        <v>9</v>
      </c>
      <c r="E75">
        <v>2012</v>
      </c>
      <c r="F75">
        <v>75</v>
      </c>
      <c r="G75">
        <v>12</v>
      </c>
      <c r="H75">
        <v>87</v>
      </c>
    </row>
    <row r="76" spans="1:8" x14ac:dyDescent="0.25">
      <c r="A76">
        <v>2</v>
      </c>
      <c r="B76" t="s">
        <v>11</v>
      </c>
      <c r="C76">
        <v>5</v>
      </c>
      <c r="D76" t="s">
        <v>9</v>
      </c>
      <c r="E76">
        <v>2013</v>
      </c>
      <c r="F76">
        <v>96</v>
      </c>
      <c r="G76">
        <v>17</v>
      </c>
      <c r="H76">
        <v>113</v>
      </c>
    </row>
    <row r="77" spans="1:8" x14ac:dyDescent="0.25">
      <c r="A77">
        <v>2</v>
      </c>
      <c r="B77" t="s">
        <v>11</v>
      </c>
      <c r="C77">
        <v>5</v>
      </c>
      <c r="D77" t="s">
        <v>9</v>
      </c>
      <c r="E77">
        <v>2014</v>
      </c>
      <c r="F77">
        <v>60</v>
      </c>
      <c r="G77">
        <v>6</v>
      </c>
      <c r="H77">
        <v>66</v>
      </c>
    </row>
    <row r="78" spans="1:8" x14ac:dyDescent="0.25">
      <c r="A78">
        <v>2</v>
      </c>
      <c r="B78" t="s">
        <v>11</v>
      </c>
      <c r="C78">
        <v>5</v>
      </c>
      <c r="D78" t="s">
        <v>9</v>
      </c>
      <c r="E78">
        <v>2015</v>
      </c>
      <c r="F78">
        <v>35</v>
      </c>
      <c r="G78" s="1" t="s">
        <v>10</v>
      </c>
      <c r="H78" s="1" t="s">
        <v>10</v>
      </c>
    </row>
    <row r="79" spans="1:8" x14ac:dyDescent="0.25">
      <c r="A79">
        <v>2</v>
      </c>
      <c r="B79" t="s">
        <v>11</v>
      </c>
      <c r="C79">
        <v>5</v>
      </c>
      <c r="D79" t="s">
        <v>9</v>
      </c>
      <c r="E79">
        <v>2016</v>
      </c>
      <c r="F79">
        <v>35</v>
      </c>
      <c r="G79" s="1" t="s">
        <v>10</v>
      </c>
      <c r="H79" s="1" t="s">
        <v>10</v>
      </c>
    </row>
    <row r="80" spans="1:8" x14ac:dyDescent="0.25">
      <c r="A80">
        <v>2</v>
      </c>
      <c r="B80" t="s">
        <v>11</v>
      </c>
      <c r="C80">
        <v>5</v>
      </c>
      <c r="D80" t="s">
        <v>9</v>
      </c>
      <c r="E80">
        <v>2017</v>
      </c>
      <c r="F80">
        <v>50</v>
      </c>
      <c r="G80" s="1" t="s">
        <v>10</v>
      </c>
      <c r="H80" s="1" t="s">
        <v>10</v>
      </c>
    </row>
    <row r="81" spans="1:8" x14ac:dyDescent="0.25">
      <c r="A81">
        <v>2</v>
      </c>
      <c r="B81" t="s">
        <v>11</v>
      </c>
      <c r="C81">
        <v>5</v>
      </c>
      <c r="D81" t="s">
        <v>9</v>
      </c>
      <c r="E81">
        <v>2018</v>
      </c>
      <c r="F81">
        <v>14</v>
      </c>
      <c r="G81" s="1" t="s">
        <v>10</v>
      </c>
      <c r="H81" s="1" t="s">
        <v>10</v>
      </c>
    </row>
    <row r="82" spans="1:8" x14ac:dyDescent="0.25">
      <c r="A82">
        <v>2</v>
      </c>
      <c r="B82" t="s">
        <v>11</v>
      </c>
      <c r="C82">
        <v>5</v>
      </c>
      <c r="D82" t="s">
        <v>9</v>
      </c>
      <c r="E82">
        <v>2019</v>
      </c>
      <c r="F82">
        <v>35</v>
      </c>
      <c r="G82" s="1" t="s">
        <v>10</v>
      </c>
      <c r="H82" s="1" t="s">
        <v>10</v>
      </c>
    </row>
    <row r="83" spans="1:8" x14ac:dyDescent="0.25">
      <c r="A83">
        <v>2</v>
      </c>
      <c r="B83" t="s">
        <v>11</v>
      </c>
      <c r="C83">
        <v>5</v>
      </c>
      <c r="D83" t="s">
        <v>9</v>
      </c>
      <c r="E83">
        <v>2020</v>
      </c>
      <c r="F83" t="s">
        <v>10</v>
      </c>
      <c r="G83" t="s">
        <v>10</v>
      </c>
      <c r="H83" t="s">
        <v>10</v>
      </c>
    </row>
    <row r="84" spans="1:8" x14ac:dyDescent="0.25">
      <c r="A84">
        <v>3</v>
      </c>
      <c r="B84" t="s">
        <v>16</v>
      </c>
      <c r="C84">
        <v>5</v>
      </c>
      <c r="D84" t="s">
        <v>9</v>
      </c>
      <c r="E84">
        <v>1980</v>
      </c>
      <c r="F84">
        <v>300</v>
      </c>
      <c r="G84">
        <v>206</v>
      </c>
      <c r="H84">
        <v>506</v>
      </c>
    </row>
    <row r="85" spans="1:8" x14ac:dyDescent="0.25">
      <c r="A85">
        <v>3</v>
      </c>
      <c r="B85" t="s">
        <v>16</v>
      </c>
      <c r="C85">
        <v>5</v>
      </c>
      <c r="D85" t="s">
        <v>9</v>
      </c>
      <c r="E85">
        <v>1981</v>
      </c>
      <c r="F85">
        <v>800</v>
      </c>
      <c r="G85">
        <v>466</v>
      </c>
      <c r="H85">
        <v>1266</v>
      </c>
    </row>
    <row r="86" spans="1:8" x14ac:dyDescent="0.25">
      <c r="A86">
        <v>3</v>
      </c>
      <c r="B86" t="s">
        <v>16</v>
      </c>
      <c r="C86">
        <v>5</v>
      </c>
      <c r="D86" t="s">
        <v>9</v>
      </c>
      <c r="E86">
        <v>1982</v>
      </c>
      <c r="F86" t="s">
        <v>10</v>
      </c>
      <c r="G86" t="s">
        <v>10</v>
      </c>
      <c r="H86" t="s">
        <v>10</v>
      </c>
    </row>
    <row r="87" spans="1:8" x14ac:dyDescent="0.25">
      <c r="A87">
        <v>3</v>
      </c>
      <c r="B87" t="s">
        <v>16</v>
      </c>
      <c r="C87">
        <v>5</v>
      </c>
      <c r="D87" t="s">
        <v>9</v>
      </c>
      <c r="E87">
        <v>1983</v>
      </c>
      <c r="F87">
        <v>500</v>
      </c>
      <c r="G87">
        <v>401</v>
      </c>
      <c r="H87">
        <v>901</v>
      </c>
    </row>
    <row r="88" spans="1:8" x14ac:dyDescent="0.25">
      <c r="A88">
        <v>3</v>
      </c>
      <c r="B88" t="s">
        <v>16</v>
      </c>
      <c r="C88">
        <v>5</v>
      </c>
      <c r="D88" t="s">
        <v>9</v>
      </c>
      <c r="E88">
        <v>1984</v>
      </c>
      <c r="F88">
        <v>500</v>
      </c>
      <c r="G88">
        <v>327</v>
      </c>
      <c r="H88">
        <v>827</v>
      </c>
    </row>
    <row r="89" spans="1:8" x14ac:dyDescent="0.25">
      <c r="A89">
        <v>3</v>
      </c>
      <c r="B89" t="s">
        <v>16</v>
      </c>
      <c r="C89">
        <v>5</v>
      </c>
      <c r="D89" t="s">
        <v>9</v>
      </c>
      <c r="E89">
        <v>1985</v>
      </c>
      <c r="F89">
        <v>200</v>
      </c>
      <c r="G89">
        <v>140</v>
      </c>
      <c r="H89">
        <v>340</v>
      </c>
    </row>
    <row r="90" spans="1:8" x14ac:dyDescent="0.25">
      <c r="A90">
        <v>3</v>
      </c>
      <c r="B90" t="s">
        <v>16</v>
      </c>
      <c r="C90">
        <v>5</v>
      </c>
      <c r="D90" t="s">
        <v>9</v>
      </c>
      <c r="E90">
        <v>1986</v>
      </c>
      <c r="F90">
        <v>1000</v>
      </c>
      <c r="G90">
        <v>839</v>
      </c>
      <c r="H90">
        <v>1839</v>
      </c>
    </row>
    <row r="91" spans="1:8" x14ac:dyDescent="0.25">
      <c r="A91">
        <v>3</v>
      </c>
      <c r="B91" t="s">
        <v>16</v>
      </c>
      <c r="C91">
        <v>5</v>
      </c>
      <c r="D91" t="s">
        <v>9</v>
      </c>
      <c r="E91">
        <v>1987</v>
      </c>
      <c r="F91" t="s">
        <v>10</v>
      </c>
      <c r="G91" t="s">
        <v>10</v>
      </c>
      <c r="H91" t="s">
        <v>10</v>
      </c>
    </row>
    <row r="92" spans="1:8" x14ac:dyDescent="0.25">
      <c r="A92">
        <v>3</v>
      </c>
      <c r="B92" t="s">
        <v>16</v>
      </c>
      <c r="C92">
        <v>5</v>
      </c>
      <c r="D92" t="s">
        <v>9</v>
      </c>
      <c r="E92">
        <v>1988</v>
      </c>
      <c r="F92" t="s">
        <v>10</v>
      </c>
      <c r="G92" t="s">
        <v>10</v>
      </c>
      <c r="H92" t="s">
        <v>10</v>
      </c>
    </row>
    <row r="93" spans="1:8" x14ac:dyDescent="0.25">
      <c r="A93">
        <v>3</v>
      </c>
      <c r="B93" t="s">
        <v>16</v>
      </c>
      <c r="C93">
        <v>5</v>
      </c>
      <c r="D93" t="s">
        <v>9</v>
      </c>
      <c r="E93">
        <v>1989</v>
      </c>
      <c r="F93" t="s">
        <v>10</v>
      </c>
      <c r="G93" t="s">
        <v>10</v>
      </c>
      <c r="H93" t="s">
        <v>10</v>
      </c>
    </row>
    <row r="94" spans="1:8" x14ac:dyDescent="0.25">
      <c r="A94">
        <v>3</v>
      </c>
      <c r="B94" t="s">
        <v>16</v>
      </c>
      <c r="C94">
        <v>5</v>
      </c>
      <c r="D94" t="s">
        <v>9</v>
      </c>
      <c r="E94">
        <v>1990</v>
      </c>
      <c r="F94">
        <v>200</v>
      </c>
      <c r="G94">
        <v>124</v>
      </c>
      <c r="H94">
        <v>324</v>
      </c>
    </row>
    <row r="95" spans="1:8" x14ac:dyDescent="0.25">
      <c r="A95">
        <v>3</v>
      </c>
      <c r="B95" t="s">
        <v>16</v>
      </c>
      <c r="C95">
        <v>5</v>
      </c>
      <c r="D95" t="s">
        <v>9</v>
      </c>
      <c r="E95">
        <v>1991</v>
      </c>
      <c r="F95" t="s">
        <v>10</v>
      </c>
      <c r="G95" t="s">
        <v>10</v>
      </c>
      <c r="H95" t="s">
        <v>10</v>
      </c>
    </row>
    <row r="96" spans="1:8" x14ac:dyDescent="0.25">
      <c r="A96">
        <v>3</v>
      </c>
      <c r="B96" t="s">
        <v>16</v>
      </c>
      <c r="C96">
        <v>5</v>
      </c>
      <c r="D96" t="s">
        <v>9</v>
      </c>
      <c r="E96">
        <v>1992</v>
      </c>
      <c r="F96">
        <v>75</v>
      </c>
      <c r="G96">
        <v>36</v>
      </c>
      <c r="H96">
        <v>111</v>
      </c>
    </row>
    <row r="97" spans="1:8" x14ac:dyDescent="0.25">
      <c r="A97">
        <v>3</v>
      </c>
      <c r="B97" t="s">
        <v>16</v>
      </c>
      <c r="C97">
        <v>5</v>
      </c>
      <c r="D97" t="s">
        <v>9</v>
      </c>
      <c r="E97">
        <v>1993</v>
      </c>
      <c r="F97">
        <v>275</v>
      </c>
      <c r="G97">
        <v>114</v>
      </c>
      <c r="H97">
        <v>389</v>
      </c>
    </row>
    <row r="98" spans="1:8" x14ac:dyDescent="0.25">
      <c r="A98">
        <v>3</v>
      </c>
      <c r="B98" t="s">
        <v>16</v>
      </c>
      <c r="C98">
        <v>5</v>
      </c>
      <c r="D98" t="s">
        <v>9</v>
      </c>
      <c r="E98">
        <v>1994</v>
      </c>
      <c r="F98" t="s">
        <v>10</v>
      </c>
      <c r="G98" t="s">
        <v>10</v>
      </c>
      <c r="H98" t="s">
        <v>10</v>
      </c>
    </row>
    <row r="99" spans="1:8" x14ac:dyDescent="0.25">
      <c r="A99">
        <v>3</v>
      </c>
      <c r="B99" t="s">
        <v>16</v>
      </c>
      <c r="C99">
        <v>5</v>
      </c>
      <c r="D99" t="s">
        <v>9</v>
      </c>
      <c r="E99">
        <v>1995</v>
      </c>
      <c r="F99" t="s">
        <v>10</v>
      </c>
      <c r="G99" t="s">
        <v>10</v>
      </c>
      <c r="H99" t="s">
        <v>10</v>
      </c>
    </row>
    <row r="100" spans="1:8" x14ac:dyDescent="0.25">
      <c r="A100">
        <v>3</v>
      </c>
      <c r="B100" t="s">
        <v>16</v>
      </c>
      <c r="C100">
        <v>5</v>
      </c>
      <c r="D100" t="s">
        <v>9</v>
      </c>
      <c r="E100">
        <v>1996</v>
      </c>
      <c r="F100" t="s">
        <v>10</v>
      </c>
      <c r="G100" t="s">
        <v>10</v>
      </c>
      <c r="H100" t="s">
        <v>10</v>
      </c>
    </row>
    <row r="101" spans="1:8" x14ac:dyDescent="0.25">
      <c r="A101">
        <v>3</v>
      </c>
      <c r="B101" t="s">
        <v>16</v>
      </c>
      <c r="C101">
        <v>5</v>
      </c>
      <c r="D101" t="s">
        <v>9</v>
      </c>
      <c r="E101">
        <v>1997</v>
      </c>
      <c r="F101" t="s">
        <v>10</v>
      </c>
      <c r="G101" t="s">
        <v>10</v>
      </c>
      <c r="H101" t="s">
        <v>10</v>
      </c>
    </row>
    <row r="102" spans="1:8" x14ac:dyDescent="0.25">
      <c r="A102">
        <v>3</v>
      </c>
      <c r="B102" t="s">
        <v>16</v>
      </c>
      <c r="C102">
        <v>5</v>
      </c>
      <c r="D102" t="s">
        <v>9</v>
      </c>
      <c r="E102">
        <v>1998</v>
      </c>
      <c r="F102" t="s">
        <v>10</v>
      </c>
      <c r="G102" t="s">
        <v>10</v>
      </c>
      <c r="H102" t="s">
        <v>10</v>
      </c>
    </row>
    <row r="103" spans="1:8" x14ac:dyDescent="0.25">
      <c r="A103">
        <v>3</v>
      </c>
      <c r="B103" t="s">
        <v>16</v>
      </c>
      <c r="C103">
        <v>5</v>
      </c>
      <c r="D103" t="s">
        <v>9</v>
      </c>
      <c r="E103">
        <v>1999</v>
      </c>
      <c r="F103" t="s">
        <v>10</v>
      </c>
      <c r="G103" t="s">
        <v>10</v>
      </c>
      <c r="H103" t="s">
        <v>10</v>
      </c>
    </row>
    <row r="104" spans="1:8" x14ac:dyDescent="0.25">
      <c r="A104">
        <v>3</v>
      </c>
      <c r="B104" t="s">
        <v>16</v>
      </c>
      <c r="C104">
        <v>5</v>
      </c>
      <c r="D104" t="s">
        <v>9</v>
      </c>
      <c r="E104">
        <v>2000</v>
      </c>
      <c r="F104" t="s">
        <v>10</v>
      </c>
      <c r="G104" t="s">
        <v>10</v>
      </c>
      <c r="H104" t="s">
        <v>10</v>
      </c>
    </row>
    <row r="105" spans="1:8" x14ac:dyDescent="0.25">
      <c r="A105">
        <v>3</v>
      </c>
      <c r="B105" t="s">
        <v>16</v>
      </c>
      <c r="C105">
        <v>5</v>
      </c>
      <c r="D105" t="s">
        <v>9</v>
      </c>
      <c r="E105">
        <v>2001</v>
      </c>
      <c r="F105" t="s">
        <v>10</v>
      </c>
      <c r="G105" t="s">
        <v>10</v>
      </c>
      <c r="H105" t="s">
        <v>10</v>
      </c>
    </row>
    <row r="106" spans="1:8" x14ac:dyDescent="0.25">
      <c r="A106">
        <v>3</v>
      </c>
      <c r="B106" t="s">
        <v>16</v>
      </c>
      <c r="C106">
        <v>5</v>
      </c>
      <c r="D106" t="s">
        <v>9</v>
      </c>
      <c r="E106">
        <v>2002</v>
      </c>
      <c r="F106">
        <v>150</v>
      </c>
      <c r="G106">
        <v>21</v>
      </c>
      <c r="H106">
        <v>171</v>
      </c>
    </row>
    <row r="107" spans="1:8" x14ac:dyDescent="0.25">
      <c r="A107">
        <v>3</v>
      </c>
      <c r="B107" t="s">
        <v>16</v>
      </c>
      <c r="C107">
        <v>5</v>
      </c>
      <c r="D107" t="s">
        <v>9</v>
      </c>
      <c r="E107">
        <v>2003</v>
      </c>
      <c r="F107">
        <v>100</v>
      </c>
      <c r="G107">
        <v>18</v>
      </c>
      <c r="H107">
        <v>118</v>
      </c>
    </row>
    <row r="108" spans="1:8" x14ac:dyDescent="0.25">
      <c r="A108">
        <v>3</v>
      </c>
      <c r="B108" t="s">
        <v>16</v>
      </c>
      <c r="C108">
        <v>5</v>
      </c>
      <c r="D108" t="s">
        <v>9</v>
      </c>
      <c r="E108">
        <v>2004</v>
      </c>
      <c r="F108" t="s">
        <v>10</v>
      </c>
      <c r="G108" t="s">
        <v>10</v>
      </c>
      <c r="H108" t="s">
        <v>10</v>
      </c>
    </row>
    <row r="109" spans="1:8" x14ac:dyDescent="0.25">
      <c r="A109">
        <v>3</v>
      </c>
      <c r="B109" t="s">
        <v>16</v>
      </c>
      <c r="C109">
        <v>5</v>
      </c>
      <c r="D109" t="s">
        <v>9</v>
      </c>
      <c r="E109">
        <v>2005</v>
      </c>
      <c r="F109">
        <v>250</v>
      </c>
      <c r="G109">
        <v>53</v>
      </c>
      <c r="H109">
        <v>303</v>
      </c>
    </row>
    <row r="110" spans="1:8" x14ac:dyDescent="0.25">
      <c r="A110">
        <v>3</v>
      </c>
      <c r="B110" t="s">
        <v>16</v>
      </c>
      <c r="C110">
        <v>5</v>
      </c>
      <c r="D110" t="s">
        <v>9</v>
      </c>
      <c r="E110">
        <v>2006</v>
      </c>
      <c r="F110">
        <v>110</v>
      </c>
      <c r="G110">
        <v>19</v>
      </c>
      <c r="H110">
        <v>129</v>
      </c>
    </row>
    <row r="111" spans="1:8" x14ac:dyDescent="0.25">
      <c r="A111">
        <v>3</v>
      </c>
      <c r="B111" t="s">
        <v>16</v>
      </c>
      <c r="C111">
        <v>5</v>
      </c>
      <c r="D111" t="s">
        <v>9</v>
      </c>
      <c r="E111">
        <v>2007</v>
      </c>
      <c r="F111">
        <v>110</v>
      </c>
      <c r="G111">
        <v>24</v>
      </c>
      <c r="H111">
        <v>134</v>
      </c>
    </row>
    <row r="112" spans="1:8" x14ac:dyDescent="0.25">
      <c r="A112">
        <v>3</v>
      </c>
      <c r="B112" t="s">
        <v>16</v>
      </c>
      <c r="C112">
        <v>5</v>
      </c>
      <c r="D112" t="s">
        <v>9</v>
      </c>
      <c r="E112">
        <v>2008</v>
      </c>
      <c r="F112">
        <v>130</v>
      </c>
      <c r="G112">
        <v>28</v>
      </c>
      <c r="H112">
        <v>158</v>
      </c>
    </row>
    <row r="113" spans="1:8" x14ac:dyDescent="0.25">
      <c r="A113">
        <v>3</v>
      </c>
      <c r="B113" t="s">
        <v>16</v>
      </c>
      <c r="C113">
        <v>5</v>
      </c>
      <c r="D113" t="s">
        <v>9</v>
      </c>
      <c r="E113">
        <v>2009</v>
      </c>
      <c r="F113">
        <v>220</v>
      </c>
      <c r="G113">
        <v>58</v>
      </c>
      <c r="H113">
        <v>278</v>
      </c>
    </row>
    <row r="114" spans="1:8" x14ac:dyDescent="0.25">
      <c r="A114">
        <v>3</v>
      </c>
      <c r="B114" t="s">
        <v>16</v>
      </c>
      <c r="C114">
        <v>5</v>
      </c>
      <c r="D114" t="s">
        <v>9</v>
      </c>
      <c r="E114">
        <v>2010</v>
      </c>
      <c r="F114">
        <v>455</v>
      </c>
      <c r="G114">
        <v>103</v>
      </c>
      <c r="H114">
        <v>558</v>
      </c>
    </row>
    <row r="115" spans="1:8" x14ac:dyDescent="0.25">
      <c r="A115">
        <v>3</v>
      </c>
      <c r="B115" t="s">
        <v>16</v>
      </c>
      <c r="C115">
        <v>5</v>
      </c>
      <c r="D115" t="s">
        <v>9</v>
      </c>
      <c r="E115">
        <v>2011</v>
      </c>
      <c r="F115">
        <v>860</v>
      </c>
      <c r="G115">
        <v>178</v>
      </c>
      <c r="H115">
        <v>1038</v>
      </c>
    </row>
    <row r="116" spans="1:8" x14ac:dyDescent="0.25">
      <c r="A116">
        <v>3</v>
      </c>
      <c r="B116" t="s">
        <v>16</v>
      </c>
      <c r="C116">
        <v>5</v>
      </c>
      <c r="D116" t="s">
        <v>9</v>
      </c>
      <c r="E116">
        <v>2012</v>
      </c>
      <c r="F116">
        <v>639</v>
      </c>
      <c r="G116">
        <v>101</v>
      </c>
      <c r="H116">
        <v>740</v>
      </c>
    </row>
    <row r="117" spans="1:8" x14ac:dyDescent="0.25">
      <c r="A117">
        <v>3</v>
      </c>
      <c r="B117" t="s">
        <v>16</v>
      </c>
      <c r="C117">
        <v>5</v>
      </c>
      <c r="D117" t="s">
        <v>9</v>
      </c>
      <c r="E117">
        <v>2013</v>
      </c>
      <c r="F117">
        <v>400</v>
      </c>
      <c r="G117">
        <v>69</v>
      </c>
      <c r="H117">
        <v>469</v>
      </c>
    </row>
    <row r="118" spans="1:8" x14ac:dyDescent="0.25">
      <c r="A118">
        <v>3</v>
      </c>
      <c r="B118" t="s">
        <v>16</v>
      </c>
      <c r="C118">
        <v>5</v>
      </c>
      <c r="D118" t="s">
        <v>9</v>
      </c>
      <c r="E118">
        <v>2014</v>
      </c>
      <c r="F118">
        <v>390</v>
      </c>
      <c r="G118">
        <v>38</v>
      </c>
      <c r="H118">
        <v>428</v>
      </c>
    </row>
    <row r="119" spans="1:8" x14ac:dyDescent="0.25">
      <c r="A119">
        <v>3</v>
      </c>
      <c r="B119" t="s">
        <v>16</v>
      </c>
      <c r="C119">
        <v>5</v>
      </c>
      <c r="D119" t="s">
        <v>9</v>
      </c>
      <c r="E119">
        <v>2015</v>
      </c>
      <c r="F119">
        <v>180</v>
      </c>
      <c r="G119" s="1" t="s">
        <v>10</v>
      </c>
      <c r="H119" s="1" t="s">
        <v>10</v>
      </c>
    </row>
    <row r="120" spans="1:8" x14ac:dyDescent="0.25">
      <c r="A120">
        <v>3</v>
      </c>
      <c r="B120" t="s">
        <v>16</v>
      </c>
      <c r="C120">
        <v>5</v>
      </c>
      <c r="D120" t="s">
        <v>9</v>
      </c>
      <c r="E120">
        <v>2016</v>
      </c>
      <c r="F120" t="s">
        <v>10</v>
      </c>
      <c r="G120" t="s">
        <v>10</v>
      </c>
      <c r="H120" t="s">
        <v>10</v>
      </c>
    </row>
    <row r="121" spans="1:8" x14ac:dyDescent="0.25">
      <c r="A121">
        <v>3</v>
      </c>
      <c r="B121" t="s">
        <v>16</v>
      </c>
      <c r="C121">
        <v>5</v>
      </c>
      <c r="D121" t="s">
        <v>9</v>
      </c>
      <c r="E121">
        <v>2017</v>
      </c>
      <c r="F121" t="s">
        <v>10</v>
      </c>
      <c r="G121" t="s">
        <v>10</v>
      </c>
      <c r="H121" t="s">
        <v>10</v>
      </c>
    </row>
    <row r="122" spans="1:8" x14ac:dyDescent="0.25">
      <c r="A122">
        <v>3</v>
      </c>
      <c r="B122" t="s">
        <v>16</v>
      </c>
      <c r="C122">
        <v>5</v>
      </c>
      <c r="D122" t="s">
        <v>9</v>
      </c>
      <c r="E122">
        <v>2018</v>
      </c>
      <c r="F122" t="s">
        <v>10</v>
      </c>
      <c r="G122" t="s">
        <v>10</v>
      </c>
      <c r="H122" t="s">
        <v>10</v>
      </c>
    </row>
    <row r="123" spans="1:8" x14ac:dyDescent="0.25">
      <c r="A123">
        <v>3</v>
      </c>
      <c r="B123" t="s">
        <v>16</v>
      </c>
      <c r="C123">
        <v>5</v>
      </c>
      <c r="D123" t="s">
        <v>9</v>
      </c>
      <c r="E123">
        <v>2019</v>
      </c>
      <c r="F123" t="s">
        <v>10</v>
      </c>
      <c r="G123" t="s">
        <v>10</v>
      </c>
      <c r="H123" t="s">
        <v>10</v>
      </c>
    </row>
    <row r="124" spans="1:8" x14ac:dyDescent="0.25">
      <c r="A124">
        <v>3</v>
      </c>
      <c r="B124" t="s">
        <v>16</v>
      </c>
      <c r="C124">
        <v>5</v>
      </c>
      <c r="D124" t="s">
        <v>9</v>
      </c>
      <c r="E124">
        <v>2020</v>
      </c>
      <c r="F124" t="s">
        <v>10</v>
      </c>
      <c r="G124" t="s">
        <v>10</v>
      </c>
      <c r="H124" t="s">
        <v>10</v>
      </c>
    </row>
    <row r="125" spans="1:8" x14ac:dyDescent="0.25">
      <c r="A125">
        <v>4</v>
      </c>
      <c r="B125" t="s">
        <v>17</v>
      </c>
      <c r="C125">
        <v>6</v>
      </c>
      <c r="D125" t="s">
        <v>18</v>
      </c>
      <c r="E125">
        <v>1980</v>
      </c>
      <c r="F125">
        <v>750</v>
      </c>
      <c r="G125">
        <v>965</v>
      </c>
      <c r="H125">
        <v>1715</v>
      </c>
    </row>
    <row r="126" spans="1:8" x14ac:dyDescent="0.25">
      <c r="A126">
        <v>4</v>
      </c>
      <c r="B126" t="s">
        <v>17</v>
      </c>
      <c r="C126">
        <v>6</v>
      </c>
      <c r="D126" t="s">
        <v>18</v>
      </c>
      <c r="E126">
        <v>1981</v>
      </c>
      <c r="F126">
        <v>600</v>
      </c>
      <c r="G126">
        <v>623</v>
      </c>
      <c r="H126">
        <v>1223</v>
      </c>
    </row>
    <row r="127" spans="1:8" x14ac:dyDescent="0.25">
      <c r="A127">
        <v>4</v>
      </c>
      <c r="B127" t="s">
        <v>17</v>
      </c>
      <c r="C127">
        <v>6</v>
      </c>
      <c r="D127" t="s">
        <v>18</v>
      </c>
      <c r="E127">
        <v>1982</v>
      </c>
      <c r="F127">
        <v>600</v>
      </c>
      <c r="G127">
        <v>473</v>
      </c>
      <c r="H127">
        <v>1073</v>
      </c>
    </row>
    <row r="128" spans="1:8" x14ac:dyDescent="0.25">
      <c r="A128">
        <v>4</v>
      </c>
      <c r="B128" t="s">
        <v>17</v>
      </c>
      <c r="C128">
        <v>6</v>
      </c>
      <c r="D128" t="s">
        <v>18</v>
      </c>
      <c r="E128">
        <v>1983</v>
      </c>
      <c r="F128">
        <v>400</v>
      </c>
      <c r="G128">
        <v>641</v>
      </c>
      <c r="H128">
        <v>1041</v>
      </c>
    </row>
    <row r="129" spans="1:8" x14ac:dyDescent="0.25">
      <c r="A129">
        <v>4</v>
      </c>
      <c r="B129" t="s">
        <v>17</v>
      </c>
      <c r="C129">
        <v>6</v>
      </c>
      <c r="D129" t="s">
        <v>18</v>
      </c>
      <c r="E129">
        <v>1984</v>
      </c>
      <c r="F129">
        <v>800</v>
      </c>
      <c r="G129">
        <v>968</v>
      </c>
      <c r="H129">
        <v>1768</v>
      </c>
    </row>
    <row r="130" spans="1:8" x14ac:dyDescent="0.25">
      <c r="A130">
        <v>4</v>
      </c>
      <c r="B130" t="s">
        <v>17</v>
      </c>
      <c r="C130">
        <v>6</v>
      </c>
      <c r="D130" t="s">
        <v>18</v>
      </c>
      <c r="E130">
        <v>1985</v>
      </c>
      <c r="F130">
        <v>300</v>
      </c>
      <c r="G130">
        <v>398</v>
      </c>
      <c r="H130">
        <v>698</v>
      </c>
    </row>
    <row r="131" spans="1:8" x14ac:dyDescent="0.25">
      <c r="A131">
        <v>4</v>
      </c>
      <c r="B131" t="s">
        <v>17</v>
      </c>
      <c r="C131">
        <v>6</v>
      </c>
      <c r="D131" t="s">
        <v>18</v>
      </c>
      <c r="E131">
        <v>1986</v>
      </c>
      <c r="F131">
        <v>500</v>
      </c>
      <c r="G131">
        <v>855</v>
      </c>
      <c r="H131">
        <v>1355</v>
      </c>
    </row>
    <row r="132" spans="1:8" x14ac:dyDescent="0.25">
      <c r="A132">
        <v>4</v>
      </c>
      <c r="B132" t="s">
        <v>17</v>
      </c>
      <c r="C132">
        <v>6</v>
      </c>
      <c r="D132" t="s">
        <v>18</v>
      </c>
      <c r="E132">
        <v>1987</v>
      </c>
      <c r="F132">
        <v>400</v>
      </c>
      <c r="G132">
        <v>379</v>
      </c>
      <c r="H132">
        <v>779</v>
      </c>
    </row>
    <row r="133" spans="1:8" x14ac:dyDescent="0.25">
      <c r="A133">
        <v>4</v>
      </c>
      <c r="B133" t="s">
        <v>17</v>
      </c>
      <c r="C133">
        <v>6</v>
      </c>
      <c r="D133" t="s">
        <v>18</v>
      </c>
      <c r="E133">
        <v>1988</v>
      </c>
      <c r="F133">
        <v>1000</v>
      </c>
      <c r="G133">
        <v>919</v>
      </c>
      <c r="H133">
        <v>1919</v>
      </c>
    </row>
    <row r="134" spans="1:8" x14ac:dyDescent="0.25">
      <c r="A134">
        <v>4</v>
      </c>
      <c r="B134" t="s">
        <v>17</v>
      </c>
      <c r="C134">
        <v>6</v>
      </c>
      <c r="D134" t="s">
        <v>18</v>
      </c>
      <c r="E134">
        <v>1989</v>
      </c>
      <c r="F134">
        <v>1000</v>
      </c>
      <c r="G134">
        <v>878</v>
      </c>
      <c r="H134">
        <v>1878</v>
      </c>
    </row>
    <row r="135" spans="1:8" x14ac:dyDescent="0.25">
      <c r="A135">
        <v>4</v>
      </c>
      <c r="B135" t="s">
        <v>17</v>
      </c>
      <c r="C135">
        <v>6</v>
      </c>
      <c r="D135" t="s">
        <v>18</v>
      </c>
      <c r="E135">
        <v>1990</v>
      </c>
      <c r="F135" t="s">
        <v>10</v>
      </c>
      <c r="G135" t="s">
        <v>10</v>
      </c>
      <c r="H135" t="s">
        <v>10</v>
      </c>
    </row>
    <row r="136" spans="1:8" x14ac:dyDescent="0.25">
      <c r="A136">
        <v>4</v>
      </c>
      <c r="B136" t="s">
        <v>17</v>
      </c>
      <c r="C136">
        <v>6</v>
      </c>
      <c r="D136" t="s">
        <v>18</v>
      </c>
      <c r="E136">
        <v>1991</v>
      </c>
      <c r="F136">
        <v>75</v>
      </c>
      <c r="G136">
        <v>76</v>
      </c>
      <c r="H136">
        <v>151</v>
      </c>
    </row>
    <row r="137" spans="1:8" x14ac:dyDescent="0.25">
      <c r="A137">
        <v>4</v>
      </c>
      <c r="B137" t="s">
        <v>17</v>
      </c>
      <c r="C137">
        <v>6</v>
      </c>
      <c r="D137" t="s">
        <v>18</v>
      </c>
      <c r="E137">
        <v>1992</v>
      </c>
      <c r="F137">
        <v>500</v>
      </c>
      <c r="G137">
        <v>604</v>
      </c>
      <c r="H137">
        <v>1104</v>
      </c>
    </row>
    <row r="138" spans="1:8" x14ac:dyDescent="0.25">
      <c r="A138">
        <v>4</v>
      </c>
      <c r="B138" t="s">
        <v>17</v>
      </c>
      <c r="C138">
        <v>6</v>
      </c>
      <c r="D138" t="s">
        <v>18</v>
      </c>
      <c r="E138">
        <v>1993</v>
      </c>
      <c r="F138" t="s">
        <v>10</v>
      </c>
      <c r="G138" t="s">
        <v>10</v>
      </c>
      <c r="H138" t="s">
        <v>10</v>
      </c>
    </row>
    <row r="139" spans="1:8" x14ac:dyDescent="0.25">
      <c r="A139">
        <v>4</v>
      </c>
      <c r="B139" t="s">
        <v>17</v>
      </c>
      <c r="C139">
        <v>6</v>
      </c>
      <c r="D139" t="s">
        <v>18</v>
      </c>
      <c r="E139">
        <v>1994</v>
      </c>
      <c r="F139">
        <v>250</v>
      </c>
      <c r="G139">
        <v>300</v>
      </c>
      <c r="H139">
        <v>550</v>
      </c>
    </row>
    <row r="140" spans="1:8" x14ac:dyDescent="0.25">
      <c r="A140">
        <v>4</v>
      </c>
      <c r="B140" t="s">
        <v>17</v>
      </c>
      <c r="C140">
        <v>6</v>
      </c>
      <c r="D140" t="s">
        <v>18</v>
      </c>
      <c r="E140">
        <v>1995</v>
      </c>
      <c r="F140" t="s">
        <v>10</v>
      </c>
      <c r="G140" t="s">
        <v>10</v>
      </c>
      <c r="H140" t="s">
        <v>10</v>
      </c>
    </row>
    <row r="141" spans="1:8" x14ac:dyDescent="0.25">
      <c r="A141">
        <v>4</v>
      </c>
      <c r="B141" t="s">
        <v>17</v>
      </c>
      <c r="C141">
        <v>6</v>
      </c>
      <c r="D141" t="s">
        <v>18</v>
      </c>
      <c r="E141">
        <v>1996</v>
      </c>
      <c r="F141" t="s">
        <v>10</v>
      </c>
      <c r="G141" t="s">
        <v>10</v>
      </c>
      <c r="H141" t="s">
        <v>10</v>
      </c>
    </row>
    <row r="142" spans="1:8" x14ac:dyDescent="0.25">
      <c r="A142">
        <v>4</v>
      </c>
      <c r="B142" t="s">
        <v>17</v>
      </c>
      <c r="C142">
        <v>6</v>
      </c>
      <c r="D142" t="s">
        <v>18</v>
      </c>
      <c r="E142">
        <v>1997</v>
      </c>
      <c r="F142" t="s">
        <v>10</v>
      </c>
      <c r="G142" t="s">
        <v>10</v>
      </c>
      <c r="H142" t="s">
        <v>10</v>
      </c>
    </row>
    <row r="143" spans="1:8" x14ac:dyDescent="0.25">
      <c r="A143">
        <v>4</v>
      </c>
      <c r="B143" t="s">
        <v>17</v>
      </c>
      <c r="C143">
        <v>6</v>
      </c>
      <c r="D143" t="s">
        <v>18</v>
      </c>
      <c r="E143">
        <v>1998</v>
      </c>
      <c r="F143">
        <v>175</v>
      </c>
      <c r="G143">
        <v>47</v>
      </c>
      <c r="H143">
        <v>222</v>
      </c>
    </row>
    <row r="144" spans="1:8" x14ac:dyDescent="0.25">
      <c r="A144">
        <v>4</v>
      </c>
      <c r="B144" t="s">
        <v>17</v>
      </c>
      <c r="C144">
        <v>6</v>
      </c>
      <c r="D144" t="s">
        <v>18</v>
      </c>
      <c r="E144">
        <v>1999</v>
      </c>
      <c r="F144">
        <v>580</v>
      </c>
      <c r="G144">
        <v>165</v>
      </c>
      <c r="H144">
        <v>745</v>
      </c>
    </row>
    <row r="145" spans="1:8" x14ac:dyDescent="0.25">
      <c r="A145">
        <v>4</v>
      </c>
      <c r="B145" t="s">
        <v>17</v>
      </c>
      <c r="C145">
        <v>6</v>
      </c>
      <c r="D145" t="s">
        <v>18</v>
      </c>
      <c r="E145">
        <v>2000</v>
      </c>
      <c r="F145">
        <v>1200</v>
      </c>
      <c r="G145">
        <v>200</v>
      </c>
      <c r="H145">
        <v>1400</v>
      </c>
    </row>
    <row r="146" spans="1:8" x14ac:dyDescent="0.25">
      <c r="A146">
        <v>4</v>
      </c>
      <c r="B146" t="s">
        <v>17</v>
      </c>
      <c r="C146">
        <v>6</v>
      </c>
      <c r="D146" t="s">
        <v>18</v>
      </c>
      <c r="E146">
        <v>2001</v>
      </c>
      <c r="F146">
        <v>2000</v>
      </c>
      <c r="G146">
        <v>749</v>
      </c>
      <c r="H146">
        <v>2749</v>
      </c>
    </row>
    <row r="147" spans="1:8" x14ac:dyDescent="0.25">
      <c r="A147">
        <v>4</v>
      </c>
      <c r="B147" t="s">
        <v>17</v>
      </c>
      <c r="C147">
        <v>6</v>
      </c>
      <c r="D147" t="s">
        <v>18</v>
      </c>
      <c r="E147">
        <v>2002</v>
      </c>
      <c r="F147">
        <v>1700</v>
      </c>
      <c r="G147">
        <v>400</v>
      </c>
      <c r="H147">
        <v>2100</v>
      </c>
    </row>
    <row r="148" spans="1:8" x14ac:dyDescent="0.25">
      <c r="A148">
        <v>4</v>
      </c>
      <c r="B148" t="s">
        <v>17</v>
      </c>
      <c r="C148">
        <v>6</v>
      </c>
      <c r="D148" t="s">
        <v>18</v>
      </c>
      <c r="E148">
        <v>2003</v>
      </c>
      <c r="F148">
        <v>1400</v>
      </c>
      <c r="G148">
        <v>448</v>
      </c>
      <c r="H148">
        <v>1848</v>
      </c>
    </row>
    <row r="149" spans="1:8" x14ac:dyDescent="0.25">
      <c r="A149">
        <v>4</v>
      </c>
      <c r="B149" t="s">
        <v>17</v>
      </c>
      <c r="C149">
        <v>6</v>
      </c>
      <c r="D149" t="s">
        <v>18</v>
      </c>
      <c r="E149">
        <v>2004</v>
      </c>
      <c r="F149">
        <v>1100</v>
      </c>
      <c r="G149">
        <v>456</v>
      </c>
      <c r="H149">
        <v>1556</v>
      </c>
    </row>
    <row r="150" spans="1:8" x14ac:dyDescent="0.25">
      <c r="A150">
        <v>4</v>
      </c>
      <c r="B150" t="s">
        <v>17</v>
      </c>
      <c r="C150">
        <v>6</v>
      </c>
      <c r="D150" t="s">
        <v>18</v>
      </c>
      <c r="E150">
        <v>2005</v>
      </c>
      <c r="F150">
        <v>1400</v>
      </c>
      <c r="G150">
        <v>686</v>
      </c>
      <c r="H150">
        <v>2086</v>
      </c>
    </row>
    <row r="151" spans="1:8" x14ac:dyDescent="0.25">
      <c r="A151">
        <v>4</v>
      </c>
      <c r="B151" t="s">
        <v>17</v>
      </c>
      <c r="C151">
        <v>6</v>
      </c>
      <c r="D151" t="s">
        <v>18</v>
      </c>
      <c r="E151">
        <v>2006</v>
      </c>
      <c r="F151">
        <v>700</v>
      </c>
      <c r="G151">
        <v>221</v>
      </c>
      <c r="H151">
        <v>921</v>
      </c>
    </row>
    <row r="152" spans="1:8" x14ac:dyDescent="0.25">
      <c r="A152">
        <v>4</v>
      </c>
      <c r="B152" t="s">
        <v>17</v>
      </c>
      <c r="C152">
        <v>6</v>
      </c>
      <c r="D152" t="s">
        <v>18</v>
      </c>
      <c r="E152">
        <v>2007</v>
      </c>
      <c r="F152">
        <v>675</v>
      </c>
      <c r="G152">
        <v>407</v>
      </c>
      <c r="H152">
        <v>1082</v>
      </c>
    </row>
    <row r="153" spans="1:8" x14ac:dyDescent="0.25">
      <c r="A153">
        <v>4</v>
      </c>
      <c r="B153" t="s">
        <v>17</v>
      </c>
      <c r="C153">
        <v>6</v>
      </c>
      <c r="D153" t="s">
        <v>18</v>
      </c>
      <c r="E153">
        <v>2008</v>
      </c>
      <c r="F153">
        <v>570</v>
      </c>
      <c r="G153">
        <v>306</v>
      </c>
      <c r="H153">
        <v>876</v>
      </c>
    </row>
    <row r="154" spans="1:8" x14ac:dyDescent="0.25">
      <c r="A154">
        <v>4</v>
      </c>
      <c r="B154" t="s">
        <v>17</v>
      </c>
      <c r="C154">
        <v>6</v>
      </c>
      <c r="D154" t="s">
        <v>18</v>
      </c>
      <c r="E154">
        <v>2009</v>
      </c>
      <c r="F154">
        <v>1800</v>
      </c>
      <c r="G154">
        <v>1603</v>
      </c>
      <c r="H154">
        <v>3403</v>
      </c>
    </row>
    <row r="155" spans="1:8" x14ac:dyDescent="0.25">
      <c r="A155">
        <v>4</v>
      </c>
      <c r="B155" t="s">
        <v>17</v>
      </c>
      <c r="C155">
        <v>6</v>
      </c>
      <c r="D155" t="s">
        <v>18</v>
      </c>
      <c r="E155">
        <v>2010</v>
      </c>
      <c r="F155">
        <v>430</v>
      </c>
      <c r="G155">
        <v>205</v>
      </c>
      <c r="H155">
        <v>635</v>
      </c>
    </row>
    <row r="156" spans="1:8" x14ac:dyDescent="0.25">
      <c r="A156">
        <v>4</v>
      </c>
      <c r="B156" t="s">
        <v>17</v>
      </c>
      <c r="C156">
        <v>6</v>
      </c>
      <c r="D156" t="s">
        <v>18</v>
      </c>
      <c r="E156">
        <v>2011</v>
      </c>
      <c r="F156">
        <v>780</v>
      </c>
      <c r="G156">
        <v>587</v>
      </c>
      <c r="H156">
        <v>1367</v>
      </c>
    </row>
    <row r="157" spans="1:8" x14ac:dyDescent="0.25">
      <c r="A157">
        <v>4</v>
      </c>
      <c r="B157" t="s">
        <v>17</v>
      </c>
      <c r="C157">
        <v>6</v>
      </c>
      <c r="D157" t="s">
        <v>18</v>
      </c>
      <c r="E157">
        <v>2012</v>
      </c>
      <c r="F157">
        <v>575</v>
      </c>
      <c r="G157">
        <v>298</v>
      </c>
      <c r="H157">
        <v>873</v>
      </c>
    </row>
    <row r="158" spans="1:8" x14ac:dyDescent="0.25">
      <c r="A158">
        <v>4</v>
      </c>
      <c r="B158" t="s">
        <v>17</v>
      </c>
      <c r="C158">
        <v>6</v>
      </c>
      <c r="D158" t="s">
        <v>18</v>
      </c>
      <c r="E158">
        <v>2013</v>
      </c>
      <c r="F158">
        <v>1425</v>
      </c>
      <c r="G158">
        <v>826</v>
      </c>
      <c r="H158">
        <v>2251</v>
      </c>
    </row>
    <row r="159" spans="1:8" x14ac:dyDescent="0.25">
      <c r="A159">
        <v>4</v>
      </c>
      <c r="B159" t="s">
        <v>17</v>
      </c>
      <c r="C159">
        <v>6</v>
      </c>
      <c r="D159" t="s">
        <v>18</v>
      </c>
      <c r="E159">
        <v>2014</v>
      </c>
      <c r="F159">
        <v>1400</v>
      </c>
      <c r="G159">
        <v>402</v>
      </c>
      <c r="H159">
        <v>1802</v>
      </c>
    </row>
    <row r="160" spans="1:8" x14ac:dyDescent="0.25">
      <c r="A160">
        <v>4</v>
      </c>
      <c r="B160" t="s">
        <v>17</v>
      </c>
      <c r="C160">
        <v>6</v>
      </c>
      <c r="D160" t="s">
        <v>18</v>
      </c>
      <c r="E160">
        <v>2015</v>
      </c>
      <c r="F160">
        <v>470</v>
      </c>
      <c r="G160" s="1" t="s">
        <v>10</v>
      </c>
      <c r="H160" s="1" t="s">
        <v>10</v>
      </c>
    </row>
    <row r="161" spans="1:8" x14ac:dyDescent="0.25">
      <c r="A161">
        <v>4</v>
      </c>
      <c r="B161" t="s">
        <v>17</v>
      </c>
      <c r="C161">
        <v>6</v>
      </c>
      <c r="D161" t="s">
        <v>18</v>
      </c>
      <c r="E161">
        <v>2016</v>
      </c>
      <c r="F161">
        <v>1270</v>
      </c>
      <c r="G161" s="1" t="s">
        <v>10</v>
      </c>
      <c r="H161" s="1" t="s">
        <v>10</v>
      </c>
    </row>
    <row r="162" spans="1:8" x14ac:dyDescent="0.25">
      <c r="A162">
        <v>4</v>
      </c>
      <c r="B162" t="s">
        <v>17</v>
      </c>
      <c r="C162">
        <v>6</v>
      </c>
      <c r="D162" t="s">
        <v>18</v>
      </c>
      <c r="E162">
        <v>2017</v>
      </c>
      <c r="F162">
        <v>1000</v>
      </c>
      <c r="G162" s="1" t="s">
        <v>10</v>
      </c>
      <c r="H162" s="1" t="s">
        <v>10</v>
      </c>
    </row>
    <row r="163" spans="1:8" x14ac:dyDescent="0.25">
      <c r="A163">
        <v>4</v>
      </c>
      <c r="B163" t="s">
        <v>17</v>
      </c>
      <c r="C163">
        <v>6</v>
      </c>
      <c r="D163" t="s">
        <v>18</v>
      </c>
      <c r="E163">
        <v>2018</v>
      </c>
      <c r="F163">
        <v>650</v>
      </c>
      <c r="G163" s="1" t="s">
        <v>10</v>
      </c>
      <c r="H163" s="1" t="s">
        <v>10</v>
      </c>
    </row>
    <row r="164" spans="1:8" x14ac:dyDescent="0.25">
      <c r="A164">
        <v>4</v>
      </c>
      <c r="B164" t="s">
        <v>17</v>
      </c>
      <c r="C164">
        <v>6</v>
      </c>
      <c r="D164" t="s">
        <v>18</v>
      </c>
      <c r="E164">
        <v>2019</v>
      </c>
      <c r="F164">
        <v>450</v>
      </c>
      <c r="G164" s="1" t="s">
        <v>10</v>
      </c>
      <c r="H164" s="1" t="s">
        <v>10</v>
      </c>
    </row>
    <row r="165" spans="1:8" x14ac:dyDescent="0.25">
      <c r="A165">
        <v>4</v>
      </c>
      <c r="B165" t="s">
        <v>17</v>
      </c>
      <c r="C165">
        <v>6</v>
      </c>
      <c r="D165" t="s">
        <v>18</v>
      </c>
      <c r="E165">
        <v>2020</v>
      </c>
      <c r="F165">
        <v>1070</v>
      </c>
      <c r="G165" s="1" t="s">
        <v>10</v>
      </c>
      <c r="H165" s="1" t="s">
        <v>10</v>
      </c>
    </row>
    <row r="166" spans="1:8" x14ac:dyDescent="0.25">
      <c r="A166">
        <v>5</v>
      </c>
      <c r="B166" t="s">
        <v>20</v>
      </c>
      <c r="C166">
        <v>6</v>
      </c>
      <c r="D166" t="s">
        <v>21</v>
      </c>
      <c r="E166">
        <v>1980</v>
      </c>
      <c r="F166">
        <v>4000</v>
      </c>
      <c r="G166">
        <v>3253</v>
      </c>
      <c r="H166">
        <v>7253</v>
      </c>
    </row>
    <row r="167" spans="1:8" x14ac:dyDescent="0.25">
      <c r="A167">
        <v>5</v>
      </c>
      <c r="B167" t="s">
        <v>20</v>
      </c>
      <c r="C167">
        <v>6</v>
      </c>
      <c r="D167" t="s">
        <v>21</v>
      </c>
      <c r="E167">
        <v>1981</v>
      </c>
      <c r="F167">
        <v>4000</v>
      </c>
      <c r="G167">
        <v>2735</v>
      </c>
      <c r="H167">
        <v>6735</v>
      </c>
    </row>
    <row r="168" spans="1:8" x14ac:dyDescent="0.25">
      <c r="A168">
        <v>5</v>
      </c>
      <c r="B168" t="s">
        <v>20</v>
      </c>
      <c r="C168">
        <v>6</v>
      </c>
      <c r="D168" t="s">
        <v>21</v>
      </c>
      <c r="E168">
        <v>1982</v>
      </c>
      <c r="F168">
        <v>4000</v>
      </c>
      <c r="G168">
        <v>2169</v>
      </c>
      <c r="H168">
        <v>6169</v>
      </c>
    </row>
    <row r="169" spans="1:8" x14ac:dyDescent="0.25">
      <c r="A169">
        <v>5</v>
      </c>
      <c r="B169" t="s">
        <v>20</v>
      </c>
      <c r="C169">
        <v>6</v>
      </c>
      <c r="D169" t="s">
        <v>21</v>
      </c>
      <c r="E169">
        <v>1983</v>
      </c>
      <c r="F169">
        <v>4000</v>
      </c>
      <c r="G169">
        <v>3858</v>
      </c>
      <c r="H169">
        <v>7858</v>
      </c>
    </row>
    <row r="170" spans="1:8" x14ac:dyDescent="0.25">
      <c r="A170">
        <v>5</v>
      </c>
      <c r="B170" t="s">
        <v>20</v>
      </c>
      <c r="C170">
        <v>6</v>
      </c>
      <c r="D170" t="s">
        <v>21</v>
      </c>
      <c r="E170">
        <v>1984</v>
      </c>
      <c r="F170">
        <v>4000</v>
      </c>
      <c r="G170">
        <v>3097</v>
      </c>
      <c r="H170">
        <v>7097</v>
      </c>
    </row>
    <row r="171" spans="1:8" x14ac:dyDescent="0.25">
      <c r="A171">
        <v>5</v>
      </c>
      <c r="B171" t="s">
        <v>20</v>
      </c>
      <c r="C171">
        <v>6</v>
      </c>
      <c r="D171" t="s">
        <v>21</v>
      </c>
      <c r="E171">
        <v>1985</v>
      </c>
      <c r="F171">
        <v>3000</v>
      </c>
      <c r="G171">
        <v>2501</v>
      </c>
      <c r="H171">
        <v>5501</v>
      </c>
    </row>
    <row r="172" spans="1:8" x14ac:dyDescent="0.25">
      <c r="A172">
        <v>5</v>
      </c>
      <c r="B172" t="s">
        <v>20</v>
      </c>
      <c r="C172">
        <v>6</v>
      </c>
      <c r="D172" t="s">
        <v>21</v>
      </c>
      <c r="E172">
        <v>1986</v>
      </c>
      <c r="F172">
        <v>5000</v>
      </c>
      <c r="G172">
        <v>5062</v>
      </c>
      <c r="H172">
        <v>10062</v>
      </c>
    </row>
    <row r="173" spans="1:8" x14ac:dyDescent="0.25">
      <c r="A173">
        <v>5</v>
      </c>
      <c r="B173" t="s">
        <v>20</v>
      </c>
      <c r="C173">
        <v>6</v>
      </c>
      <c r="D173" t="s">
        <v>21</v>
      </c>
      <c r="E173">
        <v>1987</v>
      </c>
      <c r="F173">
        <v>1000</v>
      </c>
      <c r="G173">
        <v>634</v>
      </c>
      <c r="H173">
        <v>1634</v>
      </c>
    </row>
    <row r="174" spans="1:8" x14ac:dyDescent="0.25">
      <c r="A174">
        <v>5</v>
      </c>
      <c r="B174" t="s">
        <v>20</v>
      </c>
      <c r="C174">
        <v>6</v>
      </c>
      <c r="D174" t="s">
        <v>21</v>
      </c>
      <c r="E174">
        <v>1988</v>
      </c>
      <c r="F174">
        <v>4000</v>
      </c>
      <c r="G174">
        <v>2471</v>
      </c>
      <c r="H174">
        <v>6471</v>
      </c>
    </row>
    <row r="175" spans="1:8" x14ac:dyDescent="0.25">
      <c r="A175">
        <v>5</v>
      </c>
      <c r="B175" t="s">
        <v>20</v>
      </c>
      <c r="C175">
        <v>6</v>
      </c>
      <c r="D175" t="s">
        <v>21</v>
      </c>
      <c r="E175">
        <v>1989</v>
      </c>
      <c r="F175">
        <v>4000</v>
      </c>
      <c r="G175">
        <v>2377</v>
      </c>
      <c r="H175">
        <v>6377</v>
      </c>
    </row>
    <row r="176" spans="1:8" x14ac:dyDescent="0.25">
      <c r="A176">
        <v>5</v>
      </c>
      <c r="B176" t="s">
        <v>20</v>
      </c>
      <c r="C176">
        <v>6</v>
      </c>
      <c r="D176" t="s">
        <v>21</v>
      </c>
      <c r="E176">
        <v>1990</v>
      </c>
      <c r="F176" t="s">
        <v>10</v>
      </c>
      <c r="G176" t="s">
        <v>10</v>
      </c>
      <c r="H176" t="s">
        <v>10</v>
      </c>
    </row>
    <row r="177" spans="1:8" x14ac:dyDescent="0.25">
      <c r="A177">
        <v>5</v>
      </c>
      <c r="B177" t="s">
        <v>20</v>
      </c>
      <c r="C177">
        <v>6</v>
      </c>
      <c r="D177" t="s">
        <v>21</v>
      </c>
      <c r="E177">
        <v>1991</v>
      </c>
      <c r="F177">
        <v>2000</v>
      </c>
      <c r="G177">
        <v>1213</v>
      </c>
      <c r="H177">
        <v>3213</v>
      </c>
    </row>
    <row r="178" spans="1:8" x14ac:dyDescent="0.25">
      <c r="A178">
        <v>5</v>
      </c>
      <c r="B178" t="s">
        <v>20</v>
      </c>
      <c r="C178">
        <v>6</v>
      </c>
      <c r="D178" t="s">
        <v>21</v>
      </c>
      <c r="E178">
        <v>1992</v>
      </c>
      <c r="F178">
        <v>1000</v>
      </c>
      <c r="G178">
        <v>651</v>
      </c>
      <c r="H178">
        <v>1651</v>
      </c>
    </row>
    <row r="179" spans="1:8" x14ac:dyDescent="0.25">
      <c r="A179">
        <v>5</v>
      </c>
      <c r="B179" t="s">
        <v>20</v>
      </c>
      <c r="C179">
        <v>6</v>
      </c>
      <c r="D179" t="s">
        <v>21</v>
      </c>
      <c r="E179">
        <v>1993</v>
      </c>
      <c r="F179" t="s">
        <v>10</v>
      </c>
      <c r="G179" t="s">
        <v>10</v>
      </c>
      <c r="H179" t="s">
        <v>10</v>
      </c>
    </row>
    <row r="180" spans="1:8" x14ac:dyDescent="0.25">
      <c r="A180">
        <v>5</v>
      </c>
      <c r="B180" t="s">
        <v>20</v>
      </c>
      <c r="C180">
        <v>6</v>
      </c>
      <c r="D180" t="s">
        <v>21</v>
      </c>
      <c r="E180">
        <v>1994</v>
      </c>
      <c r="F180" t="s">
        <v>10</v>
      </c>
      <c r="G180" t="s">
        <v>10</v>
      </c>
      <c r="H180" t="s">
        <v>10</v>
      </c>
    </row>
    <row r="181" spans="1:8" x14ac:dyDescent="0.25">
      <c r="A181">
        <v>5</v>
      </c>
      <c r="B181" t="s">
        <v>20</v>
      </c>
      <c r="C181">
        <v>6</v>
      </c>
      <c r="D181" t="s">
        <v>21</v>
      </c>
      <c r="E181">
        <v>1995</v>
      </c>
      <c r="F181" t="s">
        <v>10</v>
      </c>
      <c r="G181" t="s">
        <v>10</v>
      </c>
      <c r="H181" t="s">
        <v>10</v>
      </c>
    </row>
    <row r="182" spans="1:8" x14ac:dyDescent="0.25">
      <c r="A182">
        <v>5</v>
      </c>
      <c r="B182" t="s">
        <v>20</v>
      </c>
      <c r="C182">
        <v>6</v>
      </c>
      <c r="D182" t="s">
        <v>21</v>
      </c>
      <c r="E182">
        <v>1996</v>
      </c>
      <c r="F182" t="s">
        <v>10</v>
      </c>
      <c r="G182" t="s">
        <v>10</v>
      </c>
      <c r="H182" t="s">
        <v>10</v>
      </c>
    </row>
    <row r="183" spans="1:8" x14ac:dyDescent="0.25">
      <c r="A183">
        <v>5</v>
      </c>
      <c r="B183" t="s">
        <v>20</v>
      </c>
      <c r="C183">
        <v>6</v>
      </c>
      <c r="D183" t="s">
        <v>21</v>
      </c>
      <c r="E183">
        <v>1997</v>
      </c>
      <c r="F183" t="s">
        <v>10</v>
      </c>
      <c r="G183" t="s">
        <v>10</v>
      </c>
      <c r="H183" t="s">
        <v>10</v>
      </c>
    </row>
    <row r="184" spans="1:8" x14ac:dyDescent="0.25">
      <c r="A184">
        <v>5</v>
      </c>
      <c r="B184" t="s">
        <v>20</v>
      </c>
      <c r="C184">
        <v>6</v>
      </c>
      <c r="D184" t="s">
        <v>21</v>
      </c>
      <c r="E184">
        <v>1998</v>
      </c>
      <c r="F184">
        <v>10000</v>
      </c>
      <c r="G184">
        <v>1799</v>
      </c>
      <c r="H184">
        <v>11799</v>
      </c>
    </row>
    <row r="185" spans="1:8" x14ac:dyDescent="0.25">
      <c r="A185">
        <v>5</v>
      </c>
      <c r="B185" t="s">
        <v>20</v>
      </c>
      <c r="C185">
        <v>6</v>
      </c>
      <c r="D185" t="s">
        <v>21</v>
      </c>
      <c r="E185">
        <v>1999</v>
      </c>
      <c r="F185" t="s">
        <v>10</v>
      </c>
      <c r="G185" t="s">
        <v>10</v>
      </c>
      <c r="H185" t="s">
        <v>10</v>
      </c>
    </row>
    <row r="186" spans="1:8" x14ac:dyDescent="0.25">
      <c r="A186">
        <v>5</v>
      </c>
      <c r="B186" t="s">
        <v>20</v>
      </c>
      <c r="C186">
        <v>6</v>
      </c>
      <c r="D186" t="s">
        <v>21</v>
      </c>
      <c r="E186">
        <v>2000</v>
      </c>
      <c r="F186" t="s">
        <v>10</v>
      </c>
      <c r="G186" t="s">
        <v>10</v>
      </c>
      <c r="H186" t="s">
        <v>10</v>
      </c>
    </row>
    <row r="187" spans="1:8" x14ac:dyDescent="0.25">
      <c r="A187">
        <v>5</v>
      </c>
      <c r="B187" t="s">
        <v>20</v>
      </c>
      <c r="C187">
        <v>6</v>
      </c>
      <c r="D187" t="s">
        <v>21</v>
      </c>
      <c r="E187">
        <v>2001</v>
      </c>
      <c r="F187" t="s">
        <v>10</v>
      </c>
      <c r="G187" t="s">
        <v>10</v>
      </c>
      <c r="H187" t="s">
        <v>10</v>
      </c>
    </row>
    <row r="188" spans="1:8" x14ac:dyDescent="0.25">
      <c r="A188">
        <v>5</v>
      </c>
      <c r="B188" t="s">
        <v>20</v>
      </c>
      <c r="C188">
        <v>6</v>
      </c>
      <c r="D188" t="s">
        <v>21</v>
      </c>
      <c r="E188">
        <v>2002</v>
      </c>
      <c r="F188" t="s">
        <v>10</v>
      </c>
      <c r="G188" t="s">
        <v>10</v>
      </c>
      <c r="H188" t="s">
        <v>10</v>
      </c>
    </row>
    <row r="189" spans="1:8" x14ac:dyDescent="0.25">
      <c r="A189">
        <v>5</v>
      </c>
      <c r="B189" t="s">
        <v>20</v>
      </c>
      <c r="C189">
        <v>6</v>
      </c>
      <c r="D189" t="s">
        <v>21</v>
      </c>
      <c r="E189">
        <v>2003</v>
      </c>
      <c r="F189" t="s">
        <v>10</v>
      </c>
      <c r="G189" t="s">
        <v>10</v>
      </c>
      <c r="H189" t="s">
        <v>10</v>
      </c>
    </row>
    <row r="190" spans="1:8" x14ac:dyDescent="0.25">
      <c r="A190">
        <v>5</v>
      </c>
      <c r="B190" t="s">
        <v>20</v>
      </c>
      <c r="C190">
        <v>6</v>
      </c>
      <c r="D190" t="s">
        <v>21</v>
      </c>
      <c r="E190">
        <v>2004</v>
      </c>
      <c r="F190" t="s">
        <v>10</v>
      </c>
      <c r="G190" t="s">
        <v>10</v>
      </c>
      <c r="H190" t="s">
        <v>10</v>
      </c>
    </row>
    <row r="191" spans="1:8" x14ac:dyDescent="0.25">
      <c r="A191">
        <v>5</v>
      </c>
      <c r="B191" t="s">
        <v>20</v>
      </c>
      <c r="C191">
        <v>6</v>
      </c>
      <c r="D191" t="s">
        <v>21</v>
      </c>
      <c r="E191">
        <v>2005</v>
      </c>
      <c r="F191" t="s">
        <v>10</v>
      </c>
      <c r="G191" t="s">
        <v>10</v>
      </c>
      <c r="H191" t="s">
        <v>10</v>
      </c>
    </row>
    <row r="192" spans="1:8" x14ac:dyDescent="0.25">
      <c r="A192">
        <v>5</v>
      </c>
      <c r="B192" t="s">
        <v>20</v>
      </c>
      <c r="C192">
        <v>6</v>
      </c>
      <c r="D192" t="s">
        <v>21</v>
      </c>
      <c r="E192">
        <v>2006</v>
      </c>
      <c r="F192" t="s">
        <v>10</v>
      </c>
      <c r="G192" t="s">
        <v>10</v>
      </c>
      <c r="H192" t="s">
        <v>10</v>
      </c>
    </row>
    <row r="193" spans="1:8" x14ac:dyDescent="0.25">
      <c r="A193">
        <v>5</v>
      </c>
      <c r="B193" t="s">
        <v>20</v>
      </c>
      <c r="C193">
        <v>6</v>
      </c>
      <c r="D193" t="s">
        <v>21</v>
      </c>
      <c r="E193">
        <v>2007</v>
      </c>
      <c r="F193" t="s">
        <v>10</v>
      </c>
      <c r="G193" t="s">
        <v>10</v>
      </c>
      <c r="H193" t="s">
        <v>10</v>
      </c>
    </row>
    <row r="194" spans="1:8" x14ac:dyDescent="0.25">
      <c r="A194">
        <v>5</v>
      </c>
      <c r="B194" t="s">
        <v>20</v>
      </c>
      <c r="C194">
        <v>6</v>
      </c>
      <c r="D194" t="s">
        <v>21</v>
      </c>
      <c r="E194">
        <v>2008</v>
      </c>
      <c r="F194" t="s">
        <v>10</v>
      </c>
      <c r="G194" t="s">
        <v>10</v>
      </c>
      <c r="H194" t="s">
        <v>10</v>
      </c>
    </row>
    <row r="195" spans="1:8" x14ac:dyDescent="0.25">
      <c r="A195">
        <v>5</v>
      </c>
      <c r="B195" t="s">
        <v>20</v>
      </c>
      <c r="C195">
        <v>6</v>
      </c>
      <c r="D195" t="s">
        <v>21</v>
      </c>
      <c r="E195">
        <v>2009</v>
      </c>
      <c r="F195" t="s">
        <v>10</v>
      </c>
      <c r="G195" t="s">
        <v>10</v>
      </c>
      <c r="H195" t="s">
        <v>10</v>
      </c>
    </row>
    <row r="196" spans="1:8" x14ac:dyDescent="0.25">
      <c r="A196">
        <v>5</v>
      </c>
      <c r="B196" t="s">
        <v>20</v>
      </c>
      <c r="C196">
        <v>6</v>
      </c>
      <c r="D196" t="s">
        <v>21</v>
      </c>
      <c r="E196">
        <v>2010</v>
      </c>
      <c r="F196" t="s">
        <v>10</v>
      </c>
      <c r="G196" t="s">
        <v>10</v>
      </c>
      <c r="H196" t="s">
        <v>10</v>
      </c>
    </row>
    <row r="197" spans="1:8" x14ac:dyDescent="0.25">
      <c r="A197">
        <v>5</v>
      </c>
      <c r="B197" t="s">
        <v>20</v>
      </c>
      <c r="C197">
        <v>6</v>
      </c>
      <c r="D197" t="s">
        <v>21</v>
      </c>
      <c r="E197">
        <v>2011</v>
      </c>
      <c r="F197" t="s">
        <v>10</v>
      </c>
      <c r="G197" t="s">
        <v>10</v>
      </c>
      <c r="H197" t="s">
        <v>10</v>
      </c>
    </row>
    <row r="198" spans="1:8" x14ac:dyDescent="0.25">
      <c r="A198">
        <v>5</v>
      </c>
      <c r="B198" t="s">
        <v>20</v>
      </c>
      <c r="C198">
        <v>6</v>
      </c>
      <c r="D198" t="s">
        <v>21</v>
      </c>
      <c r="E198">
        <v>2012</v>
      </c>
      <c r="F198">
        <v>13050</v>
      </c>
      <c r="G198">
        <v>3364</v>
      </c>
      <c r="H198">
        <v>16414</v>
      </c>
    </row>
    <row r="199" spans="1:8" x14ac:dyDescent="0.25">
      <c r="A199">
        <v>5</v>
      </c>
      <c r="B199" t="s">
        <v>20</v>
      </c>
      <c r="C199">
        <v>6</v>
      </c>
      <c r="D199" t="s">
        <v>21</v>
      </c>
      <c r="E199">
        <v>2013</v>
      </c>
      <c r="F199">
        <v>8670</v>
      </c>
      <c r="G199">
        <v>2449</v>
      </c>
      <c r="H199">
        <v>11119</v>
      </c>
    </row>
    <row r="200" spans="1:8" x14ac:dyDescent="0.25">
      <c r="A200">
        <v>5</v>
      </c>
      <c r="B200" t="s">
        <v>20</v>
      </c>
      <c r="C200">
        <v>6</v>
      </c>
      <c r="D200" t="s">
        <v>21</v>
      </c>
      <c r="E200">
        <v>2014</v>
      </c>
      <c r="F200">
        <v>6850</v>
      </c>
      <c r="G200">
        <v>1059</v>
      </c>
      <c r="H200">
        <v>7909</v>
      </c>
    </row>
    <row r="201" spans="1:8" x14ac:dyDescent="0.25">
      <c r="A201">
        <v>5</v>
      </c>
      <c r="B201" t="s">
        <v>20</v>
      </c>
      <c r="C201">
        <v>6</v>
      </c>
      <c r="D201" t="s">
        <v>21</v>
      </c>
      <c r="E201">
        <v>2015</v>
      </c>
      <c r="F201" t="s">
        <v>10</v>
      </c>
      <c r="G201" s="1" t="s">
        <v>10</v>
      </c>
      <c r="H201" s="1" t="s">
        <v>10</v>
      </c>
    </row>
    <row r="202" spans="1:8" x14ac:dyDescent="0.25">
      <c r="A202">
        <v>5</v>
      </c>
      <c r="B202" t="s">
        <v>20</v>
      </c>
      <c r="C202">
        <v>6</v>
      </c>
      <c r="D202" t="s">
        <v>21</v>
      </c>
      <c r="E202">
        <v>2016</v>
      </c>
      <c r="F202">
        <v>10200</v>
      </c>
      <c r="G202" s="1" t="s">
        <v>10</v>
      </c>
      <c r="H202" s="1" t="s">
        <v>10</v>
      </c>
    </row>
    <row r="203" spans="1:8" x14ac:dyDescent="0.25">
      <c r="A203">
        <v>5</v>
      </c>
      <c r="B203" t="s">
        <v>20</v>
      </c>
      <c r="C203">
        <v>6</v>
      </c>
      <c r="D203" t="s">
        <v>21</v>
      </c>
      <c r="E203">
        <v>2017</v>
      </c>
      <c r="F203">
        <v>12000</v>
      </c>
      <c r="G203" s="1" t="s">
        <v>10</v>
      </c>
      <c r="H203" s="1" t="s">
        <v>10</v>
      </c>
    </row>
    <row r="204" spans="1:8" x14ac:dyDescent="0.25">
      <c r="A204">
        <v>5</v>
      </c>
      <c r="B204" t="s">
        <v>20</v>
      </c>
      <c r="C204">
        <v>6</v>
      </c>
      <c r="D204" t="s">
        <v>21</v>
      </c>
      <c r="E204">
        <v>2018</v>
      </c>
      <c r="F204">
        <v>2100</v>
      </c>
      <c r="G204" s="1" t="s">
        <v>10</v>
      </c>
      <c r="H204" s="1" t="s">
        <v>10</v>
      </c>
    </row>
    <row r="205" spans="1:8" x14ac:dyDescent="0.25">
      <c r="A205">
        <v>5</v>
      </c>
      <c r="B205" t="s">
        <v>20</v>
      </c>
      <c r="C205">
        <v>6</v>
      </c>
      <c r="D205" t="s">
        <v>21</v>
      </c>
      <c r="E205">
        <v>2019</v>
      </c>
      <c r="F205">
        <v>2000</v>
      </c>
      <c r="G205" s="1" t="s">
        <v>10</v>
      </c>
      <c r="H205" s="1" t="s">
        <v>10</v>
      </c>
    </row>
    <row r="206" spans="1:8" x14ac:dyDescent="0.25">
      <c r="A206">
        <v>5</v>
      </c>
      <c r="B206" t="s">
        <v>20</v>
      </c>
      <c r="C206">
        <v>6</v>
      </c>
      <c r="D206" t="s">
        <v>21</v>
      </c>
      <c r="E206">
        <v>2020</v>
      </c>
      <c r="F206">
        <v>6000</v>
      </c>
      <c r="G206" s="1" t="s">
        <v>10</v>
      </c>
      <c r="H206" s="1" t="s">
        <v>10</v>
      </c>
    </row>
    <row r="207" spans="1:8" x14ac:dyDescent="0.25">
      <c r="A207">
        <v>6</v>
      </c>
      <c r="B207" t="s">
        <v>22</v>
      </c>
      <c r="C207">
        <v>6</v>
      </c>
      <c r="D207" t="s">
        <v>21</v>
      </c>
      <c r="E207">
        <v>1980</v>
      </c>
      <c r="F207">
        <v>100</v>
      </c>
      <c r="G207">
        <v>81</v>
      </c>
      <c r="H207">
        <v>181</v>
      </c>
    </row>
    <row r="208" spans="1:8" x14ac:dyDescent="0.25">
      <c r="A208">
        <v>6</v>
      </c>
      <c r="B208" t="s">
        <v>22</v>
      </c>
      <c r="C208">
        <v>6</v>
      </c>
      <c r="D208" t="s">
        <v>21</v>
      </c>
      <c r="E208">
        <v>1981</v>
      </c>
      <c r="F208">
        <v>75</v>
      </c>
      <c r="G208">
        <v>51</v>
      </c>
      <c r="H208">
        <v>126</v>
      </c>
    </row>
    <row r="209" spans="1:8" x14ac:dyDescent="0.25">
      <c r="A209">
        <v>6</v>
      </c>
      <c r="B209" t="s">
        <v>22</v>
      </c>
      <c r="C209">
        <v>6</v>
      </c>
      <c r="D209" t="s">
        <v>21</v>
      </c>
      <c r="E209">
        <v>1982</v>
      </c>
      <c r="F209">
        <v>75</v>
      </c>
      <c r="G209">
        <v>41</v>
      </c>
      <c r="H209">
        <v>116</v>
      </c>
    </row>
    <row r="210" spans="1:8" x14ac:dyDescent="0.25">
      <c r="A210">
        <v>6</v>
      </c>
      <c r="B210" t="s">
        <v>22</v>
      </c>
      <c r="C210">
        <v>6</v>
      </c>
      <c r="D210" t="s">
        <v>21</v>
      </c>
      <c r="E210">
        <v>1983</v>
      </c>
      <c r="F210">
        <v>100</v>
      </c>
      <c r="G210">
        <v>96</v>
      </c>
      <c r="H210">
        <v>196</v>
      </c>
    </row>
    <row r="211" spans="1:8" x14ac:dyDescent="0.25">
      <c r="A211">
        <v>6</v>
      </c>
      <c r="B211" t="s">
        <v>22</v>
      </c>
      <c r="C211">
        <v>6</v>
      </c>
      <c r="D211" t="s">
        <v>21</v>
      </c>
      <c r="E211">
        <v>1984</v>
      </c>
      <c r="F211">
        <v>400</v>
      </c>
      <c r="G211">
        <v>310</v>
      </c>
      <c r="H211">
        <v>710</v>
      </c>
    </row>
    <row r="212" spans="1:8" x14ac:dyDescent="0.25">
      <c r="A212">
        <v>6</v>
      </c>
      <c r="B212" t="s">
        <v>22</v>
      </c>
      <c r="C212">
        <v>6</v>
      </c>
      <c r="D212" t="s">
        <v>21</v>
      </c>
      <c r="E212">
        <v>1985</v>
      </c>
      <c r="F212">
        <v>150</v>
      </c>
      <c r="G212">
        <v>125</v>
      </c>
      <c r="H212">
        <v>275</v>
      </c>
    </row>
    <row r="213" spans="1:8" x14ac:dyDescent="0.25">
      <c r="A213">
        <v>6</v>
      </c>
      <c r="B213" t="s">
        <v>22</v>
      </c>
      <c r="C213">
        <v>6</v>
      </c>
      <c r="D213" t="s">
        <v>21</v>
      </c>
      <c r="E213">
        <v>1986</v>
      </c>
      <c r="F213">
        <v>100</v>
      </c>
      <c r="G213">
        <v>101</v>
      </c>
      <c r="H213">
        <v>201</v>
      </c>
    </row>
    <row r="214" spans="1:8" x14ac:dyDescent="0.25">
      <c r="A214">
        <v>6</v>
      </c>
      <c r="B214" t="s">
        <v>22</v>
      </c>
      <c r="C214">
        <v>6</v>
      </c>
      <c r="D214" t="s">
        <v>21</v>
      </c>
      <c r="E214">
        <v>1987</v>
      </c>
      <c r="F214">
        <v>100</v>
      </c>
      <c r="G214">
        <v>63</v>
      </c>
      <c r="H214">
        <v>163</v>
      </c>
    </row>
    <row r="215" spans="1:8" x14ac:dyDescent="0.25">
      <c r="A215">
        <v>6</v>
      </c>
      <c r="B215" t="s">
        <v>22</v>
      </c>
      <c r="C215">
        <v>6</v>
      </c>
      <c r="D215" t="s">
        <v>21</v>
      </c>
      <c r="E215">
        <v>1988</v>
      </c>
      <c r="F215">
        <v>200</v>
      </c>
      <c r="G215">
        <v>124</v>
      </c>
      <c r="H215">
        <v>324</v>
      </c>
    </row>
    <row r="216" spans="1:8" x14ac:dyDescent="0.25">
      <c r="A216">
        <v>6</v>
      </c>
      <c r="B216" t="s">
        <v>22</v>
      </c>
      <c r="C216">
        <v>6</v>
      </c>
      <c r="D216" t="s">
        <v>21</v>
      </c>
      <c r="E216">
        <v>1989</v>
      </c>
      <c r="F216" t="s">
        <v>10</v>
      </c>
      <c r="G216" t="s">
        <v>10</v>
      </c>
      <c r="H216" t="s">
        <v>10</v>
      </c>
    </row>
    <row r="217" spans="1:8" x14ac:dyDescent="0.25">
      <c r="A217">
        <v>6</v>
      </c>
      <c r="B217" t="s">
        <v>22</v>
      </c>
      <c r="C217">
        <v>6</v>
      </c>
      <c r="D217" t="s">
        <v>21</v>
      </c>
      <c r="E217">
        <v>1990</v>
      </c>
      <c r="F217" t="s">
        <v>10</v>
      </c>
      <c r="G217" t="s">
        <v>10</v>
      </c>
      <c r="H217" t="s">
        <v>10</v>
      </c>
    </row>
    <row r="218" spans="1:8" x14ac:dyDescent="0.25">
      <c r="A218">
        <v>6</v>
      </c>
      <c r="B218" t="s">
        <v>22</v>
      </c>
      <c r="C218">
        <v>6</v>
      </c>
      <c r="D218" t="s">
        <v>21</v>
      </c>
      <c r="E218">
        <v>1991</v>
      </c>
      <c r="F218" t="s">
        <v>10</v>
      </c>
      <c r="G218" t="s">
        <v>10</v>
      </c>
      <c r="H218" t="s">
        <v>10</v>
      </c>
    </row>
    <row r="219" spans="1:8" x14ac:dyDescent="0.25">
      <c r="A219">
        <v>6</v>
      </c>
      <c r="B219" t="s">
        <v>22</v>
      </c>
      <c r="C219">
        <v>6</v>
      </c>
      <c r="D219" t="s">
        <v>21</v>
      </c>
      <c r="E219">
        <v>1992</v>
      </c>
      <c r="F219" t="s">
        <v>10</v>
      </c>
      <c r="G219" t="s">
        <v>10</v>
      </c>
      <c r="H219" t="s">
        <v>10</v>
      </c>
    </row>
    <row r="220" spans="1:8" x14ac:dyDescent="0.25">
      <c r="A220">
        <v>6</v>
      </c>
      <c r="B220" t="s">
        <v>22</v>
      </c>
      <c r="C220">
        <v>6</v>
      </c>
      <c r="D220" t="s">
        <v>21</v>
      </c>
      <c r="E220">
        <v>1993</v>
      </c>
      <c r="F220" t="s">
        <v>10</v>
      </c>
      <c r="G220" t="s">
        <v>10</v>
      </c>
      <c r="H220" t="s">
        <v>10</v>
      </c>
    </row>
    <row r="221" spans="1:8" x14ac:dyDescent="0.25">
      <c r="A221">
        <v>6</v>
      </c>
      <c r="B221" t="s">
        <v>22</v>
      </c>
      <c r="C221">
        <v>6</v>
      </c>
      <c r="D221" t="s">
        <v>21</v>
      </c>
      <c r="E221">
        <v>1994</v>
      </c>
      <c r="F221" t="s">
        <v>10</v>
      </c>
      <c r="G221" t="s">
        <v>10</v>
      </c>
      <c r="H221" t="s">
        <v>10</v>
      </c>
    </row>
    <row r="222" spans="1:8" x14ac:dyDescent="0.25">
      <c r="A222">
        <v>6</v>
      </c>
      <c r="B222" t="s">
        <v>22</v>
      </c>
      <c r="C222">
        <v>6</v>
      </c>
      <c r="D222" t="s">
        <v>21</v>
      </c>
      <c r="E222">
        <v>1995</v>
      </c>
      <c r="F222">
        <v>160</v>
      </c>
      <c r="G222">
        <v>48</v>
      </c>
      <c r="H222">
        <v>208</v>
      </c>
    </row>
    <row r="223" spans="1:8" x14ac:dyDescent="0.25">
      <c r="A223">
        <v>6</v>
      </c>
      <c r="B223" t="s">
        <v>22</v>
      </c>
      <c r="C223">
        <v>6</v>
      </c>
      <c r="D223" t="s">
        <v>21</v>
      </c>
      <c r="E223">
        <v>1996</v>
      </c>
      <c r="F223" t="s">
        <v>10</v>
      </c>
      <c r="G223" t="s">
        <v>10</v>
      </c>
      <c r="H223" t="s">
        <v>10</v>
      </c>
    </row>
    <row r="224" spans="1:8" x14ac:dyDescent="0.25">
      <c r="A224">
        <v>6</v>
      </c>
      <c r="B224" t="s">
        <v>22</v>
      </c>
      <c r="C224">
        <v>6</v>
      </c>
      <c r="D224" t="s">
        <v>21</v>
      </c>
      <c r="E224">
        <v>1997</v>
      </c>
      <c r="F224">
        <v>50</v>
      </c>
      <c r="G224">
        <v>40</v>
      </c>
      <c r="H224">
        <v>90</v>
      </c>
    </row>
    <row r="225" spans="1:8" x14ac:dyDescent="0.25">
      <c r="A225">
        <v>6</v>
      </c>
      <c r="B225" t="s">
        <v>22</v>
      </c>
      <c r="C225">
        <v>6</v>
      </c>
      <c r="D225" t="s">
        <v>21</v>
      </c>
      <c r="E225">
        <v>1998</v>
      </c>
      <c r="F225">
        <v>105</v>
      </c>
      <c r="G225">
        <v>19</v>
      </c>
      <c r="H225">
        <v>124</v>
      </c>
    </row>
    <row r="226" spans="1:8" x14ac:dyDescent="0.25">
      <c r="A226">
        <v>6</v>
      </c>
      <c r="B226" t="s">
        <v>22</v>
      </c>
      <c r="C226">
        <v>6</v>
      </c>
      <c r="D226" t="s">
        <v>21</v>
      </c>
      <c r="E226">
        <v>1999</v>
      </c>
      <c r="F226">
        <v>65</v>
      </c>
      <c r="G226">
        <v>12</v>
      </c>
      <c r="H226">
        <v>77</v>
      </c>
    </row>
    <row r="227" spans="1:8" x14ac:dyDescent="0.25">
      <c r="A227">
        <v>6</v>
      </c>
      <c r="B227" t="s">
        <v>22</v>
      </c>
      <c r="C227">
        <v>6</v>
      </c>
      <c r="D227" t="s">
        <v>21</v>
      </c>
      <c r="E227">
        <v>2000</v>
      </c>
      <c r="F227">
        <v>300</v>
      </c>
      <c r="G227">
        <v>35</v>
      </c>
      <c r="H227">
        <v>335</v>
      </c>
    </row>
    <row r="228" spans="1:8" x14ac:dyDescent="0.25">
      <c r="A228">
        <v>6</v>
      </c>
      <c r="B228" t="s">
        <v>22</v>
      </c>
      <c r="C228">
        <v>6</v>
      </c>
      <c r="D228" t="s">
        <v>21</v>
      </c>
      <c r="E228">
        <v>2001</v>
      </c>
      <c r="F228">
        <v>850</v>
      </c>
      <c r="G228">
        <v>204</v>
      </c>
      <c r="H228">
        <v>1054</v>
      </c>
    </row>
    <row r="229" spans="1:8" x14ac:dyDescent="0.25">
      <c r="A229">
        <v>6</v>
      </c>
      <c r="B229" t="s">
        <v>22</v>
      </c>
      <c r="C229">
        <v>6</v>
      </c>
      <c r="D229" t="s">
        <v>21</v>
      </c>
      <c r="E229">
        <v>2002</v>
      </c>
      <c r="F229">
        <v>400</v>
      </c>
      <c r="G229">
        <v>65</v>
      </c>
      <c r="H229">
        <v>465</v>
      </c>
    </row>
    <row r="230" spans="1:8" x14ac:dyDescent="0.25">
      <c r="A230">
        <v>6</v>
      </c>
      <c r="B230" t="s">
        <v>22</v>
      </c>
      <c r="C230">
        <v>6</v>
      </c>
      <c r="D230" t="s">
        <v>21</v>
      </c>
      <c r="E230">
        <v>2003</v>
      </c>
      <c r="F230">
        <v>460</v>
      </c>
      <c r="G230">
        <v>103</v>
      </c>
      <c r="H230">
        <v>563</v>
      </c>
    </row>
    <row r="231" spans="1:8" x14ac:dyDescent="0.25">
      <c r="A231">
        <v>6</v>
      </c>
      <c r="B231" t="s">
        <v>22</v>
      </c>
      <c r="C231">
        <v>6</v>
      </c>
      <c r="D231" t="s">
        <v>21</v>
      </c>
      <c r="E231">
        <v>2004</v>
      </c>
      <c r="F231">
        <v>1500</v>
      </c>
      <c r="G231">
        <v>513</v>
      </c>
      <c r="H231">
        <v>2013</v>
      </c>
    </row>
    <row r="232" spans="1:8" x14ac:dyDescent="0.25">
      <c r="A232">
        <v>6</v>
      </c>
      <c r="B232" t="s">
        <v>22</v>
      </c>
      <c r="C232">
        <v>6</v>
      </c>
      <c r="D232" t="s">
        <v>21</v>
      </c>
      <c r="E232">
        <v>2005</v>
      </c>
      <c r="F232">
        <v>1700</v>
      </c>
      <c r="G232">
        <v>444</v>
      </c>
      <c r="H232">
        <v>2144</v>
      </c>
    </row>
    <row r="233" spans="1:8" x14ac:dyDescent="0.25">
      <c r="A233">
        <v>6</v>
      </c>
      <c r="B233" t="s">
        <v>22</v>
      </c>
      <c r="C233">
        <v>6</v>
      </c>
      <c r="D233" t="s">
        <v>21</v>
      </c>
      <c r="E233">
        <v>2006</v>
      </c>
      <c r="F233">
        <v>950</v>
      </c>
      <c r="G233">
        <v>194</v>
      </c>
      <c r="H233">
        <v>1144</v>
      </c>
    </row>
    <row r="234" spans="1:8" x14ac:dyDescent="0.25">
      <c r="A234">
        <v>6</v>
      </c>
      <c r="B234" t="s">
        <v>22</v>
      </c>
      <c r="C234">
        <v>6</v>
      </c>
      <c r="D234" t="s">
        <v>21</v>
      </c>
      <c r="E234">
        <v>2007</v>
      </c>
      <c r="F234">
        <v>330</v>
      </c>
      <c r="G234">
        <v>96</v>
      </c>
      <c r="H234">
        <v>426</v>
      </c>
    </row>
    <row r="235" spans="1:8" x14ac:dyDescent="0.25">
      <c r="A235">
        <v>6</v>
      </c>
      <c r="B235" t="s">
        <v>22</v>
      </c>
      <c r="C235">
        <v>6</v>
      </c>
      <c r="D235" t="s">
        <v>21</v>
      </c>
      <c r="E235">
        <v>2008</v>
      </c>
      <c r="F235">
        <v>610</v>
      </c>
      <c r="G235">
        <v>174</v>
      </c>
      <c r="H235">
        <v>784</v>
      </c>
    </row>
    <row r="236" spans="1:8" x14ac:dyDescent="0.25">
      <c r="A236">
        <v>6</v>
      </c>
      <c r="B236" t="s">
        <v>22</v>
      </c>
      <c r="C236">
        <v>6</v>
      </c>
      <c r="D236" t="s">
        <v>21</v>
      </c>
      <c r="E236">
        <v>2009</v>
      </c>
      <c r="F236">
        <v>1200</v>
      </c>
      <c r="G236">
        <v>433</v>
      </c>
      <c r="H236">
        <v>1633</v>
      </c>
    </row>
    <row r="237" spans="1:8" x14ac:dyDescent="0.25">
      <c r="A237">
        <v>6</v>
      </c>
      <c r="B237" t="s">
        <v>22</v>
      </c>
      <c r="C237">
        <v>6</v>
      </c>
      <c r="D237" t="s">
        <v>21</v>
      </c>
      <c r="E237">
        <v>2010</v>
      </c>
      <c r="F237">
        <v>430</v>
      </c>
      <c r="G237">
        <v>123</v>
      </c>
      <c r="H237">
        <v>553</v>
      </c>
    </row>
    <row r="238" spans="1:8" x14ac:dyDescent="0.25">
      <c r="A238">
        <v>6</v>
      </c>
      <c r="B238" t="s">
        <v>22</v>
      </c>
      <c r="C238">
        <v>6</v>
      </c>
      <c r="D238" t="s">
        <v>21</v>
      </c>
      <c r="E238">
        <v>2011</v>
      </c>
      <c r="F238">
        <v>535</v>
      </c>
      <c r="G238">
        <v>186</v>
      </c>
      <c r="H238">
        <v>721</v>
      </c>
    </row>
    <row r="239" spans="1:8" x14ac:dyDescent="0.25">
      <c r="A239">
        <v>6</v>
      </c>
      <c r="B239" t="s">
        <v>22</v>
      </c>
      <c r="C239">
        <v>6</v>
      </c>
      <c r="D239" t="s">
        <v>21</v>
      </c>
      <c r="E239">
        <v>2012</v>
      </c>
      <c r="F239">
        <v>675</v>
      </c>
      <c r="G239">
        <v>174</v>
      </c>
      <c r="H239">
        <v>849</v>
      </c>
    </row>
    <row r="240" spans="1:8" x14ac:dyDescent="0.25">
      <c r="A240">
        <v>6</v>
      </c>
      <c r="B240" t="s">
        <v>22</v>
      </c>
      <c r="C240">
        <v>6</v>
      </c>
      <c r="D240" t="s">
        <v>21</v>
      </c>
      <c r="E240">
        <v>2013</v>
      </c>
      <c r="F240">
        <v>940</v>
      </c>
      <c r="G240">
        <v>266</v>
      </c>
      <c r="H240">
        <v>1206</v>
      </c>
    </row>
    <row r="241" spans="1:8" x14ac:dyDescent="0.25">
      <c r="A241">
        <v>6</v>
      </c>
      <c r="B241" t="s">
        <v>22</v>
      </c>
      <c r="C241">
        <v>6</v>
      </c>
      <c r="D241" t="s">
        <v>21</v>
      </c>
      <c r="E241">
        <v>2014</v>
      </c>
      <c r="F241" t="s">
        <v>10</v>
      </c>
      <c r="G241" t="s">
        <v>10</v>
      </c>
      <c r="H241" t="s">
        <v>10</v>
      </c>
    </row>
    <row r="242" spans="1:8" x14ac:dyDescent="0.25">
      <c r="A242">
        <v>6</v>
      </c>
      <c r="B242" t="s">
        <v>22</v>
      </c>
      <c r="C242">
        <v>6</v>
      </c>
      <c r="D242" t="s">
        <v>21</v>
      </c>
      <c r="E242">
        <v>2015</v>
      </c>
      <c r="F242">
        <v>600</v>
      </c>
      <c r="G242" s="1" t="s">
        <v>10</v>
      </c>
      <c r="H242" s="1" t="s">
        <v>10</v>
      </c>
    </row>
    <row r="243" spans="1:8" x14ac:dyDescent="0.25">
      <c r="A243">
        <v>6</v>
      </c>
      <c r="B243" t="s">
        <v>22</v>
      </c>
      <c r="C243">
        <v>6</v>
      </c>
      <c r="D243" t="s">
        <v>21</v>
      </c>
      <c r="E243">
        <v>2016</v>
      </c>
      <c r="F243">
        <v>380</v>
      </c>
      <c r="G243" s="1" t="s">
        <v>10</v>
      </c>
      <c r="H243" s="1" t="s">
        <v>10</v>
      </c>
    </row>
    <row r="244" spans="1:8" x14ac:dyDescent="0.25">
      <c r="A244">
        <v>6</v>
      </c>
      <c r="B244" t="s">
        <v>22</v>
      </c>
      <c r="C244">
        <v>6</v>
      </c>
      <c r="D244" t="s">
        <v>21</v>
      </c>
      <c r="E244">
        <v>2017</v>
      </c>
      <c r="F244">
        <v>607</v>
      </c>
      <c r="G244" s="1" t="s">
        <v>10</v>
      </c>
      <c r="H244" s="1" t="s">
        <v>10</v>
      </c>
    </row>
    <row r="245" spans="1:8" x14ac:dyDescent="0.25">
      <c r="A245">
        <v>6</v>
      </c>
      <c r="B245" t="s">
        <v>22</v>
      </c>
      <c r="C245">
        <v>6</v>
      </c>
      <c r="D245" t="s">
        <v>21</v>
      </c>
      <c r="E245">
        <v>2018</v>
      </c>
      <c r="F245">
        <v>315</v>
      </c>
      <c r="G245" s="1" t="s">
        <v>10</v>
      </c>
      <c r="H245" s="1" t="s">
        <v>10</v>
      </c>
    </row>
    <row r="246" spans="1:8" x14ac:dyDescent="0.25">
      <c r="A246">
        <v>6</v>
      </c>
      <c r="B246" t="s">
        <v>22</v>
      </c>
      <c r="C246">
        <v>6</v>
      </c>
      <c r="D246" t="s">
        <v>21</v>
      </c>
      <c r="E246">
        <v>2019</v>
      </c>
      <c r="F246">
        <v>340</v>
      </c>
      <c r="G246" s="1" t="s">
        <v>10</v>
      </c>
      <c r="H246" s="1" t="s">
        <v>10</v>
      </c>
    </row>
    <row r="247" spans="1:8" x14ac:dyDescent="0.25">
      <c r="A247">
        <v>6</v>
      </c>
      <c r="B247" t="s">
        <v>22</v>
      </c>
      <c r="C247">
        <v>6</v>
      </c>
      <c r="D247" t="s">
        <v>21</v>
      </c>
      <c r="E247">
        <v>2020</v>
      </c>
      <c r="F247">
        <v>350</v>
      </c>
      <c r="G247" s="1" t="s">
        <v>10</v>
      </c>
      <c r="H247" s="1" t="s">
        <v>10</v>
      </c>
    </row>
    <row r="248" spans="1:8" x14ac:dyDescent="0.25">
      <c r="A248">
        <v>7</v>
      </c>
      <c r="B248" t="s">
        <v>23</v>
      </c>
      <c r="C248">
        <v>6</v>
      </c>
      <c r="D248" t="s">
        <v>21</v>
      </c>
      <c r="E248">
        <v>1980</v>
      </c>
      <c r="F248">
        <v>100</v>
      </c>
      <c r="G248">
        <v>81</v>
      </c>
      <c r="H248">
        <v>181</v>
      </c>
    </row>
    <row r="249" spans="1:8" x14ac:dyDescent="0.25">
      <c r="A249">
        <v>7</v>
      </c>
      <c r="B249" t="s">
        <v>23</v>
      </c>
      <c r="C249">
        <v>6</v>
      </c>
      <c r="D249" t="s">
        <v>21</v>
      </c>
      <c r="E249">
        <v>1981</v>
      </c>
      <c r="F249">
        <v>50</v>
      </c>
      <c r="G249">
        <v>34</v>
      </c>
      <c r="H249">
        <v>84</v>
      </c>
    </row>
    <row r="250" spans="1:8" x14ac:dyDescent="0.25">
      <c r="A250">
        <v>7</v>
      </c>
      <c r="B250" t="s">
        <v>23</v>
      </c>
      <c r="C250">
        <v>6</v>
      </c>
      <c r="D250" t="s">
        <v>21</v>
      </c>
      <c r="E250">
        <v>1982</v>
      </c>
      <c r="F250">
        <v>300</v>
      </c>
      <c r="G250">
        <v>163</v>
      </c>
      <c r="H250">
        <v>463</v>
      </c>
    </row>
    <row r="251" spans="1:8" x14ac:dyDescent="0.25">
      <c r="A251">
        <v>7</v>
      </c>
      <c r="B251" t="s">
        <v>23</v>
      </c>
      <c r="C251">
        <v>6</v>
      </c>
      <c r="D251" t="s">
        <v>21</v>
      </c>
      <c r="E251">
        <v>1983</v>
      </c>
      <c r="F251">
        <v>100</v>
      </c>
      <c r="G251">
        <v>96</v>
      </c>
      <c r="H251">
        <v>196</v>
      </c>
    </row>
    <row r="252" spans="1:8" x14ac:dyDescent="0.25">
      <c r="A252">
        <v>7</v>
      </c>
      <c r="B252" t="s">
        <v>23</v>
      </c>
      <c r="C252">
        <v>6</v>
      </c>
      <c r="D252" t="s">
        <v>21</v>
      </c>
      <c r="E252">
        <v>1984</v>
      </c>
      <c r="F252">
        <v>300</v>
      </c>
      <c r="G252">
        <v>232</v>
      </c>
      <c r="H252">
        <v>532</v>
      </c>
    </row>
    <row r="253" spans="1:8" x14ac:dyDescent="0.25">
      <c r="A253">
        <v>7</v>
      </c>
      <c r="B253" t="s">
        <v>23</v>
      </c>
      <c r="C253">
        <v>6</v>
      </c>
      <c r="D253" t="s">
        <v>21</v>
      </c>
      <c r="E253">
        <v>1985</v>
      </c>
      <c r="F253">
        <v>200</v>
      </c>
      <c r="G253">
        <v>167</v>
      </c>
      <c r="H253">
        <v>367</v>
      </c>
    </row>
    <row r="254" spans="1:8" x14ac:dyDescent="0.25">
      <c r="A254">
        <v>7</v>
      </c>
      <c r="B254" t="s">
        <v>23</v>
      </c>
      <c r="C254">
        <v>6</v>
      </c>
      <c r="D254" t="s">
        <v>21</v>
      </c>
      <c r="E254">
        <v>1986</v>
      </c>
      <c r="F254">
        <v>200</v>
      </c>
      <c r="G254">
        <v>202</v>
      </c>
      <c r="H254">
        <v>402</v>
      </c>
    </row>
    <row r="255" spans="1:8" x14ac:dyDescent="0.25">
      <c r="A255">
        <v>7</v>
      </c>
      <c r="B255" t="s">
        <v>23</v>
      </c>
      <c r="C255">
        <v>6</v>
      </c>
      <c r="D255" t="s">
        <v>21</v>
      </c>
      <c r="E255">
        <v>1987</v>
      </c>
      <c r="F255">
        <v>400</v>
      </c>
      <c r="G255">
        <v>254</v>
      </c>
      <c r="H255">
        <v>654</v>
      </c>
    </row>
    <row r="256" spans="1:8" x14ac:dyDescent="0.25">
      <c r="A256">
        <v>7</v>
      </c>
      <c r="B256" t="s">
        <v>23</v>
      </c>
      <c r="C256">
        <v>6</v>
      </c>
      <c r="D256" t="s">
        <v>21</v>
      </c>
      <c r="E256">
        <v>1988</v>
      </c>
      <c r="F256">
        <v>400</v>
      </c>
      <c r="G256">
        <v>247</v>
      </c>
      <c r="H256">
        <v>647</v>
      </c>
    </row>
    <row r="257" spans="1:8" x14ac:dyDescent="0.25">
      <c r="A257">
        <v>7</v>
      </c>
      <c r="B257" t="s">
        <v>23</v>
      </c>
      <c r="C257">
        <v>6</v>
      </c>
      <c r="D257" t="s">
        <v>21</v>
      </c>
      <c r="E257">
        <v>1989</v>
      </c>
      <c r="F257">
        <v>400</v>
      </c>
      <c r="G257">
        <v>238</v>
      </c>
      <c r="H257">
        <v>638</v>
      </c>
    </row>
    <row r="258" spans="1:8" x14ac:dyDescent="0.25">
      <c r="A258">
        <v>7</v>
      </c>
      <c r="B258" t="s">
        <v>23</v>
      </c>
      <c r="C258">
        <v>6</v>
      </c>
      <c r="D258" t="s">
        <v>21</v>
      </c>
      <c r="E258">
        <v>1990</v>
      </c>
      <c r="F258" t="s">
        <v>10</v>
      </c>
      <c r="G258" t="s">
        <v>10</v>
      </c>
      <c r="H258" t="s">
        <v>10</v>
      </c>
    </row>
    <row r="259" spans="1:8" x14ac:dyDescent="0.25">
      <c r="A259">
        <v>7</v>
      </c>
      <c r="B259" t="s">
        <v>23</v>
      </c>
      <c r="C259">
        <v>6</v>
      </c>
      <c r="D259" t="s">
        <v>21</v>
      </c>
      <c r="E259">
        <v>1991</v>
      </c>
      <c r="F259">
        <v>125</v>
      </c>
      <c r="G259">
        <v>76</v>
      </c>
      <c r="H259">
        <v>201</v>
      </c>
    </row>
    <row r="260" spans="1:8" x14ac:dyDescent="0.25">
      <c r="A260">
        <v>7</v>
      </c>
      <c r="B260" t="s">
        <v>23</v>
      </c>
      <c r="C260">
        <v>6</v>
      </c>
      <c r="D260" t="s">
        <v>21</v>
      </c>
      <c r="E260">
        <v>1992</v>
      </c>
      <c r="F260">
        <v>100</v>
      </c>
      <c r="G260">
        <v>65</v>
      </c>
      <c r="H260">
        <v>165</v>
      </c>
    </row>
    <row r="261" spans="1:8" x14ac:dyDescent="0.25">
      <c r="A261">
        <v>7</v>
      </c>
      <c r="B261" t="s">
        <v>23</v>
      </c>
      <c r="C261">
        <v>6</v>
      </c>
      <c r="D261" t="s">
        <v>21</v>
      </c>
      <c r="E261">
        <v>1993</v>
      </c>
      <c r="F261">
        <v>300</v>
      </c>
      <c r="G261">
        <v>156</v>
      </c>
      <c r="H261">
        <v>456</v>
      </c>
    </row>
    <row r="262" spans="1:8" x14ac:dyDescent="0.25">
      <c r="A262">
        <v>7</v>
      </c>
      <c r="B262" t="s">
        <v>23</v>
      </c>
      <c r="C262">
        <v>6</v>
      </c>
      <c r="D262" t="s">
        <v>21</v>
      </c>
      <c r="E262">
        <v>1994</v>
      </c>
      <c r="F262" t="s">
        <v>10</v>
      </c>
      <c r="G262" t="s">
        <v>10</v>
      </c>
      <c r="H262" t="s">
        <v>10</v>
      </c>
    </row>
    <row r="263" spans="1:8" x14ac:dyDescent="0.25">
      <c r="A263">
        <v>7</v>
      </c>
      <c r="B263" t="s">
        <v>23</v>
      </c>
      <c r="C263">
        <v>6</v>
      </c>
      <c r="D263" t="s">
        <v>21</v>
      </c>
      <c r="E263">
        <v>1995</v>
      </c>
      <c r="F263">
        <v>270</v>
      </c>
      <c r="G263">
        <v>81</v>
      </c>
      <c r="H263">
        <v>351</v>
      </c>
    </row>
    <row r="264" spans="1:8" x14ac:dyDescent="0.25">
      <c r="A264">
        <v>7</v>
      </c>
      <c r="B264" t="s">
        <v>23</v>
      </c>
      <c r="C264">
        <v>6</v>
      </c>
      <c r="D264" t="s">
        <v>21</v>
      </c>
      <c r="E264">
        <v>1996</v>
      </c>
      <c r="F264">
        <v>40</v>
      </c>
      <c r="G264">
        <v>32</v>
      </c>
      <c r="H264">
        <v>72</v>
      </c>
    </row>
    <row r="265" spans="1:8" x14ac:dyDescent="0.25">
      <c r="A265">
        <v>7</v>
      </c>
      <c r="B265" t="s">
        <v>23</v>
      </c>
      <c r="C265">
        <v>6</v>
      </c>
      <c r="D265" t="s">
        <v>21</v>
      </c>
      <c r="E265">
        <v>1997</v>
      </c>
      <c r="F265">
        <v>11</v>
      </c>
      <c r="G265">
        <v>9</v>
      </c>
      <c r="H265">
        <v>20</v>
      </c>
    </row>
    <row r="266" spans="1:8" x14ac:dyDescent="0.25">
      <c r="A266">
        <v>7</v>
      </c>
      <c r="B266" t="s">
        <v>23</v>
      </c>
      <c r="C266">
        <v>6</v>
      </c>
      <c r="D266" t="s">
        <v>21</v>
      </c>
      <c r="E266">
        <v>1998</v>
      </c>
      <c r="F266">
        <v>150</v>
      </c>
      <c r="G266">
        <v>27</v>
      </c>
      <c r="H266">
        <v>177</v>
      </c>
    </row>
    <row r="267" spans="1:8" x14ac:dyDescent="0.25">
      <c r="A267">
        <v>7</v>
      </c>
      <c r="B267" t="s">
        <v>23</v>
      </c>
      <c r="C267">
        <v>6</v>
      </c>
      <c r="D267" t="s">
        <v>21</v>
      </c>
      <c r="E267">
        <v>1999</v>
      </c>
      <c r="F267">
        <v>20</v>
      </c>
      <c r="G267">
        <v>4</v>
      </c>
      <c r="H267">
        <v>24</v>
      </c>
    </row>
    <row r="268" spans="1:8" x14ac:dyDescent="0.25">
      <c r="A268">
        <v>7</v>
      </c>
      <c r="B268" t="s">
        <v>23</v>
      </c>
      <c r="C268">
        <v>6</v>
      </c>
      <c r="D268" t="s">
        <v>21</v>
      </c>
      <c r="E268">
        <v>2000</v>
      </c>
      <c r="F268" t="s">
        <v>10</v>
      </c>
      <c r="G268" t="s">
        <v>10</v>
      </c>
      <c r="H268" t="s">
        <v>10</v>
      </c>
    </row>
    <row r="269" spans="1:8" x14ac:dyDescent="0.25">
      <c r="A269">
        <v>7</v>
      </c>
      <c r="B269" t="s">
        <v>23</v>
      </c>
      <c r="C269">
        <v>6</v>
      </c>
      <c r="D269" t="s">
        <v>21</v>
      </c>
      <c r="E269">
        <v>2001</v>
      </c>
      <c r="F269">
        <v>1800</v>
      </c>
      <c r="G269">
        <v>432</v>
      </c>
      <c r="H269">
        <v>2232</v>
      </c>
    </row>
    <row r="270" spans="1:8" x14ac:dyDescent="0.25">
      <c r="A270">
        <v>7</v>
      </c>
      <c r="B270" t="s">
        <v>23</v>
      </c>
      <c r="C270">
        <v>6</v>
      </c>
      <c r="D270" t="s">
        <v>21</v>
      </c>
      <c r="E270">
        <v>2002</v>
      </c>
      <c r="F270">
        <v>1600</v>
      </c>
      <c r="G270">
        <v>258</v>
      </c>
      <c r="H270">
        <v>1858</v>
      </c>
    </row>
    <row r="271" spans="1:8" x14ac:dyDescent="0.25">
      <c r="A271">
        <v>7</v>
      </c>
      <c r="B271" t="s">
        <v>23</v>
      </c>
      <c r="C271">
        <v>6</v>
      </c>
      <c r="D271" t="s">
        <v>21</v>
      </c>
      <c r="E271">
        <v>2003</v>
      </c>
      <c r="F271">
        <v>400</v>
      </c>
      <c r="G271">
        <v>89</v>
      </c>
      <c r="H271">
        <v>489</v>
      </c>
    </row>
    <row r="272" spans="1:8" x14ac:dyDescent="0.25">
      <c r="A272">
        <v>7</v>
      </c>
      <c r="B272" t="s">
        <v>23</v>
      </c>
      <c r="C272">
        <v>6</v>
      </c>
      <c r="D272" t="s">
        <v>21</v>
      </c>
      <c r="E272">
        <v>2004</v>
      </c>
      <c r="F272">
        <v>1900</v>
      </c>
      <c r="G272">
        <v>650</v>
      </c>
      <c r="H272">
        <v>2550</v>
      </c>
    </row>
    <row r="273" spans="1:8" x14ac:dyDescent="0.25">
      <c r="A273">
        <v>7</v>
      </c>
      <c r="B273" t="s">
        <v>23</v>
      </c>
      <c r="C273">
        <v>6</v>
      </c>
      <c r="D273" t="s">
        <v>21</v>
      </c>
      <c r="E273">
        <v>2005</v>
      </c>
      <c r="F273">
        <v>1300</v>
      </c>
      <c r="G273">
        <v>339</v>
      </c>
      <c r="H273">
        <v>1639</v>
      </c>
    </row>
    <row r="274" spans="1:8" x14ac:dyDescent="0.25">
      <c r="A274">
        <v>7</v>
      </c>
      <c r="B274" t="s">
        <v>23</v>
      </c>
      <c r="C274">
        <v>6</v>
      </c>
      <c r="D274" t="s">
        <v>21</v>
      </c>
      <c r="E274">
        <v>2006</v>
      </c>
      <c r="F274">
        <v>720</v>
      </c>
      <c r="G274">
        <v>147</v>
      </c>
      <c r="H274">
        <v>867</v>
      </c>
    </row>
    <row r="275" spans="1:8" x14ac:dyDescent="0.25">
      <c r="A275">
        <v>7</v>
      </c>
      <c r="B275" t="s">
        <v>23</v>
      </c>
      <c r="C275">
        <v>6</v>
      </c>
      <c r="D275" t="s">
        <v>21</v>
      </c>
      <c r="E275">
        <v>2007</v>
      </c>
      <c r="F275">
        <v>580</v>
      </c>
      <c r="G275">
        <v>169</v>
      </c>
      <c r="H275">
        <v>749</v>
      </c>
    </row>
    <row r="276" spans="1:8" x14ac:dyDescent="0.25">
      <c r="A276">
        <v>7</v>
      </c>
      <c r="B276" t="s">
        <v>23</v>
      </c>
      <c r="C276">
        <v>6</v>
      </c>
      <c r="D276" t="s">
        <v>21</v>
      </c>
      <c r="E276">
        <v>2008</v>
      </c>
      <c r="F276">
        <v>830</v>
      </c>
      <c r="G276">
        <v>237</v>
      </c>
      <c r="H276">
        <v>1067</v>
      </c>
    </row>
    <row r="277" spans="1:8" x14ac:dyDescent="0.25">
      <c r="A277">
        <v>7</v>
      </c>
      <c r="B277" t="s">
        <v>23</v>
      </c>
      <c r="C277">
        <v>6</v>
      </c>
      <c r="D277" t="s">
        <v>21</v>
      </c>
      <c r="E277">
        <v>2009</v>
      </c>
      <c r="F277">
        <v>2130</v>
      </c>
      <c r="G277">
        <v>769</v>
      </c>
      <c r="H277">
        <v>2899</v>
      </c>
    </row>
    <row r="278" spans="1:8" x14ac:dyDescent="0.25">
      <c r="A278">
        <v>7</v>
      </c>
      <c r="B278" t="s">
        <v>23</v>
      </c>
      <c r="C278">
        <v>6</v>
      </c>
      <c r="D278" t="s">
        <v>21</v>
      </c>
      <c r="E278">
        <v>2010</v>
      </c>
      <c r="F278">
        <v>460</v>
      </c>
      <c r="G278">
        <v>132</v>
      </c>
      <c r="H278">
        <v>592</v>
      </c>
    </row>
    <row r="279" spans="1:8" x14ac:dyDescent="0.25">
      <c r="A279">
        <v>7</v>
      </c>
      <c r="B279" t="s">
        <v>23</v>
      </c>
      <c r="C279">
        <v>6</v>
      </c>
      <c r="D279" t="s">
        <v>21</v>
      </c>
      <c r="E279">
        <v>2011</v>
      </c>
      <c r="F279">
        <v>280</v>
      </c>
      <c r="G279">
        <v>97</v>
      </c>
      <c r="H279">
        <v>377</v>
      </c>
    </row>
    <row r="280" spans="1:8" x14ac:dyDescent="0.25">
      <c r="A280">
        <v>7</v>
      </c>
      <c r="B280" t="s">
        <v>23</v>
      </c>
      <c r="C280">
        <v>6</v>
      </c>
      <c r="D280" t="s">
        <v>21</v>
      </c>
      <c r="E280">
        <v>2012</v>
      </c>
      <c r="F280">
        <v>655</v>
      </c>
      <c r="G280">
        <v>169</v>
      </c>
      <c r="H280">
        <v>824</v>
      </c>
    </row>
    <row r="281" spans="1:8" x14ac:dyDescent="0.25">
      <c r="A281">
        <v>7</v>
      </c>
      <c r="B281" t="s">
        <v>23</v>
      </c>
      <c r="C281">
        <v>6</v>
      </c>
      <c r="D281" t="s">
        <v>21</v>
      </c>
      <c r="E281">
        <v>2013</v>
      </c>
      <c r="F281">
        <v>200</v>
      </c>
      <c r="G281">
        <v>56</v>
      </c>
      <c r="H281">
        <v>256</v>
      </c>
    </row>
    <row r="282" spans="1:8" x14ac:dyDescent="0.25">
      <c r="A282">
        <v>7</v>
      </c>
      <c r="B282" t="s">
        <v>23</v>
      </c>
      <c r="C282">
        <v>6</v>
      </c>
      <c r="D282" t="s">
        <v>21</v>
      </c>
      <c r="E282">
        <v>2014</v>
      </c>
      <c r="F282">
        <v>350</v>
      </c>
      <c r="G282">
        <v>54</v>
      </c>
      <c r="H282">
        <v>404</v>
      </c>
    </row>
    <row r="283" spans="1:8" x14ac:dyDescent="0.25">
      <c r="A283">
        <v>7</v>
      </c>
      <c r="B283" t="s">
        <v>23</v>
      </c>
      <c r="C283">
        <v>6</v>
      </c>
      <c r="D283" t="s">
        <v>21</v>
      </c>
      <c r="E283">
        <v>2015</v>
      </c>
      <c r="F283">
        <v>530</v>
      </c>
      <c r="G283" s="1" t="s">
        <v>10</v>
      </c>
      <c r="H283" s="1" t="s">
        <v>10</v>
      </c>
    </row>
    <row r="284" spans="1:8" x14ac:dyDescent="0.25">
      <c r="A284">
        <v>7</v>
      </c>
      <c r="B284" t="s">
        <v>23</v>
      </c>
      <c r="C284">
        <v>6</v>
      </c>
      <c r="D284" t="s">
        <v>21</v>
      </c>
      <c r="E284">
        <v>2016</v>
      </c>
      <c r="F284">
        <v>570</v>
      </c>
      <c r="G284" s="1" t="s">
        <v>10</v>
      </c>
      <c r="H284" s="1" t="s">
        <v>10</v>
      </c>
    </row>
    <row r="285" spans="1:8" x14ac:dyDescent="0.25">
      <c r="A285">
        <v>7</v>
      </c>
      <c r="B285" t="s">
        <v>23</v>
      </c>
      <c r="C285">
        <v>6</v>
      </c>
      <c r="D285" t="s">
        <v>21</v>
      </c>
      <c r="E285">
        <v>2017</v>
      </c>
      <c r="F285">
        <v>150</v>
      </c>
      <c r="G285" s="1" t="s">
        <v>10</v>
      </c>
      <c r="H285" s="1" t="s">
        <v>10</v>
      </c>
    </row>
    <row r="286" spans="1:8" x14ac:dyDescent="0.25">
      <c r="A286">
        <v>7</v>
      </c>
      <c r="B286" t="s">
        <v>23</v>
      </c>
      <c r="C286">
        <v>6</v>
      </c>
      <c r="D286" t="s">
        <v>21</v>
      </c>
      <c r="E286">
        <v>2018</v>
      </c>
      <c r="F286">
        <v>130</v>
      </c>
      <c r="G286" s="1" t="s">
        <v>10</v>
      </c>
      <c r="H286" s="1" t="s">
        <v>10</v>
      </c>
    </row>
    <row r="287" spans="1:8" x14ac:dyDescent="0.25">
      <c r="A287">
        <v>7</v>
      </c>
      <c r="B287" t="s">
        <v>23</v>
      </c>
      <c r="C287">
        <v>6</v>
      </c>
      <c r="D287" t="s">
        <v>21</v>
      </c>
      <c r="E287">
        <v>2019</v>
      </c>
      <c r="F287">
        <v>190</v>
      </c>
      <c r="G287" s="1" t="s">
        <v>10</v>
      </c>
      <c r="H287" s="1" t="s">
        <v>10</v>
      </c>
    </row>
    <row r="288" spans="1:8" x14ac:dyDescent="0.25">
      <c r="A288">
        <v>7</v>
      </c>
      <c r="B288" t="s">
        <v>23</v>
      </c>
      <c r="C288">
        <v>6</v>
      </c>
      <c r="D288" t="s">
        <v>21</v>
      </c>
      <c r="E288">
        <v>2020</v>
      </c>
      <c r="F288" t="s">
        <v>10</v>
      </c>
      <c r="G288" t="s">
        <v>10</v>
      </c>
      <c r="H288" t="s">
        <v>10</v>
      </c>
    </row>
    <row r="289" spans="1:8" x14ac:dyDescent="0.25">
      <c r="A289">
        <v>8</v>
      </c>
      <c r="B289" t="s">
        <v>24</v>
      </c>
      <c r="C289">
        <v>6</v>
      </c>
      <c r="D289" t="s">
        <v>18</v>
      </c>
      <c r="E289">
        <v>1980</v>
      </c>
      <c r="F289">
        <v>200</v>
      </c>
      <c r="G289">
        <v>257</v>
      </c>
      <c r="H289">
        <v>457</v>
      </c>
    </row>
    <row r="290" spans="1:8" x14ac:dyDescent="0.25">
      <c r="A290">
        <v>8</v>
      </c>
      <c r="B290" t="s">
        <v>24</v>
      </c>
      <c r="C290">
        <v>6</v>
      </c>
      <c r="D290" t="s">
        <v>18</v>
      </c>
      <c r="E290">
        <v>1981</v>
      </c>
      <c r="F290">
        <v>700</v>
      </c>
      <c r="G290">
        <v>727</v>
      </c>
      <c r="H290">
        <v>1427</v>
      </c>
    </row>
    <row r="291" spans="1:8" x14ac:dyDescent="0.25">
      <c r="A291">
        <v>8</v>
      </c>
      <c r="B291" t="s">
        <v>24</v>
      </c>
      <c r="C291">
        <v>6</v>
      </c>
      <c r="D291" t="s">
        <v>18</v>
      </c>
      <c r="E291">
        <v>1982</v>
      </c>
      <c r="F291">
        <v>500</v>
      </c>
      <c r="G291">
        <v>394</v>
      </c>
      <c r="H291">
        <v>894</v>
      </c>
    </row>
    <row r="292" spans="1:8" x14ac:dyDescent="0.25">
      <c r="A292">
        <v>8</v>
      </c>
      <c r="B292" t="s">
        <v>24</v>
      </c>
      <c r="C292">
        <v>6</v>
      </c>
      <c r="D292" t="s">
        <v>18</v>
      </c>
      <c r="E292">
        <v>1983</v>
      </c>
      <c r="F292">
        <v>300</v>
      </c>
      <c r="G292">
        <v>481</v>
      </c>
      <c r="H292">
        <v>781</v>
      </c>
    </row>
    <row r="293" spans="1:8" x14ac:dyDescent="0.25">
      <c r="A293">
        <v>8</v>
      </c>
      <c r="B293" t="s">
        <v>24</v>
      </c>
      <c r="C293">
        <v>6</v>
      </c>
      <c r="D293" t="s">
        <v>18</v>
      </c>
      <c r="E293">
        <v>1984</v>
      </c>
      <c r="F293">
        <v>450</v>
      </c>
      <c r="G293">
        <v>544</v>
      </c>
      <c r="H293">
        <v>994</v>
      </c>
    </row>
    <row r="294" spans="1:8" x14ac:dyDescent="0.25">
      <c r="A294">
        <v>8</v>
      </c>
      <c r="B294" t="s">
        <v>24</v>
      </c>
      <c r="C294">
        <v>6</v>
      </c>
      <c r="D294" t="s">
        <v>18</v>
      </c>
      <c r="E294">
        <v>1985</v>
      </c>
      <c r="F294">
        <v>500</v>
      </c>
      <c r="G294">
        <v>663</v>
      </c>
      <c r="H294">
        <v>1163</v>
      </c>
    </row>
    <row r="295" spans="1:8" x14ac:dyDescent="0.25">
      <c r="A295">
        <v>8</v>
      </c>
      <c r="B295" t="s">
        <v>24</v>
      </c>
      <c r="C295">
        <v>6</v>
      </c>
      <c r="D295" t="s">
        <v>18</v>
      </c>
      <c r="E295">
        <v>1986</v>
      </c>
      <c r="F295">
        <v>600</v>
      </c>
      <c r="G295">
        <v>1026</v>
      </c>
      <c r="H295">
        <v>1626</v>
      </c>
    </row>
    <row r="296" spans="1:8" x14ac:dyDescent="0.25">
      <c r="A296">
        <v>8</v>
      </c>
      <c r="B296" t="s">
        <v>24</v>
      </c>
      <c r="C296">
        <v>6</v>
      </c>
      <c r="D296" t="s">
        <v>18</v>
      </c>
      <c r="E296">
        <v>1987</v>
      </c>
      <c r="F296">
        <v>250</v>
      </c>
      <c r="G296">
        <v>237</v>
      </c>
      <c r="H296">
        <v>487</v>
      </c>
    </row>
    <row r="297" spans="1:8" x14ac:dyDescent="0.25">
      <c r="A297">
        <v>8</v>
      </c>
      <c r="B297" t="s">
        <v>24</v>
      </c>
      <c r="C297">
        <v>6</v>
      </c>
      <c r="D297" t="s">
        <v>18</v>
      </c>
      <c r="E297">
        <v>1988</v>
      </c>
      <c r="F297" t="s">
        <v>10</v>
      </c>
      <c r="G297" t="s">
        <v>10</v>
      </c>
      <c r="H297" t="s">
        <v>10</v>
      </c>
    </row>
    <row r="298" spans="1:8" x14ac:dyDescent="0.25">
      <c r="A298">
        <v>8</v>
      </c>
      <c r="B298" t="s">
        <v>24</v>
      </c>
      <c r="C298">
        <v>6</v>
      </c>
      <c r="D298" t="s">
        <v>18</v>
      </c>
      <c r="E298">
        <v>1989</v>
      </c>
      <c r="F298" t="s">
        <v>10</v>
      </c>
      <c r="G298" t="s">
        <v>10</v>
      </c>
      <c r="H298" t="s">
        <v>10</v>
      </c>
    </row>
    <row r="299" spans="1:8" x14ac:dyDescent="0.25">
      <c r="A299">
        <v>8</v>
      </c>
      <c r="B299" t="s">
        <v>24</v>
      </c>
      <c r="C299">
        <v>6</v>
      </c>
      <c r="D299" t="s">
        <v>18</v>
      </c>
      <c r="E299">
        <v>1990</v>
      </c>
      <c r="F299" t="s">
        <v>10</v>
      </c>
      <c r="G299" t="s">
        <v>10</v>
      </c>
      <c r="H299" t="s">
        <v>10</v>
      </c>
    </row>
    <row r="300" spans="1:8" x14ac:dyDescent="0.25">
      <c r="A300">
        <v>8</v>
      </c>
      <c r="B300" t="s">
        <v>24</v>
      </c>
      <c r="C300">
        <v>6</v>
      </c>
      <c r="D300" t="s">
        <v>18</v>
      </c>
      <c r="E300">
        <v>1991</v>
      </c>
      <c r="F300">
        <v>20</v>
      </c>
      <c r="G300">
        <v>20</v>
      </c>
      <c r="H300">
        <v>40</v>
      </c>
    </row>
    <row r="301" spans="1:8" x14ac:dyDescent="0.25">
      <c r="A301">
        <v>8</v>
      </c>
      <c r="B301" t="s">
        <v>24</v>
      </c>
      <c r="C301">
        <v>6</v>
      </c>
      <c r="D301" t="s">
        <v>18</v>
      </c>
      <c r="E301">
        <v>1992</v>
      </c>
      <c r="F301">
        <v>400</v>
      </c>
      <c r="G301">
        <v>483</v>
      </c>
      <c r="H301">
        <v>883</v>
      </c>
    </row>
    <row r="302" spans="1:8" x14ac:dyDescent="0.25">
      <c r="A302">
        <v>8</v>
      </c>
      <c r="B302" t="s">
        <v>24</v>
      </c>
      <c r="C302">
        <v>6</v>
      </c>
      <c r="D302" t="s">
        <v>18</v>
      </c>
      <c r="E302">
        <v>1993</v>
      </c>
      <c r="F302" t="s">
        <v>10</v>
      </c>
      <c r="G302" t="s">
        <v>10</v>
      </c>
      <c r="H302" t="s">
        <v>10</v>
      </c>
    </row>
    <row r="303" spans="1:8" x14ac:dyDescent="0.25">
      <c r="A303">
        <v>8</v>
      </c>
      <c r="B303" t="s">
        <v>24</v>
      </c>
      <c r="C303">
        <v>6</v>
      </c>
      <c r="D303" t="s">
        <v>18</v>
      </c>
      <c r="E303">
        <v>1994</v>
      </c>
      <c r="F303">
        <v>530</v>
      </c>
      <c r="G303">
        <v>637</v>
      </c>
      <c r="H303">
        <v>1167</v>
      </c>
    </row>
    <row r="304" spans="1:8" x14ac:dyDescent="0.25">
      <c r="A304">
        <v>8</v>
      </c>
      <c r="B304" t="s">
        <v>24</v>
      </c>
      <c r="C304">
        <v>6</v>
      </c>
      <c r="D304" t="s">
        <v>18</v>
      </c>
      <c r="E304">
        <v>1995</v>
      </c>
      <c r="F304">
        <v>20</v>
      </c>
      <c r="G304">
        <v>9</v>
      </c>
      <c r="H304">
        <v>29</v>
      </c>
    </row>
    <row r="305" spans="1:8" x14ac:dyDescent="0.25">
      <c r="A305">
        <v>8</v>
      </c>
      <c r="B305" t="s">
        <v>24</v>
      </c>
      <c r="C305">
        <v>6</v>
      </c>
      <c r="D305" t="s">
        <v>18</v>
      </c>
      <c r="E305">
        <v>1996</v>
      </c>
      <c r="F305">
        <v>1200</v>
      </c>
      <c r="G305">
        <v>1559</v>
      </c>
      <c r="H305">
        <v>2759</v>
      </c>
    </row>
    <row r="306" spans="1:8" x14ac:dyDescent="0.25">
      <c r="A306">
        <v>8</v>
      </c>
      <c r="B306" t="s">
        <v>24</v>
      </c>
      <c r="C306">
        <v>6</v>
      </c>
      <c r="D306" t="s">
        <v>18</v>
      </c>
      <c r="E306">
        <v>1997</v>
      </c>
      <c r="F306">
        <v>120</v>
      </c>
      <c r="G306">
        <v>148</v>
      </c>
      <c r="H306">
        <v>268</v>
      </c>
    </row>
    <row r="307" spans="1:8" x14ac:dyDescent="0.25">
      <c r="A307">
        <v>8</v>
      </c>
      <c r="B307" t="s">
        <v>24</v>
      </c>
      <c r="C307">
        <v>6</v>
      </c>
      <c r="D307" t="s">
        <v>18</v>
      </c>
      <c r="E307">
        <v>1998</v>
      </c>
      <c r="F307" t="s">
        <v>10</v>
      </c>
      <c r="G307" t="s">
        <v>10</v>
      </c>
      <c r="H307" t="s">
        <v>10</v>
      </c>
    </row>
    <row r="308" spans="1:8" x14ac:dyDescent="0.25">
      <c r="A308">
        <v>8</v>
      </c>
      <c r="B308" t="s">
        <v>24</v>
      </c>
      <c r="C308">
        <v>6</v>
      </c>
      <c r="D308" t="s">
        <v>18</v>
      </c>
      <c r="E308">
        <v>1999</v>
      </c>
      <c r="F308">
        <v>450</v>
      </c>
      <c r="G308">
        <v>128</v>
      </c>
      <c r="H308">
        <v>578</v>
      </c>
    </row>
    <row r="309" spans="1:8" x14ac:dyDescent="0.25">
      <c r="A309">
        <v>8</v>
      </c>
      <c r="B309" t="s">
        <v>24</v>
      </c>
      <c r="C309">
        <v>6</v>
      </c>
      <c r="D309" t="s">
        <v>18</v>
      </c>
      <c r="E309">
        <v>2000</v>
      </c>
      <c r="F309">
        <v>2000</v>
      </c>
      <c r="G309">
        <v>334</v>
      </c>
      <c r="H309">
        <v>2334</v>
      </c>
    </row>
    <row r="310" spans="1:8" x14ac:dyDescent="0.25">
      <c r="A310">
        <v>8</v>
      </c>
      <c r="B310" t="s">
        <v>24</v>
      </c>
      <c r="C310">
        <v>6</v>
      </c>
      <c r="D310" t="s">
        <v>18</v>
      </c>
      <c r="E310">
        <v>2001</v>
      </c>
      <c r="F310">
        <v>2600</v>
      </c>
      <c r="G310">
        <v>974</v>
      </c>
      <c r="H310">
        <v>3574</v>
      </c>
    </row>
    <row r="311" spans="1:8" x14ac:dyDescent="0.25">
      <c r="A311">
        <v>8</v>
      </c>
      <c r="B311" t="s">
        <v>24</v>
      </c>
      <c r="C311">
        <v>6</v>
      </c>
      <c r="D311" t="s">
        <v>18</v>
      </c>
      <c r="E311">
        <v>2002</v>
      </c>
      <c r="F311">
        <v>2200</v>
      </c>
      <c r="G311">
        <v>517</v>
      </c>
      <c r="H311">
        <v>2717</v>
      </c>
    </row>
    <row r="312" spans="1:8" x14ac:dyDescent="0.25">
      <c r="A312">
        <v>8</v>
      </c>
      <c r="B312" t="s">
        <v>24</v>
      </c>
      <c r="C312">
        <v>6</v>
      </c>
      <c r="D312" t="s">
        <v>18</v>
      </c>
      <c r="E312">
        <v>2003</v>
      </c>
      <c r="F312">
        <v>1800</v>
      </c>
      <c r="G312">
        <v>576</v>
      </c>
      <c r="H312">
        <v>2376</v>
      </c>
    </row>
    <row r="313" spans="1:8" x14ac:dyDescent="0.25">
      <c r="A313">
        <v>8</v>
      </c>
      <c r="B313" t="s">
        <v>24</v>
      </c>
      <c r="C313">
        <v>6</v>
      </c>
      <c r="D313" t="s">
        <v>18</v>
      </c>
      <c r="E313">
        <v>2004</v>
      </c>
      <c r="F313">
        <v>2000</v>
      </c>
      <c r="G313">
        <v>829</v>
      </c>
      <c r="H313">
        <v>2829</v>
      </c>
    </row>
    <row r="314" spans="1:8" x14ac:dyDescent="0.25">
      <c r="A314">
        <v>8</v>
      </c>
      <c r="B314" t="s">
        <v>24</v>
      </c>
      <c r="C314">
        <v>6</v>
      </c>
      <c r="D314" t="s">
        <v>18</v>
      </c>
      <c r="E314">
        <v>2005</v>
      </c>
      <c r="F314">
        <v>1400</v>
      </c>
      <c r="G314">
        <v>686</v>
      </c>
      <c r="H314">
        <v>2086</v>
      </c>
    </row>
    <row r="315" spans="1:8" x14ac:dyDescent="0.25">
      <c r="A315">
        <v>8</v>
      </c>
      <c r="B315" t="s">
        <v>24</v>
      </c>
      <c r="C315">
        <v>6</v>
      </c>
      <c r="D315" t="s">
        <v>18</v>
      </c>
      <c r="E315">
        <v>2006</v>
      </c>
      <c r="F315">
        <v>400</v>
      </c>
      <c r="G315">
        <v>126</v>
      </c>
      <c r="H315">
        <v>526</v>
      </c>
    </row>
    <row r="316" spans="1:8" x14ac:dyDescent="0.25">
      <c r="A316">
        <v>8</v>
      </c>
      <c r="B316" t="s">
        <v>24</v>
      </c>
      <c r="C316">
        <v>6</v>
      </c>
      <c r="D316" t="s">
        <v>18</v>
      </c>
      <c r="E316">
        <v>2007</v>
      </c>
      <c r="F316">
        <v>600</v>
      </c>
      <c r="G316">
        <v>362</v>
      </c>
      <c r="H316">
        <v>962</v>
      </c>
    </row>
    <row r="317" spans="1:8" x14ac:dyDescent="0.25">
      <c r="A317">
        <v>8</v>
      </c>
      <c r="B317" t="s">
        <v>24</v>
      </c>
      <c r="C317">
        <v>6</v>
      </c>
      <c r="D317" t="s">
        <v>18</v>
      </c>
      <c r="E317">
        <v>2008</v>
      </c>
      <c r="F317">
        <v>665</v>
      </c>
      <c r="G317">
        <v>357</v>
      </c>
      <c r="H317">
        <v>1022</v>
      </c>
    </row>
    <row r="318" spans="1:8" x14ac:dyDescent="0.25">
      <c r="A318">
        <v>8</v>
      </c>
      <c r="B318" t="s">
        <v>24</v>
      </c>
      <c r="C318">
        <v>6</v>
      </c>
      <c r="D318" t="s">
        <v>18</v>
      </c>
      <c r="E318">
        <v>2009</v>
      </c>
      <c r="F318">
        <v>3660</v>
      </c>
      <c r="G318">
        <v>3259</v>
      </c>
      <c r="H318">
        <v>6919</v>
      </c>
    </row>
    <row r="319" spans="1:8" x14ac:dyDescent="0.25">
      <c r="A319">
        <v>8</v>
      </c>
      <c r="B319" t="s">
        <v>24</v>
      </c>
      <c r="C319">
        <v>6</v>
      </c>
      <c r="D319" t="s">
        <v>18</v>
      </c>
      <c r="E319">
        <v>2010</v>
      </c>
      <c r="F319">
        <v>830</v>
      </c>
      <c r="G319">
        <v>395</v>
      </c>
      <c r="H319">
        <v>1225</v>
      </c>
    </row>
    <row r="320" spans="1:8" x14ac:dyDescent="0.25">
      <c r="A320">
        <v>8</v>
      </c>
      <c r="B320" t="s">
        <v>24</v>
      </c>
      <c r="C320">
        <v>6</v>
      </c>
      <c r="D320" t="s">
        <v>18</v>
      </c>
      <c r="E320">
        <v>2011</v>
      </c>
      <c r="F320">
        <v>820</v>
      </c>
      <c r="G320">
        <v>617</v>
      </c>
      <c r="H320">
        <v>1437</v>
      </c>
    </row>
    <row r="321" spans="1:8" x14ac:dyDescent="0.25">
      <c r="A321">
        <v>8</v>
      </c>
      <c r="B321" t="s">
        <v>24</v>
      </c>
      <c r="C321">
        <v>6</v>
      </c>
      <c r="D321" t="s">
        <v>18</v>
      </c>
      <c r="E321">
        <v>2012</v>
      </c>
      <c r="F321">
        <v>2750</v>
      </c>
      <c r="G321">
        <v>1426</v>
      </c>
      <c r="H321">
        <v>4176</v>
      </c>
    </row>
    <row r="322" spans="1:8" x14ac:dyDescent="0.25">
      <c r="A322">
        <v>8</v>
      </c>
      <c r="B322" t="s">
        <v>24</v>
      </c>
      <c r="C322">
        <v>6</v>
      </c>
      <c r="D322" t="s">
        <v>18</v>
      </c>
      <c r="E322">
        <v>2013</v>
      </c>
      <c r="F322">
        <v>1150</v>
      </c>
      <c r="G322">
        <v>667</v>
      </c>
      <c r="H322">
        <v>1817</v>
      </c>
    </row>
    <row r="323" spans="1:8" x14ac:dyDescent="0.25">
      <c r="A323">
        <v>8</v>
      </c>
      <c r="B323" t="s">
        <v>24</v>
      </c>
      <c r="C323">
        <v>6</v>
      </c>
      <c r="D323" t="s">
        <v>18</v>
      </c>
      <c r="E323">
        <v>2014</v>
      </c>
      <c r="F323">
        <v>515</v>
      </c>
      <c r="G323">
        <v>148</v>
      </c>
      <c r="H323">
        <v>663</v>
      </c>
    </row>
    <row r="324" spans="1:8" x14ac:dyDescent="0.25">
      <c r="A324">
        <v>8</v>
      </c>
      <c r="B324" t="s">
        <v>24</v>
      </c>
      <c r="C324">
        <v>6</v>
      </c>
      <c r="D324" t="s">
        <v>18</v>
      </c>
      <c r="E324">
        <v>2015</v>
      </c>
      <c r="F324">
        <v>650</v>
      </c>
      <c r="G324" s="1" t="s">
        <v>10</v>
      </c>
      <c r="H324" s="1" t="s">
        <v>10</v>
      </c>
    </row>
    <row r="325" spans="1:8" x14ac:dyDescent="0.25">
      <c r="A325">
        <v>8</v>
      </c>
      <c r="B325" t="s">
        <v>24</v>
      </c>
      <c r="C325">
        <v>6</v>
      </c>
      <c r="D325" t="s">
        <v>18</v>
      </c>
      <c r="E325">
        <v>2016</v>
      </c>
      <c r="F325">
        <v>2150</v>
      </c>
      <c r="G325" s="1" t="s">
        <v>10</v>
      </c>
      <c r="H325" s="1" t="s">
        <v>10</v>
      </c>
    </row>
    <row r="326" spans="1:8" x14ac:dyDescent="0.25">
      <c r="A326">
        <v>8</v>
      </c>
      <c r="B326" t="s">
        <v>24</v>
      </c>
      <c r="C326">
        <v>6</v>
      </c>
      <c r="D326" t="s">
        <v>18</v>
      </c>
      <c r="E326">
        <v>2017</v>
      </c>
      <c r="F326">
        <v>2250</v>
      </c>
      <c r="G326" s="1" t="s">
        <v>10</v>
      </c>
      <c r="H326" s="1" t="s">
        <v>10</v>
      </c>
    </row>
    <row r="327" spans="1:8" x14ac:dyDescent="0.25">
      <c r="A327">
        <v>8</v>
      </c>
      <c r="B327" t="s">
        <v>24</v>
      </c>
      <c r="C327">
        <v>6</v>
      </c>
      <c r="D327" t="s">
        <v>18</v>
      </c>
      <c r="E327">
        <v>2018</v>
      </c>
      <c r="F327">
        <v>650</v>
      </c>
      <c r="G327" s="1" t="s">
        <v>10</v>
      </c>
      <c r="H327" s="1" t="s">
        <v>10</v>
      </c>
    </row>
    <row r="328" spans="1:8" x14ac:dyDescent="0.25">
      <c r="A328">
        <v>8</v>
      </c>
      <c r="B328" t="s">
        <v>24</v>
      </c>
      <c r="C328">
        <v>6</v>
      </c>
      <c r="D328" t="s">
        <v>18</v>
      </c>
      <c r="E328">
        <v>2019</v>
      </c>
      <c r="F328">
        <v>670</v>
      </c>
      <c r="G328" s="1" t="s">
        <v>10</v>
      </c>
      <c r="H328" s="1" t="s">
        <v>10</v>
      </c>
    </row>
    <row r="329" spans="1:8" x14ac:dyDescent="0.25">
      <c r="A329">
        <v>8</v>
      </c>
      <c r="B329" t="s">
        <v>24</v>
      </c>
      <c r="C329">
        <v>6</v>
      </c>
      <c r="D329" t="s">
        <v>18</v>
      </c>
      <c r="E329">
        <v>2020</v>
      </c>
      <c r="F329">
        <v>1540</v>
      </c>
      <c r="G329" s="1" t="s">
        <v>10</v>
      </c>
      <c r="H329" s="1" t="s">
        <v>10</v>
      </c>
    </row>
    <row r="330" spans="1:8" x14ac:dyDescent="0.25">
      <c r="A330">
        <v>9</v>
      </c>
      <c r="B330" t="s">
        <v>25</v>
      </c>
      <c r="C330">
        <v>6</v>
      </c>
      <c r="D330" t="s">
        <v>21</v>
      </c>
      <c r="E330">
        <v>1980</v>
      </c>
      <c r="F330">
        <v>3000</v>
      </c>
      <c r="G330">
        <v>2440</v>
      </c>
      <c r="H330">
        <v>5440</v>
      </c>
    </row>
    <row r="331" spans="1:8" x14ac:dyDescent="0.25">
      <c r="A331">
        <v>9</v>
      </c>
      <c r="B331" t="s">
        <v>25</v>
      </c>
      <c r="C331">
        <v>6</v>
      </c>
      <c r="D331" t="s">
        <v>21</v>
      </c>
      <c r="E331">
        <v>1981</v>
      </c>
      <c r="F331">
        <v>2000</v>
      </c>
      <c r="G331">
        <v>1368</v>
      </c>
      <c r="H331">
        <v>3368</v>
      </c>
    </row>
    <row r="332" spans="1:8" x14ac:dyDescent="0.25">
      <c r="A332">
        <v>9</v>
      </c>
      <c r="B332" t="s">
        <v>25</v>
      </c>
      <c r="C332">
        <v>6</v>
      </c>
      <c r="D332" t="s">
        <v>21</v>
      </c>
      <c r="E332">
        <v>1982</v>
      </c>
      <c r="F332">
        <v>3000</v>
      </c>
      <c r="G332">
        <v>1626</v>
      </c>
      <c r="H332">
        <v>4626</v>
      </c>
    </row>
    <row r="333" spans="1:8" x14ac:dyDescent="0.25">
      <c r="A333">
        <v>9</v>
      </c>
      <c r="B333" t="s">
        <v>25</v>
      </c>
      <c r="C333">
        <v>6</v>
      </c>
      <c r="D333" t="s">
        <v>21</v>
      </c>
      <c r="E333">
        <v>1983</v>
      </c>
      <c r="F333">
        <v>3000</v>
      </c>
      <c r="G333">
        <v>2894</v>
      </c>
      <c r="H333">
        <v>5894</v>
      </c>
    </row>
    <row r="334" spans="1:8" x14ac:dyDescent="0.25">
      <c r="A334">
        <v>9</v>
      </c>
      <c r="B334" t="s">
        <v>25</v>
      </c>
      <c r="C334">
        <v>6</v>
      </c>
      <c r="D334" t="s">
        <v>21</v>
      </c>
      <c r="E334">
        <v>1984</v>
      </c>
      <c r="F334">
        <v>2000</v>
      </c>
      <c r="G334">
        <v>1549</v>
      </c>
      <c r="H334">
        <v>3549</v>
      </c>
    </row>
    <row r="335" spans="1:8" x14ac:dyDescent="0.25">
      <c r="A335">
        <v>9</v>
      </c>
      <c r="B335" t="s">
        <v>25</v>
      </c>
      <c r="C335">
        <v>6</v>
      </c>
      <c r="D335" t="s">
        <v>21</v>
      </c>
      <c r="E335">
        <v>1985</v>
      </c>
      <c r="F335">
        <v>4000</v>
      </c>
      <c r="G335">
        <v>3334</v>
      </c>
      <c r="H335">
        <v>7334</v>
      </c>
    </row>
    <row r="336" spans="1:8" x14ac:dyDescent="0.25">
      <c r="A336">
        <v>9</v>
      </c>
      <c r="B336" t="s">
        <v>25</v>
      </c>
      <c r="C336">
        <v>6</v>
      </c>
      <c r="D336" t="s">
        <v>21</v>
      </c>
      <c r="E336">
        <v>1986</v>
      </c>
      <c r="F336">
        <v>4000</v>
      </c>
      <c r="G336">
        <v>4050</v>
      </c>
      <c r="H336">
        <v>8050</v>
      </c>
    </row>
    <row r="337" spans="1:8" x14ac:dyDescent="0.25">
      <c r="A337">
        <v>9</v>
      </c>
      <c r="B337" t="s">
        <v>25</v>
      </c>
      <c r="C337">
        <v>6</v>
      </c>
      <c r="D337" t="s">
        <v>21</v>
      </c>
      <c r="E337">
        <v>1987</v>
      </c>
      <c r="F337">
        <v>2000</v>
      </c>
      <c r="G337">
        <v>1268</v>
      </c>
      <c r="H337">
        <v>3268</v>
      </c>
    </row>
    <row r="338" spans="1:8" x14ac:dyDescent="0.25">
      <c r="A338">
        <v>9</v>
      </c>
      <c r="B338" t="s">
        <v>25</v>
      </c>
      <c r="C338">
        <v>6</v>
      </c>
      <c r="D338" t="s">
        <v>21</v>
      </c>
      <c r="E338">
        <v>1988</v>
      </c>
      <c r="F338">
        <v>1000</v>
      </c>
      <c r="G338">
        <v>618</v>
      </c>
      <c r="H338">
        <v>1618</v>
      </c>
    </row>
    <row r="339" spans="1:8" x14ac:dyDescent="0.25">
      <c r="A339">
        <v>9</v>
      </c>
      <c r="B339" t="s">
        <v>25</v>
      </c>
      <c r="C339">
        <v>6</v>
      </c>
      <c r="D339" t="s">
        <v>21</v>
      </c>
      <c r="E339">
        <v>1989</v>
      </c>
      <c r="F339">
        <v>2000</v>
      </c>
      <c r="G339">
        <v>1188</v>
      </c>
      <c r="H339">
        <v>3188</v>
      </c>
    </row>
    <row r="340" spans="1:8" x14ac:dyDescent="0.25">
      <c r="A340">
        <v>9</v>
      </c>
      <c r="B340" t="s">
        <v>25</v>
      </c>
      <c r="C340">
        <v>6</v>
      </c>
      <c r="D340" t="s">
        <v>21</v>
      </c>
      <c r="E340">
        <v>1990</v>
      </c>
      <c r="F340">
        <v>3000</v>
      </c>
      <c r="G340">
        <v>2197</v>
      </c>
      <c r="H340">
        <v>5197</v>
      </c>
    </row>
    <row r="341" spans="1:8" x14ac:dyDescent="0.25">
      <c r="A341">
        <v>9</v>
      </c>
      <c r="B341" t="s">
        <v>25</v>
      </c>
      <c r="C341">
        <v>6</v>
      </c>
      <c r="D341" t="s">
        <v>21</v>
      </c>
      <c r="E341">
        <v>1991</v>
      </c>
      <c r="F341">
        <v>1500</v>
      </c>
      <c r="G341">
        <v>910</v>
      </c>
      <c r="H341">
        <v>2410</v>
      </c>
    </row>
    <row r="342" spans="1:8" x14ac:dyDescent="0.25">
      <c r="A342">
        <v>9</v>
      </c>
      <c r="B342" t="s">
        <v>25</v>
      </c>
      <c r="C342">
        <v>6</v>
      </c>
      <c r="D342" t="s">
        <v>21</v>
      </c>
      <c r="E342">
        <v>1992</v>
      </c>
      <c r="F342" t="s">
        <v>10</v>
      </c>
      <c r="G342" t="s">
        <v>10</v>
      </c>
      <c r="H342" t="s">
        <v>10</v>
      </c>
    </row>
    <row r="343" spans="1:8" x14ac:dyDescent="0.25">
      <c r="A343">
        <v>9</v>
      </c>
      <c r="B343" t="s">
        <v>25</v>
      </c>
      <c r="C343">
        <v>6</v>
      </c>
      <c r="D343" t="s">
        <v>21</v>
      </c>
      <c r="E343">
        <v>1993</v>
      </c>
      <c r="F343" t="s">
        <v>10</v>
      </c>
      <c r="G343" t="s">
        <v>10</v>
      </c>
      <c r="H343" t="s">
        <v>10</v>
      </c>
    </row>
    <row r="344" spans="1:8" x14ac:dyDescent="0.25">
      <c r="A344">
        <v>9</v>
      </c>
      <c r="B344" t="s">
        <v>25</v>
      </c>
      <c r="C344">
        <v>6</v>
      </c>
      <c r="D344" t="s">
        <v>21</v>
      </c>
      <c r="E344">
        <v>1994</v>
      </c>
      <c r="F344" t="s">
        <v>10</v>
      </c>
      <c r="G344" t="s">
        <v>10</v>
      </c>
      <c r="H344" t="s">
        <v>10</v>
      </c>
    </row>
    <row r="345" spans="1:8" x14ac:dyDescent="0.25">
      <c r="A345">
        <v>9</v>
      </c>
      <c r="B345" t="s">
        <v>25</v>
      </c>
      <c r="C345">
        <v>6</v>
      </c>
      <c r="D345" t="s">
        <v>21</v>
      </c>
      <c r="E345">
        <v>1995</v>
      </c>
      <c r="F345" t="s">
        <v>10</v>
      </c>
      <c r="G345" t="s">
        <v>10</v>
      </c>
      <c r="H345" t="s">
        <v>10</v>
      </c>
    </row>
    <row r="346" spans="1:8" x14ac:dyDescent="0.25">
      <c r="A346">
        <v>9</v>
      </c>
      <c r="B346" t="s">
        <v>25</v>
      </c>
      <c r="C346">
        <v>6</v>
      </c>
      <c r="D346" t="s">
        <v>21</v>
      </c>
      <c r="E346">
        <v>1996</v>
      </c>
      <c r="F346" t="s">
        <v>10</v>
      </c>
      <c r="G346" t="s">
        <v>10</v>
      </c>
      <c r="H346" t="s">
        <v>10</v>
      </c>
    </row>
    <row r="347" spans="1:8" x14ac:dyDescent="0.25">
      <c r="A347">
        <v>9</v>
      </c>
      <c r="B347" t="s">
        <v>25</v>
      </c>
      <c r="C347">
        <v>6</v>
      </c>
      <c r="D347" t="s">
        <v>21</v>
      </c>
      <c r="E347">
        <v>1997</v>
      </c>
      <c r="F347" t="s">
        <v>10</v>
      </c>
      <c r="G347" t="s">
        <v>10</v>
      </c>
      <c r="H347" t="s">
        <v>10</v>
      </c>
    </row>
    <row r="348" spans="1:8" x14ac:dyDescent="0.25">
      <c r="A348">
        <v>9</v>
      </c>
      <c r="B348" t="s">
        <v>25</v>
      </c>
      <c r="C348">
        <v>6</v>
      </c>
      <c r="D348" t="s">
        <v>21</v>
      </c>
      <c r="E348">
        <v>1998</v>
      </c>
      <c r="F348" t="s">
        <v>10</v>
      </c>
      <c r="G348" t="s">
        <v>10</v>
      </c>
      <c r="H348" t="s">
        <v>10</v>
      </c>
    </row>
    <row r="349" spans="1:8" x14ac:dyDescent="0.25">
      <c r="A349">
        <v>9</v>
      </c>
      <c r="B349" t="s">
        <v>25</v>
      </c>
      <c r="C349">
        <v>6</v>
      </c>
      <c r="D349" t="s">
        <v>21</v>
      </c>
      <c r="E349">
        <v>1999</v>
      </c>
      <c r="F349">
        <v>1000</v>
      </c>
      <c r="G349">
        <v>181</v>
      </c>
      <c r="H349">
        <v>1181</v>
      </c>
    </row>
    <row r="350" spans="1:8" x14ac:dyDescent="0.25">
      <c r="A350">
        <v>9</v>
      </c>
      <c r="B350" t="s">
        <v>25</v>
      </c>
      <c r="C350">
        <v>6</v>
      </c>
      <c r="D350" t="s">
        <v>21</v>
      </c>
      <c r="E350">
        <v>2000</v>
      </c>
      <c r="F350">
        <v>3500</v>
      </c>
      <c r="G350">
        <v>413</v>
      </c>
      <c r="H350">
        <v>3913</v>
      </c>
    </row>
    <row r="351" spans="1:8" x14ac:dyDescent="0.25">
      <c r="A351">
        <v>9</v>
      </c>
      <c r="B351" t="s">
        <v>25</v>
      </c>
      <c r="C351">
        <v>6</v>
      </c>
      <c r="D351" t="s">
        <v>21</v>
      </c>
      <c r="E351">
        <v>2001</v>
      </c>
      <c r="F351">
        <v>3200</v>
      </c>
      <c r="G351">
        <v>768</v>
      </c>
      <c r="H351">
        <v>3968</v>
      </c>
    </row>
    <row r="352" spans="1:8" x14ac:dyDescent="0.25">
      <c r="A352">
        <v>9</v>
      </c>
      <c r="B352" t="s">
        <v>25</v>
      </c>
      <c r="C352">
        <v>6</v>
      </c>
      <c r="D352" t="s">
        <v>21</v>
      </c>
      <c r="E352">
        <v>2002</v>
      </c>
      <c r="F352">
        <v>2800</v>
      </c>
      <c r="G352">
        <v>452</v>
      </c>
      <c r="H352">
        <v>3252</v>
      </c>
    </row>
    <row r="353" spans="1:8" x14ac:dyDescent="0.25">
      <c r="A353">
        <v>9</v>
      </c>
      <c r="B353" t="s">
        <v>25</v>
      </c>
      <c r="C353">
        <v>6</v>
      </c>
      <c r="D353" t="s">
        <v>21</v>
      </c>
      <c r="E353">
        <v>2003</v>
      </c>
      <c r="F353">
        <v>2400</v>
      </c>
      <c r="G353">
        <v>537</v>
      </c>
      <c r="H353">
        <v>2937</v>
      </c>
    </row>
    <row r="354" spans="1:8" x14ac:dyDescent="0.25">
      <c r="A354">
        <v>9</v>
      </c>
      <c r="B354" t="s">
        <v>25</v>
      </c>
      <c r="C354">
        <v>6</v>
      </c>
      <c r="D354" t="s">
        <v>21</v>
      </c>
      <c r="E354">
        <v>2004</v>
      </c>
      <c r="F354" t="s">
        <v>10</v>
      </c>
      <c r="G354" t="s">
        <v>10</v>
      </c>
      <c r="H354" t="s">
        <v>10</v>
      </c>
    </row>
    <row r="355" spans="1:8" x14ac:dyDescent="0.25">
      <c r="A355">
        <v>9</v>
      </c>
      <c r="B355" t="s">
        <v>25</v>
      </c>
      <c r="C355">
        <v>6</v>
      </c>
      <c r="D355" t="s">
        <v>21</v>
      </c>
      <c r="E355">
        <v>2005</v>
      </c>
      <c r="F355">
        <v>5500</v>
      </c>
      <c r="G355">
        <v>1436</v>
      </c>
      <c r="H355">
        <v>6936</v>
      </c>
    </row>
    <row r="356" spans="1:8" x14ac:dyDescent="0.25">
      <c r="A356">
        <v>9</v>
      </c>
      <c r="B356" t="s">
        <v>25</v>
      </c>
      <c r="C356">
        <v>6</v>
      </c>
      <c r="D356" t="s">
        <v>21</v>
      </c>
      <c r="E356">
        <v>2006</v>
      </c>
      <c r="F356">
        <v>1700</v>
      </c>
      <c r="G356">
        <v>346</v>
      </c>
      <c r="H356">
        <v>2046</v>
      </c>
    </row>
    <row r="357" spans="1:8" x14ac:dyDescent="0.25">
      <c r="A357">
        <v>9</v>
      </c>
      <c r="B357" t="s">
        <v>25</v>
      </c>
      <c r="C357">
        <v>6</v>
      </c>
      <c r="D357" t="s">
        <v>21</v>
      </c>
      <c r="E357">
        <v>2007</v>
      </c>
      <c r="F357">
        <v>1500</v>
      </c>
      <c r="G357">
        <v>438</v>
      </c>
      <c r="H357">
        <v>1938</v>
      </c>
    </row>
    <row r="358" spans="1:8" x14ac:dyDescent="0.25">
      <c r="A358">
        <v>9</v>
      </c>
      <c r="B358" t="s">
        <v>25</v>
      </c>
      <c r="C358">
        <v>6</v>
      </c>
      <c r="D358" t="s">
        <v>21</v>
      </c>
      <c r="E358">
        <v>2008</v>
      </c>
      <c r="F358">
        <v>900</v>
      </c>
      <c r="G358">
        <v>257</v>
      </c>
      <c r="H358">
        <v>1157</v>
      </c>
    </row>
    <row r="359" spans="1:8" x14ac:dyDescent="0.25">
      <c r="A359">
        <v>9</v>
      </c>
      <c r="B359" t="s">
        <v>25</v>
      </c>
      <c r="C359">
        <v>6</v>
      </c>
      <c r="D359" t="s">
        <v>21</v>
      </c>
      <c r="E359">
        <v>2009</v>
      </c>
      <c r="F359">
        <v>5230</v>
      </c>
      <c r="G359">
        <v>1889</v>
      </c>
      <c r="H359">
        <v>7119</v>
      </c>
    </row>
    <row r="360" spans="1:8" x14ac:dyDescent="0.25">
      <c r="A360">
        <v>9</v>
      </c>
      <c r="B360" t="s">
        <v>25</v>
      </c>
      <c r="C360">
        <v>6</v>
      </c>
      <c r="D360" t="s">
        <v>21</v>
      </c>
      <c r="E360">
        <v>2010</v>
      </c>
      <c r="F360">
        <v>980</v>
      </c>
      <c r="G360">
        <v>280</v>
      </c>
      <c r="H360">
        <v>1260</v>
      </c>
    </row>
    <row r="361" spans="1:8" x14ac:dyDescent="0.25">
      <c r="A361">
        <v>9</v>
      </c>
      <c r="B361" t="s">
        <v>25</v>
      </c>
      <c r="C361">
        <v>6</v>
      </c>
      <c r="D361" t="s">
        <v>21</v>
      </c>
      <c r="E361">
        <v>2011</v>
      </c>
      <c r="F361">
        <v>2840</v>
      </c>
      <c r="G361">
        <v>985</v>
      </c>
      <c r="H361">
        <v>3825</v>
      </c>
    </row>
    <row r="362" spans="1:8" x14ac:dyDescent="0.25">
      <c r="A362">
        <v>9</v>
      </c>
      <c r="B362" t="s">
        <v>25</v>
      </c>
      <c r="C362">
        <v>6</v>
      </c>
      <c r="D362" t="s">
        <v>21</v>
      </c>
      <c r="E362">
        <v>2012</v>
      </c>
      <c r="F362">
        <v>860</v>
      </c>
      <c r="G362">
        <v>222</v>
      </c>
      <c r="H362">
        <v>1082</v>
      </c>
    </row>
    <row r="363" spans="1:8" x14ac:dyDescent="0.25">
      <c r="A363">
        <v>9</v>
      </c>
      <c r="B363" t="s">
        <v>25</v>
      </c>
      <c r="C363">
        <v>6</v>
      </c>
      <c r="D363" t="s">
        <v>21</v>
      </c>
      <c r="E363">
        <v>2013</v>
      </c>
      <c r="F363">
        <v>2640</v>
      </c>
      <c r="G363">
        <v>746</v>
      </c>
      <c r="H363">
        <v>3386</v>
      </c>
    </row>
    <row r="364" spans="1:8" x14ac:dyDescent="0.25">
      <c r="A364">
        <v>9</v>
      </c>
      <c r="B364" t="s">
        <v>25</v>
      </c>
      <c r="C364">
        <v>6</v>
      </c>
      <c r="D364" t="s">
        <v>21</v>
      </c>
      <c r="E364">
        <v>2014</v>
      </c>
      <c r="F364">
        <v>1550</v>
      </c>
      <c r="G364">
        <v>240</v>
      </c>
      <c r="H364">
        <v>1790</v>
      </c>
    </row>
    <row r="365" spans="1:8" x14ac:dyDescent="0.25">
      <c r="A365">
        <v>9</v>
      </c>
      <c r="B365" t="s">
        <v>25</v>
      </c>
      <c r="C365">
        <v>6</v>
      </c>
      <c r="D365" t="s">
        <v>21</v>
      </c>
      <c r="E365">
        <v>2015</v>
      </c>
      <c r="F365">
        <v>1140</v>
      </c>
      <c r="G365" s="1" t="s">
        <v>10</v>
      </c>
      <c r="H365" s="1" t="s">
        <v>10</v>
      </c>
    </row>
    <row r="366" spans="1:8" x14ac:dyDescent="0.25">
      <c r="A366">
        <v>9</v>
      </c>
      <c r="B366" t="s">
        <v>25</v>
      </c>
      <c r="C366">
        <v>6</v>
      </c>
      <c r="D366" t="s">
        <v>21</v>
      </c>
      <c r="E366">
        <v>2016</v>
      </c>
      <c r="F366">
        <v>3060</v>
      </c>
      <c r="G366" s="1" t="s">
        <v>10</v>
      </c>
      <c r="H366" s="1" t="s">
        <v>10</v>
      </c>
    </row>
    <row r="367" spans="1:8" x14ac:dyDescent="0.25">
      <c r="A367">
        <v>9</v>
      </c>
      <c r="B367" t="s">
        <v>25</v>
      </c>
      <c r="C367">
        <v>6</v>
      </c>
      <c r="D367" t="s">
        <v>21</v>
      </c>
      <c r="E367">
        <v>2017</v>
      </c>
      <c r="F367">
        <v>3840</v>
      </c>
      <c r="G367" s="1" t="s">
        <v>10</v>
      </c>
      <c r="H367" s="1" t="s">
        <v>10</v>
      </c>
    </row>
    <row r="368" spans="1:8" x14ac:dyDescent="0.25">
      <c r="A368">
        <v>9</v>
      </c>
      <c r="B368" t="s">
        <v>25</v>
      </c>
      <c r="C368">
        <v>6</v>
      </c>
      <c r="D368" t="s">
        <v>21</v>
      </c>
      <c r="E368">
        <v>2018</v>
      </c>
      <c r="F368">
        <v>1950</v>
      </c>
      <c r="G368" s="1" t="s">
        <v>10</v>
      </c>
      <c r="H368" s="1" t="s">
        <v>10</v>
      </c>
    </row>
    <row r="369" spans="1:8" x14ac:dyDescent="0.25">
      <c r="A369">
        <v>9</v>
      </c>
      <c r="B369" t="s">
        <v>25</v>
      </c>
      <c r="C369">
        <v>6</v>
      </c>
      <c r="D369" t="s">
        <v>21</v>
      </c>
      <c r="E369">
        <v>2019</v>
      </c>
      <c r="F369">
        <v>1200</v>
      </c>
      <c r="G369" s="1" t="s">
        <v>10</v>
      </c>
      <c r="H369" s="1" t="s">
        <v>10</v>
      </c>
    </row>
    <row r="370" spans="1:8" x14ac:dyDescent="0.25">
      <c r="A370">
        <v>9</v>
      </c>
      <c r="B370" t="s">
        <v>25</v>
      </c>
      <c r="C370">
        <v>6</v>
      </c>
      <c r="D370" t="s">
        <v>21</v>
      </c>
      <c r="E370">
        <v>2020</v>
      </c>
      <c r="F370">
        <v>2350</v>
      </c>
      <c r="G370" s="1" t="s">
        <v>10</v>
      </c>
      <c r="H370" s="1" t="s">
        <v>10</v>
      </c>
    </row>
    <row r="371" spans="1:8" x14ac:dyDescent="0.25">
      <c r="A371">
        <v>10</v>
      </c>
      <c r="B371" t="s">
        <v>26</v>
      </c>
      <c r="C371">
        <v>6</v>
      </c>
      <c r="D371" t="s">
        <v>21</v>
      </c>
      <c r="E371">
        <v>1980</v>
      </c>
      <c r="F371">
        <v>3000</v>
      </c>
      <c r="G371">
        <v>2440</v>
      </c>
      <c r="H371">
        <v>5440</v>
      </c>
    </row>
    <row r="372" spans="1:8" x14ac:dyDescent="0.25">
      <c r="A372">
        <v>10</v>
      </c>
      <c r="B372" t="s">
        <v>26</v>
      </c>
      <c r="C372">
        <v>6</v>
      </c>
      <c r="D372" t="s">
        <v>21</v>
      </c>
      <c r="E372">
        <v>1981</v>
      </c>
      <c r="F372">
        <v>2000</v>
      </c>
      <c r="G372">
        <v>1368</v>
      </c>
      <c r="H372">
        <v>3368</v>
      </c>
    </row>
    <row r="373" spans="1:8" x14ac:dyDescent="0.25">
      <c r="A373">
        <v>10</v>
      </c>
      <c r="B373" t="s">
        <v>26</v>
      </c>
      <c r="C373">
        <v>6</v>
      </c>
      <c r="D373" t="s">
        <v>21</v>
      </c>
      <c r="E373">
        <v>1982</v>
      </c>
      <c r="F373">
        <v>2500</v>
      </c>
      <c r="G373">
        <v>1355</v>
      </c>
      <c r="H373">
        <v>3855</v>
      </c>
    </row>
    <row r="374" spans="1:8" x14ac:dyDescent="0.25">
      <c r="A374">
        <v>10</v>
      </c>
      <c r="B374" t="s">
        <v>26</v>
      </c>
      <c r="C374">
        <v>6</v>
      </c>
      <c r="D374" t="s">
        <v>21</v>
      </c>
      <c r="E374">
        <v>1983</v>
      </c>
      <c r="F374">
        <v>2000</v>
      </c>
      <c r="G374">
        <v>1929</v>
      </c>
      <c r="H374">
        <v>3929</v>
      </c>
    </row>
    <row r="375" spans="1:8" x14ac:dyDescent="0.25">
      <c r="A375">
        <v>10</v>
      </c>
      <c r="B375" t="s">
        <v>26</v>
      </c>
      <c r="C375">
        <v>6</v>
      </c>
      <c r="D375" t="s">
        <v>21</v>
      </c>
      <c r="E375">
        <v>1984</v>
      </c>
      <c r="F375">
        <v>2000</v>
      </c>
      <c r="G375">
        <v>1549</v>
      </c>
      <c r="H375">
        <v>3549</v>
      </c>
    </row>
    <row r="376" spans="1:8" x14ac:dyDescent="0.25">
      <c r="A376">
        <v>10</v>
      </c>
      <c r="B376" t="s">
        <v>26</v>
      </c>
      <c r="C376">
        <v>6</v>
      </c>
      <c r="D376" t="s">
        <v>21</v>
      </c>
      <c r="E376">
        <v>1985</v>
      </c>
      <c r="F376">
        <v>2500</v>
      </c>
      <c r="G376">
        <v>2084</v>
      </c>
      <c r="H376">
        <v>4584</v>
      </c>
    </row>
    <row r="377" spans="1:8" x14ac:dyDescent="0.25">
      <c r="A377">
        <v>10</v>
      </c>
      <c r="B377" t="s">
        <v>26</v>
      </c>
      <c r="C377">
        <v>6</v>
      </c>
      <c r="D377" t="s">
        <v>21</v>
      </c>
      <c r="E377">
        <v>1986</v>
      </c>
      <c r="F377">
        <v>3000</v>
      </c>
      <c r="G377">
        <v>3037</v>
      </c>
      <c r="H377">
        <v>6037</v>
      </c>
    </row>
    <row r="378" spans="1:8" x14ac:dyDescent="0.25">
      <c r="A378">
        <v>10</v>
      </c>
      <c r="B378" t="s">
        <v>26</v>
      </c>
      <c r="C378">
        <v>6</v>
      </c>
      <c r="D378" t="s">
        <v>21</v>
      </c>
      <c r="E378">
        <v>1987</v>
      </c>
      <c r="F378">
        <v>2000</v>
      </c>
      <c r="G378">
        <v>1268</v>
      </c>
      <c r="H378">
        <v>3268</v>
      </c>
    </row>
    <row r="379" spans="1:8" x14ac:dyDescent="0.25">
      <c r="A379">
        <v>10</v>
      </c>
      <c r="B379" t="s">
        <v>26</v>
      </c>
      <c r="C379">
        <v>6</v>
      </c>
      <c r="D379" t="s">
        <v>21</v>
      </c>
      <c r="E379">
        <v>1988</v>
      </c>
      <c r="F379">
        <v>1000</v>
      </c>
      <c r="G379">
        <v>618</v>
      </c>
      <c r="H379">
        <v>1618</v>
      </c>
    </row>
    <row r="380" spans="1:8" x14ac:dyDescent="0.25">
      <c r="A380">
        <v>10</v>
      </c>
      <c r="B380" t="s">
        <v>26</v>
      </c>
      <c r="C380">
        <v>6</v>
      </c>
      <c r="D380" t="s">
        <v>21</v>
      </c>
      <c r="E380">
        <v>1989</v>
      </c>
      <c r="F380">
        <v>2000</v>
      </c>
      <c r="G380">
        <v>1188</v>
      </c>
      <c r="H380">
        <v>3188</v>
      </c>
    </row>
    <row r="381" spans="1:8" x14ac:dyDescent="0.25">
      <c r="A381">
        <v>10</v>
      </c>
      <c r="B381" t="s">
        <v>26</v>
      </c>
      <c r="C381">
        <v>6</v>
      </c>
      <c r="D381" t="s">
        <v>21</v>
      </c>
      <c r="E381">
        <v>1990</v>
      </c>
      <c r="F381">
        <v>3500</v>
      </c>
      <c r="G381">
        <v>2563</v>
      </c>
      <c r="H381">
        <v>6063</v>
      </c>
    </row>
    <row r="382" spans="1:8" x14ac:dyDescent="0.25">
      <c r="A382">
        <v>10</v>
      </c>
      <c r="B382" t="s">
        <v>26</v>
      </c>
      <c r="C382">
        <v>6</v>
      </c>
      <c r="D382" t="s">
        <v>21</v>
      </c>
      <c r="E382">
        <v>1991</v>
      </c>
      <c r="F382" t="s">
        <v>10</v>
      </c>
      <c r="G382" t="s">
        <v>10</v>
      </c>
      <c r="H382" t="s">
        <v>10</v>
      </c>
    </row>
    <row r="383" spans="1:8" x14ac:dyDescent="0.25">
      <c r="A383">
        <v>10</v>
      </c>
      <c r="B383" t="s">
        <v>26</v>
      </c>
      <c r="C383">
        <v>6</v>
      </c>
      <c r="D383" t="s">
        <v>21</v>
      </c>
      <c r="E383">
        <v>1992</v>
      </c>
      <c r="F383" t="s">
        <v>10</v>
      </c>
      <c r="G383" t="s">
        <v>10</v>
      </c>
      <c r="H383" t="s">
        <v>10</v>
      </c>
    </row>
    <row r="384" spans="1:8" x14ac:dyDescent="0.25">
      <c r="A384">
        <v>10</v>
      </c>
      <c r="B384" t="s">
        <v>26</v>
      </c>
      <c r="C384">
        <v>6</v>
      </c>
      <c r="D384" t="s">
        <v>21</v>
      </c>
      <c r="E384">
        <v>1993</v>
      </c>
      <c r="F384" t="s">
        <v>10</v>
      </c>
      <c r="G384" t="s">
        <v>10</v>
      </c>
      <c r="H384" t="s">
        <v>10</v>
      </c>
    </row>
    <row r="385" spans="1:8" x14ac:dyDescent="0.25">
      <c r="A385">
        <v>10</v>
      </c>
      <c r="B385" t="s">
        <v>26</v>
      </c>
      <c r="C385">
        <v>6</v>
      </c>
      <c r="D385" t="s">
        <v>21</v>
      </c>
      <c r="E385">
        <v>1994</v>
      </c>
      <c r="F385" t="s">
        <v>10</v>
      </c>
      <c r="G385" t="s">
        <v>10</v>
      </c>
      <c r="H385" t="s">
        <v>10</v>
      </c>
    </row>
    <row r="386" spans="1:8" x14ac:dyDescent="0.25">
      <c r="A386">
        <v>10</v>
      </c>
      <c r="B386" t="s">
        <v>26</v>
      </c>
      <c r="C386">
        <v>6</v>
      </c>
      <c r="D386" t="s">
        <v>21</v>
      </c>
      <c r="E386">
        <v>1995</v>
      </c>
      <c r="F386" t="s">
        <v>10</v>
      </c>
      <c r="G386" t="s">
        <v>10</v>
      </c>
      <c r="H386" t="s">
        <v>10</v>
      </c>
    </row>
    <row r="387" spans="1:8" x14ac:dyDescent="0.25">
      <c r="A387">
        <v>10</v>
      </c>
      <c r="B387" t="s">
        <v>26</v>
      </c>
      <c r="C387">
        <v>6</v>
      </c>
      <c r="D387" t="s">
        <v>21</v>
      </c>
      <c r="E387">
        <v>1996</v>
      </c>
      <c r="F387" t="s">
        <v>10</v>
      </c>
      <c r="G387" t="s">
        <v>10</v>
      </c>
      <c r="H387" t="s">
        <v>10</v>
      </c>
    </row>
    <row r="388" spans="1:8" x14ac:dyDescent="0.25">
      <c r="A388">
        <v>10</v>
      </c>
      <c r="B388" t="s">
        <v>26</v>
      </c>
      <c r="C388">
        <v>6</v>
      </c>
      <c r="D388" t="s">
        <v>21</v>
      </c>
      <c r="E388">
        <v>1997</v>
      </c>
      <c r="F388" t="s">
        <v>10</v>
      </c>
      <c r="G388" t="s">
        <v>10</v>
      </c>
      <c r="H388" t="s">
        <v>10</v>
      </c>
    </row>
    <row r="389" spans="1:8" x14ac:dyDescent="0.25">
      <c r="A389">
        <v>10</v>
      </c>
      <c r="B389" t="s">
        <v>26</v>
      </c>
      <c r="C389">
        <v>6</v>
      </c>
      <c r="D389" t="s">
        <v>21</v>
      </c>
      <c r="E389">
        <v>1998</v>
      </c>
      <c r="F389" t="s">
        <v>10</v>
      </c>
      <c r="G389" t="s">
        <v>10</v>
      </c>
      <c r="H389" t="s">
        <v>10</v>
      </c>
    </row>
    <row r="390" spans="1:8" x14ac:dyDescent="0.25">
      <c r="A390">
        <v>10</v>
      </c>
      <c r="B390" t="s">
        <v>26</v>
      </c>
      <c r="C390">
        <v>6</v>
      </c>
      <c r="D390" t="s">
        <v>21</v>
      </c>
      <c r="E390">
        <v>1999</v>
      </c>
      <c r="F390" t="s">
        <v>10</v>
      </c>
      <c r="G390" t="s">
        <v>10</v>
      </c>
      <c r="H390" t="s">
        <v>10</v>
      </c>
    </row>
    <row r="391" spans="1:8" x14ac:dyDescent="0.25">
      <c r="A391">
        <v>10</v>
      </c>
      <c r="B391" t="s">
        <v>26</v>
      </c>
      <c r="C391">
        <v>6</v>
      </c>
      <c r="D391" t="s">
        <v>21</v>
      </c>
      <c r="E391">
        <v>2000</v>
      </c>
      <c r="F391" t="s">
        <v>10</v>
      </c>
      <c r="G391" t="s">
        <v>10</v>
      </c>
      <c r="H391" t="s">
        <v>10</v>
      </c>
    </row>
    <row r="392" spans="1:8" x14ac:dyDescent="0.25">
      <c r="A392">
        <v>10</v>
      </c>
      <c r="B392" t="s">
        <v>26</v>
      </c>
      <c r="C392">
        <v>6</v>
      </c>
      <c r="D392" t="s">
        <v>21</v>
      </c>
      <c r="E392">
        <v>2001</v>
      </c>
      <c r="F392" t="s">
        <v>10</v>
      </c>
      <c r="G392" t="s">
        <v>10</v>
      </c>
      <c r="H392" t="s">
        <v>10</v>
      </c>
    </row>
    <row r="393" spans="1:8" x14ac:dyDescent="0.25">
      <c r="A393">
        <v>10</v>
      </c>
      <c r="B393" t="s">
        <v>26</v>
      </c>
      <c r="C393">
        <v>6</v>
      </c>
      <c r="D393" t="s">
        <v>21</v>
      </c>
      <c r="E393">
        <v>2002</v>
      </c>
      <c r="F393">
        <v>2500</v>
      </c>
      <c r="G393">
        <v>403</v>
      </c>
      <c r="H393">
        <v>2903</v>
      </c>
    </row>
    <row r="394" spans="1:8" x14ac:dyDescent="0.25">
      <c r="A394">
        <v>10</v>
      </c>
      <c r="B394" t="s">
        <v>26</v>
      </c>
      <c r="C394">
        <v>6</v>
      </c>
      <c r="D394" t="s">
        <v>21</v>
      </c>
      <c r="E394">
        <v>2003</v>
      </c>
      <c r="F394">
        <v>2000</v>
      </c>
      <c r="G394">
        <v>447</v>
      </c>
      <c r="H394">
        <v>2447</v>
      </c>
    </row>
    <row r="395" spans="1:8" x14ac:dyDescent="0.25">
      <c r="A395">
        <v>10</v>
      </c>
      <c r="B395" t="s">
        <v>26</v>
      </c>
      <c r="C395">
        <v>6</v>
      </c>
      <c r="D395" t="s">
        <v>21</v>
      </c>
      <c r="E395">
        <v>2004</v>
      </c>
      <c r="F395" t="s">
        <v>10</v>
      </c>
      <c r="G395" t="s">
        <v>10</v>
      </c>
      <c r="H395" t="s">
        <v>10</v>
      </c>
    </row>
    <row r="396" spans="1:8" x14ac:dyDescent="0.25">
      <c r="A396">
        <v>10</v>
      </c>
      <c r="B396" t="s">
        <v>26</v>
      </c>
      <c r="C396">
        <v>6</v>
      </c>
      <c r="D396" t="s">
        <v>21</v>
      </c>
      <c r="E396">
        <v>2005</v>
      </c>
      <c r="F396">
        <v>3000</v>
      </c>
      <c r="G396">
        <v>783</v>
      </c>
      <c r="H396">
        <v>3783</v>
      </c>
    </row>
    <row r="397" spans="1:8" x14ac:dyDescent="0.25">
      <c r="A397">
        <v>10</v>
      </c>
      <c r="B397" t="s">
        <v>26</v>
      </c>
      <c r="C397">
        <v>6</v>
      </c>
      <c r="D397" t="s">
        <v>21</v>
      </c>
      <c r="E397">
        <v>2006</v>
      </c>
      <c r="F397">
        <v>1200</v>
      </c>
      <c r="G397">
        <v>244</v>
      </c>
      <c r="H397">
        <v>1444</v>
      </c>
    </row>
    <row r="398" spans="1:8" x14ac:dyDescent="0.25">
      <c r="A398">
        <v>10</v>
      </c>
      <c r="B398" t="s">
        <v>26</v>
      </c>
      <c r="C398">
        <v>6</v>
      </c>
      <c r="D398" t="s">
        <v>21</v>
      </c>
      <c r="E398">
        <v>2007</v>
      </c>
      <c r="F398">
        <v>1100</v>
      </c>
      <c r="G398">
        <v>321</v>
      </c>
      <c r="H398">
        <v>1421</v>
      </c>
    </row>
    <row r="399" spans="1:8" x14ac:dyDescent="0.25">
      <c r="A399">
        <v>10</v>
      </c>
      <c r="B399" t="s">
        <v>26</v>
      </c>
      <c r="C399">
        <v>6</v>
      </c>
      <c r="D399" t="s">
        <v>21</v>
      </c>
      <c r="E399">
        <v>2008</v>
      </c>
      <c r="F399">
        <v>1700</v>
      </c>
      <c r="G399">
        <v>485</v>
      </c>
      <c r="H399">
        <v>2185</v>
      </c>
    </row>
    <row r="400" spans="1:8" x14ac:dyDescent="0.25">
      <c r="A400">
        <v>10</v>
      </c>
      <c r="B400" t="s">
        <v>26</v>
      </c>
      <c r="C400">
        <v>6</v>
      </c>
      <c r="D400" t="s">
        <v>21</v>
      </c>
      <c r="E400">
        <v>2009</v>
      </c>
      <c r="F400">
        <v>8240</v>
      </c>
      <c r="G400">
        <v>2976</v>
      </c>
      <c r="H400">
        <v>11216</v>
      </c>
    </row>
    <row r="401" spans="1:8" x14ac:dyDescent="0.25">
      <c r="A401">
        <v>10</v>
      </c>
      <c r="B401" t="s">
        <v>26</v>
      </c>
      <c r="C401">
        <v>6</v>
      </c>
      <c r="D401" t="s">
        <v>21</v>
      </c>
      <c r="E401">
        <v>2010</v>
      </c>
      <c r="F401">
        <v>710</v>
      </c>
      <c r="G401">
        <v>203</v>
      </c>
      <c r="H401">
        <v>913</v>
      </c>
    </row>
    <row r="402" spans="1:8" x14ac:dyDescent="0.25">
      <c r="A402">
        <v>10</v>
      </c>
      <c r="B402" t="s">
        <v>26</v>
      </c>
      <c r="C402">
        <v>6</v>
      </c>
      <c r="D402" t="s">
        <v>21</v>
      </c>
      <c r="E402">
        <v>2011</v>
      </c>
      <c r="F402">
        <v>2400</v>
      </c>
      <c r="G402">
        <v>832</v>
      </c>
      <c r="H402">
        <v>3232</v>
      </c>
    </row>
    <row r="403" spans="1:8" x14ac:dyDescent="0.25">
      <c r="A403">
        <v>10</v>
      </c>
      <c r="B403" t="s">
        <v>26</v>
      </c>
      <c r="C403">
        <v>6</v>
      </c>
      <c r="D403" t="s">
        <v>21</v>
      </c>
      <c r="E403">
        <v>2012</v>
      </c>
      <c r="F403">
        <v>2920</v>
      </c>
      <c r="G403">
        <v>753</v>
      </c>
      <c r="H403">
        <v>3673</v>
      </c>
    </row>
    <row r="404" spans="1:8" x14ac:dyDescent="0.25">
      <c r="A404">
        <v>10</v>
      </c>
      <c r="B404" t="s">
        <v>26</v>
      </c>
      <c r="C404">
        <v>6</v>
      </c>
      <c r="D404" t="s">
        <v>21</v>
      </c>
      <c r="E404">
        <v>2013</v>
      </c>
      <c r="F404">
        <v>1525</v>
      </c>
      <c r="G404">
        <v>431</v>
      </c>
      <c r="H404">
        <v>1956</v>
      </c>
    </row>
    <row r="405" spans="1:8" x14ac:dyDescent="0.25">
      <c r="A405">
        <v>10</v>
      </c>
      <c r="B405" t="s">
        <v>26</v>
      </c>
      <c r="C405">
        <v>6</v>
      </c>
      <c r="D405" t="s">
        <v>21</v>
      </c>
      <c r="E405">
        <v>2014</v>
      </c>
      <c r="F405">
        <v>2200</v>
      </c>
      <c r="G405">
        <v>340</v>
      </c>
      <c r="H405">
        <v>2540</v>
      </c>
    </row>
    <row r="406" spans="1:8" x14ac:dyDescent="0.25">
      <c r="A406">
        <v>10</v>
      </c>
      <c r="B406" t="s">
        <v>26</v>
      </c>
      <c r="C406">
        <v>6</v>
      </c>
      <c r="D406" t="s">
        <v>21</v>
      </c>
      <c r="E406">
        <v>2015</v>
      </c>
      <c r="F406">
        <v>2150</v>
      </c>
      <c r="G406" s="1" t="s">
        <v>10</v>
      </c>
      <c r="H406" s="1" t="s">
        <v>10</v>
      </c>
    </row>
    <row r="407" spans="1:8" x14ac:dyDescent="0.25">
      <c r="A407">
        <v>10</v>
      </c>
      <c r="B407" t="s">
        <v>26</v>
      </c>
      <c r="C407">
        <v>6</v>
      </c>
      <c r="D407" t="s">
        <v>21</v>
      </c>
      <c r="E407">
        <v>2016</v>
      </c>
      <c r="F407">
        <v>2700</v>
      </c>
      <c r="G407" s="1" t="s">
        <v>10</v>
      </c>
      <c r="H407" s="1" t="s">
        <v>10</v>
      </c>
    </row>
    <row r="408" spans="1:8" x14ac:dyDescent="0.25">
      <c r="A408">
        <v>10</v>
      </c>
      <c r="B408" t="s">
        <v>26</v>
      </c>
      <c r="C408">
        <v>6</v>
      </c>
      <c r="D408" t="s">
        <v>21</v>
      </c>
      <c r="E408">
        <v>2017</v>
      </c>
      <c r="F408">
        <v>4400</v>
      </c>
      <c r="G408" s="1" t="s">
        <v>10</v>
      </c>
      <c r="H408" s="1" t="s">
        <v>10</v>
      </c>
    </row>
    <row r="409" spans="1:8" x14ac:dyDescent="0.25">
      <c r="A409">
        <v>10</v>
      </c>
      <c r="B409" t="s">
        <v>26</v>
      </c>
      <c r="C409">
        <v>6</v>
      </c>
      <c r="D409" t="s">
        <v>21</v>
      </c>
      <c r="E409">
        <v>2018</v>
      </c>
      <c r="F409">
        <v>1500</v>
      </c>
      <c r="G409" s="1" t="s">
        <v>10</v>
      </c>
      <c r="H409" s="1" t="s">
        <v>10</v>
      </c>
    </row>
    <row r="410" spans="1:8" x14ac:dyDescent="0.25">
      <c r="A410">
        <v>10</v>
      </c>
      <c r="B410" t="s">
        <v>26</v>
      </c>
      <c r="C410">
        <v>6</v>
      </c>
      <c r="D410" t="s">
        <v>21</v>
      </c>
      <c r="E410">
        <v>2019</v>
      </c>
      <c r="F410">
        <v>1015</v>
      </c>
      <c r="G410" s="1" t="s">
        <v>10</v>
      </c>
      <c r="H410" s="1" t="s">
        <v>10</v>
      </c>
    </row>
    <row r="411" spans="1:8" x14ac:dyDescent="0.25">
      <c r="A411">
        <v>10</v>
      </c>
      <c r="B411" t="s">
        <v>26</v>
      </c>
      <c r="C411">
        <v>6</v>
      </c>
      <c r="D411" t="s">
        <v>21</v>
      </c>
      <c r="E411">
        <v>2020</v>
      </c>
      <c r="F411">
        <v>2310</v>
      </c>
      <c r="G411" s="1" t="s">
        <v>10</v>
      </c>
      <c r="H411" s="1" t="s">
        <v>10</v>
      </c>
    </row>
    <row r="412" spans="1:8" x14ac:dyDescent="0.25">
      <c r="A412">
        <v>11</v>
      </c>
      <c r="B412" t="s">
        <v>27</v>
      </c>
      <c r="C412">
        <v>6</v>
      </c>
      <c r="D412" t="s">
        <v>21</v>
      </c>
      <c r="E412">
        <v>1980</v>
      </c>
      <c r="F412">
        <v>50</v>
      </c>
      <c r="G412">
        <v>41</v>
      </c>
      <c r="H412">
        <v>91</v>
      </c>
    </row>
    <row r="413" spans="1:8" x14ac:dyDescent="0.25">
      <c r="A413">
        <v>11</v>
      </c>
      <c r="B413" t="s">
        <v>27</v>
      </c>
      <c r="C413">
        <v>6</v>
      </c>
      <c r="D413" t="s">
        <v>21</v>
      </c>
      <c r="E413">
        <v>1981</v>
      </c>
      <c r="F413">
        <v>200</v>
      </c>
      <c r="G413">
        <v>137</v>
      </c>
      <c r="H413">
        <v>337</v>
      </c>
    </row>
    <row r="414" spans="1:8" x14ac:dyDescent="0.25">
      <c r="A414">
        <v>11</v>
      </c>
      <c r="B414" t="s">
        <v>27</v>
      </c>
      <c r="C414">
        <v>6</v>
      </c>
      <c r="D414" t="s">
        <v>21</v>
      </c>
      <c r="E414">
        <v>1982</v>
      </c>
      <c r="F414">
        <v>200</v>
      </c>
      <c r="G414">
        <v>108</v>
      </c>
      <c r="H414">
        <v>308</v>
      </c>
    </row>
    <row r="415" spans="1:8" x14ac:dyDescent="0.25">
      <c r="A415">
        <v>11</v>
      </c>
      <c r="B415" t="s">
        <v>27</v>
      </c>
      <c r="C415">
        <v>6</v>
      </c>
      <c r="D415" t="s">
        <v>21</v>
      </c>
      <c r="E415">
        <v>1983</v>
      </c>
      <c r="F415">
        <v>200</v>
      </c>
      <c r="G415">
        <v>193</v>
      </c>
      <c r="H415">
        <v>393</v>
      </c>
    </row>
    <row r="416" spans="1:8" x14ac:dyDescent="0.25">
      <c r="A416">
        <v>11</v>
      </c>
      <c r="B416" t="s">
        <v>27</v>
      </c>
      <c r="C416">
        <v>6</v>
      </c>
      <c r="D416" t="s">
        <v>21</v>
      </c>
      <c r="E416">
        <v>1984</v>
      </c>
      <c r="F416">
        <v>300</v>
      </c>
      <c r="G416">
        <v>232</v>
      </c>
      <c r="H416">
        <v>532</v>
      </c>
    </row>
    <row r="417" spans="1:8" x14ac:dyDescent="0.25">
      <c r="A417">
        <v>11</v>
      </c>
      <c r="B417" t="s">
        <v>27</v>
      </c>
      <c r="C417">
        <v>6</v>
      </c>
      <c r="D417" t="s">
        <v>21</v>
      </c>
      <c r="E417">
        <v>1985</v>
      </c>
      <c r="F417">
        <v>300</v>
      </c>
      <c r="G417">
        <v>250</v>
      </c>
      <c r="H417">
        <v>550</v>
      </c>
    </row>
    <row r="418" spans="1:8" x14ac:dyDescent="0.25">
      <c r="A418">
        <v>11</v>
      </c>
      <c r="B418" t="s">
        <v>27</v>
      </c>
      <c r="C418">
        <v>6</v>
      </c>
      <c r="D418" t="s">
        <v>21</v>
      </c>
      <c r="E418">
        <v>1986</v>
      </c>
      <c r="F418">
        <v>200</v>
      </c>
      <c r="G418">
        <v>202</v>
      </c>
      <c r="H418">
        <v>402</v>
      </c>
    </row>
    <row r="419" spans="1:8" x14ac:dyDescent="0.25">
      <c r="A419">
        <v>11</v>
      </c>
      <c r="B419" t="s">
        <v>27</v>
      </c>
      <c r="C419">
        <v>6</v>
      </c>
      <c r="D419" t="s">
        <v>21</v>
      </c>
      <c r="E419">
        <v>1987</v>
      </c>
      <c r="F419">
        <v>200</v>
      </c>
      <c r="G419">
        <v>127</v>
      </c>
      <c r="H419">
        <v>327</v>
      </c>
    </row>
    <row r="420" spans="1:8" x14ac:dyDescent="0.25">
      <c r="A420">
        <v>11</v>
      </c>
      <c r="B420" t="s">
        <v>27</v>
      </c>
      <c r="C420">
        <v>6</v>
      </c>
      <c r="D420" t="s">
        <v>21</v>
      </c>
      <c r="E420">
        <v>1988</v>
      </c>
      <c r="F420">
        <v>300</v>
      </c>
      <c r="G420">
        <v>185</v>
      </c>
      <c r="H420">
        <v>485</v>
      </c>
    </row>
    <row r="421" spans="1:8" x14ac:dyDescent="0.25">
      <c r="A421">
        <v>11</v>
      </c>
      <c r="B421" t="s">
        <v>27</v>
      </c>
      <c r="C421">
        <v>6</v>
      </c>
      <c r="D421" t="s">
        <v>21</v>
      </c>
      <c r="E421">
        <v>1989</v>
      </c>
      <c r="F421">
        <v>100</v>
      </c>
      <c r="G421">
        <v>59</v>
      </c>
      <c r="H421">
        <v>159</v>
      </c>
    </row>
    <row r="422" spans="1:8" x14ac:dyDescent="0.25">
      <c r="A422">
        <v>11</v>
      </c>
      <c r="B422" t="s">
        <v>27</v>
      </c>
      <c r="C422">
        <v>6</v>
      </c>
      <c r="D422" t="s">
        <v>21</v>
      </c>
      <c r="E422">
        <v>1990</v>
      </c>
      <c r="F422" t="s">
        <v>10</v>
      </c>
      <c r="G422" t="s">
        <v>10</v>
      </c>
      <c r="H422" t="s">
        <v>10</v>
      </c>
    </row>
    <row r="423" spans="1:8" x14ac:dyDescent="0.25">
      <c r="A423">
        <v>11</v>
      </c>
      <c r="B423" t="s">
        <v>27</v>
      </c>
      <c r="C423">
        <v>6</v>
      </c>
      <c r="D423" t="s">
        <v>21</v>
      </c>
      <c r="E423">
        <v>1991</v>
      </c>
      <c r="F423">
        <v>250</v>
      </c>
      <c r="G423">
        <v>152</v>
      </c>
      <c r="H423">
        <v>402</v>
      </c>
    </row>
    <row r="424" spans="1:8" x14ac:dyDescent="0.25">
      <c r="A424">
        <v>11</v>
      </c>
      <c r="B424" t="s">
        <v>27</v>
      </c>
      <c r="C424">
        <v>6</v>
      </c>
      <c r="D424" t="s">
        <v>21</v>
      </c>
      <c r="E424">
        <v>1992</v>
      </c>
      <c r="F424" t="s">
        <v>10</v>
      </c>
      <c r="G424" t="s">
        <v>10</v>
      </c>
      <c r="H424" t="s">
        <v>10</v>
      </c>
    </row>
    <row r="425" spans="1:8" x14ac:dyDescent="0.25">
      <c r="A425">
        <v>11</v>
      </c>
      <c r="B425" t="s">
        <v>27</v>
      </c>
      <c r="C425">
        <v>6</v>
      </c>
      <c r="D425" t="s">
        <v>21</v>
      </c>
      <c r="E425">
        <v>1993</v>
      </c>
      <c r="F425">
        <v>100</v>
      </c>
      <c r="G425">
        <v>52</v>
      </c>
      <c r="H425">
        <v>152</v>
      </c>
    </row>
    <row r="426" spans="1:8" x14ac:dyDescent="0.25">
      <c r="A426">
        <v>11</v>
      </c>
      <c r="B426" t="s">
        <v>27</v>
      </c>
      <c r="C426">
        <v>6</v>
      </c>
      <c r="D426" t="s">
        <v>21</v>
      </c>
      <c r="E426">
        <v>1994</v>
      </c>
      <c r="F426">
        <v>75</v>
      </c>
      <c r="G426">
        <v>49</v>
      </c>
      <c r="H426">
        <v>124</v>
      </c>
    </row>
    <row r="427" spans="1:8" x14ac:dyDescent="0.25">
      <c r="A427">
        <v>11</v>
      </c>
      <c r="B427" t="s">
        <v>27</v>
      </c>
      <c r="C427">
        <v>6</v>
      </c>
      <c r="D427" t="s">
        <v>21</v>
      </c>
      <c r="E427">
        <v>1995</v>
      </c>
      <c r="F427" t="s">
        <v>10</v>
      </c>
      <c r="G427" t="s">
        <v>10</v>
      </c>
      <c r="H427" t="s">
        <v>10</v>
      </c>
    </row>
    <row r="428" spans="1:8" x14ac:dyDescent="0.25">
      <c r="A428">
        <v>11</v>
      </c>
      <c r="B428" t="s">
        <v>27</v>
      </c>
      <c r="C428">
        <v>6</v>
      </c>
      <c r="D428" t="s">
        <v>21</v>
      </c>
      <c r="E428">
        <v>1996</v>
      </c>
      <c r="F428">
        <v>80</v>
      </c>
      <c r="G428">
        <v>65</v>
      </c>
      <c r="H428">
        <v>145</v>
      </c>
    </row>
    <row r="429" spans="1:8" x14ac:dyDescent="0.25">
      <c r="A429">
        <v>11</v>
      </c>
      <c r="B429" t="s">
        <v>27</v>
      </c>
      <c r="C429">
        <v>6</v>
      </c>
      <c r="D429" t="s">
        <v>21</v>
      </c>
      <c r="E429">
        <v>1997</v>
      </c>
      <c r="F429">
        <v>5</v>
      </c>
      <c r="G429">
        <v>4</v>
      </c>
      <c r="H429">
        <v>9</v>
      </c>
    </row>
    <row r="430" spans="1:8" x14ac:dyDescent="0.25">
      <c r="A430">
        <v>11</v>
      </c>
      <c r="B430" t="s">
        <v>27</v>
      </c>
      <c r="C430">
        <v>6</v>
      </c>
      <c r="D430" t="s">
        <v>21</v>
      </c>
      <c r="E430">
        <v>1998</v>
      </c>
      <c r="F430">
        <v>420</v>
      </c>
      <c r="G430">
        <v>76</v>
      </c>
      <c r="H430">
        <v>496</v>
      </c>
    </row>
    <row r="431" spans="1:8" x14ac:dyDescent="0.25">
      <c r="A431">
        <v>11</v>
      </c>
      <c r="B431" t="s">
        <v>27</v>
      </c>
      <c r="C431">
        <v>6</v>
      </c>
      <c r="D431" t="s">
        <v>21</v>
      </c>
      <c r="E431">
        <v>1999</v>
      </c>
      <c r="F431">
        <v>140</v>
      </c>
      <c r="G431">
        <v>25</v>
      </c>
      <c r="H431">
        <v>165</v>
      </c>
    </row>
    <row r="432" spans="1:8" x14ac:dyDescent="0.25">
      <c r="A432">
        <v>11</v>
      </c>
      <c r="B432" t="s">
        <v>27</v>
      </c>
      <c r="C432">
        <v>6</v>
      </c>
      <c r="D432" t="s">
        <v>21</v>
      </c>
      <c r="E432">
        <v>2000</v>
      </c>
      <c r="F432">
        <v>225</v>
      </c>
      <c r="G432">
        <v>27</v>
      </c>
      <c r="H432">
        <v>252</v>
      </c>
    </row>
    <row r="433" spans="1:8" x14ac:dyDescent="0.25">
      <c r="A433">
        <v>11</v>
      </c>
      <c r="B433" t="s">
        <v>27</v>
      </c>
      <c r="C433">
        <v>6</v>
      </c>
      <c r="D433" t="s">
        <v>21</v>
      </c>
      <c r="E433">
        <v>2001</v>
      </c>
      <c r="F433">
        <v>600</v>
      </c>
      <c r="G433">
        <v>144</v>
      </c>
      <c r="H433">
        <v>744</v>
      </c>
    </row>
    <row r="434" spans="1:8" x14ac:dyDescent="0.25">
      <c r="A434">
        <v>11</v>
      </c>
      <c r="B434" t="s">
        <v>27</v>
      </c>
      <c r="C434">
        <v>6</v>
      </c>
      <c r="D434" t="s">
        <v>21</v>
      </c>
      <c r="E434">
        <v>2002</v>
      </c>
      <c r="F434">
        <v>500</v>
      </c>
      <c r="G434">
        <v>81</v>
      </c>
      <c r="H434">
        <v>581</v>
      </c>
    </row>
    <row r="435" spans="1:8" x14ac:dyDescent="0.25">
      <c r="A435">
        <v>11</v>
      </c>
      <c r="B435" t="s">
        <v>27</v>
      </c>
      <c r="C435">
        <v>6</v>
      </c>
      <c r="D435" t="s">
        <v>21</v>
      </c>
      <c r="E435">
        <v>2003</v>
      </c>
      <c r="F435">
        <v>250</v>
      </c>
      <c r="G435">
        <v>56</v>
      </c>
      <c r="H435">
        <v>306</v>
      </c>
    </row>
    <row r="436" spans="1:8" x14ac:dyDescent="0.25">
      <c r="A436">
        <v>11</v>
      </c>
      <c r="B436" t="s">
        <v>27</v>
      </c>
      <c r="C436">
        <v>6</v>
      </c>
      <c r="D436" t="s">
        <v>21</v>
      </c>
      <c r="E436">
        <v>2004</v>
      </c>
      <c r="F436">
        <v>400</v>
      </c>
      <c r="G436">
        <v>137</v>
      </c>
      <c r="H436">
        <v>537</v>
      </c>
    </row>
    <row r="437" spans="1:8" x14ac:dyDescent="0.25">
      <c r="A437">
        <v>11</v>
      </c>
      <c r="B437" t="s">
        <v>27</v>
      </c>
      <c r="C437">
        <v>6</v>
      </c>
      <c r="D437" t="s">
        <v>21</v>
      </c>
      <c r="E437">
        <v>2005</v>
      </c>
      <c r="F437">
        <v>650</v>
      </c>
      <c r="G437">
        <v>170</v>
      </c>
      <c r="H437">
        <v>820</v>
      </c>
    </row>
    <row r="438" spans="1:8" x14ac:dyDescent="0.25">
      <c r="A438">
        <v>11</v>
      </c>
      <c r="B438" t="s">
        <v>27</v>
      </c>
      <c r="C438">
        <v>6</v>
      </c>
      <c r="D438" t="s">
        <v>21</v>
      </c>
      <c r="E438">
        <v>2006</v>
      </c>
      <c r="F438">
        <v>410</v>
      </c>
      <c r="G438">
        <v>84</v>
      </c>
      <c r="H438">
        <v>494</v>
      </c>
    </row>
    <row r="439" spans="1:8" x14ac:dyDescent="0.25">
      <c r="A439">
        <v>11</v>
      </c>
      <c r="B439" t="s">
        <v>27</v>
      </c>
      <c r="C439">
        <v>6</v>
      </c>
      <c r="D439" t="s">
        <v>21</v>
      </c>
      <c r="E439">
        <v>2007</v>
      </c>
      <c r="F439">
        <v>220</v>
      </c>
      <c r="G439">
        <v>64</v>
      </c>
      <c r="H439">
        <v>284</v>
      </c>
    </row>
    <row r="440" spans="1:8" x14ac:dyDescent="0.25">
      <c r="A440">
        <v>11</v>
      </c>
      <c r="B440" t="s">
        <v>27</v>
      </c>
      <c r="C440">
        <v>6</v>
      </c>
      <c r="D440" t="s">
        <v>21</v>
      </c>
      <c r="E440">
        <v>2008</v>
      </c>
      <c r="F440">
        <v>250</v>
      </c>
      <c r="G440">
        <v>71</v>
      </c>
      <c r="H440">
        <v>321</v>
      </c>
    </row>
    <row r="441" spans="1:8" x14ac:dyDescent="0.25">
      <c r="A441">
        <v>11</v>
      </c>
      <c r="B441" t="s">
        <v>27</v>
      </c>
      <c r="C441">
        <v>6</v>
      </c>
      <c r="D441" t="s">
        <v>21</v>
      </c>
      <c r="E441">
        <v>2009</v>
      </c>
      <c r="F441">
        <v>800</v>
      </c>
      <c r="G441">
        <v>289</v>
      </c>
      <c r="H441">
        <v>1089</v>
      </c>
    </row>
    <row r="442" spans="1:8" x14ac:dyDescent="0.25">
      <c r="A442">
        <v>11</v>
      </c>
      <c r="B442" t="s">
        <v>27</v>
      </c>
      <c r="C442">
        <v>6</v>
      </c>
      <c r="D442" t="s">
        <v>21</v>
      </c>
      <c r="E442">
        <v>2010</v>
      </c>
      <c r="F442">
        <v>160</v>
      </c>
      <c r="G442">
        <v>46</v>
      </c>
      <c r="H442">
        <v>206</v>
      </c>
    </row>
    <row r="443" spans="1:8" x14ac:dyDescent="0.25">
      <c r="A443">
        <v>11</v>
      </c>
      <c r="B443" t="s">
        <v>27</v>
      </c>
      <c r="C443">
        <v>6</v>
      </c>
      <c r="D443" t="s">
        <v>21</v>
      </c>
      <c r="E443">
        <v>2011</v>
      </c>
      <c r="F443">
        <v>310</v>
      </c>
      <c r="G443">
        <v>108</v>
      </c>
      <c r="H443">
        <v>418</v>
      </c>
    </row>
    <row r="444" spans="1:8" x14ac:dyDescent="0.25">
      <c r="A444">
        <v>11</v>
      </c>
      <c r="B444" t="s">
        <v>27</v>
      </c>
      <c r="C444">
        <v>6</v>
      </c>
      <c r="D444" t="s">
        <v>21</v>
      </c>
      <c r="E444">
        <v>2012</v>
      </c>
      <c r="F444">
        <v>200</v>
      </c>
      <c r="G444">
        <v>52</v>
      </c>
      <c r="H444">
        <v>252</v>
      </c>
    </row>
    <row r="445" spans="1:8" x14ac:dyDescent="0.25">
      <c r="A445">
        <v>11</v>
      </c>
      <c r="B445" t="s">
        <v>27</v>
      </c>
      <c r="C445">
        <v>6</v>
      </c>
      <c r="D445" t="s">
        <v>21</v>
      </c>
      <c r="E445">
        <v>2013</v>
      </c>
      <c r="F445">
        <v>315</v>
      </c>
      <c r="G445">
        <v>89</v>
      </c>
      <c r="H445">
        <v>404</v>
      </c>
    </row>
    <row r="446" spans="1:8" x14ac:dyDescent="0.25">
      <c r="A446">
        <v>11</v>
      </c>
      <c r="B446" t="s">
        <v>27</v>
      </c>
      <c r="C446">
        <v>6</v>
      </c>
      <c r="D446" t="s">
        <v>21</v>
      </c>
      <c r="E446">
        <v>2014</v>
      </c>
      <c r="F446">
        <v>600</v>
      </c>
      <c r="G446">
        <v>93</v>
      </c>
      <c r="H446">
        <v>693</v>
      </c>
    </row>
    <row r="447" spans="1:8" x14ac:dyDescent="0.25">
      <c r="A447">
        <v>11</v>
      </c>
      <c r="B447" t="s">
        <v>27</v>
      </c>
      <c r="C447">
        <v>6</v>
      </c>
      <c r="D447" t="s">
        <v>21</v>
      </c>
      <c r="E447">
        <v>2015</v>
      </c>
      <c r="F447">
        <v>400</v>
      </c>
      <c r="G447" s="1" t="s">
        <v>10</v>
      </c>
      <c r="H447" s="1" t="s">
        <v>10</v>
      </c>
    </row>
    <row r="448" spans="1:8" x14ac:dyDescent="0.25">
      <c r="A448">
        <v>11</v>
      </c>
      <c r="B448" t="s">
        <v>27</v>
      </c>
      <c r="C448">
        <v>6</v>
      </c>
      <c r="D448" t="s">
        <v>21</v>
      </c>
      <c r="E448">
        <v>2016</v>
      </c>
      <c r="F448">
        <v>200</v>
      </c>
      <c r="G448" s="1" t="s">
        <v>10</v>
      </c>
      <c r="H448" s="1" t="s">
        <v>10</v>
      </c>
    </row>
    <row r="449" spans="1:8" x14ac:dyDescent="0.25">
      <c r="A449">
        <v>11</v>
      </c>
      <c r="B449" t="s">
        <v>27</v>
      </c>
      <c r="C449">
        <v>6</v>
      </c>
      <c r="D449" t="s">
        <v>21</v>
      </c>
      <c r="E449">
        <v>2017</v>
      </c>
      <c r="F449">
        <v>200</v>
      </c>
      <c r="G449" s="1" t="s">
        <v>10</v>
      </c>
      <c r="H449" s="1" t="s">
        <v>10</v>
      </c>
    </row>
    <row r="450" spans="1:8" x14ac:dyDescent="0.25">
      <c r="A450">
        <v>11</v>
      </c>
      <c r="B450" t="s">
        <v>27</v>
      </c>
      <c r="C450">
        <v>6</v>
      </c>
      <c r="D450" t="s">
        <v>21</v>
      </c>
      <c r="E450">
        <v>2018</v>
      </c>
      <c r="F450">
        <v>130</v>
      </c>
      <c r="G450" s="1" t="s">
        <v>10</v>
      </c>
      <c r="H450" s="1" t="s">
        <v>10</v>
      </c>
    </row>
    <row r="451" spans="1:8" x14ac:dyDescent="0.25">
      <c r="A451">
        <v>11</v>
      </c>
      <c r="B451" t="s">
        <v>27</v>
      </c>
      <c r="C451">
        <v>6</v>
      </c>
      <c r="D451" t="s">
        <v>21</v>
      </c>
      <c r="E451">
        <v>2019</v>
      </c>
      <c r="F451">
        <v>300</v>
      </c>
      <c r="G451" s="1" t="s">
        <v>10</v>
      </c>
      <c r="H451" s="1" t="s">
        <v>10</v>
      </c>
    </row>
    <row r="452" spans="1:8" x14ac:dyDescent="0.25">
      <c r="A452">
        <v>11</v>
      </c>
      <c r="B452" t="s">
        <v>27</v>
      </c>
      <c r="C452">
        <v>6</v>
      </c>
      <c r="D452" t="s">
        <v>21</v>
      </c>
      <c r="E452">
        <v>2020</v>
      </c>
      <c r="F452">
        <v>135</v>
      </c>
      <c r="G452" s="1" t="s">
        <v>10</v>
      </c>
      <c r="H452" s="1" t="s">
        <v>10</v>
      </c>
    </row>
    <row r="453" spans="1:8" x14ac:dyDescent="0.25">
      <c r="A453">
        <v>12</v>
      </c>
      <c r="B453" t="s">
        <v>28</v>
      </c>
      <c r="C453">
        <v>6</v>
      </c>
      <c r="D453" t="s">
        <v>29</v>
      </c>
      <c r="E453">
        <v>1980</v>
      </c>
      <c r="F453">
        <v>800</v>
      </c>
      <c r="G453">
        <v>1029</v>
      </c>
      <c r="H453">
        <v>1829</v>
      </c>
    </row>
    <row r="454" spans="1:8" x14ac:dyDescent="0.25">
      <c r="A454">
        <v>12</v>
      </c>
      <c r="B454" t="s">
        <v>28</v>
      </c>
      <c r="C454">
        <v>6</v>
      </c>
      <c r="D454" t="s">
        <v>29</v>
      </c>
      <c r="E454">
        <v>1981</v>
      </c>
      <c r="F454">
        <v>500</v>
      </c>
      <c r="G454">
        <v>519</v>
      </c>
      <c r="H454">
        <v>1019</v>
      </c>
    </row>
    <row r="455" spans="1:8" x14ac:dyDescent="0.25">
      <c r="A455">
        <v>12</v>
      </c>
      <c r="B455" t="s">
        <v>28</v>
      </c>
      <c r="C455">
        <v>6</v>
      </c>
      <c r="D455" t="s">
        <v>29</v>
      </c>
      <c r="E455">
        <v>1982</v>
      </c>
      <c r="F455">
        <v>500</v>
      </c>
      <c r="G455">
        <v>394</v>
      </c>
      <c r="H455">
        <v>894</v>
      </c>
    </row>
    <row r="456" spans="1:8" x14ac:dyDescent="0.25">
      <c r="A456">
        <v>12</v>
      </c>
      <c r="B456" t="s">
        <v>28</v>
      </c>
      <c r="C456">
        <v>6</v>
      </c>
      <c r="D456" t="s">
        <v>29</v>
      </c>
      <c r="E456">
        <v>1983</v>
      </c>
      <c r="F456">
        <v>400</v>
      </c>
      <c r="G456">
        <v>641</v>
      </c>
      <c r="H456">
        <v>1041</v>
      </c>
    </row>
    <row r="457" spans="1:8" x14ac:dyDescent="0.25">
      <c r="A457">
        <v>12</v>
      </c>
      <c r="B457" t="s">
        <v>28</v>
      </c>
      <c r="C457">
        <v>6</v>
      </c>
      <c r="D457" t="s">
        <v>29</v>
      </c>
      <c r="E457">
        <v>1984</v>
      </c>
      <c r="F457">
        <v>600</v>
      </c>
      <c r="G457">
        <v>726</v>
      </c>
      <c r="H457">
        <v>1326</v>
      </c>
    </row>
    <row r="458" spans="1:8" x14ac:dyDescent="0.25">
      <c r="A458">
        <v>12</v>
      </c>
      <c r="B458" t="s">
        <v>28</v>
      </c>
      <c r="C458">
        <v>6</v>
      </c>
      <c r="D458" t="s">
        <v>29</v>
      </c>
      <c r="E458">
        <v>1985</v>
      </c>
      <c r="F458">
        <v>500</v>
      </c>
      <c r="G458">
        <v>663</v>
      </c>
      <c r="H458">
        <v>1163</v>
      </c>
    </row>
    <row r="459" spans="1:8" x14ac:dyDescent="0.25">
      <c r="A459">
        <v>12</v>
      </c>
      <c r="B459" t="s">
        <v>28</v>
      </c>
      <c r="C459">
        <v>6</v>
      </c>
      <c r="D459" t="s">
        <v>29</v>
      </c>
      <c r="E459">
        <v>1986</v>
      </c>
      <c r="F459">
        <v>250</v>
      </c>
      <c r="G459">
        <v>428</v>
      </c>
      <c r="H459">
        <v>678</v>
      </c>
    </row>
    <row r="460" spans="1:8" x14ac:dyDescent="0.25">
      <c r="A460">
        <v>12</v>
      </c>
      <c r="B460" t="s">
        <v>28</v>
      </c>
      <c r="C460">
        <v>6</v>
      </c>
      <c r="D460" t="s">
        <v>29</v>
      </c>
      <c r="E460">
        <v>1987</v>
      </c>
      <c r="F460">
        <v>300</v>
      </c>
      <c r="G460">
        <v>284</v>
      </c>
      <c r="H460">
        <v>584</v>
      </c>
    </row>
    <row r="461" spans="1:8" x14ac:dyDescent="0.25">
      <c r="A461">
        <v>12</v>
      </c>
      <c r="B461" t="s">
        <v>28</v>
      </c>
      <c r="C461">
        <v>6</v>
      </c>
      <c r="D461" t="s">
        <v>29</v>
      </c>
      <c r="E461">
        <v>1988</v>
      </c>
      <c r="F461">
        <v>700</v>
      </c>
      <c r="G461">
        <v>644</v>
      </c>
      <c r="H461">
        <v>1344</v>
      </c>
    </row>
    <row r="462" spans="1:8" x14ac:dyDescent="0.25">
      <c r="A462">
        <v>12</v>
      </c>
      <c r="B462" t="s">
        <v>28</v>
      </c>
      <c r="C462">
        <v>6</v>
      </c>
      <c r="D462" t="s">
        <v>29</v>
      </c>
      <c r="E462">
        <v>1989</v>
      </c>
      <c r="F462">
        <v>200</v>
      </c>
      <c r="G462">
        <v>176</v>
      </c>
      <c r="H462">
        <v>376</v>
      </c>
    </row>
    <row r="463" spans="1:8" x14ac:dyDescent="0.25">
      <c r="A463">
        <v>12</v>
      </c>
      <c r="B463" t="s">
        <v>28</v>
      </c>
      <c r="C463">
        <v>6</v>
      </c>
      <c r="D463" t="s">
        <v>29</v>
      </c>
      <c r="E463">
        <v>1990</v>
      </c>
      <c r="F463" t="s">
        <v>10</v>
      </c>
      <c r="G463" t="s">
        <v>10</v>
      </c>
      <c r="H463" t="s">
        <v>10</v>
      </c>
    </row>
    <row r="464" spans="1:8" x14ac:dyDescent="0.25">
      <c r="A464">
        <v>12</v>
      </c>
      <c r="B464" t="s">
        <v>28</v>
      </c>
      <c r="C464">
        <v>6</v>
      </c>
      <c r="D464" t="s">
        <v>29</v>
      </c>
      <c r="E464">
        <v>1991</v>
      </c>
      <c r="F464">
        <v>200</v>
      </c>
      <c r="G464">
        <v>203</v>
      </c>
      <c r="H464">
        <v>403</v>
      </c>
    </row>
    <row r="465" spans="1:8" x14ac:dyDescent="0.25">
      <c r="A465">
        <v>12</v>
      </c>
      <c r="B465" t="s">
        <v>28</v>
      </c>
      <c r="C465">
        <v>6</v>
      </c>
      <c r="D465" t="s">
        <v>29</v>
      </c>
      <c r="E465">
        <v>1992</v>
      </c>
      <c r="F465">
        <v>700</v>
      </c>
      <c r="G465">
        <v>845</v>
      </c>
      <c r="H465">
        <v>1545</v>
      </c>
    </row>
    <row r="466" spans="1:8" x14ac:dyDescent="0.25">
      <c r="A466">
        <v>12</v>
      </c>
      <c r="B466" t="s">
        <v>28</v>
      </c>
      <c r="C466">
        <v>6</v>
      </c>
      <c r="D466" t="s">
        <v>29</v>
      </c>
      <c r="E466">
        <v>1993</v>
      </c>
      <c r="F466">
        <v>400</v>
      </c>
      <c r="G466">
        <v>343</v>
      </c>
      <c r="H466">
        <v>743</v>
      </c>
    </row>
    <row r="467" spans="1:8" x14ac:dyDescent="0.25">
      <c r="A467">
        <v>12</v>
      </c>
      <c r="B467" t="s">
        <v>28</v>
      </c>
      <c r="C467">
        <v>6</v>
      </c>
      <c r="D467" t="s">
        <v>29</v>
      </c>
      <c r="E467">
        <v>1994</v>
      </c>
      <c r="F467">
        <v>300</v>
      </c>
      <c r="G467">
        <v>361</v>
      </c>
      <c r="H467">
        <v>661</v>
      </c>
    </row>
    <row r="468" spans="1:8" x14ac:dyDescent="0.25">
      <c r="A468">
        <v>12</v>
      </c>
      <c r="B468" t="s">
        <v>28</v>
      </c>
      <c r="C468">
        <v>6</v>
      </c>
      <c r="D468" t="s">
        <v>29</v>
      </c>
      <c r="E468">
        <v>1995</v>
      </c>
      <c r="F468">
        <v>80</v>
      </c>
      <c r="G468">
        <v>36</v>
      </c>
      <c r="H468">
        <v>116</v>
      </c>
    </row>
    <row r="469" spans="1:8" x14ac:dyDescent="0.25">
      <c r="A469">
        <v>12</v>
      </c>
      <c r="B469" t="s">
        <v>28</v>
      </c>
      <c r="C469">
        <v>6</v>
      </c>
      <c r="D469" t="s">
        <v>29</v>
      </c>
      <c r="E469">
        <v>1996</v>
      </c>
      <c r="F469">
        <v>135</v>
      </c>
      <c r="G469">
        <v>175</v>
      </c>
      <c r="H469">
        <v>310</v>
      </c>
    </row>
    <row r="470" spans="1:8" x14ac:dyDescent="0.25">
      <c r="A470">
        <v>12</v>
      </c>
      <c r="B470" t="s">
        <v>28</v>
      </c>
      <c r="C470">
        <v>6</v>
      </c>
      <c r="D470" t="s">
        <v>29</v>
      </c>
      <c r="E470">
        <v>1997</v>
      </c>
      <c r="F470">
        <v>50</v>
      </c>
      <c r="G470">
        <v>61</v>
      </c>
      <c r="H470">
        <v>111</v>
      </c>
    </row>
    <row r="471" spans="1:8" x14ac:dyDescent="0.25">
      <c r="A471">
        <v>12</v>
      </c>
      <c r="B471" t="s">
        <v>28</v>
      </c>
      <c r="C471">
        <v>6</v>
      </c>
      <c r="D471" t="s">
        <v>29</v>
      </c>
      <c r="E471">
        <v>1998</v>
      </c>
      <c r="F471">
        <v>100</v>
      </c>
      <c r="G471">
        <v>27</v>
      </c>
      <c r="H471">
        <v>127</v>
      </c>
    </row>
    <row r="472" spans="1:8" x14ac:dyDescent="0.25">
      <c r="A472">
        <v>12</v>
      </c>
      <c r="B472" t="s">
        <v>28</v>
      </c>
      <c r="C472">
        <v>6</v>
      </c>
      <c r="D472" t="s">
        <v>29</v>
      </c>
      <c r="E472">
        <v>1999</v>
      </c>
      <c r="F472" t="s">
        <v>10</v>
      </c>
      <c r="G472" t="s">
        <v>10</v>
      </c>
      <c r="H472" t="s">
        <v>10</v>
      </c>
    </row>
    <row r="473" spans="1:8" x14ac:dyDescent="0.25">
      <c r="A473">
        <v>12</v>
      </c>
      <c r="B473" t="s">
        <v>28</v>
      </c>
      <c r="C473">
        <v>6</v>
      </c>
      <c r="D473" t="s">
        <v>29</v>
      </c>
      <c r="E473">
        <v>2000</v>
      </c>
      <c r="F473" t="s">
        <v>10</v>
      </c>
      <c r="G473" t="s">
        <v>10</v>
      </c>
      <c r="H473" t="s">
        <v>10</v>
      </c>
    </row>
    <row r="474" spans="1:8" x14ac:dyDescent="0.25">
      <c r="A474">
        <v>12</v>
      </c>
      <c r="B474" t="s">
        <v>28</v>
      </c>
      <c r="C474">
        <v>6</v>
      </c>
      <c r="D474" t="s">
        <v>29</v>
      </c>
      <c r="E474">
        <v>2001</v>
      </c>
      <c r="F474" t="s">
        <v>10</v>
      </c>
      <c r="G474" t="s">
        <v>10</v>
      </c>
      <c r="H474" t="s">
        <v>10</v>
      </c>
    </row>
    <row r="475" spans="1:8" x14ac:dyDescent="0.25">
      <c r="A475">
        <v>12</v>
      </c>
      <c r="B475" t="s">
        <v>28</v>
      </c>
      <c r="C475">
        <v>6</v>
      </c>
      <c r="D475" t="s">
        <v>29</v>
      </c>
      <c r="E475">
        <v>2002</v>
      </c>
      <c r="F475">
        <v>400</v>
      </c>
      <c r="G475">
        <v>94</v>
      </c>
      <c r="H475">
        <v>494</v>
      </c>
    </row>
    <row r="476" spans="1:8" x14ac:dyDescent="0.25">
      <c r="A476">
        <v>12</v>
      </c>
      <c r="B476" t="s">
        <v>28</v>
      </c>
      <c r="C476">
        <v>6</v>
      </c>
      <c r="D476" t="s">
        <v>29</v>
      </c>
      <c r="E476">
        <v>2003</v>
      </c>
      <c r="F476" t="s">
        <v>10</v>
      </c>
      <c r="G476" t="s">
        <v>10</v>
      </c>
      <c r="H476" t="s">
        <v>10</v>
      </c>
    </row>
    <row r="477" spans="1:8" x14ac:dyDescent="0.25">
      <c r="A477">
        <v>12</v>
      </c>
      <c r="B477" t="s">
        <v>28</v>
      </c>
      <c r="C477">
        <v>6</v>
      </c>
      <c r="D477" t="s">
        <v>29</v>
      </c>
      <c r="E477">
        <v>2004</v>
      </c>
      <c r="F477" t="s">
        <v>10</v>
      </c>
      <c r="G477" t="s">
        <v>10</v>
      </c>
      <c r="H477" t="s">
        <v>10</v>
      </c>
    </row>
    <row r="478" spans="1:8" x14ac:dyDescent="0.25">
      <c r="A478">
        <v>12</v>
      </c>
      <c r="B478" t="s">
        <v>28</v>
      </c>
      <c r="C478">
        <v>6</v>
      </c>
      <c r="D478" t="s">
        <v>29</v>
      </c>
      <c r="E478">
        <v>2005</v>
      </c>
      <c r="F478">
        <v>800</v>
      </c>
      <c r="G478">
        <v>392</v>
      </c>
      <c r="H478">
        <v>1192</v>
      </c>
    </row>
    <row r="479" spans="1:8" x14ac:dyDescent="0.25">
      <c r="A479">
        <v>12</v>
      </c>
      <c r="B479" t="s">
        <v>28</v>
      </c>
      <c r="C479">
        <v>6</v>
      </c>
      <c r="D479" t="s">
        <v>29</v>
      </c>
      <c r="E479">
        <v>2006</v>
      </c>
      <c r="F479">
        <v>600</v>
      </c>
      <c r="G479">
        <v>189</v>
      </c>
      <c r="H479">
        <v>789</v>
      </c>
    </row>
    <row r="480" spans="1:8" x14ac:dyDescent="0.25">
      <c r="A480">
        <v>12</v>
      </c>
      <c r="B480" t="s">
        <v>28</v>
      </c>
      <c r="C480">
        <v>6</v>
      </c>
      <c r="D480" t="s">
        <v>29</v>
      </c>
      <c r="E480">
        <v>2007</v>
      </c>
      <c r="F480">
        <v>250</v>
      </c>
      <c r="G480">
        <v>151</v>
      </c>
      <c r="H480">
        <v>401</v>
      </c>
    </row>
    <row r="481" spans="1:8" x14ac:dyDescent="0.25">
      <c r="A481">
        <v>12</v>
      </c>
      <c r="B481" t="s">
        <v>28</v>
      </c>
      <c r="C481">
        <v>6</v>
      </c>
      <c r="D481" t="s">
        <v>29</v>
      </c>
      <c r="E481">
        <v>2008</v>
      </c>
      <c r="F481">
        <v>200</v>
      </c>
      <c r="G481">
        <v>107</v>
      </c>
      <c r="H481">
        <v>307</v>
      </c>
    </row>
    <row r="482" spans="1:8" x14ac:dyDescent="0.25">
      <c r="A482">
        <v>12</v>
      </c>
      <c r="B482" t="s">
        <v>28</v>
      </c>
      <c r="C482">
        <v>6</v>
      </c>
      <c r="D482" t="s">
        <v>29</v>
      </c>
      <c r="E482">
        <v>2009</v>
      </c>
      <c r="F482" t="s">
        <v>10</v>
      </c>
      <c r="G482" t="s">
        <v>10</v>
      </c>
      <c r="H482" t="s">
        <v>10</v>
      </c>
    </row>
    <row r="483" spans="1:8" x14ac:dyDescent="0.25">
      <c r="A483">
        <v>12</v>
      </c>
      <c r="B483" t="s">
        <v>28</v>
      </c>
      <c r="C483">
        <v>6</v>
      </c>
      <c r="D483" t="s">
        <v>29</v>
      </c>
      <c r="E483">
        <v>2010</v>
      </c>
      <c r="F483" t="s">
        <v>10</v>
      </c>
      <c r="G483" t="s">
        <v>10</v>
      </c>
      <c r="H483" t="s">
        <v>10</v>
      </c>
    </row>
    <row r="484" spans="1:8" x14ac:dyDescent="0.25">
      <c r="A484">
        <v>12</v>
      </c>
      <c r="B484" t="s">
        <v>28</v>
      </c>
      <c r="C484">
        <v>6</v>
      </c>
      <c r="D484" t="s">
        <v>29</v>
      </c>
      <c r="E484">
        <v>2011</v>
      </c>
      <c r="F484" t="s">
        <v>10</v>
      </c>
      <c r="G484" t="s">
        <v>10</v>
      </c>
      <c r="H484" t="s">
        <v>10</v>
      </c>
    </row>
    <row r="485" spans="1:8" x14ac:dyDescent="0.25">
      <c r="A485">
        <v>12</v>
      </c>
      <c r="B485" t="s">
        <v>28</v>
      </c>
      <c r="C485">
        <v>6</v>
      </c>
      <c r="D485" t="s">
        <v>29</v>
      </c>
      <c r="E485">
        <v>2012</v>
      </c>
      <c r="F485" t="s">
        <v>10</v>
      </c>
      <c r="G485" t="s">
        <v>10</v>
      </c>
      <c r="H485" t="s">
        <v>10</v>
      </c>
    </row>
    <row r="486" spans="1:8" x14ac:dyDescent="0.25">
      <c r="A486">
        <v>12</v>
      </c>
      <c r="B486" t="s">
        <v>28</v>
      </c>
      <c r="C486">
        <v>6</v>
      </c>
      <c r="D486" t="s">
        <v>29</v>
      </c>
      <c r="E486">
        <v>2013</v>
      </c>
      <c r="F486">
        <v>485</v>
      </c>
      <c r="G486">
        <v>281</v>
      </c>
      <c r="H486">
        <v>766</v>
      </c>
    </row>
    <row r="487" spans="1:8" x14ac:dyDescent="0.25">
      <c r="A487">
        <v>12</v>
      </c>
      <c r="B487" t="s">
        <v>28</v>
      </c>
      <c r="C487">
        <v>6</v>
      </c>
      <c r="D487" t="s">
        <v>29</v>
      </c>
      <c r="E487">
        <v>2014</v>
      </c>
      <c r="F487" t="s">
        <v>10</v>
      </c>
      <c r="G487" t="s">
        <v>10</v>
      </c>
      <c r="H487" t="s">
        <v>10</v>
      </c>
    </row>
    <row r="488" spans="1:8" x14ac:dyDescent="0.25">
      <c r="A488">
        <v>12</v>
      </c>
      <c r="B488" t="s">
        <v>28</v>
      </c>
      <c r="C488">
        <v>6</v>
      </c>
      <c r="D488" t="s">
        <v>29</v>
      </c>
      <c r="E488">
        <v>2015</v>
      </c>
      <c r="F488" t="s">
        <v>10</v>
      </c>
      <c r="G488" t="s">
        <v>10</v>
      </c>
      <c r="H488" t="s">
        <v>10</v>
      </c>
    </row>
    <row r="489" spans="1:8" x14ac:dyDescent="0.25">
      <c r="A489">
        <v>12</v>
      </c>
      <c r="B489" t="s">
        <v>28</v>
      </c>
      <c r="C489">
        <v>6</v>
      </c>
      <c r="D489" t="s">
        <v>29</v>
      </c>
      <c r="E489">
        <v>2016</v>
      </c>
      <c r="F489">
        <v>950</v>
      </c>
      <c r="G489" s="1" t="s">
        <v>10</v>
      </c>
      <c r="H489" s="1" t="s">
        <v>10</v>
      </c>
    </row>
    <row r="490" spans="1:8" x14ac:dyDescent="0.25">
      <c r="A490">
        <v>12</v>
      </c>
      <c r="B490" t="s">
        <v>28</v>
      </c>
      <c r="C490">
        <v>6</v>
      </c>
      <c r="D490" t="s">
        <v>29</v>
      </c>
      <c r="E490">
        <v>2017</v>
      </c>
      <c r="F490">
        <v>350</v>
      </c>
      <c r="G490" s="1" t="s">
        <v>10</v>
      </c>
      <c r="H490" s="1" t="s">
        <v>10</v>
      </c>
    </row>
    <row r="491" spans="1:8" x14ac:dyDescent="0.25">
      <c r="A491">
        <v>12</v>
      </c>
      <c r="B491" t="s">
        <v>28</v>
      </c>
      <c r="C491">
        <v>6</v>
      </c>
      <c r="D491" t="s">
        <v>29</v>
      </c>
      <c r="E491">
        <v>2018</v>
      </c>
      <c r="F491">
        <v>430</v>
      </c>
      <c r="G491" s="1" t="s">
        <v>10</v>
      </c>
      <c r="H491" s="1" t="s">
        <v>10</v>
      </c>
    </row>
    <row r="492" spans="1:8" x14ac:dyDescent="0.25">
      <c r="A492">
        <v>12</v>
      </c>
      <c r="B492" t="s">
        <v>28</v>
      </c>
      <c r="C492">
        <v>6</v>
      </c>
      <c r="D492" t="s">
        <v>29</v>
      </c>
      <c r="E492">
        <v>2019</v>
      </c>
      <c r="F492">
        <v>275</v>
      </c>
      <c r="G492" s="1" t="s">
        <v>10</v>
      </c>
      <c r="H492" s="1" t="s">
        <v>10</v>
      </c>
    </row>
    <row r="493" spans="1:8" x14ac:dyDescent="0.25">
      <c r="A493">
        <v>12</v>
      </c>
      <c r="B493" t="s">
        <v>28</v>
      </c>
      <c r="C493">
        <v>6</v>
      </c>
      <c r="D493" t="s">
        <v>29</v>
      </c>
      <c r="E493">
        <v>2020</v>
      </c>
      <c r="F493">
        <v>765</v>
      </c>
      <c r="G493" s="1" t="s">
        <v>10</v>
      </c>
      <c r="H493" s="1" t="s">
        <v>10</v>
      </c>
    </row>
    <row r="494" spans="1:8" x14ac:dyDescent="0.25">
      <c r="A494">
        <v>13</v>
      </c>
      <c r="B494" t="s">
        <v>30</v>
      </c>
      <c r="C494">
        <v>6</v>
      </c>
      <c r="D494" t="s">
        <v>9</v>
      </c>
      <c r="E494">
        <v>1980</v>
      </c>
      <c r="F494">
        <v>200</v>
      </c>
      <c r="G494">
        <v>137</v>
      </c>
      <c r="H494">
        <v>337</v>
      </c>
    </row>
    <row r="495" spans="1:8" x14ac:dyDescent="0.25">
      <c r="A495">
        <v>13</v>
      </c>
      <c r="B495" t="s">
        <v>30</v>
      </c>
      <c r="C495">
        <v>6</v>
      </c>
      <c r="D495" t="s">
        <v>9</v>
      </c>
      <c r="E495">
        <v>1981</v>
      </c>
      <c r="F495">
        <v>200</v>
      </c>
      <c r="G495">
        <v>117</v>
      </c>
      <c r="H495">
        <v>317</v>
      </c>
    </row>
    <row r="496" spans="1:8" x14ac:dyDescent="0.25">
      <c r="A496">
        <v>13</v>
      </c>
      <c r="B496" t="s">
        <v>30</v>
      </c>
      <c r="C496">
        <v>6</v>
      </c>
      <c r="D496" t="s">
        <v>9</v>
      </c>
      <c r="E496">
        <v>1982</v>
      </c>
      <c r="F496">
        <v>200</v>
      </c>
      <c r="G496">
        <v>94</v>
      </c>
      <c r="H496">
        <v>294</v>
      </c>
    </row>
    <row r="497" spans="1:8" x14ac:dyDescent="0.25">
      <c r="A497">
        <v>13</v>
      </c>
      <c r="B497" t="s">
        <v>30</v>
      </c>
      <c r="C497">
        <v>6</v>
      </c>
      <c r="D497" t="s">
        <v>9</v>
      </c>
      <c r="E497">
        <v>1983</v>
      </c>
      <c r="F497">
        <v>200</v>
      </c>
      <c r="G497">
        <v>160</v>
      </c>
      <c r="H497">
        <v>360</v>
      </c>
    </row>
    <row r="498" spans="1:8" x14ac:dyDescent="0.25">
      <c r="A498">
        <v>13</v>
      </c>
      <c r="B498" t="s">
        <v>30</v>
      </c>
      <c r="C498">
        <v>6</v>
      </c>
      <c r="D498" t="s">
        <v>9</v>
      </c>
      <c r="E498">
        <v>1984</v>
      </c>
      <c r="F498">
        <v>400</v>
      </c>
      <c r="G498">
        <v>262</v>
      </c>
      <c r="H498">
        <v>662</v>
      </c>
    </row>
    <row r="499" spans="1:8" x14ac:dyDescent="0.25">
      <c r="A499">
        <v>13</v>
      </c>
      <c r="B499" t="s">
        <v>30</v>
      </c>
      <c r="C499">
        <v>6</v>
      </c>
      <c r="D499" t="s">
        <v>9</v>
      </c>
      <c r="E499">
        <v>1985</v>
      </c>
      <c r="F499">
        <v>1500</v>
      </c>
      <c r="G499">
        <v>1052</v>
      </c>
      <c r="H499">
        <v>2552</v>
      </c>
    </row>
    <row r="500" spans="1:8" x14ac:dyDescent="0.25">
      <c r="A500">
        <v>13</v>
      </c>
      <c r="B500" t="s">
        <v>30</v>
      </c>
      <c r="C500">
        <v>6</v>
      </c>
      <c r="D500" t="s">
        <v>9</v>
      </c>
      <c r="E500">
        <v>1986</v>
      </c>
      <c r="F500">
        <v>800</v>
      </c>
      <c r="G500">
        <v>671</v>
      </c>
      <c r="H500">
        <v>1471</v>
      </c>
    </row>
    <row r="501" spans="1:8" x14ac:dyDescent="0.25">
      <c r="A501">
        <v>13</v>
      </c>
      <c r="B501" t="s">
        <v>30</v>
      </c>
      <c r="C501">
        <v>6</v>
      </c>
      <c r="D501" t="s">
        <v>9</v>
      </c>
      <c r="E501">
        <v>1987</v>
      </c>
      <c r="F501">
        <v>1200</v>
      </c>
      <c r="G501">
        <v>651</v>
      </c>
      <c r="H501">
        <v>1851</v>
      </c>
    </row>
    <row r="502" spans="1:8" x14ac:dyDescent="0.25">
      <c r="A502">
        <v>13</v>
      </c>
      <c r="B502" t="s">
        <v>30</v>
      </c>
      <c r="C502">
        <v>6</v>
      </c>
      <c r="D502" t="s">
        <v>9</v>
      </c>
      <c r="E502">
        <v>1988</v>
      </c>
      <c r="F502" t="s">
        <v>10</v>
      </c>
      <c r="G502" t="s">
        <v>10</v>
      </c>
      <c r="H502" t="s">
        <v>10</v>
      </c>
    </row>
    <row r="503" spans="1:8" x14ac:dyDescent="0.25">
      <c r="A503">
        <v>13</v>
      </c>
      <c r="B503" t="s">
        <v>30</v>
      </c>
      <c r="C503">
        <v>6</v>
      </c>
      <c r="D503" t="s">
        <v>9</v>
      </c>
      <c r="E503">
        <v>1989</v>
      </c>
      <c r="F503">
        <v>300</v>
      </c>
      <c r="G503">
        <v>153</v>
      </c>
      <c r="H503">
        <v>453</v>
      </c>
    </row>
    <row r="504" spans="1:8" x14ac:dyDescent="0.25">
      <c r="A504">
        <v>13</v>
      </c>
      <c r="B504" t="s">
        <v>30</v>
      </c>
      <c r="C504">
        <v>6</v>
      </c>
      <c r="D504" t="s">
        <v>9</v>
      </c>
      <c r="E504">
        <v>1990</v>
      </c>
      <c r="F504" t="s">
        <v>10</v>
      </c>
      <c r="G504" t="s">
        <v>10</v>
      </c>
      <c r="H504" t="s">
        <v>10</v>
      </c>
    </row>
    <row r="505" spans="1:8" x14ac:dyDescent="0.25">
      <c r="A505">
        <v>13</v>
      </c>
      <c r="B505" t="s">
        <v>30</v>
      </c>
      <c r="C505">
        <v>6</v>
      </c>
      <c r="D505" t="s">
        <v>9</v>
      </c>
      <c r="E505">
        <v>1991</v>
      </c>
      <c r="F505">
        <v>1000</v>
      </c>
      <c r="G505">
        <v>481</v>
      </c>
      <c r="H505">
        <v>1481</v>
      </c>
    </row>
    <row r="506" spans="1:8" x14ac:dyDescent="0.25">
      <c r="A506">
        <v>13</v>
      </c>
      <c r="B506" t="s">
        <v>30</v>
      </c>
      <c r="C506">
        <v>6</v>
      </c>
      <c r="D506" t="s">
        <v>9</v>
      </c>
      <c r="E506">
        <v>1992</v>
      </c>
      <c r="F506">
        <v>2200</v>
      </c>
      <c r="G506">
        <v>1070</v>
      </c>
      <c r="H506">
        <v>3270</v>
      </c>
    </row>
    <row r="507" spans="1:8" x14ac:dyDescent="0.25">
      <c r="A507">
        <v>13</v>
      </c>
      <c r="B507" t="s">
        <v>30</v>
      </c>
      <c r="C507">
        <v>6</v>
      </c>
      <c r="D507" t="s">
        <v>9</v>
      </c>
      <c r="E507">
        <v>1993</v>
      </c>
      <c r="F507">
        <v>1200</v>
      </c>
      <c r="G507">
        <v>496</v>
      </c>
      <c r="H507">
        <v>1696</v>
      </c>
    </row>
    <row r="508" spans="1:8" x14ac:dyDescent="0.25">
      <c r="A508">
        <v>13</v>
      </c>
      <c r="B508" t="s">
        <v>30</v>
      </c>
      <c r="C508">
        <v>6</v>
      </c>
      <c r="D508" t="s">
        <v>9</v>
      </c>
      <c r="E508">
        <v>1994</v>
      </c>
      <c r="F508" t="s">
        <v>10</v>
      </c>
      <c r="G508" t="s">
        <v>10</v>
      </c>
      <c r="H508" t="s">
        <v>10</v>
      </c>
    </row>
    <row r="509" spans="1:8" x14ac:dyDescent="0.25">
      <c r="A509">
        <v>13</v>
      </c>
      <c r="B509" t="s">
        <v>30</v>
      </c>
      <c r="C509">
        <v>6</v>
      </c>
      <c r="D509" t="s">
        <v>9</v>
      </c>
      <c r="E509">
        <v>1995</v>
      </c>
      <c r="F509" t="s">
        <v>10</v>
      </c>
      <c r="G509" t="s">
        <v>10</v>
      </c>
      <c r="H509" t="s">
        <v>10</v>
      </c>
    </row>
    <row r="510" spans="1:8" x14ac:dyDescent="0.25">
      <c r="A510">
        <v>13</v>
      </c>
      <c r="B510" t="s">
        <v>30</v>
      </c>
      <c r="C510">
        <v>6</v>
      </c>
      <c r="D510" t="s">
        <v>9</v>
      </c>
      <c r="E510">
        <v>1996</v>
      </c>
      <c r="F510">
        <v>42</v>
      </c>
      <c r="G510">
        <v>28</v>
      </c>
      <c r="H510">
        <v>70</v>
      </c>
    </row>
    <row r="511" spans="1:8" x14ac:dyDescent="0.25">
      <c r="A511">
        <v>13</v>
      </c>
      <c r="B511" t="s">
        <v>30</v>
      </c>
      <c r="C511">
        <v>6</v>
      </c>
      <c r="D511" t="s">
        <v>9</v>
      </c>
      <c r="E511">
        <v>1997</v>
      </c>
      <c r="F511" t="s">
        <v>10</v>
      </c>
      <c r="G511" t="s">
        <v>10</v>
      </c>
      <c r="H511" t="s">
        <v>10</v>
      </c>
    </row>
    <row r="512" spans="1:8" x14ac:dyDescent="0.25">
      <c r="A512">
        <v>13</v>
      </c>
      <c r="B512" t="s">
        <v>30</v>
      </c>
      <c r="C512">
        <v>6</v>
      </c>
      <c r="D512" t="s">
        <v>9</v>
      </c>
      <c r="E512">
        <v>1998</v>
      </c>
      <c r="F512">
        <v>175</v>
      </c>
      <c r="G512">
        <v>25</v>
      </c>
      <c r="H512">
        <v>200</v>
      </c>
    </row>
    <row r="513" spans="1:8" x14ac:dyDescent="0.25">
      <c r="A513">
        <v>13</v>
      </c>
      <c r="B513" t="s">
        <v>30</v>
      </c>
      <c r="C513">
        <v>6</v>
      </c>
      <c r="D513" t="s">
        <v>9</v>
      </c>
      <c r="E513">
        <v>1999</v>
      </c>
      <c r="F513" t="s">
        <v>10</v>
      </c>
      <c r="G513" t="s">
        <v>10</v>
      </c>
      <c r="H513" t="s">
        <v>10</v>
      </c>
    </row>
    <row r="514" spans="1:8" x14ac:dyDescent="0.25">
      <c r="A514">
        <v>13</v>
      </c>
      <c r="B514" t="s">
        <v>30</v>
      </c>
      <c r="C514">
        <v>6</v>
      </c>
      <c r="D514" t="s">
        <v>9</v>
      </c>
      <c r="E514">
        <v>2000</v>
      </c>
      <c r="F514">
        <v>100</v>
      </c>
      <c r="G514">
        <v>10</v>
      </c>
      <c r="H514">
        <v>110</v>
      </c>
    </row>
    <row r="515" spans="1:8" x14ac:dyDescent="0.25">
      <c r="A515">
        <v>13</v>
      </c>
      <c r="B515" t="s">
        <v>30</v>
      </c>
      <c r="C515">
        <v>6</v>
      </c>
      <c r="D515" t="s">
        <v>9</v>
      </c>
      <c r="E515">
        <v>2001</v>
      </c>
      <c r="F515">
        <v>1400</v>
      </c>
      <c r="G515">
        <v>258</v>
      </c>
      <c r="H515">
        <v>1658</v>
      </c>
    </row>
    <row r="516" spans="1:8" x14ac:dyDescent="0.25">
      <c r="A516">
        <v>13</v>
      </c>
      <c r="B516" t="s">
        <v>30</v>
      </c>
      <c r="C516">
        <v>6</v>
      </c>
      <c r="D516" t="s">
        <v>9</v>
      </c>
      <c r="E516">
        <v>2002</v>
      </c>
      <c r="F516">
        <v>2200</v>
      </c>
      <c r="G516">
        <v>302</v>
      </c>
      <c r="H516">
        <v>2502</v>
      </c>
    </row>
    <row r="517" spans="1:8" x14ac:dyDescent="0.25">
      <c r="A517">
        <v>13</v>
      </c>
      <c r="B517" t="s">
        <v>30</v>
      </c>
      <c r="C517">
        <v>6</v>
      </c>
      <c r="D517" t="s">
        <v>9</v>
      </c>
      <c r="E517">
        <v>2003</v>
      </c>
      <c r="F517">
        <v>500</v>
      </c>
      <c r="G517">
        <v>92</v>
      </c>
      <c r="H517">
        <v>592</v>
      </c>
    </row>
    <row r="518" spans="1:8" x14ac:dyDescent="0.25">
      <c r="A518">
        <v>13</v>
      </c>
      <c r="B518" t="s">
        <v>30</v>
      </c>
      <c r="C518">
        <v>6</v>
      </c>
      <c r="D518" t="s">
        <v>9</v>
      </c>
      <c r="E518">
        <v>2004</v>
      </c>
      <c r="F518">
        <v>800</v>
      </c>
      <c r="G518">
        <v>226</v>
      </c>
      <c r="H518">
        <v>1026</v>
      </c>
    </row>
    <row r="519" spans="1:8" x14ac:dyDescent="0.25">
      <c r="A519">
        <v>13</v>
      </c>
      <c r="B519" t="s">
        <v>30</v>
      </c>
      <c r="C519">
        <v>6</v>
      </c>
      <c r="D519" t="s">
        <v>9</v>
      </c>
      <c r="E519">
        <v>2005</v>
      </c>
      <c r="F519">
        <v>1600</v>
      </c>
      <c r="G519">
        <v>336</v>
      </c>
      <c r="H519">
        <v>1936</v>
      </c>
    </row>
    <row r="520" spans="1:8" x14ac:dyDescent="0.25">
      <c r="A520">
        <v>13</v>
      </c>
      <c r="B520" t="s">
        <v>30</v>
      </c>
      <c r="C520">
        <v>6</v>
      </c>
      <c r="D520" t="s">
        <v>9</v>
      </c>
      <c r="E520">
        <v>2006</v>
      </c>
      <c r="F520">
        <v>220</v>
      </c>
      <c r="G520">
        <v>37</v>
      </c>
      <c r="H520">
        <v>257</v>
      </c>
    </row>
    <row r="521" spans="1:8" x14ac:dyDescent="0.25">
      <c r="A521">
        <v>13</v>
      </c>
      <c r="B521" t="s">
        <v>30</v>
      </c>
      <c r="C521">
        <v>6</v>
      </c>
      <c r="D521" t="s">
        <v>9</v>
      </c>
      <c r="E521">
        <v>2007</v>
      </c>
      <c r="F521">
        <v>230</v>
      </c>
      <c r="G521">
        <v>50</v>
      </c>
      <c r="H521">
        <v>280</v>
      </c>
    </row>
    <row r="522" spans="1:8" x14ac:dyDescent="0.25">
      <c r="A522">
        <v>13</v>
      </c>
      <c r="B522" t="s">
        <v>30</v>
      </c>
      <c r="C522">
        <v>6</v>
      </c>
      <c r="D522" t="s">
        <v>9</v>
      </c>
      <c r="E522">
        <v>2008</v>
      </c>
      <c r="F522">
        <v>1150</v>
      </c>
      <c r="G522">
        <v>246</v>
      </c>
      <c r="H522">
        <v>1396</v>
      </c>
    </row>
    <row r="523" spans="1:8" x14ac:dyDescent="0.25">
      <c r="A523">
        <v>13</v>
      </c>
      <c r="B523" t="s">
        <v>30</v>
      </c>
      <c r="C523">
        <v>6</v>
      </c>
      <c r="D523" t="s">
        <v>9</v>
      </c>
      <c r="E523">
        <v>2009</v>
      </c>
      <c r="F523">
        <v>2300</v>
      </c>
      <c r="G523">
        <v>609</v>
      </c>
      <c r="H523">
        <v>2909</v>
      </c>
    </row>
    <row r="524" spans="1:8" x14ac:dyDescent="0.25">
      <c r="A524">
        <v>13</v>
      </c>
      <c r="B524" t="s">
        <v>30</v>
      </c>
      <c r="C524">
        <v>6</v>
      </c>
      <c r="D524" t="s">
        <v>9</v>
      </c>
      <c r="E524">
        <v>2010</v>
      </c>
      <c r="F524">
        <v>1350</v>
      </c>
      <c r="G524">
        <v>305</v>
      </c>
      <c r="H524">
        <v>1655</v>
      </c>
    </row>
    <row r="525" spans="1:8" x14ac:dyDescent="0.25">
      <c r="A525">
        <v>13</v>
      </c>
      <c r="B525" t="s">
        <v>30</v>
      </c>
      <c r="C525">
        <v>6</v>
      </c>
      <c r="D525" t="s">
        <v>9</v>
      </c>
      <c r="E525">
        <v>2011</v>
      </c>
      <c r="F525">
        <v>980</v>
      </c>
      <c r="G525">
        <v>203</v>
      </c>
      <c r="H525">
        <v>1183</v>
      </c>
    </row>
    <row r="526" spans="1:8" x14ac:dyDescent="0.25">
      <c r="A526">
        <v>13</v>
      </c>
      <c r="B526" t="s">
        <v>30</v>
      </c>
      <c r="C526">
        <v>6</v>
      </c>
      <c r="D526" t="s">
        <v>9</v>
      </c>
      <c r="E526">
        <v>2012</v>
      </c>
      <c r="F526">
        <v>1250</v>
      </c>
      <c r="G526">
        <v>198</v>
      </c>
      <c r="H526">
        <v>1448</v>
      </c>
    </row>
    <row r="527" spans="1:8" x14ac:dyDescent="0.25">
      <c r="A527">
        <v>13</v>
      </c>
      <c r="B527" t="s">
        <v>30</v>
      </c>
      <c r="C527">
        <v>6</v>
      </c>
      <c r="D527" t="s">
        <v>9</v>
      </c>
      <c r="E527">
        <v>2013</v>
      </c>
      <c r="F527">
        <v>1340</v>
      </c>
      <c r="G527">
        <v>231</v>
      </c>
      <c r="H527">
        <v>1571</v>
      </c>
    </row>
    <row r="528" spans="1:8" x14ac:dyDescent="0.25">
      <c r="A528">
        <v>13</v>
      </c>
      <c r="B528" t="s">
        <v>30</v>
      </c>
      <c r="C528">
        <v>6</v>
      </c>
      <c r="D528" t="s">
        <v>9</v>
      </c>
      <c r="E528">
        <v>2014</v>
      </c>
      <c r="F528">
        <v>1130</v>
      </c>
      <c r="G528">
        <v>111</v>
      </c>
      <c r="H528">
        <v>1241</v>
      </c>
    </row>
    <row r="529" spans="1:8" x14ac:dyDescent="0.25">
      <c r="A529">
        <v>13</v>
      </c>
      <c r="B529" t="s">
        <v>30</v>
      </c>
      <c r="C529">
        <v>6</v>
      </c>
      <c r="D529" t="s">
        <v>9</v>
      </c>
      <c r="E529">
        <v>2015</v>
      </c>
      <c r="F529" t="s">
        <v>10</v>
      </c>
      <c r="G529" t="s">
        <v>10</v>
      </c>
      <c r="H529" t="s">
        <v>10</v>
      </c>
    </row>
    <row r="530" spans="1:8" x14ac:dyDescent="0.25">
      <c r="A530">
        <v>13</v>
      </c>
      <c r="B530" t="s">
        <v>30</v>
      </c>
      <c r="C530">
        <v>6</v>
      </c>
      <c r="D530" t="s">
        <v>9</v>
      </c>
      <c r="E530">
        <v>2016</v>
      </c>
      <c r="F530">
        <v>400</v>
      </c>
      <c r="G530" s="1" t="s">
        <v>10</v>
      </c>
      <c r="H530" s="1" t="s">
        <v>10</v>
      </c>
    </row>
    <row r="531" spans="1:8" x14ac:dyDescent="0.25">
      <c r="A531">
        <v>13</v>
      </c>
      <c r="B531" t="s">
        <v>30</v>
      </c>
      <c r="C531">
        <v>6</v>
      </c>
      <c r="D531" t="s">
        <v>9</v>
      </c>
      <c r="E531">
        <v>2017</v>
      </c>
      <c r="F531" t="s">
        <v>10</v>
      </c>
      <c r="G531" t="s">
        <v>10</v>
      </c>
      <c r="H531" t="s">
        <v>10</v>
      </c>
    </row>
    <row r="532" spans="1:8" x14ac:dyDescent="0.25">
      <c r="A532">
        <v>13</v>
      </c>
      <c r="B532" t="s">
        <v>30</v>
      </c>
      <c r="C532">
        <v>6</v>
      </c>
      <c r="D532" t="s">
        <v>9</v>
      </c>
      <c r="E532">
        <v>2018</v>
      </c>
      <c r="F532" t="s">
        <v>10</v>
      </c>
      <c r="G532" t="s">
        <v>10</v>
      </c>
      <c r="H532" t="s">
        <v>10</v>
      </c>
    </row>
    <row r="533" spans="1:8" x14ac:dyDescent="0.25">
      <c r="A533">
        <v>13</v>
      </c>
      <c r="B533" t="s">
        <v>30</v>
      </c>
      <c r="C533">
        <v>6</v>
      </c>
      <c r="D533" t="s">
        <v>9</v>
      </c>
      <c r="E533">
        <v>2019</v>
      </c>
      <c r="F533">
        <v>370</v>
      </c>
      <c r="G533" s="1" t="s">
        <v>10</v>
      </c>
      <c r="H533" s="1" t="s">
        <v>10</v>
      </c>
    </row>
    <row r="534" spans="1:8" x14ac:dyDescent="0.25">
      <c r="A534">
        <v>13</v>
      </c>
      <c r="B534" t="s">
        <v>30</v>
      </c>
      <c r="C534">
        <v>6</v>
      </c>
      <c r="D534" t="s">
        <v>9</v>
      </c>
      <c r="E534">
        <v>2020</v>
      </c>
      <c r="F534" t="s">
        <v>10</v>
      </c>
      <c r="G534" t="s">
        <v>10</v>
      </c>
      <c r="H534" t="s">
        <v>10</v>
      </c>
    </row>
    <row r="535" spans="1:8" x14ac:dyDescent="0.25">
      <c r="A535">
        <v>14</v>
      </c>
      <c r="B535" t="s">
        <v>31</v>
      </c>
      <c r="C535">
        <v>6</v>
      </c>
      <c r="D535" t="s">
        <v>21</v>
      </c>
      <c r="E535">
        <v>1980</v>
      </c>
      <c r="F535">
        <v>100</v>
      </c>
      <c r="G535">
        <v>81</v>
      </c>
      <c r="H535">
        <v>181</v>
      </c>
    </row>
    <row r="536" spans="1:8" x14ac:dyDescent="0.25">
      <c r="A536">
        <v>14</v>
      </c>
      <c r="B536" t="s">
        <v>31</v>
      </c>
      <c r="C536">
        <v>6</v>
      </c>
      <c r="D536" t="s">
        <v>21</v>
      </c>
      <c r="E536">
        <v>1981</v>
      </c>
      <c r="F536">
        <v>200</v>
      </c>
      <c r="G536">
        <v>137</v>
      </c>
      <c r="H536">
        <v>337</v>
      </c>
    </row>
    <row r="537" spans="1:8" x14ac:dyDescent="0.25">
      <c r="A537">
        <v>14</v>
      </c>
      <c r="B537" t="s">
        <v>31</v>
      </c>
      <c r="C537">
        <v>6</v>
      </c>
      <c r="D537" t="s">
        <v>21</v>
      </c>
      <c r="E537">
        <v>1982</v>
      </c>
      <c r="F537">
        <v>200</v>
      </c>
      <c r="G537">
        <v>108</v>
      </c>
      <c r="H537">
        <v>308</v>
      </c>
    </row>
    <row r="538" spans="1:8" x14ac:dyDescent="0.25">
      <c r="A538">
        <v>14</v>
      </c>
      <c r="B538" t="s">
        <v>31</v>
      </c>
      <c r="C538">
        <v>6</v>
      </c>
      <c r="D538" t="s">
        <v>21</v>
      </c>
      <c r="E538">
        <v>1983</v>
      </c>
      <c r="F538">
        <v>200</v>
      </c>
      <c r="G538">
        <v>193</v>
      </c>
      <c r="H538">
        <v>393</v>
      </c>
    </row>
    <row r="539" spans="1:8" x14ac:dyDescent="0.25">
      <c r="A539">
        <v>14</v>
      </c>
      <c r="B539" t="s">
        <v>31</v>
      </c>
      <c r="C539">
        <v>6</v>
      </c>
      <c r="D539" t="s">
        <v>21</v>
      </c>
      <c r="E539">
        <v>1984</v>
      </c>
      <c r="F539">
        <v>250</v>
      </c>
      <c r="G539">
        <v>194</v>
      </c>
      <c r="H539">
        <v>444</v>
      </c>
    </row>
    <row r="540" spans="1:8" x14ac:dyDescent="0.25">
      <c r="A540">
        <v>14</v>
      </c>
      <c r="B540" t="s">
        <v>31</v>
      </c>
      <c r="C540">
        <v>6</v>
      </c>
      <c r="D540" t="s">
        <v>21</v>
      </c>
      <c r="E540">
        <v>1985</v>
      </c>
      <c r="F540">
        <v>200</v>
      </c>
      <c r="G540">
        <v>167</v>
      </c>
      <c r="H540">
        <v>367</v>
      </c>
    </row>
    <row r="541" spans="1:8" x14ac:dyDescent="0.25">
      <c r="A541">
        <v>14</v>
      </c>
      <c r="B541" t="s">
        <v>31</v>
      </c>
      <c r="C541">
        <v>6</v>
      </c>
      <c r="D541" t="s">
        <v>21</v>
      </c>
      <c r="E541">
        <v>1986</v>
      </c>
      <c r="F541">
        <v>500</v>
      </c>
      <c r="G541">
        <v>506</v>
      </c>
      <c r="H541">
        <v>1006</v>
      </c>
    </row>
    <row r="542" spans="1:8" x14ac:dyDescent="0.25">
      <c r="A542">
        <v>14</v>
      </c>
      <c r="B542" t="s">
        <v>31</v>
      </c>
      <c r="C542">
        <v>6</v>
      </c>
      <c r="D542" t="s">
        <v>21</v>
      </c>
      <c r="E542">
        <v>1987</v>
      </c>
      <c r="F542">
        <v>200</v>
      </c>
      <c r="G542">
        <v>127</v>
      </c>
      <c r="H542">
        <v>327</v>
      </c>
    </row>
    <row r="543" spans="1:8" x14ac:dyDescent="0.25">
      <c r="A543">
        <v>14</v>
      </c>
      <c r="B543" t="s">
        <v>31</v>
      </c>
      <c r="C543">
        <v>6</v>
      </c>
      <c r="D543" t="s">
        <v>21</v>
      </c>
      <c r="E543">
        <v>1988</v>
      </c>
      <c r="F543">
        <v>200</v>
      </c>
      <c r="G543">
        <v>124</v>
      </c>
      <c r="H543">
        <v>324</v>
      </c>
    </row>
    <row r="544" spans="1:8" x14ac:dyDescent="0.25">
      <c r="A544">
        <v>14</v>
      </c>
      <c r="B544" t="s">
        <v>31</v>
      </c>
      <c r="C544">
        <v>6</v>
      </c>
      <c r="D544" t="s">
        <v>21</v>
      </c>
      <c r="E544">
        <v>1989</v>
      </c>
      <c r="F544">
        <v>100</v>
      </c>
      <c r="G544">
        <v>59</v>
      </c>
      <c r="H544">
        <v>159</v>
      </c>
    </row>
    <row r="545" spans="1:8" x14ac:dyDescent="0.25">
      <c r="A545">
        <v>14</v>
      </c>
      <c r="B545" t="s">
        <v>31</v>
      </c>
      <c r="C545">
        <v>6</v>
      </c>
      <c r="D545" t="s">
        <v>21</v>
      </c>
      <c r="E545">
        <v>1990</v>
      </c>
      <c r="F545" t="s">
        <v>10</v>
      </c>
      <c r="G545" t="s">
        <v>10</v>
      </c>
      <c r="H545" t="s">
        <v>10</v>
      </c>
    </row>
    <row r="546" spans="1:8" x14ac:dyDescent="0.25">
      <c r="A546">
        <v>14</v>
      </c>
      <c r="B546" t="s">
        <v>31</v>
      </c>
      <c r="C546">
        <v>6</v>
      </c>
      <c r="D546" t="s">
        <v>21</v>
      </c>
      <c r="E546">
        <v>1991</v>
      </c>
      <c r="F546">
        <v>100</v>
      </c>
      <c r="G546">
        <v>61</v>
      </c>
      <c r="H546">
        <v>161</v>
      </c>
    </row>
    <row r="547" spans="1:8" x14ac:dyDescent="0.25">
      <c r="A547">
        <v>14</v>
      </c>
      <c r="B547" t="s">
        <v>31</v>
      </c>
      <c r="C547">
        <v>6</v>
      </c>
      <c r="D547" t="s">
        <v>21</v>
      </c>
      <c r="E547">
        <v>1992</v>
      </c>
      <c r="F547">
        <v>150</v>
      </c>
      <c r="G547">
        <v>98</v>
      </c>
      <c r="H547">
        <v>248</v>
      </c>
    </row>
    <row r="548" spans="1:8" x14ac:dyDescent="0.25">
      <c r="A548">
        <v>14</v>
      </c>
      <c r="B548" t="s">
        <v>31</v>
      </c>
      <c r="C548">
        <v>6</v>
      </c>
      <c r="D548" t="s">
        <v>21</v>
      </c>
      <c r="E548">
        <v>1993</v>
      </c>
      <c r="F548">
        <v>120</v>
      </c>
      <c r="G548">
        <v>63</v>
      </c>
      <c r="H548">
        <v>183</v>
      </c>
    </row>
    <row r="549" spans="1:8" x14ac:dyDescent="0.25">
      <c r="A549">
        <v>14</v>
      </c>
      <c r="B549" t="s">
        <v>31</v>
      </c>
      <c r="C549">
        <v>6</v>
      </c>
      <c r="D549" t="s">
        <v>21</v>
      </c>
      <c r="E549">
        <v>1994</v>
      </c>
      <c r="F549">
        <v>425</v>
      </c>
      <c r="G549">
        <v>279</v>
      </c>
      <c r="H549">
        <v>704</v>
      </c>
    </row>
    <row r="550" spans="1:8" x14ac:dyDescent="0.25">
      <c r="A550">
        <v>14</v>
      </c>
      <c r="B550" t="s">
        <v>31</v>
      </c>
      <c r="C550">
        <v>6</v>
      </c>
      <c r="D550" t="s">
        <v>21</v>
      </c>
      <c r="E550">
        <v>1995</v>
      </c>
      <c r="F550">
        <v>4</v>
      </c>
      <c r="G550">
        <v>1</v>
      </c>
      <c r="H550">
        <v>5</v>
      </c>
    </row>
    <row r="551" spans="1:8" x14ac:dyDescent="0.25">
      <c r="A551">
        <v>14</v>
      </c>
      <c r="B551" t="s">
        <v>31</v>
      </c>
      <c r="C551">
        <v>6</v>
      </c>
      <c r="D551" t="s">
        <v>21</v>
      </c>
      <c r="E551">
        <v>1996</v>
      </c>
      <c r="F551">
        <v>25</v>
      </c>
      <c r="G551">
        <v>20</v>
      </c>
      <c r="H551">
        <v>45</v>
      </c>
    </row>
    <row r="552" spans="1:8" x14ac:dyDescent="0.25">
      <c r="A552">
        <v>14</v>
      </c>
      <c r="B552" t="s">
        <v>31</v>
      </c>
      <c r="C552">
        <v>6</v>
      </c>
      <c r="D552" t="s">
        <v>21</v>
      </c>
      <c r="E552">
        <v>1997</v>
      </c>
      <c r="F552" t="s">
        <v>10</v>
      </c>
      <c r="G552" t="s">
        <v>10</v>
      </c>
      <c r="H552" t="s">
        <v>10</v>
      </c>
    </row>
    <row r="553" spans="1:8" x14ac:dyDescent="0.25">
      <c r="A553">
        <v>14</v>
      </c>
      <c r="B553" t="s">
        <v>31</v>
      </c>
      <c r="C553">
        <v>6</v>
      </c>
      <c r="D553" t="s">
        <v>21</v>
      </c>
      <c r="E553">
        <v>1998</v>
      </c>
      <c r="F553" t="s">
        <v>10</v>
      </c>
      <c r="G553" t="s">
        <v>10</v>
      </c>
      <c r="H553" t="s">
        <v>10</v>
      </c>
    </row>
    <row r="554" spans="1:8" x14ac:dyDescent="0.25">
      <c r="A554">
        <v>14</v>
      </c>
      <c r="B554" t="s">
        <v>31</v>
      </c>
      <c r="C554">
        <v>6</v>
      </c>
      <c r="D554" t="s">
        <v>21</v>
      </c>
      <c r="E554">
        <v>1999</v>
      </c>
      <c r="F554">
        <v>20</v>
      </c>
      <c r="G554">
        <v>4</v>
      </c>
      <c r="H554">
        <v>24</v>
      </c>
    </row>
    <row r="555" spans="1:8" x14ac:dyDescent="0.25">
      <c r="A555">
        <v>14</v>
      </c>
      <c r="B555" t="s">
        <v>31</v>
      </c>
      <c r="C555">
        <v>6</v>
      </c>
      <c r="D555" t="s">
        <v>21</v>
      </c>
      <c r="E555">
        <v>2000</v>
      </c>
      <c r="F555">
        <v>600</v>
      </c>
      <c r="G555">
        <v>71</v>
      </c>
      <c r="H555">
        <v>671</v>
      </c>
    </row>
    <row r="556" spans="1:8" x14ac:dyDescent="0.25">
      <c r="A556">
        <v>14</v>
      </c>
      <c r="B556" t="s">
        <v>31</v>
      </c>
      <c r="C556">
        <v>6</v>
      </c>
      <c r="D556" t="s">
        <v>21</v>
      </c>
      <c r="E556">
        <v>2001</v>
      </c>
      <c r="F556">
        <v>1200</v>
      </c>
      <c r="G556">
        <v>288</v>
      </c>
      <c r="H556">
        <v>1488</v>
      </c>
    </row>
    <row r="557" spans="1:8" x14ac:dyDescent="0.25">
      <c r="A557">
        <v>14</v>
      </c>
      <c r="B557" t="s">
        <v>31</v>
      </c>
      <c r="C557">
        <v>6</v>
      </c>
      <c r="D557" t="s">
        <v>21</v>
      </c>
      <c r="E557">
        <v>2002</v>
      </c>
      <c r="F557">
        <v>1000</v>
      </c>
      <c r="G557">
        <v>161</v>
      </c>
      <c r="H557">
        <v>1161</v>
      </c>
    </row>
    <row r="558" spans="1:8" x14ac:dyDescent="0.25">
      <c r="A558">
        <v>14</v>
      </c>
      <c r="B558" t="s">
        <v>31</v>
      </c>
      <c r="C558">
        <v>6</v>
      </c>
      <c r="D558" t="s">
        <v>21</v>
      </c>
      <c r="E558">
        <v>2003</v>
      </c>
      <c r="F558">
        <v>800</v>
      </c>
      <c r="G558">
        <v>179</v>
      </c>
      <c r="H558">
        <v>979</v>
      </c>
    </row>
    <row r="559" spans="1:8" x14ac:dyDescent="0.25">
      <c r="A559">
        <v>14</v>
      </c>
      <c r="B559" t="s">
        <v>31</v>
      </c>
      <c r="C559">
        <v>6</v>
      </c>
      <c r="D559" t="s">
        <v>21</v>
      </c>
      <c r="E559">
        <v>2004</v>
      </c>
      <c r="F559">
        <v>950</v>
      </c>
      <c r="G559">
        <v>325</v>
      </c>
      <c r="H559">
        <v>1275</v>
      </c>
    </row>
    <row r="560" spans="1:8" x14ac:dyDescent="0.25">
      <c r="A560">
        <v>14</v>
      </c>
      <c r="B560" t="s">
        <v>31</v>
      </c>
      <c r="C560">
        <v>6</v>
      </c>
      <c r="D560" t="s">
        <v>21</v>
      </c>
      <c r="E560">
        <v>2005</v>
      </c>
      <c r="F560">
        <v>1500</v>
      </c>
      <c r="G560">
        <v>392</v>
      </c>
      <c r="H560">
        <v>1892</v>
      </c>
    </row>
    <row r="561" spans="1:8" x14ac:dyDescent="0.25">
      <c r="A561">
        <v>14</v>
      </c>
      <c r="B561" t="s">
        <v>31</v>
      </c>
      <c r="C561">
        <v>6</v>
      </c>
      <c r="D561" t="s">
        <v>21</v>
      </c>
      <c r="E561">
        <v>2006</v>
      </c>
      <c r="F561">
        <v>920</v>
      </c>
      <c r="G561">
        <v>187</v>
      </c>
      <c r="H561">
        <v>1107</v>
      </c>
    </row>
    <row r="562" spans="1:8" x14ac:dyDescent="0.25">
      <c r="A562">
        <v>14</v>
      </c>
      <c r="B562" t="s">
        <v>31</v>
      </c>
      <c r="C562">
        <v>6</v>
      </c>
      <c r="D562" t="s">
        <v>21</v>
      </c>
      <c r="E562">
        <v>2007</v>
      </c>
      <c r="F562">
        <v>850</v>
      </c>
      <c r="G562">
        <v>248</v>
      </c>
      <c r="H562">
        <v>1098</v>
      </c>
    </row>
    <row r="563" spans="1:8" x14ac:dyDescent="0.25">
      <c r="A563">
        <v>14</v>
      </c>
      <c r="B563" t="s">
        <v>31</v>
      </c>
      <c r="C563">
        <v>6</v>
      </c>
      <c r="D563" t="s">
        <v>21</v>
      </c>
      <c r="E563">
        <v>2008</v>
      </c>
      <c r="F563">
        <v>400</v>
      </c>
      <c r="G563">
        <v>114</v>
      </c>
      <c r="H563">
        <v>514</v>
      </c>
    </row>
    <row r="564" spans="1:8" x14ac:dyDescent="0.25">
      <c r="A564">
        <v>14</v>
      </c>
      <c r="B564" t="s">
        <v>31</v>
      </c>
      <c r="C564">
        <v>6</v>
      </c>
      <c r="D564" t="s">
        <v>21</v>
      </c>
      <c r="E564">
        <v>2009</v>
      </c>
      <c r="F564">
        <v>1580</v>
      </c>
      <c r="G564">
        <v>571</v>
      </c>
      <c r="H564">
        <v>2151</v>
      </c>
    </row>
    <row r="565" spans="1:8" x14ac:dyDescent="0.25">
      <c r="A565">
        <v>14</v>
      </c>
      <c r="B565" t="s">
        <v>31</v>
      </c>
      <c r="C565">
        <v>6</v>
      </c>
      <c r="D565" t="s">
        <v>21</v>
      </c>
      <c r="E565">
        <v>2010</v>
      </c>
      <c r="F565">
        <v>460</v>
      </c>
      <c r="G565">
        <v>132</v>
      </c>
      <c r="H565">
        <v>592</v>
      </c>
    </row>
    <row r="566" spans="1:8" x14ac:dyDescent="0.25">
      <c r="A566">
        <v>14</v>
      </c>
      <c r="B566" t="s">
        <v>31</v>
      </c>
      <c r="C566">
        <v>6</v>
      </c>
      <c r="D566" t="s">
        <v>21</v>
      </c>
      <c r="E566">
        <v>2011</v>
      </c>
      <c r="F566">
        <v>600</v>
      </c>
      <c r="G566">
        <v>208</v>
      </c>
      <c r="H566">
        <v>808</v>
      </c>
    </row>
    <row r="567" spans="1:8" x14ac:dyDescent="0.25">
      <c r="A567">
        <v>14</v>
      </c>
      <c r="B567" t="s">
        <v>31</v>
      </c>
      <c r="C567">
        <v>6</v>
      </c>
      <c r="D567" t="s">
        <v>21</v>
      </c>
      <c r="E567">
        <v>2012</v>
      </c>
      <c r="F567">
        <v>385</v>
      </c>
      <c r="G567">
        <v>99</v>
      </c>
      <c r="H567">
        <v>484</v>
      </c>
    </row>
    <row r="568" spans="1:8" x14ac:dyDescent="0.25">
      <c r="A568">
        <v>14</v>
      </c>
      <c r="B568" t="s">
        <v>31</v>
      </c>
      <c r="C568">
        <v>6</v>
      </c>
      <c r="D568" t="s">
        <v>21</v>
      </c>
      <c r="E568">
        <v>2013</v>
      </c>
      <c r="F568">
        <v>440</v>
      </c>
      <c r="G568">
        <v>124</v>
      </c>
      <c r="H568">
        <v>564</v>
      </c>
    </row>
    <row r="569" spans="1:8" x14ac:dyDescent="0.25">
      <c r="A569">
        <v>14</v>
      </c>
      <c r="B569" t="s">
        <v>31</v>
      </c>
      <c r="C569">
        <v>6</v>
      </c>
      <c r="D569" t="s">
        <v>21</v>
      </c>
      <c r="E569">
        <v>2014</v>
      </c>
      <c r="F569">
        <v>965</v>
      </c>
      <c r="G569">
        <v>149</v>
      </c>
      <c r="H569">
        <v>1114</v>
      </c>
    </row>
    <row r="570" spans="1:8" x14ac:dyDescent="0.25">
      <c r="A570">
        <v>14</v>
      </c>
      <c r="B570" t="s">
        <v>31</v>
      </c>
      <c r="C570">
        <v>6</v>
      </c>
      <c r="D570" t="s">
        <v>21</v>
      </c>
      <c r="E570">
        <v>2015</v>
      </c>
      <c r="F570">
        <v>1000</v>
      </c>
      <c r="G570" s="1" t="s">
        <v>10</v>
      </c>
      <c r="H570" s="1" t="s">
        <v>10</v>
      </c>
    </row>
    <row r="571" spans="1:8" x14ac:dyDescent="0.25">
      <c r="A571">
        <v>14</v>
      </c>
      <c r="B571" t="s">
        <v>31</v>
      </c>
      <c r="C571">
        <v>6</v>
      </c>
      <c r="D571" t="s">
        <v>21</v>
      </c>
      <c r="E571">
        <v>2016</v>
      </c>
      <c r="F571">
        <v>755</v>
      </c>
      <c r="G571" s="1" t="s">
        <v>10</v>
      </c>
      <c r="H571" s="1" t="s">
        <v>10</v>
      </c>
    </row>
    <row r="572" spans="1:8" x14ac:dyDescent="0.25">
      <c r="A572">
        <v>14</v>
      </c>
      <c r="B572" t="s">
        <v>31</v>
      </c>
      <c r="C572">
        <v>6</v>
      </c>
      <c r="D572" t="s">
        <v>21</v>
      </c>
      <c r="E572">
        <v>2017</v>
      </c>
      <c r="F572">
        <v>525</v>
      </c>
      <c r="G572" s="1" t="s">
        <v>10</v>
      </c>
      <c r="H572" s="1" t="s">
        <v>10</v>
      </c>
    </row>
    <row r="573" spans="1:8" x14ac:dyDescent="0.25">
      <c r="A573">
        <v>14</v>
      </c>
      <c r="B573" t="s">
        <v>31</v>
      </c>
      <c r="C573">
        <v>6</v>
      </c>
      <c r="D573" t="s">
        <v>21</v>
      </c>
      <c r="E573">
        <v>2018</v>
      </c>
      <c r="F573">
        <v>200</v>
      </c>
      <c r="G573" s="1" t="s">
        <v>10</v>
      </c>
      <c r="H573" s="1" t="s">
        <v>10</v>
      </c>
    </row>
    <row r="574" spans="1:8" x14ac:dyDescent="0.25">
      <c r="A574">
        <v>14</v>
      </c>
      <c r="B574" t="s">
        <v>31</v>
      </c>
      <c r="C574">
        <v>6</v>
      </c>
      <c r="D574" t="s">
        <v>21</v>
      </c>
      <c r="E574">
        <v>2019</v>
      </c>
      <c r="F574">
        <v>385</v>
      </c>
      <c r="G574" s="1" t="s">
        <v>10</v>
      </c>
      <c r="H574" s="1" t="s">
        <v>10</v>
      </c>
    </row>
    <row r="575" spans="1:8" x14ac:dyDescent="0.25">
      <c r="A575">
        <v>14</v>
      </c>
      <c r="B575" t="s">
        <v>31</v>
      </c>
      <c r="C575">
        <v>6</v>
      </c>
      <c r="D575" t="s">
        <v>21</v>
      </c>
      <c r="E575">
        <v>2020</v>
      </c>
      <c r="F575">
        <v>330</v>
      </c>
      <c r="G575" s="1" t="s">
        <v>10</v>
      </c>
      <c r="H575" s="1" t="s">
        <v>10</v>
      </c>
    </row>
    <row r="576" spans="1:8" x14ac:dyDescent="0.25">
      <c r="A576">
        <v>15</v>
      </c>
      <c r="B576" t="s">
        <v>32</v>
      </c>
      <c r="C576">
        <v>6</v>
      </c>
      <c r="D576" t="s">
        <v>21</v>
      </c>
      <c r="E576">
        <v>1980</v>
      </c>
      <c r="F576">
        <v>200</v>
      </c>
      <c r="G576">
        <v>163</v>
      </c>
      <c r="H576">
        <v>363</v>
      </c>
    </row>
    <row r="577" spans="1:8" x14ac:dyDescent="0.25">
      <c r="A577">
        <v>15</v>
      </c>
      <c r="B577" t="s">
        <v>32</v>
      </c>
      <c r="C577">
        <v>6</v>
      </c>
      <c r="D577" t="s">
        <v>21</v>
      </c>
      <c r="E577">
        <v>1981</v>
      </c>
      <c r="F577">
        <v>150</v>
      </c>
      <c r="G577">
        <v>103</v>
      </c>
      <c r="H577">
        <v>253</v>
      </c>
    </row>
    <row r="578" spans="1:8" x14ac:dyDescent="0.25">
      <c r="A578">
        <v>15</v>
      </c>
      <c r="B578" t="s">
        <v>32</v>
      </c>
      <c r="C578">
        <v>6</v>
      </c>
      <c r="D578" t="s">
        <v>21</v>
      </c>
      <c r="E578">
        <v>1982</v>
      </c>
      <c r="F578">
        <v>200</v>
      </c>
      <c r="G578">
        <v>108</v>
      </c>
      <c r="H578">
        <v>308</v>
      </c>
    </row>
    <row r="579" spans="1:8" x14ac:dyDescent="0.25">
      <c r="A579">
        <v>15</v>
      </c>
      <c r="B579" t="s">
        <v>32</v>
      </c>
      <c r="C579">
        <v>6</v>
      </c>
      <c r="D579" t="s">
        <v>21</v>
      </c>
      <c r="E579">
        <v>1983</v>
      </c>
      <c r="F579">
        <v>100</v>
      </c>
      <c r="G579">
        <v>96</v>
      </c>
      <c r="H579">
        <v>196</v>
      </c>
    </row>
    <row r="580" spans="1:8" x14ac:dyDescent="0.25">
      <c r="A580">
        <v>15</v>
      </c>
      <c r="B580" t="s">
        <v>32</v>
      </c>
      <c r="C580">
        <v>6</v>
      </c>
      <c r="D580" t="s">
        <v>21</v>
      </c>
      <c r="E580">
        <v>1984</v>
      </c>
      <c r="F580">
        <v>100</v>
      </c>
      <c r="G580">
        <v>77</v>
      </c>
      <c r="H580">
        <v>177</v>
      </c>
    </row>
    <row r="581" spans="1:8" x14ac:dyDescent="0.25">
      <c r="A581">
        <v>15</v>
      </c>
      <c r="B581" t="s">
        <v>32</v>
      </c>
      <c r="C581">
        <v>6</v>
      </c>
      <c r="D581" t="s">
        <v>21</v>
      </c>
      <c r="E581">
        <v>1985</v>
      </c>
      <c r="F581">
        <v>100</v>
      </c>
      <c r="G581">
        <v>83</v>
      </c>
      <c r="H581">
        <v>183</v>
      </c>
    </row>
    <row r="582" spans="1:8" x14ac:dyDescent="0.25">
      <c r="A582">
        <v>15</v>
      </c>
      <c r="B582" t="s">
        <v>32</v>
      </c>
      <c r="C582">
        <v>6</v>
      </c>
      <c r="D582" t="s">
        <v>21</v>
      </c>
      <c r="E582">
        <v>1986</v>
      </c>
      <c r="F582">
        <v>200</v>
      </c>
      <c r="G582">
        <v>202</v>
      </c>
      <c r="H582">
        <v>402</v>
      </c>
    </row>
    <row r="583" spans="1:8" x14ac:dyDescent="0.25">
      <c r="A583">
        <v>15</v>
      </c>
      <c r="B583" t="s">
        <v>32</v>
      </c>
      <c r="C583">
        <v>6</v>
      </c>
      <c r="D583" t="s">
        <v>21</v>
      </c>
      <c r="E583">
        <v>1987</v>
      </c>
      <c r="F583">
        <v>100</v>
      </c>
      <c r="G583">
        <v>63</v>
      </c>
      <c r="H583">
        <v>163</v>
      </c>
    </row>
    <row r="584" spans="1:8" x14ac:dyDescent="0.25">
      <c r="A584">
        <v>15</v>
      </c>
      <c r="B584" t="s">
        <v>32</v>
      </c>
      <c r="C584">
        <v>6</v>
      </c>
      <c r="D584" t="s">
        <v>21</v>
      </c>
      <c r="E584">
        <v>1988</v>
      </c>
      <c r="F584" t="s">
        <v>10</v>
      </c>
      <c r="G584" t="s">
        <v>10</v>
      </c>
      <c r="H584" t="s">
        <v>10</v>
      </c>
    </row>
    <row r="585" spans="1:8" x14ac:dyDescent="0.25">
      <c r="A585">
        <v>15</v>
      </c>
      <c r="B585" t="s">
        <v>32</v>
      </c>
      <c r="C585">
        <v>6</v>
      </c>
      <c r="D585" t="s">
        <v>21</v>
      </c>
      <c r="E585">
        <v>1989</v>
      </c>
      <c r="F585" t="s">
        <v>10</v>
      </c>
      <c r="G585" t="s">
        <v>10</v>
      </c>
      <c r="H585" t="s">
        <v>10</v>
      </c>
    </row>
    <row r="586" spans="1:8" x14ac:dyDescent="0.25">
      <c r="A586">
        <v>15</v>
      </c>
      <c r="B586" t="s">
        <v>32</v>
      </c>
      <c r="C586">
        <v>6</v>
      </c>
      <c r="D586" t="s">
        <v>21</v>
      </c>
      <c r="E586">
        <v>1990</v>
      </c>
      <c r="F586" t="s">
        <v>10</v>
      </c>
      <c r="G586" t="s">
        <v>10</v>
      </c>
      <c r="H586" t="s">
        <v>10</v>
      </c>
    </row>
    <row r="587" spans="1:8" x14ac:dyDescent="0.25">
      <c r="A587">
        <v>15</v>
      </c>
      <c r="B587" t="s">
        <v>32</v>
      </c>
      <c r="C587">
        <v>6</v>
      </c>
      <c r="D587" t="s">
        <v>21</v>
      </c>
      <c r="E587">
        <v>1991</v>
      </c>
      <c r="F587" t="s">
        <v>10</v>
      </c>
      <c r="G587" t="s">
        <v>10</v>
      </c>
      <c r="H587" t="s">
        <v>10</v>
      </c>
    </row>
    <row r="588" spans="1:8" x14ac:dyDescent="0.25">
      <c r="A588">
        <v>15</v>
      </c>
      <c r="B588" t="s">
        <v>32</v>
      </c>
      <c r="C588">
        <v>6</v>
      </c>
      <c r="D588" t="s">
        <v>21</v>
      </c>
      <c r="E588">
        <v>1992</v>
      </c>
      <c r="F588">
        <v>200</v>
      </c>
      <c r="G588">
        <v>130</v>
      </c>
      <c r="H588">
        <v>330</v>
      </c>
    </row>
    <row r="589" spans="1:8" x14ac:dyDescent="0.25">
      <c r="A589">
        <v>15</v>
      </c>
      <c r="B589" t="s">
        <v>32</v>
      </c>
      <c r="C589">
        <v>6</v>
      </c>
      <c r="D589" t="s">
        <v>21</v>
      </c>
      <c r="E589">
        <v>1993</v>
      </c>
      <c r="F589">
        <v>40</v>
      </c>
      <c r="G589">
        <v>21</v>
      </c>
      <c r="H589">
        <v>61</v>
      </c>
    </row>
    <row r="590" spans="1:8" x14ac:dyDescent="0.25">
      <c r="A590">
        <v>15</v>
      </c>
      <c r="B590" t="s">
        <v>32</v>
      </c>
      <c r="C590">
        <v>6</v>
      </c>
      <c r="D590" t="s">
        <v>21</v>
      </c>
      <c r="E590">
        <v>1994</v>
      </c>
      <c r="F590">
        <v>44</v>
      </c>
      <c r="G590">
        <v>29</v>
      </c>
      <c r="H590">
        <v>73</v>
      </c>
    </row>
    <row r="591" spans="1:8" x14ac:dyDescent="0.25">
      <c r="A591">
        <v>15</v>
      </c>
      <c r="B591" t="s">
        <v>32</v>
      </c>
      <c r="C591">
        <v>6</v>
      </c>
      <c r="D591" t="s">
        <v>21</v>
      </c>
      <c r="E591">
        <v>1995</v>
      </c>
      <c r="F591">
        <v>22</v>
      </c>
      <c r="G591">
        <v>7</v>
      </c>
      <c r="H591">
        <v>29</v>
      </c>
    </row>
    <row r="592" spans="1:8" x14ac:dyDescent="0.25">
      <c r="A592">
        <v>15</v>
      </c>
      <c r="B592" t="s">
        <v>32</v>
      </c>
      <c r="C592">
        <v>6</v>
      </c>
      <c r="D592" t="s">
        <v>21</v>
      </c>
      <c r="E592">
        <v>1996</v>
      </c>
      <c r="F592">
        <v>5</v>
      </c>
      <c r="G592">
        <v>4</v>
      </c>
      <c r="H592">
        <v>9</v>
      </c>
    </row>
    <row r="593" spans="1:8" x14ac:dyDescent="0.25">
      <c r="A593">
        <v>15</v>
      </c>
      <c r="B593" t="s">
        <v>32</v>
      </c>
      <c r="C593">
        <v>6</v>
      </c>
      <c r="D593" t="s">
        <v>21</v>
      </c>
      <c r="E593">
        <v>1997</v>
      </c>
      <c r="F593">
        <v>12</v>
      </c>
      <c r="G593">
        <v>10</v>
      </c>
      <c r="H593">
        <v>22</v>
      </c>
    </row>
    <row r="594" spans="1:8" x14ac:dyDescent="0.25">
      <c r="A594">
        <v>15</v>
      </c>
      <c r="B594" t="s">
        <v>32</v>
      </c>
      <c r="C594">
        <v>6</v>
      </c>
      <c r="D594" t="s">
        <v>21</v>
      </c>
      <c r="E594">
        <v>1998</v>
      </c>
      <c r="F594" t="s">
        <v>10</v>
      </c>
      <c r="G594" t="s">
        <v>10</v>
      </c>
      <c r="H594" t="s">
        <v>10</v>
      </c>
    </row>
    <row r="595" spans="1:8" x14ac:dyDescent="0.25">
      <c r="A595">
        <v>15</v>
      </c>
      <c r="B595" t="s">
        <v>32</v>
      </c>
      <c r="C595">
        <v>6</v>
      </c>
      <c r="D595" t="s">
        <v>21</v>
      </c>
      <c r="E595">
        <v>1999</v>
      </c>
      <c r="F595">
        <v>4</v>
      </c>
      <c r="G595">
        <v>1</v>
      </c>
      <c r="H595">
        <v>5</v>
      </c>
    </row>
    <row r="596" spans="1:8" x14ac:dyDescent="0.25">
      <c r="A596">
        <v>15</v>
      </c>
      <c r="B596" t="s">
        <v>32</v>
      </c>
      <c r="C596">
        <v>6</v>
      </c>
      <c r="D596" t="s">
        <v>21</v>
      </c>
      <c r="E596">
        <v>2000</v>
      </c>
      <c r="F596">
        <v>170</v>
      </c>
      <c r="G596">
        <v>20</v>
      </c>
      <c r="H596">
        <v>190</v>
      </c>
    </row>
    <row r="597" spans="1:8" x14ac:dyDescent="0.25">
      <c r="A597">
        <v>15</v>
      </c>
      <c r="B597" t="s">
        <v>32</v>
      </c>
      <c r="C597">
        <v>6</v>
      </c>
      <c r="D597" t="s">
        <v>21</v>
      </c>
      <c r="E597">
        <v>2001</v>
      </c>
      <c r="F597">
        <v>200</v>
      </c>
      <c r="G597">
        <v>48</v>
      </c>
      <c r="H597">
        <v>248</v>
      </c>
    </row>
    <row r="598" spans="1:8" x14ac:dyDescent="0.25">
      <c r="A598">
        <v>15</v>
      </c>
      <c r="B598" t="s">
        <v>32</v>
      </c>
      <c r="C598">
        <v>6</v>
      </c>
      <c r="D598" t="s">
        <v>21</v>
      </c>
      <c r="E598">
        <v>2002</v>
      </c>
      <c r="F598">
        <v>475</v>
      </c>
      <c r="G598">
        <v>77</v>
      </c>
      <c r="H598">
        <v>552</v>
      </c>
    </row>
    <row r="599" spans="1:8" x14ac:dyDescent="0.25">
      <c r="A599">
        <v>15</v>
      </c>
      <c r="B599" t="s">
        <v>32</v>
      </c>
      <c r="C599">
        <v>6</v>
      </c>
      <c r="D599" t="s">
        <v>21</v>
      </c>
      <c r="E599">
        <v>2003</v>
      </c>
      <c r="F599">
        <v>250</v>
      </c>
      <c r="G599">
        <v>56</v>
      </c>
      <c r="H599">
        <v>306</v>
      </c>
    </row>
    <row r="600" spans="1:8" x14ac:dyDescent="0.25">
      <c r="A600">
        <v>15</v>
      </c>
      <c r="B600" t="s">
        <v>32</v>
      </c>
      <c r="C600">
        <v>6</v>
      </c>
      <c r="D600" t="s">
        <v>21</v>
      </c>
      <c r="E600">
        <v>2004</v>
      </c>
      <c r="F600">
        <v>330</v>
      </c>
      <c r="G600">
        <v>113</v>
      </c>
      <c r="H600">
        <v>443</v>
      </c>
    </row>
    <row r="601" spans="1:8" x14ac:dyDescent="0.25">
      <c r="A601">
        <v>15</v>
      </c>
      <c r="B601" t="s">
        <v>32</v>
      </c>
      <c r="C601">
        <v>6</v>
      </c>
      <c r="D601" t="s">
        <v>21</v>
      </c>
      <c r="E601">
        <v>2005</v>
      </c>
      <c r="F601">
        <v>225</v>
      </c>
      <c r="G601">
        <v>59</v>
      </c>
      <c r="H601">
        <v>284</v>
      </c>
    </row>
    <row r="602" spans="1:8" x14ac:dyDescent="0.25">
      <c r="A602">
        <v>15</v>
      </c>
      <c r="B602" t="s">
        <v>32</v>
      </c>
      <c r="C602">
        <v>6</v>
      </c>
      <c r="D602" t="s">
        <v>21</v>
      </c>
      <c r="E602">
        <v>2006</v>
      </c>
      <c r="F602">
        <v>180</v>
      </c>
      <c r="G602">
        <v>37</v>
      </c>
      <c r="H602">
        <v>217</v>
      </c>
    </row>
    <row r="603" spans="1:8" x14ac:dyDescent="0.25">
      <c r="A603">
        <v>15</v>
      </c>
      <c r="B603" t="s">
        <v>32</v>
      </c>
      <c r="C603">
        <v>6</v>
      </c>
      <c r="D603" t="s">
        <v>21</v>
      </c>
      <c r="E603">
        <v>2007</v>
      </c>
      <c r="F603">
        <v>120</v>
      </c>
      <c r="G603">
        <v>35</v>
      </c>
      <c r="H603">
        <v>155</v>
      </c>
    </row>
    <row r="604" spans="1:8" x14ac:dyDescent="0.25">
      <c r="A604">
        <v>15</v>
      </c>
      <c r="B604" t="s">
        <v>32</v>
      </c>
      <c r="C604">
        <v>6</v>
      </c>
      <c r="D604" t="s">
        <v>21</v>
      </c>
      <c r="E604">
        <v>2008</v>
      </c>
      <c r="F604">
        <v>100</v>
      </c>
      <c r="G604">
        <v>29</v>
      </c>
      <c r="H604">
        <v>129</v>
      </c>
    </row>
    <row r="605" spans="1:8" x14ac:dyDescent="0.25">
      <c r="A605">
        <v>15</v>
      </c>
      <c r="B605" t="s">
        <v>32</v>
      </c>
      <c r="C605">
        <v>6</v>
      </c>
      <c r="D605" t="s">
        <v>21</v>
      </c>
      <c r="E605">
        <v>2009</v>
      </c>
      <c r="F605">
        <v>305</v>
      </c>
      <c r="G605">
        <v>110</v>
      </c>
      <c r="H605">
        <v>415</v>
      </c>
    </row>
    <row r="606" spans="1:8" x14ac:dyDescent="0.25">
      <c r="A606">
        <v>15</v>
      </c>
      <c r="B606" t="s">
        <v>32</v>
      </c>
      <c r="C606">
        <v>6</v>
      </c>
      <c r="D606" t="s">
        <v>21</v>
      </c>
      <c r="E606">
        <v>2010</v>
      </c>
      <c r="F606">
        <v>70</v>
      </c>
      <c r="G606">
        <v>20</v>
      </c>
      <c r="H606">
        <v>90</v>
      </c>
    </row>
    <row r="607" spans="1:8" x14ac:dyDescent="0.25">
      <c r="A607">
        <v>15</v>
      </c>
      <c r="B607" t="s">
        <v>32</v>
      </c>
      <c r="C607">
        <v>6</v>
      </c>
      <c r="D607" t="s">
        <v>21</v>
      </c>
      <c r="E607">
        <v>2011</v>
      </c>
      <c r="F607">
        <v>160</v>
      </c>
      <c r="G607">
        <v>55</v>
      </c>
      <c r="H607">
        <v>215</v>
      </c>
    </row>
    <row r="608" spans="1:8" x14ac:dyDescent="0.25">
      <c r="A608">
        <v>15</v>
      </c>
      <c r="B608" t="s">
        <v>32</v>
      </c>
      <c r="C608">
        <v>6</v>
      </c>
      <c r="D608" t="s">
        <v>21</v>
      </c>
      <c r="E608">
        <v>2012</v>
      </c>
      <c r="F608">
        <v>175</v>
      </c>
      <c r="G608">
        <v>45</v>
      </c>
      <c r="H608">
        <v>220</v>
      </c>
    </row>
    <row r="609" spans="1:8" x14ac:dyDescent="0.25">
      <c r="A609">
        <v>15</v>
      </c>
      <c r="B609" t="s">
        <v>32</v>
      </c>
      <c r="C609">
        <v>6</v>
      </c>
      <c r="D609" t="s">
        <v>21</v>
      </c>
      <c r="E609">
        <v>2013</v>
      </c>
      <c r="F609">
        <v>255</v>
      </c>
      <c r="G609">
        <v>72</v>
      </c>
      <c r="H609">
        <v>327</v>
      </c>
    </row>
    <row r="610" spans="1:8" x14ac:dyDescent="0.25">
      <c r="A610">
        <v>15</v>
      </c>
      <c r="B610" t="s">
        <v>32</v>
      </c>
      <c r="C610">
        <v>6</v>
      </c>
      <c r="D610" t="s">
        <v>21</v>
      </c>
      <c r="E610">
        <v>2014</v>
      </c>
      <c r="F610">
        <v>90</v>
      </c>
      <c r="G610">
        <v>14</v>
      </c>
      <c r="H610">
        <v>104</v>
      </c>
    </row>
    <row r="611" spans="1:8" x14ac:dyDescent="0.25">
      <c r="A611">
        <v>15</v>
      </c>
      <c r="B611" t="s">
        <v>32</v>
      </c>
      <c r="C611">
        <v>6</v>
      </c>
      <c r="D611" t="s">
        <v>21</v>
      </c>
      <c r="E611">
        <v>2015</v>
      </c>
      <c r="F611">
        <v>160</v>
      </c>
      <c r="G611" s="1" t="s">
        <v>10</v>
      </c>
      <c r="H611" s="1" t="s">
        <v>10</v>
      </c>
    </row>
    <row r="612" spans="1:8" x14ac:dyDescent="0.25">
      <c r="A612">
        <v>15</v>
      </c>
      <c r="B612" t="s">
        <v>32</v>
      </c>
      <c r="C612">
        <v>6</v>
      </c>
      <c r="D612" t="s">
        <v>21</v>
      </c>
      <c r="E612">
        <v>2016</v>
      </c>
      <c r="F612">
        <v>490</v>
      </c>
      <c r="G612" s="1" t="s">
        <v>10</v>
      </c>
      <c r="H612" s="1" t="s">
        <v>10</v>
      </c>
    </row>
    <row r="613" spans="1:8" x14ac:dyDescent="0.25">
      <c r="A613">
        <v>15</v>
      </c>
      <c r="B613" t="s">
        <v>32</v>
      </c>
      <c r="C613">
        <v>6</v>
      </c>
      <c r="D613" t="s">
        <v>21</v>
      </c>
      <c r="E613">
        <v>2017</v>
      </c>
      <c r="F613">
        <v>184</v>
      </c>
      <c r="G613" s="1" t="s">
        <v>10</v>
      </c>
      <c r="H613" s="1" t="s">
        <v>10</v>
      </c>
    </row>
    <row r="614" spans="1:8" x14ac:dyDescent="0.25">
      <c r="A614">
        <v>15</v>
      </c>
      <c r="B614" t="s">
        <v>32</v>
      </c>
      <c r="C614">
        <v>6</v>
      </c>
      <c r="D614" t="s">
        <v>21</v>
      </c>
      <c r="E614">
        <v>2018</v>
      </c>
      <c r="F614">
        <v>60</v>
      </c>
      <c r="G614" s="1" t="s">
        <v>10</v>
      </c>
      <c r="H614" s="1" t="s">
        <v>10</v>
      </c>
    </row>
    <row r="615" spans="1:8" x14ac:dyDescent="0.25">
      <c r="A615">
        <v>15</v>
      </c>
      <c r="B615" t="s">
        <v>32</v>
      </c>
      <c r="C615">
        <v>6</v>
      </c>
      <c r="D615" t="s">
        <v>21</v>
      </c>
      <c r="E615">
        <v>2019</v>
      </c>
      <c r="F615">
        <v>140</v>
      </c>
      <c r="G615" s="1" t="s">
        <v>10</v>
      </c>
      <c r="H615" s="1" t="s">
        <v>10</v>
      </c>
    </row>
    <row r="616" spans="1:8" x14ac:dyDescent="0.25">
      <c r="A616">
        <v>15</v>
      </c>
      <c r="B616" t="s">
        <v>32</v>
      </c>
      <c r="C616">
        <v>6</v>
      </c>
      <c r="D616" t="s">
        <v>21</v>
      </c>
      <c r="E616">
        <v>2020</v>
      </c>
      <c r="F616">
        <v>115</v>
      </c>
      <c r="G616" s="1" t="s">
        <v>10</v>
      </c>
      <c r="H616" s="1" t="s">
        <v>10</v>
      </c>
    </row>
    <row r="617" spans="1:8" x14ac:dyDescent="0.25">
      <c r="A617">
        <v>16</v>
      </c>
      <c r="B617" t="s">
        <v>33</v>
      </c>
      <c r="C617">
        <v>6</v>
      </c>
      <c r="D617" t="s">
        <v>9</v>
      </c>
      <c r="E617">
        <v>1980</v>
      </c>
      <c r="F617">
        <v>3000</v>
      </c>
      <c r="G617">
        <v>2056</v>
      </c>
      <c r="H617">
        <v>5056</v>
      </c>
    </row>
    <row r="618" spans="1:8" x14ac:dyDescent="0.25">
      <c r="A618">
        <v>16</v>
      </c>
      <c r="B618" t="s">
        <v>33</v>
      </c>
      <c r="C618">
        <v>6</v>
      </c>
      <c r="D618" t="s">
        <v>9</v>
      </c>
      <c r="E618">
        <v>1981</v>
      </c>
      <c r="F618">
        <v>6000</v>
      </c>
      <c r="G618">
        <v>3497</v>
      </c>
      <c r="H618">
        <v>9497</v>
      </c>
    </row>
    <row r="619" spans="1:8" x14ac:dyDescent="0.25">
      <c r="A619">
        <v>16</v>
      </c>
      <c r="B619" t="s">
        <v>33</v>
      </c>
      <c r="C619">
        <v>6</v>
      </c>
      <c r="D619" t="s">
        <v>9</v>
      </c>
      <c r="E619">
        <v>1982</v>
      </c>
      <c r="F619">
        <v>6000</v>
      </c>
      <c r="G619">
        <v>2807</v>
      </c>
      <c r="H619">
        <v>8807</v>
      </c>
    </row>
    <row r="620" spans="1:8" x14ac:dyDescent="0.25">
      <c r="A620">
        <v>16</v>
      </c>
      <c r="B620" t="s">
        <v>33</v>
      </c>
      <c r="C620">
        <v>6</v>
      </c>
      <c r="D620" t="s">
        <v>9</v>
      </c>
      <c r="E620">
        <v>1983</v>
      </c>
      <c r="F620">
        <v>4000</v>
      </c>
      <c r="G620">
        <v>3209</v>
      </c>
      <c r="H620">
        <v>7209</v>
      </c>
    </row>
    <row r="621" spans="1:8" x14ac:dyDescent="0.25">
      <c r="A621">
        <v>16</v>
      </c>
      <c r="B621" t="s">
        <v>33</v>
      </c>
      <c r="C621">
        <v>6</v>
      </c>
      <c r="D621" t="s">
        <v>9</v>
      </c>
      <c r="E621">
        <v>1984</v>
      </c>
      <c r="F621">
        <v>5000</v>
      </c>
      <c r="G621">
        <v>3274</v>
      </c>
      <c r="H621">
        <v>8274</v>
      </c>
    </row>
    <row r="622" spans="1:8" x14ac:dyDescent="0.25">
      <c r="A622">
        <v>16</v>
      </c>
      <c r="B622" t="s">
        <v>33</v>
      </c>
      <c r="C622">
        <v>6</v>
      </c>
      <c r="D622" t="s">
        <v>9</v>
      </c>
      <c r="E622">
        <v>1985</v>
      </c>
      <c r="F622">
        <v>7500</v>
      </c>
      <c r="G622">
        <v>5259</v>
      </c>
      <c r="H622">
        <v>12759</v>
      </c>
    </row>
    <row r="623" spans="1:8" x14ac:dyDescent="0.25">
      <c r="A623">
        <v>16</v>
      </c>
      <c r="B623" t="s">
        <v>33</v>
      </c>
      <c r="C623">
        <v>6</v>
      </c>
      <c r="D623" t="s">
        <v>9</v>
      </c>
      <c r="E623">
        <v>1986</v>
      </c>
      <c r="F623">
        <v>15000</v>
      </c>
      <c r="G623">
        <v>12580</v>
      </c>
      <c r="H623">
        <v>27580</v>
      </c>
    </row>
    <row r="624" spans="1:8" x14ac:dyDescent="0.25">
      <c r="A624">
        <v>16</v>
      </c>
      <c r="B624" t="s">
        <v>33</v>
      </c>
      <c r="C624">
        <v>6</v>
      </c>
      <c r="D624" t="s">
        <v>9</v>
      </c>
      <c r="E624">
        <v>1987</v>
      </c>
      <c r="F624">
        <v>5500</v>
      </c>
      <c r="G624">
        <v>2984</v>
      </c>
      <c r="H624">
        <v>8484</v>
      </c>
    </row>
    <row r="625" spans="1:8" x14ac:dyDescent="0.25">
      <c r="A625">
        <v>16</v>
      </c>
      <c r="B625" t="s">
        <v>33</v>
      </c>
      <c r="C625">
        <v>6</v>
      </c>
      <c r="D625" t="s">
        <v>9</v>
      </c>
      <c r="E625">
        <v>1988</v>
      </c>
      <c r="F625">
        <v>2000</v>
      </c>
      <c r="G625">
        <v>1059</v>
      </c>
      <c r="H625">
        <v>3059</v>
      </c>
    </row>
    <row r="626" spans="1:8" x14ac:dyDescent="0.25">
      <c r="A626">
        <v>16</v>
      </c>
      <c r="B626" t="s">
        <v>33</v>
      </c>
      <c r="C626">
        <v>6</v>
      </c>
      <c r="D626" t="s">
        <v>9</v>
      </c>
      <c r="E626">
        <v>1989</v>
      </c>
      <c r="F626" t="s">
        <v>10</v>
      </c>
      <c r="G626" t="s">
        <v>10</v>
      </c>
      <c r="H626" t="s">
        <v>10</v>
      </c>
    </row>
    <row r="627" spans="1:8" x14ac:dyDescent="0.25">
      <c r="A627">
        <v>16</v>
      </c>
      <c r="B627" t="s">
        <v>33</v>
      </c>
      <c r="C627">
        <v>6</v>
      </c>
      <c r="D627" t="s">
        <v>9</v>
      </c>
      <c r="E627">
        <v>1990</v>
      </c>
      <c r="F627">
        <v>2500</v>
      </c>
      <c r="G627">
        <v>1554</v>
      </c>
      <c r="H627">
        <v>4054</v>
      </c>
    </row>
    <row r="628" spans="1:8" x14ac:dyDescent="0.25">
      <c r="A628">
        <v>16</v>
      </c>
      <c r="B628" t="s">
        <v>33</v>
      </c>
      <c r="C628">
        <v>6</v>
      </c>
      <c r="D628" t="s">
        <v>9</v>
      </c>
      <c r="E628">
        <v>1991</v>
      </c>
      <c r="F628" t="s">
        <v>10</v>
      </c>
      <c r="G628" t="s">
        <v>10</v>
      </c>
      <c r="H628" t="s">
        <v>10</v>
      </c>
    </row>
    <row r="629" spans="1:8" x14ac:dyDescent="0.25">
      <c r="A629">
        <v>16</v>
      </c>
      <c r="B629" t="s">
        <v>33</v>
      </c>
      <c r="C629">
        <v>6</v>
      </c>
      <c r="D629" t="s">
        <v>9</v>
      </c>
      <c r="E629">
        <v>1992</v>
      </c>
      <c r="F629">
        <v>1100</v>
      </c>
      <c r="G629">
        <v>535</v>
      </c>
      <c r="H629">
        <v>1635</v>
      </c>
    </row>
    <row r="630" spans="1:8" x14ac:dyDescent="0.25">
      <c r="A630">
        <v>16</v>
      </c>
      <c r="B630" t="s">
        <v>33</v>
      </c>
      <c r="C630">
        <v>6</v>
      </c>
      <c r="D630" t="s">
        <v>9</v>
      </c>
      <c r="E630">
        <v>1993</v>
      </c>
      <c r="F630">
        <v>1800</v>
      </c>
      <c r="G630">
        <v>744</v>
      </c>
      <c r="H630">
        <v>2544</v>
      </c>
    </row>
    <row r="631" spans="1:8" x14ac:dyDescent="0.25">
      <c r="A631">
        <v>16</v>
      </c>
      <c r="B631" t="s">
        <v>33</v>
      </c>
      <c r="C631">
        <v>6</v>
      </c>
      <c r="D631" t="s">
        <v>9</v>
      </c>
      <c r="E631">
        <v>1994</v>
      </c>
      <c r="F631">
        <v>620</v>
      </c>
      <c r="G631">
        <v>306</v>
      </c>
      <c r="H631">
        <v>926</v>
      </c>
    </row>
    <row r="632" spans="1:8" x14ac:dyDescent="0.25">
      <c r="A632">
        <v>16</v>
      </c>
      <c r="B632" t="s">
        <v>33</v>
      </c>
      <c r="C632">
        <v>6</v>
      </c>
      <c r="D632" t="s">
        <v>9</v>
      </c>
      <c r="E632">
        <v>1995</v>
      </c>
      <c r="F632">
        <v>518</v>
      </c>
      <c r="G632">
        <v>128</v>
      </c>
      <c r="H632">
        <v>646</v>
      </c>
    </row>
    <row r="633" spans="1:8" x14ac:dyDescent="0.25">
      <c r="A633">
        <v>16</v>
      </c>
      <c r="B633" t="s">
        <v>33</v>
      </c>
      <c r="C633">
        <v>6</v>
      </c>
      <c r="D633" t="s">
        <v>9</v>
      </c>
      <c r="E633">
        <v>1996</v>
      </c>
      <c r="F633">
        <v>550</v>
      </c>
      <c r="G633">
        <v>371</v>
      </c>
      <c r="H633">
        <v>921</v>
      </c>
    </row>
    <row r="634" spans="1:8" x14ac:dyDescent="0.25">
      <c r="A634">
        <v>16</v>
      </c>
      <c r="B634" t="s">
        <v>33</v>
      </c>
      <c r="C634">
        <v>6</v>
      </c>
      <c r="D634" t="s">
        <v>9</v>
      </c>
      <c r="E634">
        <v>1997</v>
      </c>
      <c r="F634" t="s">
        <v>10</v>
      </c>
      <c r="G634" t="s">
        <v>10</v>
      </c>
      <c r="H634" t="s">
        <v>10</v>
      </c>
    </row>
    <row r="635" spans="1:8" x14ac:dyDescent="0.25">
      <c r="A635">
        <v>16</v>
      </c>
      <c r="B635" t="s">
        <v>33</v>
      </c>
      <c r="C635">
        <v>6</v>
      </c>
      <c r="D635" t="s">
        <v>9</v>
      </c>
      <c r="E635">
        <v>1998</v>
      </c>
      <c r="F635">
        <v>500</v>
      </c>
      <c r="G635">
        <v>71</v>
      </c>
      <c r="H635">
        <v>571</v>
      </c>
    </row>
    <row r="636" spans="1:8" x14ac:dyDescent="0.25">
      <c r="A636">
        <v>16</v>
      </c>
      <c r="B636" t="s">
        <v>33</v>
      </c>
      <c r="C636">
        <v>6</v>
      </c>
      <c r="D636" t="s">
        <v>9</v>
      </c>
      <c r="E636">
        <v>1999</v>
      </c>
      <c r="F636">
        <v>1330</v>
      </c>
      <c r="G636">
        <v>183</v>
      </c>
      <c r="H636">
        <v>1513</v>
      </c>
    </row>
    <row r="637" spans="1:8" x14ac:dyDescent="0.25">
      <c r="A637">
        <v>16</v>
      </c>
      <c r="B637" t="s">
        <v>33</v>
      </c>
      <c r="C637">
        <v>6</v>
      </c>
      <c r="D637" t="s">
        <v>9</v>
      </c>
      <c r="E637">
        <v>2000</v>
      </c>
      <c r="F637">
        <v>1200</v>
      </c>
      <c r="G637">
        <v>116</v>
      </c>
      <c r="H637">
        <v>1316</v>
      </c>
    </row>
    <row r="638" spans="1:8" x14ac:dyDescent="0.25">
      <c r="A638">
        <v>16</v>
      </c>
      <c r="B638" t="s">
        <v>33</v>
      </c>
      <c r="C638">
        <v>6</v>
      </c>
      <c r="D638" t="s">
        <v>9</v>
      </c>
      <c r="E638">
        <v>2001</v>
      </c>
      <c r="F638">
        <v>3500</v>
      </c>
      <c r="G638">
        <v>645</v>
      </c>
      <c r="H638">
        <v>4145</v>
      </c>
    </row>
    <row r="639" spans="1:8" x14ac:dyDescent="0.25">
      <c r="A639">
        <v>16</v>
      </c>
      <c r="B639" t="s">
        <v>33</v>
      </c>
      <c r="C639">
        <v>6</v>
      </c>
      <c r="D639" t="s">
        <v>9</v>
      </c>
      <c r="E639">
        <v>2002</v>
      </c>
      <c r="F639">
        <v>4000</v>
      </c>
      <c r="G639">
        <v>549</v>
      </c>
      <c r="H639">
        <v>4549</v>
      </c>
    </row>
    <row r="640" spans="1:8" x14ac:dyDescent="0.25">
      <c r="A640">
        <v>16</v>
      </c>
      <c r="B640" t="s">
        <v>33</v>
      </c>
      <c r="C640">
        <v>6</v>
      </c>
      <c r="D640" t="s">
        <v>9</v>
      </c>
      <c r="E640">
        <v>2003</v>
      </c>
      <c r="F640" t="s">
        <v>10</v>
      </c>
      <c r="G640" t="s">
        <v>10</v>
      </c>
      <c r="H640" t="s">
        <v>10</v>
      </c>
    </row>
    <row r="641" spans="1:8" x14ac:dyDescent="0.25">
      <c r="A641">
        <v>16</v>
      </c>
      <c r="B641" t="s">
        <v>33</v>
      </c>
      <c r="C641">
        <v>6</v>
      </c>
      <c r="D641" t="s">
        <v>9</v>
      </c>
      <c r="E641">
        <v>2004</v>
      </c>
      <c r="F641">
        <v>3800</v>
      </c>
      <c r="G641">
        <v>1074</v>
      </c>
      <c r="H641">
        <v>4874</v>
      </c>
    </row>
    <row r="642" spans="1:8" x14ac:dyDescent="0.25">
      <c r="A642">
        <v>16</v>
      </c>
      <c r="B642" t="s">
        <v>33</v>
      </c>
      <c r="C642">
        <v>6</v>
      </c>
      <c r="D642" t="s">
        <v>9</v>
      </c>
      <c r="E642">
        <v>2005</v>
      </c>
      <c r="F642" t="s">
        <v>10</v>
      </c>
      <c r="G642" t="s">
        <v>10</v>
      </c>
      <c r="H642" t="s">
        <v>10</v>
      </c>
    </row>
    <row r="643" spans="1:8" x14ac:dyDescent="0.25">
      <c r="A643">
        <v>16</v>
      </c>
      <c r="B643" t="s">
        <v>33</v>
      </c>
      <c r="C643">
        <v>6</v>
      </c>
      <c r="D643" t="s">
        <v>9</v>
      </c>
      <c r="E643">
        <v>2006</v>
      </c>
      <c r="F643">
        <v>5000</v>
      </c>
      <c r="G643">
        <v>846</v>
      </c>
      <c r="H643">
        <v>5846</v>
      </c>
    </row>
    <row r="644" spans="1:8" x14ac:dyDescent="0.25">
      <c r="A644">
        <v>16</v>
      </c>
      <c r="B644" t="s">
        <v>33</v>
      </c>
      <c r="C644">
        <v>6</v>
      </c>
      <c r="D644" t="s">
        <v>9</v>
      </c>
      <c r="E644">
        <v>2007</v>
      </c>
      <c r="F644" t="s">
        <v>10</v>
      </c>
      <c r="G644" t="s">
        <v>10</v>
      </c>
      <c r="H644" t="s">
        <v>10</v>
      </c>
    </row>
    <row r="645" spans="1:8" x14ac:dyDescent="0.25">
      <c r="A645">
        <v>16</v>
      </c>
      <c r="B645" t="s">
        <v>33</v>
      </c>
      <c r="C645">
        <v>6</v>
      </c>
      <c r="D645" t="s">
        <v>9</v>
      </c>
      <c r="E645">
        <v>2008</v>
      </c>
      <c r="F645">
        <v>1000</v>
      </c>
      <c r="G645">
        <v>214</v>
      </c>
      <c r="H645">
        <v>1214</v>
      </c>
    </row>
    <row r="646" spans="1:8" x14ac:dyDescent="0.25">
      <c r="A646">
        <v>16</v>
      </c>
      <c r="B646" t="s">
        <v>33</v>
      </c>
      <c r="C646">
        <v>6</v>
      </c>
      <c r="D646" t="s">
        <v>9</v>
      </c>
      <c r="E646">
        <v>2009</v>
      </c>
      <c r="F646" t="s">
        <v>10</v>
      </c>
      <c r="G646" t="s">
        <v>10</v>
      </c>
      <c r="H646" t="s">
        <v>10</v>
      </c>
    </row>
    <row r="647" spans="1:8" x14ac:dyDescent="0.25">
      <c r="A647">
        <v>16</v>
      </c>
      <c r="B647" t="s">
        <v>33</v>
      </c>
      <c r="C647">
        <v>6</v>
      </c>
      <c r="D647" t="s">
        <v>9</v>
      </c>
      <c r="E647">
        <v>2010</v>
      </c>
      <c r="F647" t="s">
        <v>10</v>
      </c>
      <c r="G647" t="s">
        <v>10</v>
      </c>
      <c r="H647" t="s">
        <v>10</v>
      </c>
    </row>
    <row r="648" spans="1:8" x14ac:dyDescent="0.25">
      <c r="A648">
        <v>16</v>
      </c>
      <c r="B648" t="s">
        <v>33</v>
      </c>
      <c r="C648">
        <v>6</v>
      </c>
      <c r="D648" t="s">
        <v>9</v>
      </c>
      <c r="E648">
        <v>2011</v>
      </c>
      <c r="F648" t="s">
        <v>10</v>
      </c>
      <c r="G648" t="s">
        <v>10</v>
      </c>
      <c r="H648" t="s">
        <v>10</v>
      </c>
    </row>
    <row r="649" spans="1:8" x14ac:dyDescent="0.25">
      <c r="A649">
        <v>16</v>
      </c>
      <c r="B649" t="s">
        <v>33</v>
      </c>
      <c r="C649">
        <v>6</v>
      </c>
      <c r="D649" t="s">
        <v>9</v>
      </c>
      <c r="E649">
        <v>2012</v>
      </c>
      <c r="F649" t="s">
        <v>10</v>
      </c>
      <c r="G649" t="s">
        <v>10</v>
      </c>
      <c r="H649" t="s">
        <v>10</v>
      </c>
    </row>
    <row r="650" spans="1:8" x14ac:dyDescent="0.25">
      <c r="A650">
        <v>16</v>
      </c>
      <c r="B650" t="s">
        <v>33</v>
      </c>
      <c r="C650">
        <v>6</v>
      </c>
      <c r="D650" t="s">
        <v>9</v>
      </c>
      <c r="E650">
        <v>2013</v>
      </c>
      <c r="F650">
        <v>1800</v>
      </c>
      <c r="G650">
        <v>310</v>
      </c>
      <c r="H650">
        <v>2110</v>
      </c>
    </row>
    <row r="651" spans="1:8" x14ac:dyDescent="0.25">
      <c r="A651">
        <v>16</v>
      </c>
      <c r="B651" t="s">
        <v>33</v>
      </c>
      <c r="C651">
        <v>6</v>
      </c>
      <c r="D651" t="s">
        <v>9</v>
      </c>
      <c r="E651">
        <v>2014</v>
      </c>
      <c r="F651" t="s">
        <v>10</v>
      </c>
      <c r="G651" t="s">
        <v>10</v>
      </c>
      <c r="H651" t="s">
        <v>10</v>
      </c>
    </row>
    <row r="652" spans="1:8" x14ac:dyDescent="0.25">
      <c r="A652">
        <v>16</v>
      </c>
      <c r="B652" t="s">
        <v>33</v>
      </c>
      <c r="C652">
        <v>6</v>
      </c>
      <c r="D652" t="s">
        <v>9</v>
      </c>
      <c r="E652">
        <v>2015</v>
      </c>
      <c r="F652">
        <v>3000</v>
      </c>
      <c r="G652" s="1" t="s">
        <v>10</v>
      </c>
      <c r="H652" s="1" t="s">
        <v>10</v>
      </c>
    </row>
    <row r="653" spans="1:8" x14ac:dyDescent="0.25">
      <c r="A653">
        <v>16</v>
      </c>
      <c r="B653" t="s">
        <v>33</v>
      </c>
      <c r="C653">
        <v>6</v>
      </c>
      <c r="D653" t="s">
        <v>9</v>
      </c>
      <c r="E653">
        <v>2016</v>
      </c>
      <c r="F653">
        <v>3100</v>
      </c>
      <c r="G653" s="1" t="s">
        <v>10</v>
      </c>
      <c r="H653" s="1" t="s">
        <v>10</v>
      </c>
    </row>
    <row r="654" spans="1:8" x14ac:dyDescent="0.25">
      <c r="A654">
        <v>16</v>
      </c>
      <c r="B654" t="s">
        <v>33</v>
      </c>
      <c r="C654">
        <v>6</v>
      </c>
      <c r="D654" t="s">
        <v>9</v>
      </c>
      <c r="E654">
        <v>2017</v>
      </c>
      <c r="F654">
        <v>2400</v>
      </c>
      <c r="G654" s="1" t="s">
        <v>10</v>
      </c>
      <c r="H654" s="1" t="s">
        <v>10</v>
      </c>
    </row>
    <row r="655" spans="1:8" x14ac:dyDescent="0.25">
      <c r="A655">
        <v>16</v>
      </c>
      <c r="B655" t="s">
        <v>33</v>
      </c>
      <c r="C655">
        <v>6</v>
      </c>
      <c r="D655" t="s">
        <v>9</v>
      </c>
      <c r="E655">
        <v>2018</v>
      </c>
      <c r="F655">
        <v>2960</v>
      </c>
      <c r="G655" s="1" t="s">
        <v>10</v>
      </c>
      <c r="H655" s="1" t="s">
        <v>10</v>
      </c>
    </row>
    <row r="656" spans="1:8" x14ac:dyDescent="0.25">
      <c r="A656">
        <v>16</v>
      </c>
      <c r="B656" t="s">
        <v>33</v>
      </c>
      <c r="C656">
        <v>6</v>
      </c>
      <c r="D656" t="s">
        <v>9</v>
      </c>
      <c r="E656">
        <v>2019</v>
      </c>
      <c r="F656">
        <v>1120</v>
      </c>
      <c r="G656" s="1" t="s">
        <v>10</v>
      </c>
      <c r="H656" s="1" t="s">
        <v>10</v>
      </c>
    </row>
    <row r="657" spans="1:8" x14ac:dyDescent="0.25">
      <c r="A657">
        <v>16</v>
      </c>
      <c r="B657" t="s">
        <v>33</v>
      </c>
      <c r="C657">
        <v>6</v>
      </c>
      <c r="D657" t="s">
        <v>9</v>
      </c>
      <c r="E657">
        <v>2020</v>
      </c>
      <c r="F657">
        <v>1500</v>
      </c>
      <c r="G657" s="1" t="s">
        <v>10</v>
      </c>
      <c r="H657" s="1" t="s">
        <v>10</v>
      </c>
    </row>
    <row r="658" spans="1:8" x14ac:dyDescent="0.25">
      <c r="A658">
        <v>17</v>
      </c>
      <c r="B658" t="s">
        <v>34</v>
      </c>
      <c r="C658">
        <v>6</v>
      </c>
      <c r="D658" t="s">
        <v>21</v>
      </c>
      <c r="E658">
        <v>1980</v>
      </c>
      <c r="F658">
        <v>100</v>
      </c>
      <c r="G658">
        <v>81</v>
      </c>
      <c r="H658">
        <v>181</v>
      </c>
    </row>
    <row r="659" spans="1:8" x14ac:dyDescent="0.25">
      <c r="A659">
        <v>17</v>
      </c>
      <c r="B659" t="s">
        <v>34</v>
      </c>
      <c r="C659">
        <v>6</v>
      </c>
      <c r="D659" t="s">
        <v>21</v>
      </c>
      <c r="E659">
        <v>1981</v>
      </c>
      <c r="F659">
        <v>250</v>
      </c>
      <c r="G659">
        <v>171</v>
      </c>
      <c r="H659">
        <v>421</v>
      </c>
    </row>
    <row r="660" spans="1:8" x14ac:dyDescent="0.25">
      <c r="A660">
        <v>17</v>
      </c>
      <c r="B660" t="s">
        <v>34</v>
      </c>
      <c r="C660">
        <v>6</v>
      </c>
      <c r="D660" t="s">
        <v>21</v>
      </c>
      <c r="E660">
        <v>1982</v>
      </c>
      <c r="F660">
        <v>200</v>
      </c>
      <c r="G660">
        <v>108</v>
      </c>
      <c r="H660">
        <v>308</v>
      </c>
    </row>
    <row r="661" spans="1:8" x14ac:dyDescent="0.25">
      <c r="A661">
        <v>17</v>
      </c>
      <c r="B661" t="s">
        <v>34</v>
      </c>
      <c r="C661">
        <v>6</v>
      </c>
      <c r="D661" t="s">
        <v>21</v>
      </c>
      <c r="E661">
        <v>1983</v>
      </c>
      <c r="F661">
        <v>100</v>
      </c>
      <c r="G661">
        <v>96</v>
      </c>
      <c r="H661">
        <v>196</v>
      </c>
    </row>
    <row r="662" spans="1:8" x14ac:dyDescent="0.25">
      <c r="A662">
        <v>17</v>
      </c>
      <c r="B662" t="s">
        <v>34</v>
      </c>
      <c r="C662">
        <v>6</v>
      </c>
      <c r="D662" t="s">
        <v>21</v>
      </c>
      <c r="E662">
        <v>1984</v>
      </c>
      <c r="F662">
        <v>250</v>
      </c>
      <c r="G662">
        <v>194</v>
      </c>
      <c r="H662">
        <v>444</v>
      </c>
    </row>
    <row r="663" spans="1:8" x14ac:dyDescent="0.25">
      <c r="A663">
        <v>17</v>
      </c>
      <c r="B663" t="s">
        <v>34</v>
      </c>
      <c r="C663">
        <v>6</v>
      </c>
      <c r="D663" t="s">
        <v>21</v>
      </c>
      <c r="E663">
        <v>1985</v>
      </c>
      <c r="F663">
        <v>200</v>
      </c>
      <c r="G663">
        <v>167</v>
      </c>
      <c r="H663">
        <v>367</v>
      </c>
    </row>
    <row r="664" spans="1:8" x14ac:dyDescent="0.25">
      <c r="A664">
        <v>17</v>
      </c>
      <c r="B664" t="s">
        <v>34</v>
      </c>
      <c r="C664">
        <v>6</v>
      </c>
      <c r="D664" t="s">
        <v>21</v>
      </c>
      <c r="E664">
        <v>1986</v>
      </c>
      <c r="F664">
        <v>200</v>
      </c>
      <c r="G664">
        <v>202</v>
      </c>
      <c r="H664">
        <v>402</v>
      </c>
    </row>
    <row r="665" spans="1:8" x14ac:dyDescent="0.25">
      <c r="A665">
        <v>17</v>
      </c>
      <c r="B665" t="s">
        <v>34</v>
      </c>
      <c r="C665">
        <v>6</v>
      </c>
      <c r="D665" t="s">
        <v>21</v>
      </c>
      <c r="E665">
        <v>1987</v>
      </c>
      <c r="F665">
        <v>150</v>
      </c>
      <c r="G665">
        <v>95</v>
      </c>
      <c r="H665">
        <v>245</v>
      </c>
    </row>
    <row r="666" spans="1:8" x14ac:dyDescent="0.25">
      <c r="A666">
        <v>17</v>
      </c>
      <c r="B666" t="s">
        <v>34</v>
      </c>
      <c r="C666">
        <v>6</v>
      </c>
      <c r="D666" t="s">
        <v>21</v>
      </c>
      <c r="E666">
        <v>1988</v>
      </c>
      <c r="F666">
        <v>50</v>
      </c>
      <c r="G666">
        <v>31</v>
      </c>
      <c r="H666">
        <v>81</v>
      </c>
    </row>
    <row r="667" spans="1:8" x14ac:dyDescent="0.25">
      <c r="A667">
        <v>17</v>
      </c>
      <c r="B667" t="s">
        <v>34</v>
      </c>
      <c r="C667">
        <v>6</v>
      </c>
      <c r="D667" t="s">
        <v>21</v>
      </c>
      <c r="E667">
        <v>1989</v>
      </c>
      <c r="F667" t="s">
        <v>10</v>
      </c>
      <c r="G667" t="s">
        <v>10</v>
      </c>
      <c r="H667" t="s">
        <v>10</v>
      </c>
    </row>
    <row r="668" spans="1:8" x14ac:dyDescent="0.25">
      <c r="A668">
        <v>17</v>
      </c>
      <c r="B668" t="s">
        <v>34</v>
      </c>
      <c r="C668">
        <v>6</v>
      </c>
      <c r="D668" t="s">
        <v>21</v>
      </c>
      <c r="E668">
        <v>1990</v>
      </c>
      <c r="F668" t="s">
        <v>10</v>
      </c>
      <c r="G668" t="s">
        <v>10</v>
      </c>
      <c r="H668" t="s">
        <v>10</v>
      </c>
    </row>
    <row r="669" spans="1:8" x14ac:dyDescent="0.25">
      <c r="A669">
        <v>17</v>
      </c>
      <c r="B669" t="s">
        <v>34</v>
      </c>
      <c r="C669">
        <v>6</v>
      </c>
      <c r="D669" t="s">
        <v>21</v>
      </c>
      <c r="E669">
        <v>1991</v>
      </c>
      <c r="F669" t="s">
        <v>10</v>
      </c>
      <c r="G669" t="s">
        <v>10</v>
      </c>
      <c r="H669" t="s">
        <v>10</v>
      </c>
    </row>
    <row r="670" spans="1:8" x14ac:dyDescent="0.25">
      <c r="A670">
        <v>17</v>
      </c>
      <c r="B670" t="s">
        <v>34</v>
      </c>
      <c r="C670">
        <v>6</v>
      </c>
      <c r="D670" t="s">
        <v>21</v>
      </c>
      <c r="E670">
        <v>1992</v>
      </c>
      <c r="F670" t="s">
        <v>10</v>
      </c>
      <c r="G670" t="s">
        <v>10</v>
      </c>
      <c r="H670" t="s">
        <v>10</v>
      </c>
    </row>
    <row r="671" spans="1:8" x14ac:dyDescent="0.25">
      <c r="A671">
        <v>17</v>
      </c>
      <c r="B671" t="s">
        <v>34</v>
      </c>
      <c r="C671">
        <v>6</v>
      </c>
      <c r="D671" t="s">
        <v>21</v>
      </c>
      <c r="E671">
        <v>1993</v>
      </c>
      <c r="F671" t="s">
        <v>10</v>
      </c>
      <c r="G671" t="s">
        <v>10</v>
      </c>
      <c r="H671" t="s">
        <v>10</v>
      </c>
    </row>
    <row r="672" spans="1:8" x14ac:dyDescent="0.25">
      <c r="A672">
        <v>17</v>
      </c>
      <c r="B672" t="s">
        <v>34</v>
      </c>
      <c r="C672">
        <v>6</v>
      </c>
      <c r="D672" t="s">
        <v>21</v>
      </c>
      <c r="E672">
        <v>1994</v>
      </c>
      <c r="F672">
        <v>70</v>
      </c>
      <c r="G672">
        <v>46</v>
      </c>
      <c r="H672">
        <v>116</v>
      </c>
    </row>
    <row r="673" spans="1:8" x14ac:dyDescent="0.25">
      <c r="A673">
        <v>17</v>
      </c>
      <c r="B673" t="s">
        <v>34</v>
      </c>
      <c r="C673">
        <v>6</v>
      </c>
      <c r="D673" t="s">
        <v>21</v>
      </c>
      <c r="E673">
        <v>1995</v>
      </c>
      <c r="F673">
        <v>2</v>
      </c>
      <c r="G673">
        <v>1</v>
      </c>
      <c r="H673">
        <v>3</v>
      </c>
    </row>
    <row r="674" spans="1:8" x14ac:dyDescent="0.25">
      <c r="A674">
        <v>17</v>
      </c>
      <c r="B674" t="s">
        <v>34</v>
      </c>
      <c r="C674">
        <v>6</v>
      </c>
      <c r="D674" t="s">
        <v>21</v>
      </c>
      <c r="E674">
        <v>1996</v>
      </c>
      <c r="F674">
        <v>40</v>
      </c>
      <c r="G674">
        <v>32</v>
      </c>
      <c r="H674">
        <v>72</v>
      </c>
    </row>
    <row r="675" spans="1:8" x14ac:dyDescent="0.25">
      <c r="A675">
        <v>17</v>
      </c>
      <c r="B675" t="s">
        <v>34</v>
      </c>
      <c r="C675">
        <v>6</v>
      </c>
      <c r="D675" t="s">
        <v>21</v>
      </c>
      <c r="E675">
        <v>1997</v>
      </c>
      <c r="F675">
        <v>25</v>
      </c>
      <c r="G675">
        <v>20</v>
      </c>
      <c r="H675">
        <v>45</v>
      </c>
    </row>
    <row r="676" spans="1:8" x14ac:dyDescent="0.25">
      <c r="A676">
        <v>17</v>
      </c>
      <c r="B676" t="s">
        <v>34</v>
      </c>
      <c r="C676">
        <v>6</v>
      </c>
      <c r="D676" t="s">
        <v>21</v>
      </c>
      <c r="E676">
        <v>1998</v>
      </c>
      <c r="F676">
        <v>150</v>
      </c>
      <c r="G676">
        <v>27</v>
      </c>
      <c r="H676">
        <v>177</v>
      </c>
    </row>
    <row r="677" spans="1:8" x14ac:dyDescent="0.25">
      <c r="A677">
        <v>17</v>
      </c>
      <c r="B677" t="s">
        <v>34</v>
      </c>
      <c r="C677">
        <v>6</v>
      </c>
      <c r="D677" t="s">
        <v>21</v>
      </c>
      <c r="E677">
        <v>1999</v>
      </c>
      <c r="F677" t="s">
        <v>10</v>
      </c>
      <c r="G677" t="s">
        <v>10</v>
      </c>
      <c r="H677" t="s">
        <v>10</v>
      </c>
    </row>
    <row r="678" spans="1:8" x14ac:dyDescent="0.25">
      <c r="A678">
        <v>17</v>
      </c>
      <c r="B678" t="s">
        <v>34</v>
      </c>
      <c r="C678">
        <v>6</v>
      </c>
      <c r="D678" t="s">
        <v>21</v>
      </c>
      <c r="E678">
        <v>2000</v>
      </c>
      <c r="F678">
        <v>160</v>
      </c>
      <c r="G678">
        <v>19</v>
      </c>
      <c r="H678">
        <v>179</v>
      </c>
    </row>
    <row r="679" spans="1:8" x14ac:dyDescent="0.25">
      <c r="A679">
        <v>17</v>
      </c>
      <c r="B679" t="s">
        <v>34</v>
      </c>
      <c r="C679">
        <v>6</v>
      </c>
      <c r="D679" t="s">
        <v>21</v>
      </c>
      <c r="E679">
        <v>2001</v>
      </c>
      <c r="F679">
        <v>400</v>
      </c>
      <c r="G679">
        <v>96</v>
      </c>
      <c r="H679">
        <v>496</v>
      </c>
    </row>
    <row r="680" spans="1:8" x14ac:dyDescent="0.25">
      <c r="A680">
        <v>17</v>
      </c>
      <c r="B680" t="s">
        <v>34</v>
      </c>
      <c r="C680">
        <v>6</v>
      </c>
      <c r="D680" t="s">
        <v>21</v>
      </c>
      <c r="E680">
        <v>2002</v>
      </c>
      <c r="F680">
        <v>250</v>
      </c>
      <c r="G680">
        <v>40</v>
      </c>
      <c r="H680">
        <v>290</v>
      </c>
    </row>
    <row r="681" spans="1:8" x14ac:dyDescent="0.25">
      <c r="A681">
        <v>17</v>
      </c>
      <c r="B681" t="s">
        <v>34</v>
      </c>
      <c r="C681">
        <v>6</v>
      </c>
      <c r="D681" t="s">
        <v>21</v>
      </c>
      <c r="E681">
        <v>2003</v>
      </c>
      <c r="F681">
        <v>280</v>
      </c>
      <c r="G681">
        <v>63</v>
      </c>
      <c r="H681">
        <v>343</v>
      </c>
    </row>
    <row r="682" spans="1:8" x14ac:dyDescent="0.25">
      <c r="A682">
        <v>17</v>
      </c>
      <c r="B682" t="s">
        <v>34</v>
      </c>
      <c r="C682">
        <v>6</v>
      </c>
      <c r="D682" t="s">
        <v>21</v>
      </c>
      <c r="E682">
        <v>2004</v>
      </c>
      <c r="F682">
        <v>325</v>
      </c>
      <c r="G682">
        <v>111</v>
      </c>
      <c r="H682">
        <v>436</v>
      </c>
    </row>
    <row r="683" spans="1:8" x14ac:dyDescent="0.25">
      <c r="A683">
        <v>17</v>
      </c>
      <c r="B683" t="s">
        <v>34</v>
      </c>
      <c r="C683">
        <v>6</v>
      </c>
      <c r="D683" t="s">
        <v>21</v>
      </c>
      <c r="E683">
        <v>2005</v>
      </c>
      <c r="F683">
        <v>360</v>
      </c>
      <c r="G683">
        <v>94</v>
      </c>
      <c r="H683">
        <v>454</v>
      </c>
    </row>
    <row r="684" spans="1:8" x14ac:dyDescent="0.25">
      <c r="A684">
        <v>17</v>
      </c>
      <c r="B684" t="s">
        <v>34</v>
      </c>
      <c r="C684">
        <v>6</v>
      </c>
      <c r="D684" t="s">
        <v>21</v>
      </c>
      <c r="E684">
        <v>2006</v>
      </c>
      <c r="F684">
        <v>110</v>
      </c>
      <c r="G684">
        <v>22</v>
      </c>
      <c r="H684">
        <v>132</v>
      </c>
    </row>
    <row r="685" spans="1:8" x14ac:dyDescent="0.25">
      <c r="A685">
        <v>17</v>
      </c>
      <c r="B685" t="s">
        <v>34</v>
      </c>
      <c r="C685">
        <v>6</v>
      </c>
      <c r="D685" t="s">
        <v>21</v>
      </c>
      <c r="E685">
        <v>2007</v>
      </c>
      <c r="F685">
        <v>250</v>
      </c>
      <c r="G685">
        <v>73</v>
      </c>
      <c r="H685">
        <v>323</v>
      </c>
    </row>
    <row r="686" spans="1:8" x14ac:dyDescent="0.25">
      <c r="A686">
        <v>17</v>
      </c>
      <c r="B686" t="s">
        <v>34</v>
      </c>
      <c r="C686">
        <v>6</v>
      </c>
      <c r="D686" t="s">
        <v>21</v>
      </c>
      <c r="E686">
        <v>2008</v>
      </c>
      <c r="F686">
        <v>130</v>
      </c>
      <c r="G686">
        <v>37</v>
      </c>
      <c r="H686">
        <v>167</v>
      </c>
    </row>
    <row r="687" spans="1:8" x14ac:dyDescent="0.25">
      <c r="A687">
        <v>17</v>
      </c>
      <c r="B687" t="s">
        <v>34</v>
      </c>
      <c r="C687">
        <v>6</v>
      </c>
      <c r="D687" t="s">
        <v>21</v>
      </c>
      <c r="E687">
        <v>2009</v>
      </c>
      <c r="F687">
        <v>500</v>
      </c>
      <c r="G687">
        <v>181</v>
      </c>
      <c r="H687">
        <v>681</v>
      </c>
    </row>
    <row r="688" spans="1:8" x14ac:dyDescent="0.25">
      <c r="A688">
        <v>17</v>
      </c>
      <c r="B688" t="s">
        <v>34</v>
      </c>
      <c r="C688">
        <v>6</v>
      </c>
      <c r="D688" t="s">
        <v>21</v>
      </c>
      <c r="E688">
        <v>2010</v>
      </c>
      <c r="F688">
        <v>180</v>
      </c>
      <c r="G688">
        <v>51</v>
      </c>
      <c r="H688">
        <v>231</v>
      </c>
    </row>
    <row r="689" spans="1:8" x14ac:dyDescent="0.25">
      <c r="A689">
        <v>17</v>
      </c>
      <c r="B689" t="s">
        <v>34</v>
      </c>
      <c r="C689">
        <v>6</v>
      </c>
      <c r="D689" t="s">
        <v>21</v>
      </c>
      <c r="E689">
        <v>2011</v>
      </c>
      <c r="F689">
        <v>300</v>
      </c>
      <c r="G689">
        <v>104</v>
      </c>
      <c r="H689">
        <v>404</v>
      </c>
    </row>
    <row r="690" spans="1:8" x14ac:dyDescent="0.25">
      <c r="A690">
        <v>17</v>
      </c>
      <c r="B690" t="s">
        <v>34</v>
      </c>
      <c r="C690">
        <v>6</v>
      </c>
      <c r="D690" t="s">
        <v>21</v>
      </c>
      <c r="E690">
        <v>2012</v>
      </c>
      <c r="F690">
        <v>135</v>
      </c>
      <c r="G690">
        <v>35</v>
      </c>
      <c r="H690">
        <v>170</v>
      </c>
    </row>
    <row r="691" spans="1:8" x14ac:dyDescent="0.25">
      <c r="A691">
        <v>17</v>
      </c>
      <c r="B691" t="s">
        <v>34</v>
      </c>
      <c r="C691">
        <v>6</v>
      </c>
      <c r="D691" t="s">
        <v>21</v>
      </c>
      <c r="E691">
        <v>2013</v>
      </c>
      <c r="F691">
        <v>265</v>
      </c>
      <c r="G691">
        <v>75</v>
      </c>
      <c r="H691">
        <v>340</v>
      </c>
    </row>
    <row r="692" spans="1:8" x14ac:dyDescent="0.25">
      <c r="A692">
        <v>17</v>
      </c>
      <c r="B692" t="s">
        <v>34</v>
      </c>
      <c r="C692">
        <v>6</v>
      </c>
      <c r="D692" t="s">
        <v>21</v>
      </c>
      <c r="E692">
        <v>2014</v>
      </c>
      <c r="F692">
        <v>270</v>
      </c>
      <c r="G692">
        <v>42</v>
      </c>
      <c r="H692">
        <v>312</v>
      </c>
    </row>
    <row r="693" spans="1:8" x14ac:dyDescent="0.25">
      <c r="A693">
        <v>17</v>
      </c>
      <c r="B693" t="s">
        <v>34</v>
      </c>
      <c r="C693">
        <v>6</v>
      </c>
      <c r="D693" t="s">
        <v>21</v>
      </c>
      <c r="E693">
        <v>2015</v>
      </c>
      <c r="F693">
        <v>290</v>
      </c>
      <c r="G693" s="1" t="s">
        <v>10</v>
      </c>
      <c r="H693" s="1" t="s">
        <v>10</v>
      </c>
    </row>
    <row r="694" spans="1:8" x14ac:dyDescent="0.25">
      <c r="A694">
        <v>17</v>
      </c>
      <c r="B694" t="s">
        <v>34</v>
      </c>
      <c r="C694">
        <v>6</v>
      </c>
      <c r="D694" t="s">
        <v>21</v>
      </c>
      <c r="E694">
        <v>2016</v>
      </c>
      <c r="F694">
        <v>200</v>
      </c>
      <c r="G694" s="1" t="s">
        <v>10</v>
      </c>
      <c r="H694" s="1" t="s">
        <v>10</v>
      </c>
    </row>
    <row r="695" spans="1:8" x14ac:dyDescent="0.25">
      <c r="A695">
        <v>17</v>
      </c>
      <c r="B695" t="s">
        <v>34</v>
      </c>
      <c r="C695">
        <v>6</v>
      </c>
      <c r="D695" t="s">
        <v>21</v>
      </c>
      <c r="E695">
        <v>2017</v>
      </c>
      <c r="F695">
        <v>106</v>
      </c>
      <c r="G695" s="1" t="s">
        <v>10</v>
      </c>
      <c r="H695" s="1" t="s">
        <v>10</v>
      </c>
    </row>
    <row r="696" spans="1:8" x14ac:dyDescent="0.25">
      <c r="A696">
        <v>17</v>
      </c>
      <c r="B696" t="s">
        <v>34</v>
      </c>
      <c r="C696">
        <v>6</v>
      </c>
      <c r="D696" t="s">
        <v>21</v>
      </c>
      <c r="E696">
        <v>2018</v>
      </c>
      <c r="F696">
        <v>25</v>
      </c>
      <c r="G696" s="1" t="s">
        <v>10</v>
      </c>
      <c r="H696" s="1" t="s">
        <v>10</v>
      </c>
    </row>
    <row r="697" spans="1:8" x14ac:dyDescent="0.25">
      <c r="A697">
        <v>17</v>
      </c>
      <c r="B697" t="s">
        <v>34</v>
      </c>
      <c r="C697">
        <v>6</v>
      </c>
      <c r="D697" t="s">
        <v>21</v>
      </c>
      <c r="E697">
        <v>2019</v>
      </c>
      <c r="F697">
        <v>125</v>
      </c>
      <c r="G697" s="1" t="s">
        <v>10</v>
      </c>
      <c r="H697" s="1" t="s">
        <v>10</v>
      </c>
    </row>
    <row r="698" spans="1:8" x14ac:dyDescent="0.25">
      <c r="A698">
        <v>17</v>
      </c>
      <c r="B698" t="s">
        <v>34</v>
      </c>
      <c r="C698">
        <v>6</v>
      </c>
      <c r="D698" t="s">
        <v>21</v>
      </c>
      <c r="E698">
        <v>2020</v>
      </c>
      <c r="F698">
        <v>80</v>
      </c>
      <c r="G698" s="1" t="s">
        <v>10</v>
      </c>
      <c r="H698" s="1" t="s">
        <v>10</v>
      </c>
    </row>
    <row r="699" spans="1:8" x14ac:dyDescent="0.25">
      <c r="A699">
        <v>18</v>
      </c>
      <c r="B699" t="s">
        <v>35</v>
      </c>
      <c r="C699">
        <v>6</v>
      </c>
      <c r="D699" t="s">
        <v>21</v>
      </c>
      <c r="E699">
        <v>1980</v>
      </c>
      <c r="F699" t="s">
        <v>10</v>
      </c>
      <c r="G699" t="s">
        <v>10</v>
      </c>
      <c r="H699" t="s">
        <v>10</v>
      </c>
    </row>
    <row r="700" spans="1:8" x14ac:dyDescent="0.25">
      <c r="A700">
        <v>18</v>
      </c>
      <c r="B700" t="s">
        <v>35</v>
      </c>
      <c r="C700">
        <v>6</v>
      </c>
      <c r="D700" t="s">
        <v>21</v>
      </c>
      <c r="E700">
        <v>1981</v>
      </c>
      <c r="F700" t="s">
        <v>10</v>
      </c>
      <c r="G700" t="s">
        <v>10</v>
      </c>
      <c r="H700" t="s">
        <v>10</v>
      </c>
    </row>
    <row r="701" spans="1:8" x14ac:dyDescent="0.25">
      <c r="A701">
        <v>18</v>
      </c>
      <c r="B701" t="s">
        <v>35</v>
      </c>
      <c r="C701">
        <v>6</v>
      </c>
      <c r="D701" t="s">
        <v>21</v>
      </c>
      <c r="E701">
        <v>1982</v>
      </c>
      <c r="F701" t="s">
        <v>10</v>
      </c>
      <c r="G701" t="s">
        <v>10</v>
      </c>
      <c r="H701" t="s">
        <v>10</v>
      </c>
    </row>
    <row r="702" spans="1:8" x14ac:dyDescent="0.25">
      <c r="A702">
        <v>18</v>
      </c>
      <c r="B702" t="s">
        <v>35</v>
      </c>
      <c r="C702">
        <v>6</v>
      </c>
      <c r="D702" t="s">
        <v>21</v>
      </c>
      <c r="E702">
        <v>1983</v>
      </c>
      <c r="F702" t="s">
        <v>10</v>
      </c>
      <c r="G702" t="s">
        <v>10</v>
      </c>
      <c r="H702" t="s">
        <v>10</v>
      </c>
    </row>
    <row r="703" spans="1:8" x14ac:dyDescent="0.25">
      <c r="A703">
        <v>18</v>
      </c>
      <c r="B703" t="s">
        <v>35</v>
      </c>
      <c r="C703">
        <v>6</v>
      </c>
      <c r="D703" t="s">
        <v>21</v>
      </c>
      <c r="E703">
        <v>1984</v>
      </c>
      <c r="F703" t="s">
        <v>10</v>
      </c>
      <c r="G703" t="s">
        <v>10</v>
      </c>
      <c r="H703" t="s">
        <v>10</v>
      </c>
    </row>
    <row r="704" spans="1:8" x14ac:dyDescent="0.25">
      <c r="A704">
        <v>18</v>
      </c>
      <c r="B704" t="s">
        <v>35</v>
      </c>
      <c r="C704">
        <v>6</v>
      </c>
      <c r="D704" t="s">
        <v>21</v>
      </c>
      <c r="E704">
        <v>1985</v>
      </c>
      <c r="F704">
        <v>600</v>
      </c>
      <c r="G704">
        <v>500</v>
      </c>
      <c r="H704">
        <v>1100</v>
      </c>
    </row>
    <row r="705" spans="1:8" x14ac:dyDescent="0.25">
      <c r="A705">
        <v>18</v>
      </c>
      <c r="B705" t="s">
        <v>35</v>
      </c>
      <c r="C705">
        <v>6</v>
      </c>
      <c r="D705" t="s">
        <v>21</v>
      </c>
      <c r="E705">
        <v>1986</v>
      </c>
      <c r="F705">
        <v>575</v>
      </c>
      <c r="G705">
        <v>582</v>
      </c>
      <c r="H705">
        <v>1157</v>
      </c>
    </row>
    <row r="706" spans="1:8" x14ac:dyDescent="0.25">
      <c r="A706">
        <v>18</v>
      </c>
      <c r="B706" t="s">
        <v>35</v>
      </c>
      <c r="C706">
        <v>6</v>
      </c>
      <c r="D706" t="s">
        <v>21</v>
      </c>
      <c r="E706">
        <v>1987</v>
      </c>
      <c r="F706">
        <v>465</v>
      </c>
      <c r="G706">
        <v>295</v>
      </c>
      <c r="H706">
        <v>760</v>
      </c>
    </row>
    <row r="707" spans="1:8" x14ac:dyDescent="0.25">
      <c r="A707">
        <v>18</v>
      </c>
      <c r="B707" t="s">
        <v>35</v>
      </c>
      <c r="C707">
        <v>6</v>
      </c>
      <c r="D707" t="s">
        <v>21</v>
      </c>
      <c r="E707">
        <v>1988</v>
      </c>
      <c r="F707">
        <v>250</v>
      </c>
      <c r="G707">
        <v>154</v>
      </c>
      <c r="H707">
        <v>404</v>
      </c>
    </row>
    <row r="708" spans="1:8" x14ac:dyDescent="0.25">
      <c r="A708">
        <v>18</v>
      </c>
      <c r="B708" t="s">
        <v>35</v>
      </c>
      <c r="C708">
        <v>6</v>
      </c>
      <c r="D708" t="s">
        <v>21</v>
      </c>
      <c r="E708">
        <v>1989</v>
      </c>
      <c r="F708">
        <v>600</v>
      </c>
      <c r="G708">
        <v>356</v>
      </c>
      <c r="H708">
        <v>956</v>
      </c>
    </row>
    <row r="709" spans="1:8" x14ac:dyDescent="0.25">
      <c r="A709">
        <v>18</v>
      </c>
      <c r="B709" t="s">
        <v>35</v>
      </c>
      <c r="C709">
        <v>6</v>
      </c>
      <c r="D709" t="s">
        <v>21</v>
      </c>
      <c r="E709">
        <v>1990</v>
      </c>
      <c r="F709">
        <v>300</v>
      </c>
      <c r="G709">
        <v>220</v>
      </c>
      <c r="H709">
        <v>520</v>
      </c>
    </row>
    <row r="710" spans="1:8" x14ac:dyDescent="0.25">
      <c r="A710">
        <v>18</v>
      </c>
      <c r="B710" t="s">
        <v>35</v>
      </c>
      <c r="C710">
        <v>6</v>
      </c>
      <c r="D710" t="s">
        <v>21</v>
      </c>
      <c r="E710">
        <v>1991</v>
      </c>
      <c r="F710">
        <v>600</v>
      </c>
      <c r="G710">
        <v>364</v>
      </c>
      <c r="H710">
        <v>964</v>
      </c>
    </row>
    <row r="711" spans="1:8" x14ac:dyDescent="0.25">
      <c r="A711">
        <v>18</v>
      </c>
      <c r="B711" t="s">
        <v>35</v>
      </c>
      <c r="C711">
        <v>6</v>
      </c>
      <c r="D711" t="s">
        <v>21</v>
      </c>
      <c r="E711">
        <v>1992</v>
      </c>
      <c r="F711">
        <v>550</v>
      </c>
      <c r="G711">
        <v>358</v>
      </c>
      <c r="H711">
        <v>908</v>
      </c>
    </row>
    <row r="712" spans="1:8" x14ac:dyDescent="0.25">
      <c r="A712">
        <v>18</v>
      </c>
      <c r="B712" t="s">
        <v>35</v>
      </c>
      <c r="C712">
        <v>6</v>
      </c>
      <c r="D712" t="s">
        <v>21</v>
      </c>
      <c r="E712">
        <v>1993</v>
      </c>
      <c r="F712">
        <v>385</v>
      </c>
      <c r="G712">
        <v>201</v>
      </c>
      <c r="H712">
        <v>586</v>
      </c>
    </row>
    <row r="713" spans="1:8" x14ac:dyDescent="0.25">
      <c r="A713">
        <v>18</v>
      </c>
      <c r="B713" t="s">
        <v>35</v>
      </c>
      <c r="C713">
        <v>6</v>
      </c>
      <c r="D713" t="s">
        <v>21</v>
      </c>
      <c r="E713">
        <v>1994</v>
      </c>
      <c r="F713">
        <v>275</v>
      </c>
      <c r="G713">
        <v>180</v>
      </c>
      <c r="H713">
        <v>455</v>
      </c>
    </row>
    <row r="714" spans="1:8" x14ac:dyDescent="0.25">
      <c r="A714">
        <v>18</v>
      </c>
      <c r="B714" t="s">
        <v>35</v>
      </c>
      <c r="C714">
        <v>6</v>
      </c>
      <c r="D714" t="s">
        <v>21</v>
      </c>
      <c r="E714">
        <v>1995</v>
      </c>
      <c r="F714">
        <v>220</v>
      </c>
      <c r="G714">
        <v>66</v>
      </c>
      <c r="H714">
        <v>286</v>
      </c>
    </row>
    <row r="715" spans="1:8" x14ac:dyDescent="0.25">
      <c r="A715">
        <v>18</v>
      </c>
      <c r="B715" t="s">
        <v>35</v>
      </c>
      <c r="C715">
        <v>6</v>
      </c>
      <c r="D715" t="s">
        <v>21</v>
      </c>
      <c r="E715">
        <v>1996</v>
      </c>
      <c r="F715">
        <v>125</v>
      </c>
      <c r="G715">
        <v>101</v>
      </c>
      <c r="H715">
        <v>226</v>
      </c>
    </row>
    <row r="716" spans="1:8" x14ac:dyDescent="0.25">
      <c r="A716">
        <v>18</v>
      </c>
      <c r="B716" t="s">
        <v>35</v>
      </c>
      <c r="C716">
        <v>6</v>
      </c>
      <c r="D716" t="s">
        <v>21</v>
      </c>
      <c r="E716">
        <v>1997</v>
      </c>
      <c r="F716">
        <v>100</v>
      </c>
      <c r="G716">
        <v>80</v>
      </c>
      <c r="H716">
        <v>180</v>
      </c>
    </row>
    <row r="717" spans="1:8" x14ac:dyDescent="0.25">
      <c r="A717">
        <v>18</v>
      </c>
      <c r="B717" t="s">
        <v>35</v>
      </c>
      <c r="C717">
        <v>6</v>
      </c>
      <c r="D717" t="s">
        <v>21</v>
      </c>
      <c r="E717">
        <v>1998</v>
      </c>
      <c r="F717">
        <v>325</v>
      </c>
      <c r="G717">
        <v>58</v>
      </c>
      <c r="H717">
        <v>383</v>
      </c>
    </row>
    <row r="718" spans="1:8" x14ac:dyDescent="0.25">
      <c r="A718">
        <v>18</v>
      </c>
      <c r="B718" t="s">
        <v>35</v>
      </c>
      <c r="C718">
        <v>6</v>
      </c>
      <c r="D718" t="s">
        <v>21</v>
      </c>
      <c r="E718">
        <v>1999</v>
      </c>
      <c r="F718">
        <v>100</v>
      </c>
      <c r="G718">
        <v>18</v>
      </c>
      <c r="H718">
        <v>118</v>
      </c>
    </row>
    <row r="719" spans="1:8" x14ac:dyDescent="0.25">
      <c r="A719">
        <v>18</v>
      </c>
      <c r="B719" t="s">
        <v>35</v>
      </c>
      <c r="C719">
        <v>6</v>
      </c>
      <c r="D719" t="s">
        <v>21</v>
      </c>
      <c r="E719">
        <v>2000</v>
      </c>
      <c r="F719">
        <v>400</v>
      </c>
      <c r="G719">
        <v>47</v>
      </c>
      <c r="H719">
        <v>447</v>
      </c>
    </row>
    <row r="720" spans="1:8" x14ac:dyDescent="0.25">
      <c r="A720">
        <v>18</v>
      </c>
      <c r="B720" t="s">
        <v>35</v>
      </c>
      <c r="C720">
        <v>6</v>
      </c>
      <c r="D720" t="s">
        <v>21</v>
      </c>
      <c r="E720">
        <v>2001</v>
      </c>
      <c r="F720">
        <v>800</v>
      </c>
      <c r="G720">
        <v>192</v>
      </c>
      <c r="H720">
        <v>992</v>
      </c>
    </row>
    <row r="721" spans="1:8" x14ac:dyDescent="0.25">
      <c r="A721">
        <v>18</v>
      </c>
      <c r="B721" t="s">
        <v>35</v>
      </c>
      <c r="C721">
        <v>6</v>
      </c>
      <c r="D721" t="s">
        <v>21</v>
      </c>
      <c r="E721">
        <v>2002</v>
      </c>
      <c r="F721">
        <v>485</v>
      </c>
      <c r="G721">
        <v>78</v>
      </c>
      <c r="H721">
        <v>563</v>
      </c>
    </row>
    <row r="722" spans="1:8" x14ac:dyDescent="0.25">
      <c r="A722">
        <v>18</v>
      </c>
      <c r="B722" t="s">
        <v>35</v>
      </c>
      <c r="C722">
        <v>6</v>
      </c>
      <c r="D722" t="s">
        <v>21</v>
      </c>
      <c r="E722">
        <v>2003</v>
      </c>
      <c r="F722">
        <v>500</v>
      </c>
      <c r="G722">
        <v>112</v>
      </c>
      <c r="H722">
        <v>612</v>
      </c>
    </row>
    <row r="723" spans="1:8" x14ac:dyDescent="0.25">
      <c r="A723">
        <v>18</v>
      </c>
      <c r="B723" t="s">
        <v>35</v>
      </c>
      <c r="C723">
        <v>6</v>
      </c>
      <c r="D723" t="s">
        <v>21</v>
      </c>
      <c r="E723">
        <v>2004</v>
      </c>
      <c r="F723">
        <v>550</v>
      </c>
      <c r="G723">
        <v>188</v>
      </c>
      <c r="H723">
        <v>738</v>
      </c>
    </row>
    <row r="724" spans="1:8" x14ac:dyDescent="0.25">
      <c r="A724">
        <v>18</v>
      </c>
      <c r="B724" t="s">
        <v>35</v>
      </c>
      <c r="C724">
        <v>6</v>
      </c>
      <c r="D724" t="s">
        <v>21</v>
      </c>
      <c r="E724">
        <v>2005</v>
      </c>
      <c r="F724">
        <v>200</v>
      </c>
      <c r="G724">
        <v>52</v>
      </c>
      <c r="H724">
        <v>252</v>
      </c>
    </row>
    <row r="725" spans="1:8" x14ac:dyDescent="0.25">
      <c r="A725">
        <v>18</v>
      </c>
      <c r="B725" t="s">
        <v>35</v>
      </c>
      <c r="C725">
        <v>6</v>
      </c>
      <c r="D725" t="s">
        <v>21</v>
      </c>
      <c r="E725">
        <v>2006</v>
      </c>
      <c r="F725">
        <v>950</v>
      </c>
      <c r="G725">
        <v>194</v>
      </c>
      <c r="H725">
        <v>1144</v>
      </c>
    </row>
    <row r="726" spans="1:8" x14ac:dyDescent="0.25">
      <c r="A726">
        <v>18</v>
      </c>
      <c r="B726" t="s">
        <v>35</v>
      </c>
      <c r="C726">
        <v>6</v>
      </c>
      <c r="D726" t="s">
        <v>21</v>
      </c>
      <c r="E726">
        <v>2007</v>
      </c>
      <c r="F726">
        <v>350</v>
      </c>
      <c r="G726">
        <v>102</v>
      </c>
      <c r="H726">
        <v>452</v>
      </c>
    </row>
    <row r="727" spans="1:8" x14ac:dyDescent="0.25">
      <c r="A727">
        <v>18</v>
      </c>
      <c r="B727" t="s">
        <v>35</v>
      </c>
      <c r="C727">
        <v>6</v>
      </c>
      <c r="D727" t="s">
        <v>21</v>
      </c>
      <c r="E727">
        <v>2008</v>
      </c>
      <c r="F727">
        <v>320</v>
      </c>
      <c r="G727">
        <v>91</v>
      </c>
      <c r="H727">
        <v>411</v>
      </c>
    </row>
    <row r="728" spans="1:8" x14ac:dyDescent="0.25">
      <c r="A728">
        <v>18</v>
      </c>
      <c r="B728" t="s">
        <v>35</v>
      </c>
      <c r="C728">
        <v>6</v>
      </c>
      <c r="D728" t="s">
        <v>21</v>
      </c>
      <c r="E728">
        <v>2009</v>
      </c>
      <c r="F728">
        <v>1250</v>
      </c>
      <c r="G728">
        <v>452</v>
      </c>
      <c r="H728">
        <v>1702</v>
      </c>
    </row>
    <row r="729" spans="1:8" x14ac:dyDescent="0.25">
      <c r="A729">
        <v>18</v>
      </c>
      <c r="B729" t="s">
        <v>35</v>
      </c>
      <c r="C729">
        <v>6</v>
      </c>
      <c r="D729" t="s">
        <v>21</v>
      </c>
      <c r="E729">
        <v>2010</v>
      </c>
      <c r="F729">
        <v>400</v>
      </c>
      <c r="G729">
        <v>114</v>
      </c>
      <c r="H729">
        <v>514</v>
      </c>
    </row>
    <row r="730" spans="1:8" x14ac:dyDescent="0.25">
      <c r="A730">
        <v>18</v>
      </c>
      <c r="B730" t="s">
        <v>35</v>
      </c>
      <c r="C730">
        <v>6</v>
      </c>
      <c r="D730" t="s">
        <v>21</v>
      </c>
      <c r="E730">
        <v>2011</v>
      </c>
      <c r="F730">
        <v>400</v>
      </c>
      <c r="G730">
        <v>139</v>
      </c>
      <c r="H730">
        <v>539</v>
      </c>
    </row>
    <row r="731" spans="1:8" x14ac:dyDescent="0.25">
      <c r="A731">
        <v>18</v>
      </c>
      <c r="B731" t="s">
        <v>35</v>
      </c>
      <c r="C731">
        <v>6</v>
      </c>
      <c r="D731" t="s">
        <v>21</v>
      </c>
      <c r="E731">
        <v>2012</v>
      </c>
      <c r="F731">
        <v>660</v>
      </c>
      <c r="G731">
        <v>170</v>
      </c>
      <c r="H731">
        <v>830</v>
      </c>
    </row>
    <row r="732" spans="1:8" x14ac:dyDescent="0.25">
      <c r="A732">
        <v>18</v>
      </c>
      <c r="B732" t="s">
        <v>35</v>
      </c>
      <c r="C732">
        <v>6</v>
      </c>
      <c r="D732" t="s">
        <v>21</v>
      </c>
      <c r="E732">
        <v>2013</v>
      </c>
      <c r="F732">
        <v>400</v>
      </c>
      <c r="G732">
        <v>113</v>
      </c>
      <c r="H732">
        <v>513</v>
      </c>
    </row>
    <row r="733" spans="1:8" x14ac:dyDescent="0.25">
      <c r="A733">
        <v>18</v>
      </c>
      <c r="B733" t="s">
        <v>35</v>
      </c>
      <c r="C733">
        <v>6</v>
      </c>
      <c r="D733" t="s">
        <v>21</v>
      </c>
      <c r="E733">
        <v>2014</v>
      </c>
      <c r="F733" t="s">
        <v>10</v>
      </c>
      <c r="G733" t="s">
        <v>10</v>
      </c>
      <c r="H733" t="s">
        <v>10</v>
      </c>
    </row>
    <row r="734" spans="1:8" x14ac:dyDescent="0.25">
      <c r="A734">
        <v>18</v>
      </c>
      <c r="B734" t="s">
        <v>35</v>
      </c>
      <c r="C734">
        <v>6</v>
      </c>
      <c r="D734" t="s">
        <v>21</v>
      </c>
      <c r="E734">
        <v>2015</v>
      </c>
      <c r="F734" t="s">
        <v>10</v>
      </c>
      <c r="G734" t="s">
        <v>10</v>
      </c>
      <c r="H734" t="s">
        <v>10</v>
      </c>
    </row>
    <row r="735" spans="1:8" x14ac:dyDescent="0.25">
      <c r="A735">
        <v>18</v>
      </c>
      <c r="B735" t="s">
        <v>35</v>
      </c>
      <c r="C735">
        <v>6</v>
      </c>
      <c r="D735" t="s">
        <v>21</v>
      </c>
      <c r="E735">
        <v>2016</v>
      </c>
      <c r="F735" t="s">
        <v>10</v>
      </c>
      <c r="G735" t="s">
        <v>10</v>
      </c>
      <c r="H735" t="s">
        <v>10</v>
      </c>
    </row>
    <row r="736" spans="1:8" x14ac:dyDescent="0.25">
      <c r="A736">
        <v>18</v>
      </c>
      <c r="B736" t="s">
        <v>35</v>
      </c>
      <c r="C736">
        <v>6</v>
      </c>
      <c r="D736" t="s">
        <v>21</v>
      </c>
      <c r="E736">
        <v>2017</v>
      </c>
      <c r="F736" t="s">
        <v>10</v>
      </c>
      <c r="G736" t="s">
        <v>10</v>
      </c>
      <c r="H736" t="s">
        <v>10</v>
      </c>
    </row>
    <row r="737" spans="1:8" x14ac:dyDescent="0.25">
      <c r="A737">
        <v>18</v>
      </c>
      <c r="B737" t="s">
        <v>35</v>
      </c>
      <c r="C737">
        <v>6</v>
      </c>
      <c r="D737" t="s">
        <v>21</v>
      </c>
      <c r="E737">
        <v>2018</v>
      </c>
      <c r="F737" t="s">
        <v>10</v>
      </c>
      <c r="G737" t="s">
        <v>10</v>
      </c>
      <c r="H737" t="s">
        <v>10</v>
      </c>
    </row>
    <row r="738" spans="1:8" x14ac:dyDescent="0.25">
      <c r="A738">
        <v>18</v>
      </c>
      <c r="B738" t="s">
        <v>35</v>
      </c>
      <c r="C738">
        <v>6</v>
      </c>
      <c r="D738" t="s">
        <v>21</v>
      </c>
      <c r="E738">
        <v>2019</v>
      </c>
      <c r="F738" t="s">
        <v>10</v>
      </c>
      <c r="G738" t="s">
        <v>10</v>
      </c>
      <c r="H738" t="s">
        <v>10</v>
      </c>
    </row>
    <row r="739" spans="1:8" x14ac:dyDescent="0.25">
      <c r="A739">
        <v>18</v>
      </c>
      <c r="B739" t="s">
        <v>35</v>
      </c>
      <c r="C739">
        <v>6</v>
      </c>
      <c r="D739" t="s">
        <v>21</v>
      </c>
      <c r="E739">
        <v>2020</v>
      </c>
      <c r="F739" t="s">
        <v>10</v>
      </c>
      <c r="G739" t="s">
        <v>10</v>
      </c>
      <c r="H739" t="s">
        <v>10</v>
      </c>
    </row>
    <row r="740" spans="1:8" x14ac:dyDescent="0.25">
      <c r="A740">
        <v>19</v>
      </c>
      <c r="B740" t="s">
        <v>36</v>
      </c>
      <c r="C740">
        <v>6</v>
      </c>
      <c r="D740" t="s">
        <v>37</v>
      </c>
      <c r="E740">
        <v>1980</v>
      </c>
      <c r="F740">
        <v>125</v>
      </c>
      <c r="G740">
        <v>102</v>
      </c>
      <c r="H740">
        <v>227</v>
      </c>
    </row>
    <row r="741" spans="1:8" x14ac:dyDescent="0.25">
      <c r="A741">
        <v>19</v>
      </c>
      <c r="B741" t="s">
        <v>36</v>
      </c>
      <c r="C741">
        <v>6</v>
      </c>
      <c r="D741" t="s">
        <v>37</v>
      </c>
      <c r="E741">
        <v>1981</v>
      </c>
      <c r="F741">
        <v>200</v>
      </c>
      <c r="G741">
        <v>137</v>
      </c>
      <c r="H741">
        <v>337</v>
      </c>
    </row>
    <row r="742" spans="1:8" x14ac:dyDescent="0.25">
      <c r="A742">
        <v>19</v>
      </c>
      <c r="B742" t="s">
        <v>36</v>
      </c>
      <c r="C742">
        <v>6</v>
      </c>
      <c r="D742" t="s">
        <v>37</v>
      </c>
      <c r="E742">
        <v>1982</v>
      </c>
      <c r="F742">
        <v>350</v>
      </c>
      <c r="G742">
        <v>190</v>
      </c>
      <c r="H742">
        <v>540</v>
      </c>
    </row>
    <row r="743" spans="1:8" x14ac:dyDescent="0.25">
      <c r="A743">
        <v>19</v>
      </c>
      <c r="B743" t="s">
        <v>36</v>
      </c>
      <c r="C743">
        <v>6</v>
      </c>
      <c r="D743" t="s">
        <v>37</v>
      </c>
      <c r="E743">
        <v>1983</v>
      </c>
      <c r="F743">
        <v>200</v>
      </c>
      <c r="G743">
        <v>193</v>
      </c>
      <c r="H743">
        <v>393</v>
      </c>
    </row>
    <row r="744" spans="1:8" x14ac:dyDescent="0.25">
      <c r="A744">
        <v>19</v>
      </c>
      <c r="B744" t="s">
        <v>36</v>
      </c>
      <c r="C744">
        <v>6</v>
      </c>
      <c r="D744" t="s">
        <v>37</v>
      </c>
      <c r="E744">
        <v>1984</v>
      </c>
      <c r="F744">
        <v>400</v>
      </c>
      <c r="G744">
        <v>310</v>
      </c>
      <c r="H744">
        <v>710</v>
      </c>
    </row>
    <row r="745" spans="1:8" x14ac:dyDescent="0.25">
      <c r="A745">
        <v>19</v>
      </c>
      <c r="B745" t="s">
        <v>36</v>
      </c>
      <c r="C745">
        <v>6</v>
      </c>
      <c r="D745" t="s">
        <v>37</v>
      </c>
      <c r="E745">
        <v>1985</v>
      </c>
      <c r="F745">
        <v>700</v>
      </c>
      <c r="G745">
        <v>583</v>
      </c>
      <c r="H745">
        <v>1283</v>
      </c>
    </row>
    <row r="746" spans="1:8" x14ac:dyDescent="0.25">
      <c r="A746">
        <v>19</v>
      </c>
      <c r="B746" t="s">
        <v>36</v>
      </c>
      <c r="C746">
        <v>6</v>
      </c>
      <c r="D746" t="s">
        <v>37</v>
      </c>
      <c r="E746">
        <v>1986</v>
      </c>
      <c r="F746">
        <v>250</v>
      </c>
      <c r="G746">
        <v>253</v>
      </c>
      <c r="H746">
        <v>503</v>
      </c>
    </row>
    <row r="747" spans="1:8" x14ac:dyDescent="0.25">
      <c r="A747">
        <v>19</v>
      </c>
      <c r="B747" t="s">
        <v>36</v>
      </c>
      <c r="C747">
        <v>6</v>
      </c>
      <c r="D747" t="s">
        <v>37</v>
      </c>
      <c r="E747">
        <v>1987</v>
      </c>
      <c r="F747">
        <v>650</v>
      </c>
      <c r="G747">
        <v>412</v>
      </c>
      <c r="H747">
        <v>1062</v>
      </c>
    </row>
    <row r="748" spans="1:8" x14ac:dyDescent="0.25">
      <c r="A748">
        <v>19</v>
      </c>
      <c r="B748" t="s">
        <v>36</v>
      </c>
      <c r="C748">
        <v>6</v>
      </c>
      <c r="D748" t="s">
        <v>37</v>
      </c>
      <c r="E748">
        <v>1988</v>
      </c>
      <c r="F748">
        <v>350</v>
      </c>
      <c r="G748">
        <v>216</v>
      </c>
      <c r="H748">
        <v>566</v>
      </c>
    </row>
    <row r="749" spans="1:8" x14ac:dyDescent="0.25">
      <c r="A749">
        <v>19</v>
      </c>
      <c r="B749" t="s">
        <v>36</v>
      </c>
      <c r="C749">
        <v>6</v>
      </c>
      <c r="D749" t="s">
        <v>37</v>
      </c>
      <c r="E749">
        <v>1989</v>
      </c>
      <c r="F749">
        <v>875</v>
      </c>
      <c r="G749">
        <v>520</v>
      </c>
      <c r="H749">
        <v>1395</v>
      </c>
    </row>
    <row r="750" spans="1:8" x14ac:dyDescent="0.25">
      <c r="A750">
        <v>19</v>
      </c>
      <c r="B750" t="s">
        <v>36</v>
      </c>
      <c r="C750">
        <v>6</v>
      </c>
      <c r="D750" t="s">
        <v>37</v>
      </c>
      <c r="E750">
        <v>1990</v>
      </c>
      <c r="F750">
        <v>575</v>
      </c>
      <c r="G750">
        <v>421</v>
      </c>
      <c r="H750">
        <v>996</v>
      </c>
    </row>
    <row r="751" spans="1:8" x14ac:dyDescent="0.25">
      <c r="A751">
        <v>19</v>
      </c>
      <c r="B751" t="s">
        <v>36</v>
      </c>
      <c r="C751">
        <v>6</v>
      </c>
      <c r="D751" t="s">
        <v>37</v>
      </c>
      <c r="E751">
        <v>1991</v>
      </c>
      <c r="F751">
        <v>1300</v>
      </c>
      <c r="G751">
        <v>789</v>
      </c>
      <c r="H751">
        <v>2089</v>
      </c>
    </row>
    <row r="752" spans="1:8" x14ac:dyDescent="0.25">
      <c r="A752">
        <v>19</v>
      </c>
      <c r="B752" t="s">
        <v>36</v>
      </c>
      <c r="C752">
        <v>6</v>
      </c>
      <c r="D752" t="s">
        <v>37</v>
      </c>
      <c r="E752">
        <v>1992</v>
      </c>
      <c r="F752">
        <v>575</v>
      </c>
      <c r="G752">
        <v>374</v>
      </c>
      <c r="H752">
        <v>949</v>
      </c>
    </row>
    <row r="753" spans="1:8" x14ac:dyDescent="0.25">
      <c r="A753">
        <v>19</v>
      </c>
      <c r="B753" t="s">
        <v>36</v>
      </c>
      <c r="C753">
        <v>6</v>
      </c>
      <c r="D753" t="s">
        <v>37</v>
      </c>
      <c r="E753">
        <v>1993</v>
      </c>
      <c r="F753">
        <v>300</v>
      </c>
      <c r="G753">
        <v>156</v>
      </c>
      <c r="H753">
        <v>456</v>
      </c>
    </row>
    <row r="754" spans="1:8" x14ac:dyDescent="0.25">
      <c r="A754">
        <v>19</v>
      </c>
      <c r="B754" t="s">
        <v>36</v>
      </c>
      <c r="C754">
        <v>6</v>
      </c>
      <c r="D754" t="s">
        <v>37</v>
      </c>
      <c r="E754">
        <v>1994</v>
      </c>
      <c r="F754">
        <v>650</v>
      </c>
      <c r="G754">
        <v>426</v>
      </c>
      <c r="H754">
        <v>1076</v>
      </c>
    </row>
    <row r="755" spans="1:8" x14ac:dyDescent="0.25">
      <c r="A755">
        <v>19</v>
      </c>
      <c r="B755" t="s">
        <v>36</v>
      </c>
      <c r="C755">
        <v>6</v>
      </c>
      <c r="D755" t="s">
        <v>37</v>
      </c>
      <c r="E755">
        <v>1995</v>
      </c>
      <c r="F755">
        <v>550</v>
      </c>
      <c r="G755">
        <v>166</v>
      </c>
      <c r="H755">
        <v>716</v>
      </c>
    </row>
    <row r="756" spans="1:8" x14ac:dyDescent="0.25">
      <c r="A756">
        <v>19</v>
      </c>
      <c r="B756" t="s">
        <v>36</v>
      </c>
      <c r="C756">
        <v>6</v>
      </c>
      <c r="D756" t="s">
        <v>37</v>
      </c>
      <c r="E756">
        <v>1996</v>
      </c>
      <c r="F756">
        <v>400</v>
      </c>
      <c r="G756">
        <v>324</v>
      </c>
      <c r="H756">
        <v>724</v>
      </c>
    </row>
    <row r="757" spans="1:8" x14ac:dyDescent="0.25">
      <c r="A757">
        <v>19</v>
      </c>
      <c r="B757" t="s">
        <v>36</v>
      </c>
      <c r="C757">
        <v>6</v>
      </c>
      <c r="D757" t="s">
        <v>37</v>
      </c>
      <c r="E757">
        <v>1997</v>
      </c>
      <c r="F757">
        <v>350</v>
      </c>
      <c r="G757">
        <v>281</v>
      </c>
      <c r="H757">
        <v>631</v>
      </c>
    </row>
    <row r="758" spans="1:8" x14ac:dyDescent="0.25">
      <c r="A758">
        <v>19</v>
      </c>
      <c r="B758" t="s">
        <v>36</v>
      </c>
      <c r="C758">
        <v>6</v>
      </c>
      <c r="D758" t="s">
        <v>37</v>
      </c>
      <c r="E758">
        <v>1998</v>
      </c>
      <c r="F758">
        <v>1800</v>
      </c>
      <c r="G758">
        <v>324</v>
      </c>
      <c r="H758">
        <v>2124</v>
      </c>
    </row>
    <row r="759" spans="1:8" x14ac:dyDescent="0.25">
      <c r="A759">
        <v>19</v>
      </c>
      <c r="B759" t="s">
        <v>36</v>
      </c>
      <c r="C759">
        <v>6</v>
      </c>
      <c r="D759" t="s">
        <v>37</v>
      </c>
      <c r="E759">
        <v>1999</v>
      </c>
      <c r="F759">
        <v>50</v>
      </c>
      <c r="G759">
        <v>9</v>
      </c>
      <c r="H759">
        <v>59</v>
      </c>
    </row>
    <row r="760" spans="1:8" x14ac:dyDescent="0.25">
      <c r="A760">
        <v>19</v>
      </c>
      <c r="B760" t="s">
        <v>36</v>
      </c>
      <c r="C760">
        <v>6</v>
      </c>
      <c r="D760" t="s">
        <v>37</v>
      </c>
      <c r="E760">
        <v>2000</v>
      </c>
      <c r="F760">
        <v>1100</v>
      </c>
      <c r="G760">
        <v>130</v>
      </c>
      <c r="H760">
        <v>1230</v>
      </c>
    </row>
    <row r="761" spans="1:8" x14ac:dyDescent="0.25">
      <c r="A761">
        <v>19</v>
      </c>
      <c r="B761" t="s">
        <v>36</v>
      </c>
      <c r="C761">
        <v>6</v>
      </c>
      <c r="D761" t="s">
        <v>37</v>
      </c>
      <c r="E761">
        <v>2001</v>
      </c>
      <c r="F761">
        <v>1600</v>
      </c>
      <c r="G761">
        <v>384</v>
      </c>
      <c r="H761">
        <v>1984</v>
      </c>
    </row>
    <row r="762" spans="1:8" x14ac:dyDescent="0.25">
      <c r="A762">
        <v>19</v>
      </c>
      <c r="B762" t="s">
        <v>36</v>
      </c>
      <c r="C762">
        <v>6</v>
      </c>
      <c r="D762" t="s">
        <v>37</v>
      </c>
      <c r="E762">
        <v>2002</v>
      </c>
      <c r="F762">
        <v>1615</v>
      </c>
      <c r="G762">
        <v>260</v>
      </c>
      <c r="H762">
        <v>1875</v>
      </c>
    </row>
    <row r="763" spans="1:8" x14ac:dyDescent="0.25">
      <c r="A763">
        <v>19</v>
      </c>
      <c r="B763" t="s">
        <v>36</v>
      </c>
      <c r="C763">
        <v>6</v>
      </c>
      <c r="D763" t="s">
        <v>37</v>
      </c>
      <c r="E763">
        <v>2003</v>
      </c>
      <c r="F763">
        <v>1150</v>
      </c>
      <c r="G763">
        <v>257</v>
      </c>
      <c r="H763">
        <v>1407</v>
      </c>
    </row>
    <row r="764" spans="1:8" x14ac:dyDescent="0.25">
      <c r="A764">
        <v>19</v>
      </c>
      <c r="B764" t="s">
        <v>36</v>
      </c>
      <c r="C764">
        <v>6</v>
      </c>
      <c r="D764" t="s">
        <v>37</v>
      </c>
      <c r="E764">
        <v>2004</v>
      </c>
      <c r="F764">
        <v>3500</v>
      </c>
      <c r="G764">
        <v>1197</v>
      </c>
      <c r="H764">
        <v>4697</v>
      </c>
    </row>
    <row r="765" spans="1:8" x14ac:dyDescent="0.25">
      <c r="A765">
        <v>19</v>
      </c>
      <c r="B765" t="s">
        <v>36</v>
      </c>
      <c r="C765">
        <v>6</v>
      </c>
      <c r="D765" t="s">
        <v>37</v>
      </c>
      <c r="E765">
        <v>2005</v>
      </c>
      <c r="F765">
        <v>700</v>
      </c>
      <c r="G765">
        <v>183</v>
      </c>
      <c r="H765">
        <v>883</v>
      </c>
    </row>
    <row r="766" spans="1:8" x14ac:dyDescent="0.25">
      <c r="A766">
        <v>19</v>
      </c>
      <c r="B766" t="s">
        <v>36</v>
      </c>
      <c r="C766">
        <v>6</v>
      </c>
      <c r="D766" t="s">
        <v>37</v>
      </c>
      <c r="E766">
        <v>2006</v>
      </c>
      <c r="F766">
        <v>4900</v>
      </c>
      <c r="G766">
        <v>998</v>
      </c>
      <c r="H766">
        <v>5898</v>
      </c>
    </row>
    <row r="767" spans="1:8" x14ac:dyDescent="0.25">
      <c r="A767">
        <v>19</v>
      </c>
      <c r="B767" t="s">
        <v>36</v>
      </c>
      <c r="C767">
        <v>6</v>
      </c>
      <c r="D767" t="s">
        <v>37</v>
      </c>
      <c r="E767">
        <v>2007</v>
      </c>
      <c r="F767">
        <v>500</v>
      </c>
      <c r="G767">
        <v>146</v>
      </c>
      <c r="H767">
        <v>646</v>
      </c>
    </row>
    <row r="768" spans="1:8" x14ac:dyDescent="0.25">
      <c r="A768">
        <v>19</v>
      </c>
      <c r="B768" t="s">
        <v>36</v>
      </c>
      <c r="C768">
        <v>6</v>
      </c>
      <c r="D768" t="s">
        <v>37</v>
      </c>
      <c r="E768">
        <v>2008</v>
      </c>
      <c r="F768">
        <v>600</v>
      </c>
      <c r="G768">
        <v>171</v>
      </c>
      <c r="H768">
        <v>771</v>
      </c>
    </row>
    <row r="769" spans="1:8" x14ac:dyDescent="0.25">
      <c r="A769">
        <v>19</v>
      </c>
      <c r="B769" t="s">
        <v>36</v>
      </c>
      <c r="C769">
        <v>6</v>
      </c>
      <c r="D769" t="s">
        <v>37</v>
      </c>
      <c r="E769">
        <v>2009</v>
      </c>
      <c r="F769">
        <v>1850</v>
      </c>
      <c r="G769">
        <v>668</v>
      </c>
      <c r="H769">
        <v>2518</v>
      </c>
    </row>
    <row r="770" spans="1:8" x14ac:dyDescent="0.25">
      <c r="A770">
        <v>19</v>
      </c>
      <c r="B770" t="s">
        <v>36</v>
      </c>
      <c r="C770">
        <v>6</v>
      </c>
      <c r="D770" t="s">
        <v>37</v>
      </c>
      <c r="E770">
        <v>2010</v>
      </c>
      <c r="F770">
        <v>875</v>
      </c>
      <c r="G770">
        <v>250</v>
      </c>
      <c r="H770">
        <v>1125</v>
      </c>
    </row>
    <row r="771" spans="1:8" x14ac:dyDescent="0.25">
      <c r="A771">
        <v>19</v>
      </c>
      <c r="B771" t="s">
        <v>36</v>
      </c>
      <c r="C771">
        <v>6</v>
      </c>
      <c r="D771" t="s">
        <v>37</v>
      </c>
      <c r="E771">
        <v>2011</v>
      </c>
      <c r="F771">
        <v>1030</v>
      </c>
      <c r="G771">
        <v>357</v>
      </c>
      <c r="H771">
        <v>1387</v>
      </c>
    </row>
    <row r="772" spans="1:8" x14ac:dyDescent="0.25">
      <c r="A772">
        <v>19</v>
      </c>
      <c r="B772" t="s">
        <v>36</v>
      </c>
      <c r="C772">
        <v>6</v>
      </c>
      <c r="D772" t="s">
        <v>37</v>
      </c>
      <c r="E772">
        <v>2012</v>
      </c>
      <c r="F772">
        <v>860</v>
      </c>
      <c r="G772">
        <v>222</v>
      </c>
      <c r="H772">
        <v>1082</v>
      </c>
    </row>
    <row r="773" spans="1:8" x14ac:dyDescent="0.25">
      <c r="A773">
        <v>19</v>
      </c>
      <c r="B773" t="s">
        <v>36</v>
      </c>
      <c r="C773">
        <v>6</v>
      </c>
      <c r="D773" t="s">
        <v>37</v>
      </c>
      <c r="E773">
        <v>2013</v>
      </c>
      <c r="F773">
        <v>520</v>
      </c>
      <c r="G773">
        <v>147</v>
      </c>
      <c r="H773">
        <v>667</v>
      </c>
    </row>
    <row r="774" spans="1:8" x14ac:dyDescent="0.25">
      <c r="A774">
        <v>19</v>
      </c>
      <c r="B774" t="s">
        <v>36</v>
      </c>
      <c r="C774">
        <v>6</v>
      </c>
      <c r="D774" t="s">
        <v>37</v>
      </c>
      <c r="E774">
        <v>2014</v>
      </c>
      <c r="F774">
        <v>930</v>
      </c>
      <c r="G774">
        <v>144</v>
      </c>
      <c r="H774">
        <v>1074</v>
      </c>
    </row>
    <row r="775" spans="1:8" x14ac:dyDescent="0.25">
      <c r="A775">
        <v>19</v>
      </c>
      <c r="B775" t="s">
        <v>36</v>
      </c>
      <c r="C775">
        <v>6</v>
      </c>
      <c r="D775" t="s">
        <v>37</v>
      </c>
      <c r="E775">
        <v>2015</v>
      </c>
      <c r="F775" t="s">
        <v>10</v>
      </c>
      <c r="G775" t="s">
        <v>10</v>
      </c>
      <c r="H775" t="s">
        <v>10</v>
      </c>
    </row>
    <row r="776" spans="1:8" x14ac:dyDescent="0.25">
      <c r="A776">
        <v>19</v>
      </c>
      <c r="B776" t="s">
        <v>36</v>
      </c>
      <c r="C776">
        <v>6</v>
      </c>
      <c r="D776" t="s">
        <v>37</v>
      </c>
      <c r="E776">
        <v>2016</v>
      </c>
      <c r="F776">
        <v>950</v>
      </c>
      <c r="G776" s="1" t="s">
        <v>10</v>
      </c>
      <c r="H776" s="1" t="s">
        <v>10</v>
      </c>
    </row>
    <row r="777" spans="1:8" x14ac:dyDescent="0.25">
      <c r="A777">
        <v>19</v>
      </c>
      <c r="B777" t="s">
        <v>36</v>
      </c>
      <c r="C777">
        <v>6</v>
      </c>
      <c r="D777" t="s">
        <v>37</v>
      </c>
      <c r="E777">
        <v>2017</v>
      </c>
      <c r="F777" t="s">
        <v>10</v>
      </c>
      <c r="G777" t="s">
        <v>10</v>
      </c>
      <c r="H777" t="s">
        <v>10</v>
      </c>
    </row>
    <row r="778" spans="1:8" x14ac:dyDescent="0.25">
      <c r="A778">
        <v>19</v>
      </c>
      <c r="B778" t="s">
        <v>36</v>
      </c>
      <c r="C778">
        <v>6</v>
      </c>
      <c r="D778" t="s">
        <v>37</v>
      </c>
      <c r="E778">
        <v>2018</v>
      </c>
      <c r="F778">
        <v>550</v>
      </c>
      <c r="G778" s="1" t="s">
        <v>10</v>
      </c>
      <c r="H778" s="1" t="s">
        <v>10</v>
      </c>
    </row>
    <row r="779" spans="1:8" x14ac:dyDescent="0.25">
      <c r="A779">
        <v>19</v>
      </c>
      <c r="B779" t="s">
        <v>36</v>
      </c>
      <c r="C779">
        <v>6</v>
      </c>
      <c r="D779" t="s">
        <v>37</v>
      </c>
      <c r="E779">
        <v>2019</v>
      </c>
      <c r="F779">
        <v>80</v>
      </c>
      <c r="G779" s="1" t="s">
        <v>10</v>
      </c>
      <c r="H779" s="1" t="s">
        <v>10</v>
      </c>
    </row>
    <row r="780" spans="1:8" x14ac:dyDescent="0.25">
      <c r="A780">
        <v>19</v>
      </c>
      <c r="B780" t="s">
        <v>36</v>
      </c>
      <c r="C780">
        <v>6</v>
      </c>
      <c r="D780" t="s">
        <v>37</v>
      </c>
      <c r="E780">
        <v>2020</v>
      </c>
      <c r="F780" t="s">
        <v>10</v>
      </c>
      <c r="G780" t="s">
        <v>10</v>
      </c>
      <c r="H780" t="s">
        <v>10</v>
      </c>
    </row>
    <row r="781" spans="1:8" x14ac:dyDescent="0.25">
      <c r="A781">
        <v>20</v>
      </c>
      <c r="B781" t="s">
        <v>38</v>
      </c>
      <c r="C781">
        <v>6</v>
      </c>
      <c r="D781" t="s">
        <v>9</v>
      </c>
      <c r="E781">
        <v>1980</v>
      </c>
      <c r="F781" t="s">
        <v>10</v>
      </c>
      <c r="G781" t="s">
        <v>10</v>
      </c>
      <c r="H781" t="s">
        <v>10</v>
      </c>
    </row>
    <row r="782" spans="1:8" x14ac:dyDescent="0.25">
      <c r="A782">
        <v>20</v>
      </c>
      <c r="B782" t="s">
        <v>38</v>
      </c>
      <c r="C782">
        <v>6</v>
      </c>
      <c r="D782" t="s">
        <v>9</v>
      </c>
      <c r="E782">
        <v>1981</v>
      </c>
      <c r="F782">
        <v>200</v>
      </c>
      <c r="G782">
        <v>117</v>
      </c>
      <c r="H782">
        <v>317</v>
      </c>
    </row>
    <row r="783" spans="1:8" x14ac:dyDescent="0.25">
      <c r="A783">
        <v>20</v>
      </c>
      <c r="B783" t="s">
        <v>38</v>
      </c>
      <c r="C783">
        <v>6</v>
      </c>
      <c r="D783" t="s">
        <v>9</v>
      </c>
      <c r="E783">
        <v>1982</v>
      </c>
      <c r="F783">
        <v>600</v>
      </c>
      <c r="G783">
        <v>281</v>
      </c>
      <c r="H783">
        <v>881</v>
      </c>
    </row>
    <row r="784" spans="1:8" x14ac:dyDescent="0.25">
      <c r="A784">
        <v>20</v>
      </c>
      <c r="B784" t="s">
        <v>38</v>
      </c>
      <c r="C784">
        <v>6</v>
      </c>
      <c r="D784" t="s">
        <v>9</v>
      </c>
      <c r="E784">
        <v>1983</v>
      </c>
      <c r="F784" t="s">
        <v>10</v>
      </c>
      <c r="G784" t="s">
        <v>10</v>
      </c>
      <c r="H784" t="s">
        <v>10</v>
      </c>
    </row>
    <row r="785" spans="1:8" x14ac:dyDescent="0.25">
      <c r="A785">
        <v>20</v>
      </c>
      <c r="B785" t="s">
        <v>38</v>
      </c>
      <c r="C785">
        <v>6</v>
      </c>
      <c r="D785" t="s">
        <v>9</v>
      </c>
      <c r="E785">
        <v>1984</v>
      </c>
      <c r="F785">
        <v>250</v>
      </c>
      <c r="G785">
        <v>164</v>
      </c>
      <c r="H785">
        <v>414</v>
      </c>
    </row>
    <row r="786" spans="1:8" x14ac:dyDescent="0.25">
      <c r="A786">
        <v>20</v>
      </c>
      <c r="B786" t="s">
        <v>38</v>
      </c>
      <c r="C786">
        <v>6</v>
      </c>
      <c r="D786" t="s">
        <v>9</v>
      </c>
      <c r="E786">
        <v>1985</v>
      </c>
      <c r="F786">
        <v>500</v>
      </c>
      <c r="G786">
        <v>351</v>
      </c>
      <c r="H786">
        <v>851</v>
      </c>
    </row>
    <row r="787" spans="1:8" x14ac:dyDescent="0.25">
      <c r="A787">
        <v>20</v>
      </c>
      <c r="B787" t="s">
        <v>38</v>
      </c>
      <c r="C787">
        <v>6</v>
      </c>
      <c r="D787" t="s">
        <v>9</v>
      </c>
      <c r="E787">
        <v>1986</v>
      </c>
      <c r="F787">
        <v>500</v>
      </c>
      <c r="G787">
        <v>419</v>
      </c>
      <c r="H787">
        <v>919</v>
      </c>
    </row>
    <row r="788" spans="1:8" x14ac:dyDescent="0.25">
      <c r="A788">
        <v>20</v>
      </c>
      <c r="B788" t="s">
        <v>38</v>
      </c>
      <c r="C788">
        <v>6</v>
      </c>
      <c r="D788" t="s">
        <v>9</v>
      </c>
      <c r="E788">
        <v>1987</v>
      </c>
      <c r="F788">
        <v>300</v>
      </c>
      <c r="G788">
        <v>163</v>
      </c>
      <c r="H788">
        <v>463</v>
      </c>
    </row>
    <row r="789" spans="1:8" x14ac:dyDescent="0.25">
      <c r="A789">
        <v>20</v>
      </c>
      <c r="B789" t="s">
        <v>38</v>
      </c>
      <c r="C789">
        <v>6</v>
      </c>
      <c r="D789" t="s">
        <v>9</v>
      </c>
      <c r="E789">
        <v>1988</v>
      </c>
      <c r="F789" t="s">
        <v>10</v>
      </c>
      <c r="G789" t="s">
        <v>10</v>
      </c>
      <c r="H789" t="s">
        <v>10</v>
      </c>
    </row>
    <row r="790" spans="1:8" x14ac:dyDescent="0.25">
      <c r="A790">
        <v>20</v>
      </c>
      <c r="B790" t="s">
        <v>38</v>
      </c>
      <c r="C790">
        <v>6</v>
      </c>
      <c r="D790" t="s">
        <v>9</v>
      </c>
      <c r="E790">
        <v>1989</v>
      </c>
      <c r="F790" t="s">
        <v>10</v>
      </c>
      <c r="G790" t="s">
        <v>10</v>
      </c>
      <c r="H790" t="s">
        <v>10</v>
      </c>
    </row>
    <row r="791" spans="1:8" x14ac:dyDescent="0.25">
      <c r="A791">
        <v>20</v>
      </c>
      <c r="B791" t="s">
        <v>38</v>
      </c>
      <c r="C791">
        <v>6</v>
      </c>
      <c r="D791" t="s">
        <v>9</v>
      </c>
      <c r="E791">
        <v>1990</v>
      </c>
      <c r="F791" t="s">
        <v>10</v>
      </c>
      <c r="G791" t="s">
        <v>10</v>
      </c>
      <c r="H791" t="s">
        <v>10</v>
      </c>
    </row>
    <row r="792" spans="1:8" x14ac:dyDescent="0.25">
      <c r="A792">
        <v>20</v>
      </c>
      <c r="B792" t="s">
        <v>38</v>
      </c>
      <c r="C792">
        <v>6</v>
      </c>
      <c r="D792" t="s">
        <v>9</v>
      </c>
      <c r="E792">
        <v>1991</v>
      </c>
      <c r="F792" t="s">
        <v>10</v>
      </c>
      <c r="G792" t="s">
        <v>10</v>
      </c>
      <c r="H792" t="s">
        <v>10</v>
      </c>
    </row>
    <row r="793" spans="1:8" x14ac:dyDescent="0.25">
      <c r="A793">
        <v>20</v>
      </c>
      <c r="B793" t="s">
        <v>38</v>
      </c>
      <c r="C793">
        <v>6</v>
      </c>
      <c r="D793" t="s">
        <v>9</v>
      </c>
      <c r="E793">
        <v>1992</v>
      </c>
      <c r="F793" t="s">
        <v>10</v>
      </c>
      <c r="G793" t="s">
        <v>10</v>
      </c>
      <c r="H793" t="s">
        <v>10</v>
      </c>
    </row>
    <row r="794" spans="1:8" x14ac:dyDescent="0.25">
      <c r="A794">
        <v>20</v>
      </c>
      <c r="B794" t="s">
        <v>38</v>
      </c>
      <c r="C794">
        <v>6</v>
      </c>
      <c r="D794" t="s">
        <v>9</v>
      </c>
      <c r="E794">
        <v>1993</v>
      </c>
      <c r="F794" t="s">
        <v>10</v>
      </c>
      <c r="G794" t="s">
        <v>10</v>
      </c>
      <c r="H794" t="s">
        <v>10</v>
      </c>
    </row>
    <row r="795" spans="1:8" x14ac:dyDescent="0.25">
      <c r="A795">
        <v>20</v>
      </c>
      <c r="B795" t="s">
        <v>38</v>
      </c>
      <c r="C795">
        <v>6</v>
      </c>
      <c r="D795" t="s">
        <v>9</v>
      </c>
      <c r="E795">
        <v>1994</v>
      </c>
      <c r="F795" t="s">
        <v>10</v>
      </c>
      <c r="G795" t="s">
        <v>10</v>
      </c>
      <c r="H795" t="s">
        <v>10</v>
      </c>
    </row>
    <row r="796" spans="1:8" x14ac:dyDescent="0.25">
      <c r="A796">
        <v>20</v>
      </c>
      <c r="B796" t="s">
        <v>38</v>
      </c>
      <c r="C796">
        <v>6</v>
      </c>
      <c r="D796" t="s">
        <v>9</v>
      </c>
      <c r="E796">
        <v>1995</v>
      </c>
      <c r="F796">
        <v>31</v>
      </c>
      <c r="G796">
        <v>8</v>
      </c>
      <c r="H796">
        <v>39</v>
      </c>
    </row>
    <row r="797" spans="1:8" x14ac:dyDescent="0.25">
      <c r="A797">
        <v>20</v>
      </c>
      <c r="B797" t="s">
        <v>38</v>
      </c>
      <c r="C797">
        <v>6</v>
      </c>
      <c r="D797" t="s">
        <v>9</v>
      </c>
      <c r="E797">
        <v>1996</v>
      </c>
      <c r="F797">
        <v>150</v>
      </c>
      <c r="G797">
        <v>101</v>
      </c>
      <c r="H797">
        <v>251</v>
      </c>
    </row>
    <row r="798" spans="1:8" x14ac:dyDescent="0.25">
      <c r="A798">
        <v>20</v>
      </c>
      <c r="B798" t="s">
        <v>38</v>
      </c>
      <c r="C798">
        <v>6</v>
      </c>
      <c r="D798" t="s">
        <v>9</v>
      </c>
      <c r="E798">
        <v>1997</v>
      </c>
      <c r="F798">
        <v>100</v>
      </c>
      <c r="G798">
        <v>61</v>
      </c>
      <c r="H798">
        <v>161</v>
      </c>
    </row>
    <row r="799" spans="1:8" x14ac:dyDescent="0.25">
      <c r="A799">
        <v>20</v>
      </c>
      <c r="B799" t="s">
        <v>38</v>
      </c>
      <c r="C799">
        <v>6</v>
      </c>
      <c r="D799" t="s">
        <v>9</v>
      </c>
      <c r="E799">
        <v>1998</v>
      </c>
      <c r="F799">
        <v>360</v>
      </c>
      <c r="G799">
        <v>51</v>
      </c>
      <c r="H799">
        <v>411</v>
      </c>
    </row>
    <row r="800" spans="1:8" x14ac:dyDescent="0.25">
      <c r="A800">
        <v>20</v>
      </c>
      <c r="B800" t="s">
        <v>38</v>
      </c>
      <c r="C800">
        <v>6</v>
      </c>
      <c r="D800" t="s">
        <v>9</v>
      </c>
      <c r="E800">
        <v>1999</v>
      </c>
      <c r="F800">
        <v>300</v>
      </c>
      <c r="G800">
        <v>41</v>
      </c>
      <c r="H800">
        <v>341</v>
      </c>
    </row>
    <row r="801" spans="1:8" x14ac:dyDescent="0.25">
      <c r="A801">
        <v>20</v>
      </c>
      <c r="B801" t="s">
        <v>38</v>
      </c>
      <c r="C801">
        <v>6</v>
      </c>
      <c r="D801" t="s">
        <v>9</v>
      </c>
      <c r="E801">
        <v>2000</v>
      </c>
      <c r="F801">
        <v>425</v>
      </c>
      <c r="G801">
        <v>41</v>
      </c>
      <c r="H801">
        <v>466</v>
      </c>
    </row>
    <row r="802" spans="1:8" x14ac:dyDescent="0.25">
      <c r="A802">
        <v>20</v>
      </c>
      <c r="B802" t="s">
        <v>38</v>
      </c>
      <c r="C802">
        <v>6</v>
      </c>
      <c r="D802" t="s">
        <v>9</v>
      </c>
      <c r="E802">
        <v>2001</v>
      </c>
      <c r="F802">
        <v>1900</v>
      </c>
      <c r="G802">
        <v>350</v>
      </c>
      <c r="H802">
        <v>2250</v>
      </c>
    </row>
    <row r="803" spans="1:8" x14ac:dyDescent="0.25">
      <c r="A803">
        <v>20</v>
      </c>
      <c r="B803" t="s">
        <v>38</v>
      </c>
      <c r="C803">
        <v>6</v>
      </c>
      <c r="D803" t="s">
        <v>9</v>
      </c>
      <c r="E803">
        <v>2002</v>
      </c>
      <c r="F803">
        <v>600</v>
      </c>
      <c r="G803">
        <v>82</v>
      </c>
      <c r="H803">
        <v>682</v>
      </c>
    </row>
    <row r="804" spans="1:8" x14ac:dyDescent="0.25">
      <c r="A804">
        <v>20</v>
      </c>
      <c r="B804" t="s">
        <v>38</v>
      </c>
      <c r="C804">
        <v>6</v>
      </c>
      <c r="D804" t="s">
        <v>9</v>
      </c>
      <c r="E804">
        <v>2003</v>
      </c>
      <c r="F804">
        <v>800</v>
      </c>
      <c r="G804">
        <v>148</v>
      </c>
      <c r="H804">
        <v>948</v>
      </c>
    </row>
    <row r="805" spans="1:8" x14ac:dyDescent="0.25">
      <c r="A805">
        <v>20</v>
      </c>
      <c r="B805" t="s">
        <v>38</v>
      </c>
      <c r="C805">
        <v>6</v>
      </c>
      <c r="D805" t="s">
        <v>9</v>
      </c>
      <c r="E805">
        <v>2004</v>
      </c>
      <c r="F805">
        <v>650</v>
      </c>
      <c r="G805">
        <v>184</v>
      </c>
      <c r="H805">
        <v>834</v>
      </c>
    </row>
    <row r="806" spans="1:8" x14ac:dyDescent="0.25">
      <c r="A806">
        <v>20</v>
      </c>
      <c r="B806" t="s">
        <v>38</v>
      </c>
      <c r="C806">
        <v>6</v>
      </c>
      <c r="D806" t="s">
        <v>9</v>
      </c>
      <c r="E806">
        <v>2005</v>
      </c>
      <c r="F806" t="s">
        <v>10</v>
      </c>
      <c r="G806" t="s">
        <v>10</v>
      </c>
      <c r="H806" t="s">
        <v>10</v>
      </c>
    </row>
    <row r="807" spans="1:8" x14ac:dyDescent="0.25">
      <c r="A807">
        <v>20</v>
      </c>
      <c r="B807" t="s">
        <v>38</v>
      </c>
      <c r="C807">
        <v>6</v>
      </c>
      <c r="D807" t="s">
        <v>9</v>
      </c>
      <c r="E807">
        <v>2006</v>
      </c>
      <c r="F807" t="s">
        <v>10</v>
      </c>
      <c r="G807" t="s">
        <v>10</v>
      </c>
      <c r="H807" t="s">
        <v>10</v>
      </c>
    </row>
    <row r="808" spans="1:8" x14ac:dyDescent="0.25">
      <c r="A808">
        <v>20</v>
      </c>
      <c r="B808" t="s">
        <v>38</v>
      </c>
      <c r="C808">
        <v>6</v>
      </c>
      <c r="D808" t="s">
        <v>9</v>
      </c>
      <c r="E808">
        <v>2007</v>
      </c>
      <c r="F808" t="s">
        <v>10</v>
      </c>
      <c r="G808" t="s">
        <v>10</v>
      </c>
      <c r="H808" t="s">
        <v>10</v>
      </c>
    </row>
    <row r="809" spans="1:8" x14ac:dyDescent="0.25">
      <c r="A809">
        <v>20</v>
      </c>
      <c r="B809" t="s">
        <v>38</v>
      </c>
      <c r="C809">
        <v>6</v>
      </c>
      <c r="D809" t="s">
        <v>9</v>
      </c>
      <c r="E809">
        <v>2008</v>
      </c>
      <c r="F809">
        <v>500</v>
      </c>
      <c r="G809">
        <v>107</v>
      </c>
      <c r="H809">
        <v>607</v>
      </c>
    </row>
    <row r="810" spans="1:8" x14ac:dyDescent="0.25">
      <c r="A810">
        <v>20</v>
      </c>
      <c r="B810" t="s">
        <v>38</v>
      </c>
      <c r="C810">
        <v>6</v>
      </c>
      <c r="D810" t="s">
        <v>9</v>
      </c>
      <c r="E810">
        <v>2009</v>
      </c>
      <c r="F810">
        <v>1500</v>
      </c>
      <c r="G810">
        <v>397</v>
      </c>
      <c r="H810">
        <v>1897</v>
      </c>
    </row>
    <row r="811" spans="1:8" x14ac:dyDescent="0.25">
      <c r="A811">
        <v>20</v>
      </c>
      <c r="B811" t="s">
        <v>38</v>
      </c>
      <c r="C811">
        <v>6</v>
      </c>
      <c r="D811" t="s">
        <v>9</v>
      </c>
      <c r="E811">
        <v>2010</v>
      </c>
      <c r="F811" t="s">
        <v>10</v>
      </c>
      <c r="G811" t="s">
        <v>10</v>
      </c>
      <c r="H811" t="s">
        <v>10</v>
      </c>
    </row>
    <row r="812" spans="1:8" x14ac:dyDescent="0.25">
      <c r="A812">
        <v>20</v>
      </c>
      <c r="B812" t="s">
        <v>38</v>
      </c>
      <c r="C812">
        <v>6</v>
      </c>
      <c r="D812" t="s">
        <v>9</v>
      </c>
      <c r="E812">
        <v>2011</v>
      </c>
      <c r="F812">
        <v>770</v>
      </c>
      <c r="G812">
        <v>160</v>
      </c>
      <c r="H812">
        <v>930</v>
      </c>
    </row>
    <row r="813" spans="1:8" x14ac:dyDescent="0.25">
      <c r="A813">
        <v>20</v>
      </c>
      <c r="B813" t="s">
        <v>38</v>
      </c>
      <c r="C813">
        <v>6</v>
      </c>
      <c r="D813" t="s">
        <v>9</v>
      </c>
      <c r="E813">
        <v>2012</v>
      </c>
      <c r="F813">
        <v>425</v>
      </c>
      <c r="G813">
        <v>67</v>
      </c>
      <c r="H813">
        <v>492</v>
      </c>
    </row>
    <row r="814" spans="1:8" x14ac:dyDescent="0.25">
      <c r="A814">
        <v>20</v>
      </c>
      <c r="B814" t="s">
        <v>38</v>
      </c>
      <c r="C814">
        <v>6</v>
      </c>
      <c r="D814" t="s">
        <v>9</v>
      </c>
      <c r="E814">
        <v>2013</v>
      </c>
      <c r="F814">
        <v>586</v>
      </c>
      <c r="G814">
        <v>101</v>
      </c>
      <c r="H814">
        <v>687</v>
      </c>
    </row>
    <row r="815" spans="1:8" x14ac:dyDescent="0.25">
      <c r="A815">
        <v>20</v>
      </c>
      <c r="B815" t="s">
        <v>38</v>
      </c>
      <c r="C815">
        <v>6</v>
      </c>
      <c r="D815" t="s">
        <v>9</v>
      </c>
      <c r="E815">
        <v>2014</v>
      </c>
      <c r="F815" t="s">
        <v>10</v>
      </c>
      <c r="G815" t="s">
        <v>10</v>
      </c>
      <c r="H815" t="s">
        <v>10</v>
      </c>
    </row>
    <row r="816" spans="1:8" x14ac:dyDescent="0.25">
      <c r="A816">
        <v>20</v>
      </c>
      <c r="B816" t="s">
        <v>38</v>
      </c>
      <c r="C816">
        <v>6</v>
      </c>
      <c r="D816" t="s">
        <v>9</v>
      </c>
      <c r="E816">
        <v>2015</v>
      </c>
      <c r="F816">
        <v>350</v>
      </c>
      <c r="G816" s="1" t="s">
        <v>10</v>
      </c>
      <c r="H816" s="1" t="s">
        <v>10</v>
      </c>
    </row>
    <row r="817" spans="1:8" x14ac:dyDescent="0.25">
      <c r="A817">
        <v>20</v>
      </c>
      <c r="B817" t="s">
        <v>38</v>
      </c>
      <c r="C817">
        <v>6</v>
      </c>
      <c r="D817" t="s">
        <v>9</v>
      </c>
      <c r="E817">
        <v>2016</v>
      </c>
      <c r="F817">
        <v>550</v>
      </c>
      <c r="G817" s="1" t="s">
        <v>10</v>
      </c>
      <c r="H817" s="1" t="s">
        <v>10</v>
      </c>
    </row>
    <row r="818" spans="1:8" x14ac:dyDescent="0.25">
      <c r="A818">
        <v>20</v>
      </c>
      <c r="B818" t="s">
        <v>38</v>
      </c>
      <c r="C818">
        <v>6</v>
      </c>
      <c r="D818" t="s">
        <v>9</v>
      </c>
      <c r="E818">
        <v>2017</v>
      </c>
      <c r="F818" t="s">
        <v>10</v>
      </c>
      <c r="G818" t="s">
        <v>10</v>
      </c>
      <c r="H818" t="s">
        <v>10</v>
      </c>
    </row>
    <row r="819" spans="1:8" x14ac:dyDescent="0.25">
      <c r="A819">
        <v>20</v>
      </c>
      <c r="B819" t="s">
        <v>38</v>
      </c>
      <c r="C819">
        <v>6</v>
      </c>
      <c r="D819" t="s">
        <v>9</v>
      </c>
      <c r="E819">
        <v>2018</v>
      </c>
      <c r="F819">
        <v>95</v>
      </c>
      <c r="G819" s="1" t="s">
        <v>10</v>
      </c>
      <c r="H819" s="1" t="s">
        <v>10</v>
      </c>
    </row>
    <row r="820" spans="1:8" x14ac:dyDescent="0.25">
      <c r="A820">
        <v>20</v>
      </c>
      <c r="B820" t="s">
        <v>38</v>
      </c>
      <c r="C820">
        <v>6</v>
      </c>
      <c r="D820" t="s">
        <v>9</v>
      </c>
      <c r="E820">
        <v>2019</v>
      </c>
      <c r="F820" t="s">
        <v>10</v>
      </c>
      <c r="G820" t="s">
        <v>10</v>
      </c>
      <c r="H820" t="s">
        <v>10</v>
      </c>
    </row>
    <row r="821" spans="1:8" x14ac:dyDescent="0.25">
      <c r="A821">
        <v>20</v>
      </c>
      <c r="B821" t="s">
        <v>38</v>
      </c>
      <c r="C821">
        <v>6</v>
      </c>
      <c r="D821" t="s">
        <v>9</v>
      </c>
      <c r="E821">
        <v>2020</v>
      </c>
      <c r="F821" t="s">
        <v>10</v>
      </c>
      <c r="G821" t="s">
        <v>10</v>
      </c>
      <c r="H821" t="s">
        <v>10</v>
      </c>
    </row>
    <row r="822" spans="1:8" x14ac:dyDescent="0.25">
      <c r="A822">
        <v>21</v>
      </c>
      <c r="B822" t="s">
        <v>39</v>
      </c>
      <c r="C822">
        <v>6</v>
      </c>
      <c r="D822" t="s">
        <v>9</v>
      </c>
      <c r="E822">
        <v>1980</v>
      </c>
      <c r="F822" t="s">
        <v>10</v>
      </c>
      <c r="G822" t="s">
        <v>10</v>
      </c>
      <c r="H822" t="s">
        <v>10</v>
      </c>
    </row>
    <row r="823" spans="1:8" x14ac:dyDescent="0.25">
      <c r="A823">
        <v>21</v>
      </c>
      <c r="B823" t="s">
        <v>39</v>
      </c>
      <c r="C823">
        <v>6</v>
      </c>
      <c r="D823" t="s">
        <v>9</v>
      </c>
      <c r="E823">
        <v>1981</v>
      </c>
      <c r="F823">
        <v>100</v>
      </c>
      <c r="G823">
        <v>58</v>
      </c>
      <c r="H823">
        <v>158</v>
      </c>
    </row>
    <row r="824" spans="1:8" x14ac:dyDescent="0.25">
      <c r="A824">
        <v>21</v>
      </c>
      <c r="B824" t="s">
        <v>39</v>
      </c>
      <c r="C824">
        <v>6</v>
      </c>
      <c r="D824" t="s">
        <v>9</v>
      </c>
      <c r="E824">
        <v>1982</v>
      </c>
      <c r="F824">
        <v>75</v>
      </c>
      <c r="G824">
        <v>35</v>
      </c>
      <c r="H824">
        <v>110</v>
      </c>
    </row>
    <row r="825" spans="1:8" x14ac:dyDescent="0.25">
      <c r="A825">
        <v>21</v>
      </c>
      <c r="B825" t="s">
        <v>39</v>
      </c>
      <c r="C825">
        <v>6</v>
      </c>
      <c r="D825" t="s">
        <v>9</v>
      </c>
      <c r="E825">
        <v>1983</v>
      </c>
      <c r="F825" t="s">
        <v>10</v>
      </c>
      <c r="G825" t="s">
        <v>10</v>
      </c>
      <c r="H825" t="s">
        <v>10</v>
      </c>
    </row>
    <row r="826" spans="1:8" x14ac:dyDescent="0.25">
      <c r="A826">
        <v>21</v>
      </c>
      <c r="B826" t="s">
        <v>39</v>
      </c>
      <c r="C826">
        <v>6</v>
      </c>
      <c r="D826" t="s">
        <v>9</v>
      </c>
      <c r="E826">
        <v>1984</v>
      </c>
      <c r="F826">
        <v>100</v>
      </c>
      <c r="G826">
        <v>65</v>
      </c>
      <c r="H826">
        <v>165</v>
      </c>
    </row>
    <row r="827" spans="1:8" x14ac:dyDescent="0.25">
      <c r="A827">
        <v>21</v>
      </c>
      <c r="B827" t="s">
        <v>39</v>
      </c>
      <c r="C827">
        <v>6</v>
      </c>
      <c r="D827" t="s">
        <v>9</v>
      </c>
      <c r="E827">
        <v>1985</v>
      </c>
      <c r="F827">
        <v>75</v>
      </c>
      <c r="G827">
        <v>53</v>
      </c>
      <c r="H827">
        <v>128</v>
      </c>
    </row>
    <row r="828" spans="1:8" x14ac:dyDescent="0.25">
      <c r="A828">
        <v>21</v>
      </c>
      <c r="B828" t="s">
        <v>39</v>
      </c>
      <c r="C828">
        <v>6</v>
      </c>
      <c r="D828" t="s">
        <v>9</v>
      </c>
      <c r="E828">
        <v>1986</v>
      </c>
      <c r="F828">
        <v>300</v>
      </c>
      <c r="G828">
        <v>252</v>
      </c>
      <c r="H828">
        <v>552</v>
      </c>
    </row>
    <row r="829" spans="1:8" x14ac:dyDescent="0.25">
      <c r="A829">
        <v>21</v>
      </c>
      <c r="B829" t="s">
        <v>39</v>
      </c>
      <c r="C829">
        <v>6</v>
      </c>
      <c r="D829" t="s">
        <v>9</v>
      </c>
      <c r="E829">
        <v>1987</v>
      </c>
      <c r="F829">
        <v>250</v>
      </c>
      <c r="G829">
        <v>136</v>
      </c>
      <c r="H829">
        <v>386</v>
      </c>
    </row>
    <row r="830" spans="1:8" x14ac:dyDescent="0.25">
      <c r="A830">
        <v>21</v>
      </c>
      <c r="B830" t="s">
        <v>39</v>
      </c>
      <c r="C830">
        <v>6</v>
      </c>
      <c r="D830" t="s">
        <v>9</v>
      </c>
      <c r="E830">
        <v>1988</v>
      </c>
      <c r="F830" t="s">
        <v>10</v>
      </c>
      <c r="G830" t="s">
        <v>10</v>
      </c>
      <c r="H830" t="s">
        <v>10</v>
      </c>
    </row>
    <row r="831" spans="1:8" x14ac:dyDescent="0.25">
      <c r="A831">
        <v>21</v>
      </c>
      <c r="B831" t="s">
        <v>39</v>
      </c>
      <c r="C831">
        <v>6</v>
      </c>
      <c r="D831" t="s">
        <v>9</v>
      </c>
      <c r="E831">
        <v>1989</v>
      </c>
      <c r="F831" t="s">
        <v>10</v>
      </c>
      <c r="G831" t="s">
        <v>10</v>
      </c>
      <c r="H831" t="s">
        <v>10</v>
      </c>
    </row>
    <row r="832" spans="1:8" x14ac:dyDescent="0.25">
      <c r="A832">
        <v>21</v>
      </c>
      <c r="B832" t="s">
        <v>39</v>
      </c>
      <c r="C832">
        <v>6</v>
      </c>
      <c r="D832" t="s">
        <v>9</v>
      </c>
      <c r="E832">
        <v>1990</v>
      </c>
      <c r="F832" t="s">
        <v>10</v>
      </c>
      <c r="G832" t="s">
        <v>10</v>
      </c>
      <c r="H832" t="s">
        <v>10</v>
      </c>
    </row>
    <row r="833" spans="1:8" x14ac:dyDescent="0.25">
      <c r="A833">
        <v>21</v>
      </c>
      <c r="B833" t="s">
        <v>39</v>
      </c>
      <c r="C833">
        <v>6</v>
      </c>
      <c r="D833" t="s">
        <v>9</v>
      </c>
      <c r="E833">
        <v>1991</v>
      </c>
      <c r="F833" t="s">
        <v>10</v>
      </c>
      <c r="G833" t="s">
        <v>10</v>
      </c>
      <c r="H833" t="s">
        <v>10</v>
      </c>
    </row>
    <row r="834" spans="1:8" x14ac:dyDescent="0.25">
      <c r="A834">
        <v>21</v>
      </c>
      <c r="B834" t="s">
        <v>39</v>
      </c>
      <c r="C834">
        <v>6</v>
      </c>
      <c r="D834" t="s">
        <v>9</v>
      </c>
      <c r="E834">
        <v>1992</v>
      </c>
      <c r="F834" t="s">
        <v>10</v>
      </c>
      <c r="G834" t="s">
        <v>10</v>
      </c>
      <c r="H834" t="s">
        <v>10</v>
      </c>
    </row>
    <row r="835" spans="1:8" x14ac:dyDescent="0.25">
      <c r="A835">
        <v>21</v>
      </c>
      <c r="B835" t="s">
        <v>39</v>
      </c>
      <c r="C835">
        <v>6</v>
      </c>
      <c r="D835" t="s">
        <v>9</v>
      </c>
      <c r="E835">
        <v>1993</v>
      </c>
      <c r="F835" t="s">
        <v>10</v>
      </c>
      <c r="G835" t="s">
        <v>10</v>
      </c>
      <c r="H835" t="s">
        <v>10</v>
      </c>
    </row>
    <row r="836" spans="1:8" x14ac:dyDescent="0.25">
      <c r="A836">
        <v>21</v>
      </c>
      <c r="B836" t="s">
        <v>39</v>
      </c>
      <c r="C836">
        <v>6</v>
      </c>
      <c r="D836" t="s">
        <v>9</v>
      </c>
      <c r="E836">
        <v>1994</v>
      </c>
      <c r="F836" t="s">
        <v>10</v>
      </c>
      <c r="G836" t="s">
        <v>10</v>
      </c>
      <c r="H836" t="s">
        <v>10</v>
      </c>
    </row>
    <row r="837" spans="1:8" x14ac:dyDescent="0.25">
      <c r="A837">
        <v>21</v>
      </c>
      <c r="B837" t="s">
        <v>39</v>
      </c>
      <c r="C837">
        <v>6</v>
      </c>
      <c r="D837" t="s">
        <v>9</v>
      </c>
      <c r="E837">
        <v>1995</v>
      </c>
      <c r="F837">
        <v>60</v>
      </c>
      <c r="G837">
        <v>15</v>
      </c>
      <c r="H837">
        <v>75</v>
      </c>
    </row>
    <row r="838" spans="1:8" x14ac:dyDescent="0.25">
      <c r="A838">
        <v>21</v>
      </c>
      <c r="B838" t="s">
        <v>39</v>
      </c>
      <c r="C838">
        <v>6</v>
      </c>
      <c r="D838" t="s">
        <v>9</v>
      </c>
      <c r="E838">
        <v>1996</v>
      </c>
      <c r="F838">
        <v>60</v>
      </c>
      <c r="G838">
        <v>41</v>
      </c>
      <c r="H838">
        <v>101</v>
      </c>
    </row>
    <row r="839" spans="1:8" x14ac:dyDescent="0.25">
      <c r="A839">
        <v>21</v>
      </c>
      <c r="B839" t="s">
        <v>39</v>
      </c>
      <c r="C839">
        <v>6</v>
      </c>
      <c r="D839" t="s">
        <v>9</v>
      </c>
      <c r="E839">
        <v>1997</v>
      </c>
      <c r="F839">
        <v>60</v>
      </c>
      <c r="G839">
        <v>37</v>
      </c>
      <c r="H839">
        <v>97</v>
      </c>
    </row>
    <row r="840" spans="1:8" x14ac:dyDescent="0.25">
      <c r="A840">
        <v>21</v>
      </c>
      <c r="B840" t="s">
        <v>39</v>
      </c>
      <c r="C840">
        <v>6</v>
      </c>
      <c r="D840" t="s">
        <v>9</v>
      </c>
      <c r="E840">
        <v>1998</v>
      </c>
      <c r="F840">
        <v>120</v>
      </c>
      <c r="G840">
        <v>17</v>
      </c>
      <c r="H840">
        <v>137</v>
      </c>
    </row>
    <row r="841" spans="1:8" x14ac:dyDescent="0.25">
      <c r="A841">
        <v>21</v>
      </c>
      <c r="B841" t="s">
        <v>39</v>
      </c>
      <c r="C841">
        <v>6</v>
      </c>
      <c r="D841" t="s">
        <v>9</v>
      </c>
      <c r="E841">
        <v>1999</v>
      </c>
      <c r="F841">
        <v>25</v>
      </c>
      <c r="G841">
        <v>3</v>
      </c>
      <c r="H841">
        <v>28</v>
      </c>
    </row>
    <row r="842" spans="1:8" x14ac:dyDescent="0.25">
      <c r="A842">
        <v>21</v>
      </c>
      <c r="B842" t="s">
        <v>39</v>
      </c>
      <c r="C842">
        <v>6</v>
      </c>
      <c r="D842" t="s">
        <v>9</v>
      </c>
      <c r="E842">
        <v>2000</v>
      </c>
      <c r="F842">
        <v>250</v>
      </c>
      <c r="G842">
        <v>24</v>
      </c>
      <c r="H842">
        <v>274</v>
      </c>
    </row>
    <row r="843" spans="1:8" x14ac:dyDescent="0.25">
      <c r="A843">
        <v>21</v>
      </c>
      <c r="B843" t="s">
        <v>39</v>
      </c>
      <c r="C843">
        <v>6</v>
      </c>
      <c r="D843" t="s">
        <v>9</v>
      </c>
      <c r="E843">
        <v>2001</v>
      </c>
      <c r="F843">
        <v>2114</v>
      </c>
      <c r="G843">
        <v>390</v>
      </c>
      <c r="H843">
        <v>2504</v>
      </c>
    </row>
    <row r="844" spans="1:8" x14ac:dyDescent="0.25">
      <c r="A844">
        <v>21</v>
      </c>
      <c r="B844" t="s">
        <v>39</v>
      </c>
      <c r="C844">
        <v>6</v>
      </c>
      <c r="D844" t="s">
        <v>9</v>
      </c>
      <c r="E844">
        <v>2002</v>
      </c>
      <c r="F844">
        <v>813</v>
      </c>
      <c r="G844">
        <v>112</v>
      </c>
      <c r="H844">
        <v>925</v>
      </c>
    </row>
    <row r="845" spans="1:8" x14ac:dyDescent="0.25">
      <c r="A845">
        <v>21</v>
      </c>
      <c r="B845" t="s">
        <v>39</v>
      </c>
      <c r="C845">
        <v>6</v>
      </c>
      <c r="D845" t="s">
        <v>9</v>
      </c>
      <c r="E845">
        <v>2003</v>
      </c>
      <c r="F845">
        <v>1138</v>
      </c>
      <c r="G845">
        <v>210</v>
      </c>
      <c r="H845">
        <v>1348</v>
      </c>
    </row>
    <row r="846" spans="1:8" x14ac:dyDescent="0.25">
      <c r="A846">
        <v>21</v>
      </c>
      <c r="B846" t="s">
        <v>39</v>
      </c>
      <c r="C846">
        <v>6</v>
      </c>
      <c r="D846" t="s">
        <v>9</v>
      </c>
      <c r="E846">
        <v>2004</v>
      </c>
      <c r="F846">
        <v>582</v>
      </c>
      <c r="G846">
        <v>165</v>
      </c>
      <c r="H846">
        <v>747</v>
      </c>
    </row>
    <row r="847" spans="1:8" x14ac:dyDescent="0.25">
      <c r="A847">
        <v>21</v>
      </c>
      <c r="B847" t="s">
        <v>39</v>
      </c>
      <c r="C847">
        <v>6</v>
      </c>
      <c r="D847" t="s">
        <v>9</v>
      </c>
      <c r="E847">
        <v>2005</v>
      </c>
      <c r="F847">
        <v>878</v>
      </c>
      <c r="G847">
        <v>185</v>
      </c>
      <c r="H847">
        <v>1063</v>
      </c>
    </row>
    <row r="848" spans="1:8" x14ac:dyDescent="0.25">
      <c r="A848">
        <v>21</v>
      </c>
      <c r="B848" t="s">
        <v>39</v>
      </c>
      <c r="C848">
        <v>6</v>
      </c>
      <c r="D848" t="s">
        <v>9</v>
      </c>
      <c r="E848">
        <v>2006</v>
      </c>
      <c r="F848">
        <v>607</v>
      </c>
      <c r="G848">
        <v>103</v>
      </c>
      <c r="H848">
        <v>710</v>
      </c>
    </row>
    <row r="849" spans="1:8" x14ac:dyDescent="0.25">
      <c r="A849">
        <v>21</v>
      </c>
      <c r="B849" t="s">
        <v>39</v>
      </c>
      <c r="C849">
        <v>6</v>
      </c>
      <c r="D849" t="s">
        <v>9</v>
      </c>
      <c r="E849">
        <v>2007</v>
      </c>
      <c r="F849">
        <v>824</v>
      </c>
      <c r="G849">
        <v>181</v>
      </c>
      <c r="H849">
        <v>1005</v>
      </c>
    </row>
    <row r="850" spans="1:8" x14ac:dyDescent="0.25">
      <c r="A850">
        <v>21</v>
      </c>
      <c r="B850" t="s">
        <v>39</v>
      </c>
      <c r="C850">
        <v>6</v>
      </c>
      <c r="D850" t="s">
        <v>9</v>
      </c>
      <c r="E850">
        <v>2008</v>
      </c>
      <c r="F850">
        <v>1262</v>
      </c>
      <c r="G850">
        <v>270</v>
      </c>
      <c r="H850">
        <v>1532</v>
      </c>
    </row>
    <row r="851" spans="1:8" x14ac:dyDescent="0.25">
      <c r="A851">
        <v>21</v>
      </c>
      <c r="B851" t="s">
        <v>39</v>
      </c>
      <c r="C851">
        <v>6</v>
      </c>
      <c r="D851" t="s">
        <v>9</v>
      </c>
      <c r="E851">
        <v>2009</v>
      </c>
      <c r="F851" t="s">
        <v>10</v>
      </c>
      <c r="G851" t="s">
        <v>10</v>
      </c>
      <c r="H851" t="s">
        <v>10</v>
      </c>
    </row>
    <row r="852" spans="1:8" x14ac:dyDescent="0.25">
      <c r="A852">
        <v>21</v>
      </c>
      <c r="B852" t="s">
        <v>39</v>
      </c>
      <c r="C852">
        <v>6</v>
      </c>
      <c r="D852" t="s">
        <v>9</v>
      </c>
      <c r="E852">
        <v>2010</v>
      </c>
      <c r="F852">
        <v>525</v>
      </c>
      <c r="G852">
        <v>119</v>
      </c>
      <c r="H852">
        <v>644</v>
      </c>
    </row>
    <row r="853" spans="1:8" x14ac:dyDescent="0.25">
      <c r="A853">
        <v>21</v>
      </c>
      <c r="B853" t="s">
        <v>39</v>
      </c>
      <c r="C853">
        <v>6</v>
      </c>
      <c r="D853" t="s">
        <v>9</v>
      </c>
      <c r="E853">
        <v>2011</v>
      </c>
      <c r="F853">
        <v>1200</v>
      </c>
      <c r="G853">
        <v>249</v>
      </c>
      <c r="H853">
        <v>1449</v>
      </c>
    </row>
    <row r="854" spans="1:8" x14ac:dyDescent="0.25">
      <c r="A854">
        <v>21</v>
      </c>
      <c r="B854" t="s">
        <v>39</v>
      </c>
      <c r="C854">
        <v>6</v>
      </c>
      <c r="D854" t="s">
        <v>9</v>
      </c>
      <c r="E854">
        <v>2012</v>
      </c>
      <c r="F854">
        <v>640</v>
      </c>
      <c r="G854">
        <v>101</v>
      </c>
      <c r="H854">
        <v>741</v>
      </c>
    </row>
    <row r="855" spans="1:8" x14ac:dyDescent="0.25">
      <c r="A855">
        <v>21</v>
      </c>
      <c r="B855" t="s">
        <v>39</v>
      </c>
      <c r="C855">
        <v>6</v>
      </c>
      <c r="D855" t="s">
        <v>9</v>
      </c>
      <c r="E855">
        <v>2013</v>
      </c>
      <c r="F855">
        <v>570</v>
      </c>
      <c r="G855">
        <v>98</v>
      </c>
      <c r="H855">
        <v>668</v>
      </c>
    </row>
    <row r="856" spans="1:8" x14ac:dyDescent="0.25">
      <c r="A856">
        <v>21</v>
      </c>
      <c r="B856" t="s">
        <v>39</v>
      </c>
      <c r="C856">
        <v>6</v>
      </c>
      <c r="D856" t="s">
        <v>9</v>
      </c>
      <c r="E856">
        <v>2014</v>
      </c>
      <c r="F856">
        <v>350</v>
      </c>
      <c r="G856">
        <v>34</v>
      </c>
      <c r="H856">
        <v>384</v>
      </c>
    </row>
    <row r="857" spans="1:8" x14ac:dyDescent="0.25">
      <c r="A857">
        <v>21</v>
      </c>
      <c r="B857" t="s">
        <v>39</v>
      </c>
      <c r="C857">
        <v>6</v>
      </c>
      <c r="D857" t="s">
        <v>9</v>
      </c>
      <c r="E857">
        <v>2015</v>
      </c>
      <c r="F857">
        <v>540</v>
      </c>
      <c r="G857" s="1" t="s">
        <v>10</v>
      </c>
      <c r="H857" s="1" t="s">
        <v>10</v>
      </c>
    </row>
    <row r="858" spans="1:8" x14ac:dyDescent="0.25">
      <c r="A858">
        <v>21</v>
      </c>
      <c r="B858" t="s">
        <v>39</v>
      </c>
      <c r="C858">
        <v>6</v>
      </c>
      <c r="D858" t="s">
        <v>9</v>
      </c>
      <c r="E858">
        <v>2016</v>
      </c>
      <c r="F858">
        <v>750</v>
      </c>
      <c r="G858" s="1" t="s">
        <v>10</v>
      </c>
      <c r="H858" s="1" t="s">
        <v>10</v>
      </c>
    </row>
    <row r="859" spans="1:8" x14ac:dyDescent="0.25">
      <c r="A859">
        <v>21</v>
      </c>
      <c r="B859" t="s">
        <v>39</v>
      </c>
      <c r="C859">
        <v>6</v>
      </c>
      <c r="D859" t="s">
        <v>9</v>
      </c>
      <c r="E859">
        <v>2017</v>
      </c>
      <c r="F859" t="s">
        <v>10</v>
      </c>
      <c r="G859" s="1" t="s">
        <v>10</v>
      </c>
      <c r="H859" s="1" t="s">
        <v>10</v>
      </c>
    </row>
    <row r="860" spans="1:8" x14ac:dyDescent="0.25">
      <c r="A860">
        <v>21</v>
      </c>
      <c r="B860" t="s">
        <v>39</v>
      </c>
      <c r="C860">
        <v>6</v>
      </c>
      <c r="D860" t="s">
        <v>9</v>
      </c>
      <c r="E860">
        <v>2018</v>
      </c>
      <c r="F860">
        <v>60</v>
      </c>
      <c r="G860" s="1" t="s">
        <v>10</v>
      </c>
      <c r="H860" s="1" t="s">
        <v>10</v>
      </c>
    </row>
    <row r="861" spans="1:8" x14ac:dyDescent="0.25">
      <c r="A861">
        <v>21</v>
      </c>
      <c r="B861" t="s">
        <v>39</v>
      </c>
      <c r="C861">
        <v>6</v>
      </c>
      <c r="D861" t="s">
        <v>9</v>
      </c>
      <c r="E861">
        <v>2019</v>
      </c>
      <c r="F861">
        <v>60</v>
      </c>
      <c r="G861" s="1" t="s">
        <v>10</v>
      </c>
      <c r="H861" s="1" t="s">
        <v>10</v>
      </c>
    </row>
    <row r="862" spans="1:8" x14ac:dyDescent="0.25">
      <c r="A862">
        <v>21</v>
      </c>
      <c r="B862" t="s">
        <v>39</v>
      </c>
      <c r="C862">
        <v>6</v>
      </c>
      <c r="D862" t="s">
        <v>9</v>
      </c>
      <c r="E862">
        <v>2020</v>
      </c>
      <c r="F862">
        <v>310</v>
      </c>
      <c r="G862" s="1" t="s">
        <v>10</v>
      </c>
      <c r="H862" s="1" t="s">
        <v>10</v>
      </c>
    </row>
    <row r="863" spans="1:8" x14ac:dyDescent="0.25">
      <c r="A863">
        <v>22</v>
      </c>
      <c r="B863" t="s">
        <v>40</v>
      </c>
      <c r="C863">
        <v>6</v>
      </c>
      <c r="D863" t="s">
        <v>9</v>
      </c>
      <c r="E863">
        <v>1980</v>
      </c>
      <c r="F863">
        <v>210</v>
      </c>
      <c r="G863">
        <v>144</v>
      </c>
      <c r="H863">
        <v>354</v>
      </c>
    </row>
    <row r="864" spans="1:8" x14ac:dyDescent="0.25">
      <c r="A864">
        <v>22</v>
      </c>
      <c r="B864" t="s">
        <v>40</v>
      </c>
      <c r="C864">
        <v>6</v>
      </c>
      <c r="D864" t="s">
        <v>9</v>
      </c>
      <c r="E864">
        <v>1981</v>
      </c>
      <c r="F864">
        <v>150</v>
      </c>
      <c r="G864">
        <v>87</v>
      </c>
      <c r="H864">
        <v>237</v>
      </c>
    </row>
    <row r="865" spans="1:8" x14ac:dyDescent="0.25">
      <c r="A865">
        <v>22</v>
      </c>
      <c r="B865" t="s">
        <v>40</v>
      </c>
      <c r="C865">
        <v>6</v>
      </c>
      <c r="D865" t="s">
        <v>9</v>
      </c>
      <c r="E865">
        <v>1982</v>
      </c>
      <c r="F865">
        <v>400</v>
      </c>
      <c r="G865">
        <v>187</v>
      </c>
      <c r="H865">
        <v>587</v>
      </c>
    </row>
    <row r="866" spans="1:8" x14ac:dyDescent="0.25">
      <c r="A866">
        <v>22</v>
      </c>
      <c r="B866" t="s">
        <v>40</v>
      </c>
      <c r="C866">
        <v>6</v>
      </c>
      <c r="D866" t="s">
        <v>9</v>
      </c>
      <c r="E866">
        <v>1983</v>
      </c>
      <c r="F866">
        <v>150</v>
      </c>
      <c r="G866">
        <v>120</v>
      </c>
      <c r="H866">
        <v>270</v>
      </c>
    </row>
    <row r="867" spans="1:8" x14ac:dyDescent="0.25">
      <c r="A867">
        <v>22</v>
      </c>
      <c r="B867" t="s">
        <v>40</v>
      </c>
      <c r="C867">
        <v>6</v>
      </c>
      <c r="D867" t="s">
        <v>9</v>
      </c>
      <c r="E867">
        <v>1984</v>
      </c>
      <c r="F867">
        <v>400</v>
      </c>
      <c r="G867">
        <v>262</v>
      </c>
      <c r="H867">
        <v>662</v>
      </c>
    </row>
    <row r="868" spans="1:8" x14ac:dyDescent="0.25">
      <c r="A868">
        <v>22</v>
      </c>
      <c r="B868" t="s">
        <v>40</v>
      </c>
      <c r="C868">
        <v>6</v>
      </c>
      <c r="D868" t="s">
        <v>9</v>
      </c>
      <c r="E868">
        <v>1985</v>
      </c>
      <c r="F868">
        <v>300</v>
      </c>
      <c r="G868">
        <v>210</v>
      </c>
      <c r="H868">
        <v>510</v>
      </c>
    </row>
    <row r="869" spans="1:8" x14ac:dyDescent="0.25">
      <c r="A869">
        <v>22</v>
      </c>
      <c r="B869" t="s">
        <v>40</v>
      </c>
      <c r="C869">
        <v>6</v>
      </c>
      <c r="D869" t="s">
        <v>9</v>
      </c>
      <c r="E869">
        <v>1986</v>
      </c>
      <c r="F869">
        <v>215</v>
      </c>
      <c r="G869">
        <v>180</v>
      </c>
      <c r="H869">
        <v>395</v>
      </c>
    </row>
    <row r="870" spans="1:8" x14ac:dyDescent="0.25">
      <c r="A870">
        <v>22</v>
      </c>
      <c r="B870" t="s">
        <v>40</v>
      </c>
      <c r="C870">
        <v>6</v>
      </c>
      <c r="D870" t="s">
        <v>9</v>
      </c>
      <c r="E870">
        <v>1987</v>
      </c>
      <c r="F870">
        <v>150</v>
      </c>
      <c r="G870">
        <v>81</v>
      </c>
      <c r="H870">
        <v>231</v>
      </c>
    </row>
    <row r="871" spans="1:8" x14ac:dyDescent="0.25">
      <c r="A871">
        <v>22</v>
      </c>
      <c r="B871" t="s">
        <v>40</v>
      </c>
      <c r="C871">
        <v>6</v>
      </c>
      <c r="D871" t="s">
        <v>9</v>
      </c>
      <c r="E871">
        <v>1988</v>
      </c>
      <c r="F871">
        <v>250</v>
      </c>
      <c r="G871">
        <v>132</v>
      </c>
      <c r="H871">
        <v>382</v>
      </c>
    </row>
    <row r="872" spans="1:8" x14ac:dyDescent="0.25">
      <c r="A872">
        <v>22</v>
      </c>
      <c r="B872" t="s">
        <v>40</v>
      </c>
      <c r="C872">
        <v>6</v>
      </c>
      <c r="D872" t="s">
        <v>9</v>
      </c>
      <c r="E872">
        <v>1989</v>
      </c>
      <c r="F872">
        <v>300</v>
      </c>
      <c r="G872">
        <v>153</v>
      </c>
      <c r="H872">
        <v>453</v>
      </c>
    </row>
    <row r="873" spans="1:8" x14ac:dyDescent="0.25">
      <c r="A873">
        <v>22</v>
      </c>
      <c r="B873" t="s">
        <v>40</v>
      </c>
      <c r="C873">
        <v>6</v>
      </c>
      <c r="D873" t="s">
        <v>9</v>
      </c>
      <c r="E873">
        <v>1990</v>
      </c>
      <c r="F873">
        <v>125</v>
      </c>
      <c r="G873">
        <v>78</v>
      </c>
      <c r="H873">
        <v>203</v>
      </c>
    </row>
    <row r="874" spans="1:8" x14ac:dyDescent="0.25">
      <c r="A874">
        <v>22</v>
      </c>
      <c r="B874" t="s">
        <v>40</v>
      </c>
      <c r="C874">
        <v>6</v>
      </c>
      <c r="D874" t="s">
        <v>9</v>
      </c>
      <c r="E874">
        <v>1991</v>
      </c>
      <c r="F874">
        <v>250</v>
      </c>
      <c r="G874">
        <v>120</v>
      </c>
      <c r="H874">
        <v>370</v>
      </c>
    </row>
    <row r="875" spans="1:8" x14ac:dyDescent="0.25">
      <c r="A875">
        <v>22</v>
      </c>
      <c r="B875" t="s">
        <v>40</v>
      </c>
      <c r="C875">
        <v>6</v>
      </c>
      <c r="D875" t="s">
        <v>9</v>
      </c>
      <c r="E875">
        <v>1992</v>
      </c>
      <c r="F875">
        <v>350</v>
      </c>
      <c r="G875">
        <v>170</v>
      </c>
      <c r="H875">
        <v>520</v>
      </c>
    </row>
    <row r="876" spans="1:8" x14ac:dyDescent="0.25">
      <c r="A876">
        <v>22</v>
      </c>
      <c r="B876" t="s">
        <v>40</v>
      </c>
      <c r="C876">
        <v>6</v>
      </c>
      <c r="D876" t="s">
        <v>9</v>
      </c>
      <c r="E876">
        <v>1993</v>
      </c>
      <c r="F876">
        <v>275</v>
      </c>
      <c r="G876">
        <v>114</v>
      </c>
      <c r="H876">
        <v>389</v>
      </c>
    </row>
    <row r="877" spans="1:8" x14ac:dyDescent="0.25">
      <c r="A877">
        <v>22</v>
      </c>
      <c r="B877" t="s">
        <v>40</v>
      </c>
      <c r="C877">
        <v>6</v>
      </c>
      <c r="D877" t="s">
        <v>9</v>
      </c>
      <c r="E877">
        <v>1994</v>
      </c>
      <c r="F877">
        <v>400</v>
      </c>
      <c r="G877">
        <v>197</v>
      </c>
      <c r="H877">
        <v>597</v>
      </c>
    </row>
    <row r="878" spans="1:8" x14ac:dyDescent="0.25">
      <c r="A878">
        <v>22</v>
      </c>
      <c r="B878" t="s">
        <v>40</v>
      </c>
      <c r="C878">
        <v>6</v>
      </c>
      <c r="D878" t="s">
        <v>9</v>
      </c>
      <c r="E878">
        <v>1995</v>
      </c>
      <c r="F878">
        <v>270</v>
      </c>
      <c r="G878">
        <v>67</v>
      </c>
      <c r="H878">
        <v>337</v>
      </c>
    </row>
    <row r="879" spans="1:8" x14ac:dyDescent="0.25">
      <c r="A879">
        <v>22</v>
      </c>
      <c r="B879" t="s">
        <v>40</v>
      </c>
      <c r="C879">
        <v>6</v>
      </c>
      <c r="D879" t="s">
        <v>9</v>
      </c>
      <c r="E879">
        <v>1996</v>
      </c>
      <c r="F879">
        <v>200</v>
      </c>
      <c r="G879">
        <v>135</v>
      </c>
      <c r="H879">
        <v>335</v>
      </c>
    </row>
    <row r="880" spans="1:8" x14ac:dyDescent="0.25">
      <c r="A880">
        <v>22</v>
      </c>
      <c r="B880" t="s">
        <v>40</v>
      </c>
      <c r="C880">
        <v>6</v>
      </c>
      <c r="D880" t="s">
        <v>9</v>
      </c>
      <c r="E880">
        <v>1997</v>
      </c>
      <c r="F880">
        <v>165</v>
      </c>
      <c r="G880">
        <v>101</v>
      </c>
      <c r="H880">
        <v>266</v>
      </c>
    </row>
    <row r="881" spans="1:8" x14ac:dyDescent="0.25">
      <c r="A881">
        <v>22</v>
      </c>
      <c r="B881" t="s">
        <v>40</v>
      </c>
      <c r="C881">
        <v>6</v>
      </c>
      <c r="D881" t="s">
        <v>9</v>
      </c>
      <c r="E881">
        <v>1998</v>
      </c>
      <c r="F881">
        <v>700</v>
      </c>
      <c r="G881">
        <v>99</v>
      </c>
      <c r="H881">
        <v>799</v>
      </c>
    </row>
    <row r="882" spans="1:8" x14ac:dyDescent="0.25">
      <c r="A882">
        <v>22</v>
      </c>
      <c r="B882" t="s">
        <v>40</v>
      </c>
      <c r="C882">
        <v>6</v>
      </c>
      <c r="D882" t="s">
        <v>9</v>
      </c>
      <c r="E882">
        <v>1999</v>
      </c>
      <c r="F882">
        <v>120</v>
      </c>
      <c r="G882">
        <v>16</v>
      </c>
      <c r="H882">
        <v>136</v>
      </c>
    </row>
    <row r="883" spans="1:8" x14ac:dyDescent="0.25">
      <c r="A883">
        <v>22</v>
      </c>
      <c r="B883" t="s">
        <v>40</v>
      </c>
      <c r="C883">
        <v>6</v>
      </c>
      <c r="D883" t="s">
        <v>9</v>
      </c>
      <c r="E883">
        <v>2000</v>
      </c>
      <c r="F883">
        <v>250</v>
      </c>
      <c r="G883">
        <v>24</v>
      </c>
      <c r="H883">
        <v>274</v>
      </c>
    </row>
    <row r="884" spans="1:8" x14ac:dyDescent="0.25">
      <c r="A884">
        <v>22</v>
      </c>
      <c r="B884" t="s">
        <v>40</v>
      </c>
      <c r="C884">
        <v>6</v>
      </c>
      <c r="D884" t="s">
        <v>9</v>
      </c>
      <c r="E884">
        <v>2001</v>
      </c>
      <c r="F884">
        <v>600</v>
      </c>
      <c r="G884">
        <v>111</v>
      </c>
      <c r="H884">
        <v>711</v>
      </c>
    </row>
    <row r="885" spans="1:8" x14ac:dyDescent="0.25">
      <c r="A885">
        <v>22</v>
      </c>
      <c r="B885" t="s">
        <v>40</v>
      </c>
      <c r="C885">
        <v>6</v>
      </c>
      <c r="D885" t="s">
        <v>9</v>
      </c>
      <c r="E885">
        <v>2002</v>
      </c>
      <c r="F885">
        <v>1000</v>
      </c>
      <c r="G885">
        <v>137</v>
      </c>
      <c r="H885">
        <v>1137</v>
      </c>
    </row>
    <row r="886" spans="1:8" x14ac:dyDescent="0.25">
      <c r="A886">
        <v>22</v>
      </c>
      <c r="B886" t="s">
        <v>40</v>
      </c>
      <c r="C886">
        <v>6</v>
      </c>
      <c r="D886" t="s">
        <v>9</v>
      </c>
      <c r="E886">
        <v>2003</v>
      </c>
      <c r="F886">
        <v>450</v>
      </c>
      <c r="G886">
        <v>83</v>
      </c>
      <c r="H886">
        <v>533</v>
      </c>
    </row>
    <row r="887" spans="1:8" x14ac:dyDescent="0.25">
      <c r="A887">
        <v>22</v>
      </c>
      <c r="B887" t="s">
        <v>40</v>
      </c>
      <c r="C887">
        <v>6</v>
      </c>
      <c r="D887" t="s">
        <v>9</v>
      </c>
      <c r="E887">
        <v>2004</v>
      </c>
      <c r="F887" t="s">
        <v>10</v>
      </c>
      <c r="G887" t="s">
        <v>10</v>
      </c>
      <c r="H887" t="s">
        <v>10</v>
      </c>
    </row>
    <row r="888" spans="1:8" x14ac:dyDescent="0.25">
      <c r="A888">
        <v>22</v>
      </c>
      <c r="B888" t="s">
        <v>40</v>
      </c>
      <c r="C888">
        <v>6</v>
      </c>
      <c r="D888" t="s">
        <v>9</v>
      </c>
      <c r="E888">
        <v>2005</v>
      </c>
      <c r="F888" t="s">
        <v>10</v>
      </c>
      <c r="G888" t="s">
        <v>10</v>
      </c>
      <c r="H888" t="s">
        <v>10</v>
      </c>
    </row>
    <row r="889" spans="1:8" x14ac:dyDescent="0.25">
      <c r="A889">
        <v>22</v>
      </c>
      <c r="B889" t="s">
        <v>40</v>
      </c>
      <c r="C889">
        <v>6</v>
      </c>
      <c r="D889" t="s">
        <v>9</v>
      </c>
      <c r="E889">
        <v>2006</v>
      </c>
      <c r="F889" t="s">
        <v>10</v>
      </c>
      <c r="G889" t="s">
        <v>10</v>
      </c>
      <c r="H889" t="s">
        <v>10</v>
      </c>
    </row>
    <row r="890" spans="1:8" x14ac:dyDescent="0.25">
      <c r="A890">
        <v>22</v>
      </c>
      <c r="B890" t="s">
        <v>40</v>
      </c>
      <c r="C890">
        <v>6</v>
      </c>
      <c r="D890" t="s">
        <v>9</v>
      </c>
      <c r="E890">
        <v>2007</v>
      </c>
      <c r="F890" t="s">
        <v>10</v>
      </c>
      <c r="G890" t="s">
        <v>10</v>
      </c>
      <c r="H890" t="s">
        <v>10</v>
      </c>
    </row>
    <row r="891" spans="1:8" x14ac:dyDescent="0.25">
      <c r="A891">
        <v>22</v>
      </c>
      <c r="B891" t="s">
        <v>40</v>
      </c>
      <c r="C891">
        <v>6</v>
      </c>
      <c r="D891" t="s">
        <v>9</v>
      </c>
      <c r="E891">
        <v>2008</v>
      </c>
      <c r="F891" t="s">
        <v>10</v>
      </c>
      <c r="G891" t="s">
        <v>10</v>
      </c>
      <c r="H891" t="s">
        <v>10</v>
      </c>
    </row>
    <row r="892" spans="1:8" x14ac:dyDescent="0.25">
      <c r="A892">
        <v>22</v>
      </c>
      <c r="B892" t="s">
        <v>40</v>
      </c>
      <c r="C892">
        <v>6</v>
      </c>
      <c r="D892" t="s">
        <v>9</v>
      </c>
      <c r="E892">
        <v>2009</v>
      </c>
      <c r="F892" t="s">
        <v>10</v>
      </c>
      <c r="G892" t="s">
        <v>10</v>
      </c>
      <c r="H892" t="s">
        <v>10</v>
      </c>
    </row>
    <row r="893" spans="1:8" x14ac:dyDescent="0.25">
      <c r="A893">
        <v>22</v>
      </c>
      <c r="B893" t="s">
        <v>40</v>
      </c>
      <c r="C893">
        <v>6</v>
      </c>
      <c r="D893" t="s">
        <v>9</v>
      </c>
      <c r="E893">
        <v>2010</v>
      </c>
      <c r="F893" t="s">
        <v>10</v>
      </c>
      <c r="G893" t="s">
        <v>10</v>
      </c>
      <c r="H893" t="s">
        <v>10</v>
      </c>
    </row>
    <row r="894" spans="1:8" x14ac:dyDescent="0.25">
      <c r="A894">
        <v>22</v>
      </c>
      <c r="B894" t="s">
        <v>40</v>
      </c>
      <c r="C894">
        <v>6</v>
      </c>
      <c r="D894" t="s">
        <v>9</v>
      </c>
      <c r="E894">
        <v>2011</v>
      </c>
      <c r="F894" t="s">
        <v>10</v>
      </c>
      <c r="G894" t="s">
        <v>10</v>
      </c>
      <c r="H894" t="s">
        <v>10</v>
      </c>
    </row>
    <row r="895" spans="1:8" x14ac:dyDescent="0.25">
      <c r="A895">
        <v>22</v>
      </c>
      <c r="B895" t="s">
        <v>40</v>
      </c>
      <c r="C895">
        <v>6</v>
      </c>
      <c r="D895" t="s">
        <v>9</v>
      </c>
      <c r="E895">
        <v>2012</v>
      </c>
      <c r="F895" t="s">
        <v>10</v>
      </c>
      <c r="G895" t="s">
        <v>10</v>
      </c>
      <c r="H895" t="s">
        <v>10</v>
      </c>
    </row>
    <row r="896" spans="1:8" x14ac:dyDescent="0.25">
      <c r="A896">
        <v>22</v>
      </c>
      <c r="B896" t="s">
        <v>40</v>
      </c>
      <c r="C896">
        <v>6</v>
      </c>
      <c r="D896" t="s">
        <v>9</v>
      </c>
      <c r="E896">
        <v>2013</v>
      </c>
      <c r="F896" t="s">
        <v>10</v>
      </c>
      <c r="G896" t="s">
        <v>10</v>
      </c>
      <c r="H896" t="s">
        <v>10</v>
      </c>
    </row>
    <row r="897" spans="1:8" x14ac:dyDescent="0.25">
      <c r="A897">
        <v>22</v>
      </c>
      <c r="B897" t="s">
        <v>40</v>
      </c>
      <c r="C897">
        <v>6</v>
      </c>
      <c r="D897" t="s">
        <v>9</v>
      </c>
      <c r="E897">
        <v>2014</v>
      </c>
      <c r="F897" t="s">
        <v>10</v>
      </c>
      <c r="G897" t="s">
        <v>10</v>
      </c>
      <c r="H897" t="s">
        <v>10</v>
      </c>
    </row>
    <row r="898" spans="1:8" x14ac:dyDescent="0.25">
      <c r="A898">
        <v>22</v>
      </c>
      <c r="B898" t="s">
        <v>40</v>
      </c>
      <c r="C898">
        <v>6</v>
      </c>
      <c r="D898" t="s">
        <v>9</v>
      </c>
      <c r="E898">
        <v>2015</v>
      </c>
      <c r="F898" t="s">
        <v>10</v>
      </c>
      <c r="G898" t="s">
        <v>10</v>
      </c>
      <c r="H898" t="s">
        <v>10</v>
      </c>
    </row>
    <row r="899" spans="1:8" x14ac:dyDescent="0.25">
      <c r="A899">
        <v>22</v>
      </c>
      <c r="B899" t="s">
        <v>40</v>
      </c>
      <c r="C899">
        <v>6</v>
      </c>
      <c r="D899" t="s">
        <v>9</v>
      </c>
      <c r="E899">
        <v>2016</v>
      </c>
      <c r="F899" t="s">
        <v>10</v>
      </c>
      <c r="G899" t="s">
        <v>10</v>
      </c>
      <c r="H899" t="s">
        <v>10</v>
      </c>
    </row>
    <row r="900" spans="1:8" x14ac:dyDescent="0.25">
      <c r="A900">
        <v>22</v>
      </c>
      <c r="B900" t="s">
        <v>40</v>
      </c>
      <c r="C900">
        <v>6</v>
      </c>
      <c r="D900" t="s">
        <v>9</v>
      </c>
      <c r="E900">
        <v>2017</v>
      </c>
      <c r="F900" t="s">
        <v>10</v>
      </c>
      <c r="G900" t="s">
        <v>10</v>
      </c>
      <c r="H900" t="s">
        <v>10</v>
      </c>
    </row>
    <row r="901" spans="1:8" x14ac:dyDescent="0.25">
      <c r="A901">
        <v>22</v>
      </c>
      <c r="B901" t="s">
        <v>40</v>
      </c>
      <c r="C901">
        <v>6</v>
      </c>
      <c r="D901" t="s">
        <v>9</v>
      </c>
      <c r="E901">
        <v>2018</v>
      </c>
      <c r="F901" t="s">
        <v>10</v>
      </c>
      <c r="G901" t="s">
        <v>10</v>
      </c>
      <c r="H901" t="s">
        <v>10</v>
      </c>
    </row>
    <row r="902" spans="1:8" x14ac:dyDescent="0.25">
      <c r="A902">
        <v>22</v>
      </c>
      <c r="B902" t="s">
        <v>40</v>
      </c>
      <c r="C902">
        <v>6</v>
      </c>
      <c r="D902" t="s">
        <v>9</v>
      </c>
      <c r="E902">
        <v>2019</v>
      </c>
      <c r="F902">
        <v>358</v>
      </c>
      <c r="G902" s="1" t="s">
        <v>10</v>
      </c>
      <c r="H902" s="1" t="s">
        <v>10</v>
      </c>
    </row>
    <row r="903" spans="1:8" x14ac:dyDescent="0.25">
      <c r="A903">
        <v>22</v>
      </c>
      <c r="B903" t="s">
        <v>40</v>
      </c>
      <c r="C903">
        <v>6</v>
      </c>
      <c r="D903" t="s">
        <v>9</v>
      </c>
      <c r="E903">
        <v>2020</v>
      </c>
      <c r="F903" t="s">
        <v>10</v>
      </c>
      <c r="G903" t="s">
        <v>10</v>
      </c>
      <c r="H903" t="s">
        <v>10</v>
      </c>
    </row>
    <row r="904" spans="1:8" x14ac:dyDescent="0.25">
      <c r="A904">
        <v>23</v>
      </c>
      <c r="B904" t="s">
        <v>41</v>
      </c>
      <c r="C904">
        <v>6</v>
      </c>
      <c r="D904" t="s">
        <v>9</v>
      </c>
      <c r="E904">
        <v>1980</v>
      </c>
      <c r="F904">
        <v>50</v>
      </c>
      <c r="G904">
        <v>34</v>
      </c>
      <c r="H904">
        <v>84</v>
      </c>
    </row>
    <row r="905" spans="1:8" x14ac:dyDescent="0.25">
      <c r="A905">
        <v>23</v>
      </c>
      <c r="B905" t="s">
        <v>41</v>
      </c>
      <c r="C905">
        <v>6</v>
      </c>
      <c r="D905" t="s">
        <v>9</v>
      </c>
      <c r="E905">
        <v>1981</v>
      </c>
      <c r="F905">
        <v>200</v>
      </c>
      <c r="G905">
        <v>117</v>
      </c>
      <c r="H905">
        <v>317</v>
      </c>
    </row>
    <row r="906" spans="1:8" x14ac:dyDescent="0.25">
      <c r="A906">
        <v>23</v>
      </c>
      <c r="B906" t="s">
        <v>41</v>
      </c>
      <c r="C906">
        <v>6</v>
      </c>
      <c r="D906" t="s">
        <v>9</v>
      </c>
      <c r="E906">
        <v>1982</v>
      </c>
      <c r="F906">
        <v>400</v>
      </c>
      <c r="G906">
        <v>187</v>
      </c>
      <c r="H906">
        <v>587</v>
      </c>
    </row>
    <row r="907" spans="1:8" x14ac:dyDescent="0.25">
      <c r="A907">
        <v>23</v>
      </c>
      <c r="B907" t="s">
        <v>41</v>
      </c>
      <c r="C907">
        <v>6</v>
      </c>
      <c r="D907" t="s">
        <v>9</v>
      </c>
      <c r="E907">
        <v>1983</v>
      </c>
      <c r="F907">
        <v>100</v>
      </c>
      <c r="G907">
        <v>80</v>
      </c>
      <c r="H907">
        <v>180</v>
      </c>
    </row>
    <row r="908" spans="1:8" x14ac:dyDescent="0.25">
      <c r="A908">
        <v>23</v>
      </c>
      <c r="B908" t="s">
        <v>41</v>
      </c>
      <c r="C908">
        <v>6</v>
      </c>
      <c r="D908" t="s">
        <v>9</v>
      </c>
      <c r="E908">
        <v>1984</v>
      </c>
      <c r="F908">
        <v>300</v>
      </c>
      <c r="G908">
        <v>196</v>
      </c>
      <c r="H908">
        <v>496</v>
      </c>
    </row>
    <row r="909" spans="1:8" x14ac:dyDescent="0.25">
      <c r="A909">
        <v>23</v>
      </c>
      <c r="B909" t="s">
        <v>41</v>
      </c>
      <c r="C909">
        <v>6</v>
      </c>
      <c r="D909" t="s">
        <v>9</v>
      </c>
      <c r="E909">
        <v>1985</v>
      </c>
      <c r="F909">
        <v>225</v>
      </c>
      <c r="G909">
        <v>158</v>
      </c>
      <c r="H909">
        <v>383</v>
      </c>
    </row>
    <row r="910" spans="1:8" x14ac:dyDescent="0.25">
      <c r="A910">
        <v>23</v>
      </c>
      <c r="B910" t="s">
        <v>41</v>
      </c>
      <c r="C910">
        <v>6</v>
      </c>
      <c r="D910" t="s">
        <v>9</v>
      </c>
      <c r="E910">
        <v>1986</v>
      </c>
      <c r="F910">
        <v>55</v>
      </c>
      <c r="G910">
        <v>46</v>
      </c>
      <c r="H910">
        <v>101</v>
      </c>
    </row>
    <row r="911" spans="1:8" x14ac:dyDescent="0.25">
      <c r="A911">
        <v>23</v>
      </c>
      <c r="B911" t="s">
        <v>41</v>
      </c>
      <c r="C911">
        <v>6</v>
      </c>
      <c r="D911" t="s">
        <v>9</v>
      </c>
      <c r="E911">
        <v>1987</v>
      </c>
      <c r="F911">
        <v>150</v>
      </c>
      <c r="G911">
        <v>81</v>
      </c>
      <c r="H911">
        <v>231</v>
      </c>
    </row>
    <row r="912" spans="1:8" x14ac:dyDescent="0.25">
      <c r="A912">
        <v>23</v>
      </c>
      <c r="B912" t="s">
        <v>41</v>
      </c>
      <c r="C912">
        <v>6</v>
      </c>
      <c r="D912" t="s">
        <v>9</v>
      </c>
      <c r="E912">
        <v>1988</v>
      </c>
      <c r="F912">
        <v>300</v>
      </c>
      <c r="G912">
        <v>159</v>
      </c>
      <c r="H912">
        <v>459</v>
      </c>
    </row>
    <row r="913" spans="1:8" x14ac:dyDescent="0.25">
      <c r="A913">
        <v>23</v>
      </c>
      <c r="B913" t="s">
        <v>41</v>
      </c>
      <c r="C913">
        <v>6</v>
      </c>
      <c r="D913" t="s">
        <v>9</v>
      </c>
      <c r="E913">
        <v>1989</v>
      </c>
      <c r="F913">
        <v>200</v>
      </c>
      <c r="G913">
        <v>102</v>
      </c>
      <c r="H913">
        <v>302</v>
      </c>
    </row>
    <row r="914" spans="1:8" x14ac:dyDescent="0.25">
      <c r="A914">
        <v>23</v>
      </c>
      <c r="B914" t="s">
        <v>41</v>
      </c>
      <c r="C914">
        <v>6</v>
      </c>
      <c r="D914" t="s">
        <v>9</v>
      </c>
      <c r="E914">
        <v>1990</v>
      </c>
      <c r="F914">
        <v>125</v>
      </c>
      <c r="G914">
        <v>78</v>
      </c>
      <c r="H914">
        <v>203</v>
      </c>
    </row>
    <row r="915" spans="1:8" x14ac:dyDescent="0.25">
      <c r="A915">
        <v>23</v>
      </c>
      <c r="B915" t="s">
        <v>41</v>
      </c>
      <c r="C915">
        <v>6</v>
      </c>
      <c r="D915" t="s">
        <v>9</v>
      </c>
      <c r="E915">
        <v>1991</v>
      </c>
      <c r="F915">
        <v>225</v>
      </c>
      <c r="G915">
        <v>108</v>
      </c>
      <c r="H915">
        <v>333</v>
      </c>
    </row>
    <row r="916" spans="1:8" x14ac:dyDescent="0.25">
      <c r="A916">
        <v>23</v>
      </c>
      <c r="B916" t="s">
        <v>41</v>
      </c>
      <c r="C916">
        <v>6</v>
      </c>
      <c r="D916" t="s">
        <v>9</v>
      </c>
      <c r="E916">
        <v>1992</v>
      </c>
      <c r="F916">
        <v>300</v>
      </c>
      <c r="G916">
        <v>146</v>
      </c>
      <c r="H916">
        <v>446</v>
      </c>
    </row>
    <row r="917" spans="1:8" x14ac:dyDescent="0.25">
      <c r="A917">
        <v>23</v>
      </c>
      <c r="B917" t="s">
        <v>41</v>
      </c>
      <c r="C917">
        <v>6</v>
      </c>
      <c r="D917" t="s">
        <v>9</v>
      </c>
      <c r="E917">
        <v>1993</v>
      </c>
      <c r="F917">
        <v>340</v>
      </c>
      <c r="G917">
        <v>140</v>
      </c>
      <c r="H917">
        <v>480</v>
      </c>
    </row>
    <row r="918" spans="1:8" x14ac:dyDescent="0.25">
      <c r="A918">
        <v>23</v>
      </c>
      <c r="B918" t="s">
        <v>41</v>
      </c>
      <c r="C918">
        <v>6</v>
      </c>
      <c r="D918" t="s">
        <v>9</v>
      </c>
      <c r="E918">
        <v>1994</v>
      </c>
      <c r="F918">
        <v>500</v>
      </c>
      <c r="G918">
        <v>247</v>
      </c>
      <c r="H918">
        <v>747</v>
      </c>
    </row>
    <row r="919" spans="1:8" x14ac:dyDescent="0.25">
      <c r="A919">
        <v>23</v>
      </c>
      <c r="B919" t="s">
        <v>41</v>
      </c>
      <c r="C919">
        <v>6</v>
      </c>
      <c r="D919" t="s">
        <v>9</v>
      </c>
      <c r="E919">
        <v>1995</v>
      </c>
      <c r="F919">
        <v>225</v>
      </c>
      <c r="G919">
        <v>56</v>
      </c>
      <c r="H919">
        <v>281</v>
      </c>
    </row>
    <row r="920" spans="1:8" x14ac:dyDescent="0.25">
      <c r="A920">
        <v>23</v>
      </c>
      <c r="B920" t="s">
        <v>41</v>
      </c>
      <c r="C920">
        <v>6</v>
      </c>
      <c r="D920" t="s">
        <v>9</v>
      </c>
      <c r="E920">
        <v>1996</v>
      </c>
      <c r="F920">
        <v>175</v>
      </c>
      <c r="G920">
        <v>118</v>
      </c>
      <c r="H920">
        <v>293</v>
      </c>
    </row>
    <row r="921" spans="1:8" x14ac:dyDescent="0.25">
      <c r="A921">
        <v>23</v>
      </c>
      <c r="B921" t="s">
        <v>41</v>
      </c>
      <c r="C921">
        <v>6</v>
      </c>
      <c r="D921" t="s">
        <v>9</v>
      </c>
      <c r="E921">
        <v>1997</v>
      </c>
      <c r="F921">
        <v>275</v>
      </c>
      <c r="G921">
        <v>169</v>
      </c>
      <c r="H921">
        <v>444</v>
      </c>
    </row>
    <row r="922" spans="1:8" x14ac:dyDescent="0.25">
      <c r="A922">
        <v>23</v>
      </c>
      <c r="B922" t="s">
        <v>41</v>
      </c>
      <c r="C922">
        <v>6</v>
      </c>
      <c r="D922" t="s">
        <v>9</v>
      </c>
      <c r="E922">
        <v>1998</v>
      </c>
      <c r="F922">
        <v>650</v>
      </c>
      <c r="G922">
        <v>92</v>
      </c>
      <c r="H922">
        <v>742</v>
      </c>
    </row>
    <row r="923" spans="1:8" x14ac:dyDescent="0.25">
      <c r="A923">
        <v>23</v>
      </c>
      <c r="B923" t="s">
        <v>41</v>
      </c>
      <c r="C923">
        <v>6</v>
      </c>
      <c r="D923" t="s">
        <v>9</v>
      </c>
      <c r="E923">
        <v>1999</v>
      </c>
      <c r="F923">
        <v>250</v>
      </c>
      <c r="G923">
        <v>34</v>
      </c>
      <c r="H923">
        <v>284</v>
      </c>
    </row>
    <row r="924" spans="1:8" x14ac:dyDescent="0.25">
      <c r="A924">
        <v>23</v>
      </c>
      <c r="B924" t="s">
        <v>41</v>
      </c>
      <c r="C924">
        <v>6</v>
      </c>
      <c r="D924" t="s">
        <v>9</v>
      </c>
      <c r="E924">
        <v>2000</v>
      </c>
      <c r="F924">
        <v>300</v>
      </c>
      <c r="G924">
        <v>29</v>
      </c>
      <c r="H924">
        <v>329</v>
      </c>
    </row>
    <row r="925" spans="1:8" x14ac:dyDescent="0.25">
      <c r="A925">
        <v>23</v>
      </c>
      <c r="B925" t="s">
        <v>41</v>
      </c>
      <c r="C925">
        <v>6</v>
      </c>
      <c r="D925" t="s">
        <v>9</v>
      </c>
      <c r="E925">
        <v>2001</v>
      </c>
      <c r="F925">
        <v>450</v>
      </c>
      <c r="G925">
        <v>83</v>
      </c>
      <c r="H925">
        <v>533</v>
      </c>
    </row>
    <row r="926" spans="1:8" x14ac:dyDescent="0.25">
      <c r="A926">
        <v>23</v>
      </c>
      <c r="B926" t="s">
        <v>41</v>
      </c>
      <c r="C926">
        <v>6</v>
      </c>
      <c r="D926" t="s">
        <v>9</v>
      </c>
      <c r="E926">
        <v>2002</v>
      </c>
      <c r="F926">
        <v>700</v>
      </c>
      <c r="G926">
        <v>96</v>
      </c>
      <c r="H926">
        <v>796</v>
      </c>
    </row>
    <row r="927" spans="1:8" x14ac:dyDescent="0.25">
      <c r="A927">
        <v>23</v>
      </c>
      <c r="B927" t="s">
        <v>41</v>
      </c>
      <c r="C927">
        <v>6</v>
      </c>
      <c r="D927" t="s">
        <v>9</v>
      </c>
      <c r="E927">
        <v>2003</v>
      </c>
      <c r="F927">
        <v>450</v>
      </c>
      <c r="G927">
        <v>83</v>
      </c>
      <c r="H927">
        <v>533</v>
      </c>
    </row>
    <row r="928" spans="1:8" x14ac:dyDescent="0.25">
      <c r="A928">
        <v>23</v>
      </c>
      <c r="B928" t="s">
        <v>41</v>
      </c>
      <c r="C928">
        <v>6</v>
      </c>
      <c r="D928" t="s">
        <v>9</v>
      </c>
      <c r="E928">
        <v>2004</v>
      </c>
      <c r="F928" t="s">
        <v>10</v>
      </c>
      <c r="G928" t="s">
        <v>10</v>
      </c>
      <c r="H928" t="s">
        <v>10</v>
      </c>
    </row>
    <row r="929" spans="1:8" x14ac:dyDescent="0.25">
      <c r="A929">
        <v>23</v>
      </c>
      <c r="B929" t="s">
        <v>41</v>
      </c>
      <c r="C929">
        <v>6</v>
      </c>
      <c r="D929" t="s">
        <v>9</v>
      </c>
      <c r="E929">
        <v>2005</v>
      </c>
      <c r="F929" t="s">
        <v>10</v>
      </c>
      <c r="G929" t="s">
        <v>10</v>
      </c>
      <c r="H929" t="s">
        <v>10</v>
      </c>
    </row>
    <row r="930" spans="1:8" x14ac:dyDescent="0.25">
      <c r="A930">
        <v>23</v>
      </c>
      <c r="B930" t="s">
        <v>41</v>
      </c>
      <c r="C930">
        <v>6</v>
      </c>
      <c r="D930" t="s">
        <v>9</v>
      </c>
      <c r="E930">
        <v>2006</v>
      </c>
      <c r="F930" t="s">
        <v>10</v>
      </c>
      <c r="G930" t="s">
        <v>10</v>
      </c>
      <c r="H930" t="s">
        <v>10</v>
      </c>
    </row>
    <row r="931" spans="1:8" x14ac:dyDescent="0.25">
      <c r="A931">
        <v>23</v>
      </c>
      <c r="B931" t="s">
        <v>41</v>
      </c>
      <c r="C931">
        <v>6</v>
      </c>
      <c r="D931" t="s">
        <v>9</v>
      </c>
      <c r="E931">
        <v>2007</v>
      </c>
      <c r="F931" t="s">
        <v>10</v>
      </c>
      <c r="G931" t="s">
        <v>10</v>
      </c>
      <c r="H931" t="s">
        <v>10</v>
      </c>
    </row>
    <row r="932" spans="1:8" x14ac:dyDescent="0.25">
      <c r="A932">
        <v>23</v>
      </c>
      <c r="B932" t="s">
        <v>41</v>
      </c>
      <c r="C932">
        <v>6</v>
      </c>
      <c r="D932" t="s">
        <v>9</v>
      </c>
      <c r="E932">
        <v>2008</v>
      </c>
      <c r="F932" t="s">
        <v>10</v>
      </c>
      <c r="G932" t="s">
        <v>10</v>
      </c>
      <c r="H932" t="s">
        <v>10</v>
      </c>
    </row>
    <row r="933" spans="1:8" x14ac:dyDescent="0.25">
      <c r="A933">
        <v>23</v>
      </c>
      <c r="B933" t="s">
        <v>41</v>
      </c>
      <c r="C933">
        <v>6</v>
      </c>
      <c r="D933" t="s">
        <v>9</v>
      </c>
      <c r="E933">
        <v>2009</v>
      </c>
      <c r="F933" t="s">
        <v>10</v>
      </c>
      <c r="G933" t="s">
        <v>10</v>
      </c>
      <c r="H933" t="s">
        <v>10</v>
      </c>
    </row>
    <row r="934" spans="1:8" x14ac:dyDescent="0.25">
      <c r="A934">
        <v>23</v>
      </c>
      <c r="B934" t="s">
        <v>41</v>
      </c>
      <c r="C934">
        <v>6</v>
      </c>
      <c r="D934" t="s">
        <v>9</v>
      </c>
      <c r="E934">
        <v>2010</v>
      </c>
      <c r="F934" t="s">
        <v>10</v>
      </c>
      <c r="G934" t="s">
        <v>10</v>
      </c>
      <c r="H934" t="s">
        <v>10</v>
      </c>
    </row>
    <row r="935" spans="1:8" x14ac:dyDescent="0.25">
      <c r="A935">
        <v>23</v>
      </c>
      <c r="B935" t="s">
        <v>41</v>
      </c>
      <c r="C935">
        <v>6</v>
      </c>
      <c r="D935" t="s">
        <v>9</v>
      </c>
      <c r="E935">
        <v>2011</v>
      </c>
      <c r="F935" t="s">
        <v>10</v>
      </c>
      <c r="G935" t="s">
        <v>10</v>
      </c>
      <c r="H935" t="s">
        <v>10</v>
      </c>
    </row>
    <row r="936" spans="1:8" x14ac:dyDescent="0.25">
      <c r="A936">
        <v>23</v>
      </c>
      <c r="B936" t="s">
        <v>41</v>
      </c>
      <c r="C936">
        <v>6</v>
      </c>
      <c r="D936" t="s">
        <v>9</v>
      </c>
      <c r="E936">
        <v>2012</v>
      </c>
      <c r="F936" t="s">
        <v>10</v>
      </c>
      <c r="G936" t="s">
        <v>10</v>
      </c>
      <c r="H936" t="s">
        <v>10</v>
      </c>
    </row>
    <row r="937" spans="1:8" x14ac:dyDescent="0.25">
      <c r="A937">
        <v>23</v>
      </c>
      <c r="B937" t="s">
        <v>41</v>
      </c>
      <c r="C937">
        <v>6</v>
      </c>
      <c r="D937" t="s">
        <v>9</v>
      </c>
      <c r="E937">
        <v>2013</v>
      </c>
      <c r="F937" t="s">
        <v>10</v>
      </c>
      <c r="G937" t="s">
        <v>10</v>
      </c>
      <c r="H937" t="s">
        <v>10</v>
      </c>
    </row>
    <row r="938" spans="1:8" x14ac:dyDescent="0.25">
      <c r="A938">
        <v>23</v>
      </c>
      <c r="B938" t="s">
        <v>41</v>
      </c>
      <c r="C938">
        <v>6</v>
      </c>
      <c r="D938" t="s">
        <v>9</v>
      </c>
      <c r="E938">
        <v>2014</v>
      </c>
      <c r="F938" t="s">
        <v>10</v>
      </c>
      <c r="G938" t="s">
        <v>10</v>
      </c>
      <c r="H938" t="s">
        <v>10</v>
      </c>
    </row>
    <row r="939" spans="1:8" x14ac:dyDescent="0.25">
      <c r="A939">
        <v>23</v>
      </c>
      <c r="B939" t="s">
        <v>41</v>
      </c>
      <c r="C939">
        <v>6</v>
      </c>
      <c r="D939" t="s">
        <v>9</v>
      </c>
      <c r="E939">
        <v>2015</v>
      </c>
      <c r="F939" t="s">
        <v>10</v>
      </c>
      <c r="G939" t="s">
        <v>10</v>
      </c>
      <c r="H939" t="s">
        <v>10</v>
      </c>
    </row>
    <row r="940" spans="1:8" x14ac:dyDescent="0.25">
      <c r="A940">
        <v>23</v>
      </c>
      <c r="B940" t="s">
        <v>41</v>
      </c>
      <c r="C940">
        <v>6</v>
      </c>
      <c r="D940" t="s">
        <v>9</v>
      </c>
      <c r="E940">
        <v>2016</v>
      </c>
      <c r="F940" t="s">
        <v>10</v>
      </c>
      <c r="G940" t="s">
        <v>10</v>
      </c>
      <c r="H940" t="s">
        <v>10</v>
      </c>
    </row>
    <row r="941" spans="1:8" x14ac:dyDescent="0.25">
      <c r="A941">
        <v>23</v>
      </c>
      <c r="B941" t="s">
        <v>41</v>
      </c>
      <c r="C941">
        <v>6</v>
      </c>
      <c r="D941" t="s">
        <v>9</v>
      </c>
      <c r="E941">
        <v>2017</v>
      </c>
      <c r="F941" t="s">
        <v>10</v>
      </c>
      <c r="G941" t="s">
        <v>10</v>
      </c>
      <c r="H941" t="s">
        <v>10</v>
      </c>
    </row>
    <row r="942" spans="1:8" x14ac:dyDescent="0.25">
      <c r="A942">
        <v>23</v>
      </c>
      <c r="B942" t="s">
        <v>41</v>
      </c>
      <c r="C942">
        <v>6</v>
      </c>
      <c r="D942" t="s">
        <v>9</v>
      </c>
      <c r="E942">
        <v>2018</v>
      </c>
      <c r="F942" t="s">
        <v>10</v>
      </c>
      <c r="G942" t="s">
        <v>10</v>
      </c>
      <c r="H942" t="s">
        <v>10</v>
      </c>
    </row>
    <row r="943" spans="1:8" x14ac:dyDescent="0.25">
      <c r="A943">
        <v>23</v>
      </c>
      <c r="B943" t="s">
        <v>41</v>
      </c>
      <c r="C943">
        <v>6</v>
      </c>
      <c r="D943" t="s">
        <v>9</v>
      </c>
      <c r="E943">
        <v>2019</v>
      </c>
      <c r="F943">
        <v>790</v>
      </c>
      <c r="G943" s="1" t="s">
        <v>10</v>
      </c>
      <c r="H943" s="1" t="s">
        <v>10</v>
      </c>
    </row>
    <row r="944" spans="1:8" x14ac:dyDescent="0.25">
      <c r="A944">
        <v>23</v>
      </c>
      <c r="B944" t="s">
        <v>41</v>
      </c>
      <c r="C944">
        <v>6</v>
      </c>
      <c r="D944" t="s">
        <v>9</v>
      </c>
      <c r="E944">
        <v>2020</v>
      </c>
      <c r="F944" t="s">
        <v>10</v>
      </c>
      <c r="G944" t="s">
        <v>10</v>
      </c>
      <c r="H944" t="s">
        <v>10</v>
      </c>
    </row>
    <row r="945" spans="1:8" x14ac:dyDescent="0.25">
      <c r="A945">
        <v>24</v>
      </c>
      <c r="B945" t="s">
        <v>42</v>
      </c>
      <c r="C945">
        <v>6</v>
      </c>
      <c r="D945" t="s">
        <v>9</v>
      </c>
      <c r="E945">
        <v>1980</v>
      </c>
      <c r="F945">
        <v>50</v>
      </c>
      <c r="G945">
        <v>34</v>
      </c>
      <c r="H945">
        <v>84</v>
      </c>
    </row>
    <row r="946" spans="1:8" x14ac:dyDescent="0.25">
      <c r="A946">
        <v>24</v>
      </c>
      <c r="B946" t="s">
        <v>42</v>
      </c>
      <c r="C946">
        <v>6</v>
      </c>
      <c r="D946" t="s">
        <v>9</v>
      </c>
      <c r="E946">
        <v>1981</v>
      </c>
      <c r="F946">
        <v>200</v>
      </c>
      <c r="G946">
        <v>117</v>
      </c>
      <c r="H946">
        <v>317</v>
      </c>
    </row>
    <row r="947" spans="1:8" x14ac:dyDescent="0.25">
      <c r="A947">
        <v>24</v>
      </c>
      <c r="B947" t="s">
        <v>42</v>
      </c>
      <c r="C947">
        <v>6</v>
      </c>
      <c r="D947" t="s">
        <v>9</v>
      </c>
      <c r="E947">
        <v>1982</v>
      </c>
      <c r="F947">
        <v>200</v>
      </c>
      <c r="G947">
        <v>94</v>
      </c>
      <c r="H947">
        <v>294</v>
      </c>
    </row>
    <row r="948" spans="1:8" x14ac:dyDescent="0.25">
      <c r="A948">
        <v>24</v>
      </c>
      <c r="B948" t="s">
        <v>42</v>
      </c>
      <c r="C948">
        <v>6</v>
      </c>
      <c r="D948" t="s">
        <v>9</v>
      </c>
      <c r="E948">
        <v>1983</v>
      </c>
      <c r="F948">
        <v>100</v>
      </c>
      <c r="G948">
        <v>80</v>
      </c>
      <c r="H948">
        <v>180</v>
      </c>
    </row>
    <row r="949" spans="1:8" x14ac:dyDescent="0.25">
      <c r="A949">
        <v>24</v>
      </c>
      <c r="B949" t="s">
        <v>42</v>
      </c>
      <c r="C949">
        <v>6</v>
      </c>
      <c r="D949" t="s">
        <v>9</v>
      </c>
      <c r="E949">
        <v>1984</v>
      </c>
      <c r="F949">
        <v>250</v>
      </c>
      <c r="G949">
        <v>164</v>
      </c>
      <c r="H949">
        <v>414</v>
      </c>
    </row>
    <row r="950" spans="1:8" x14ac:dyDescent="0.25">
      <c r="A950">
        <v>24</v>
      </c>
      <c r="B950" t="s">
        <v>42</v>
      </c>
      <c r="C950">
        <v>6</v>
      </c>
      <c r="D950" t="s">
        <v>9</v>
      </c>
      <c r="E950">
        <v>1985</v>
      </c>
      <c r="F950">
        <v>425</v>
      </c>
      <c r="G950">
        <v>298</v>
      </c>
      <c r="H950">
        <v>723</v>
      </c>
    </row>
    <row r="951" spans="1:8" x14ac:dyDescent="0.25">
      <c r="A951">
        <v>24</v>
      </c>
      <c r="B951" t="s">
        <v>42</v>
      </c>
      <c r="C951">
        <v>6</v>
      </c>
      <c r="D951" t="s">
        <v>9</v>
      </c>
      <c r="E951">
        <v>1986</v>
      </c>
      <c r="F951">
        <v>300</v>
      </c>
      <c r="G951">
        <v>252</v>
      </c>
      <c r="H951">
        <v>552</v>
      </c>
    </row>
    <row r="952" spans="1:8" x14ac:dyDescent="0.25">
      <c r="A952">
        <v>24</v>
      </c>
      <c r="B952" t="s">
        <v>42</v>
      </c>
      <c r="C952">
        <v>6</v>
      </c>
      <c r="D952" t="s">
        <v>9</v>
      </c>
      <c r="E952">
        <v>1987</v>
      </c>
      <c r="F952">
        <v>125</v>
      </c>
      <c r="G952">
        <v>68</v>
      </c>
      <c r="H952">
        <v>193</v>
      </c>
    </row>
    <row r="953" spans="1:8" x14ac:dyDescent="0.25">
      <c r="A953">
        <v>24</v>
      </c>
      <c r="B953" t="s">
        <v>42</v>
      </c>
      <c r="C953">
        <v>6</v>
      </c>
      <c r="D953" t="s">
        <v>9</v>
      </c>
      <c r="E953">
        <v>1988</v>
      </c>
      <c r="F953">
        <v>250</v>
      </c>
      <c r="G953">
        <v>132</v>
      </c>
      <c r="H953">
        <v>382</v>
      </c>
    </row>
    <row r="954" spans="1:8" x14ac:dyDescent="0.25">
      <c r="A954">
        <v>24</v>
      </c>
      <c r="B954" t="s">
        <v>42</v>
      </c>
      <c r="C954">
        <v>6</v>
      </c>
      <c r="D954" t="s">
        <v>9</v>
      </c>
      <c r="E954">
        <v>1989</v>
      </c>
      <c r="F954">
        <v>250</v>
      </c>
      <c r="G954">
        <v>128</v>
      </c>
      <c r="H954">
        <v>378</v>
      </c>
    </row>
    <row r="955" spans="1:8" x14ac:dyDescent="0.25">
      <c r="A955">
        <v>24</v>
      </c>
      <c r="B955" t="s">
        <v>42</v>
      </c>
      <c r="C955">
        <v>6</v>
      </c>
      <c r="D955" t="s">
        <v>9</v>
      </c>
      <c r="E955">
        <v>1990</v>
      </c>
      <c r="F955">
        <v>300</v>
      </c>
      <c r="G955">
        <v>186</v>
      </c>
      <c r="H955">
        <v>486</v>
      </c>
    </row>
    <row r="956" spans="1:8" x14ac:dyDescent="0.25">
      <c r="A956">
        <v>24</v>
      </c>
      <c r="B956" t="s">
        <v>42</v>
      </c>
      <c r="C956">
        <v>6</v>
      </c>
      <c r="D956" t="s">
        <v>9</v>
      </c>
      <c r="E956">
        <v>1991</v>
      </c>
      <c r="F956">
        <v>350</v>
      </c>
      <c r="G956">
        <v>168</v>
      </c>
      <c r="H956">
        <v>518</v>
      </c>
    </row>
    <row r="957" spans="1:8" x14ac:dyDescent="0.25">
      <c r="A957">
        <v>24</v>
      </c>
      <c r="B957" t="s">
        <v>42</v>
      </c>
      <c r="C957">
        <v>6</v>
      </c>
      <c r="D957" t="s">
        <v>9</v>
      </c>
      <c r="E957">
        <v>1992</v>
      </c>
      <c r="F957">
        <v>475</v>
      </c>
      <c r="G957">
        <v>231</v>
      </c>
      <c r="H957">
        <v>706</v>
      </c>
    </row>
    <row r="958" spans="1:8" x14ac:dyDescent="0.25">
      <c r="A958">
        <v>24</v>
      </c>
      <c r="B958" t="s">
        <v>42</v>
      </c>
      <c r="C958">
        <v>6</v>
      </c>
      <c r="D958" t="s">
        <v>9</v>
      </c>
      <c r="E958">
        <v>1993</v>
      </c>
      <c r="F958">
        <v>325</v>
      </c>
      <c r="G958">
        <v>134</v>
      </c>
      <c r="H958">
        <v>459</v>
      </c>
    </row>
    <row r="959" spans="1:8" x14ac:dyDescent="0.25">
      <c r="A959">
        <v>24</v>
      </c>
      <c r="B959" t="s">
        <v>42</v>
      </c>
      <c r="C959">
        <v>6</v>
      </c>
      <c r="D959" t="s">
        <v>9</v>
      </c>
      <c r="E959">
        <v>1994</v>
      </c>
      <c r="F959">
        <v>450</v>
      </c>
      <c r="G959">
        <v>222</v>
      </c>
      <c r="H959">
        <v>672</v>
      </c>
    </row>
    <row r="960" spans="1:8" x14ac:dyDescent="0.25">
      <c r="A960">
        <v>24</v>
      </c>
      <c r="B960" t="s">
        <v>42</v>
      </c>
      <c r="C960">
        <v>6</v>
      </c>
      <c r="D960" t="s">
        <v>9</v>
      </c>
      <c r="E960">
        <v>1995</v>
      </c>
      <c r="F960">
        <v>175</v>
      </c>
      <c r="G960">
        <v>43</v>
      </c>
      <c r="H960">
        <v>218</v>
      </c>
    </row>
    <row r="961" spans="1:8" x14ac:dyDescent="0.25">
      <c r="A961">
        <v>24</v>
      </c>
      <c r="B961" t="s">
        <v>42</v>
      </c>
      <c r="C961">
        <v>6</v>
      </c>
      <c r="D961" t="s">
        <v>9</v>
      </c>
      <c r="E961">
        <v>1996</v>
      </c>
      <c r="F961" t="s">
        <v>10</v>
      </c>
      <c r="G961" t="s">
        <v>10</v>
      </c>
      <c r="H961" t="s">
        <v>10</v>
      </c>
    </row>
    <row r="962" spans="1:8" x14ac:dyDescent="0.25">
      <c r="A962">
        <v>24</v>
      </c>
      <c r="B962" t="s">
        <v>42</v>
      </c>
      <c r="C962">
        <v>6</v>
      </c>
      <c r="D962" t="s">
        <v>9</v>
      </c>
      <c r="E962">
        <v>1997</v>
      </c>
      <c r="F962">
        <v>160</v>
      </c>
      <c r="G962">
        <v>98</v>
      </c>
      <c r="H962">
        <v>258</v>
      </c>
    </row>
    <row r="963" spans="1:8" x14ac:dyDescent="0.25">
      <c r="A963">
        <v>24</v>
      </c>
      <c r="B963" t="s">
        <v>42</v>
      </c>
      <c r="C963">
        <v>6</v>
      </c>
      <c r="D963" t="s">
        <v>9</v>
      </c>
      <c r="E963">
        <v>1998</v>
      </c>
      <c r="F963">
        <v>800</v>
      </c>
      <c r="G963">
        <v>113</v>
      </c>
      <c r="H963">
        <v>913</v>
      </c>
    </row>
    <row r="964" spans="1:8" x14ac:dyDescent="0.25">
      <c r="A964">
        <v>24</v>
      </c>
      <c r="B964" t="s">
        <v>42</v>
      </c>
      <c r="C964">
        <v>6</v>
      </c>
      <c r="D964" t="s">
        <v>9</v>
      </c>
      <c r="E964">
        <v>1999</v>
      </c>
      <c r="F964">
        <v>120</v>
      </c>
      <c r="G964">
        <v>16</v>
      </c>
      <c r="H964">
        <v>136</v>
      </c>
    </row>
    <row r="965" spans="1:8" x14ac:dyDescent="0.25">
      <c r="A965">
        <v>24</v>
      </c>
      <c r="B965" t="s">
        <v>42</v>
      </c>
      <c r="C965">
        <v>6</v>
      </c>
      <c r="D965" t="s">
        <v>9</v>
      </c>
      <c r="E965">
        <v>2000</v>
      </c>
      <c r="F965">
        <v>550</v>
      </c>
      <c r="G965">
        <v>53</v>
      </c>
      <c r="H965">
        <v>603</v>
      </c>
    </row>
    <row r="966" spans="1:8" x14ac:dyDescent="0.25">
      <c r="A966">
        <v>24</v>
      </c>
      <c r="B966" t="s">
        <v>42</v>
      </c>
      <c r="C966">
        <v>6</v>
      </c>
      <c r="D966" t="s">
        <v>9</v>
      </c>
      <c r="E966">
        <v>2001</v>
      </c>
      <c r="F966">
        <v>900</v>
      </c>
      <c r="G966">
        <v>166</v>
      </c>
      <c r="H966">
        <v>1066</v>
      </c>
    </row>
    <row r="967" spans="1:8" x14ac:dyDescent="0.25">
      <c r="A967">
        <v>24</v>
      </c>
      <c r="B967" t="s">
        <v>42</v>
      </c>
      <c r="C967">
        <v>6</v>
      </c>
      <c r="D967" t="s">
        <v>9</v>
      </c>
      <c r="E967">
        <v>2002</v>
      </c>
      <c r="F967">
        <v>1500</v>
      </c>
      <c r="G967">
        <v>206</v>
      </c>
      <c r="H967">
        <v>1706</v>
      </c>
    </row>
    <row r="968" spans="1:8" x14ac:dyDescent="0.25">
      <c r="A968">
        <v>24</v>
      </c>
      <c r="B968" t="s">
        <v>42</v>
      </c>
      <c r="C968">
        <v>6</v>
      </c>
      <c r="D968" t="s">
        <v>9</v>
      </c>
      <c r="E968">
        <v>2003</v>
      </c>
      <c r="F968">
        <v>460</v>
      </c>
      <c r="G968">
        <v>85</v>
      </c>
      <c r="H968">
        <v>545</v>
      </c>
    </row>
    <row r="969" spans="1:8" x14ac:dyDescent="0.25">
      <c r="A969">
        <v>24</v>
      </c>
      <c r="B969" t="s">
        <v>42</v>
      </c>
      <c r="C969">
        <v>6</v>
      </c>
      <c r="D969" t="s">
        <v>9</v>
      </c>
      <c r="E969">
        <v>2004</v>
      </c>
      <c r="F969">
        <v>1000</v>
      </c>
      <c r="G969">
        <v>283</v>
      </c>
      <c r="H969">
        <v>1283</v>
      </c>
    </row>
    <row r="970" spans="1:8" x14ac:dyDescent="0.25">
      <c r="A970">
        <v>24</v>
      </c>
      <c r="B970" t="s">
        <v>42</v>
      </c>
      <c r="C970">
        <v>6</v>
      </c>
      <c r="D970" t="s">
        <v>9</v>
      </c>
      <c r="E970">
        <v>2005</v>
      </c>
      <c r="F970" t="s">
        <v>10</v>
      </c>
      <c r="G970" t="s">
        <v>10</v>
      </c>
      <c r="H970" t="s">
        <v>10</v>
      </c>
    </row>
    <row r="971" spans="1:8" x14ac:dyDescent="0.25">
      <c r="A971">
        <v>24</v>
      </c>
      <c r="B971" t="s">
        <v>42</v>
      </c>
      <c r="C971">
        <v>6</v>
      </c>
      <c r="D971" t="s">
        <v>9</v>
      </c>
      <c r="E971">
        <v>2006</v>
      </c>
      <c r="F971" t="s">
        <v>10</v>
      </c>
      <c r="G971" t="s">
        <v>10</v>
      </c>
      <c r="H971" t="s">
        <v>10</v>
      </c>
    </row>
    <row r="972" spans="1:8" x14ac:dyDescent="0.25">
      <c r="A972">
        <v>24</v>
      </c>
      <c r="B972" t="s">
        <v>42</v>
      </c>
      <c r="C972">
        <v>6</v>
      </c>
      <c r="D972" t="s">
        <v>9</v>
      </c>
      <c r="E972">
        <v>2007</v>
      </c>
      <c r="F972" t="s">
        <v>10</v>
      </c>
      <c r="G972" t="s">
        <v>10</v>
      </c>
      <c r="H972" t="s">
        <v>10</v>
      </c>
    </row>
    <row r="973" spans="1:8" x14ac:dyDescent="0.25">
      <c r="A973">
        <v>24</v>
      </c>
      <c r="B973" t="s">
        <v>42</v>
      </c>
      <c r="C973">
        <v>6</v>
      </c>
      <c r="D973" t="s">
        <v>9</v>
      </c>
      <c r="E973">
        <v>2008</v>
      </c>
      <c r="F973">
        <v>350</v>
      </c>
      <c r="G973">
        <v>75</v>
      </c>
      <c r="H973">
        <v>425</v>
      </c>
    </row>
    <row r="974" spans="1:8" x14ac:dyDescent="0.25">
      <c r="A974">
        <v>24</v>
      </c>
      <c r="B974" t="s">
        <v>42</v>
      </c>
      <c r="C974">
        <v>6</v>
      </c>
      <c r="D974" t="s">
        <v>9</v>
      </c>
      <c r="E974">
        <v>2009</v>
      </c>
      <c r="F974" t="s">
        <v>10</v>
      </c>
      <c r="G974" t="s">
        <v>10</v>
      </c>
      <c r="H974" t="s">
        <v>10</v>
      </c>
    </row>
    <row r="975" spans="1:8" x14ac:dyDescent="0.25">
      <c r="A975">
        <v>24</v>
      </c>
      <c r="B975" t="s">
        <v>42</v>
      </c>
      <c r="C975">
        <v>6</v>
      </c>
      <c r="D975" t="s">
        <v>9</v>
      </c>
      <c r="E975">
        <v>2010</v>
      </c>
      <c r="F975" t="s">
        <v>10</v>
      </c>
      <c r="G975" t="s">
        <v>10</v>
      </c>
      <c r="H975" t="s">
        <v>10</v>
      </c>
    </row>
    <row r="976" spans="1:8" x14ac:dyDescent="0.25">
      <c r="A976">
        <v>24</v>
      </c>
      <c r="B976" t="s">
        <v>42</v>
      </c>
      <c r="C976">
        <v>6</v>
      </c>
      <c r="D976" t="s">
        <v>9</v>
      </c>
      <c r="E976">
        <v>2011</v>
      </c>
      <c r="F976" t="s">
        <v>10</v>
      </c>
      <c r="G976" t="s">
        <v>10</v>
      </c>
      <c r="H976" t="s">
        <v>10</v>
      </c>
    </row>
    <row r="977" spans="1:8" x14ac:dyDescent="0.25">
      <c r="A977">
        <v>24</v>
      </c>
      <c r="B977" t="s">
        <v>42</v>
      </c>
      <c r="C977">
        <v>6</v>
      </c>
      <c r="D977" t="s">
        <v>9</v>
      </c>
      <c r="E977">
        <v>2012</v>
      </c>
      <c r="F977" t="s">
        <v>10</v>
      </c>
      <c r="G977" t="s">
        <v>10</v>
      </c>
      <c r="H977" t="s">
        <v>10</v>
      </c>
    </row>
    <row r="978" spans="1:8" x14ac:dyDescent="0.25">
      <c r="A978">
        <v>24</v>
      </c>
      <c r="B978" t="s">
        <v>42</v>
      </c>
      <c r="C978">
        <v>6</v>
      </c>
      <c r="D978" t="s">
        <v>9</v>
      </c>
      <c r="E978">
        <v>2013</v>
      </c>
      <c r="F978" t="s">
        <v>10</v>
      </c>
      <c r="G978" t="s">
        <v>10</v>
      </c>
      <c r="H978" t="s">
        <v>10</v>
      </c>
    </row>
    <row r="979" spans="1:8" x14ac:dyDescent="0.25">
      <c r="A979">
        <v>24</v>
      </c>
      <c r="B979" t="s">
        <v>42</v>
      </c>
      <c r="C979">
        <v>6</v>
      </c>
      <c r="D979" t="s">
        <v>9</v>
      </c>
      <c r="E979">
        <v>2014</v>
      </c>
      <c r="F979" t="s">
        <v>10</v>
      </c>
      <c r="G979" t="s">
        <v>10</v>
      </c>
      <c r="H979" t="s">
        <v>10</v>
      </c>
    </row>
    <row r="980" spans="1:8" x14ac:dyDescent="0.25">
      <c r="A980">
        <v>24</v>
      </c>
      <c r="B980" t="s">
        <v>42</v>
      </c>
      <c r="C980">
        <v>6</v>
      </c>
      <c r="D980" t="s">
        <v>9</v>
      </c>
      <c r="E980">
        <v>2015</v>
      </c>
      <c r="F980" t="s">
        <v>10</v>
      </c>
      <c r="G980" t="s">
        <v>10</v>
      </c>
      <c r="H980" t="s">
        <v>10</v>
      </c>
    </row>
    <row r="981" spans="1:8" x14ac:dyDescent="0.25">
      <c r="A981">
        <v>24</v>
      </c>
      <c r="B981" t="s">
        <v>42</v>
      </c>
      <c r="C981">
        <v>6</v>
      </c>
      <c r="D981" t="s">
        <v>9</v>
      </c>
      <c r="E981">
        <v>2016</v>
      </c>
      <c r="F981" t="s">
        <v>10</v>
      </c>
      <c r="G981" t="s">
        <v>10</v>
      </c>
      <c r="H981" t="s">
        <v>10</v>
      </c>
    </row>
    <row r="982" spans="1:8" x14ac:dyDescent="0.25">
      <c r="A982">
        <v>24</v>
      </c>
      <c r="B982" t="s">
        <v>42</v>
      </c>
      <c r="C982">
        <v>6</v>
      </c>
      <c r="D982" t="s">
        <v>9</v>
      </c>
      <c r="E982">
        <v>2017</v>
      </c>
      <c r="F982" t="s">
        <v>10</v>
      </c>
      <c r="G982" t="s">
        <v>10</v>
      </c>
      <c r="H982" t="s">
        <v>10</v>
      </c>
    </row>
    <row r="983" spans="1:8" x14ac:dyDescent="0.25">
      <c r="A983">
        <v>24</v>
      </c>
      <c r="B983" t="s">
        <v>42</v>
      </c>
      <c r="C983">
        <v>6</v>
      </c>
      <c r="D983" t="s">
        <v>9</v>
      </c>
      <c r="E983">
        <v>2018</v>
      </c>
      <c r="F983" t="s">
        <v>10</v>
      </c>
      <c r="G983" t="s">
        <v>10</v>
      </c>
      <c r="H983" t="s">
        <v>10</v>
      </c>
    </row>
    <row r="984" spans="1:8" x14ac:dyDescent="0.25">
      <c r="A984">
        <v>24</v>
      </c>
      <c r="B984" t="s">
        <v>42</v>
      </c>
      <c r="C984">
        <v>6</v>
      </c>
      <c r="D984" t="s">
        <v>9</v>
      </c>
      <c r="E984">
        <v>2019</v>
      </c>
      <c r="F984">
        <v>280</v>
      </c>
      <c r="G984" s="1" t="s">
        <v>10</v>
      </c>
      <c r="H984" s="1" t="s">
        <v>10</v>
      </c>
    </row>
    <row r="985" spans="1:8" x14ac:dyDescent="0.25">
      <c r="A985">
        <v>24</v>
      </c>
      <c r="B985" t="s">
        <v>42</v>
      </c>
      <c r="C985">
        <v>6</v>
      </c>
      <c r="D985" t="s">
        <v>9</v>
      </c>
      <c r="E985">
        <v>2020</v>
      </c>
      <c r="F985" t="s">
        <v>10</v>
      </c>
      <c r="G985" t="s">
        <v>10</v>
      </c>
      <c r="H985" t="s">
        <v>10</v>
      </c>
    </row>
    <row r="986" spans="1:8" x14ac:dyDescent="0.25">
      <c r="A986">
        <v>25</v>
      </c>
      <c r="B986" t="s">
        <v>43</v>
      </c>
      <c r="C986">
        <v>7</v>
      </c>
      <c r="D986" t="s">
        <v>21</v>
      </c>
      <c r="E986">
        <v>1980</v>
      </c>
      <c r="F986" t="s">
        <v>10</v>
      </c>
      <c r="G986" t="s">
        <v>10</v>
      </c>
      <c r="H986" t="s">
        <v>10</v>
      </c>
    </row>
    <row r="987" spans="1:8" x14ac:dyDescent="0.25">
      <c r="A987">
        <v>25</v>
      </c>
      <c r="B987" t="s">
        <v>43</v>
      </c>
      <c r="C987">
        <v>7</v>
      </c>
      <c r="D987" t="s">
        <v>21</v>
      </c>
      <c r="E987">
        <v>1981</v>
      </c>
      <c r="F987" t="s">
        <v>10</v>
      </c>
      <c r="G987" t="s">
        <v>10</v>
      </c>
      <c r="H987" t="s">
        <v>10</v>
      </c>
    </row>
    <row r="988" spans="1:8" x14ac:dyDescent="0.25">
      <c r="A988">
        <v>25</v>
      </c>
      <c r="B988" t="s">
        <v>43</v>
      </c>
      <c r="C988">
        <v>7</v>
      </c>
      <c r="D988" t="s">
        <v>21</v>
      </c>
      <c r="E988">
        <v>1982</v>
      </c>
      <c r="F988">
        <v>400</v>
      </c>
      <c r="G988">
        <v>217</v>
      </c>
      <c r="H988">
        <v>617</v>
      </c>
    </row>
    <row r="989" spans="1:8" x14ac:dyDescent="0.25">
      <c r="A989">
        <v>25</v>
      </c>
      <c r="B989" t="s">
        <v>43</v>
      </c>
      <c r="C989">
        <v>7</v>
      </c>
      <c r="D989" t="s">
        <v>21</v>
      </c>
      <c r="E989">
        <v>1983</v>
      </c>
      <c r="F989" t="s">
        <v>10</v>
      </c>
      <c r="G989" t="s">
        <v>10</v>
      </c>
      <c r="H989" t="s">
        <v>10</v>
      </c>
    </row>
    <row r="990" spans="1:8" x14ac:dyDescent="0.25">
      <c r="A990">
        <v>25</v>
      </c>
      <c r="B990" t="s">
        <v>43</v>
      </c>
      <c r="C990">
        <v>7</v>
      </c>
      <c r="D990" t="s">
        <v>21</v>
      </c>
      <c r="E990">
        <v>1984</v>
      </c>
      <c r="F990">
        <v>30</v>
      </c>
      <c r="G990">
        <v>23</v>
      </c>
      <c r="H990">
        <v>53</v>
      </c>
    </row>
    <row r="991" spans="1:8" x14ac:dyDescent="0.25">
      <c r="A991">
        <v>25</v>
      </c>
      <c r="B991" t="s">
        <v>43</v>
      </c>
      <c r="C991">
        <v>7</v>
      </c>
      <c r="D991" t="s">
        <v>21</v>
      </c>
      <c r="E991">
        <v>1985</v>
      </c>
      <c r="F991">
        <v>600</v>
      </c>
      <c r="G991">
        <v>500</v>
      </c>
      <c r="H991">
        <v>1100</v>
      </c>
    </row>
    <row r="992" spans="1:8" x14ac:dyDescent="0.25">
      <c r="A992">
        <v>25</v>
      </c>
      <c r="B992" t="s">
        <v>43</v>
      </c>
      <c r="C992">
        <v>7</v>
      </c>
      <c r="D992" t="s">
        <v>21</v>
      </c>
      <c r="E992">
        <v>1986</v>
      </c>
      <c r="F992">
        <v>80</v>
      </c>
      <c r="G992">
        <v>81</v>
      </c>
      <c r="H992">
        <v>161</v>
      </c>
    </row>
    <row r="993" spans="1:8" x14ac:dyDescent="0.25">
      <c r="A993">
        <v>25</v>
      </c>
      <c r="B993" t="s">
        <v>43</v>
      </c>
      <c r="C993">
        <v>7</v>
      </c>
      <c r="D993" t="s">
        <v>21</v>
      </c>
      <c r="E993">
        <v>1987</v>
      </c>
      <c r="F993">
        <v>39</v>
      </c>
      <c r="G993">
        <v>25</v>
      </c>
      <c r="H993">
        <v>64</v>
      </c>
    </row>
    <row r="994" spans="1:8" x14ac:dyDescent="0.25">
      <c r="A994">
        <v>25</v>
      </c>
      <c r="B994" t="s">
        <v>43</v>
      </c>
      <c r="C994">
        <v>7</v>
      </c>
      <c r="D994" t="s">
        <v>21</v>
      </c>
      <c r="E994">
        <v>1988</v>
      </c>
      <c r="F994">
        <v>175</v>
      </c>
      <c r="G994">
        <v>108</v>
      </c>
      <c r="H994">
        <v>283</v>
      </c>
    </row>
    <row r="995" spans="1:8" x14ac:dyDescent="0.25">
      <c r="A995">
        <v>25</v>
      </c>
      <c r="B995" t="s">
        <v>43</v>
      </c>
      <c r="C995">
        <v>7</v>
      </c>
      <c r="D995" t="s">
        <v>21</v>
      </c>
      <c r="E995">
        <v>1989</v>
      </c>
      <c r="F995">
        <v>125</v>
      </c>
      <c r="G995">
        <v>74</v>
      </c>
      <c r="H995">
        <v>199</v>
      </c>
    </row>
    <row r="996" spans="1:8" x14ac:dyDescent="0.25">
      <c r="A996">
        <v>25</v>
      </c>
      <c r="B996" t="s">
        <v>43</v>
      </c>
      <c r="C996">
        <v>7</v>
      </c>
      <c r="D996" t="s">
        <v>21</v>
      </c>
      <c r="E996">
        <v>1990</v>
      </c>
      <c r="F996" t="s">
        <v>10</v>
      </c>
      <c r="G996" t="s">
        <v>10</v>
      </c>
      <c r="H996" t="s">
        <v>10</v>
      </c>
    </row>
    <row r="997" spans="1:8" x14ac:dyDescent="0.25">
      <c r="A997">
        <v>25</v>
      </c>
      <c r="B997" t="s">
        <v>43</v>
      </c>
      <c r="C997">
        <v>7</v>
      </c>
      <c r="D997" t="s">
        <v>21</v>
      </c>
      <c r="E997">
        <v>1991</v>
      </c>
      <c r="F997">
        <v>560</v>
      </c>
      <c r="G997">
        <v>340</v>
      </c>
      <c r="H997">
        <v>900</v>
      </c>
    </row>
    <row r="998" spans="1:8" x14ac:dyDescent="0.25">
      <c r="A998">
        <v>25</v>
      </c>
      <c r="B998" t="s">
        <v>43</v>
      </c>
      <c r="C998">
        <v>7</v>
      </c>
      <c r="D998" t="s">
        <v>21</v>
      </c>
      <c r="E998">
        <v>1992</v>
      </c>
      <c r="F998">
        <v>500</v>
      </c>
      <c r="G998">
        <v>326</v>
      </c>
      <c r="H998">
        <v>826</v>
      </c>
    </row>
    <row r="999" spans="1:8" x14ac:dyDescent="0.25">
      <c r="A999">
        <v>25</v>
      </c>
      <c r="B999" t="s">
        <v>43</v>
      </c>
      <c r="C999">
        <v>7</v>
      </c>
      <c r="D999" t="s">
        <v>21</v>
      </c>
      <c r="E999">
        <v>1993</v>
      </c>
      <c r="F999">
        <v>300</v>
      </c>
      <c r="G999">
        <v>156</v>
      </c>
      <c r="H999">
        <v>456</v>
      </c>
    </row>
    <row r="1000" spans="1:8" x14ac:dyDescent="0.25">
      <c r="A1000">
        <v>25</v>
      </c>
      <c r="B1000" t="s">
        <v>43</v>
      </c>
      <c r="C1000">
        <v>7</v>
      </c>
      <c r="D1000" t="s">
        <v>21</v>
      </c>
      <c r="E1000">
        <v>1994</v>
      </c>
      <c r="F1000" t="s">
        <v>10</v>
      </c>
      <c r="G1000" t="s">
        <v>10</v>
      </c>
      <c r="H1000" t="s">
        <v>10</v>
      </c>
    </row>
    <row r="1001" spans="1:8" x14ac:dyDescent="0.25">
      <c r="A1001">
        <v>25</v>
      </c>
      <c r="B1001" t="s">
        <v>43</v>
      </c>
      <c r="C1001">
        <v>7</v>
      </c>
      <c r="D1001" t="s">
        <v>21</v>
      </c>
      <c r="E1001">
        <v>1995</v>
      </c>
      <c r="F1001" t="s">
        <v>10</v>
      </c>
      <c r="G1001" t="s">
        <v>10</v>
      </c>
      <c r="H1001" t="s">
        <v>10</v>
      </c>
    </row>
    <row r="1002" spans="1:8" x14ac:dyDescent="0.25">
      <c r="A1002">
        <v>25</v>
      </c>
      <c r="B1002" t="s">
        <v>43</v>
      </c>
      <c r="C1002">
        <v>7</v>
      </c>
      <c r="D1002" t="s">
        <v>21</v>
      </c>
      <c r="E1002">
        <v>1996</v>
      </c>
      <c r="F1002" t="s">
        <v>10</v>
      </c>
      <c r="G1002" t="s">
        <v>10</v>
      </c>
      <c r="H1002" t="s">
        <v>10</v>
      </c>
    </row>
    <row r="1003" spans="1:8" x14ac:dyDescent="0.25">
      <c r="A1003">
        <v>25</v>
      </c>
      <c r="B1003" t="s">
        <v>43</v>
      </c>
      <c r="C1003">
        <v>7</v>
      </c>
      <c r="D1003" t="s">
        <v>21</v>
      </c>
      <c r="E1003">
        <v>1997</v>
      </c>
      <c r="F1003" t="s">
        <v>10</v>
      </c>
      <c r="G1003" t="s">
        <v>10</v>
      </c>
      <c r="H1003" t="s">
        <v>10</v>
      </c>
    </row>
    <row r="1004" spans="1:8" x14ac:dyDescent="0.25">
      <c r="A1004">
        <v>25</v>
      </c>
      <c r="B1004" t="s">
        <v>43</v>
      </c>
      <c r="C1004">
        <v>7</v>
      </c>
      <c r="D1004" t="s">
        <v>21</v>
      </c>
      <c r="E1004">
        <v>1998</v>
      </c>
      <c r="F1004">
        <v>4000</v>
      </c>
      <c r="G1004">
        <v>720</v>
      </c>
      <c r="H1004">
        <v>4720</v>
      </c>
    </row>
    <row r="1005" spans="1:8" x14ac:dyDescent="0.25">
      <c r="A1005">
        <v>25</v>
      </c>
      <c r="B1005" t="s">
        <v>43</v>
      </c>
      <c r="C1005">
        <v>7</v>
      </c>
      <c r="D1005" t="s">
        <v>21</v>
      </c>
      <c r="E1005">
        <v>1999</v>
      </c>
      <c r="F1005">
        <v>1700</v>
      </c>
      <c r="G1005">
        <v>307</v>
      </c>
      <c r="H1005">
        <v>2007</v>
      </c>
    </row>
    <row r="1006" spans="1:8" x14ac:dyDescent="0.25">
      <c r="A1006">
        <v>25</v>
      </c>
      <c r="B1006" t="s">
        <v>43</v>
      </c>
      <c r="C1006">
        <v>7</v>
      </c>
      <c r="D1006" t="s">
        <v>21</v>
      </c>
      <c r="E1006">
        <v>2000</v>
      </c>
      <c r="F1006">
        <v>1250</v>
      </c>
      <c r="G1006">
        <v>147</v>
      </c>
      <c r="H1006">
        <v>1397</v>
      </c>
    </row>
    <row r="1007" spans="1:8" x14ac:dyDescent="0.25">
      <c r="A1007">
        <v>25</v>
      </c>
      <c r="B1007" t="s">
        <v>43</v>
      </c>
      <c r="C1007">
        <v>7</v>
      </c>
      <c r="D1007" t="s">
        <v>21</v>
      </c>
      <c r="E1007">
        <v>2001</v>
      </c>
      <c r="F1007">
        <v>1250</v>
      </c>
      <c r="G1007">
        <v>300</v>
      </c>
      <c r="H1007">
        <v>1550</v>
      </c>
    </row>
    <row r="1008" spans="1:8" x14ac:dyDescent="0.25">
      <c r="A1008">
        <v>25</v>
      </c>
      <c r="B1008" t="s">
        <v>43</v>
      </c>
      <c r="C1008">
        <v>7</v>
      </c>
      <c r="D1008" t="s">
        <v>21</v>
      </c>
      <c r="E1008">
        <v>2002</v>
      </c>
      <c r="F1008">
        <v>2000</v>
      </c>
      <c r="G1008">
        <v>323</v>
      </c>
      <c r="H1008">
        <v>2323</v>
      </c>
    </row>
    <row r="1009" spans="1:8" x14ac:dyDescent="0.25">
      <c r="A1009">
        <v>25</v>
      </c>
      <c r="B1009" t="s">
        <v>43</v>
      </c>
      <c r="C1009">
        <v>7</v>
      </c>
      <c r="D1009" t="s">
        <v>21</v>
      </c>
      <c r="E1009">
        <v>2003</v>
      </c>
      <c r="F1009">
        <v>2000</v>
      </c>
      <c r="G1009">
        <v>447</v>
      </c>
      <c r="H1009">
        <v>2447</v>
      </c>
    </row>
    <row r="1010" spans="1:8" x14ac:dyDescent="0.25">
      <c r="A1010">
        <v>25</v>
      </c>
      <c r="B1010" t="s">
        <v>43</v>
      </c>
      <c r="C1010">
        <v>7</v>
      </c>
      <c r="D1010" t="s">
        <v>21</v>
      </c>
      <c r="E1010">
        <v>2004</v>
      </c>
      <c r="F1010">
        <v>1700</v>
      </c>
      <c r="G1010">
        <v>582</v>
      </c>
      <c r="H1010">
        <v>2282</v>
      </c>
    </row>
    <row r="1011" spans="1:8" x14ac:dyDescent="0.25">
      <c r="A1011">
        <v>25</v>
      </c>
      <c r="B1011" t="s">
        <v>43</v>
      </c>
      <c r="C1011">
        <v>7</v>
      </c>
      <c r="D1011" t="s">
        <v>21</v>
      </c>
      <c r="E1011">
        <v>2005</v>
      </c>
      <c r="F1011">
        <v>1500</v>
      </c>
      <c r="G1011">
        <v>392</v>
      </c>
      <c r="H1011">
        <v>1892</v>
      </c>
    </row>
    <row r="1012" spans="1:8" x14ac:dyDescent="0.25">
      <c r="A1012">
        <v>25</v>
      </c>
      <c r="B1012" t="s">
        <v>43</v>
      </c>
      <c r="C1012">
        <v>7</v>
      </c>
      <c r="D1012" t="s">
        <v>21</v>
      </c>
      <c r="E1012">
        <v>2006</v>
      </c>
      <c r="F1012">
        <v>1000</v>
      </c>
      <c r="G1012">
        <v>204</v>
      </c>
      <c r="H1012">
        <v>1204</v>
      </c>
    </row>
    <row r="1013" spans="1:8" x14ac:dyDescent="0.25">
      <c r="A1013">
        <v>25</v>
      </c>
      <c r="B1013" t="s">
        <v>43</v>
      </c>
      <c r="C1013">
        <v>7</v>
      </c>
      <c r="D1013" t="s">
        <v>21</v>
      </c>
      <c r="E1013">
        <v>2007</v>
      </c>
      <c r="F1013">
        <v>550</v>
      </c>
      <c r="G1013">
        <v>161</v>
      </c>
      <c r="H1013">
        <v>711</v>
      </c>
    </row>
    <row r="1014" spans="1:8" x14ac:dyDescent="0.25">
      <c r="A1014">
        <v>25</v>
      </c>
      <c r="B1014" t="s">
        <v>43</v>
      </c>
      <c r="C1014">
        <v>7</v>
      </c>
      <c r="D1014" t="s">
        <v>21</v>
      </c>
      <c r="E1014">
        <v>2008</v>
      </c>
      <c r="F1014">
        <v>850</v>
      </c>
      <c r="G1014">
        <v>243</v>
      </c>
      <c r="H1014">
        <v>1093</v>
      </c>
    </row>
    <row r="1015" spans="1:8" x14ac:dyDescent="0.25">
      <c r="A1015">
        <v>25</v>
      </c>
      <c r="B1015" t="s">
        <v>43</v>
      </c>
      <c r="C1015">
        <v>7</v>
      </c>
      <c r="D1015" t="s">
        <v>21</v>
      </c>
      <c r="E1015">
        <v>2009</v>
      </c>
      <c r="F1015">
        <v>1300</v>
      </c>
      <c r="G1015">
        <v>470</v>
      </c>
      <c r="H1015">
        <v>1770</v>
      </c>
    </row>
    <row r="1016" spans="1:8" x14ac:dyDescent="0.25">
      <c r="A1016">
        <v>25</v>
      </c>
      <c r="B1016" t="s">
        <v>43</v>
      </c>
      <c r="C1016">
        <v>7</v>
      </c>
      <c r="D1016" t="s">
        <v>21</v>
      </c>
      <c r="E1016">
        <v>2010</v>
      </c>
      <c r="F1016">
        <v>1300</v>
      </c>
      <c r="G1016">
        <v>372</v>
      </c>
      <c r="H1016">
        <v>1672</v>
      </c>
    </row>
    <row r="1017" spans="1:8" x14ac:dyDescent="0.25">
      <c r="A1017">
        <v>25</v>
      </c>
      <c r="B1017" t="s">
        <v>43</v>
      </c>
      <c r="C1017">
        <v>7</v>
      </c>
      <c r="D1017" t="s">
        <v>21</v>
      </c>
      <c r="E1017">
        <v>2011</v>
      </c>
      <c r="F1017">
        <v>2500</v>
      </c>
      <c r="G1017">
        <v>867</v>
      </c>
      <c r="H1017">
        <v>3367</v>
      </c>
    </row>
    <row r="1018" spans="1:8" x14ac:dyDescent="0.25">
      <c r="A1018">
        <v>25</v>
      </c>
      <c r="B1018" t="s">
        <v>43</v>
      </c>
      <c r="C1018">
        <v>7</v>
      </c>
      <c r="D1018" t="s">
        <v>21</v>
      </c>
      <c r="E1018">
        <v>2012</v>
      </c>
      <c r="F1018">
        <v>2000</v>
      </c>
      <c r="G1018">
        <v>516</v>
      </c>
      <c r="H1018">
        <v>2516</v>
      </c>
    </row>
    <row r="1019" spans="1:8" x14ac:dyDescent="0.25">
      <c r="A1019">
        <v>25</v>
      </c>
      <c r="B1019" t="s">
        <v>43</v>
      </c>
      <c r="C1019">
        <v>7</v>
      </c>
      <c r="D1019" t="s">
        <v>21</v>
      </c>
      <c r="E1019">
        <v>2013</v>
      </c>
      <c r="F1019">
        <v>900</v>
      </c>
      <c r="G1019">
        <v>254</v>
      </c>
      <c r="H1019">
        <v>1154</v>
      </c>
    </row>
    <row r="1020" spans="1:8" x14ac:dyDescent="0.25">
      <c r="A1020">
        <v>25</v>
      </c>
      <c r="B1020" t="s">
        <v>43</v>
      </c>
      <c r="C1020">
        <v>7</v>
      </c>
      <c r="D1020" t="s">
        <v>21</v>
      </c>
      <c r="E1020">
        <v>2014</v>
      </c>
      <c r="F1020">
        <v>2200</v>
      </c>
      <c r="G1020">
        <v>340</v>
      </c>
      <c r="H1020">
        <v>2540</v>
      </c>
    </row>
    <row r="1021" spans="1:8" x14ac:dyDescent="0.25">
      <c r="A1021">
        <v>25</v>
      </c>
      <c r="B1021" t="s">
        <v>43</v>
      </c>
      <c r="C1021">
        <v>7</v>
      </c>
      <c r="D1021" t="s">
        <v>21</v>
      </c>
      <c r="E1021">
        <v>2015</v>
      </c>
      <c r="F1021">
        <v>2000</v>
      </c>
      <c r="G1021" s="1" t="s">
        <v>10</v>
      </c>
      <c r="H1021" s="1" t="s">
        <v>10</v>
      </c>
    </row>
    <row r="1022" spans="1:8" x14ac:dyDescent="0.25">
      <c r="A1022">
        <v>25</v>
      </c>
      <c r="B1022" t="s">
        <v>43</v>
      </c>
      <c r="C1022">
        <v>7</v>
      </c>
      <c r="D1022" t="s">
        <v>21</v>
      </c>
      <c r="E1022">
        <v>2016</v>
      </c>
      <c r="F1022" t="s">
        <v>10</v>
      </c>
      <c r="G1022" s="1" t="s">
        <v>10</v>
      </c>
      <c r="H1022" s="1" t="s">
        <v>10</v>
      </c>
    </row>
    <row r="1023" spans="1:8" x14ac:dyDescent="0.25">
      <c r="A1023">
        <v>25</v>
      </c>
      <c r="B1023" t="s">
        <v>43</v>
      </c>
      <c r="C1023">
        <v>7</v>
      </c>
      <c r="D1023" t="s">
        <v>21</v>
      </c>
      <c r="E1023">
        <v>2017</v>
      </c>
      <c r="F1023">
        <v>1200</v>
      </c>
      <c r="G1023" s="1" t="s">
        <v>10</v>
      </c>
      <c r="H1023" s="1" t="s">
        <v>10</v>
      </c>
    </row>
    <row r="1024" spans="1:8" x14ac:dyDescent="0.25">
      <c r="A1024">
        <v>25</v>
      </c>
      <c r="B1024" t="s">
        <v>43</v>
      </c>
      <c r="C1024">
        <v>7</v>
      </c>
      <c r="D1024" t="s">
        <v>21</v>
      </c>
      <c r="E1024">
        <v>2018</v>
      </c>
      <c r="F1024">
        <v>1000</v>
      </c>
      <c r="G1024" s="1" t="s">
        <v>10</v>
      </c>
      <c r="H1024" s="1" t="s">
        <v>10</v>
      </c>
    </row>
    <row r="1025" spans="1:8" x14ac:dyDescent="0.25">
      <c r="A1025">
        <v>25</v>
      </c>
      <c r="B1025" t="s">
        <v>43</v>
      </c>
      <c r="C1025">
        <v>7</v>
      </c>
      <c r="D1025" t="s">
        <v>21</v>
      </c>
      <c r="E1025">
        <v>2019</v>
      </c>
      <c r="F1025">
        <v>460</v>
      </c>
      <c r="G1025" s="1" t="s">
        <v>10</v>
      </c>
      <c r="H1025" s="1" t="s">
        <v>10</v>
      </c>
    </row>
    <row r="1026" spans="1:8" x14ac:dyDescent="0.25">
      <c r="A1026">
        <v>25</v>
      </c>
      <c r="B1026" t="s">
        <v>43</v>
      </c>
      <c r="C1026">
        <v>7</v>
      </c>
      <c r="D1026" t="s">
        <v>21</v>
      </c>
      <c r="E1026">
        <v>2020</v>
      </c>
      <c r="F1026">
        <v>500</v>
      </c>
      <c r="G1026" s="1" t="s">
        <v>10</v>
      </c>
      <c r="H1026" s="1" t="s">
        <v>10</v>
      </c>
    </row>
    <row r="1027" spans="1:8" x14ac:dyDescent="0.25">
      <c r="A1027">
        <v>26</v>
      </c>
      <c r="B1027" t="s">
        <v>44</v>
      </c>
      <c r="C1027">
        <v>7</v>
      </c>
      <c r="D1027" t="s">
        <v>21</v>
      </c>
      <c r="E1027">
        <v>1980</v>
      </c>
      <c r="F1027" t="s">
        <v>10</v>
      </c>
      <c r="G1027" t="s">
        <v>10</v>
      </c>
      <c r="H1027" t="s">
        <v>10</v>
      </c>
    </row>
    <row r="1028" spans="1:8" x14ac:dyDescent="0.25">
      <c r="A1028">
        <v>26</v>
      </c>
      <c r="B1028" t="s">
        <v>44</v>
      </c>
      <c r="C1028">
        <v>7</v>
      </c>
      <c r="D1028" t="s">
        <v>21</v>
      </c>
      <c r="E1028">
        <v>1981</v>
      </c>
      <c r="F1028" t="s">
        <v>10</v>
      </c>
      <c r="G1028" t="s">
        <v>10</v>
      </c>
      <c r="H1028" t="s">
        <v>10</v>
      </c>
    </row>
    <row r="1029" spans="1:8" x14ac:dyDescent="0.25">
      <c r="A1029">
        <v>26</v>
      </c>
      <c r="B1029" t="s">
        <v>44</v>
      </c>
      <c r="C1029">
        <v>7</v>
      </c>
      <c r="D1029" t="s">
        <v>21</v>
      </c>
      <c r="E1029">
        <v>1982</v>
      </c>
      <c r="F1029">
        <v>350</v>
      </c>
      <c r="G1029">
        <v>190</v>
      </c>
      <c r="H1029">
        <v>540</v>
      </c>
    </row>
    <row r="1030" spans="1:8" x14ac:dyDescent="0.25">
      <c r="A1030">
        <v>26</v>
      </c>
      <c r="B1030" t="s">
        <v>44</v>
      </c>
      <c r="C1030">
        <v>7</v>
      </c>
      <c r="D1030" t="s">
        <v>21</v>
      </c>
      <c r="E1030">
        <v>1983</v>
      </c>
      <c r="F1030" t="s">
        <v>10</v>
      </c>
      <c r="G1030" t="s">
        <v>10</v>
      </c>
      <c r="H1030" t="s">
        <v>10</v>
      </c>
    </row>
    <row r="1031" spans="1:8" x14ac:dyDescent="0.25">
      <c r="A1031">
        <v>26</v>
      </c>
      <c r="B1031" t="s">
        <v>44</v>
      </c>
      <c r="C1031">
        <v>7</v>
      </c>
      <c r="D1031" t="s">
        <v>21</v>
      </c>
      <c r="E1031">
        <v>1984</v>
      </c>
      <c r="F1031">
        <v>60</v>
      </c>
      <c r="G1031">
        <v>46</v>
      </c>
      <c r="H1031">
        <v>106</v>
      </c>
    </row>
    <row r="1032" spans="1:8" x14ac:dyDescent="0.25">
      <c r="A1032">
        <v>26</v>
      </c>
      <c r="B1032" t="s">
        <v>44</v>
      </c>
      <c r="C1032">
        <v>7</v>
      </c>
      <c r="D1032" t="s">
        <v>21</v>
      </c>
      <c r="E1032">
        <v>1985</v>
      </c>
      <c r="F1032">
        <v>385</v>
      </c>
      <c r="G1032">
        <v>321</v>
      </c>
      <c r="H1032">
        <v>706</v>
      </c>
    </row>
    <row r="1033" spans="1:8" x14ac:dyDescent="0.25">
      <c r="A1033">
        <v>26</v>
      </c>
      <c r="B1033" t="s">
        <v>44</v>
      </c>
      <c r="C1033">
        <v>7</v>
      </c>
      <c r="D1033" t="s">
        <v>21</v>
      </c>
      <c r="E1033">
        <v>1986</v>
      </c>
      <c r="F1033">
        <v>90</v>
      </c>
      <c r="G1033">
        <v>91</v>
      </c>
      <c r="H1033">
        <v>181</v>
      </c>
    </row>
    <row r="1034" spans="1:8" x14ac:dyDescent="0.25">
      <c r="A1034">
        <v>26</v>
      </c>
      <c r="B1034" t="s">
        <v>44</v>
      </c>
      <c r="C1034">
        <v>7</v>
      </c>
      <c r="D1034" t="s">
        <v>21</v>
      </c>
      <c r="E1034">
        <v>1987</v>
      </c>
      <c r="F1034" t="s">
        <v>10</v>
      </c>
      <c r="G1034" t="s">
        <v>10</v>
      </c>
      <c r="H1034" t="s">
        <v>10</v>
      </c>
    </row>
    <row r="1035" spans="1:8" x14ac:dyDescent="0.25">
      <c r="A1035">
        <v>26</v>
      </c>
      <c r="B1035" t="s">
        <v>44</v>
      </c>
      <c r="C1035">
        <v>7</v>
      </c>
      <c r="D1035" t="s">
        <v>21</v>
      </c>
      <c r="E1035">
        <v>1988</v>
      </c>
      <c r="F1035">
        <v>150</v>
      </c>
      <c r="G1035">
        <v>93</v>
      </c>
      <c r="H1035">
        <v>243</v>
      </c>
    </row>
    <row r="1036" spans="1:8" x14ac:dyDescent="0.25">
      <c r="A1036">
        <v>26</v>
      </c>
      <c r="B1036" t="s">
        <v>44</v>
      </c>
      <c r="C1036">
        <v>7</v>
      </c>
      <c r="D1036" t="s">
        <v>21</v>
      </c>
      <c r="E1036">
        <v>1989</v>
      </c>
      <c r="F1036" t="s">
        <v>10</v>
      </c>
      <c r="G1036" t="s">
        <v>10</v>
      </c>
      <c r="H1036" t="s">
        <v>10</v>
      </c>
    </row>
    <row r="1037" spans="1:8" x14ac:dyDescent="0.25">
      <c r="A1037">
        <v>26</v>
      </c>
      <c r="B1037" t="s">
        <v>44</v>
      </c>
      <c r="C1037">
        <v>7</v>
      </c>
      <c r="D1037" t="s">
        <v>21</v>
      </c>
      <c r="E1037">
        <v>1990</v>
      </c>
      <c r="F1037">
        <v>300</v>
      </c>
      <c r="G1037">
        <v>220</v>
      </c>
      <c r="H1037">
        <v>520</v>
      </c>
    </row>
    <row r="1038" spans="1:8" x14ac:dyDescent="0.25">
      <c r="A1038">
        <v>26</v>
      </c>
      <c r="B1038" t="s">
        <v>44</v>
      </c>
      <c r="C1038">
        <v>7</v>
      </c>
      <c r="D1038" t="s">
        <v>21</v>
      </c>
      <c r="E1038">
        <v>1991</v>
      </c>
      <c r="F1038">
        <v>355</v>
      </c>
      <c r="G1038">
        <v>215</v>
      </c>
      <c r="H1038">
        <v>570</v>
      </c>
    </row>
    <row r="1039" spans="1:8" x14ac:dyDescent="0.25">
      <c r="A1039">
        <v>26</v>
      </c>
      <c r="B1039" t="s">
        <v>44</v>
      </c>
      <c r="C1039">
        <v>7</v>
      </c>
      <c r="D1039" t="s">
        <v>21</v>
      </c>
      <c r="E1039">
        <v>1992</v>
      </c>
      <c r="F1039">
        <v>600</v>
      </c>
      <c r="G1039">
        <v>391</v>
      </c>
      <c r="H1039">
        <v>991</v>
      </c>
    </row>
    <row r="1040" spans="1:8" x14ac:dyDescent="0.25">
      <c r="A1040">
        <v>26</v>
      </c>
      <c r="B1040" t="s">
        <v>44</v>
      </c>
      <c r="C1040">
        <v>7</v>
      </c>
      <c r="D1040" t="s">
        <v>21</v>
      </c>
      <c r="E1040">
        <v>1993</v>
      </c>
      <c r="F1040">
        <v>700</v>
      </c>
      <c r="G1040">
        <v>365</v>
      </c>
      <c r="H1040">
        <v>1065</v>
      </c>
    </row>
    <row r="1041" spans="1:8" x14ac:dyDescent="0.25">
      <c r="A1041">
        <v>26</v>
      </c>
      <c r="B1041" t="s">
        <v>44</v>
      </c>
      <c r="C1041">
        <v>7</v>
      </c>
      <c r="D1041" t="s">
        <v>21</v>
      </c>
      <c r="E1041">
        <v>1994</v>
      </c>
      <c r="F1041" t="s">
        <v>10</v>
      </c>
      <c r="G1041" t="s">
        <v>10</v>
      </c>
      <c r="H1041" t="s">
        <v>10</v>
      </c>
    </row>
    <row r="1042" spans="1:8" x14ac:dyDescent="0.25">
      <c r="A1042">
        <v>26</v>
      </c>
      <c r="B1042" t="s">
        <v>44</v>
      </c>
      <c r="C1042">
        <v>7</v>
      </c>
      <c r="D1042" t="s">
        <v>21</v>
      </c>
      <c r="E1042">
        <v>1995</v>
      </c>
      <c r="F1042" t="s">
        <v>10</v>
      </c>
      <c r="G1042" t="s">
        <v>10</v>
      </c>
      <c r="H1042" t="s">
        <v>10</v>
      </c>
    </row>
    <row r="1043" spans="1:8" x14ac:dyDescent="0.25">
      <c r="A1043">
        <v>26</v>
      </c>
      <c r="B1043" t="s">
        <v>44</v>
      </c>
      <c r="C1043">
        <v>7</v>
      </c>
      <c r="D1043" t="s">
        <v>21</v>
      </c>
      <c r="E1043">
        <v>1996</v>
      </c>
      <c r="F1043" t="s">
        <v>10</v>
      </c>
      <c r="G1043" t="s">
        <v>10</v>
      </c>
      <c r="H1043" t="s">
        <v>10</v>
      </c>
    </row>
    <row r="1044" spans="1:8" x14ac:dyDescent="0.25">
      <c r="A1044">
        <v>26</v>
      </c>
      <c r="B1044" t="s">
        <v>44</v>
      </c>
      <c r="C1044">
        <v>7</v>
      </c>
      <c r="D1044" t="s">
        <v>21</v>
      </c>
      <c r="E1044">
        <v>1997</v>
      </c>
      <c r="F1044" t="s">
        <v>10</v>
      </c>
      <c r="G1044" t="s">
        <v>10</v>
      </c>
      <c r="H1044" t="s">
        <v>10</v>
      </c>
    </row>
    <row r="1045" spans="1:8" x14ac:dyDescent="0.25">
      <c r="A1045">
        <v>26</v>
      </c>
      <c r="B1045" t="s">
        <v>44</v>
      </c>
      <c r="C1045">
        <v>7</v>
      </c>
      <c r="D1045" t="s">
        <v>21</v>
      </c>
      <c r="E1045">
        <v>1998</v>
      </c>
      <c r="F1045">
        <v>750</v>
      </c>
      <c r="G1045">
        <v>135</v>
      </c>
      <c r="H1045">
        <v>885</v>
      </c>
    </row>
    <row r="1046" spans="1:8" x14ac:dyDescent="0.25">
      <c r="A1046">
        <v>26</v>
      </c>
      <c r="B1046" t="s">
        <v>44</v>
      </c>
      <c r="C1046">
        <v>7</v>
      </c>
      <c r="D1046" t="s">
        <v>21</v>
      </c>
      <c r="E1046">
        <v>1999</v>
      </c>
      <c r="F1046">
        <v>850</v>
      </c>
      <c r="G1046">
        <v>154</v>
      </c>
      <c r="H1046">
        <v>1004</v>
      </c>
    </row>
    <row r="1047" spans="1:8" x14ac:dyDescent="0.25">
      <c r="A1047">
        <v>26</v>
      </c>
      <c r="B1047" t="s">
        <v>44</v>
      </c>
      <c r="C1047">
        <v>7</v>
      </c>
      <c r="D1047" t="s">
        <v>21</v>
      </c>
      <c r="E1047">
        <v>2000</v>
      </c>
      <c r="F1047">
        <v>500</v>
      </c>
      <c r="G1047">
        <v>59</v>
      </c>
      <c r="H1047">
        <v>559</v>
      </c>
    </row>
    <row r="1048" spans="1:8" x14ac:dyDescent="0.25">
      <c r="A1048">
        <v>26</v>
      </c>
      <c r="B1048" t="s">
        <v>44</v>
      </c>
      <c r="C1048">
        <v>7</v>
      </c>
      <c r="D1048" t="s">
        <v>21</v>
      </c>
      <c r="E1048">
        <v>2001</v>
      </c>
      <c r="F1048">
        <v>600</v>
      </c>
      <c r="G1048">
        <v>144</v>
      </c>
      <c r="H1048">
        <v>744</v>
      </c>
    </row>
    <row r="1049" spans="1:8" x14ac:dyDescent="0.25">
      <c r="A1049">
        <v>26</v>
      </c>
      <c r="B1049" t="s">
        <v>44</v>
      </c>
      <c r="C1049">
        <v>7</v>
      </c>
      <c r="D1049" t="s">
        <v>21</v>
      </c>
      <c r="E1049">
        <v>2002</v>
      </c>
      <c r="F1049">
        <v>1800</v>
      </c>
      <c r="G1049">
        <v>290</v>
      </c>
      <c r="H1049">
        <v>2090</v>
      </c>
    </row>
    <row r="1050" spans="1:8" x14ac:dyDescent="0.25">
      <c r="A1050">
        <v>26</v>
      </c>
      <c r="B1050" t="s">
        <v>44</v>
      </c>
      <c r="C1050">
        <v>7</v>
      </c>
      <c r="D1050" t="s">
        <v>21</v>
      </c>
      <c r="E1050">
        <v>2003</v>
      </c>
      <c r="F1050">
        <v>400</v>
      </c>
      <c r="G1050">
        <v>89</v>
      </c>
      <c r="H1050">
        <v>489</v>
      </c>
    </row>
    <row r="1051" spans="1:8" x14ac:dyDescent="0.25">
      <c r="A1051">
        <v>26</v>
      </c>
      <c r="B1051" t="s">
        <v>44</v>
      </c>
      <c r="C1051">
        <v>7</v>
      </c>
      <c r="D1051" t="s">
        <v>21</v>
      </c>
      <c r="E1051">
        <v>2004</v>
      </c>
      <c r="F1051">
        <v>700</v>
      </c>
      <c r="G1051">
        <v>239</v>
      </c>
      <c r="H1051">
        <v>939</v>
      </c>
    </row>
    <row r="1052" spans="1:8" x14ac:dyDescent="0.25">
      <c r="A1052">
        <v>26</v>
      </c>
      <c r="B1052" t="s">
        <v>44</v>
      </c>
      <c r="C1052">
        <v>7</v>
      </c>
      <c r="D1052" t="s">
        <v>21</v>
      </c>
      <c r="E1052">
        <v>2005</v>
      </c>
      <c r="F1052">
        <v>950</v>
      </c>
      <c r="G1052">
        <v>248</v>
      </c>
      <c r="H1052">
        <v>1198</v>
      </c>
    </row>
    <row r="1053" spans="1:8" x14ac:dyDescent="0.25">
      <c r="A1053">
        <v>26</v>
      </c>
      <c r="B1053" t="s">
        <v>44</v>
      </c>
      <c r="C1053">
        <v>7</v>
      </c>
      <c r="D1053" t="s">
        <v>21</v>
      </c>
      <c r="E1053">
        <v>2006</v>
      </c>
      <c r="F1053">
        <v>700</v>
      </c>
      <c r="G1053">
        <v>143</v>
      </c>
      <c r="H1053">
        <v>843</v>
      </c>
    </row>
    <row r="1054" spans="1:8" x14ac:dyDescent="0.25">
      <c r="A1054">
        <v>26</v>
      </c>
      <c r="B1054" t="s">
        <v>44</v>
      </c>
      <c r="C1054">
        <v>7</v>
      </c>
      <c r="D1054" t="s">
        <v>21</v>
      </c>
      <c r="E1054">
        <v>2007</v>
      </c>
      <c r="F1054" t="s">
        <v>10</v>
      </c>
      <c r="G1054" t="s">
        <v>10</v>
      </c>
      <c r="H1054" t="s">
        <v>10</v>
      </c>
    </row>
    <row r="1055" spans="1:8" x14ac:dyDescent="0.25">
      <c r="A1055">
        <v>26</v>
      </c>
      <c r="B1055" t="s">
        <v>44</v>
      </c>
      <c r="C1055">
        <v>7</v>
      </c>
      <c r="D1055" t="s">
        <v>21</v>
      </c>
      <c r="E1055">
        <v>2008</v>
      </c>
      <c r="F1055">
        <v>650</v>
      </c>
      <c r="G1055">
        <v>186</v>
      </c>
      <c r="H1055">
        <v>836</v>
      </c>
    </row>
    <row r="1056" spans="1:8" x14ac:dyDescent="0.25">
      <c r="A1056">
        <v>26</v>
      </c>
      <c r="B1056" t="s">
        <v>44</v>
      </c>
      <c r="C1056">
        <v>7</v>
      </c>
      <c r="D1056" t="s">
        <v>21</v>
      </c>
      <c r="E1056">
        <v>2009</v>
      </c>
      <c r="F1056">
        <v>550</v>
      </c>
      <c r="G1056">
        <v>199</v>
      </c>
      <c r="H1056">
        <v>749</v>
      </c>
    </row>
    <row r="1057" spans="1:8" x14ac:dyDescent="0.25">
      <c r="A1057">
        <v>26</v>
      </c>
      <c r="B1057" t="s">
        <v>44</v>
      </c>
      <c r="C1057">
        <v>7</v>
      </c>
      <c r="D1057" t="s">
        <v>21</v>
      </c>
      <c r="E1057">
        <v>2010</v>
      </c>
      <c r="F1057">
        <v>600</v>
      </c>
      <c r="G1057">
        <v>172</v>
      </c>
      <c r="H1057">
        <v>772</v>
      </c>
    </row>
    <row r="1058" spans="1:8" x14ac:dyDescent="0.25">
      <c r="A1058">
        <v>26</v>
      </c>
      <c r="B1058" t="s">
        <v>44</v>
      </c>
      <c r="C1058">
        <v>7</v>
      </c>
      <c r="D1058" t="s">
        <v>21</v>
      </c>
      <c r="E1058">
        <v>2011</v>
      </c>
      <c r="F1058">
        <v>1900</v>
      </c>
      <c r="G1058">
        <v>659</v>
      </c>
      <c r="H1058">
        <v>2559</v>
      </c>
    </row>
    <row r="1059" spans="1:8" x14ac:dyDescent="0.25">
      <c r="A1059">
        <v>26</v>
      </c>
      <c r="B1059" t="s">
        <v>44</v>
      </c>
      <c r="C1059">
        <v>7</v>
      </c>
      <c r="D1059" t="s">
        <v>21</v>
      </c>
      <c r="E1059">
        <v>2012</v>
      </c>
      <c r="F1059">
        <v>700</v>
      </c>
      <c r="G1059">
        <v>180</v>
      </c>
      <c r="H1059">
        <v>880</v>
      </c>
    </row>
    <row r="1060" spans="1:8" x14ac:dyDescent="0.25">
      <c r="A1060">
        <v>26</v>
      </c>
      <c r="B1060" t="s">
        <v>44</v>
      </c>
      <c r="C1060">
        <v>7</v>
      </c>
      <c r="D1060" t="s">
        <v>21</v>
      </c>
      <c r="E1060">
        <v>2013</v>
      </c>
      <c r="F1060">
        <v>580</v>
      </c>
      <c r="G1060">
        <v>164</v>
      </c>
      <c r="H1060">
        <v>744</v>
      </c>
    </row>
    <row r="1061" spans="1:8" x14ac:dyDescent="0.25">
      <c r="A1061">
        <v>26</v>
      </c>
      <c r="B1061" t="s">
        <v>44</v>
      </c>
      <c r="C1061">
        <v>7</v>
      </c>
      <c r="D1061" t="s">
        <v>21</v>
      </c>
      <c r="E1061">
        <v>2014</v>
      </c>
      <c r="F1061">
        <v>1400</v>
      </c>
      <c r="G1061">
        <v>216</v>
      </c>
      <c r="H1061">
        <v>1616</v>
      </c>
    </row>
    <row r="1062" spans="1:8" x14ac:dyDescent="0.25">
      <c r="A1062">
        <v>26</v>
      </c>
      <c r="B1062" t="s">
        <v>44</v>
      </c>
      <c r="C1062">
        <v>7</v>
      </c>
      <c r="D1062" t="s">
        <v>21</v>
      </c>
      <c r="E1062">
        <v>2015</v>
      </c>
      <c r="F1062">
        <v>750</v>
      </c>
      <c r="G1062" t="s">
        <v>10</v>
      </c>
      <c r="H1062" t="s">
        <v>10</v>
      </c>
    </row>
    <row r="1063" spans="1:8" x14ac:dyDescent="0.25">
      <c r="A1063">
        <v>26</v>
      </c>
      <c r="B1063" t="s">
        <v>44</v>
      </c>
      <c r="C1063">
        <v>7</v>
      </c>
      <c r="D1063" t="s">
        <v>21</v>
      </c>
      <c r="E1063">
        <v>2016</v>
      </c>
      <c r="F1063" t="s">
        <v>10</v>
      </c>
      <c r="G1063" t="s">
        <v>10</v>
      </c>
      <c r="H1063" t="s">
        <v>10</v>
      </c>
    </row>
    <row r="1064" spans="1:8" x14ac:dyDescent="0.25">
      <c r="A1064">
        <v>26</v>
      </c>
      <c r="B1064" t="s">
        <v>44</v>
      </c>
      <c r="C1064">
        <v>7</v>
      </c>
      <c r="D1064" t="s">
        <v>21</v>
      </c>
      <c r="E1064">
        <v>2017</v>
      </c>
      <c r="F1064" t="s">
        <v>10</v>
      </c>
      <c r="G1064" t="s">
        <v>10</v>
      </c>
      <c r="H1064" t="s">
        <v>10</v>
      </c>
    </row>
    <row r="1065" spans="1:8" x14ac:dyDescent="0.25">
      <c r="A1065">
        <v>26</v>
      </c>
      <c r="B1065" t="s">
        <v>44</v>
      </c>
      <c r="C1065">
        <v>7</v>
      </c>
      <c r="D1065" t="s">
        <v>21</v>
      </c>
      <c r="E1065">
        <v>2018</v>
      </c>
      <c r="F1065">
        <v>400</v>
      </c>
      <c r="G1065" s="1" t="s">
        <v>10</v>
      </c>
      <c r="H1065" s="1" t="s">
        <v>10</v>
      </c>
    </row>
    <row r="1066" spans="1:8" x14ac:dyDescent="0.25">
      <c r="A1066">
        <v>26</v>
      </c>
      <c r="B1066" t="s">
        <v>44</v>
      </c>
      <c r="C1066">
        <v>7</v>
      </c>
      <c r="D1066" t="s">
        <v>21</v>
      </c>
      <c r="E1066">
        <v>2019</v>
      </c>
      <c r="F1066">
        <v>460</v>
      </c>
      <c r="G1066" s="1" t="s">
        <v>10</v>
      </c>
      <c r="H1066" s="1" t="s">
        <v>10</v>
      </c>
    </row>
    <row r="1067" spans="1:8" x14ac:dyDescent="0.25">
      <c r="A1067">
        <v>26</v>
      </c>
      <c r="B1067" t="s">
        <v>44</v>
      </c>
      <c r="C1067">
        <v>7</v>
      </c>
      <c r="D1067" t="s">
        <v>21</v>
      </c>
      <c r="E1067">
        <v>2020</v>
      </c>
      <c r="F1067">
        <v>275</v>
      </c>
      <c r="G1067" s="1" t="s">
        <v>10</v>
      </c>
      <c r="H1067" s="1" t="s">
        <v>10</v>
      </c>
    </row>
    <row r="1068" spans="1:8" x14ac:dyDescent="0.25">
      <c r="A1068">
        <v>27</v>
      </c>
      <c r="B1068" t="s">
        <v>45</v>
      </c>
      <c r="C1068">
        <v>8</v>
      </c>
      <c r="D1068" t="s">
        <v>21</v>
      </c>
      <c r="E1068">
        <v>1980</v>
      </c>
      <c r="F1068">
        <v>1000</v>
      </c>
      <c r="G1068">
        <v>813</v>
      </c>
      <c r="H1068">
        <v>1813</v>
      </c>
    </row>
    <row r="1069" spans="1:8" x14ac:dyDescent="0.25">
      <c r="A1069">
        <v>27</v>
      </c>
      <c r="B1069" t="s">
        <v>45</v>
      </c>
      <c r="C1069">
        <v>8</v>
      </c>
      <c r="D1069" t="s">
        <v>21</v>
      </c>
      <c r="E1069">
        <v>1981</v>
      </c>
      <c r="F1069">
        <v>1400</v>
      </c>
      <c r="G1069">
        <v>957</v>
      </c>
      <c r="H1069">
        <v>2357</v>
      </c>
    </row>
    <row r="1070" spans="1:8" x14ac:dyDescent="0.25">
      <c r="A1070">
        <v>27</v>
      </c>
      <c r="B1070" t="s">
        <v>45</v>
      </c>
      <c r="C1070">
        <v>8</v>
      </c>
      <c r="D1070" t="s">
        <v>21</v>
      </c>
      <c r="E1070">
        <v>1982</v>
      </c>
      <c r="F1070">
        <v>1550</v>
      </c>
      <c r="G1070">
        <v>840</v>
      </c>
      <c r="H1070">
        <v>2390</v>
      </c>
    </row>
    <row r="1071" spans="1:8" x14ac:dyDescent="0.25">
      <c r="A1071">
        <v>27</v>
      </c>
      <c r="B1071" t="s">
        <v>45</v>
      </c>
      <c r="C1071">
        <v>8</v>
      </c>
      <c r="D1071" t="s">
        <v>21</v>
      </c>
      <c r="E1071">
        <v>1983</v>
      </c>
      <c r="F1071">
        <v>1200</v>
      </c>
      <c r="G1071">
        <v>1157</v>
      </c>
      <c r="H1071">
        <v>2357</v>
      </c>
    </row>
    <row r="1072" spans="1:8" x14ac:dyDescent="0.25">
      <c r="A1072">
        <v>27</v>
      </c>
      <c r="B1072" t="s">
        <v>45</v>
      </c>
      <c r="C1072">
        <v>8</v>
      </c>
      <c r="D1072" t="s">
        <v>21</v>
      </c>
      <c r="E1072">
        <v>1984</v>
      </c>
      <c r="F1072">
        <v>2250</v>
      </c>
      <c r="G1072">
        <v>1742</v>
      </c>
      <c r="H1072">
        <v>3992</v>
      </c>
    </row>
    <row r="1073" spans="1:8" x14ac:dyDescent="0.25">
      <c r="A1073">
        <v>27</v>
      </c>
      <c r="B1073" t="s">
        <v>45</v>
      </c>
      <c r="C1073">
        <v>8</v>
      </c>
      <c r="D1073" t="s">
        <v>21</v>
      </c>
      <c r="E1073">
        <v>1985</v>
      </c>
      <c r="F1073">
        <v>1000</v>
      </c>
      <c r="G1073">
        <v>834</v>
      </c>
      <c r="H1073">
        <v>1834</v>
      </c>
    </row>
    <row r="1074" spans="1:8" x14ac:dyDescent="0.25">
      <c r="A1074">
        <v>27</v>
      </c>
      <c r="B1074" t="s">
        <v>45</v>
      </c>
      <c r="C1074">
        <v>8</v>
      </c>
      <c r="D1074" t="s">
        <v>21</v>
      </c>
      <c r="E1074">
        <v>1986</v>
      </c>
      <c r="F1074">
        <v>270</v>
      </c>
      <c r="G1074">
        <v>273</v>
      </c>
      <c r="H1074">
        <v>543</v>
      </c>
    </row>
    <row r="1075" spans="1:8" x14ac:dyDescent="0.25">
      <c r="A1075">
        <v>27</v>
      </c>
      <c r="B1075" t="s">
        <v>45</v>
      </c>
      <c r="C1075">
        <v>8</v>
      </c>
      <c r="D1075" t="s">
        <v>21</v>
      </c>
      <c r="E1075">
        <v>1987</v>
      </c>
      <c r="F1075">
        <v>1140</v>
      </c>
      <c r="G1075">
        <v>723</v>
      </c>
      <c r="H1075">
        <v>1863</v>
      </c>
    </row>
    <row r="1076" spans="1:8" x14ac:dyDescent="0.25">
      <c r="A1076">
        <v>27</v>
      </c>
      <c r="B1076" t="s">
        <v>45</v>
      </c>
      <c r="C1076">
        <v>8</v>
      </c>
      <c r="D1076" t="s">
        <v>21</v>
      </c>
      <c r="E1076">
        <v>1988</v>
      </c>
      <c r="F1076">
        <v>2000</v>
      </c>
      <c r="G1076">
        <v>1236</v>
      </c>
      <c r="H1076">
        <v>3236</v>
      </c>
    </row>
    <row r="1077" spans="1:8" x14ac:dyDescent="0.25">
      <c r="A1077">
        <v>27</v>
      </c>
      <c r="B1077" t="s">
        <v>45</v>
      </c>
      <c r="C1077">
        <v>8</v>
      </c>
      <c r="D1077" t="s">
        <v>21</v>
      </c>
      <c r="E1077">
        <v>1989</v>
      </c>
      <c r="F1077">
        <v>1300</v>
      </c>
      <c r="G1077">
        <v>772</v>
      </c>
      <c r="H1077">
        <v>2072</v>
      </c>
    </row>
    <row r="1078" spans="1:8" x14ac:dyDescent="0.25">
      <c r="A1078">
        <v>27</v>
      </c>
      <c r="B1078" t="s">
        <v>45</v>
      </c>
      <c r="C1078">
        <v>8</v>
      </c>
      <c r="D1078" t="s">
        <v>21</v>
      </c>
      <c r="E1078">
        <v>1990</v>
      </c>
      <c r="F1078">
        <v>5000</v>
      </c>
      <c r="G1078">
        <v>3661</v>
      </c>
      <c r="H1078">
        <v>8661</v>
      </c>
    </row>
    <row r="1079" spans="1:8" x14ac:dyDescent="0.25">
      <c r="A1079">
        <v>27</v>
      </c>
      <c r="B1079" t="s">
        <v>45</v>
      </c>
      <c r="C1079">
        <v>8</v>
      </c>
      <c r="D1079" t="s">
        <v>21</v>
      </c>
      <c r="E1079">
        <v>1991</v>
      </c>
      <c r="F1079">
        <v>3000</v>
      </c>
      <c r="G1079">
        <v>1820</v>
      </c>
      <c r="H1079">
        <v>4820</v>
      </c>
    </row>
    <row r="1080" spans="1:8" x14ac:dyDescent="0.25">
      <c r="A1080">
        <v>27</v>
      </c>
      <c r="B1080" t="s">
        <v>45</v>
      </c>
      <c r="C1080">
        <v>8</v>
      </c>
      <c r="D1080" t="s">
        <v>21</v>
      </c>
      <c r="E1080">
        <v>1992</v>
      </c>
      <c r="F1080">
        <v>1000</v>
      </c>
      <c r="G1080">
        <v>651</v>
      </c>
      <c r="H1080">
        <v>1651</v>
      </c>
    </row>
    <row r="1081" spans="1:8" x14ac:dyDescent="0.25">
      <c r="A1081">
        <v>27</v>
      </c>
      <c r="B1081" t="s">
        <v>45</v>
      </c>
      <c r="C1081">
        <v>8</v>
      </c>
      <c r="D1081" t="s">
        <v>21</v>
      </c>
      <c r="E1081">
        <v>1993</v>
      </c>
      <c r="F1081">
        <v>700</v>
      </c>
      <c r="G1081">
        <v>365</v>
      </c>
      <c r="H1081">
        <v>1065</v>
      </c>
    </row>
    <row r="1082" spans="1:8" x14ac:dyDescent="0.25">
      <c r="A1082">
        <v>27</v>
      </c>
      <c r="B1082" t="s">
        <v>45</v>
      </c>
      <c r="C1082">
        <v>8</v>
      </c>
      <c r="D1082" t="s">
        <v>21</v>
      </c>
      <c r="E1082">
        <v>1994</v>
      </c>
      <c r="F1082" t="s">
        <v>10</v>
      </c>
      <c r="G1082" t="s">
        <v>10</v>
      </c>
      <c r="H1082" t="s">
        <v>10</v>
      </c>
    </row>
    <row r="1083" spans="1:8" x14ac:dyDescent="0.25">
      <c r="A1083">
        <v>27</v>
      </c>
      <c r="B1083" t="s">
        <v>45</v>
      </c>
      <c r="C1083">
        <v>8</v>
      </c>
      <c r="D1083" t="s">
        <v>21</v>
      </c>
      <c r="E1083">
        <v>1995</v>
      </c>
      <c r="F1083">
        <v>1000</v>
      </c>
      <c r="G1083">
        <v>301</v>
      </c>
      <c r="H1083">
        <v>1301</v>
      </c>
    </row>
    <row r="1084" spans="1:8" x14ac:dyDescent="0.25">
      <c r="A1084">
        <v>27</v>
      </c>
      <c r="B1084" t="s">
        <v>45</v>
      </c>
      <c r="C1084">
        <v>8</v>
      </c>
      <c r="D1084" t="s">
        <v>21</v>
      </c>
      <c r="E1084">
        <v>1996</v>
      </c>
      <c r="F1084">
        <v>3000</v>
      </c>
      <c r="G1084">
        <v>2427</v>
      </c>
      <c r="H1084">
        <v>5427</v>
      </c>
    </row>
    <row r="1085" spans="1:8" x14ac:dyDescent="0.25">
      <c r="A1085">
        <v>27</v>
      </c>
      <c r="B1085" t="s">
        <v>45</v>
      </c>
      <c r="C1085">
        <v>8</v>
      </c>
      <c r="D1085" t="s">
        <v>21</v>
      </c>
      <c r="E1085">
        <v>1997</v>
      </c>
      <c r="F1085" t="s">
        <v>10</v>
      </c>
      <c r="G1085" t="s">
        <v>10</v>
      </c>
      <c r="H1085" t="s">
        <v>10</v>
      </c>
    </row>
    <row r="1086" spans="1:8" x14ac:dyDescent="0.25">
      <c r="A1086">
        <v>27</v>
      </c>
      <c r="B1086" t="s">
        <v>45</v>
      </c>
      <c r="C1086">
        <v>8</v>
      </c>
      <c r="D1086" t="s">
        <v>21</v>
      </c>
      <c r="E1086">
        <v>1998</v>
      </c>
      <c r="F1086">
        <v>2000</v>
      </c>
      <c r="G1086">
        <v>360</v>
      </c>
      <c r="H1086">
        <v>2360</v>
      </c>
    </row>
    <row r="1087" spans="1:8" x14ac:dyDescent="0.25">
      <c r="A1087">
        <v>27</v>
      </c>
      <c r="B1087" t="s">
        <v>45</v>
      </c>
      <c r="C1087">
        <v>8</v>
      </c>
      <c r="D1087" t="s">
        <v>21</v>
      </c>
      <c r="E1087">
        <v>1999</v>
      </c>
      <c r="F1087">
        <v>2500</v>
      </c>
      <c r="G1087">
        <v>451</v>
      </c>
      <c r="H1087">
        <v>2951</v>
      </c>
    </row>
    <row r="1088" spans="1:8" x14ac:dyDescent="0.25">
      <c r="A1088">
        <v>27</v>
      </c>
      <c r="B1088" t="s">
        <v>45</v>
      </c>
      <c r="C1088">
        <v>8</v>
      </c>
      <c r="D1088" t="s">
        <v>21</v>
      </c>
      <c r="E1088">
        <v>2000</v>
      </c>
      <c r="F1088">
        <v>2750</v>
      </c>
      <c r="G1088">
        <v>324</v>
      </c>
      <c r="H1088">
        <v>3074</v>
      </c>
    </row>
    <row r="1089" spans="1:8" x14ac:dyDescent="0.25">
      <c r="A1089">
        <v>27</v>
      </c>
      <c r="B1089" t="s">
        <v>45</v>
      </c>
      <c r="C1089">
        <v>8</v>
      </c>
      <c r="D1089" t="s">
        <v>21</v>
      </c>
      <c r="E1089">
        <v>2001</v>
      </c>
      <c r="F1089">
        <v>8500</v>
      </c>
      <c r="G1089">
        <v>2039</v>
      </c>
      <c r="H1089">
        <v>10539</v>
      </c>
    </row>
    <row r="1090" spans="1:8" x14ac:dyDescent="0.25">
      <c r="A1090">
        <v>27</v>
      </c>
      <c r="B1090" t="s">
        <v>45</v>
      </c>
      <c r="C1090">
        <v>8</v>
      </c>
      <c r="D1090" t="s">
        <v>21</v>
      </c>
      <c r="E1090">
        <v>2002</v>
      </c>
      <c r="F1090">
        <v>9210</v>
      </c>
      <c r="G1090">
        <v>1486</v>
      </c>
      <c r="H1090">
        <v>10696</v>
      </c>
    </row>
    <row r="1091" spans="1:8" x14ac:dyDescent="0.25">
      <c r="A1091">
        <v>27</v>
      </c>
      <c r="B1091" t="s">
        <v>45</v>
      </c>
      <c r="C1091">
        <v>8</v>
      </c>
      <c r="D1091" t="s">
        <v>21</v>
      </c>
      <c r="E1091">
        <v>2003</v>
      </c>
      <c r="F1091">
        <v>5900</v>
      </c>
      <c r="G1091">
        <v>1320</v>
      </c>
      <c r="H1091">
        <v>7220</v>
      </c>
    </row>
    <row r="1092" spans="1:8" x14ac:dyDescent="0.25">
      <c r="A1092">
        <v>27</v>
      </c>
      <c r="B1092" t="s">
        <v>45</v>
      </c>
      <c r="C1092">
        <v>8</v>
      </c>
      <c r="D1092" t="s">
        <v>21</v>
      </c>
      <c r="E1092">
        <v>2004</v>
      </c>
      <c r="F1092">
        <v>5200</v>
      </c>
      <c r="G1092">
        <v>1779</v>
      </c>
      <c r="H1092">
        <v>6979</v>
      </c>
    </row>
    <row r="1093" spans="1:8" x14ac:dyDescent="0.25">
      <c r="A1093">
        <v>27</v>
      </c>
      <c r="B1093" t="s">
        <v>45</v>
      </c>
      <c r="C1093">
        <v>8</v>
      </c>
      <c r="D1093" t="s">
        <v>21</v>
      </c>
      <c r="E1093">
        <v>2005</v>
      </c>
      <c r="F1093">
        <v>4100</v>
      </c>
      <c r="G1093">
        <v>1070</v>
      </c>
      <c r="H1093">
        <v>5170</v>
      </c>
    </row>
    <row r="1094" spans="1:8" x14ac:dyDescent="0.25">
      <c r="A1094">
        <v>27</v>
      </c>
      <c r="B1094" t="s">
        <v>45</v>
      </c>
      <c r="C1094">
        <v>8</v>
      </c>
      <c r="D1094" t="s">
        <v>21</v>
      </c>
      <c r="E1094">
        <v>2006</v>
      </c>
      <c r="F1094">
        <v>3300</v>
      </c>
      <c r="G1094">
        <v>672</v>
      </c>
      <c r="H1094">
        <v>3972</v>
      </c>
    </row>
    <row r="1095" spans="1:8" x14ac:dyDescent="0.25">
      <c r="A1095">
        <v>27</v>
      </c>
      <c r="B1095" t="s">
        <v>45</v>
      </c>
      <c r="C1095">
        <v>8</v>
      </c>
      <c r="D1095" t="s">
        <v>21</v>
      </c>
      <c r="E1095">
        <v>2007</v>
      </c>
      <c r="F1095">
        <v>1100</v>
      </c>
      <c r="G1095">
        <v>321</v>
      </c>
      <c r="H1095">
        <v>1421</v>
      </c>
    </row>
    <row r="1096" spans="1:8" x14ac:dyDescent="0.25">
      <c r="A1096">
        <v>27</v>
      </c>
      <c r="B1096" t="s">
        <v>45</v>
      </c>
      <c r="C1096">
        <v>8</v>
      </c>
      <c r="D1096" t="s">
        <v>21</v>
      </c>
      <c r="E1096">
        <v>2008</v>
      </c>
      <c r="F1096">
        <v>1400</v>
      </c>
      <c r="G1096">
        <v>400</v>
      </c>
      <c r="H1096">
        <v>1800</v>
      </c>
    </row>
    <row r="1097" spans="1:8" x14ac:dyDescent="0.25">
      <c r="A1097">
        <v>27</v>
      </c>
      <c r="B1097" t="s">
        <v>45</v>
      </c>
      <c r="C1097">
        <v>8</v>
      </c>
      <c r="D1097" t="s">
        <v>21</v>
      </c>
      <c r="E1097">
        <v>2009</v>
      </c>
      <c r="F1097">
        <v>5500</v>
      </c>
      <c r="G1097">
        <v>1987</v>
      </c>
      <c r="H1097">
        <v>7487</v>
      </c>
    </row>
    <row r="1098" spans="1:8" x14ac:dyDescent="0.25">
      <c r="A1098">
        <v>27</v>
      </c>
      <c r="B1098" t="s">
        <v>45</v>
      </c>
      <c r="C1098">
        <v>8</v>
      </c>
      <c r="D1098" t="s">
        <v>21</v>
      </c>
      <c r="E1098">
        <v>2010</v>
      </c>
      <c r="F1098">
        <v>4000</v>
      </c>
      <c r="G1098">
        <v>1144</v>
      </c>
      <c r="H1098">
        <v>5144</v>
      </c>
    </row>
    <row r="1099" spans="1:8" x14ac:dyDescent="0.25">
      <c r="A1099">
        <v>27</v>
      </c>
      <c r="B1099" t="s">
        <v>45</v>
      </c>
      <c r="C1099">
        <v>8</v>
      </c>
      <c r="D1099" t="s">
        <v>21</v>
      </c>
      <c r="E1099">
        <v>2011</v>
      </c>
      <c r="F1099">
        <v>4000</v>
      </c>
      <c r="G1099">
        <v>1387</v>
      </c>
      <c r="H1099">
        <v>5387</v>
      </c>
    </row>
    <row r="1100" spans="1:8" x14ac:dyDescent="0.25">
      <c r="A1100">
        <v>27</v>
      </c>
      <c r="B1100" t="s">
        <v>45</v>
      </c>
      <c r="C1100">
        <v>8</v>
      </c>
      <c r="D1100" t="s">
        <v>21</v>
      </c>
      <c r="E1100">
        <v>2012</v>
      </c>
      <c r="F1100">
        <v>4300</v>
      </c>
      <c r="G1100">
        <v>1108</v>
      </c>
      <c r="H1100">
        <v>5408</v>
      </c>
    </row>
    <row r="1101" spans="1:8" x14ac:dyDescent="0.25">
      <c r="A1101">
        <v>27</v>
      </c>
      <c r="B1101" t="s">
        <v>45</v>
      </c>
      <c r="C1101">
        <v>8</v>
      </c>
      <c r="D1101" t="s">
        <v>21</v>
      </c>
      <c r="E1101">
        <v>2013</v>
      </c>
      <c r="F1101">
        <v>4000</v>
      </c>
      <c r="G1101">
        <v>1130</v>
      </c>
      <c r="H1101">
        <v>5130</v>
      </c>
    </row>
    <row r="1102" spans="1:8" x14ac:dyDescent="0.25">
      <c r="A1102">
        <v>27</v>
      </c>
      <c r="B1102" t="s">
        <v>45</v>
      </c>
      <c r="C1102">
        <v>8</v>
      </c>
      <c r="D1102" t="s">
        <v>21</v>
      </c>
      <c r="E1102">
        <v>2014</v>
      </c>
      <c r="F1102">
        <v>6300</v>
      </c>
      <c r="G1102">
        <v>974</v>
      </c>
      <c r="H1102">
        <v>7274</v>
      </c>
    </row>
    <row r="1103" spans="1:8" x14ac:dyDescent="0.25">
      <c r="A1103">
        <v>27</v>
      </c>
      <c r="B1103" t="s">
        <v>45</v>
      </c>
      <c r="C1103">
        <v>8</v>
      </c>
      <c r="D1103" t="s">
        <v>21</v>
      </c>
      <c r="E1103">
        <v>2015</v>
      </c>
      <c r="F1103">
        <v>3800</v>
      </c>
      <c r="G1103" s="1" t="s">
        <v>10</v>
      </c>
      <c r="H1103" s="1" t="s">
        <v>10</v>
      </c>
    </row>
    <row r="1104" spans="1:8" x14ac:dyDescent="0.25">
      <c r="A1104">
        <v>27</v>
      </c>
      <c r="B1104" t="s">
        <v>45</v>
      </c>
      <c r="C1104">
        <v>8</v>
      </c>
      <c r="D1104" t="s">
        <v>21</v>
      </c>
      <c r="E1104">
        <v>2016</v>
      </c>
      <c r="F1104" t="s">
        <v>10</v>
      </c>
      <c r="G1104" t="s">
        <v>10</v>
      </c>
      <c r="H1104" t="s">
        <v>10</v>
      </c>
    </row>
    <row r="1105" spans="1:8" x14ac:dyDescent="0.25">
      <c r="A1105">
        <v>27</v>
      </c>
      <c r="B1105" t="s">
        <v>45</v>
      </c>
      <c r="C1105">
        <v>8</v>
      </c>
      <c r="D1105" t="s">
        <v>21</v>
      </c>
      <c r="E1105">
        <v>2017</v>
      </c>
      <c r="F1105" t="s">
        <v>10</v>
      </c>
      <c r="G1105" t="s">
        <v>10</v>
      </c>
      <c r="H1105" t="s">
        <v>10</v>
      </c>
    </row>
    <row r="1106" spans="1:8" x14ac:dyDescent="0.25">
      <c r="A1106">
        <v>27</v>
      </c>
      <c r="B1106" t="s">
        <v>45</v>
      </c>
      <c r="C1106">
        <v>8</v>
      </c>
      <c r="D1106" t="s">
        <v>21</v>
      </c>
      <c r="E1106">
        <v>2018</v>
      </c>
      <c r="F1106">
        <v>1725</v>
      </c>
      <c r="G1106" s="1" t="s">
        <v>10</v>
      </c>
      <c r="H1106" s="1" t="s">
        <v>10</v>
      </c>
    </row>
    <row r="1107" spans="1:8" x14ac:dyDescent="0.25">
      <c r="A1107">
        <v>27</v>
      </c>
      <c r="B1107" t="s">
        <v>45</v>
      </c>
      <c r="C1107">
        <v>8</v>
      </c>
      <c r="D1107" t="s">
        <v>21</v>
      </c>
      <c r="E1107">
        <v>2019</v>
      </c>
      <c r="F1107">
        <v>1000</v>
      </c>
      <c r="G1107" s="1" t="s">
        <v>10</v>
      </c>
      <c r="H1107" s="1" t="s">
        <v>10</v>
      </c>
    </row>
    <row r="1108" spans="1:8" x14ac:dyDescent="0.25">
      <c r="A1108">
        <v>27</v>
      </c>
      <c r="B1108" t="s">
        <v>45</v>
      </c>
      <c r="C1108">
        <v>8</v>
      </c>
      <c r="D1108" t="s">
        <v>21</v>
      </c>
      <c r="E1108">
        <v>2020</v>
      </c>
      <c r="F1108">
        <v>600</v>
      </c>
      <c r="G1108" s="1" t="s">
        <v>10</v>
      </c>
      <c r="H1108" s="1" t="s">
        <v>10</v>
      </c>
    </row>
    <row r="1109" spans="1:8" x14ac:dyDescent="0.25">
      <c r="A1109">
        <v>28</v>
      </c>
      <c r="B1109" t="s">
        <v>46</v>
      </c>
      <c r="C1109">
        <v>8</v>
      </c>
      <c r="D1109" t="s">
        <v>21</v>
      </c>
      <c r="E1109">
        <v>1980</v>
      </c>
      <c r="F1109">
        <v>500</v>
      </c>
      <c r="G1109">
        <v>407</v>
      </c>
      <c r="H1109">
        <v>907</v>
      </c>
    </row>
    <row r="1110" spans="1:8" x14ac:dyDescent="0.25">
      <c r="A1110">
        <v>28</v>
      </c>
      <c r="B1110" t="s">
        <v>46</v>
      </c>
      <c r="C1110">
        <v>8</v>
      </c>
      <c r="D1110" t="s">
        <v>21</v>
      </c>
      <c r="E1110">
        <v>1981</v>
      </c>
      <c r="F1110">
        <v>200</v>
      </c>
      <c r="G1110">
        <v>137</v>
      </c>
      <c r="H1110">
        <v>337</v>
      </c>
    </row>
    <row r="1111" spans="1:8" x14ac:dyDescent="0.25">
      <c r="A1111">
        <v>28</v>
      </c>
      <c r="B1111" t="s">
        <v>46</v>
      </c>
      <c r="C1111">
        <v>8</v>
      </c>
      <c r="D1111" t="s">
        <v>21</v>
      </c>
      <c r="E1111">
        <v>1982</v>
      </c>
      <c r="F1111">
        <v>250</v>
      </c>
      <c r="G1111">
        <v>136</v>
      </c>
      <c r="H1111">
        <v>386</v>
      </c>
    </row>
    <row r="1112" spans="1:8" x14ac:dyDescent="0.25">
      <c r="A1112">
        <v>28</v>
      </c>
      <c r="B1112" t="s">
        <v>46</v>
      </c>
      <c r="C1112">
        <v>8</v>
      </c>
      <c r="D1112" t="s">
        <v>21</v>
      </c>
      <c r="E1112">
        <v>1983</v>
      </c>
      <c r="F1112">
        <v>750</v>
      </c>
      <c r="G1112">
        <v>723</v>
      </c>
      <c r="H1112">
        <v>1473</v>
      </c>
    </row>
    <row r="1113" spans="1:8" x14ac:dyDescent="0.25">
      <c r="A1113">
        <v>28</v>
      </c>
      <c r="B1113" t="s">
        <v>46</v>
      </c>
      <c r="C1113">
        <v>8</v>
      </c>
      <c r="D1113" t="s">
        <v>21</v>
      </c>
      <c r="E1113">
        <v>1984</v>
      </c>
      <c r="F1113">
        <v>500</v>
      </c>
      <c r="G1113">
        <v>387</v>
      </c>
      <c r="H1113">
        <v>887</v>
      </c>
    </row>
    <row r="1114" spans="1:8" x14ac:dyDescent="0.25">
      <c r="A1114">
        <v>28</v>
      </c>
      <c r="B1114" t="s">
        <v>46</v>
      </c>
      <c r="C1114">
        <v>8</v>
      </c>
      <c r="D1114" t="s">
        <v>21</v>
      </c>
      <c r="E1114">
        <v>1985</v>
      </c>
      <c r="F1114">
        <v>75</v>
      </c>
      <c r="G1114">
        <v>63</v>
      </c>
      <c r="H1114">
        <v>138</v>
      </c>
    </row>
    <row r="1115" spans="1:8" x14ac:dyDescent="0.25">
      <c r="A1115">
        <v>28</v>
      </c>
      <c r="B1115" t="s">
        <v>46</v>
      </c>
      <c r="C1115">
        <v>8</v>
      </c>
      <c r="D1115" t="s">
        <v>21</v>
      </c>
      <c r="E1115">
        <v>1986</v>
      </c>
      <c r="F1115" t="s">
        <v>10</v>
      </c>
      <c r="G1115" t="s">
        <v>10</v>
      </c>
      <c r="H1115" t="s">
        <v>10</v>
      </c>
    </row>
    <row r="1116" spans="1:8" x14ac:dyDescent="0.25">
      <c r="A1116">
        <v>28</v>
      </c>
      <c r="B1116" t="s">
        <v>46</v>
      </c>
      <c r="C1116">
        <v>8</v>
      </c>
      <c r="D1116" t="s">
        <v>21</v>
      </c>
      <c r="E1116">
        <v>1987</v>
      </c>
      <c r="F1116" t="s">
        <v>10</v>
      </c>
      <c r="G1116" t="s">
        <v>10</v>
      </c>
      <c r="H1116" t="s">
        <v>10</v>
      </c>
    </row>
    <row r="1117" spans="1:8" x14ac:dyDescent="0.25">
      <c r="A1117">
        <v>28</v>
      </c>
      <c r="B1117" t="s">
        <v>46</v>
      </c>
      <c r="C1117">
        <v>8</v>
      </c>
      <c r="D1117" t="s">
        <v>21</v>
      </c>
      <c r="E1117">
        <v>1988</v>
      </c>
      <c r="F1117" t="s">
        <v>10</v>
      </c>
      <c r="G1117" t="s">
        <v>10</v>
      </c>
      <c r="H1117" t="s">
        <v>10</v>
      </c>
    </row>
    <row r="1118" spans="1:8" x14ac:dyDescent="0.25">
      <c r="A1118">
        <v>28</v>
      </c>
      <c r="B1118" t="s">
        <v>46</v>
      </c>
      <c r="C1118">
        <v>8</v>
      </c>
      <c r="D1118" t="s">
        <v>21</v>
      </c>
      <c r="E1118">
        <v>1989</v>
      </c>
      <c r="F1118" t="s">
        <v>10</v>
      </c>
      <c r="G1118" t="s">
        <v>10</v>
      </c>
      <c r="H1118" t="s">
        <v>10</v>
      </c>
    </row>
    <row r="1119" spans="1:8" x14ac:dyDescent="0.25">
      <c r="A1119">
        <v>28</v>
      </c>
      <c r="B1119" t="s">
        <v>46</v>
      </c>
      <c r="C1119">
        <v>8</v>
      </c>
      <c r="D1119" t="s">
        <v>21</v>
      </c>
      <c r="E1119">
        <v>1990</v>
      </c>
      <c r="F1119" t="s">
        <v>10</v>
      </c>
      <c r="G1119" t="s">
        <v>10</v>
      </c>
      <c r="H1119" t="s">
        <v>10</v>
      </c>
    </row>
    <row r="1120" spans="1:8" x14ac:dyDescent="0.25">
      <c r="A1120">
        <v>28</v>
      </c>
      <c r="B1120" t="s">
        <v>46</v>
      </c>
      <c r="C1120">
        <v>8</v>
      </c>
      <c r="D1120" t="s">
        <v>21</v>
      </c>
      <c r="E1120">
        <v>1991</v>
      </c>
      <c r="F1120">
        <v>1100</v>
      </c>
      <c r="G1120">
        <v>667</v>
      </c>
      <c r="H1120">
        <v>1767</v>
      </c>
    </row>
    <row r="1121" spans="1:8" x14ac:dyDescent="0.25">
      <c r="A1121">
        <v>28</v>
      </c>
      <c r="B1121" t="s">
        <v>46</v>
      </c>
      <c r="C1121">
        <v>8</v>
      </c>
      <c r="D1121" t="s">
        <v>21</v>
      </c>
      <c r="E1121">
        <v>1992</v>
      </c>
      <c r="F1121">
        <v>200</v>
      </c>
      <c r="G1121">
        <v>130</v>
      </c>
      <c r="H1121">
        <v>330</v>
      </c>
    </row>
    <row r="1122" spans="1:8" x14ac:dyDescent="0.25">
      <c r="A1122">
        <v>28</v>
      </c>
      <c r="B1122" t="s">
        <v>46</v>
      </c>
      <c r="C1122">
        <v>8</v>
      </c>
      <c r="D1122" t="s">
        <v>21</v>
      </c>
      <c r="E1122">
        <v>1993</v>
      </c>
      <c r="F1122" t="s">
        <v>10</v>
      </c>
      <c r="G1122" t="s">
        <v>10</v>
      </c>
      <c r="H1122" t="s">
        <v>10</v>
      </c>
    </row>
    <row r="1123" spans="1:8" x14ac:dyDescent="0.25">
      <c r="A1123">
        <v>28</v>
      </c>
      <c r="B1123" t="s">
        <v>46</v>
      </c>
      <c r="C1123">
        <v>8</v>
      </c>
      <c r="D1123" t="s">
        <v>21</v>
      </c>
      <c r="E1123">
        <v>1994</v>
      </c>
      <c r="F1123" t="s">
        <v>10</v>
      </c>
      <c r="G1123" t="s">
        <v>10</v>
      </c>
      <c r="H1123" t="s">
        <v>10</v>
      </c>
    </row>
    <row r="1124" spans="1:8" x14ac:dyDescent="0.25">
      <c r="A1124">
        <v>28</v>
      </c>
      <c r="B1124" t="s">
        <v>46</v>
      </c>
      <c r="C1124">
        <v>8</v>
      </c>
      <c r="D1124" t="s">
        <v>21</v>
      </c>
      <c r="E1124">
        <v>1995</v>
      </c>
      <c r="F1124" t="s">
        <v>10</v>
      </c>
      <c r="G1124" t="s">
        <v>10</v>
      </c>
      <c r="H1124" t="s">
        <v>10</v>
      </c>
    </row>
    <row r="1125" spans="1:8" x14ac:dyDescent="0.25">
      <c r="A1125">
        <v>28</v>
      </c>
      <c r="B1125" t="s">
        <v>46</v>
      </c>
      <c r="C1125">
        <v>8</v>
      </c>
      <c r="D1125" t="s">
        <v>21</v>
      </c>
      <c r="E1125">
        <v>1996</v>
      </c>
      <c r="F1125" t="s">
        <v>10</v>
      </c>
      <c r="G1125" t="s">
        <v>10</v>
      </c>
      <c r="H1125" t="s">
        <v>10</v>
      </c>
    </row>
    <row r="1126" spans="1:8" x14ac:dyDescent="0.25">
      <c r="A1126">
        <v>28</v>
      </c>
      <c r="B1126" t="s">
        <v>46</v>
      </c>
      <c r="C1126">
        <v>8</v>
      </c>
      <c r="D1126" t="s">
        <v>21</v>
      </c>
      <c r="E1126">
        <v>1997</v>
      </c>
      <c r="F1126" t="s">
        <v>10</v>
      </c>
      <c r="G1126" t="s">
        <v>10</v>
      </c>
      <c r="H1126" t="s">
        <v>10</v>
      </c>
    </row>
    <row r="1127" spans="1:8" x14ac:dyDescent="0.25">
      <c r="A1127">
        <v>28</v>
      </c>
      <c r="B1127" t="s">
        <v>46</v>
      </c>
      <c r="C1127">
        <v>8</v>
      </c>
      <c r="D1127" t="s">
        <v>21</v>
      </c>
      <c r="E1127">
        <v>1998</v>
      </c>
      <c r="F1127">
        <v>200</v>
      </c>
      <c r="G1127">
        <v>36</v>
      </c>
      <c r="H1127">
        <v>236</v>
      </c>
    </row>
    <row r="1128" spans="1:8" x14ac:dyDescent="0.25">
      <c r="A1128">
        <v>28</v>
      </c>
      <c r="B1128" t="s">
        <v>46</v>
      </c>
      <c r="C1128">
        <v>8</v>
      </c>
      <c r="D1128" t="s">
        <v>21</v>
      </c>
      <c r="E1128">
        <v>1999</v>
      </c>
      <c r="F1128" t="s">
        <v>10</v>
      </c>
      <c r="G1128" t="s">
        <v>10</v>
      </c>
      <c r="H1128" t="s">
        <v>10</v>
      </c>
    </row>
    <row r="1129" spans="1:8" x14ac:dyDescent="0.25">
      <c r="A1129">
        <v>28</v>
      </c>
      <c r="B1129" t="s">
        <v>46</v>
      </c>
      <c r="C1129">
        <v>8</v>
      </c>
      <c r="D1129" t="s">
        <v>21</v>
      </c>
      <c r="E1129">
        <v>2000</v>
      </c>
      <c r="F1129" t="s">
        <v>10</v>
      </c>
      <c r="G1129" t="s">
        <v>10</v>
      </c>
      <c r="H1129" t="s">
        <v>10</v>
      </c>
    </row>
    <row r="1130" spans="1:8" x14ac:dyDescent="0.25">
      <c r="A1130">
        <v>28</v>
      </c>
      <c r="B1130" t="s">
        <v>46</v>
      </c>
      <c r="C1130">
        <v>8</v>
      </c>
      <c r="D1130" t="s">
        <v>21</v>
      </c>
      <c r="E1130">
        <v>2001</v>
      </c>
      <c r="F1130" t="s">
        <v>10</v>
      </c>
      <c r="G1130" t="s">
        <v>10</v>
      </c>
      <c r="H1130" t="s">
        <v>10</v>
      </c>
    </row>
    <row r="1131" spans="1:8" x14ac:dyDescent="0.25">
      <c r="A1131">
        <v>28</v>
      </c>
      <c r="B1131" t="s">
        <v>46</v>
      </c>
      <c r="C1131">
        <v>8</v>
      </c>
      <c r="D1131" t="s">
        <v>21</v>
      </c>
      <c r="E1131">
        <v>2002</v>
      </c>
      <c r="F1131">
        <v>1800</v>
      </c>
      <c r="G1131">
        <v>290</v>
      </c>
      <c r="H1131">
        <v>2090</v>
      </c>
    </row>
    <row r="1132" spans="1:8" x14ac:dyDescent="0.25">
      <c r="A1132">
        <v>28</v>
      </c>
      <c r="B1132" t="s">
        <v>46</v>
      </c>
      <c r="C1132">
        <v>8</v>
      </c>
      <c r="D1132" t="s">
        <v>21</v>
      </c>
      <c r="E1132">
        <v>2003</v>
      </c>
      <c r="F1132">
        <v>1050</v>
      </c>
      <c r="G1132">
        <v>235</v>
      </c>
      <c r="H1132">
        <v>1285</v>
      </c>
    </row>
    <row r="1133" spans="1:8" x14ac:dyDescent="0.25">
      <c r="A1133">
        <v>28</v>
      </c>
      <c r="B1133" t="s">
        <v>46</v>
      </c>
      <c r="C1133">
        <v>8</v>
      </c>
      <c r="D1133" t="s">
        <v>21</v>
      </c>
      <c r="E1133">
        <v>2004</v>
      </c>
      <c r="F1133">
        <v>1200</v>
      </c>
      <c r="G1133">
        <v>411</v>
      </c>
      <c r="H1133">
        <v>1611</v>
      </c>
    </row>
    <row r="1134" spans="1:8" x14ac:dyDescent="0.25">
      <c r="A1134">
        <v>28</v>
      </c>
      <c r="B1134" t="s">
        <v>46</v>
      </c>
      <c r="C1134">
        <v>8</v>
      </c>
      <c r="D1134" t="s">
        <v>21</v>
      </c>
      <c r="E1134">
        <v>2005</v>
      </c>
      <c r="F1134">
        <v>900</v>
      </c>
      <c r="G1134">
        <v>235</v>
      </c>
      <c r="H1134">
        <v>1135</v>
      </c>
    </row>
    <row r="1135" spans="1:8" x14ac:dyDescent="0.25">
      <c r="A1135">
        <v>28</v>
      </c>
      <c r="B1135" t="s">
        <v>46</v>
      </c>
      <c r="C1135">
        <v>8</v>
      </c>
      <c r="D1135" t="s">
        <v>21</v>
      </c>
      <c r="E1135">
        <v>2006</v>
      </c>
      <c r="F1135">
        <v>540</v>
      </c>
      <c r="G1135">
        <v>110</v>
      </c>
      <c r="H1135">
        <v>650</v>
      </c>
    </row>
    <row r="1136" spans="1:8" x14ac:dyDescent="0.25">
      <c r="A1136">
        <v>28</v>
      </c>
      <c r="B1136" t="s">
        <v>46</v>
      </c>
      <c r="C1136">
        <v>8</v>
      </c>
      <c r="D1136" t="s">
        <v>21</v>
      </c>
      <c r="E1136">
        <v>2007</v>
      </c>
      <c r="F1136">
        <v>850</v>
      </c>
      <c r="G1136">
        <v>248</v>
      </c>
      <c r="H1136">
        <v>1098</v>
      </c>
    </row>
    <row r="1137" spans="1:8" x14ac:dyDescent="0.25">
      <c r="A1137">
        <v>28</v>
      </c>
      <c r="B1137" t="s">
        <v>46</v>
      </c>
      <c r="C1137">
        <v>8</v>
      </c>
      <c r="D1137" t="s">
        <v>21</v>
      </c>
      <c r="E1137">
        <v>2008</v>
      </c>
      <c r="F1137">
        <v>500</v>
      </c>
      <c r="G1137">
        <v>143</v>
      </c>
      <c r="H1137">
        <v>643</v>
      </c>
    </row>
    <row r="1138" spans="1:8" x14ac:dyDescent="0.25">
      <c r="A1138">
        <v>28</v>
      </c>
      <c r="B1138" t="s">
        <v>46</v>
      </c>
      <c r="C1138">
        <v>8</v>
      </c>
      <c r="D1138" t="s">
        <v>21</v>
      </c>
      <c r="E1138">
        <v>2009</v>
      </c>
      <c r="F1138">
        <v>1100</v>
      </c>
      <c r="G1138">
        <v>397</v>
      </c>
      <c r="H1138">
        <v>1497</v>
      </c>
    </row>
    <row r="1139" spans="1:8" x14ac:dyDescent="0.25">
      <c r="A1139">
        <v>28</v>
      </c>
      <c r="B1139" t="s">
        <v>46</v>
      </c>
      <c r="C1139">
        <v>8</v>
      </c>
      <c r="D1139" t="s">
        <v>21</v>
      </c>
      <c r="E1139">
        <v>2010</v>
      </c>
      <c r="F1139">
        <v>570</v>
      </c>
      <c r="G1139">
        <v>163</v>
      </c>
      <c r="H1139">
        <v>733</v>
      </c>
    </row>
    <row r="1140" spans="1:8" x14ac:dyDescent="0.25">
      <c r="A1140">
        <v>28</v>
      </c>
      <c r="B1140" t="s">
        <v>46</v>
      </c>
      <c r="C1140">
        <v>8</v>
      </c>
      <c r="D1140" t="s">
        <v>21</v>
      </c>
      <c r="E1140">
        <v>2011</v>
      </c>
      <c r="F1140">
        <v>1500</v>
      </c>
      <c r="G1140">
        <v>520</v>
      </c>
      <c r="H1140">
        <v>2020</v>
      </c>
    </row>
    <row r="1141" spans="1:8" x14ac:dyDescent="0.25">
      <c r="A1141">
        <v>28</v>
      </c>
      <c r="B1141" t="s">
        <v>46</v>
      </c>
      <c r="C1141">
        <v>8</v>
      </c>
      <c r="D1141" t="s">
        <v>21</v>
      </c>
      <c r="E1141">
        <v>2012</v>
      </c>
      <c r="F1141">
        <v>1300</v>
      </c>
      <c r="G1141">
        <v>335</v>
      </c>
      <c r="H1141">
        <v>1635</v>
      </c>
    </row>
    <row r="1142" spans="1:8" x14ac:dyDescent="0.25">
      <c r="A1142">
        <v>28</v>
      </c>
      <c r="B1142" t="s">
        <v>46</v>
      </c>
      <c r="C1142">
        <v>8</v>
      </c>
      <c r="D1142" t="s">
        <v>21</v>
      </c>
      <c r="E1142">
        <v>2013</v>
      </c>
      <c r="F1142">
        <v>700</v>
      </c>
      <c r="G1142">
        <v>198</v>
      </c>
      <c r="H1142">
        <v>898</v>
      </c>
    </row>
    <row r="1143" spans="1:8" x14ac:dyDescent="0.25">
      <c r="A1143">
        <v>28</v>
      </c>
      <c r="B1143" t="s">
        <v>46</v>
      </c>
      <c r="C1143">
        <v>8</v>
      </c>
      <c r="D1143" t="s">
        <v>21</v>
      </c>
      <c r="E1143">
        <v>2014</v>
      </c>
      <c r="F1143">
        <v>1325</v>
      </c>
      <c r="G1143">
        <v>205</v>
      </c>
      <c r="H1143">
        <v>1530</v>
      </c>
    </row>
    <row r="1144" spans="1:8" x14ac:dyDescent="0.25">
      <c r="A1144">
        <v>28</v>
      </c>
      <c r="B1144" t="s">
        <v>46</v>
      </c>
      <c r="C1144">
        <v>8</v>
      </c>
      <c r="D1144" t="s">
        <v>21</v>
      </c>
      <c r="E1144">
        <v>2015</v>
      </c>
      <c r="F1144">
        <v>1350</v>
      </c>
      <c r="G1144" s="1" t="s">
        <v>10</v>
      </c>
      <c r="H1144" s="1" t="s">
        <v>10</v>
      </c>
    </row>
    <row r="1145" spans="1:8" x14ac:dyDescent="0.25">
      <c r="A1145">
        <v>28</v>
      </c>
      <c r="B1145" t="s">
        <v>46</v>
      </c>
      <c r="C1145">
        <v>8</v>
      </c>
      <c r="D1145" t="s">
        <v>21</v>
      </c>
      <c r="E1145">
        <v>2016</v>
      </c>
      <c r="F1145" t="s">
        <v>10</v>
      </c>
      <c r="G1145" t="s">
        <v>10</v>
      </c>
      <c r="H1145" t="s">
        <v>10</v>
      </c>
    </row>
    <row r="1146" spans="1:8" x14ac:dyDescent="0.25">
      <c r="A1146">
        <v>28</v>
      </c>
      <c r="B1146" t="s">
        <v>46</v>
      </c>
      <c r="C1146">
        <v>8</v>
      </c>
      <c r="D1146" t="s">
        <v>21</v>
      </c>
      <c r="E1146">
        <v>2017</v>
      </c>
      <c r="F1146" t="s">
        <v>10</v>
      </c>
      <c r="G1146" t="s">
        <v>10</v>
      </c>
      <c r="H1146" t="s">
        <v>10</v>
      </c>
    </row>
    <row r="1147" spans="1:8" x14ac:dyDescent="0.25">
      <c r="A1147">
        <v>28</v>
      </c>
      <c r="B1147" t="s">
        <v>46</v>
      </c>
      <c r="C1147">
        <v>8</v>
      </c>
      <c r="D1147" t="s">
        <v>21</v>
      </c>
      <c r="E1147">
        <v>2018</v>
      </c>
      <c r="F1147">
        <v>130</v>
      </c>
      <c r="G1147" s="1" t="s">
        <v>10</v>
      </c>
      <c r="H1147" s="1" t="s">
        <v>10</v>
      </c>
    </row>
    <row r="1148" spans="1:8" x14ac:dyDescent="0.25">
      <c r="A1148">
        <v>28</v>
      </c>
      <c r="B1148" t="s">
        <v>46</v>
      </c>
      <c r="C1148">
        <v>8</v>
      </c>
      <c r="D1148" t="s">
        <v>21</v>
      </c>
      <c r="E1148">
        <v>2019</v>
      </c>
      <c r="F1148">
        <v>350</v>
      </c>
      <c r="G1148" s="1" t="s">
        <v>10</v>
      </c>
      <c r="H1148" s="1" t="s">
        <v>10</v>
      </c>
    </row>
    <row r="1149" spans="1:8" x14ac:dyDescent="0.25">
      <c r="A1149">
        <v>28</v>
      </c>
      <c r="B1149" t="s">
        <v>46</v>
      </c>
      <c r="C1149">
        <v>8</v>
      </c>
      <c r="D1149" t="s">
        <v>21</v>
      </c>
      <c r="E1149">
        <v>2020</v>
      </c>
      <c r="F1149">
        <v>450</v>
      </c>
      <c r="G1149" s="1" t="s">
        <v>10</v>
      </c>
      <c r="H1149" s="1" t="s">
        <v>10</v>
      </c>
    </row>
    <row r="1150" spans="1:8" x14ac:dyDescent="0.25">
      <c r="A1150">
        <v>29</v>
      </c>
      <c r="B1150" t="s">
        <v>47</v>
      </c>
      <c r="C1150">
        <v>8</v>
      </c>
      <c r="D1150" t="s">
        <v>21</v>
      </c>
      <c r="E1150">
        <v>1980</v>
      </c>
      <c r="F1150">
        <v>50</v>
      </c>
      <c r="G1150">
        <v>41</v>
      </c>
      <c r="H1150">
        <v>91</v>
      </c>
    </row>
    <row r="1151" spans="1:8" x14ac:dyDescent="0.25">
      <c r="A1151">
        <v>29</v>
      </c>
      <c r="B1151" t="s">
        <v>47</v>
      </c>
      <c r="C1151">
        <v>8</v>
      </c>
      <c r="D1151" t="s">
        <v>21</v>
      </c>
      <c r="E1151">
        <v>1981</v>
      </c>
      <c r="F1151" t="s">
        <v>10</v>
      </c>
      <c r="G1151" t="s">
        <v>10</v>
      </c>
      <c r="H1151" t="s">
        <v>10</v>
      </c>
    </row>
    <row r="1152" spans="1:8" x14ac:dyDescent="0.25">
      <c r="A1152">
        <v>29</v>
      </c>
      <c r="B1152" t="s">
        <v>47</v>
      </c>
      <c r="C1152">
        <v>8</v>
      </c>
      <c r="D1152" t="s">
        <v>21</v>
      </c>
      <c r="E1152">
        <v>1982</v>
      </c>
      <c r="F1152" t="s">
        <v>10</v>
      </c>
      <c r="G1152" t="s">
        <v>10</v>
      </c>
      <c r="H1152" t="s">
        <v>10</v>
      </c>
    </row>
    <row r="1153" spans="1:8" x14ac:dyDescent="0.25">
      <c r="A1153">
        <v>29</v>
      </c>
      <c r="B1153" t="s">
        <v>47</v>
      </c>
      <c r="C1153">
        <v>8</v>
      </c>
      <c r="D1153" t="s">
        <v>21</v>
      </c>
      <c r="E1153">
        <v>1983</v>
      </c>
      <c r="F1153">
        <v>75</v>
      </c>
      <c r="G1153">
        <v>72</v>
      </c>
      <c r="H1153">
        <v>147</v>
      </c>
    </row>
    <row r="1154" spans="1:8" x14ac:dyDescent="0.25">
      <c r="A1154">
        <v>29</v>
      </c>
      <c r="B1154" t="s">
        <v>47</v>
      </c>
      <c r="C1154">
        <v>8</v>
      </c>
      <c r="D1154" t="s">
        <v>21</v>
      </c>
      <c r="E1154">
        <v>1984</v>
      </c>
      <c r="F1154">
        <v>200</v>
      </c>
      <c r="G1154">
        <v>155</v>
      </c>
      <c r="H1154">
        <v>355</v>
      </c>
    </row>
    <row r="1155" spans="1:8" x14ac:dyDescent="0.25">
      <c r="A1155">
        <v>29</v>
      </c>
      <c r="B1155" t="s">
        <v>47</v>
      </c>
      <c r="C1155">
        <v>8</v>
      </c>
      <c r="D1155" t="s">
        <v>21</v>
      </c>
      <c r="E1155">
        <v>1985</v>
      </c>
      <c r="F1155">
        <v>100</v>
      </c>
      <c r="G1155">
        <v>83</v>
      </c>
      <c r="H1155">
        <v>183</v>
      </c>
    </row>
    <row r="1156" spans="1:8" x14ac:dyDescent="0.25">
      <c r="A1156">
        <v>29</v>
      </c>
      <c r="B1156" t="s">
        <v>47</v>
      </c>
      <c r="C1156">
        <v>8</v>
      </c>
      <c r="D1156" t="s">
        <v>21</v>
      </c>
      <c r="E1156">
        <v>1986</v>
      </c>
      <c r="F1156" t="s">
        <v>10</v>
      </c>
      <c r="G1156" t="s">
        <v>10</v>
      </c>
      <c r="H1156" t="s">
        <v>10</v>
      </c>
    </row>
    <row r="1157" spans="1:8" x14ac:dyDescent="0.25">
      <c r="A1157">
        <v>29</v>
      </c>
      <c r="B1157" t="s">
        <v>47</v>
      </c>
      <c r="C1157">
        <v>8</v>
      </c>
      <c r="D1157" t="s">
        <v>21</v>
      </c>
      <c r="E1157">
        <v>1987</v>
      </c>
      <c r="F1157">
        <v>250</v>
      </c>
      <c r="G1157">
        <v>158</v>
      </c>
      <c r="H1157">
        <v>408</v>
      </c>
    </row>
    <row r="1158" spans="1:8" x14ac:dyDescent="0.25">
      <c r="A1158">
        <v>29</v>
      </c>
      <c r="B1158" t="s">
        <v>47</v>
      </c>
      <c r="C1158">
        <v>8</v>
      </c>
      <c r="D1158" t="s">
        <v>21</v>
      </c>
      <c r="E1158">
        <v>1988</v>
      </c>
      <c r="F1158" t="s">
        <v>10</v>
      </c>
      <c r="G1158" t="s">
        <v>10</v>
      </c>
      <c r="H1158" t="s">
        <v>10</v>
      </c>
    </row>
    <row r="1159" spans="1:8" x14ac:dyDescent="0.25">
      <c r="A1159">
        <v>29</v>
      </c>
      <c r="B1159" t="s">
        <v>47</v>
      </c>
      <c r="C1159">
        <v>8</v>
      </c>
      <c r="D1159" t="s">
        <v>21</v>
      </c>
      <c r="E1159">
        <v>1989</v>
      </c>
      <c r="F1159" t="s">
        <v>10</v>
      </c>
      <c r="G1159" t="s">
        <v>10</v>
      </c>
      <c r="H1159" t="s">
        <v>10</v>
      </c>
    </row>
    <row r="1160" spans="1:8" x14ac:dyDescent="0.25">
      <c r="A1160">
        <v>29</v>
      </c>
      <c r="B1160" t="s">
        <v>47</v>
      </c>
      <c r="C1160">
        <v>8</v>
      </c>
      <c r="D1160" t="s">
        <v>21</v>
      </c>
      <c r="E1160">
        <v>1990</v>
      </c>
      <c r="F1160" t="s">
        <v>10</v>
      </c>
      <c r="G1160" t="s">
        <v>10</v>
      </c>
      <c r="H1160" t="s">
        <v>10</v>
      </c>
    </row>
    <row r="1161" spans="1:8" x14ac:dyDescent="0.25">
      <c r="A1161">
        <v>29</v>
      </c>
      <c r="B1161" t="s">
        <v>47</v>
      </c>
      <c r="C1161">
        <v>8</v>
      </c>
      <c r="D1161" t="s">
        <v>21</v>
      </c>
      <c r="E1161">
        <v>1991</v>
      </c>
      <c r="F1161">
        <v>375</v>
      </c>
      <c r="G1161">
        <v>228</v>
      </c>
      <c r="H1161">
        <v>603</v>
      </c>
    </row>
    <row r="1162" spans="1:8" x14ac:dyDescent="0.25">
      <c r="A1162">
        <v>29</v>
      </c>
      <c r="B1162" t="s">
        <v>47</v>
      </c>
      <c r="C1162">
        <v>8</v>
      </c>
      <c r="D1162" t="s">
        <v>21</v>
      </c>
      <c r="E1162">
        <v>1992</v>
      </c>
      <c r="F1162" t="s">
        <v>10</v>
      </c>
      <c r="G1162" t="s">
        <v>10</v>
      </c>
      <c r="H1162" t="s">
        <v>10</v>
      </c>
    </row>
    <row r="1163" spans="1:8" x14ac:dyDescent="0.25">
      <c r="A1163">
        <v>29</v>
      </c>
      <c r="B1163" t="s">
        <v>47</v>
      </c>
      <c r="C1163">
        <v>8</v>
      </c>
      <c r="D1163" t="s">
        <v>21</v>
      </c>
      <c r="E1163">
        <v>1993</v>
      </c>
      <c r="F1163">
        <v>38</v>
      </c>
      <c r="G1163">
        <v>20</v>
      </c>
      <c r="H1163">
        <v>58</v>
      </c>
    </row>
    <row r="1164" spans="1:8" x14ac:dyDescent="0.25">
      <c r="A1164">
        <v>29</v>
      </c>
      <c r="B1164" t="s">
        <v>47</v>
      </c>
      <c r="C1164">
        <v>8</v>
      </c>
      <c r="D1164" t="s">
        <v>21</v>
      </c>
      <c r="E1164">
        <v>1994</v>
      </c>
      <c r="F1164" t="s">
        <v>10</v>
      </c>
      <c r="G1164" t="s">
        <v>10</v>
      </c>
      <c r="H1164" t="s">
        <v>10</v>
      </c>
    </row>
    <row r="1165" spans="1:8" x14ac:dyDescent="0.25">
      <c r="A1165">
        <v>29</v>
      </c>
      <c r="B1165" t="s">
        <v>47</v>
      </c>
      <c r="C1165">
        <v>8</v>
      </c>
      <c r="D1165" t="s">
        <v>21</v>
      </c>
      <c r="E1165">
        <v>1995</v>
      </c>
      <c r="F1165" t="s">
        <v>10</v>
      </c>
      <c r="G1165" t="s">
        <v>10</v>
      </c>
      <c r="H1165" t="s">
        <v>10</v>
      </c>
    </row>
    <row r="1166" spans="1:8" x14ac:dyDescent="0.25">
      <c r="A1166">
        <v>29</v>
      </c>
      <c r="B1166" t="s">
        <v>47</v>
      </c>
      <c r="C1166">
        <v>8</v>
      </c>
      <c r="D1166" t="s">
        <v>21</v>
      </c>
      <c r="E1166">
        <v>1996</v>
      </c>
      <c r="F1166" t="s">
        <v>10</v>
      </c>
      <c r="G1166" t="s">
        <v>10</v>
      </c>
      <c r="H1166" t="s">
        <v>10</v>
      </c>
    </row>
    <row r="1167" spans="1:8" x14ac:dyDescent="0.25">
      <c r="A1167">
        <v>29</v>
      </c>
      <c r="B1167" t="s">
        <v>47</v>
      </c>
      <c r="C1167">
        <v>8</v>
      </c>
      <c r="D1167" t="s">
        <v>21</v>
      </c>
      <c r="E1167">
        <v>1997</v>
      </c>
      <c r="F1167" t="s">
        <v>10</v>
      </c>
      <c r="G1167" t="s">
        <v>10</v>
      </c>
      <c r="H1167" t="s">
        <v>10</v>
      </c>
    </row>
    <row r="1168" spans="1:8" x14ac:dyDescent="0.25">
      <c r="A1168">
        <v>29</v>
      </c>
      <c r="B1168" t="s">
        <v>47</v>
      </c>
      <c r="C1168">
        <v>8</v>
      </c>
      <c r="D1168" t="s">
        <v>21</v>
      </c>
      <c r="E1168">
        <v>1998</v>
      </c>
      <c r="F1168">
        <v>200</v>
      </c>
      <c r="G1168">
        <v>36</v>
      </c>
      <c r="H1168">
        <v>236</v>
      </c>
    </row>
    <row r="1169" spans="1:8" x14ac:dyDescent="0.25">
      <c r="A1169">
        <v>29</v>
      </c>
      <c r="B1169" t="s">
        <v>47</v>
      </c>
      <c r="C1169">
        <v>8</v>
      </c>
      <c r="D1169" t="s">
        <v>21</v>
      </c>
      <c r="E1169">
        <v>1999</v>
      </c>
      <c r="F1169" t="s">
        <v>10</v>
      </c>
      <c r="G1169" t="s">
        <v>10</v>
      </c>
      <c r="H1169" t="s">
        <v>10</v>
      </c>
    </row>
    <row r="1170" spans="1:8" x14ac:dyDescent="0.25">
      <c r="A1170">
        <v>29</v>
      </c>
      <c r="B1170" t="s">
        <v>47</v>
      </c>
      <c r="C1170">
        <v>8</v>
      </c>
      <c r="D1170" t="s">
        <v>21</v>
      </c>
      <c r="E1170">
        <v>2000</v>
      </c>
      <c r="F1170">
        <v>100</v>
      </c>
      <c r="G1170">
        <v>12</v>
      </c>
      <c r="H1170">
        <v>112</v>
      </c>
    </row>
    <row r="1171" spans="1:8" x14ac:dyDescent="0.25">
      <c r="A1171">
        <v>29</v>
      </c>
      <c r="B1171" t="s">
        <v>47</v>
      </c>
      <c r="C1171">
        <v>8</v>
      </c>
      <c r="D1171" t="s">
        <v>21</v>
      </c>
      <c r="E1171">
        <v>2001</v>
      </c>
      <c r="F1171">
        <v>250</v>
      </c>
      <c r="G1171">
        <v>60</v>
      </c>
      <c r="H1171">
        <v>310</v>
      </c>
    </row>
    <row r="1172" spans="1:8" x14ac:dyDescent="0.25">
      <c r="A1172">
        <v>29</v>
      </c>
      <c r="B1172" t="s">
        <v>47</v>
      </c>
      <c r="C1172">
        <v>8</v>
      </c>
      <c r="D1172" t="s">
        <v>21</v>
      </c>
      <c r="E1172">
        <v>2002</v>
      </c>
      <c r="F1172">
        <v>160</v>
      </c>
      <c r="G1172">
        <v>26</v>
      </c>
      <c r="H1172">
        <v>186</v>
      </c>
    </row>
    <row r="1173" spans="1:8" x14ac:dyDescent="0.25">
      <c r="A1173">
        <v>29</v>
      </c>
      <c r="B1173" t="s">
        <v>47</v>
      </c>
      <c r="C1173">
        <v>8</v>
      </c>
      <c r="D1173" t="s">
        <v>21</v>
      </c>
      <c r="E1173">
        <v>2003</v>
      </c>
      <c r="F1173">
        <v>270</v>
      </c>
      <c r="G1173">
        <v>60</v>
      </c>
      <c r="H1173">
        <v>330</v>
      </c>
    </row>
    <row r="1174" spans="1:8" x14ac:dyDescent="0.25">
      <c r="A1174">
        <v>29</v>
      </c>
      <c r="B1174" t="s">
        <v>47</v>
      </c>
      <c r="C1174">
        <v>8</v>
      </c>
      <c r="D1174" t="s">
        <v>21</v>
      </c>
      <c r="E1174">
        <v>2004</v>
      </c>
      <c r="F1174">
        <v>500</v>
      </c>
      <c r="G1174">
        <v>171</v>
      </c>
      <c r="H1174">
        <v>671</v>
      </c>
    </row>
    <row r="1175" spans="1:8" x14ac:dyDescent="0.25">
      <c r="A1175">
        <v>29</v>
      </c>
      <c r="B1175" t="s">
        <v>47</v>
      </c>
      <c r="C1175">
        <v>8</v>
      </c>
      <c r="D1175" t="s">
        <v>21</v>
      </c>
      <c r="E1175">
        <v>2005</v>
      </c>
      <c r="F1175">
        <v>250</v>
      </c>
      <c r="G1175">
        <v>65</v>
      </c>
      <c r="H1175">
        <v>315</v>
      </c>
    </row>
    <row r="1176" spans="1:8" x14ac:dyDescent="0.25">
      <c r="A1176">
        <v>29</v>
      </c>
      <c r="B1176" t="s">
        <v>47</v>
      </c>
      <c r="C1176">
        <v>8</v>
      </c>
      <c r="D1176" t="s">
        <v>21</v>
      </c>
      <c r="E1176">
        <v>2006</v>
      </c>
      <c r="F1176">
        <v>100</v>
      </c>
      <c r="G1176">
        <v>20</v>
      </c>
      <c r="H1176">
        <v>120</v>
      </c>
    </row>
    <row r="1177" spans="1:8" x14ac:dyDescent="0.25">
      <c r="A1177">
        <v>29</v>
      </c>
      <c r="B1177" t="s">
        <v>47</v>
      </c>
      <c r="C1177">
        <v>8</v>
      </c>
      <c r="D1177" t="s">
        <v>21</v>
      </c>
      <c r="E1177">
        <v>2007</v>
      </c>
      <c r="F1177">
        <v>100</v>
      </c>
      <c r="G1177">
        <v>29</v>
      </c>
      <c r="H1177">
        <v>129</v>
      </c>
    </row>
    <row r="1178" spans="1:8" x14ac:dyDescent="0.25">
      <c r="A1178">
        <v>29</v>
      </c>
      <c r="B1178" t="s">
        <v>47</v>
      </c>
      <c r="C1178">
        <v>8</v>
      </c>
      <c r="D1178" t="s">
        <v>21</v>
      </c>
      <c r="E1178">
        <v>2008</v>
      </c>
      <c r="F1178" t="s">
        <v>10</v>
      </c>
      <c r="G1178" t="s">
        <v>10</v>
      </c>
      <c r="H1178" t="s">
        <v>10</v>
      </c>
    </row>
    <row r="1179" spans="1:8" x14ac:dyDescent="0.25">
      <c r="A1179">
        <v>29</v>
      </c>
      <c r="B1179" t="s">
        <v>47</v>
      </c>
      <c r="C1179">
        <v>8</v>
      </c>
      <c r="D1179" t="s">
        <v>21</v>
      </c>
      <c r="E1179">
        <v>2009</v>
      </c>
      <c r="F1179">
        <v>400</v>
      </c>
      <c r="G1179">
        <v>144</v>
      </c>
      <c r="H1179">
        <v>544</v>
      </c>
    </row>
    <row r="1180" spans="1:8" x14ac:dyDescent="0.25">
      <c r="A1180">
        <v>29</v>
      </c>
      <c r="B1180" t="s">
        <v>47</v>
      </c>
      <c r="C1180">
        <v>8</v>
      </c>
      <c r="D1180" t="s">
        <v>21</v>
      </c>
      <c r="E1180">
        <v>2010</v>
      </c>
      <c r="F1180">
        <v>200</v>
      </c>
      <c r="G1180">
        <v>57</v>
      </c>
      <c r="H1180">
        <v>257</v>
      </c>
    </row>
    <row r="1181" spans="1:8" x14ac:dyDescent="0.25">
      <c r="A1181">
        <v>29</v>
      </c>
      <c r="B1181" t="s">
        <v>47</v>
      </c>
      <c r="C1181">
        <v>8</v>
      </c>
      <c r="D1181" t="s">
        <v>21</v>
      </c>
      <c r="E1181">
        <v>2011</v>
      </c>
      <c r="F1181">
        <v>100</v>
      </c>
      <c r="G1181">
        <v>35</v>
      </c>
      <c r="H1181">
        <v>135</v>
      </c>
    </row>
    <row r="1182" spans="1:8" x14ac:dyDescent="0.25">
      <c r="A1182">
        <v>29</v>
      </c>
      <c r="B1182" t="s">
        <v>47</v>
      </c>
      <c r="C1182">
        <v>8</v>
      </c>
      <c r="D1182" t="s">
        <v>21</v>
      </c>
      <c r="E1182">
        <v>2012</v>
      </c>
      <c r="F1182">
        <v>100</v>
      </c>
      <c r="G1182">
        <v>26</v>
      </c>
      <c r="H1182">
        <v>126</v>
      </c>
    </row>
    <row r="1183" spans="1:8" x14ac:dyDescent="0.25">
      <c r="A1183">
        <v>29</v>
      </c>
      <c r="B1183" t="s">
        <v>47</v>
      </c>
      <c r="C1183">
        <v>8</v>
      </c>
      <c r="D1183" t="s">
        <v>21</v>
      </c>
      <c r="E1183">
        <v>2013</v>
      </c>
      <c r="F1183">
        <v>180</v>
      </c>
      <c r="G1183">
        <v>51</v>
      </c>
      <c r="H1183">
        <v>231</v>
      </c>
    </row>
    <row r="1184" spans="1:8" x14ac:dyDescent="0.25">
      <c r="A1184">
        <v>29</v>
      </c>
      <c r="B1184" t="s">
        <v>47</v>
      </c>
      <c r="C1184">
        <v>8</v>
      </c>
      <c r="D1184" t="s">
        <v>21</v>
      </c>
      <c r="E1184">
        <v>2014</v>
      </c>
      <c r="F1184">
        <v>200</v>
      </c>
      <c r="G1184">
        <v>31</v>
      </c>
      <c r="H1184">
        <v>231</v>
      </c>
    </row>
    <row r="1185" spans="1:8" x14ac:dyDescent="0.25">
      <c r="A1185">
        <v>29</v>
      </c>
      <c r="B1185" t="s">
        <v>47</v>
      </c>
      <c r="C1185">
        <v>8</v>
      </c>
      <c r="D1185" t="s">
        <v>21</v>
      </c>
      <c r="E1185">
        <v>2015</v>
      </c>
      <c r="F1185">
        <v>290</v>
      </c>
      <c r="G1185" s="1" t="s">
        <v>10</v>
      </c>
      <c r="H1185" s="1" t="s">
        <v>10</v>
      </c>
    </row>
    <row r="1186" spans="1:8" x14ac:dyDescent="0.25">
      <c r="A1186">
        <v>29</v>
      </c>
      <c r="B1186" t="s">
        <v>47</v>
      </c>
      <c r="C1186">
        <v>8</v>
      </c>
      <c r="D1186" t="s">
        <v>21</v>
      </c>
      <c r="E1186">
        <v>2016</v>
      </c>
      <c r="F1186" t="s">
        <v>10</v>
      </c>
      <c r="G1186" t="s">
        <v>10</v>
      </c>
      <c r="H1186" t="s">
        <v>10</v>
      </c>
    </row>
    <row r="1187" spans="1:8" x14ac:dyDescent="0.25">
      <c r="A1187">
        <v>29</v>
      </c>
      <c r="B1187" t="s">
        <v>47</v>
      </c>
      <c r="C1187">
        <v>8</v>
      </c>
      <c r="D1187" t="s">
        <v>21</v>
      </c>
      <c r="E1187">
        <v>2017</v>
      </c>
      <c r="F1187" t="s">
        <v>10</v>
      </c>
      <c r="G1187" t="s">
        <v>10</v>
      </c>
      <c r="H1187" t="s">
        <v>10</v>
      </c>
    </row>
    <row r="1188" spans="1:8" x14ac:dyDescent="0.25">
      <c r="A1188">
        <v>29</v>
      </c>
      <c r="B1188" t="s">
        <v>47</v>
      </c>
      <c r="C1188">
        <v>8</v>
      </c>
      <c r="D1188" t="s">
        <v>21</v>
      </c>
      <c r="E1188">
        <v>2018</v>
      </c>
      <c r="F1188">
        <v>35</v>
      </c>
      <c r="G1188" s="1" t="s">
        <v>10</v>
      </c>
      <c r="H1188" s="1" t="s">
        <v>10</v>
      </c>
    </row>
    <row r="1189" spans="1:8" x14ac:dyDescent="0.25">
      <c r="A1189">
        <v>29</v>
      </c>
      <c r="B1189" t="s">
        <v>47</v>
      </c>
      <c r="C1189">
        <v>8</v>
      </c>
      <c r="D1189" t="s">
        <v>21</v>
      </c>
      <c r="E1189">
        <v>2019</v>
      </c>
      <c r="F1189">
        <v>115</v>
      </c>
      <c r="G1189" s="1" t="s">
        <v>10</v>
      </c>
      <c r="H1189" s="1" t="s">
        <v>10</v>
      </c>
    </row>
    <row r="1190" spans="1:8" x14ac:dyDescent="0.25">
      <c r="A1190">
        <v>29</v>
      </c>
      <c r="B1190" t="s">
        <v>47</v>
      </c>
      <c r="C1190">
        <v>8</v>
      </c>
      <c r="D1190" t="s">
        <v>21</v>
      </c>
      <c r="E1190">
        <v>2020</v>
      </c>
      <c r="F1190">
        <v>500</v>
      </c>
      <c r="G1190" s="1" t="s">
        <v>10</v>
      </c>
      <c r="H1190" s="1" t="s">
        <v>10</v>
      </c>
    </row>
    <row r="1191" spans="1:8" x14ac:dyDescent="0.25">
      <c r="A1191">
        <v>30</v>
      </c>
      <c r="B1191" t="s">
        <v>48</v>
      </c>
      <c r="C1191">
        <v>8</v>
      </c>
      <c r="D1191" t="s">
        <v>49</v>
      </c>
      <c r="E1191">
        <v>1980</v>
      </c>
      <c r="F1191">
        <v>12500</v>
      </c>
      <c r="G1191">
        <v>10564</v>
      </c>
      <c r="H1191">
        <v>23064</v>
      </c>
    </row>
    <row r="1192" spans="1:8" x14ac:dyDescent="0.25">
      <c r="A1192">
        <v>30</v>
      </c>
      <c r="B1192" t="s">
        <v>48</v>
      </c>
      <c r="C1192">
        <v>8</v>
      </c>
      <c r="D1192" t="s">
        <v>49</v>
      </c>
      <c r="E1192">
        <v>1981</v>
      </c>
      <c r="F1192">
        <v>10000</v>
      </c>
      <c r="G1192">
        <v>7085</v>
      </c>
      <c r="H1192">
        <v>17085</v>
      </c>
    </row>
    <row r="1193" spans="1:8" x14ac:dyDescent="0.25">
      <c r="A1193">
        <v>30</v>
      </c>
      <c r="B1193" t="s">
        <v>48</v>
      </c>
      <c r="C1193">
        <v>8</v>
      </c>
      <c r="D1193" t="s">
        <v>49</v>
      </c>
      <c r="E1193">
        <v>1982</v>
      </c>
      <c r="F1193">
        <v>6000</v>
      </c>
      <c r="G1193">
        <v>3360</v>
      </c>
      <c r="H1193">
        <v>9360</v>
      </c>
    </row>
    <row r="1194" spans="1:8" x14ac:dyDescent="0.25">
      <c r="A1194">
        <v>30</v>
      </c>
      <c r="B1194" t="s">
        <v>48</v>
      </c>
      <c r="C1194">
        <v>8</v>
      </c>
      <c r="D1194" t="s">
        <v>49</v>
      </c>
      <c r="E1194">
        <v>1983</v>
      </c>
      <c r="F1194">
        <v>25000</v>
      </c>
      <c r="G1194">
        <v>25135</v>
      </c>
      <c r="H1194">
        <v>50135</v>
      </c>
    </row>
    <row r="1195" spans="1:8" x14ac:dyDescent="0.25">
      <c r="A1195">
        <v>30</v>
      </c>
      <c r="B1195" t="s">
        <v>48</v>
      </c>
      <c r="C1195">
        <v>8</v>
      </c>
      <c r="D1195" t="s">
        <v>49</v>
      </c>
      <c r="E1195">
        <v>1984</v>
      </c>
      <c r="F1195">
        <v>45000</v>
      </c>
      <c r="G1195">
        <v>36175</v>
      </c>
      <c r="H1195">
        <v>81175</v>
      </c>
    </row>
    <row r="1196" spans="1:8" x14ac:dyDescent="0.25">
      <c r="A1196">
        <v>30</v>
      </c>
      <c r="B1196" t="s">
        <v>48</v>
      </c>
      <c r="C1196">
        <v>8</v>
      </c>
      <c r="D1196" t="s">
        <v>49</v>
      </c>
      <c r="E1196">
        <v>1985</v>
      </c>
      <c r="F1196">
        <v>15000</v>
      </c>
      <c r="G1196">
        <v>12996</v>
      </c>
      <c r="H1196">
        <v>27996</v>
      </c>
    </row>
    <row r="1197" spans="1:8" x14ac:dyDescent="0.25">
      <c r="A1197">
        <v>30</v>
      </c>
      <c r="B1197" t="s">
        <v>48</v>
      </c>
      <c r="C1197">
        <v>8</v>
      </c>
      <c r="D1197" t="s">
        <v>49</v>
      </c>
      <c r="E1197">
        <v>1986</v>
      </c>
      <c r="F1197">
        <v>29500</v>
      </c>
      <c r="G1197">
        <v>31165</v>
      </c>
      <c r="H1197">
        <v>60665</v>
      </c>
    </row>
    <row r="1198" spans="1:8" x14ac:dyDescent="0.25">
      <c r="A1198">
        <v>30</v>
      </c>
      <c r="B1198" t="s">
        <v>48</v>
      </c>
      <c r="C1198">
        <v>8</v>
      </c>
      <c r="D1198" t="s">
        <v>49</v>
      </c>
      <c r="E1198">
        <v>1987</v>
      </c>
      <c r="F1198">
        <v>7495</v>
      </c>
      <c r="G1198">
        <v>4917</v>
      </c>
      <c r="H1198">
        <v>12412</v>
      </c>
    </row>
    <row r="1199" spans="1:8" x14ac:dyDescent="0.25">
      <c r="A1199">
        <v>30</v>
      </c>
      <c r="B1199" t="s">
        <v>48</v>
      </c>
      <c r="C1199">
        <v>8</v>
      </c>
      <c r="D1199" t="s">
        <v>49</v>
      </c>
      <c r="E1199">
        <v>1988</v>
      </c>
      <c r="F1199">
        <v>20000</v>
      </c>
      <c r="G1199">
        <v>12783</v>
      </c>
      <c r="H1199">
        <v>32783</v>
      </c>
    </row>
    <row r="1200" spans="1:8" x14ac:dyDescent="0.25">
      <c r="A1200">
        <v>30</v>
      </c>
      <c r="B1200" t="s">
        <v>48</v>
      </c>
      <c r="C1200">
        <v>8</v>
      </c>
      <c r="D1200" t="s">
        <v>49</v>
      </c>
      <c r="E1200">
        <v>1989</v>
      </c>
      <c r="F1200">
        <v>12000</v>
      </c>
      <c r="G1200">
        <v>7373</v>
      </c>
      <c r="H1200">
        <v>19373</v>
      </c>
    </row>
    <row r="1201" spans="1:8" x14ac:dyDescent="0.25">
      <c r="A1201">
        <v>30</v>
      </c>
      <c r="B1201" t="s">
        <v>48</v>
      </c>
      <c r="C1201">
        <v>8</v>
      </c>
      <c r="D1201" t="s">
        <v>49</v>
      </c>
      <c r="E1201">
        <v>1990</v>
      </c>
      <c r="F1201">
        <v>21000</v>
      </c>
      <c r="G1201">
        <v>15949</v>
      </c>
      <c r="H1201">
        <v>36949</v>
      </c>
    </row>
    <row r="1202" spans="1:8" x14ac:dyDescent="0.25">
      <c r="A1202">
        <v>30</v>
      </c>
      <c r="B1202" t="s">
        <v>48</v>
      </c>
      <c r="C1202">
        <v>8</v>
      </c>
      <c r="D1202" t="s">
        <v>49</v>
      </c>
      <c r="E1202">
        <v>1991</v>
      </c>
      <c r="F1202">
        <v>21000</v>
      </c>
      <c r="G1202">
        <v>13095</v>
      </c>
      <c r="H1202">
        <v>34095</v>
      </c>
    </row>
    <row r="1203" spans="1:8" x14ac:dyDescent="0.25">
      <c r="A1203">
        <v>30</v>
      </c>
      <c r="B1203" t="s">
        <v>48</v>
      </c>
      <c r="C1203">
        <v>8</v>
      </c>
      <c r="D1203" t="s">
        <v>49</v>
      </c>
      <c r="E1203">
        <v>1992</v>
      </c>
      <c r="F1203">
        <v>15000</v>
      </c>
      <c r="G1203">
        <v>10001</v>
      </c>
      <c r="H1203">
        <v>25001</v>
      </c>
    </row>
    <row r="1204" spans="1:8" x14ac:dyDescent="0.25">
      <c r="A1204">
        <v>30</v>
      </c>
      <c r="B1204" t="s">
        <v>48</v>
      </c>
      <c r="C1204">
        <v>8</v>
      </c>
      <c r="D1204" t="s">
        <v>49</v>
      </c>
      <c r="E1204">
        <v>1993</v>
      </c>
      <c r="F1204">
        <v>15000</v>
      </c>
      <c r="G1204">
        <v>8021</v>
      </c>
      <c r="H1204">
        <v>23021</v>
      </c>
    </row>
    <row r="1205" spans="1:8" x14ac:dyDescent="0.25">
      <c r="A1205">
        <v>30</v>
      </c>
      <c r="B1205" t="s">
        <v>48</v>
      </c>
      <c r="C1205">
        <v>8</v>
      </c>
      <c r="D1205" t="s">
        <v>49</v>
      </c>
      <c r="E1205">
        <v>1994</v>
      </c>
      <c r="F1205">
        <v>20000</v>
      </c>
      <c r="G1205">
        <v>13437</v>
      </c>
      <c r="H1205">
        <v>33437</v>
      </c>
    </row>
    <row r="1206" spans="1:8" x14ac:dyDescent="0.25">
      <c r="A1206">
        <v>30</v>
      </c>
      <c r="B1206" t="s">
        <v>48</v>
      </c>
      <c r="C1206">
        <v>8</v>
      </c>
      <c r="D1206" t="s">
        <v>49</v>
      </c>
      <c r="E1206">
        <v>1995</v>
      </c>
      <c r="F1206">
        <v>30000</v>
      </c>
      <c r="G1206">
        <v>9229</v>
      </c>
      <c r="H1206">
        <v>39229</v>
      </c>
    </row>
    <row r="1207" spans="1:8" x14ac:dyDescent="0.25">
      <c r="A1207">
        <v>30</v>
      </c>
      <c r="B1207" t="s">
        <v>48</v>
      </c>
      <c r="C1207">
        <v>8</v>
      </c>
      <c r="D1207" t="s">
        <v>49</v>
      </c>
      <c r="E1207">
        <v>1996</v>
      </c>
      <c r="F1207">
        <v>10000</v>
      </c>
      <c r="G1207">
        <v>8396</v>
      </c>
      <c r="H1207">
        <v>18396</v>
      </c>
    </row>
    <row r="1208" spans="1:8" x14ac:dyDescent="0.25">
      <c r="A1208">
        <v>30</v>
      </c>
      <c r="B1208" t="s">
        <v>48</v>
      </c>
      <c r="C1208">
        <v>8</v>
      </c>
      <c r="D1208" t="s">
        <v>49</v>
      </c>
      <c r="E1208">
        <v>1997</v>
      </c>
      <c r="F1208">
        <v>10000</v>
      </c>
      <c r="G1208">
        <v>8305</v>
      </c>
      <c r="H1208">
        <v>18305</v>
      </c>
    </row>
    <row r="1209" spans="1:8" x14ac:dyDescent="0.25">
      <c r="A1209">
        <v>30</v>
      </c>
      <c r="B1209" t="s">
        <v>48</v>
      </c>
      <c r="C1209">
        <v>8</v>
      </c>
      <c r="D1209" t="s">
        <v>49</v>
      </c>
      <c r="E1209">
        <v>1998</v>
      </c>
      <c r="F1209">
        <v>80000</v>
      </c>
      <c r="G1209">
        <v>15171</v>
      </c>
      <c r="H1209">
        <v>95171</v>
      </c>
    </row>
    <row r="1210" spans="1:8" x14ac:dyDescent="0.25">
      <c r="A1210">
        <v>30</v>
      </c>
      <c r="B1210" t="s">
        <v>48</v>
      </c>
      <c r="C1210">
        <v>8</v>
      </c>
      <c r="D1210" t="s">
        <v>49</v>
      </c>
      <c r="E1210">
        <v>1999</v>
      </c>
      <c r="F1210">
        <v>29000</v>
      </c>
      <c r="G1210">
        <v>5511</v>
      </c>
      <c r="H1210">
        <v>34511</v>
      </c>
    </row>
    <row r="1211" spans="1:8" x14ac:dyDescent="0.25">
      <c r="A1211">
        <v>30</v>
      </c>
      <c r="B1211" t="s">
        <v>48</v>
      </c>
      <c r="C1211">
        <v>8</v>
      </c>
      <c r="D1211" t="s">
        <v>49</v>
      </c>
      <c r="E1211">
        <v>2000</v>
      </c>
      <c r="F1211">
        <v>24500</v>
      </c>
      <c r="G1211">
        <v>3119</v>
      </c>
      <c r="H1211">
        <v>27619</v>
      </c>
    </row>
    <row r="1212" spans="1:8" x14ac:dyDescent="0.25">
      <c r="A1212">
        <v>30</v>
      </c>
      <c r="B1212" t="s">
        <v>48</v>
      </c>
      <c r="C1212">
        <v>8</v>
      </c>
      <c r="D1212" t="s">
        <v>49</v>
      </c>
      <c r="E1212">
        <v>2001</v>
      </c>
      <c r="F1212">
        <v>83500</v>
      </c>
      <c r="G1212">
        <v>21226</v>
      </c>
      <c r="H1212">
        <v>104726</v>
      </c>
    </row>
    <row r="1213" spans="1:8" x14ac:dyDescent="0.25">
      <c r="A1213">
        <v>30</v>
      </c>
      <c r="B1213" t="s">
        <v>48</v>
      </c>
      <c r="C1213">
        <v>8</v>
      </c>
      <c r="D1213" t="s">
        <v>49</v>
      </c>
      <c r="E1213">
        <v>2002</v>
      </c>
      <c r="F1213">
        <v>29000</v>
      </c>
      <c r="G1213">
        <v>5048</v>
      </c>
      <c r="H1213">
        <v>34048</v>
      </c>
    </row>
    <row r="1214" spans="1:8" x14ac:dyDescent="0.25">
      <c r="A1214">
        <v>30</v>
      </c>
      <c r="B1214" t="s">
        <v>48</v>
      </c>
      <c r="C1214">
        <v>8</v>
      </c>
      <c r="D1214" t="s">
        <v>49</v>
      </c>
      <c r="E1214">
        <v>2003</v>
      </c>
      <c r="F1214">
        <v>33500</v>
      </c>
      <c r="G1214">
        <v>7962</v>
      </c>
      <c r="H1214">
        <v>41462</v>
      </c>
    </row>
    <row r="1215" spans="1:8" x14ac:dyDescent="0.25">
      <c r="A1215">
        <v>30</v>
      </c>
      <c r="B1215" t="s">
        <v>48</v>
      </c>
      <c r="C1215">
        <v>8</v>
      </c>
      <c r="D1215" t="s">
        <v>49</v>
      </c>
      <c r="E1215">
        <v>2004</v>
      </c>
      <c r="F1215">
        <v>30000</v>
      </c>
      <c r="G1215">
        <v>10760</v>
      </c>
      <c r="H1215">
        <v>40760</v>
      </c>
    </row>
    <row r="1216" spans="1:8" x14ac:dyDescent="0.25">
      <c r="A1216">
        <v>30</v>
      </c>
      <c r="B1216" t="s">
        <v>48</v>
      </c>
      <c r="C1216">
        <v>8</v>
      </c>
      <c r="D1216" t="s">
        <v>49</v>
      </c>
      <c r="E1216">
        <v>2005</v>
      </c>
      <c r="F1216">
        <v>14000</v>
      </c>
      <c r="G1216">
        <v>3865</v>
      </c>
      <c r="H1216">
        <v>17865</v>
      </c>
    </row>
    <row r="1217" spans="1:8" x14ac:dyDescent="0.25">
      <c r="A1217">
        <v>30</v>
      </c>
      <c r="B1217" t="s">
        <v>48</v>
      </c>
      <c r="C1217">
        <v>8</v>
      </c>
      <c r="D1217" t="s">
        <v>49</v>
      </c>
      <c r="E1217">
        <v>2006</v>
      </c>
      <c r="F1217">
        <v>8300</v>
      </c>
      <c r="G1217">
        <v>1803</v>
      </c>
      <c r="H1217">
        <v>10103</v>
      </c>
    </row>
    <row r="1218" spans="1:8" x14ac:dyDescent="0.25">
      <c r="A1218">
        <v>30</v>
      </c>
      <c r="B1218" t="s">
        <v>48</v>
      </c>
      <c r="C1218">
        <v>8</v>
      </c>
      <c r="D1218" t="s">
        <v>49</v>
      </c>
      <c r="E1218">
        <v>2007</v>
      </c>
      <c r="F1218">
        <v>17000</v>
      </c>
      <c r="G1218">
        <v>5225</v>
      </c>
      <c r="H1218">
        <v>22225</v>
      </c>
    </row>
    <row r="1219" spans="1:8" x14ac:dyDescent="0.25">
      <c r="A1219">
        <v>30</v>
      </c>
      <c r="B1219" t="s">
        <v>48</v>
      </c>
      <c r="C1219">
        <v>8</v>
      </c>
      <c r="D1219" t="s">
        <v>49</v>
      </c>
      <c r="E1219">
        <v>2008</v>
      </c>
      <c r="F1219" t="s">
        <v>10</v>
      </c>
      <c r="G1219" t="s">
        <v>10</v>
      </c>
      <c r="H1219" t="s">
        <v>10</v>
      </c>
    </row>
    <row r="1220" spans="1:8" x14ac:dyDescent="0.25">
      <c r="A1220">
        <v>30</v>
      </c>
      <c r="B1220" t="s">
        <v>48</v>
      </c>
      <c r="C1220">
        <v>8</v>
      </c>
      <c r="D1220" t="s">
        <v>49</v>
      </c>
      <c r="E1220">
        <v>2009</v>
      </c>
      <c r="F1220" t="s">
        <v>10</v>
      </c>
      <c r="G1220" t="s">
        <v>10</v>
      </c>
      <c r="H1220" t="s">
        <v>10</v>
      </c>
    </row>
    <row r="1221" spans="1:8" x14ac:dyDescent="0.25">
      <c r="A1221">
        <v>30</v>
      </c>
      <c r="B1221" t="s">
        <v>48</v>
      </c>
      <c r="C1221">
        <v>8</v>
      </c>
      <c r="D1221" t="s">
        <v>49</v>
      </c>
      <c r="E1221">
        <v>2010</v>
      </c>
      <c r="F1221" t="s">
        <v>10</v>
      </c>
      <c r="G1221" t="s">
        <v>10</v>
      </c>
      <c r="H1221" t="s">
        <v>10</v>
      </c>
    </row>
    <row r="1222" spans="1:8" x14ac:dyDescent="0.25">
      <c r="A1222">
        <v>30</v>
      </c>
      <c r="B1222" t="s">
        <v>48</v>
      </c>
      <c r="C1222">
        <v>8</v>
      </c>
      <c r="D1222" t="s">
        <v>49</v>
      </c>
      <c r="E1222">
        <v>2011</v>
      </c>
      <c r="F1222" t="s">
        <v>10</v>
      </c>
      <c r="G1222" t="s">
        <v>10</v>
      </c>
      <c r="H1222" t="s">
        <v>10</v>
      </c>
    </row>
    <row r="1223" spans="1:8" x14ac:dyDescent="0.25">
      <c r="A1223">
        <v>30</v>
      </c>
      <c r="B1223" t="s">
        <v>48</v>
      </c>
      <c r="C1223">
        <v>8</v>
      </c>
      <c r="D1223" t="s">
        <v>49</v>
      </c>
      <c r="E1223">
        <v>2012</v>
      </c>
      <c r="F1223" t="s">
        <v>10</v>
      </c>
      <c r="G1223" t="s">
        <v>10</v>
      </c>
      <c r="H1223" t="s">
        <v>10</v>
      </c>
    </row>
    <row r="1224" spans="1:8" x14ac:dyDescent="0.25">
      <c r="A1224">
        <v>30</v>
      </c>
      <c r="B1224" t="s">
        <v>48</v>
      </c>
      <c r="C1224">
        <v>8</v>
      </c>
      <c r="D1224" t="s">
        <v>49</v>
      </c>
      <c r="E1224">
        <v>2013</v>
      </c>
      <c r="F1224" t="s">
        <v>10</v>
      </c>
      <c r="G1224" t="s">
        <v>10</v>
      </c>
      <c r="H1224" t="s">
        <v>10</v>
      </c>
    </row>
    <row r="1225" spans="1:8" x14ac:dyDescent="0.25">
      <c r="A1225">
        <v>30</v>
      </c>
      <c r="B1225" t="s">
        <v>48</v>
      </c>
      <c r="C1225">
        <v>8</v>
      </c>
      <c r="D1225" t="s">
        <v>49</v>
      </c>
      <c r="E1225">
        <v>2014</v>
      </c>
      <c r="F1225" t="s">
        <v>10</v>
      </c>
      <c r="G1225" t="s">
        <v>10</v>
      </c>
      <c r="H1225" t="s">
        <v>10</v>
      </c>
    </row>
    <row r="1226" spans="1:8" x14ac:dyDescent="0.25">
      <c r="A1226">
        <v>30</v>
      </c>
      <c r="B1226" t="s">
        <v>48</v>
      </c>
      <c r="C1226">
        <v>8</v>
      </c>
      <c r="D1226" t="s">
        <v>49</v>
      </c>
      <c r="E1226">
        <v>2015</v>
      </c>
      <c r="F1226" t="s">
        <v>10</v>
      </c>
      <c r="G1226" t="s">
        <v>10</v>
      </c>
      <c r="H1226" t="s">
        <v>10</v>
      </c>
    </row>
    <row r="1227" spans="1:8" x14ac:dyDescent="0.25">
      <c r="A1227">
        <v>30</v>
      </c>
      <c r="B1227" t="s">
        <v>48</v>
      </c>
      <c r="C1227">
        <v>8</v>
      </c>
      <c r="D1227" t="s">
        <v>49</v>
      </c>
      <c r="E1227">
        <v>2016</v>
      </c>
      <c r="F1227" t="s">
        <v>10</v>
      </c>
      <c r="G1227" t="s">
        <v>10</v>
      </c>
      <c r="H1227" t="s">
        <v>10</v>
      </c>
    </row>
    <row r="1228" spans="1:8" x14ac:dyDescent="0.25">
      <c r="A1228">
        <v>30</v>
      </c>
      <c r="B1228" t="s">
        <v>48</v>
      </c>
      <c r="C1228">
        <v>8</v>
      </c>
      <c r="D1228" t="s">
        <v>49</v>
      </c>
      <c r="E1228">
        <v>2017</v>
      </c>
      <c r="F1228" t="s">
        <v>10</v>
      </c>
      <c r="G1228" t="s">
        <v>10</v>
      </c>
      <c r="H1228" t="s">
        <v>10</v>
      </c>
    </row>
    <row r="1229" spans="1:8" x14ac:dyDescent="0.25">
      <c r="A1229">
        <v>30</v>
      </c>
      <c r="B1229" t="s">
        <v>48</v>
      </c>
      <c r="C1229">
        <v>8</v>
      </c>
      <c r="D1229" t="s">
        <v>49</v>
      </c>
      <c r="E1229">
        <v>2018</v>
      </c>
      <c r="F1229" t="s">
        <v>10</v>
      </c>
      <c r="G1229" t="s">
        <v>10</v>
      </c>
      <c r="H1229" t="s">
        <v>10</v>
      </c>
    </row>
    <row r="1230" spans="1:8" x14ac:dyDescent="0.25">
      <c r="A1230">
        <v>30</v>
      </c>
      <c r="B1230" t="s">
        <v>48</v>
      </c>
      <c r="C1230">
        <v>8</v>
      </c>
      <c r="D1230" t="s">
        <v>49</v>
      </c>
      <c r="E1230">
        <v>2019</v>
      </c>
      <c r="F1230" t="s">
        <v>10</v>
      </c>
      <c r="G1230" t="s">
        <v>10</v>
      </c>
      <c r="H1230" t="s">
        <v>10</v>
      </c>
    </row>
    <row r="1231" spans="1:8" x14ac:dyDescent="0.25">
      <c r="A1231">
        <v>30</v>
      </c>
      <c r="B1231" t="s">
        <v>48</v>
      </c>
      <c r="C1231">
        <v>8</v>
      </c>
      <c r="D1231" t="s">
        <v>49</v>
      </c>
      <c r="E1231">
        <v>2020</v>
      </c>
      <c r="F1231" t="s">
        <v>10</v>
      </c>
      <c r="G1231" t="s">
        <v>10</v>
      </c>
      <c r="H1231" t="s">
        <v>10</v>
      </c>
    </row>
    <row r="1232" spans="1:8" x14ac:dyDescent="0.25">
      <c r="A1232">
        <v>31</v>
      </c>
      <c r="B1232" t="s">
        <v>50</v>
      </c>
      <c r="C1232">
        <v>8</v>
      </c>
      <c r="D1232" t="s">
        <v>49</v>
      </c>
      <c r="E1232">
        <v>1980</v>
      </c>
      <c r="F1232">
        <v>100</v>
      </c>
      <c r="G1232">
        <v>85</v>
      </c>
      <c r="H1232">
        <v>185</v>
      </c>
    </row>
    <row r="1233" spans="1:8" x14ac:dyDescent="0.25">
      <c r="A1233">
        <v>31</v>
      </c>
      <c r="B1233" t="s">
        <v>50</v>
      </c>
      <c r="C1233">
        <v>8</v>
      </c>
      <c r="D1233" t="s">
        <v>49</v>
      </c>
      <c r="E1233">
        <v>1981</v>
      </c>
      <c r="F1233" t="s">
        <v>10</v>
      </c>
      <c r="G1233" t="s">
        <v>10</v>
      </c>
      <c r="H1233" t="s">
        <v>10</v>
      </c>
    </row>
    <row r="1234" spans="1:8" x14ac:dyDescent="0.25">
      <c r="A1234">
        <v>31</v>
      </c>
      <c r="B1234" t="s">
        <v>50</v>
      </c>
      <c r="C1234">
        <v>8</v>
      </c>
      <c r="D1234" t="s">
        <v>49</v>
      </c>
      <c r="E1234">
        <v>1982</v>
      </c>
      <c r="F1234">
        <v>65</v>
      </c>
      <c r="G1234">
        <v>36</v>
      </c>
      <c r="H1234">
        <v>101</v>
      </c>
    </row>
    <row r="1235" spans="1:8" x14ac:dyDescent="0.25">
      <c r="A1235">
        <v>31</v>
      </c>
      <c r="B1235" t="s">
        <v>50</v>
      </c>
      <c r="C1235">
        <v>8</v>
      </c>
      <c r="D1235" t="s">
        <v>49</v>
      </c>
      <c r="E1235">
        <v>1983</v>
      </c>
      <c r="F1235">
        <v>150</v>
      </c>
      <c r="G1235">
        <v>151</v>
      </c>
      <c r="H1235">
        <v>301</v>
      </c>
    </row>
    <row r="1236" spans="1:8" x14ac:dyDescent="0.25">
      <c r="A1236">
        <v>31</v>
      </c>
      <c r="B1236" t="s">
        <v>50</v>
      </c>
      <c r="C1236">
        <v>8</v>
      </c>
      <c r="D1236" t="s">
        <v>49</v>
      </c>
      <c r="E1236">
        <v>1984</v>
      </c>
      <c r="F1236" t="s">
        <v>10</v>
      </c>
      <c r="G1236" t="s">
        <v>10</v>
      </c>
      <c r="H1236" t="s">
        <v>10</v>
      </c>
    </row>
    <row r="1237" spans="1:8" x14ac:dyDescent="0.25">
      <c r="A1237">
        <v>31</v>
      </c>
      <c r="B1237" t="s">
        <v>50</v>
      </c>
      <c r="C1237">
        <v>8</v>
      </c>
      <c r="D1237" t="s">
        <v>49</v>
      </c>
      <c r="E1237">
        <v>1985</v>
      </c>
      <c r="F1237" t="s">
        <v>10</v>
      </c>
      <c r="G1237" t="s">
        <v>10</v>
      </c>
      <c r="H1237" t="s">
        <v>10</v>
      </c>
    </row>
    <row r="1238" spans="1:8" x14ac:dyDescent="0.25">
      <c r="A1238">
        <v>31</v>
      </c>
      <c r="B1238" t="s">
        <v>50</v>
      </c>
      <c r="C1238">
        <v>8</v>
      </c>
      <c r="D1238" t="s">
        <v>49</v>
      </c>
      <c r="E1238">
        <v>1986</v>
      </c>
      <c r="F1238" t="s">
        <v>10</v>
      </c>
      <c r="G1238" t="s">
        <v>10</v>
      </c>
      <c r="H1238" t="s">
        <v>10</v>
      </c>
    </row>
    <row r="1239" spans="1:8" x14ac:dyDescent="0.25">
      <c r="A1239">
        <v>31</v>
      </c>
      <c r="B1239" t="s">
        <v>50</v>
      </c>
      <c r="C1239">
        <v>8</v>
      </c>
      <c r="D1239" t="s">
        <v>49</v>
      </c>
      <c r="E1239">
        <v>1987</v>
      </c>
      <c r="F1239" t="s">
        <v>10</v>
      </c>
      <c r="G1239" t="s">
        <v>10</v>
      </c>
      <c r="H1239" t="s">
        <v>10</v>
      </c>
    </row>
    <row r="1240" spans="1:8" x14ac:dyDescent="0.25">
      <c r="A1240">
        <v>31</v>
      </c>
      <c r="B1240" t="s">
        <v>50</v>
      </c>
      <c r="C1240">
        <v>8</v>
      </c>
      <c r="D1240" t="s">
        <v>49</v>
      </c>
      <c r="E1240">
        <v>1988</v>
      </c>
      <c r="F1240" t="s">
        <v>10</v>
      </c>
      <c r="G1240" t="s">
        <v>10</v>
      </c>
      <c r="H1240" t="s">
        <v>10</v>
      </c>
    </row>
    <row r="1241" spans="1:8" x14ac:dyDescent="0.25">
      <c r="A1241">
        <v>31</v>
      </c>
      <c r="B1241" t="s">
        <v>50</v>
      </c>
      <c r="C1241">
        <v>8</v>
      </c>
      <c r="D1241" t="s">
        <v>49</v>
      </c>
      <c r="E1241">
        <v>1989</v>
      </c>
      <c r="F1241" t="s">
        <v>10</v>
      </c>
      <c r="G1241" t="s">
        <v>10</v>
      </c>
      <c r="H1241" t="s">
        <v>10</v>
      </c>
    </row>
    <row r="1242" spans="1:8" x14ac:dyDescent="0.25">
      <c r="A1242">
        <v>31</v>
      </c>
      <c r="B1242" t="s">
        <v>50</v>
      </c>
      <c r="C1242">
        <v>8</v>
      </c>
      <c r="D1242" t="s">
        <v>49</v>
      </c>
      <c r="E1242">
        <v>1990</v>
      </c>
      <c r="F1242" t="s">
        <v>10</v>
      </c>
      <c r="G1242" t="s">
        <v>10</v>
      </c>
      <c r="H1242" t="s">
        <v>10</v>
      </c>
    </row>
    <row r="1243" spans="1:8" x14ac:dyDescent="0.25">
      <c r="A1243">
        <v>31</v>
      </c>
      <c r="B1243" t="s">
        <v>50</v>
      </c>
      <c r="C1243">
        <v>8</v>
      </c>
      <c r="D1243" t="s">
        <v>49</v>
      </c>
      <c r="E1243">
        <v>1991</v>
      </c>
      <c r="F1243" t="s">
        <v>10</v>
      </c>
      <c r="G1243" t="s">
        <v>10</v>
      </c>
      <c r="H1243" t="s">
        <v>10</v>
      </c>
    </row>
    <row r="1244" spans="1:8" x14ac:dyDescent="0.25">
      <c r="A1244">
        <v>31</v>
      </c>
      <c r="B1244" t="s">
        <v>50</v>
      </c>
      <c r="C1244">
        <v>8</v>
      </c>
      <c r="D1244" t="s">
        <v>49</v>
      </c>
      <c r="E1244">
        <v>1992</v>
      </c>
      <c r="F1244" t="s">
        <v>10</v>
      </c>
      <c r="G1244" t="s">
        <v>10</v>
      </c>
      <c r="H1244" t="s">
        <v>10</v>
      </c>
    </row>
    <row r="1245" spans="1:8" x14ac:dyDescent="0.25">
      <c r="A1245">
        <v>31</v>
      </c>
      <c r="B1245" t="s">
        <v>50</v>
      </c>
      <c r="C1245">
        <v>8</v>
      </c>
      <c r="D1245" t="s">
        <v>49</v>
      </c>
      <c r="E1245">
        <v>1993</v>
      </c>
      <c r="F1245" t="s">
        <v>10</v>
      </c>
      <c r="G1245" t="s">
        <v>10</v>
      </c>
      <c r="H1245" t="s">
        <v>10</v>
      </c>
    </row>
    <row r="1246" spans="1:8" x14ac:dyDescent="0.25">
      <c r="A1246">
        <v>31</v>
      </c>
      <c r="B1246" t="s">
        <v>50</v>
      </c>
      <c r="C1246">
        <v>8</v>
      </c>
      <c r="D1246" t="s">
        <v>49</v>
      </c>
      <c r="E1246">
        <v>1994</v>
      </c>
      <c r="F1246" t="s">
        <v>10</v>
      </c>
      <c r="G1246" t="s">
        <v>10</v>
      </c>
      <c r="H1246" t="s">
        <v>10</v>
      </c>
    </row>
    <row r="1247" spans="1:8" x14ac:dyDescent="0.25">
      <c r="A1247">
        <v>31</v>
      </c>
      <c r="B1247" t="s">
        <v>50</v>
      </c>
      <c r="C1247">
        <v>8</v>
      </c>
      <c r="D1247" t="s">
        <v>49</v>
      </c>
      <c r="E1247">
        <v>1995</v>
      </c>
      <c r="F1247" t="s">
        <v>10</v>
      </c>
      <c r="G1247" t="s">
        <v>10</v>
      </c>
      <c r="H1247" t="s">
        <v>10</v>
      </c>
    </row>
    <row r="1248" spans="1:8" x14ac:dyDescent="0.25">
      <c r="A1248">
        <v>31</v>
      </c>
      <c r="B1248" t="s">
        <v>50</v>
      </c>
      <c r="C1248">
        <v>8</v>
      </c>
      <c r="D1248" t="s">
        <v>49</v>
      </c>
      <c r="E1248">
        <v>1996</v>
      </c>
      <c r="F1248" t="s">
        <v>10</v>
      </c>
      <c r="G1248" t="s">
        <v>10</v>
      </c>
      <c r="H1248" t="s">
        <v>10</v>
      </c>
    </row>
    <row r="1249" spans="1:8" x14ac:dyDescent="0.25">
      <c r="A1249">
        <v>31</v>
      </c>
      <c r="B1249" t="s">
        <v>50</v>
      </c>
      <c r="C1249">
        <v>8</v>
      </c>
      <c r="D1249" t="s">
        <v>49</v>
      </c>
      <c r="E1249">
        <v>1997</v>
      </c>
      <c r="F1249" t="s">
        <v>10</v>
      </c>
      <c r="G1249" t="s">
        <v>10</v>
      </c>
      <c r="H1249" t="s">
        <v>10</v>
      </c>
    </row>
    <row r="1250" spans="1:8" x14ac:dyDescent="0.25">
      <c r="A1250">
        <v>31</v>
      </c>
      <c r="B1250" t="s">
        <v>50</v>
      </c>
      <c r="C1250">
        <v>8</v>
      </c>
      <c r="D1250" t="s">
        <v>49</v>
      </c>
      <c r="E1250">
        <v>1998</v>
      </c>
      <c r="F1250">
        <v>1000</v>
      </c>
      <c r="G1250">
        <v>190</v>
      </c>
      <c r="H1250">
        <v>1190</v>
      </c>
    </row>
    <row r="1251" spans="1:8" x14ac:dyDescent="0.25">
      <c r="A1251">
        <v>31</v>
      </c>
      <c r="B1251" t="s">
        <v>50</v>
      </c>
      <c r="C1251">
        <v>8</v>
      </c>
      <c r="D1251" t="s">
        <v>49</v>
      </c>
      <c r="E1251">
        <v>1999</v>
      </c>
      <c r="F1251">
        <v>1000</v>
      </c>
      <c r="G1251">
        <v>190</v>
      </c>
      <c r="H1251">
        <v>1190</v>
      </c>
    </row>
    <row r="1252" spans="1:8" x14ac:dyDescent="0.25">
      <c r="A1252">
        <v>31</v>
      </c>
      <c r="B1252" t="s">
        <v>50</v>
      </c>
      <c r="C1252">
        <v>8</v>
      </c>
      <c r="D1252" t="s">
        <v>49</v>
      </c>
      <c r="E1252">
        <v>2000</v>
      </c>
      <c r="F1252">
        <v>500</v>
      </c>
      <c r="G1252">
        <v>64</v>
      </c>
      <c r="H1252">
        <v>564</v>
      </c>
    </row>
    <row r="1253" spans="1:8" x14ac:dyDescent="0.25">
      <c r="A1253">
        <v>31</v>
      </c>
      <c r="B1253" t="s">
        <v>50</v>
      </c>
      <c r="C1253">
        <v>8</v>
      </c>
      <c r="D1253" t="s">
        <v>49</v>
      </c>
      <c r="E1253">
        <v>2001</v>
      </c>
      <c r="F1253">
        <v>1500</v>
      </c>
      <c r="G1253">
        <v>381</v>
      </c>
      <c r="H1253">
        <v>1881</v>
      </c>
    </row>
    <row r="1254" spans="1:8" x14ac:dyDescent="0.25">
      <c r="A1254">
        <v>31</v>
      </c>
      <c r="B1254" t="s">
        <v>50</v>
      </c>
      <c r="C1254">
        <v>8</v>
      </c>
      <c r="D1254" t="s">
        <v>49</v>
      </c>
      <c r="E1254">
        <v>2002</v>
      </c>
      <c r="F1254">
        <v>1000</v>
      </c>
      <c r="G1254">
        <v>174</v>
      </c>
      <c r="H1254">
        <v>1174</v>
      </c>
    </row>
    <row r="1255" spans="1:8" x14ac:dyDescent="0.25">
      <c r="A1255">
        <v>31</v>
      </c>
      <c r="B1255" t="s">
        <v>50</v>
      </c>
      <c r="C1255">
        <v>8</v>
      </c>
      <c r="D1255" t="s">
        <v>49</v>
      </c>
      <c r="E1255">
        <v>2003</v>
      </c>
      <c r="F1255">
        <v>1500</v>
      </c>
      <c r="G1255">
        <v>356</v>
      </c>
      <c r="H1255">
        <v>1856</v>
      </c>
    </row>
    <row r="1256" spans="1:8" x14ac:dyDescent="0.25">
      <c r="A1256">
        <v>31</v>
      </c>
      <c r="B1256" t="s">
        <v>50</v>
      </c>
      <c r="C1256">
        <v>8</v>
      </c>
      <c r="D1256" t="s">
        <v>49</v>
      </c>
      <c r="E1256">
        <v>2004</v>
      </c>
      <c r="F1256">
        <v>1000</v>
      </c>
      <c r="G1256">
        <v>359</v>
      </c>
      <c r="H1256">
        <v>1359</v>
      </c>
    </row>
    <row r="1257" spans="1:8" x14ac:dyDescent="0.25">
      <c r="A1257">
        <v>31</v>
      </c>
      <c r="B1257" t="s">
        <v>50</v>
      </c>
      <c r="C1257">
        <v>8</v>
      </c>
      <c r="D1257" t="s">
        <v>49</v>
      </c>
      <c r="E1257">
        <v>2005</v>
      </c>
      <c r="F1257">
        <v>250</v>
      </c>
      <c r="G1257">
        <v>69</v>
      </c>
      <c r="H1257">
        <v>319</v>
      </c>
    </row>
    <row r="1258" spans="1:8" x14ac:dyDescent="0.25">
      <c r="A1258">
        <v>31</v>
      </c>
      <c r="B1258" t="s">
        <v>50</v>
      </c>
      <c r="C1258">
        <v>8</v>
      </c>
      <c r="D1258" t="s">
        <v>49</v>
      </c>
      <c r="E1258">
        <v>2006</v>
      </c>
      <c r="F1258" t="s">
        <v>10</v>
      </c>
      <c r="G1258" t="s">
        <v>10</v>
      </c>
      <c r="H1258" t="s">
        <v>10</v>
      </c>
    </row>
    <row r="1259" spans="1:8" x14ac:dyDescent="0.25">
      <c r="A1259">
        <v>31</v>
      </c>
      <c r="B1259" t="s">
        <v>50</v>
      </c>
      <c r="C1259">
        <v>8</v>
      </c>
      <c r="D1259" t="s">
        <v>49</v>
      </c>
      <c r="E1259">
        <v>2007</v>
      </c>
      <c r="F1259" t="s">
        <v>10</v>
      </c>
      <c r="G1259" t="s">
        <v>10</v>
      </c>
      <c r="H1259" t="s">
        <v>10</v>
      </c>
    </row>
    <row r="1260" spans="1:8" x14ac:dyDescent="0.25">
      <c r="A1260">
        <v>31</v>
      </c>
      <c r="B1260" t="s">
        <v>50</v>
      </c>
      <c r="C1260">
        <v>8</v>
      </c>
      <c r="D1260" t="s">
        <v>49</v>
      </c>
      <c r="E1260">
        <v>2008</v>
      </c>
      <c r="F1260">
        <v>160</v>
      </c>
      <c r="G1260">
        <v>48</v>
      </c>
      <c r="H1260">
        <v>208</v>
      </c>
    </row>
    <row r="1261" spans="1:8" x14ac:dyDescent="0.25">
      <c r="A1261">
        <v>31</v>
      </c>
      <c r="B1261" t="s">
        <v>50</v>
      </c>
      <c r="C1261">
        <v>8</v>
      </c>
      <c r="D1261" t="s">
        <v>49</v>
      </c>
      <c r="E1261">
        <v>2009</v>
      </c>
      <c r="F1261">
        <v>1800</v>
      </c>
      <c r="G1261">
        <v>681</v>
      </c>
      <c r="H1261">
        <v>2481</v>
      </c>
    </row>
    <row r="1262" spans="1:8" x14ac:dyDescent="0.25">
      <c r="A1262">
        <v>31</v>
      </c>
      <c r="B1262" t="s">
        <v>50</v>
      </c>
      <c r="C1262">
        <v>8</v>
      </c>
      <c r="D1262" t="s">
        <v>49</v>
      </c>
      <c r="E1262">
        <v>2010</v>
      </c>
      <c r="F1262">
        <v>650</v>
      </c>
      <c r="G1262">
        <v>196</v>
      </c>
      <c r="H1262">
        <v>846</v>
      </c>
    </row>
    <row r="1263" spans="1:8" x14ac:dyDescent="0.25">
      <c r="A1263">
        <v>31</v>
      </c>
      <c r="B1263" t="s">
        <v>50</v>
      </c>
      <c r="C1263">
        <v>8</v>
      </c>
      <c r="D1263" t="s">
        <v>49</v>
      </c>
      <c r="E1263">
        <v>2011</v>
      </c>
      <c r="F1263">
        <v>1000</v>
      </c>
      <c r="G1263">
        <v>347</v>
      </c>
      <c r="H1263">
        <v>1347</v>
      </c>
    </row>
    <row r="1264" spans="1:8" x14ac:dyDescent="0.25">
      <c r="A1264">
        <v>31</v>
      </c>
      <c r="B1264" t="s">
        <v>50</v>
      </c>
      <c r="C1264">
        <v>8</v>
      </c>
      <c r="D1264" t="s">
        <v>49</v>
      </c>
      <c r="E1264">
        <v>2012</v>
      </c>
      <c r="F1264">
        <v>500</v>
      </c>
      <c r="G1264">
        <v>129</v>
      </c>
      <c r="H1264">
        <v>629</v>
      </c>
    </row>
    <row r="1265" spans="1:8" x14ac:dyDescent="0.25">
      <c r="A1265">
        <v>31</v>
      </c>
      <c r="B1265" t="s">
        <v>50</v>
      </c>
      <c r="C1265">
        <v>8</v>
      </c>
      <c r="D1265" t="s">
        <v>49</v>
      </c>
      <c r="E1265">
        <v>2013</v>
      </c>
      <c r="F1265">
        <v>1800</v>
      </c>
      <c r="G1265">
        <v>508</v>
      </c>
      <c r="H1265">
        <v>2308</v>
      </c>
    </row>
    <row r="1266" spans="1:8" x14ac:dyDescent="0.25">
      <c r="A1266">
        <v>31</v>
      </c>
      <c r="B1266" t="s">
        <v>50</v>
      </c>
      <c r="C1266">
        <v>8</v>
      </c>
      <c r="D1266" t="s">
        <v>49</v>
      </c>
      <c r="E1266">
        <v>2014</v>
      </c>
      <c r="F1266">
        <v>452</v>
      </c>
      <c r="G1266">
        <v>70</v>
      </c>
      <c r="H1266">
        <v>522</v>
      </c>
    </row>
    <row r="1267" spans="1:8" x14ac:dyDescent="0.25">
      <c r="A1267">
        <v>31</v>
      </c>
      <c r="B1267" t="s">
        <v>50</v>
      </c>
      <c r="C1267">
        <v>8</v>
      </c>
      <c r="D1267" t="s">
        <v>49</v>
      </c>
      <c r="E1267">
        <v>2015</v>
      </c>
      <c r="F1267">
        <v>654</v>
      </c>
      <c r="G1267" s="1" t="s">
        <v>10</v>
      </c>
      <c r="H1267" s="1" t="s">
        <v>10</v>
      </c>
    </row>
    <row r="1268" spans="1:8" x14ac:dyDescent="0.25">
      <c r="A1268">
        <v>31</v>
      </c>
      <c r="B1268" t="s">
        <v>50</v>
      </c>
      <c r="C1268">
        <v>8</v>
      </c>
      <c r="D1268" t="s">
        <v>49</v>
      </c>
      <c r="E1268">
        <v>2016</v>
      </c>
      <c r="F1268">
        <v>120</v>
      </c>
      <c r="G1268" s="1" t="s">
        <v>10</v>
      </c>
      <c r="H1268" s="1" t="s">
        <v>10</v>
      </c>
    </row>
    <row r="1269" spans="1:8" x14ac:dyDescent="0.25">
      <c r="A1269">
        <v>31</v>
      </c>
      <c r="B1269" t="s">
        <v>50</v>
      </c>
      <c r="C1269">
        <v>8</v>
      </c>
      <c r="D1269" t="s">
        <v>49</v>
      </c>
      <c r="E1269">
        <v>2017</v>
      </c>
      <c r="F1269">
        <v>1100</v>
      </c>
      <c r="G1269" s="1" t="s">
        <v>10</v>
      </c>
      <c r="H1269" s="1" t="s">
        <v>10</v>
      </c>
    </row>
    <row r="1270" spans="1:8" x14ac:dyDescent="0.25">
      <c r="A1270">
        <v>31</v>
      </c>
      <c r="B1270" t="s">
        <v>50</v>
      </c>
      <c r="C1270">
        <v>8</v>
      </c>
      <c r="D1270" t="s">
        <v>49</v>
      </c>
      <c r="E1270">
        <v>2018</v>
      </c>
      <c r="F1270">
        <v>264</v>
      </c>
      <c r="G1270" s="1" t="s">
        <v>10</v>
      </c>
      <c r="H1270" s="1" t="s">
        <v>10</v>
      </c>
    </row>
    <row r="1271" spans="1:8" x14ac:dyDescent="0.25">
      <c r="A1271">
        <v>31</v>
      </c>
      <c r="B1271" t="s">
        <v>50</v>
      </c>
      <c r="C1271">
        <v>8</v>
      </c>
      <c r="D1271" t="s">
        <v>49</v>
      </c>
      <c r="E1271">
        <v>2019</v>
      </c>
      <c r="F1271">
        <v>760</v>
      </c>
      <c r="G1271" s="1" t="s">
        <v>10</v>
      </c>
      <c r="H1271" s="1" t="s">
        <v>10</v>
      </c>
    </row>
    <row r="1272" spans="1:8" x14ac:dyDescent="0.25">
      <c r="A1272">
        <v>31</v>
      </c>
      <c r="B1272" t="s">
        <v>50</v>
      </c>
      <c r="C1272">
        <v>8</v>
      </c>
      <c r="D1272" t="s">
        <v>49</v>
      </c>
      <c r="E1272">
        <v>2020</v>
      </c>
      <c r="F1272">
        <v>100</v>
      </c>
      <c r="G1272" s="1" t="s">
        <v>10</v>
      </c>
      <c r="H1272" s="1" t="s">
        <v>10</v>
      </c>
    </row>
    <row r="1273" spans="1:8" x14ac:dyDescent="0.25">
      <c r="A1273">
        <v>32</v>
      </c>
      <c r="B1273" t="s">
        <v>51</v>
      </c>
      <c r="C1273">
        <v>9</v>
      </c>
      <c r="D1273" t="s">
        <v>52</v>
      </c>
      <c r="E1273">
        <v>1980</v>
      </c>
      <c r="F1273">
        <v>300</v>
      </c>
      <c r="G1273">
        <v>161</v>
      </c>
      <c r="H1273">
        <v>461</v>
      </c>
    </row>
    <row r="1274" spans="1:8" x14ac:dyDescent="0.25">
      <c r="A1274">
        <v>32</v>
      </c>
      <c r="B1274" t="s">
        <v>51</v>
      </c>
      <c r="C1274">
        <v>9</v>
      </c>
      <c r="D1274" t="s">
        <v>52</v>
      </c>
      <c r="E1274">
        <v>1981</v>
      </c>
      <c r="F1274">
        <v>450</v>
      </c>
      <c r="G1274">
        <v>208</v>
      </c>
      <c r="H1274">
        <v>658</v>
      </c>
    </row>
    <row r="1275" spans="1:8" x14ac:dyDescent="0.25">
      <c r="A1275">
        <v>32</v>
      </c>
      <c r="B1275" t="s">
        <v>51</v>
      </c>
      <c r="C1275">
        <v>9</v>
      </c>
      <c r="D1275" t="s">
        <v>52</v>
      </c>
      <c r="E1275">
        <v>1982</v>
      </c>
      <c r="F1275">
        <v>1000</v>
      </c>
      <c r="G1275">
        <v>377</v>
      </c>
      <c r="H1275">
        <v>1377</v>
      </c>
    </row>
    <row r="1276" spans="1:8" x14ac:dyDescent="0.25">
      <c r="A1276">
        <v>32</v>
      </c>
      <c r="B1276" t="s">
        <v>51</v>
      </c>
      <c r="C1276">
        <v>9</v>
      </c>
      <c r="D1276" t="s">
        <v>52</v>
      </c>
      <c r="E1276">
        <v>1983</v>
      </c>
      <c r="F1276">
        <v>2500</v>
      </c>
      <c r="G1276">
        <v>1548</v>
      </c>
      <c r="H1276">
        <v>4048</v>
      </c>
    </row>
    <row r="1277" spans="1:8" x14ac:dyDescent="0.25">
      <c r="A1277">
        <v>32</v>
      </c>
      <c r="B1277" t="s">
        <v>51</v>
      </c>
      <c r="C1277">
        <v>9</v>
      </c>
      <c r="D1277" t="s">
        <v>52</v>
      </c>
      <c r="E1277">
        <v>1984</v>
      </c>
      <c r="F1277">
        <v>2500</v>
      </c>
      <c r="G1277">
        <v>1287</v>
      </c>
      <c r="H1277">
        <v>3787</v>
      </c>
    </row>
    <row r="1278" spans="1:8" x14ac:dyDescent="0.25">
      <c r="A1278">
        <v>32</v>
      </c>
      <c r="B1278" t="s">
        <v>51</v>
      </c>
      <c r="C1278">
        <v>9</v>
      </c>
      <c r="D1278" t="s">
        <v>52</v>
      </c>
      <c r="E1278">
        <v>1985</v>
      </c>
      <c r="F1278">
        <v>400</v>
      </c>
      <c r="G1278">
        <v>219</v>
      </c>
      <c r="H1278">
        <v>619</v>
      </c>
    </row>
    <row r="1279" spans="1:8" x14ac:dyDescent="0.25">
      <c r="A1279">
        <v>32</v>
      </c>
      <c r="B1279" t="s">
        <v>51</v>
      </c>
      <c r="C1279">
        <v>9</v>
      </c>
      <c r="D1279" t="s">
        <v>52</v>
      </c>
      <c r="E1279">
        <v>1986</v>
      </c>
      <c r="F1279">
        <v>200</v>
      </c>
      <c r="G1279">
        <v>129</v>
      </c>
      <c r="H1279">
        <v>329</v>
      </c>
    </row>
    <row r="1280" spans="1:8" x14ac:dyDescent="0.25">
      <c r="A1280">
        <v>32</v>
      </c>
      <c r="B1280" t="s">
        <v>51</v>
      </c>
      <c r="C1280">
        <v>9</v>
      </c>
      <c r="D1280" t="s">
        <v>52</v>
      </c>
      <c r="E1280">
        <v>1987</v>
      </c>
      <c r="F1280" t="s">
        <v>10</v>
      </c>
      <c r="G1280" t="s">
        <v>10</v>
      </c>
      <c r="H1280" t="s">
        <v>10</v>
      </c>
    </row>
    <row r="1281" spans="1:8" x14ac:dyDescent="0.25">
      <c r="A1281">
        <v>32</v>
      </c>
      <c r="B1281" t="s">
        <v>51</v>
      </c>
      <c r="C1281">
        <v>9</v>
      </c>
      <c r="D1281" t="s">
        <v>52</v>
      </c>
      <c r="E1281">
        <v>1988</v>
      </c>
      <c r="F1281">
        <v>550</v>
      </c>
      <c r="G1281">
        <v>233</v>
      </c>
      <c r="H1281">
        <v>783</v>
      </c>
    </row>
    <row r="1282" spans="1:8" x14ac:dyDescent="0.25">
      <c r="A1282">
        <v>32</v>
      </c>
      <c r="B1282" t="s">
        <v>51</v>
      </c>
      <c r="C1282">
        <v>9</v>
      </c>
      <c r="D1282" t="s">
        <v>52</v>
      </c>
      <c r="E1282">
        <v>1989</v>
      </c>
      <c r="F1282" t="s">
        <v>10</v>
      </c>
      <c r="G1282" t="s">
        <v>10</v>
      </c>
      <c r="H1282" t="s">
        <v>10</v>
      </c>
    </row>
    <row r="1283" spans="1:8" x14ac:dyDescent="0.25">
      <c r="A1283">
        <v>32</v>
      </c>
      <c r="B1283" t="s">
        <v>51</v>
      </c>
      <c r="C1283">
        <v>9</v>
      </c>
      <c r="D1283" t="s">
        <v>52</v>
      </c>
      <c r="E1283">
        <v>1990</v>
      </c>
      <c r="F1283">
        <v>500</v>
      </c>
      <c r="G1283">
        <v>245</v>
      </c>
      <c r="H1283">
        <v>745</v>
      </c>
    </row>
    <row r="1284" spans="1:8" x14ac:dyDescent="0.25">
      <c r="A1284">
        <v>32</v>
      </c>
      <c r="B1284" t="s">
        <v>51</v>
      </c>
      <c r="C1284">
        <v>9</v>
      </c>
      <c r="D1284" t="s">
        <v>52</v>
      </c>
      <c r="E1284">
        <v>1991</v>
      </c>
      <c r="F1284" t="s">
        <v>10</v>
      </c>
      <c r="G1284" t="s">
        <v>10</v>
      </c>
      <c r="H1284" t="s">
        <v>10</v>
      </c>
    </row>
    <row r="1285" spans="1:8" x14ac:dyDescent="0.25">
      <c r="A1285">
        <v>32</v>
      </c>
      <c r="B1285" t="s">
        <v>51</v>
      </c>
      <c r="C1285">
        <v>9</v>
      </c>
      <c r="D1285" t="s">
        <v>52</v>
      </c>
      <c r="E1285">
        <v>1992</v>
      </c>
      <c r="F1285" t="s">
        <v>10</v>
      </c>
      <c r="G1285" t="s">
        <v>10</v>
      </c>
      <c r="H1285" t="s">
        <v>10</v>
      </c>
    </row>
    <row r="1286" spans="1:8" x14ac:dyDescent="0.25">
      <c r="A1286">
        <v>32</v>
      </c>
      <c r="B1286" t="s">
        <v>51</v>
      </c>
      <c r="C1286">
        <v>9</v>
      </c>
      <c r="D1286" t="s">
        <v>52</v>
      </c>
      <c r="E1286">
        <v>1993</v>
      </c>
      <c r="F1286" t="s">
        <v>10</v>
      </c>
      <c r="G1286" t="s">
        <v>10</v>
      </c>
      <c r="H1286" t="s">
        <v>10</v>
      </c>
    </row>
    <row r="1287" spans="1:8" x14ac:dyDescent="0.25">
      <c r="A1287">
        <v>32</v>
      </c>
      <c r="B1287" t="s">
        <v>51</v>
      </c>
      <c r="C1287">
        <v>9</v>
      </c>
      <c r="D1287" t="s">
        <v>52</v>
      </c>
      <c r="E1287">
        <v>1994</v>
      </c>
      <c r="F1287" t="s">
        <v>10</v>
      </c>
      <c r="G1287" t="s">
        <v>10</v>
      </c>
      <c r="H1287" t="s">
        <v>10</v>
      </c>
    </row>
    <row r="1288" spans="1:8" x14ac:dyDescent="0.25">
      <c r="A1288">
        <v>32</v>
      </c>
      <c r="B1288" t="s">
        <v>51</v>
      </c>
      <c r="C1288">
        <v>9</v>
      </c>
      <c r="D1288" t="s">
        <v>52</v>
      </c>
      <c r="E1288">
        <v>1995</v>
      </c>
      <c r="F1288" t="s">
        <v>10</v>
      </c>
      <c r="G1288" t="s">
        <v>10</v>
      </c>
      <c r="H1288" t="s">
        <v>10</v>
      </c>
    </row>
    <row r="1289" spans="1:8" x14ac:dyDescent="0.25">
      <c r="A1289">
        <v>32</v>
      </c>
      <c r="B1289" t="s">
        <v>51</v>
      </c>
      <c r="C1289">
        <v>9</v>
      </c>
      <c r="D1289" t="s">
        <v>52</v>
      </c>
      <c r="E1289">
        <v>1996</v>
      </c>
      <c r="F1289" t="s">
        <v>10</v>
      </c>
      <c r="G1289" t="s">
        <v>10</v>
      </c>
      <c r="H1289" t="s">
        <v>10</v>
      </c>
    </row>
    <row r="1290" spans="1:8" x14ac:dyDescent="0.25">
      <c r="A1290">
        <v>32</v>
      </c>
      <c r="B1290" t="s">
        <v>51</v>
      </c>
      <c r="C1290">
        <v>9</v>
      </c>
      <c r="D1290" t="s">
        <v>52</v>
      </c>
      <c r="E1290">
        <v>1997</v>
      </c>
      <c r="F1290" t="s">
        <v>10</v>
      </c>
      <c r="G1290" t="s">
        <v>10</v>
      </c>
      <c r="H1290" t="s">
        <v>10</v>
      </c>
    </row>
    <row r="1291" spans="1:8" x14ac:dyDescent="0.25">
      <c r="A1291">
        <v>32</v>
      </c>
      <c r="B1291" t="s">
        <v>51</v>
      </c>
      <c r="C1291">
        <v>9</v>
      </c>
      <c r="D1291" t="s">
        <v>52</v>
      </c>
      <c r="E1291">
        <v>1998</v>
      </c>
      <c r="F1291">
        <v>2180</v>
      </c>
      <c r="G1291">
        <v>208</v>
      </c>
      <c r="H1291">
        <v>2388</v>
      </c>
    </row>
    <row r="1292" spans="1:8" x14ac:dyDescent="0.25">
      <c r="A1292">
        <v>32</v>
      </c>
      <c r="B1292" t="s">
        <v>51</v>
      </c>
      <c r="C1292">
        <v>9</v>
      </c>
      <c r="D1292" t="s">
        <v>52</v>
      </c>
      <c r="E1292">
        <v>1999</v>
      </c>
      <c r="F1292">
        <v>3000</v>
      </c>
      <c r="G1292">
        <v>261</v>
      </c>
      <c r="H1292">
        <v>3261</v>
      </c>
    </row>
    <row r="1293" spans="1:8" x14ac:dyDescent="0.25">
      <c r="A1293">
        <v>32</v>
      </c>
      <c r="B1293" t="s">
        <v>51</v>
      </c>
      <c r="C1293">
        <v>9</v>
      </c>
      <c r="D1293" t="s">
        <v>52</v>
      </c>
      <c r="E1293">
        <v>2000</v>
      </c>
      <c r="F1293">
        <v>1100</v>
      </c>
      <c r="G1293">
        <v>72</v>
      </c>
      <c r="H1293">
        <v>1172</v>
      </c>
    </row>
    <row r="1294" spans="1:8" x14ac:dyDescent="0.25">
      <c r="A1294">
        <v>32</v>
      </c>
      <c r="B1294" t="s">
        <v>51</v>
      </c>
      <c r="C1294">
        <v>9</v>
      </c>
      <c r="D1294" t="s">
        <v>52</v>
      </c>
      <c r="E1294">
        <v>2001</v>
      </c>
      <c r="F1294" t="s">
        <v>10</v>
      </c>
      <c r="G1294" t="s">
        <v>10</v>
      </c>
      <c r="H1294" t="s">
        <v>10</v>
      </c>
    </row>
    <row r="1295" spans="1:8" x14ac:dyDescent="0.25">
      <c r="A1295">
        <v>32</v>
      </c>
      <c r="B1295" t="s">
        <v>51</v>
      </c>
      <c r="C1295">
        <v>9</v>
      </c>
      <c r="D1295" t="s">
        <v>52</v>
      </c>
      <c r="E1295">
        <v>2002</v>
      </c>
      <c r="F1295">
        <v>1200</v>
      </c>
      <c r="G1295">
        <v>116</v>
      </c>
      <c r="H1295">
        <v>1316</v>
      </c>
    </row>
    <row r="1296" spans="1:8" x14ac:dyDescent="0.25">
      <c r="A1296">
        <v>32</v>
      </c>
      <c r="B1296" t="s">
        <v>51</v>
      </c>
      <c r="C1296">
        <v>9</v>
      </c>
      <c r="D1296" t="s">
        <v>52</v>
      </c>
      <c r="E1296">
        <v>2003</v>
      </c>
      <c r="F1296" t="s">
        <v>10</v>
      </c>
      <c r="G1296" t="s">
        <v>10</v>
      </c>
      <c r="H1296" t="s">
        <v>10</v>
      </c>
    </row>
    <row r="1297" spans="1:8" x14ac:dyDescent="0.25">
      <c r="A1297">
        <v>32</v>
      </c>
      <c r="B1297" t="s">
        <v>51</v>
      </c>
      <c r="C1297">
        <v>9</v>
      </c>
      <c r="D1297" t="s">
        <v>52</v>
      </c>
      <c r="E1297">
        <v>2004</v>
      </c>
      <c r="F1297">
        <v>2000</v>
      </c>
      <c r="G1297">
        <v>415</v>
      </c>
      <c r="H1297">
        <v>2415</v>
      </c>
    </row>
    <row r="1298" spans="1:8" x14ac:dyDescent="0.25">
      <c r="A1298">
        <v>32</v>
      </c>
      <c r="B1298" t="s">
        <v>51</v>
      </c>
      <c r="C1298">
        <v>9</v>
      </c>
      <c r="D1298" t="s">
        <v>52</v>
      </c>
      <c r="E1298">
        <v>2005</v>
      </c>
      <c r="F1298">
        <v>2000</v>
      </c>
      <c r="G1298">
        <v>289</v>
      </c>
      <c r="H1298">
        <v>2289</v>
      </c>
    </row>
    <row r="1299" spans="1:8" x14ac:dyDescent="0.25">
      <c r="A1299">
        <v>32</v>
      </c>
      <c r="B1299" t="s">
        <v>51</v>
      </c>
      <c r="C1299">
        <v>9</v>
      </c>
      <c r="D1299" t="s">
        <v>52</v>
      </c>
      <c r="E1299">
        <v>2006</v>
      </c>
      <c r="F1299" t="s">
        <v>10</v>
      </c>
      <c r="G1299" t="s">
        <v>10</v>
      </c>
      <c r="H1299" t="s">
        <v>10</v>
      </c>
    </row>
    <row r="1300" spans="1:8" x14ac:dyDescent="0.25">
      <c r="A1300">
        <v>32</v>
      </c>
      <c r="B1300" t="s">
        <v>51</v>
      </c>
      <c r="C1300">
        <v>9</v>
      </c>
      <c r="D1300" t="s">
        <v>52</v>
      </c>
      <c r="E1300">
        <v>2007</v>
      </c>
      <c r="F1300">
        <v>1000</v>
      </c>
      <c r="G1300">
        <v>136</v>
      </c>
      <c r="H1300">
        <v>1136</v>
      </c>
    </row>
    <row r="1301" spans="1:8" x14ac:dyDescent="0.25">
      <c r="A1301">
        <v>32</v>
      </c>
      <c r="B1301" t="s">
        <v>51</v>
      </c>
      <c r="C1301">
        <v>9</v>
      </c>
      <c r="D1301" t="s">
        <v>52</v>
      </c>
      <c r="E1301">
        <v>2008</v>
      </c>
      <c r="F1301">
        <v>1000</v>
      </c>
      <c r="G1301">
        <v>131</v>
      </c>
      <c r="H1301">
        <v>1131</v>
      </c>
    </row>
    <row r="1302" spans="1:8" x14ac:dyDescent="0.25">
      <c r="A1302">
        <v>32</v>
      </c>
      <c r="B1302" t="s">
        <v>51</v>
      </c>
      <c r="C1302">
        <v>9</v>
      </c>
      <c r="D1302" t="s">
        <v>52</v>
      </c>
      <c r="E1302">
        <v>2009</v>
      </c>
      <c r="F1302">
        <v>11000</v>
      </c>
      <c r="G1302">
        <v>1778</v>
      </c>
      <c r="H1302">
        <v>12778</v>
      </c>
    </row>
    <row r="1303" spans="1:8" x14ac:dyDescent="0.25">
      <c r="A1303">
        <v>32</v>
      </c>
      <c r="B1303" t="s">
        <v>51</v>
      </c>
      <c r="C1303">
        <v>9</v>
      </c>
      <c r="D1303" t="s">
        <v>52</v>
      </c>
      <c r="E1303">
        <v>2010</v>
      </c>
      <c r="F1303">
        <v>2000</v>
      </c>
      <c r="G1303">
        <v>304</v>
      </c>
      <c r="H1303">
        <v>2304</v>
      </c>
    </row>
    <row r="1304" spans="1:8" x14ac:dyDescent="0.25">
      <c r="A1304">
        <v>32</v>
      </c>
      <c r="B1304" t="s">
        <v>51</v>
      </c>
      <c r="C1304">
        <v>9</v>
      </c>
      <c r="D1304" t="s">
        <v>52</v>
      </c>
      <c r="E1304">
        <v>2011</v>
      </c>
      <c r="F1304">
        <v>3500</v>
      </c>
      <c r="G1304">
        <v>480</v>
      </c>
      <c r="H1304">
        <v>3980</v>
      </c>
    </row>
    <row r="1305" spans="1:8" x14ac:dyDescent="0.25">
      <c r="A1305">
        <v>32</v>
      </c>
      <c r="B1305" t="s">
        <v>51</v>
      </c>
      <c r="C1305">
        <v>9</v>
      </c>
      <c r="D1305" t="s">
        <v>52</v>
      </c>
      <c r="E1305">
        <v>2012</v>
      </c>
      <c r="F1305">
        <v>2500</v>
      </c>
      <c r="G1305">
        <v>227</v>
      </c>
      <c r="H1305">
        <v>2727</v>
      </c>
    </row>
    <row r="1306" spans="1:8" x14ac:dyDescent="0.25">
      <c r="A1306">
        <v>32</v>
      </c>
      <c r="B1306" t="s">
        <v>51</v>
      </c>
      <c r="C1306">
        <v>9</v>
      </c>
      <c r="D1306" t="s">
        <v>52</v>
      </c>
      <c r="E1306">
        <v>2013</v>
      </c>
      <c r="F1306">
        <v>1200</v>
      </c>
      <c r="G1306">
        <v>124</v>
      </c>
      <c r="H1306">
        <v>1324</v>
      </c>
    </row>
    <row r="1307" spans="1:8" x14ac:dyDescent="0.25">
      <c r="A1307">
        <v>32</v>
      </c>
      <c r="B1307" t="s">
        <v>51</v>
      </c>
      <c r="C1307">
        <v>9</v>
      </c>
      <c r="D1307" t="s">
        <v>52</v>
      </c>
      <c r="E1307">
        <v>2014</v>
      </c>
      <c r="F1307" t="s">
        <v>10</v>
      </c>
      <c r="G1307" t="s">
        <v>10</v>
      </c>
      <c r="H1307" t="s">
        <v>10</v>
      </c>
    </row>
    <row r="1308" spans="1:8" x14ac:dyDescent="0.25">
      <c r="A1308">
        <v>32</v>
      </c>
      <c r="B1308" t="s">
        <v>51</v>
      </c>
      <c r="C1308">
        <v>9</v>
      </c>
      <c r="D1308" t="s">
        <v>52</v>
      </c>
      <c r="E1308">
        <v>2015</v>
      </c>
      <c r="F1308" t="s">
        <v>10</v>
      </c>
      <c r="G1308" t="s">
        <v>10</v>
      </c>
      <c r="H1308" t="s">
        <v>10</v>
      </c>
    </row>
    <row r="1309" spans="1:8" x14ac:dyDescent="0.25">
      <c r="A1309">
        <v>32</v>
      </c>
      <c r="B1309" t="s">
        <v>51</v>
      </c>
      <c r="C1309">
        <v>9</v>
      </c>
      <c r="D1309" t="s">
        <v>52</v>
      </c>
      <c r="E1309">
        <v>2016</v>
      </c>
      <c r="F1309" t="s">
        <v>10</v>
      </c>
      <c r="G1309" t="s">
        <v>10</v>
      </c>
      <c r="H1309" t="s">
        <v>10</v>
      </c>
    </row>
    <row r="1310" spans="1:8" x14ac:dyDescent="0.25">
      <c r="A1310">
        <v>32</v>
      </c>
      <c r="B1310" t="s">
        <v>51</v>
      </c>
      <c r="C1310">
        <v>9</v>
      </c>
      <c r="D1310" t="s">
        <v>52</v>
      </c>
      <c r="E1310">
        <v>2017</v>
      </c>
      <c r="F1310" t="s">
        <v>10</v>
      </c>
      <c r="G1310" t="s">
        <v>10</v>
      </c>
      <c r="H1310" t="s">
        <v>10</v>
      </c>
    </row>
    <row r="1311" spans="1:8" x14ac:dyDescent="0.25">
      <c r="A1311">
        <v>32</v>
      </c>
      <c r="B1311" t="s">
        <v>51</v>
      </c>
      <c r="C1311">
        <v>9</v>
      </c>
      <c r="D1311" t="s">
        <v>52</v>
      </c>
      <c r="E1311">
        <v>2018</v>
      </c>
      <c r="F1311" t="s">
        <v>10</v>
      </c>
      <c r="G1311" t="s">
        <v>10</v>
      </c>
      <c r="H1311" t="s">
        <v>10</v>
      </c>
    </row>
    <row r="1312" spans="1:8" x14ac:dyDescent="0.25">
      <c r="A1312">
        <v>32</v>
      </c>
      <c r="B1312" t="s">
        <v>51</v>
      </c>
      <c r="C1312">
        <v>9</v>
      </c>
      <c r="D1312" t="s">
        <v>52</v>
      </c>
      <c r="E1312">
        <v>2019</v>
      </c>
      <c r="F1312" t="s">
        <v>10</v>
      </c>
      <c r="G1312" t="s">
        <v>10</v>
      </c>
      <c r="H1312" t="s">
        <v>10</v>
      </c>
    </row>
    <row r="1313" spans="1:8" x14ac:dyDescent="0.25">
      <c r="A1313">
        <v>32</v>
      </c>
      <c r="B1313" t="s">
        <v>51</v>
      </c>
      <c r="C1313">
        <v>9</v>
      </c>
      <c r="D1313" t="s">
        <v>52</v>
      </c>
      <c r="E1313">
        <v>2020</v>
      </c>
      <c r="F1313" t="s">
        <v>10</v>
      </c>
      <c r="G1313" t="s">
        <v>10</v>
      </c>
      <c r="H1313" t="s">
        <v>10</v>
      </c>
    </row>
    <row r="1314" spans="1:8" x14ac:dyDescent="0.25">
      <c r="A1314">
        <v>33</v>
      </c>
      <c r="B1314" t="s">
        <v>54</v>
      </c>
      <c r="C1314">
        <v>10</v>
      </c>
      <c r="D1314" t="s">
        <v>55</v>
      </c>
      <c r="E1314">
        <v>1980</v>
      </c>
      <c r="F1314" t="s">
        <v>10</v>
      </c>
      <c r="G1314" t="s">
        <v>10</v>
      </c>
      <c r="H1314" t="s">
        <v>10</v>
      </c>
    </row>
    <row r="1315" spans="1:8" x14ac:dyDescent="0.25">
      <c r="A1315">
        <v>33</v>
      </c>
      <c r="B1315" t="s">
        <v>54</v>
      </c>
      <c r="C1315">
        <v>10</v>
      </c>
      <c r="D1315" t="s">
        <v>55</v>
      </c>
      <c r="E1315">
        <v>1981</v>
      </c>
      <c r="F1315" t="s">
        <v>10</v>
      </c>
      <c r="G1315" t="s">
        <v>10</v>
      </c>
      <c r="H1315" t="s">
        <v>10</v>
      </c>
    </row>
    <row r="1316" spans="1:8" x14ac:dyDescent="0.25">
      <c r="A1316">
        <v>33</v>
      </c>
      <c r="B1316" t="s">
        <v>54</v>
      </c>
      <c r="C1316">
        <v>10</v>
      </c>
      <c r="D1316" t="s">
        <v>55</v>
      </c>
      <c r="E1316">
        <v>1982</v>
      </c>
      <c r="F1316" t="s">
        <v>10</v>
      </c>
      <c r="G1316" t="s">
        <v>10</v>
      </c>
      <c r="H1316" t="s">
        <v>10</v>
      </c>
    </row>
    <row r="1317" spans="1:8" x14ac:dyDescent="0.25">
      <c r="A1317">
        <v>33</v>
      </c>
      <c r="B1317" t="s">
        <v>54</v>
      </c>
      <c r="C1317">
        <v>10</v>
      </c>
      <c r="D1317" t="s">
        <v>55</v>
      </c>
      <c r="E1317">
        <v>1983</v>
      </c>
      <c r="F1317" t="s">
        <v>10</v>
      </c>
      <c r="G1317" t="s">
        <v>10</v>
      </c>
      <c r="H1317" t="s">
        <v>10</v>
      </c>
    </row>
    <row r="1318" spans="1:8" x14ac:dyDescent="0.25">
      <c r="A1318">
        <v>33</v>
      </c>
      <c r="B1318" t="s">
        <v>54</v>
      </c>
      <c r="C1318">
        <v>10</v>
      </c>
      <c r="D1318" t="s">
        <v>55</v>
      </c>
      <c r="E1318">
        <v>1984</v>
      </c>
      <c r="F1318" t="s">
        <v>10</v>
      </c>
      <c r="G1318" t="s">
        <v>10</v>
      </c>
      <c r="H1318" t="s">
        <v>10</v>
      </c>
    </row>
    <row r="1319" spans="1:8" x14ac:dyDescent="0.25">
      <c r="A1319">
        <v>33</v>
      </c>
      <c r="B1319" t="s">
        <v>54</v>
      </c>
      <c r="C1319">
        <v>10</v>
      </c>
      <c r="D1319" t="s">
        <v>55</v>
      </c>
      <c r="E1319">
        <v>1985</v>
      </c>
      <c r="F1319" t="s">
        <v>10</v>
      </c>
      <c r="G1319" t="s">
        <v>10</v>
      </c>
      <c r="H1319" t="s">
        <v>10</v>
      </c>
    </row>
    <row r="1320" spans="1:8" x14ac:dyDescent="0.25">
      <c r="A1320">
        <v>33</v>
      </c>
      <c r="B1320" t="s">
        <v>54</v>
      </c>
      <c r="C1320">
        <v>10</v>
      </c>
      <c r="D1320" t="s">
        <v>55</v>
      </c>
      <c r="E1320">
        <v>1986</v>
      </c>
      <c r="F1320" t="s">
        <v>10</v>
      </c>
      <c r="G1320" t="s">
        <v>10</v>
      </c>
      <c r="H1320" t="s">
        <v>10</v>
      </c>
    </row>
    <row r="1321" spans="1:8" x14ac:dyDescent="0.25">
      <c r="A1321">
        <v>33</v>
      </c>
      <c r="B1321" t="s">
        <v>54</v>
      </c>
      <c r="C1321">
        <v>10</v>
      </c>
      <c r="D1321" t="s">
        <v>55</v>
      </c>
      <c r="E1321">
        <v>1987</v>
      </c>
      <c r="F1321" t="s">
        <v>10</v>
      </c>
      <c r="G1321" t="s">
        <v>10</v>
      </c>
      <c r="H1321" t="s">
        <v>10</v>
      </c>
    </row>
    <row r="1322" spans="1:8" x14ac:dyDescent="0.25">
      <c r="A1322">
        <v>33</v>
      </c>
      <c r="B1322" t="s">
        <v>54</v>
      </c>
      <c r="C1322">
        <v>10</v>
      </c>
      <c r="D1322" t="s">
        <v>55</v>
      </c>
      <c r="E1322">
        <v>1988</v>
      </c>
      <c r="F1322" t="s">
        <v>10</v>
      </c>
      <c r="G1322" t="s">
        <v>10</v>
      </c>
      <c r="H1322" t="s">
        <v>10</v>
      </c>
    </row>
    <row r="1323" spans="1:8" x14ac:dyDescent="0.25">
      <c r="A1323">
        <v>33</v>
      </c>
      <c r="B1323" t="s">
        <v>54</v>
      </c>
      <c r="C1323">
        <v>10</v>
      </c>
      <c r="D1323" t="s">
        <v>55</v>
      </c>
      <c r="E1323">
        <v>1989</v>
      </c>
      <c r="F1323" t="s">
        <v>10</v>
      </c>
      <c r="G1323" t="s">
        <v>10</v>
      </c>
      <c r="H1323" t="s">
        <v>10</v>
      </c>
    </row>
    <row r="1324" spans="1:8" x14ac:dyDescent="0.25">
      <c r="A1324">
        <v>33</v>
      </c>
      <c r="B1324" t="s">
        <v>54</v>
      </c>
      <c r="C1324">
        <v>10</v>
      </c>
      <c r="D1324" t="s">
        <v>55</v>
      </c>
      <c r="E1324">
        <v>1990</v>
      </c>
      <c r="F1324" t="s">
        <v>10</v>
      </c>
      <c r="G1324" t="s">
        <v>10</v>
      </c>
      <c r="H1324" t="s">
        <v>10</v>
      </c>
    </row>
    <row r="1325" spans="1:8" x14ac:dyDescent="0.25">
      <c r="A1325">
        <v>33</v>
      </c>
      <c r="B1325" t="s">
        <v>54</v>
      </c>
      <c r="C1325">
        <v>10</v>
      </c>
      <c r="D1325" t="s">
        <v>55</v>
      </c>
      <c r="E1325">
        <v>1991</v>
      </c>
      <c r="F1325" t="s">
        <v>10</v>
      </c>
      <c r="G1325" t="s">
        <v>10</v>
      </c>
      <c r="H1325" t="s">
        <v>10</v>
      </c>
    </row>
    <row r="1326" spans="1:8" x14ac:dyDescent="0.25">
      <c r="A1326">
        <v>33</v>
      </c>
      <c r="B1326" t="s">
        <v>54</v>
      </c>
      <c r="C1326">
        <v>10</v>
      </c>
      <c r="D1326" t="s">
        <v>55</v>
      </c>
      <c r="E1326">
        <v>1992</v>
      </c>
      <c r="F1326" t="s">
        <v>10</v>
      </c>
      <c r="G1326" t="s">
        <v>10</v>
      </c>
      <c r="H1326" t="s">
        <v>10</v>
      </c>
    </row>
    <row r="1327" spans="1:8" x14ac:dyDescent="0.25">
      <c r="A1327">
        <v>33</v>
      </c>
      <c r="B1327" t="s">
        <v>54</v>
      </c>
      <c r="C1327">
        <v>10</v>
      </c>
      <c r="D1327" t="s">
        <v>55</v>
      </c>
      <c r="E1327">
        <v>1993</v>
      </c>
      <c r="F1327" t="s">
        <v>10</v>
      </c>
      <c r="G1327" t="s">
        <v>10</v>
      </c>
      <c r="H1327" t="s">
        <v>10</v>
      </c>
    </row>
    <row r="1328" spans="1:8" x14ac:dyDescent="0.25">
      <c r="A1328">
        <v>33</v>
      </c>
      <c r="B1328" t="s">
        <v>54</v>
      </c>
      <c r="C1328">
        <v>10</v>
      </c>
      <c r="D1328" t="s">
        <v>55</v>
      </c>
      <c r="E1328">
        <v>1994</v>
      </c>
      <c r="F1328" t="s">
        <v>10</v>
      </c>
      <c r="G1328" t="s">
        <v>10</v>
      </c>
      <c r="H1328" t="s">
        <v>10</v>
      </c>
    </row>
    <row r="1329" spans="1:8" x14ac:dyDescent="0.25">
      <c r="A1329">
        <v>33</v>
      </c>
      <c r="B1329" t="s">
        <v>54</v>
      </c>
      <c r="C1329">
        <v>10</v>
      </c>
      <c r="D1329" t="s">
        <v>55</v>
      </c>
      <c r="E1329">
        <v>1995</v>
      </c>
      <c r="F1329" t="s">
        <v>10</v>
      </c>
      <c r="G1329" t="s">
        <v>10</v>
      </c>
      <c r="H1329" t="s">
        <v>10</v>
      </c>
    </row>
    <row r="1330" spans="1:8" x14ac:dyDescent="0.25">
      <c r="A1330">
        <v>33</v>
      </c>
      <c r="B1330" t="s">
        <v>54</v>
      </c>
      <c r="C1330">
        <v>10</v>
      </c>
      <c r="D1330" t="s">
        <v>55</v>
      </c>
      <c r="E1330">
        <v>1996</v>
      </c>
      <c r="F1330" t="s">
        <v>10</v>
      </c>
      <c r="G1330" t="s">
        <v>10</v>
      </c>
      <c r="H1330" t="s">
        <v>10</v>
      </c>
    </row>
    <row r="1331" spans="1:8" x14ac:dyDescent="0.25">
      <c r="A1331">
        <v>33</v>
      </c>
      <c r="B1331" t="s">
        <v>54</v>
      </c>
      <c r="C1331">
        <v>10</v>
      </c>
      <c r="D1331" t="s">
        <v>55</v>
      </c>
      <c r="E1331">
        <v>1997</v>
      </c>
      <c r="F1331" t="s">
        <v>10</v>
      </c>
      <c r="G1331" t="s">
        <v>10</v>
      </c>
      <c r="H1331" t="s">
        <v>10</v>
      </c>
    </row>
    <row r="1332" spans="1:8" x14ac:dyDescent="0.25">
      <c r="A1332">
        <v>33</v>
      </c>
      <c r="B1332" t="s">
        <v>54</v>
      </c>
      <c r="C1332">
        <v>10</v>
      </c>
      <c r="D1332" t="s">
        <v>55</v>
      </c>
      <c r="E1332">
        <v>1998</v>
      </c>
      <c r="F1332">
        <v>6500</v>
      </c>
      <c r="G1332">
        <v>619</v>
      </c>
      <c r="H1332">
        <v>7119</v>
      </c>
    </row>
    <row r="1333" spans="1:8" x14ac:dyDescent="0.25">
      <c r="A1333">
        <v>33</v>
      </c>
      <c r="B1333" t="s">
        <v>54</v>
      </c>
      <c r="C1333">
        <v>10</v>
      </c>
      <c r="D1333" t="s">
        <v>55</v>
      </c>
      <c r="E1333">
        <v>1999</v>
      </c>
      <c r="F1333">
        <v>4600</v>
      </c>
      <c r="G1333">
        <v>400</v>
      </c>
      <c r="H1333">
        <v>5000</v>
      </c>
    </row>
    <row r="1334" spans="1:8" x14ac:dyDescent="0.25">
      <c r="A1334">
        <v>33</v>
      </c>
      <c r="B1334" t="s">
        <v>54</v>
      </c>
      <c r="C1334">
        <v>10</v>
      </c>
      <c r="D1334" t="s">
        <v>55</v>
      </c>
      <c r="E1334">
        <v>2000</v>
      </c>
      <c r="F1334">
        <v>9700</v>
      </c>
      <c r="G1334">
        <v>634</v>
      </c>
      <c r="H1334">
        <v>10334</v>
      </c>
    </row>
    <row r="1335" spans="1:8" x14ac:dyDescent="0.25">
      <c r="A1335">
        <v>33</v>
      </c>
      <c r="B1335" t="s">
        <v>54</v>
      </c>
      <c r="C1335">
        <v>10</v>
      </c>
      <c r="D1335" t="s">
        <v>55</v>
      </c>
      <c r="E1335">
        <v>2001</v>
      </c>
      <c r="F1335">
        <v>10650</v>
      </c>
      <c r="G1335">
        <v>1232</v>
      </c>
      <c r="H1335">
        <v>11882</v>
      </c>
    </row>
    <row r="1336" spans="1:8" x14ac:dyDescent="0.25">
      <c r="A1336">
        <v>33</v>
      </c>
      <c r="B1336" t="s">
        <v>54</v>
      </c>
      <c r="C1336">
        <v>10</v>
      </c>
      <c r="D1336" t="s">
        <v>55</v>
      </c>
      <c r="E1336">
        <v>2002</v>
      </c>
      <c r="F1336">
        <v>15000</v>
      </c>
      <c r="G1336">
        <v>1447</v>
      </c>
      <c r="H1336">
        <v>16447</v>
      </c>
    </row>
    <row r="1337" spans="1:8" x14ac:dyDescent="0.25">
      <c r="A1337">
        <v>33</v>
      </c>
      <c r="B1337" t="s">
        <v>54</v>
      </c>
      <c r="C1337">
        <v>10</v>
      </c>
      <c r="D1337" t="s">
        <v>55</v>
      </c>
      <c r="E1337">
        <v>2003</v>
      </c>
      <c r="F1337">
        <v>23700</v>
      </c>
      <c r="G1337">
        <v>3073</v>
      </c>
      <c r="H1337">
        <v>26773</v>
      </c>
    </row>
    <row r="1338" spans="1:8" x14ac:dyDescent="0.25">
      <c r="A1338">
        <v>33</v>
      </c>
      <c r="B1338" t="s">
        <v>54</v>
      </c>
      <c r="C1338">
        <v>10</v>
      </c>
      <c r="D1338" t="s">
        <v>55</v>
      </c>
      <c r="E1338">
        <v>2004</v>
      </c>
      <c r="F1338">
        <v>13900</v>
      </c>
      <c r="G1338">
        <v>2884</v>
      </c>
      <c r="H1338">
        <v>16784</v>
      </c>
    </row>
    <row r="1339" spans="1:8" x14ac:dyDescent="0.25">
      <c r="A1339">
        <v>33</v>
      </c>
      <c r="B1339" t="s">
        <v>54</v>
      </c>
      <c r="C1339">
        <v>10</v>
      </c>
      <c r="D1339" t="s">
        <v>55</v>
      </c>
      <c r="E1339">
        <v>2005</v>
      </c>
      <c r="F1339">
        <v>19900</v>
      </c>
      <c r="G1339">
        <v>2874</v>
      </c>
      <c r="H1339">
        <v>22774</v>
      </c>
    </row>
    <row r="1340" spans="1:8" x14ac:dyDescent="0.25">
      <c r="A1340">
        <v>33</v>
      </c>
      <c r="B1340" t="s">
        <v>54</v>
      </c>
      <c r="C1340">
        <v>10</v>
      </c>
      <c r="D1340" t="s">
        <v>55</v>
      </c>
      <c r="E1340">
        <v>2006</v>
      </c>
      <c r="F1340">
        <v>3420</v>
      </c>
      <c r="G1340">
        <v>405</v>
      </c>
      <c r="H1340">
        <v>3825</v>
      </c>
    </row>
    <row r="1341" spans="1:8" x14ac:dyDescent="0.25">
      <c r="A1341">
        <v>33</v>
      </c>
      <c r="B1341" t="s">
        <v>54</v>
      </c>
      <c r="C1341">
        <v>10</v>
      </c>
      <c r="D1341" t="s">
        <v>55</v>
      </c>
      <c r="E1341">
        <v>2007</v>
      </c>
      <c r="F1341">
        <v>7700</v>
      </c>
      <c r="G1341">
        <v>1047</v>
      </c>
      <c r="H1341">
        <v>8747</v>
      </c>
    </row>
    <row r="1342" spans="1:8" x14ac:dyDescent="0.25">
      <c r="A1342">
        <v>33</v>
      </c>
      <c r="B1342" t="s">
        <v>54</v>
      </c>
      <c r="C1342">
        <v>10</v>
      </c>
      <c r="D1342" t="s">
        <v>55</v>
      </c>
      <c r="E1342">
        <v>2008</v>
      </c>
      <c r="F1342">
        <v>6303</v>
      </c>
      <c r="G1342">
        <v>829</v>
      </c>
      <c r="H1342">
        <v>7132</v>
      </c>
    </row>
    <row r="1343" spans="1:8" x14ac:dyDescent="0.25">
      <c r="A1343">
        <v>33</v>
      </c>
      <c r="B1343" t="s">
        <v>54</v>
      </c>
      <c r="C1343">
        <v>10</v>
      </c>
      <c r="D1343" t="s">
        <v>55</v>
      </c>
      <c r="E1343">
        <v>2009</v>
      </c>
      <c r="F1343">
        <v>12488</v>
      </c>
      <c r="G1343">
        <v>2019</v>
      </c>
      <c r="H1343">
        <v>14507</v>
      </c>
    </row>
    <row r="1344" spans="1:8" x14ac:dyDescent="0.25">
      <c r="A1344">
        <v>33</v>
      </c>
      <c r="B1344" t="s">
        <v>54</v>
      </c>
      <c r="C1344">
        <v>10</v>
      </c>
      <c r="D1344" t="s">
        <v>55</v>
      </c>
      <c r="E1344">
        <v>2010</v>
      </c>
      <c r="F1344">
        <v>10290</v>
      </c>
      <c r="G1344">
        <v>1565</v>
      </c>
      <c r="H1344">
        <v>11855</v>
      </c>
    </row>
    <row r="1345" spans="1:8" x14ac:dyDescent="0.25">
      <c r="A1345">
        <v>33</v>
      </c>
      <c r="B1345" t="s">
        <v>54</v>
      </c>
      <c r="C1345">
        <v>10</v>
      </c>
      <c r="D1345" t="s">
        <v>55</v>
      </c>
      <c r="E1345">
        <v>2011</v>
      </c>
      <c r="F1345">
        <v>6106</v>
      </c>
      <c r="G1345">
        <v>838</v>
      </c>
      <c r="H1345">
        <v>6944</v>
      </c>
    </row>
    <row r="1346" spans="1:8" x14ac:dyDescent="0.25">
      <c r="A1346">
        <v>33</v>
      </c>
      <c r="B1346" t="s">
        <v>54</v>
      </c>
      <c r="C1346">
        <v>10</v>
      </c>
      <c r="D1346" t="s">
        <v>55</v>
      </c>
      <c r="E1346">
        <v>2012</v>
      </c>
      <c r="F1346">
        <v>2360</v>
      </c>
      <c r="G1346">
        <v>214</v>
      </c>
      <c r="H1346">
        <v>2574</v>
      </c>
    </row>
    <row r="1347" spans="1:8" x14ac:dyDescent="0.25">
      <c r="A1347">
        <v>33</v>
      </c>
      <c r="B1347" t="s">
        <v>54</v>
      </c>
      <c r="C1347">
        <v>10</v>
      </c>
      <c r="D1347" t="s">
        <v>55</v>
      </c>
      <c r="E1347">
        <v>2013</v>
      </c>
      <c r="F1347">
        <v>9500</v>
      </c>
      <c r="G1347">
        <v>981</v>
      </c>
      <c r="H1347">
        <v>10481</v>
      </c>
    </row>
    <row r="1348" spans="1:8" x14ac:dyDescent="0.25">
      <c r="A1348">
        <v>33</v>
      </c>
      <c r="B1348" t="s">
        <v>54</v>
      </c>
      <c r="C1348">
        <v>10</v>
      </c>
      <c r="D1348" t="s">
        <v>55</v>
      </c>
      <c r="E1348">
        <v>2014</v>
      </c>
      <c r="F1348">
        <v>6892</v>
      </c>
      <c r="G1348">
        <v>391</v>
      </c>
      <c r="H1348">
        <v>7283</v>
      </c>
    </row>
    <row r="1349" spans="1:8" x14ac:dyDescent="0.25">
      <c r="A1349">
        <v>33</v>
      </c>
      <c r="B1349" t="s">
        <v>54</v>
      </c>
      <c r="C1349">
        <v>10</v>
      </c>
      <c r="D1349" t="s">
        <v>55</v>
      </c>
      <c r="E1349">
        <v>2015</v>
      </c>
      <c r="F1349" t="s">
        <v>10</v>
      </c>
      <c r="G1349" s="1" t="s">
        <v>10</v>
      </c>
      <c r="H1349" s="1" t="s">
        <v>10</v>
      </c>
    </row>
    <row r="1350" spans="1:8" x14ac:dyDescent="0.25">
      <c r="A1350">
        <v>33</v>
      </c>
      <c r="B1350" t="s">
        <v>54</v>
      </c>
      <c r="C1350">
        <v>10</v>
      </c>
      <c r="D1350" t="s">
        <v>55</v>
      </c>
      <c r="E1350">
        <v>2016</v>
      </c>
      <c r="F1350" t="s">
        <v>10</v>
      </c>
      <c r="G1350" s="1" t="s">
        <v>10</v>
      </c>
      <c r="H1350" s="1" t="s">
        <v>10</v>
      </c>
    </row>
    <row r="1351" spans="1:8" x14ac:dyDescent="0.25">
      <c r="A1351">
        <v>33</v>
      </c>
      <c r="B1351" t="s">
        <v>54</v>
      </c>
      <c r="C1351">
        <v>10</v>
      </c>
      <c r="D1351" t="s">
        <v>55</v>
      </c>
      <c r="E1351">
        <v>2017</v>
      </c>
      <c r="F1351" t="s">
        <v>10</v>
      </c>
      <c r="G1351" s="1" t="s">
        <v>10</v>
      </c>
      <c r="H1351" s="1" t="s">
        <v>10</v>
      </c>
    </row>
    <row r="1352" spans="1:8" x14ac:dyDescent="0.25">
      <c r="A1352">
        <v>33</v>
      </c>
      <c r="B1352" t="s">
        <v>54</v>
      </c>
      <c r="C1352">
        <v>10</v>
      </c>
      <c r="D1352" t="s">
        <v>55</v>
      </c>
      <c r="E1352">
        <v>2018</v>
      </c>
      <c r="F1352" t="s">
        <v>10</v>
      </c>
      <c r="G1352" s="1" t="s">
        <v>10</v>
      </c>
      <c r="H1352" s="1" t="s">
        <v>10</v>
      </c>
    </row>
    <row r="1353" spans="1:8" x14ac:dyDescent="0.25">
      <c r="A1353">
        <v>33</v>
      </c>
      <c r="B1353" t="s">
        <v>54</v>
      </c>
      <c r="C1353">
        <v>10</v>
      </c>
      <c r="D1353" t="s">
        <v>55</v>
      </c>
      <c r="E1353">
        <v>2019</v>
      </c>
      <c r="F1353" t="s">
        <v>10</v>
      </c>
      <c r="G1353" s="1" t="s">
        <v>10</v>
      </c>
      <c r="H1353" s="1" t="s">
        <v>10</v>
      </c>
    </row>
    <row r="1354" spans="1:8" x14ac:dyDescent="0.25">
      <c r="A1354">
        <v>33</v>
      </c>
      <c r="B1354" t="s">
        <v>54</v>
      </c>
      <c r="C1354">
        <v>10</v>
      </c>
      <c r="D1354" t="s">
        <v>55</v>
      </c>
      <c r="E1354">
        <v>2020</v>
      </c>
      <c r="F1354" t="s">
        <v>10</v>
      </c>
      <c r="G1354" s="1" t="s">
        <v>10</v>
      </c>
      <c r="H1354" s="1" t="s">
        <v>10</v>
      </c>
    </row>
    <row r="1355" spans="1:8" x14ac:dyDescent="0.25">
      <c r="A1355">
        <v>34</v>
      </c>
      <c r="B1355" t="s">
        <v>56</v>
      </c>
      <c r="C1355">
        <v>4</v>
      </c>
      <c r="D1355" t="s">
        <v>57</v>
      </c>
      <c r="E1355">
        <v>1980</v>
      </c>
      <c r="F1355">
        <v>1500</v>
      </c>
      <c r="G1355" s="1" t="s">
        <v>10</v>
      </c>
      <c r="H1355" s="1" t="s">
        <v>10</v>
      </c>
    </row>
    <row r="1356" spans="1:8" x14ac:dyDescent="0.25">
      <c r="A1356">
        <v>34</v>
      </c>
      <c r="B1356" t="s">
        <v>56</v>
      </c>
      <c r="C1356">
        <v>4</v>
      </c>
      <c r="D1356" t="s">
        <v>57</v>
      </c>
      <c r="E1356">
        <v>1981</v>
      </c>
      <c r="F1356">
        <v>2000</v>
      </c>
      <c r="G1356" s="1" t="s">
        <v>10</v>
      </c>
      <c r="H1356" s="1" t="s">
        <v>10</v>
      </c>
    </row>
    <row r="1357" spans="1:8" x14ac:dyDescent="0.25">
      <c r="A1357">
        <v>34</v>
      </c>
      <c r="B1357" t="s">
        <v>56</v>
      </c>
      <c r="C1357">
        <v>4</v>
      </c>
      <c r="D1357" t="s">
        <v>57</v>
      </c>
      <c r="E1357">
        <v>1982</v>
      </c>
      <c r="F1357">
        <v>750</v>
      </c>
      <c r="G1357" s="1" t="s">
        <v>10</v>
      </c>
      <c r="H1357" s="1" t="s">
        <v>10</v>
      </c>
    </row>
    <row r="1358" spans="1:8" x14ac:dyDescent="0.25">
      <c r="A1358">
        <v>34</v>
      </c>
      <c r="B1358" t="s">
        <v>56</v>
      </c>
      <c r="C1358">
        <v>4</v>
      </c>
      <c r="D1358" t="s">
        <v>57</v>
      </c>
      <c r="E1358">
        <v>1983</v>
      </c>
      <c r="F1358">
        <v>1000</v>
      </c>
      <c r="G1358" s="1" t="s">
        <v>10</v>
      </c>
      <c r="H1358" s="1" t="s">
        <v>10</v>
      </c>
    </row>
    <row r="1359" spans="1:8" x14ac:dyDescent="0.25">
      <c r="A1359">
        <v>34</v>
      </c>
      <c r="B1359" t="s">
        <v>56</v>
      </c>
      <c r="C1359">
        <v>4</v>
      </c>
      <c r="D1359" t="s">
        <v>57</v>
      </c>
      <c r="E1359">
        <v>1984</v>
      </c>
      <c r="F1359">
        <v>1200</v>
      </c>
      <c r="G1359" s="1" t="s">
        <v>10</v>
      </c>
      <c r="H1359" s="1" t="s">
        <v>10</v>
      </c>
    </row>
    <row r="1360" spans="1:8" x14ac:dyDescent="0.25">
      <c r="A1360">
        <v>34</v>
      </c>
      <c r="B1360" t="s">
        <v>56</v>
      </c>
      <c r="C1360">
        <v>4</v>
      </c>
      <c r="D1360" t="s">
        <v>57</v>
      </c>
      <c r="E1360">
        <v>1985</v>
      </c>
      <c r="F1360">
        <v>1000</v>
      </c>
      <c r="G1360" s="1" t="s">
        <v>10</v>
      </c>
      <c r="H1360" s="1" t="s">
        <v>10</v>
      </c>
    </row>
    <row r="1361" spans="1:8" x14ac:dyDescent="0.25">
      <c r="A1361">
        <v>34</v>
      </c>
      <c r="B1361" t="s">
        <v>56</v>
      </c>
      <c r="C1361">
        <v>4</v>
      </c>
      <c r="D1361" t="s">
        <v>57</v>
      </c>
      <c r="E1361">
        <v>1986</v>
      </c>
      <c r="F1361">
        <v>3000</v>
      </c>
      <c r="G1361" s="1" t="s">
        <v>10</v>
      </c>
      <c r="H1361" s="1" t="s">
        <v>10</v>
      </c>
    </row>
    <row r="1362" spans="1:8" x14ac:dyDescent="0.25">
      <c r="A1362">
        <v>34</v>
      </c>
      <c r="B1362" t="s">
        <v>56</v>
      </c>
      <c r="C1362">
        <v>4</v>
      </c>
      <c r="D1362" t="s">
        <v>57</v>
      </c>
      <c r="E1362">
        <v>1987</v>
      </c>
      <c r="F1362" t="s">
        <v>10</v>
      </c>
      <c r="G1362" s="1" t="s">
        <v>10</v>
      </c>
      <c r="H1362" s="1" t="s">
        <v>10</v>
      </c>
    </row>
    <row r="1363" spans="1:8" x14ac:dyDescent="0.25">
      <c r="A1363">
        <v>34</v>
      </c>
      <c r="B1363" t="s">
        <v>56</v>
      </c>
      <c r="C1363">
        <v>4</v>
      </c>
      <c r="D1363" t="s">
        <v>57</v>
      </c>
      <c r="E1363">
        <v>1988</v>
      </c>
      <c r="F1363">
        <v>300</v>
      </c>
      <c r="G1363" s="1" t="s">
        <v>10</v>
      </c>
      <c r="H1363" s="1" t="s">
        <v>10</v>
      </c>
    </row>
    <row r="1364" spans="1:8" x14ac:dyDescent="0.25">
      <c r="A1364">
        <v>34</v>
      </c>
      <c r="B1364" t="s">
        <v>56</v>
      </c>
      <c r="C1364">
        <v>4</v>
      </c>
      <c r="D1364" t="s">
        <v>57</v>
      </c>
      <c r="E1364">
        <v>1989</v>
      </c>
      <c r="F1364">
        <v>400</v>
      </c>
      <c r="G1364" s="1" t="s">
        <v>10</v>
      </c>
      <c r="H1364" s="1" t="s">
        <v>10</v>
      </c>
    </row>
    <row r="1365" spans="1:8" x14ac:dyDescent="0.25">
      <c r="A1365">
        <v>34</v>
      </c>
      <c r="B1365" t="s">
        <v>56</v>
      </c>
      <c r="C1365">
        <v>4</v>
      </c>
      <c r="D1365" t="s">
        <v>57</v>
      </c>
      <c r="E1365">
        <v>1990</v>
      </c>
      <c r="F1365">
        <v>3500</v>
      </c>
      <c r="G1365" s="1" t="s">
        <v>10</v>
      </c>
      <c r="H1365" s="1" t="s">
        <v>10</v>
      </c>
    </row>
    <row r="1366" spans="1:8" x14ac:dyDescent="0.25">
      <c r="A1366">
        <v>34</v>
      </c>
      <c r="B1366" t="s">
        <v>56</v>
      </c>
      <c r="C1366">
        <v>4</v>
      </c>
      <c r="D1366" t="s">
        <v>57</v>
      </c>
      <c r="E1366">
        <v>1991</v>
      </c>
      <c r="F1366">
        <v>3000</v>
      </c>
      <c r="G1366" s="1" t="s">
        <v>10</v>
      </c>
      <c r="H1366" s="1" t="s">
        <v>10</v>
      </c>
    </row>
    <row r="1367" spans="1:8" x14ac:dyDescent="0.25">
      <c r="A1367">
        <v>34</v>
      </c>
      <c r="B1367" t="s">
        <v>56</v>
      </c>
      <c r="C1367">
        <v>4</v>
      </c>
      <c r="D1367" t="s">
        <v>57</v>
      </c>
      <c r="E1367">
        <v>1992</v>
      </c>
      <c r="F1367">
        <v>4000</v>
      </c>
      <c r="G1367" s="1" t="s">
        <v>10</v>
      </c>
      <c r="H1367" s="1" t="s">
        <v>10</v>
      </c>
    </row>
    <row r="1368" spans="1:8" x14ac:dyDescent="0.25">
      <c r="A1368">
        <v>34</v>
      </c>
      <c r="B1368" t="s">
        <v>56</v>
      </c>
      <c r="C1368">
        <v>4</v>
      </c>
      <c r="D1368" t="s">
        <v>57</v>
      </c>
      <c r="E1368">
        <v>1993</v>
      </c>
      <c r="F1368">
        <v>300</v>
      </c>
      <c r="G1368" s="1" t="s">
        <v>10</v>
      </c>
      <c r="H1368" s="1" t="s">
        <v>10</v>
      </c>
    </row>
    <row r="1369" spans="1:8" x14ac:dyDescent="0.25">
      <c r="A1369">
        <v>34</v>
      </c>
      <c r="B1369" t="s">
        <v>56</v>
      </c>
      <c r="C1369">
        <v>4</v>
      </c>
      <c r="D1369" t="s">
        <v>57</v>
      </c>
      <c r="E1369">
        <v>1994</v>
      </c>
      <c r="F1369">
        <v>3000</v>
      </c>
      <c r="G1369" s="1" t="s">
        <v>10</v>
      </c>
      <c r="H1369" s="1" t="s">
        <v>10</v>
      </c>
    </row>
    <row r="1370" spans="1:8" x14ac:dyDescent="0.25">
      <c r="A1370">
        <v>34</v>
      </c>
      <c r="B1370" t="s">
        <v>56</v>
      </c>
      <c r="C1370">
        <v>4</v>
      </c>
      <c r="D1370" t="s">
        <v>57</v>
      </c>
      <c r="E1370">
        <v>1995</v>
      </c>
      <c r="F1370">
        <v>600</v>
      </c>
      <c r="G1370" s="1" t="s">
        <v>10</v>
      </c>
      <c r="H1370" s="1" t="s">
        <v>10</v>
      </c>
    </row>
    <row r="1371" spans="1:8" x14ac:dyDescent="0.25">
      <c r="A1371">
        <v>34</v>
      </c>
      <c r="B1371" t="s">
        <v>56</v>
      </c>
      <c r="C1371">
        <v>4</v>
      </c>
      <c r="D1371" t="s">
        <v>57</v>
      </c>
      <c r="E1371">
        <v>1996</v>
      </c>
      <c r="F1371">
        <v>500</v>
      </c>
      <c r="G1371" s="1" t="s">
        <v>10</v>
      </c>
      <c r="H1371" s="1" t="s">
        <v>10</v>
      </c>
    </row>
    <row r="1372" spans="1:8" x14ac:dyDescent="0.25">
      <c r="A1372">
        <v>34</v>
      </c>
      <c r="B1372" t="s">
        <v>56</v>
      </c>
      <c r="C1372">
        <v>4</v>
      </c>
      <c r="D1372" t="s">
        <v>57</v>
      </c>
      <c r="E1372">
        <v>1997</v>
      </c>
      <c r="F1372">
        <v>275</v>
      </c>
      <c r="G1372" s="1" t="s">
        <v>10</v>
      </c>
      <c r="H1372" s="1" t="s">
        <v>10</v>
      </c>
    </row>
    <row r="1373" spans="1:8" x14ac:dyDescent="0.25">
      <c r="A1373">
        <v>34</v>
      </c>
      <c r="B1373" t="s">
        <v>56</v>
      </c>
      <c r="C1373">
        <v>4</v>
      </c>
      <c r="D1373" t="s">
        <v>57</v>
      </c>
      <c r="E1373">
        <v>1998</v>
      </c>
      <c r="F1373">
        <v>2000</v>
      </c>
      <c r="G1373" s="1" t="s">
        <v>10</v>
      </c>
      <c r="H1373" s="1" t="s">
        <v>10</v>
      </c>
    </row>
    <row r="1374" spans="1:8" x14ac:dyDescent="0.25">
      <c r="A1374">
        <v>34</v>
      </c>
      <c r="B1374" t="s">
        <v>56</v>
      </c>
      <c r="C1374">
        <v>4</v>
      </c>
      <c r="D1374" t="s">
        <v>57</v>
      </c>
      <c r="E1374">
        <v>1999</v>
      </c>
      <c r="F1374">
        <v>2200</v>
      </c>
      <c r="G1374" s="1" t="s">
        <v>10</v>
      </c>
      <c r="H1374" s="1" t="s">
        <v>10</v>
      </c>
    </row>
    <row r="1375" spans="1:8" x14ac:dyDescent="0.25">
      <c r="A1375">
        <v>34</v>
      </c>
      <c r="B1375" t="s">
        <v>56</v>
      </c>
      <c r="C1375">
        <v>4</v>
      </c>
      <c r="D1375" t="s">
        <v>57</v>
      </c>
      <c r="E1375">
        <v>2000</v>
      </c>
      <c r="F1375">
        <v>250</v>
      </c>
      <c r="G1375" s="1" t="s">
        <v>10</v>
      </c>
      <c r="H1375" s="1" t="s">
        <v>10</v>
      </c>
    </row>
    <row r="1376" spans="1:8" x14ac:dyDescent="0.25">
      <c r="A1376">
        <v>34</v>
      </c>
      <c r="B1376" t="s">
        <v>56</v>
      </c>
      <c r="C1376">
        <v>4</v>
      </c>
      <c r="D1376" t="s">
        <v>57</v>
      </c>
      <c r="E1376">
        <v>2001</v>
      </c>
      <c r="F1376">
        <v>1500</v>
      </c>
      <c r="G1376" s="1" t="s">
        <v>10</v>
      </c>
      <c r="H1376" s="1" t="s">
        <v>10</v>
      </c>
    </row>
    <row r="1377" spans="1:8" x14ac:dyDescent="0.25">
      <c r="A1377">
        <v>34</v>
      </c>
      <c r="B1377" t="s">
        <v>56</v>
      </c>
      <c r="C1377">
        <v>4</v>
      </c>
      <c r="D1377" t="s">
        <v>57</v>
      </c>
      <c r="E1377">
        <v>2002</v>
      </c>
      <c r="F1377">
        <v>1300</v>
      </c>
      <c r="G1377" s="1" t="s">
        <v>10</v>
      </c>
      <c r="H1377" s="1" t="s">
        <v>10</v>
      </c>
    </row>
    <row r="1378" spans="1:8" x14ac:dyDescent="0.25">
      <c r="A1378">
        <v>34</v>
      </c>
      <c r="B1378" t="s">
        <v>56</v>
      </c>
      <c r="C1378">
        <v>4</v>
      </c>
      <c r="D1378" t="s">
        <v>57</v>
      </c>
      <c r="E1378">
        <v>2003</v>
      </c>
      <c r="F1378">
        <v>1000</v>
      </c>
      <c r="G1378" s="1" t="s">
        <v>10</v>
      </c>
      <c r="H1378" s="1" t="s">
        <v>10</v>
      </c>
    </row>
    <row r="1379" spans="1:8" x14ac:dyDescent="0.25">
      <c r="A1379">
        <v>34</v>
      </c>
      <c r="B1379" t="s">
        <v>56</v>
      </c>
      <c r="C1379">
        <v>4</v>
      </c>
      <c r="D1379" t="s">
        <v>57</v>
      </c>
      <c r="E1379">
        <v>2004</v>
      </c>
      <c r="F1379">
        <v>2000</v>
      </c>
      <c r="G1379" s="1" t="s">
        <v>10</v>
      </c>
      <c r="H1379" s="1" t="s">
        <v>10</v>
      </c>
    </row>
    <row r="1380" spans="1:8" x14ac:dyDescent="0.25">
      <c r="A1380">
        <v>34</v>
      </c>
      <c r="B1380" t="s">
        <v>56</v>
      </c>
      <c r="C1380">
        <v>4</v>
      </c>
      <c r="D1380" t="s">
        <v>57</v>
      </c>
      <c r="E1380">
        <v>2005</v>
      </c>
      <c r="F1380">
        <v>1200</v>
      </c>
      <c r="G1380" s="1" t="s">
        <v>10</v>
      </c>
      <c r="H1380" s="1" t="s">
        <v>10</v>
      </c>
    </row>
    <row r="1381" spans="1:8" x14ac:dyDescent="0.25">
      <c r="A1381">
        <v>34</v>
      </c>
      <c r="B1381" t="s">
        <v>56</v>
      </c>
      <c r="C1381">
        <v>4</v>
      </c>
      <c r="D1381" t="s">
        <v>57</v>
      </c>
      <c r="E1381">
        <v>2006</v>
      </c>
      <c r="F1381">
        <v>1000</v>
      </c>
      <c r="G1381" s="1" t="s">
        <v>10</v>
      </c>
      <c r="H1381" s="1" t="s">
        <v>10</v>
      </c>
    </row>
    <row r="1382" spans="1:8" x14ac:dyDescent="0.25">
      <c r="A1382">
        <v>34</v>
      </c>
      <c r="B1382" t="s">
        <v>56</v>
      </c>
      <c r="C1382">
        <v>4</v>
      </c>
      <c r="D1382" t="s">
        <v>57</v>
      </c>
      <c r="E1382">
        <v>2007</v>
      </c>
      <c r="F1382">
        <v>400</v>
      </c>
      <c r="G1382" s="1" t="s">
        <v>10</v>
      </c>
      <c r="H1382" s="1" t="s">
        <v>10</v>
      </c>
    </row>
    <row r="1383" spans="1:8" x14ac:dyDescent="0.25">
      <c r="A1383">
        <v>34</v>
      </c>
      <c r="B1383" t="s">
        <v>56</v>
      </c>
      <c r="C1383">
        <v>4</v>
      </c>
      <c r="D1383" t="s">
        <v>57</v>
      </c>
      <c r="E1383">
        <v>2008</v>
      </c>
      <c r="F1383">
        <v>500</v>
      </c>
      <c r="G1383" s="1" t="s">
        <v>10</v>
      </c>
      <c r="H1383" s="1" t="s">
        <v>10</v>
      </c>
    </row>
    <row r="1384" spans="1:8" x14ac:dyDescent="0.25">
      <c r="A1384">
        <v>34</v>
      </c>
      <c r="B1384" t="s">
        <v>56</v>
      </c>
      <c r="C1384">
        <v>4</v>
      </c>
      <c r="D1384" t="s">
        <v>57</v>
      </c>
      <c r="E1384">
        <v>2009</v>
      </c>
      <c r="F1384">
        <v>2500</v>
      </c>
      <c r="G1384" s="1" t="s">
        <v>10</v>
      </c>
      <c r="H1384" s="1" t="s">
        <v>10</v>
      </c>
    </row>
    <row r="1385" spans="1:8" x14ac:dyDescent="0.25">
      <c r="A1385">
        <v>34</v>
      </c>
      <c r="B1385" t="s">
        <v>56</v>
      </c>
      <c r="C1385">
        <v>4</v>
      </c>
      <c r="D1385" t="s">
        <v>57</v>
      </c>
      <c r="E1385">
        <v>2010</v>
      </c>
      <c r="F1385">
        <v>2400</v>
      </c>
      <c r="G1385" s="1" t="s">
        <v>10</v>
      </c>
      <c r="H1385" s="1" t="s">
        <v>10</v>
      </c>
    </row>
    <row r="1386" spans="1:8" x14ac:dyDescent="0.25">
      <c r="A1386">
        <v>34</v>
      </c>
      <c r="B1386" t="s">
        <v>56</v>
      </c>
      <c r="C1386">
        <v>4</v>
      </c>
      <c r="D1386" t="s">
        <v>57</v>
      </c>
      <c r="E1386">
        <v>2011</v>
      </c>
      <c r="F1386">
        <v>1000</v>
      </c>
      <c r="G1386" s="1" t="s">
        <v>10</v>
      </c>
      <c r="H1386" s="1" t="s">
        <v>10</v>
      </c>
    </row>
    <row r="1387" spans="1:8" x14ac:dyDescent="0.25">
      <c r="A1387">
        <v>34</v>
      </c>
      <c r="B1387" t="s">
        <v>56</v>
      </c>
      <c r="C1387">
        <v>4</v>
      </c>
      <c r="D1387" t="s">
        <v>57</v>
      </c>
      <c r="E1387">
        <v>2012</v>
      </c>
      <c r="F1387">
        <v>1100</v>
      </c>
      <c r="G1387" s="1" t="s">
        <v>10</v>
      </c>
      <c r="H1387" s="1" t="s">
        <v>10</v>
      </c>
    </row>
    <row r="1388" spans="1:8" x14ac:dyDescent="0.25">
      <c r="A1388">
        <v>34</v>
      </c>
      <c r="B1388" t="s">
        <v>56</v>
      </c>
      <c r="C1388">
        <v>4</v>
      </c>
      <c r="D1388" t="s">
        <v>57</v>
      </c>
      <c r="E1388">
        <v>2013</v>
      </c>
      <c r="F1388">
        <v>2530</v>
      </c>
      <c r="G1388" s="1" t="s">
        <v>10</v>
      </c>
      <c r="H1388" s="1" t="s">
        <v>10</v>
      </c>
    </row>
    <row r="1389" spans="1:8" x14ac:dyDescent="0.25">
      <c r="A1389">
        <v>34</v>
      </c>
      <c r="B1389" t="s">
        <v>56</v>
      </c>
      <c r="C1389">
        <v>4</v>
      </c>
      <c r="D1389" t="s">
        <v>57</v>
      </c>
      <c r="E1389">
        <v>2014</v>
      </c>
      <c r="F1389">
        <v>2000</v>
      </c>
      <c r="G1389" s="1" t="s">
        <v>10</v>
      </c>
      <c r="H1389" s="1" t="s">
        <v>10</v>
      </c>
    </row>
    <row r="1390" spans="1:8" x14ac:dyDescent="0.25">
      <c r="A1390">
        <v>34</v>
      </c>
      <c r="B1390" t="s">
        <v>56</v>
      </c>
      <c r="C1390">
        <v>4</v>
      </c>
      <c r="D1390" t="s">
        <v>57</v>
      </c>
      <c r="E1390">
        <v>2015</v>
      </c>
      <c r="F1390">
        <v>1000</v>
      </c>
      <c r="G1390" s="1" t="s">
        <v>10</v>
      </c>
      <c r="H1390" s="1" t="s">
        <v>10</v>
      </c>
    </row>
    <row r="1391" spans="1:8" x14ac:dyDescent="0.25">
      <c r="A1391">
        <v>34</v>
      </c>
      <c r="B1391" t="s">
        <v>56</v>
      </c>
      <c r="C1391">
        <v>4</v>
      </c>
      <c r="D1391" t="s">
        <v>57</v>
      </c>
      <c r="E1391">
        <v>2016</v>
      </c>
      <c r="F1391">
        <v>2700</v>
      </c>
      <c r="G1391" s="1" t="s">
        <v>10</v>
      </c>
      <c r="H1391" s="1" t="s">
        <v>10</v>
      </c>
    </row>
    <row r="1392" spans="1:8" x14ac:dyDescent="0.25">
      <c r="A1392">
        <v>34</v>
      </c>
      <c r="B1392" t="s">
        <v>56</v>
      </c>
      <c r="C1392">
        <v>4</v>
      </c>
      <c r="D1392" t="s">
        <v>57</v>
      </c>
      <c r="E1392">
        <v>2017</v>
      </c>
      <c r="F1392">
        <v>1400</v>
      </c>
      <c r="G1392" s="1" t="s">
        <v>10</v>
      </c>
      <c r="H1392" s="1" t="s">
        <v>10</v>
      </c>
    </row>
    <row r="1393" spans="1:8" x14ac:dyDescent="0.25">
      <c r="A1393">
        <v>34</v>
      </c>
      <c r="B1393" t="s">
        <v>56</v>
      </c>
      <c r="C1393">
        <v>4</v>
      </c>
      <c r="D1393" t="s">
        <v>57</v>
      </c>
      <c r="E1393">
        <v>2018</v>
      </c>
      <c r="F1393">
        <v>300</v>
      </c>
      <c r="G1393" s="1" t="s">
        <v>10</v>
      </c>
      <c r="H1393" s="1" t="s">
        <v>10</v>
      </c>
    </row>
    <row r="1394" spans="1:8" x14ac:dyDescent="0.25">
      <c r="A1394">
        <v>34</v>
      </c>
      <c r="B1394" t="s">
        <v>56</v>
      </c>
      <c r="C1394">
        <v>4</v>
      </c>
      <c r="D1394" t="s">
        <v>57</v>
      </c>
      <c r="E1394">
        <v>2019</v>
      </c>
      <c r="F1394">
        <v>460</v>
      </c>
      <c r="G1394" s="1" t="s">
        <v>10</v>
      </c>
      <c r="H1394" s="1" t="s">
        <v>10</v>
      </c>
    </row>
    <row r="1395" spans="1:8" x14ac:dyDescent="0.25">
      <c r="A1395">
        <v>34</v>
      </c>
      <c r="B1395" t="s">
        <v>56</v>
      </c>
      <c r="C1395">
        <v>4</v>
      </c>
      <c r="D1395" t="s">
        <v>57</v>
      </c>
      <c r="E1395">
        <v>2020</v>
      </c>
      <c r="F1395">
        <v>1100</v>
      </c>
      <c r="G1395" s="1" t="s">
        <v>10</v>
      </c>
      <c r="H1395" s="1" t="s">
        <v>10</v>
      </c>
    </row>
    <row r="1396" spans="1:8" x14ac:dyDescent="0.25">
      <c r="A1396">
        <v>35</v>
      </c>
      <c r="B1396" t="s">
        <v>58</v>
      </c>
      <c r="C1396">
        <v>4</v>
      </c>
      <c r="D1396" t="s">
        <v>57</v>
      </c>
      <c r="E1396">
        <v>1980</v>
      </c>
      <c r="F1396" t="s">
        <v>10</v>
      </c>
      <c r="G1396" s="1" t="s">
        <v>10</v>
      </c>
      <c r="H1396" s="1" t="s">
        <v>10</v>
      </c>
    </row>
    <row r="1397" spans="1:8" x14ac:dyDescent="0.25">
      <c r="A1397">
        <v>35</v>
      </c>
      <c r="B1397" t="s">
        <v>58</v>
      </c>
      <c r="C1397">
        <v>4</v>
      </c>
      <c r="D1397" t="s">
        <v>57</v>
      </c>
      <c r="E1397">
        <v>1981</v>
      </c>
      <c r="F1397" t="s">
        <v>10</v>
      </c>
      <c r="G1397" s="1" t="s">
        <v>10</v>
      </c>
      <c r="H1397" s="1" t="s">
        <v>10</v>
      </c>
    </row>
    <row r="1398" spans="1:8" x14ac:dyDescent="0.25">
      <c r="A1398">
        <v>35</v>
      </c>
      <c r="B1398" t="s">
        <v>58</v>
      </c>
      <c r="C1398">
        <v>4</v>
      </c>
      <c r="D1398" t="s">
        <v>57</v>
      </c>
      <c r="E1398">
        <v>1982</v>
      </c>
      <c r="F1398">
        <v>500</v>
      </c>
      <c r="G1398" s="1" t="s">
        <v>10</v>
      </c>
      <c r="H1398" s="1" t="s">
        <v>10</v>
      </c>
    </row>
    <row r="1399" spans="1:8" x14ac:dyDescent="0.25">
      <c r="A1399">
        <v>35</v>
      </c>
      <c r="B1399" t="s">
        <v>58</v>
      </c>
      <c r="C1399">
        <v>4</v>
      </c>
      <c r="D1399" t="s">
        <v>57</v>
      </c>
      <c r="E1399">
        <v>1983</v>
      </c>
      <c r="F1399" t="s">
        <v>10</v>
      </c>
      <c r="G1399" s="1" t="s">
        <v>10</v>
      </c>
      <c r="H1399" s="1" t="s">
        <v>10</v>
      </c>
    </row>
    <row r="1400" spans="1:8" x14ac:dyDescent="0.25">
      <c r="A1400">
        <v>35</v>
      </c>
      <c r="B1400" t="s">
        <v>58</v>
      </c>
      <c r="C1400">
        <v>4</v>
      </c>
      <c r="D1400" t="s">
        <v>57</v>
      </c>
      <c r="E1400">
        <v>1984</v>
      </c>
      <c r="F1400">
        <v>10000</v>
      </c>
      <c r="G1400" s="1" t="s">
        <v>10</v>
      </c>
      <c r="H1400" s="1" t="s">
        <v>10</v>
      </c>
    </row>
    <row r="1401" spans="1:8" x14ac:dyDescent="0.25">
      <c r="A1401">
        <v>35</v>
      </c>
      <c r="B1401" t="s">
        <v>58</v>
      </c>
      <c r="C1401">
        <v>4</v>
      </c>
      <c r="D1401" t="s">
        <v>57</v>
      </c>
      <c r="E1401">
        <v>1985</v>
      </c>
      <c r="F1401">
        <v>1900</v>
      </c>
      <c r="G1401" s="1" t="s">
        <v>10</v>
      </c>
      <c r="H1401" s="1" t="s">
        <v>10</v>
      </c>
    </row>
    <row r="1402" spans="1:8" x14ac:dyDescent="0.25">
      <c r="A1402">
        <v>35</v>
      </c>
      <c r="B1402" t="s">
        <v>58</v>
      </c>
      <c r="C1402">
        <v>4</v>
      </c>
      <c r="D1402" t="s">
        <v>57</v>
      </c>
      <c r="E1402">
        <v>1986</v>
      </c>
      <c r="F1402">
        <v>3000</v>
      </c>
      <c r="G1402" s="1" t="s">
        <v>10</v>
      </c>
      <c r="H1402" s="1" t="s">
        <v>10</v>
      </c>
    </row>
    <row r="1403" spans="1:8" x14ac:dyDescent="0.25">
      <c r="A1403">
        <v>35</v>
      </c>
      <c r="B1403" t="s">
        <v>58</v>
      </c>
      <c r="C1403">
        <v>4</v>
      </c>
      <c r="D1403" t="s">
        <v>57</v>
      </c>
      <c r="E1403">
        <v>1987</v>
      </c>
      <c r="F1403">
        <v>7600</v>
      </c>
      <c r="G1403" s="1" t="s">
        <v>10</v>
      </c>
      <c r="H1403" s="1" t="s">
        <v>10</v>
      </c>
    </row>
    <row r="1404" spans="1:8" x14ac:dyDescent="0.25">
      <c r="A1404">
        <v>35</v>
      </c>
      <c r="B1404" t="s">
        <v>58</v>
      </c>
      <c r="C1404">
        <v>4</v>
      </c>
      <c r="D1404" t="s">
        <v>57</v>
      </c>
      <c r="E1404">
        <v>1988</v>
      </c>
      <c r="F1404">
        <v>500</v>
      </c>
      <c r="G1404" s="1" t="s">
        <v>10</v>
      </c>
      <c r="H1404" s="1" t="s">
        <v>10</v>
      </c>
    </row>
    <row r="1405" spans="1:8" x14ac:dyDescent="0.25">
      <c r="A1405">
        <v>35</v>
      </c>
      <c r="B1405" t="s">
        <v>58</v>
      </c>
      <c r="C1405">
        <v>4</v>
      </c>
      <c r="D1405" t="s">
        <v>57</v>
      </c>
      <c r="E1405">
        <v>1989</v>
      </c>
      <c r="F1405">
        <v>2000</v>
      </c>
      <c r="G1405" s="1" t="s">
        <v>10</v>
      </c>
      <c r="H1405" s="1" t="s">
        <v>10</v>
      </c>
    </row>
    <row r="1406" spans="1:8" x14ac:dyDescent="0.25">
      <c r="A1406">
        <v>35</v>
      </c>
      <c r="B1406" t="s">
        <v>58</v>
      </c>
      <c r="C1406">
        <v>4</v>
      </c>
      <c r="D1406" t="s">
        <v>57</v>
      </c>
      <c r="E1406">
        <v>1990</v>
      </c>
      <c r="F1406">
        <v>10000</v>
      </c>
      <c r="G1406" s="1" t="s">
        <v>10</v>
      </c>
      <c r="H1406" s="1" t="s">
        <v>10</v>
      </c>
    </row>
    <row r="1407" spans="1:8" x14ac:dyDescent="0.25">
      <c r="A1407">
        <v>35</v>
      </c>
      <c r="B1407" t="s">
        <v>58</v>
      </c>
      <c r="C1407">
        <v>4</v>
      </c>
      <c r="D1407" t="s">
        <v>57</v>
      </c>
      <c r="E1407">
        <v>1991</v>
      </c>
      <c r="F1407">
        <v>4000</v>
      </c>
      <c r="G1407" s="1" t="s">
        <v>10</v>
      </c>
      <c r="H1407" s="1" t="s">
        <v>10</v>
      </c>
    </row>
    <row r="1408" spans="1:8" x14ac:dyDescent="0.25">
      <c r="A1408">
        <v>35</v>
      </c>
      <c r="B1408" t="s">
        <v>58</v>
      </c>
      <c r="C1408">
        <v>4</v>
      </c>
      <c r="D1408" t="s">
        <v>57</v>
      </c>
      <c r="E1408">
        <v>1992</v>
      </c>
      <c r="F1408" t="s">
        <v>10</v>
      </c>
      <c r="G1408" s="1" t="s">
        <v>10</v>
      </c>
      <c r="H1408" s="1" t="s">
        <v>10</v>
      </c>
    </row>
    <row r="1409" spans="1:8" x14ac:dyDescent="0.25">
      <c r="A1409">
        <v>35</v>
      </c>
      <c r="B1409" t="s">
        <v>58</v>
      </c>
      <c r="C1409">
        <v>4</v>
      </c>
      <c r="D1409" t="s">
        <v>57</v>
      </c>
      <c r="E1409">
        <v>1993</v>
      </c>
      <c r="F1409">
        <v>4000</v>
      </c>
      <c r="G1409" s="1" t="s">
        <v>10</v>
      </c>
      <c r="H1409" s="1" t="s">
        <v>10</v>
      </c>
    </row>
    <row r="1410" spans="1:8" x14ac:dyDescent="0.25">
      <c r="A1410">
        <v>35</v>
      </c>
      <c r="B1410" t="s">
        <v>58</v>
      </c>
      <c r="C1410">
        <v>4</v>
      </c>
      <c r="D1410" t="s">
        <v>57</v>
      </c>
      <c r="E1410">
        <v>1994</v>
      </c>
      <c r="F1410" t="s">
        <v>10</v>
      </c>
      <c r="G1410" s="1" t="s">
        <v>10</v>
      </c>
      <c r="H1410" s="1" t="s">
        <v>10</v>
      </c>
    </row>
    <row r="1411" spans="1:8" x14ac:dyDescent="0.25">
      <c r="A1411">
        <v>35</v>
      </c>
      <c r="B1411" t="s">
        <v>58</v>
      </c>
      <c r="C1411">
        <v>4</v>
      </c>
      <c r="D1411" t="s">
        <v>57</v>
      </c>
      <c r="E1411">
        <v>1995</v>
      </c>
      <c r="F1411">
        <v>4000</v>
      </c>
      <c r="G1411" s="1" t="s">
        <v>10</v>
      </c>
      <c r="H1411" s="1" t="s">
        <v>10</v>
      </c>
    </row>
    <row r="1412" spans="1:8" x14ac:dyDescent="0.25">
      <c r="A1412">
        <v>35</v>
      </c>
      <c r="B1412" t="s">
        <v>58</v>
      </c>
      <c r="C1412">
        <v>4</v>
      </c>
      <c r="D1412" t="s">
        <v>57</v>
      </c>
      <c r="E1412">
        <v>1996</v>
      </c>
      <c r="F1412">
        <v>4000</v>
      </c>
      <c r="G1412" s="1" t="s">
        <v>10</v>
      </c>
      <c r="H1412" s="1" t="s">
        <v>10</v>
      </c>
    </row>
    <row r="1413" spans="1:8" x14ac:dyDescent="0.25">
      <c r="A1413">
        <v>35</v>
      </c>
      <c r="B1413" t="s">
        <v>58</v>
      </c>
      <c r="C1413">
        <v>4</v>
      </c>
      <c r="D1413" t="s">
        <v>57</v>
      </c>
      <c r="E1413">
        <v>1997</v>
      </c>
      <c r="F1413">
        <v>3000</v>
      </c>
      <c r="G1413" s="1" t="s">
        <v>10</v>
      </c>
      <c r="H1413" s="1" t="s">
        <v>10</v>
      </c>
    </row>
    <row r="1414" spans="1:8" x14ac:dyDescent="0.25">
      <c r="A1414">
        <v>35</v>
      </c>
      <c r="B1414" t="s">
        <v>58</v>
      </c>
      <c r="C1414">
        <v>4</v>
      </c>
      <c r="D1414" t="s">
        <v>57</v>
      </c>
      <c r="E1414">
        <v>1998</v>
      </c>
      <c r="F1414">
        <v>5000</v>
      </c>
      <c r="G1414" s="1" t="s">
        <v>10</v>
      </c>
      <c r="H1414" s="1" t="s">
        <v>10</v>
      </c>
    </row>
    <row r="1415" spans="1:8" x14ac:dyDescent="0.25">
      <c r="A1415">
        <v>35</v>
      </c>
      <c r="B1415" t="s">
        <v>58</v>
      </c>
      <c r="C1415">
        <v>4</v>
      </c>
      <c r="D1415" t="s">
        <v>57</v>
      </c>
      <c r="E1415">
        <v>1999</v>
      </c>
      <c r="F1415">
        <v>6000</v>
      </c>
      <c r="G1415" s="1" t="s">
        <v>10</v>
      </c>
      <c r="H1415" s="1" t="s">
        <v>10</v>
      </c>
    </row>
    <row r="1416" spans="1:8" x14ac:dyDescent="0.25">
      <c r="A1416">
        <v>35</v>
      </c>
      <c r="B1416" t="s">
        <v>58</v>
      </c>
      <c r="C1416">
        <v>4</v>
      </c>
      <c r="D1416" t="s">
        <v>57</v>
      </c>
      <c r="E1416">
        <v>2000</v>
      </c>
      <c r="F1416">
        <v>3500</v>
      </c>
      <c r="G1416" s="1" t="s">
        <v>10</v>
      </c>
      <c r="H1416" s="1" t="s">
        <v>10</v>
      </c>
    </row>
    <row r="1417" spans="1:8" x14ac:dyDescent="0.25">
      <c r="A1417">
        <v>35</v>
      </c>
      <c r="B1417" t="s">
        <v>58</v>
      </c>
      <c r="C1417">
        <v>4</v>
      </c>
      <c r="D1417" t="s">
        <v>57</v>
      </c>
      <c r="E1417">
        <v>2001</v>
      </c>
      <c r="F1417">
        <v>3000</v>
      </c>
      <c r="G1417" s="1" t="s">
        <v>10</v>
      </c>
      <c r="H1417" s="1" t="s">
        <v>10</v>
      </c>
    </row>
    <row r="1418" spans="1:8" x14ac:dyDescent="0.25">
      <c r="A1418">
        <v>35</v>
      </c>
      <c r="B1418" t="s">
        <v>58</v>
      </c>
      <c r="C1418">
        <v>4</v>
      </c>
      <c r="D1418" t="s">
        <v>57</v>
      </c>
      <c r="E1418">
        <v>2002</v>
      </c>
      <c r="F1418">
        <v>4500</v>
      </c>
      <c r="G1418" s="1" t="s">
        <v>10</v>
      </c>
      <c r="H1418" s="1" t="s">
        <v>10</v>
      </c>
    </row>
    <row r="1419" spans="1:8" x14ac:dyDescent="0.25">
      <c r="A1419">
        <v>35</v>
      </c>
      <c r="B1419" t="s">
        <v>58</v>
      </c>
      <c r="C1419">
        <v>4</v>
      </c>
      <c r="D1419" t="s">
        <v>57</v>
      </c>
      <c r="E1419">
        <v>2003</v>
      </c>
      <c r="F1419">
        <v>6000</v>
      </c>
      <c r="G1419" s="1" t="s">
        <v>10</v>
      </c>
      <c r="H1419" s="1" t="s">
        <v>10</v>
      </c>
    </row>
    <row r="1420" spans="1:8" x14ac:dyDescent="0.25">
      <c r="A1420">
        <v>35</v>
      </c>
      <c r="B1420" t="s">
        <v>58</v>
      </c>
      <c r="C1420">
        <v>4</v>
      </c>
      <c r="D1420" t="s">
        <v>57</v>
      </c>
      <c r="E1420">
        <v>2004</v>
      </c>
      <c r="F1420">
        <v>3000</v>
      </c>
      <c r="G1420" s="1" t="s">
        <v>10</v>
      </c>
      <c r="H1420" s="1" t="s">
        <v>10</v>
      </c>
    </row>
    <row r="1421" spans="1:8" x14ac:dyDescent="0.25">
      <c r="A1421">
        <v>35</v>
      </c>
      <c r="B1421" t="s">
        <v>58</v>
      </c>
      <c r="C1421">
        <v>4</v>
      </c>
      <c r="D1421" t="s">
        <v>57</v>
      </c>
      <c r="E1421">
        <v>2005</v>
      </c>
      <c r="F1421">
        <v>4000</v>
      </c>
      <c r="G1421" s="1" t="s">
        <v>10</v>
      </c>
      <c r="H1421" s="1" t="s">
        <v>10</v>
      </c>
    </row>
    <row r="1422" spans="1:8" x14ac:dyDescent="0.25">
      <c r="A1422">
        <v>35</v>
      </c>
      <c r="B1422" t="s">
        <v>58</v>
      </c>
      <c r="C1422">
        <v>4</v>
      </c>
      <c r="D1422" t="s">
        <v>57</v>
      </c>
      <c r="E1422">
        <v>2006</v>
      </c>
      <c r="F1422">
        <v>1800</v>
      </c>
      <c r="G1422" s="1" t="s">
        <v>10</v>
      </c>
      <c r="H1422" s="1" t="s">
        <v>10</v>
      </c>
    </row>
    <row r="1423" spans="1:8" x14ac:dyDescent="0.25">
      <c r="A1423">
        <v>35</v>
      </c>
      <c r="B1423" t="s">
        <v>58</v>
      </c>
      <c r="C1423">
        <v>4</v>
      </c>
      <c r="D1423" t="s">
        <v>57</v>
      </c>
      <c r="E1423">
        <v>2007</v>
      </c>
      <c r="F1423" t="s">
        <v>10</v>
      </c>
      <c r="G1423" s="1" t="s">
        <v>10</v>
      </c>
      <c r="H1423" s="1" t="s">
        <v>10</v>
      </c>
    </row>
    <row r="1424" spans="1:8" x14ac:dyDescent="0.25">
      <c r="A1424">
        <v>35</v>
      </c>
      <c r="B1424" t="s">
        <v>58</v>
      </c>
      <c r="C1424">
        <v>4</v>
      </c>
      <c r="D1424" t="s">
        <v>57</v>
      </c>
      <c r="E1424">
        <v>2008</v>
      </c>
      <c r="F1424">
        <v>700</v>
      </c>
      <c r="G1424" s="1" t="s">
        <v>10</v>
      </c>
      <c r="H1424" s="1" t="s">
        <v>10</v>
      </c>
    </row>
    <row r="1425" spans="1:8" x14ac:dyDescent="0.25">
      <c r="A1425">
        <v>35</v>
      </c>
      <c r="B1425" t="s">
        <v>58</v>
      </c>
      <c r="C1425">
        <v>4</v>
      </c>
      <c r="D1425" t="s">
        <v>57</v>
      </c>
      <c r="E1425">
        <v>2009</v>
      </c>
      <c r="F1425">
        <v>2200</v>
      </c>
      <c r="G1425" s="1" t="s">
        <v>10</v>
      </c>
      <c r="H1425" s="1" t="s">
        <v>10</v>
      </c>
    </row>
    <row r="1426" spans="1:8" x14ac:dyDescent="0.25">
      <c r="A1426">
        <v>35</v>
      </c>
      <c r="B1426" t="s">
        <v>58</v>
      </c>
      <c r="C1426">
        <v>4</v>
      </c>
      <c r="D1426" t="s">
        <v>57</v>
      </c>
      <c r="E1426">
        <v>2010</v>
      </c>
      <c r="F1426">
        <v>2400</v>
      </c>
      <c r="G1426" s="1" t="s">
        <v>10</v>
      </c>
      <c r="H1426" s="1" t="s">
        <v>10</v>
      </c>
    </row>
    <row r="1427" spans="1:8" x14ac:dyDescent="0.25">
      <c r="A1427">
        <v>35</v>
      </c>
      <c r="B1427" t="s">
        <v>58</v>
      </c>
      <c r="C1427">
        <v>4</v>
      </c>
      <c r="D1427" t="s">
        <v>57</v>
      </c>
      <c r="E1427">
        <v>2011</v>
      </c>
      <c r="F1427">
        <v>3300</v>
      </c>
      <c r="G1427" s="1" t="s">
        <v>10</v>
      </c>
      <c r="H1427" s="1" t="s">
        <v>10</v>
      </c>
    </row>
    <row r="1428" spans="1:8" x14ac:dyDescent="0.25">
      <c r="A1428">
        <v>35</v>
      </c>
      <c r="B1428" t="s">
        <v>58</v>
      </c>
      <c r="C1428">
        <v>4</v>
      </c>
      <c r="D1428" t="s">
        <v>57</v>
      </c>
      <c r="E1428">
        <v>2012</v>
      </c>
      <c r="F1428">
        <v>2600</v>
      </c>
      <c r="G1428" s="1" t="s">
        <v>10</v>
      </c>
      <c r="H1428" s="1" t="s">
        <v>10</v>
      </c>
    </row>
    <row r="1429" spans="1:8" x14ac:dyDescent="0.25">
      <c r="A1429">
        <v>35</v>
      </c>
      <c r="B1429" t="s">
        <v>58</v>
      </c>
      <c r="C1429">
        <v>4</v>
      </c>
      <c r="D1429" t="s">
        <v>57</v>
      </c>
      <c r="E1429">
        <v>2013</v>
      </c>
      <c r="F1429" t="s">
        <v>10</v>
      </c>
      <c r="G1429" s="1" t="s">
        <v>10</v>
      </c>
      <c r="H1429" s="1" t="s">
        <v>10</v>
      </c>
    </row>
    <row r="1430" spans="1:8" x14ac:dyDescent="0.25">
      <c r="A1430">
        <v>35</v>
      </c>
      <c r="B1430" t="s">
        <v>58</v>
      </c>
      <c r="C1430">
        <v>4</v>
      </c>
      <c r="D1430" t="s">
        <v>57</v>
      </c>
      <c r="E1430">
        <v>2014</v>
      </c>
      <c r="F1430">
        <v>3600</v>
      </c>
      <c r="G1430" s="1" t="s">
        <v>10</v>
      </c>
      <c r="H1430" s="1" t="s">
        <v>10</v>
      </c>
    </row>
    <row r="1431" spans="1:8" x14ac:dyDescent="0.25">
      <c r="A1431">
        <v>35</v>
      </c>
      <c r="B1431" t="s">
        <v>58</v>
      </c>
      <c r="C1431">
        <v>4</v>
      </c>
      <c r="D1431" t="s">
        <v>57</v>
      </c>
      <c r="E1431">
        <v>2015</v>
      </c>
      <c r="F1431" t="s">
        <v>10</v>
      </c>
      <c r="G1431" s="1" t="s">
        <v>10</v>
      </c>
      <c r="H1431" s="1" t="s">
        <v>10</v>
      </c>
    </row>
    <row r="1432" spans="1:8" x14ac:dyDescent="0.25">
      <c r="A1432">
        <v>35</v>
      </c>
      <c r="B1432" t="s">
        <v>58</v>
      </c>
      <c r="C1432">
        <v>4</v>
      </c>
      <c r="D1432" t="s">
        <v>57</v>
      </c>
      <c r="E1432">
        <v>2016</v>
      </c>
      <c r="F1432" t="s">
        <v>10</v>
      </c>
      <c r="G1432" s="1" t="s">
        <v>10</v>
      </c>
      <c r="H1432" s="1" t="s">
        <v>10</v>
      </c>
    </row>
    <row r="1433" spans="1:8" x14ac:dyDescent="0.25">
      <c r="A1433">
        <v>35</v>
      </c>
      <c r="B1433" t="s">
        <v>58</v>
      </c>
      <c r="C1433">
        <v>4</v>
      </c>
      <c r="D1433" t="s">
        <v>57</v>
      </c>
      <c r="E1433">
        <v>2017</v>
      </c>
      <c r="F1433" t="s">
        <v>10</v>
      </c>
      <c r="G1433" s="1" t="s">
        <v>10</v>
      </c>
      <c r="H1433" s="1" t="s">
        <v>10</v>
      </c>
    </row>
    <row r="1434" spans="1:8" x14ac:dyDescent="0.25">
      <c r="A1434">
        <v>35</v>
      </c>
      <c r="B1434" t="s">
        <v>58</v>
      </c>
      <c r="C1434">
        <v>4</v>
      </c>
      <c r="D1434" t="s">
        <v>57</v>
      </c>
      <c r="E1434">
        <v>2018</v>
      </c>
      <c r="F1434" t="s">
        <v>10</v>
      </c>
      <c r="G1434" s="1" t="s">
        <v>10</v>
      </c>
      <c r="H1434" s="1" t="s">
        <v>10</v>
      </c>
    </row>
    <row r="1435" spans="1:8" x14ac:dyDescent="0.25">
      <c r="A1435">
        <v>35</v>
      </c>
      <c r="B1435" t="s">
        <v>58</v>
      </c>
      <c r="C1435">
        <v>4</v>
      </c>
      <c r="D1435" t="s">
        <v>57</v>
      </c>
      <c r="E1435">
        <v>2019</v>
      </c>
      <c r="F1435" t="s">
        <v>10</v>
      </c>
      <c r="G1435" s="1" t="s">
        <v>10</v>
      </c>
      <c r="H1435" s="1" t="s">
        <v>10</v>
      </c>
    </row>
    <row r="1436" spans="1:8" x14ac:dyDescent="0.25">
      <c r="A1436">
        <v>35</v>
      </c>
      <c r="B1436" t="s">
        <v>58</v>
      </c>
      <c r="C1436">
        <v>4</v>
      </c>
      <c r="D1436" t="s">
        <v>57</v>
      </c>
      <c r="E1436">
        <v>2020</v>
      </c>
      <c r="F1436" t="s">
        <v>10</v>
      </c>
      <c r="G1436" s="1" t="s">
        <v>10</v>
      </c>
      <c r="H1436" s="1" t="s">
        <v>10</v>
      </c>
    </row>
    <row r="1437" spans="1:8" x14ac:dyDescent="0.25">
      <c r="A1437">
        <v>36</v>
      </c>
      <c r="B1437" t="s">
        <v>59</v>
      </c>
      <c r="C1437">
        <v>4</v>
      </c>
      <c r="D1437" t="s">
        <v>57</v>
      </c>
      <c r="E1437">
        <v>1980</v>
      </c>
      <c r="F1437">
        <v>400</v>
      </c>
      <c r="G1437" s="1" t="s">
        <v>10</v>
      </c>
      <c r="H1437" s="1" t="s">
        <v>10</v>
      </c>
    </row>
    <row r="1438" spans="1:8" x14ac:dyDescent="0.25">
      <c r="A1438">
        <v>36</v>
      </c>
      <c r="B1438" t="s">
        <v>59</v>
      </c>
      <c r="C1438">
        <v>4</v>
      </c>
      <c r="D1438" t="s">
        <v>57</v>
      </c>
      <c r="E1438">
        <v>1981</v>
      </c>
      <c r="F1438">
        <v>500</v>
      </c>
      <c r="G1438" s="1" t="s">
        <v>10</v>
      </c>
      <c r="H1438" s="1" t="s">
        <v>10</v>
      </c>
    </row>
    <row r="1439" spans="1:8" x14ac:dyDescent="0.25">
      <c r="A1439">
        <v>36</v>
      </c>
      <c r="B1439" t="s">
        <v>59</v>
      </c>
      <c r="C1439">
        <v>4</v>
      </c>
      <c r="D1439" t="s">
        <v>57</v>
      </c>
      <c r="E1439">
        <v>1982</v>
      </c>
      <c r="F1439">
        <v>400</v>
      </c>
      <c r="G1439" s="1" t="s">
        <v>10</v>
      </c>
      <c r="H1439" s="1" t="s">
        <v>10</v>
      </c>
    </row>
    <row r="1440" spans="1:8" x14ac:dyDescent="0.25">
      <c r="A1440">
        <v>36</v>
      </c>
      <c r="B1440" t="s">
        <v>59</v>
      </c>
      <c r="C1440">
        <v>4</v>
      </c>
      <c r="D1440" t="s">
        <v>57</v>
      </c>
      <c r="E1440">
        <v>1983</v>
      </c>
      <c r="F1440">
        <v>500</v>
      </c>
      <c r="G1440" s="1" t="s">
        <v>10</v>
      </c>
      <c r="H1440" s="1" t="s">
        <v>10</v>
      </c>
    </row>
    <row r="1441" spans="1:8" x14ac:dyDescent="0.25">
      <c r="A1441">
        <v>36</v>
      </c>
      <c r="B1441" t="s">
        <v>59</v>
      </c>
      <c r="C1441">
        <v>4</v>
      </c>
      <c r="D1441" t="s">
        <v>57</v>
      </c>
      <c r="E1441">
        <v>1984</v>
      </c>
      <c r="F1441">
        <v>500</v>
      </c>
      <c r="G1441" s="1" t="s">
        <v>10</v>
      </c>
      <c r="H1441" s="1" t="s">
        <v>10</v>
      </c>
    </row>
    <row r="1442" spans="1:8" x14ac:dyDescent="0.25">
      <c r="A1442">
        <v>36</v>
      </c>
      <c r="B1442" t="s">
        <v>59</v>
      </c>
      <c r="C1442">
        <v>4</v>
      </c>
      <c r="D1442" t="s">
        <v>57</v>
      </c>
      <c r="E1442">
        <v>1985</v>
      </c>
      <c r="F1442">
        <v>250</v>
      </c>
      <c r="G1442" s="1" t="s">
        <v>10</v>
      </c>
      <c r="H1442" s="1" t="s">
        <v>10</v>
      </c>
    </row>
    <row r="1443" spans="1:8" x14ac:dyDescent="0.25">
      <c r="A1443">
        <v>36</v>
      </c>
      <c r="B1443" t="s">
        <v>59</v>
      </c>
      <c r="C1443">
        <v>4</v>
      </c>
      <c r="D1443" t="s">
        <v>57</v>
      </c>
      <c r="E1443">
        <v>1986</v>
      </c>
      <c r="F1443">
        <v>400</v>
      </c>
      <c r="G1443" s="1" t="s">
        <v>10</v>
      </c>
      <c r="H1443" s="1" t="s">
        <v>10</v>
      </c>
    </row>
    <row r="1444" spans="1:8" x14ac:dyDescent="0.25">
      <c r="A1444">
        <v>36</v>
      </c>
      <c r="B1444" t="s">
        <v>59</v>
      </c>
      <c r="C1444">
        <v>4</v>
      </c>
      <c r="D1444" t="s">
        <v>57</v>
      </c>
      <c r="E1444">
        <v>1987</v>
      </c>
      <c r="F1444" t="s">
        <v>10</v>
      </c>
      <c r="G1444" s="1" t="s">
        <v>10</v>
      </c>
      <c r="H1444" s="1" t="s">
        <v>10</v>
      </c>
    </row>
    <row r="1445" spans="1:8" x14ac:dyDescent="0.25">
      <c r="A1445">
        <v>36</v>
      </c>
      <c r="B1445" t="s">
        <v>59</v>
      </c>
      <c r="C1445">
        <v>4</v>
      </c>
      <c r="D1445" t="s">
        <v>57</v>
      </c>
      <c r="E1445">
        <v>1988</v>
      </c>
      <c r="F1445" t="s">
        <v>10</v>
      </c>
      <c r="G1445" s="1" t="s">
        <v>10</v>
      </c>
      <c r="H1445" s="1" t="s">
        <v>10</v>
      </c>
    </row>
    <row r="1446" spans="1:8" x14ac:dyDescent="0.25">
      <c r="A1446">
        <v>36</v>
      </c>
      <c r="B1446" t="s">
        <v>59</v>
      </c>
      <c r="C1446">
        <v>4</v>
      </c>
      <c r="D1446" t="s">
        <v>57</v>
      </c>
      <c r="E1446">
        <v>1989</v>
      </c>
      <c r="F1446" t="s">
        <v>10</v>
      </c>
      <c r="G1446" s="1" t="s">
        <v>10</v>
      </c>
      <c r="H1446" s="1" t="s">
        <v>10</v>
      </c>
    </row>
    <row r="1447" spans="1:8" x14ac:dyDescent="0.25">
      <c r="A1447">
        <v>36</v>
      </c>
      <c r="B1447" t="s">
        <v>59</v>
      </c>
      <c r="C1447">
        <v>4</v>
      </c>
      <c r="D1447" t="s">
        <v>57</v>
      </c>
      <c r="E1447">
        <v>1990</v>
      </c>
      <c r="F1447">
        <v>3000</v>
      </c>
      <c r="G1447" s="1" t="s">
        <v>10</v>
      </c>
      <c r="H1447" s="1" t="s">
        <v>10</v>
      </c>
    </row>
    <row r="1448" spans="1:8" x14ac:dyDescent="0.25">
      <c r="A1448">
        <v>36</v>
      </c>
      <c r="B1448" t="s">
        <v>59</v>
      </c>
      <c r="C1448">
        <v>4</v>
      </c>
      <c r="D1448" t="s">
        <v>57</v>
      </c>
      <c r="E1448">
        <v>1991</v>
      </c>
      <c r="F1448">
        <v>750</v>
      </c>
      <c r="G1448" s="1" t="s">
        <v>10</v>
      </c>
      <c r="H1448" s="1" t="s">
        <v>10</v>
      </c>
    </row>
    <row r="1449" spans="1:8" x14ac:dyDescent="0.25">
      <c r="A1449">
        <v>36</v>
      </c>
      <c r="B1449" t="s">
        <v>59</v>
      </c>
      <c r="C1449">
        <v>4</v>
      </c>
      <c r="D1449" t="s">
        <v>57</v>
      </c>
      <c r="E1449">
        <v>1992</v>
      </c>
      <c r="F1449">
        <v>2500</v>
      </c>
      <c r="G1449" s="1" t="s">
        <v>10</v>
      </c>
      <c r="H1449" s="1" t="s">
        <v>10</v>
      </c>
    </row>
    <row r="1450" spans="1:8" x14ac:dyDescent="0.25">
      <c r="A1450">
        <v>36</v>
      </c>
      <c r="B1450" t="s">
        <v>59</v>
      </c>
      <c r="C1450">
        <v>4</v>
      </c>
      <c r="D1450" t="s">
        <v>57</v>
      </c>
      <c r="E1450">
        <v>1993</v>
      </c>
      <c r="F1450">
        <v>800</v>
      </c>
      <c r="G1450" s="1" t="s">
        <v>10</v>
      </c>
      <c r="H1450" s="1" t="s">
        <v>10</v>
      </c>
    </row>
    <row r="1451" spans="1:8" x14ac:dyDescent="0.25">
      <c r="A1451">
        <v>36</v>
      </c>
      <c r="B1451" t="s">
        <v>59</v>
      </c>
      <c r="C1451">
        <v>4</v>
      </c>
      <c r="D1451" t="s">
        <v>57</v>
      </c>
      <c r="E1451">
        <v>1994</v>
      </c>
      <c r="F1451">
        <v>6000</v>
      </c>
      <c r="G1451" s="1" t="s">
        <v>10</v>
      </c>
      <c r="H1451" s="1" t="s">
        <v>10</v>
      </c>
    </row>
    <row r="1452" spans="1:8" x14ac:dyDescent="0.25">
      <c r="A1452">
        <v>36</v>
      </c>
      <c r="B1452" t="s">
        <v>59</v>
      </c>
      <c r="C1452">
        <v>4</v>
      </c>
      <c r="D1452" t="s">
        <v>57</v>
      </c>
      <c r="E1452">
        <v>1995</v>
      </c>
      <c r="F1452">
        <v>800</v>
      </c>
      <c r="G1452" s="1" t="s">
        <v>10</v>
      </c>
      <c r="H1452" s="1" t="s">
        <v>10</v>
      </c>
    </row>
    <row r="1453" spans="1:8" x14ac:dyDescent="0.25">
      <c r="A1453">
        <v>36</v>
      </c>
      <c r="B1453" t="s">
        <v>59</v>
      </c>
      <c r="C1453">
        <v>4</v>
      </c>
      <c r="D1453" t="s">
        <v>57</v>
      </c>
      <c r="E1453">
        <v>1996</v>
      </c>
      <c r="F1453">
        <v>750</v>
      </c>
      <c r="G1453" s="1" t="s">
        <v>10</v>
      </c>
      <c r="H1453" s="1" t="s">
        <v>10</v>
      </c>
    </row>
    <row r="1454" spans="1:8" x14ac:dyDescent="0.25">
      <c r="A1454">
        <v>36</v>
      </c>
      <c r="B1454" t="s">
        <v>59</v>
      </c>
      <c r="C1454">
        <v>4</v>
      </c>
      <c r="D1454" t="s">
        <v>57</v>
      </c>
      <c r="E1454">
        <v>1997</v>
      </c>
      <c r="F1454">
        <v>250</v>
      </c>
      <c r="G1454" s="1" t="s">
        <v>10</v>
      </c>
      <c r="H1454" s="1" t="s">
        <v>10</v>
      </c>
    </row>
    <row r="1455" spans="1:8" x14ac:dyDescent="0.25">
      <c r="A1455">
        <v>36</v>
      </c>
      <c r="B1455" t="s">
        <v>59</v>
      </c>
      <c r="C1455">
        <v>4</v>
      </c>
      <c r="D1455" t="s">
        <v>57</v>
      </c>
      <c r="E1455">
        <v>1998</v>
      </c>
      <c r="F1455">
        <v>3000</v>
      </c>
      <c r="G1455" s="1" t="s">
        <v>10</v>
      </c>
      <c r="H1455" s="1" t="s">
        <v>10</v>
      </c>
    </row>
    <row r="1456" spans="1:8" x14ac:dyDescent="0.25">
      <c r="A1456">
        <v>36</v>
      </c>
      <c r="B1456" t="s">
        <v>59</v>
      </c>
      <c r="C1456">
        <v>4</v>
      </c>
      <c r="D1456" t="s">
        <v>57</v>
      </c>
      <c r="E1456">
        <v>1999</v>
      </c>
      <c r="F1456">
        <v>2000</v>
      </c>
      <c r="G1456" s="1" t="s">
        <v>10</v>
      </c>
      <c r="H1456" s="1" t="s">
        <v>10</v>
      </c>
    </row>
    <row r="1457" spans="1:8" x14ac:dyDescent="0.25">
      <c r="A1457">
        <v>36</v>
      </c>
      <c r="B1457" t="s">
        <v>59</v>
      </c>
      <c r="C1457">
        <v>4</v>
      </c>
      <c r="D1457" t="s">
        <v>57</v>
      </c>
      <c r="E1457">
        <v>2000</v>
      </c>
      <c r="F1457">
        <v>1000</v>
      </c>
      <c r="G1457" s="1" t="s">
        <v>10</v>
      </c>
      <c r="H1457" s="1" t="s">
        <v>10</v>
      </c>
    </row>
    <row r="1458" spans="1:8" x14ac:dyDescent="0.25">
      <c r="A1458">
        <v>36</v>
      </c>
      <c r="B1458" t="s">
        <v>59</v>
      </c>
      <c r="C1458">
        <v>4</v>
      </c>
      <c r="D1458" t="s">
        <v>57</v>
      </c>
      <c r="E1458">
        <v>2001</v>
      </c>
      <c r="F1458">
        <v>2000</v>
      </c>
      <c r="G1458" s="1" t="s">
        <v>10</v>
      </c>
      <c r="H1458" s="1" t="s">
        <v>10</v>
      </c>
    </row>
    <row r="1459" spans="1:8" x14ac:dyDescent="0.25">
      <c r="A1459">
        <v>36</v>
      </c>
      <c r="B1459" t="s">
        <v>59</v>
      </c>
      <c r="C1459">
        <v>4</v>
      </c>
      <c r="D1459" t="s">
        <v>57</v>
      </c>
      <c r="E1459">
        <v>2002</v>
      </c>
      <c r="F1459">
        <v>2000</v>
      </c>
      <c r="G1459" s="1" t="s">
        <v>10</v>
      </c>
      <c r="H1459" s="1" t="s">
        <v>10</v>
      </c>
    </row>
    <row r="1460" spans="1:8" x14ac:dyDescent="0.25">
      <c r="A1460">
        <v>36</v>
      </c>
      <c r="B1460" t="s">
        <v>59</v>
      </c>
      <c r="C1460">
        <v>4</v>
      </c>
      <c r="D1460" t="s">
        <v>57</v>
      </c>
      <c r="E1460">
        <v>2003</v>
      </c>
      <c r="F1460">
        <v>2500</v>
      </c>
      <c r="G1460" s="1" t="s">
        <v>10</v>
      </c>
      <c r="H1460" s="1" t="s">
        <v>10</v>
      </c>
    </row>
    <row r="1461" spans="1:8" x14ac:dyDescent="0.25">
      <c r="A1461">
        <v>36</v>
      </c>
      <c r="B1461" t="s">
        <v>59</v>
      </c>
      <c r="C1461">
        <v>4</v>
      </c>
      <c r="D1461" t="s">
        <v>57</v>
      </c>
      <c r="E1461">
        <v>2004</v>
      </c>
      <c r="F1461">
        <v>1500</v>
      </c>
      <c r="G1461" s="1" t="s">
        <v>10</v>
      </c>
      <c r="H1461" s="1" t="s">
        <v>10</v>
      </c>
    </row>
    <row r="1462" spans="1:8" x14ac:dyDescent="0.25">
      <c r="A1462">
        <v>36</v>
      </c>
      <c r="B1462" t="s">
        <v>59</v>
      </c>
      <c r="C1462">
        <v>4</v>
      </c>
      <c r="D1462" t="s">
        <v>57</v>
      </c>
      <c r="E1462">
        <v>2005</v>
      </c>
      <c r="F1462" t="s">
        <v>10</v>
      </c>
      <c r="G1462" s="1" t="s">
        <v>10</v>
      </c>
      <c r="H1462" s="1" t="s">
        <v>10</v>
      </c>
    </row>
    <row r="1463" spans="1:8" x14ac:dyDescent="0.25">
      <c r="A1463">
        <v>36</v>
      </c>
      <c r="B1463" t="s">
        <v>59</v>
      </c>
      <c r="C1463">
        <v>4</v>
      </c>
      <c r="D1463" t="s">
        <v>57</v>
      </c>
      <c r="E1463">
        <v>2006</v>
      </c>
      <c r="F1463">
        <v>1500</v>
      </c>
      <c r="G1463" s="1" t="s">
        <v>10</v>
      </c>
      <c r="H1463" s="1" t="s">
        <v>10</v>
      </c>
    </row>
    <row r="1464" spans="1:8" x14ac:dyDescent="0.25">
      <c r="A1464">
        <v>36</v>
      </c>
      <c r="B1464" t="s">
        <v>59</v>
      </c>
      <c r="C1464">
        <v>4</v>
      </c>
      <c r="D1464" t="s">
        <v>57</v>
      </c>
      <c r="E1464">
        <v>2007</v>
      </c>
      <c r="F1464">
        <v>1000</v>
      </c>
      <c r="G1464" s="1" t="s">
        <v>10</v>
      </c>
      <c r="H1464" s="1" t="s">
        <v>10</v>
      </c>
    </row>
    <row r="1465" spans="1:8" x14ac:dyDescent="0.25">
      <c r="A1465">
        <v>36</v>
      </c>
      <c r="B1465" t="s">
        <v>59</v>
      </c>
      <c r="C1465">
        <v>4</v>
      </c>
      <c r="D1465" t="s">
        <v>57</v>
      </c>
      <c r="E1465">
        <v>2008</v>
      </c>
      <c r="F1465">
        <v>1000</v>
      </c>
      <c r="G1465" s="1" t="s">
        <v>10</v>
      </c>
      <c r="H1465" s="1" t="s">
        <v>10</v>
      </c>
    </row>
    <row r="1466" spans="1:8" x14ac:dyDescent="0.25">
      <c r="A1466">
        <v>36</v>
      </c>
      <c r="B1466" t="s">
        <v>59</v>
      </c>
      <c r="C1466">
        <v>4</v>
      </c>
      <c r="D1466" t="s">
        <v>57</v>
      </c>
      <c r="E1466">
        <v>2009</v>
      </c>
      <c r="F1466">
        <v>1000</v>
      </c>
      <c r="G1466" s="1" t="s">
        <v>10</v>
      </c>
      <c r="H1466" s="1" t="s">
        <v>10</v>
      </c>
    </row>
    <row r="1467" spans="1:8" x14ac:dyDescent="0.25">
      <c r="A1467">
        <v>36</v>
      </c>
      <c r="B1467" t="s">
        <v>59</v>
      </c>
      <c r="C1467">
        <v>4</v>
      </c>
      <c r="D1467" t="s">
        <v>57</v>
      </c>
      <c r="E1467">
        <v>2010</v>
      </c>
      <c r="F1467">
        <v>4200</v>
      </c>
      <c r="G1467" s="1" t="s">
        <v>10</v>
      </c>
      <c r="H1467" s="1" t="s">
        <v>10</v>
      </c>
    </row>
    <row r="1468" spans="1:8" x14ac:dyDescent="0.25">
      <c r="A1468">
        <v>36</v>
      </c>
      <c r="B1468" t="s">
        <v>59</v>
      </c>
      <c r="C1468">
        <v>4</v>
      </c>
      <c r="D1468" t="s">
        <v>57</v>
      </c>
      <c r="E1468">
        <v>2011</v>
      </c>
      <c r="F1468">
        <v>500</v>
      </c>
      <c r="G1468" s="1" t="s">
        <v>10</v>
      </c>
      <c r="H1468" s="1" t="s">
        <v>10</v>
      </c>
    </row>
    <row r="1469" spans="1:8" x14ac:dyDescent="0.25">
      <c r="A1469">
        <v>36</v>
      </c>
      <c r="B1469" t="s">
        <v>59</v>
      </c>
      <c r="C1469">
        <v>4</v>
      </c>
      <c r="D1469" t="s">
        <v>57</v>
      </c>
      <c r="E1469">
        <v>2012</v>
      </c>
      <c r="F1469">
        <v>1200</v>
      </c>
      <c r="G1469" s="1" t="s">
        <v>10</v>
      </c>
      <c r="H1469" s="1" t="s">
        <v>10</v>
      </c>
    </row>
    <row r="1470" spans="1:8" x14ac:dyDescent="0.25">
      <c r="A1470">
        <v>36</v>
      </c>
      <c r="B1470" t="s">
        <v>59</v>
      </c>
      <c r="C1470">
        <v>4</v>
      </c>
      <c r="D1470" t="s">
        <v>57</v>
      </c>
      <c r="E1470">
        <v>2013</v>
      </c>
      <c r="F1470">
        <v>3750</v>
      </c>
      <c r="G1470" s="1" t="s">
        <v>10</v>
      </c>
      <c r="H1470" s="1" t="s">
        <v>10</v>
      </c>
    </row>
    <row r="1471" spans="1:8" x14ac:dyDescent="0.25">
      <c r="A1471">
        <v>36</v>
      </c>
      <c r="B1471" t="s">
        <v>59</v>
      </c>
      <c r="C1471">
        <v>4</v>
      </c>
      <c r="D1471" t="s">
        <v>57</v>
      </c>
      <c r="E1471">
        <v>2014</v>
      </c>
      <c r="F1471">
        <v>3500</v>
      </c>
      <c r="G1471" s="1" t="s">
        <v>10</v>
      </c>
      <c r="H1471" s="1" t="s">
        <v>10</v>
      </c>
    </row>
    <row r="1472" spans="1:8" x14ac:dyDescent="0.25">
      <c r="A1472">
        <v>36</v>
      </c>
      <c r="B1472" t="s">
        <v>59</v>
      </c>
      <c r="C1472">
        <v>4</v>
      </c>
      <c r="D1472" t="s">
        <v>57</v>
      </c>
      <c r="E1472">
        <v>2015</v>
      </c>
      <c r="F1472">
        <v>400</v>
      </c>
      <c r="G1472" s="1" t="s">
        <v>10</v>
      </c>
      <c r="H1472" s="1" t="s">
        <v>10</v>
      </c>
    </row>
    <row r="1473" spans="1:8" x14ac:dyDescent="0.25">
      <c r="A1473">
        <v>36</v>
      </c>
      <c r="B1473" t="s">
        <v>59</v>
      </c>
      <c r="C1473">
        <v>4</v>
      </c>
      <c r="D1473" t="s">
        <v>57</v>
      </c>
      <c r="E1473">
        <v>2016</v>
      </c>
      <c r="F1473">
        <v>600</v>
      </c>
      <c r="G1473" s="1" t="s">
        <v>10</v>
      </c>
      <c r="H1473" s="1" t="s">
        <v>10</v>
      </c>
    </row>
    <row r="1474" spans="1:8" x14ac:dyDescent="0.25">
      <c r="A1474">
        <v>36</v>
      </c>
      <c r="B1474" t="s">
        <v>59</v>
      </c>
      <c r="C1474">
        <v>4</v>
      </c>
      <c r="D1474" t="s">
        <v>57</v>
      </c>
      <c r="E1474">
        <v>2017</v>
      </c>
      <c r="F1474">
        <v>855</v>
      </c>
      <c r="G1474" s="1" t="s">
        <v>10</v>
      </c>
      <c r="H1474" s="1" t="s">
        <v>10</v>
      </c>
    </row>
    <row r="1475" spans="1:8" x14ac:dyDescent="0.25">
      <c r="A1475">
        <v>36</v>
      </c>
      <c r="B1475" t="s">
        <v>59</v>
      </c>
      <c r="C1475">
        <v>4</v>
      </c>
      <c r="D1475" t="s">
        <v>57</v>
      </c>
      <c r="E1475">
        <v>2018</v>
      </c>
      <c r="F1475">
        <v>920</v>
      </c>
      <c r="G1475" s="1" t="s">
        <v>10</v>
      </c>
      <c r="H1475" s="1" t="s">
        <v>10</v>
      </c>
    </row>
    <row r="1476" spans="1:8" x14ac:dyDescent="0.25">
      <c r="A1476">
        <v>36</v>
      </c>
      <c r="B1476" t="s">
        <v>59</v>
      </c>
      <c r="C1476">
        <v>4</v>
      </c>
      <c r="D1476" t="s">
        <v>57</v>
      </c>
      <c r="E1476">
        <v>2019</v>
      </c>
      <c r="F1476">
        <v>235</v>
      </c>
      <c r="G1476" s="1" t="s">
        <v>10</v>
      </c>
      <c r="H1476" s="1" t="s">
        <v>10</v>
      </c>
    </row>
    <row r="1477" spans="1:8" x14ac:dyDescent="0.25">
      <c r="A1477">
        <v>36</v>
      </c>
      <c r="B1477" t="s">
        <v>59</v>
      </c>
      <c r="C1477">
        <v>4</v>
      </c>
      <c r="D1477" t="s">
        <v>57</v>
      </c>
      <c r="E1477">
        <v>2020</v>
      </c>
      <c r="F1477">
        <v>675</v>
      </c>
      <c r="G1477" s="1" t="s">
        <v>10</v>
      </c>
      <c r="H1477" s="1" t="s">
        <v>10</v>
      </c>
    </row>
    <row r="1478" spans="1:8" x14ac:dyDescent="0.25">
      <c r="A1478">
        <v>37</v>
      </c>
      <c r="B1478" t="s">
        <v>60</v>
      </c>
      <c r="C1478">
        <v>4</v>
      </c>
      <c r="D1478" t="s">
        <v>57</v>
      </c>
      <c r="E1478">
        <v>1980</v>
      </c>
      <c r="F1478">
        <v>1500</v>
      </c>
      <c r="G1478" s="1" t="s">
        <v>10</v>
      </c>
      <c r="H1478" s="1" t="s">
        <v>10</v>
      </c>
    </row>
    <row r="1479" spans="1:8" x14ac:dyDescent="0.25">
      <c r="A1479">
        <v>37</v>
      </c>
      <c r="B1479" t="s">
        <v>60</v>
      </c>
      <c r="C1479">
        <v>4</v>
      </c>
      <c r="D1479" t="s">
        <v>57</v>
      </c>
      <c r="E1479">
        <v>1981</v>
      </c>
      <c r="F1479">
        <v>700</v>
      </c>
      <c r="G1479" s="1" t="s">
        <v>10</v>
      </c>
      <c r="H1479" s="1" t="s">
        <v>10</v>
      </c>
    </row>
    <row r="1480" spans="1:8" x14ac:dyDescent="0.25">
      <c r="A1480">
        <v>37</v>
      </c>
      <c r="B1480" t="s">
        <v>60</v>
      </c>
      <c r="C1480">
        <v>4</v>
      </c>
      <c r="D1480" t="s">
        <v>57</v>
      </c>
      <c r="E1480">
        <v>1982</v>
      </c>
      <c r="F1480">
        <v>350</v>
      </c>
      <c r="G1480" s="1" t="s">
        <v>10</v>
      </c>
      <c r="H1480" s="1" t="s">
        <v>10</v>
      </c>
    </row>
    <row r="1481" spans="1:8" x14ac:dyDescent="0.25">
      <c r="A1481">
        <v>37</v>
      </c>
      <c r="B1481" t="s">
        <v>60</v>
      </c>
      <c r="C1481">
        <v>4</v>
      </c>
      <c r="D1481" t="s">
        <v>57</v>
      </c>
      <c r="E1481">
        <v>1983</v>
      </c>
      <c r="F1481">
        <v>500</v>
      </c>
      <c r="G1481" s="1" t="s">
        <v>10</v>
      </c>
      <c r="H1481" s="1" t="s">
        <v>10</v>
      </c>
    </row>
    <row r="1482" spans="1:8" x14ac:dyDescent="0.25">
      <c r="A1482">
        <v>37</v>
      </c>
      <c r="B1482" t="s">
        <v>60</v>
      </c>
      <c r="C1482">
        <v>4</v>
      </c>
      <c r="D1482" t="s">
        <v>57</v>
      </c>
      <c r="E1482">
        <v>1984</v>
      </c>
      <c r="F1482">
        <v>700</v>
      </c>
      <c r="G1482" s="1" t="s">
        <v>10</v>
      </c>
      <c r="H1482" s="1" t="s">
        <v>10</v>
      </c>
    </row>
    <row r="1483" spans="1:8" x14ac:dyDescent="0.25">
      <c r="A1483">
        <v>37</v>
      </c>
      <c r="B1483" t="s">
        <v>60</v>
      </c>
      <c r="C1483">
        <v>4</v>
      </c>
      <c r="D1483" t="s">
        <v>57</v>
      </c>
      <c r="E1483">
        <v>1985</v>
      </c>
      <c r="F1483" t="s">
        <v>10</v>
      </c>
      <c r="G1483" s="1" t="s">
        <v>10</v>
      </c>
      <c r="H1483" s="1" t="s">
        <v>10</v>
      </c>
    </row>
    <row r="1484" spans="1:8" x14ac:dyDescent="0.25">
      <c r="A1484">
        <v>37</v>
      </c>
      <c r="B1484" t="s">
        <v>60</v>
      </c>
      <c r="C1484">
        <v>4</v>
      </c>
      <c r="D1484" t="s">
        <v>57</v>
      </c>
      <c r="E1484">
        <v>1986</v>
      </c>
      <c r="F1484" t="s">
        <v>10</v>
      </c>
      <c r="G1484" s="1" t="s">
        <v>10</v>
      </c>
      <c r="H1484" s="1" t="s">
        <v>10</v>
      </c>
    </row>
    <row r="1485" spans="1:8" x14ac:dyDescent="0.25">
      <c r="A1485">
        <v>37</v>
      </c>
      <c r="B1485" t="s">
        <v>60</v>
      </c>
      <c r="C1485">
        <v>4</v>
      </c>
      <c r="D1485" t="s">
        <v>57</v>
      </c>
      <c r="E1485">
        <v>1987</v>
      </c>
      <c r="F1485" t="s">
        <v>10</v>
      </c>
      <c r="G1485" s="1" t="s">
        <v>10</v>
      </c>
      <c r="H1485" s="1" t="s">
        <v>10</v>
      </c>
    </row>
    <row r="1486" spans="1:8" x14ac:dyDescent="0.25">
      <c r="A1486">
        <v>37</v>
      </c>
      <c r="B1486" t="s">
        <v>60</v>
      </c>
      <c r="C1486">
        <v>4</v>
      </c>
      <c r="D1486" t="s">
        <v>57</v>
      </c>
      <c r="E1486">
        <v>1988</v>
      </c>
      <c r="F1486" t="s">
        <v>10</v>
      </c>
      <c r="G1486" s="1" t="s">
        <v>10</v>
      </c>
      <c r="H1486" s="1" t="s">
        <v>10</v>
      </c>
    </row>
    <row r="1487" spans="1:8" x14ac:dyDescent="0.25">
      <c r="A1487">
        <v>37</v>
      </c>
      <c r="B1487" t="s">
        <v>60</v>
      </c>
      <c r="C1487">
        <v>4</v>
      </c>
      <c r="D1487" t="s">
        <v>57</v>
      </c>
      <c r="E1487">
        <v>1989</v>
      </c>
      <c r="F1487" t="s">
        <v>10</v>
      </c>
      <c r="G1487" s="1" t="s">
        <v>10</v>
      </c>
      <c r="H1487" s="1" t="s">
        <v>10</v>
      </c>
    </row>
    <row r="1488" spans="1:8" x14ac:dyDescent="0.25">
      <c r="A1488">
        <v>37</v>
      </c>
      <c r="B1488" t="s">
        <v>60</v>
      </c>
      <c r="C1488">
        <v>4</v>
      </c>
      <c r="D1488" t="s">
        <v>57</v>
      </c>
      <c r="E1488">
        <v>1990</v>
      </c>
      <c r="F1488">
        <v>500</v>
      </c>
      <c r="G1488" s="1" t="s">
        <v>10</v>
      </c>
      <c r="H1488" s="1" t="s">
        <v>10</v>
      </c>
    </row>
    <row r="1489" spans="1:8" x14ac:dyDescent="0.25">
      <c r="A1489">
        <v>37</v>
      </c>
      <c r="B1489" t="s">
        <v>60</v>
      </c>
      <c r="C1489">
        <v>4</v>
      </c>
      <c r="D1489" t="s">
        <v>57</v>
      </c>
      <c r="E1489">
        <v>1991</v>
      </c>
      <c r="F1489">
        <v>3000</v>
      </c>
      <c r="G1489" s="1" t="s">
        <v>10</v>
      </c>
      <c r="H1489" s="1" t="s">
        <v>10</v>
      </c>
    </row>
    <row r="1490" spans="1:8" x14ac:dyDescent="0.25">
      <c r="A1490">
        <v>37</v>
      </c>
      <c r="B1490" t="s">
        <v>60</v>
      </c>
      <c r="C1490">
        <v>4</v>
      </c>
      <c r="D1490" t="s">
        <v>57</v>
      </c>
      <c r="E1490">
        <v>1992</v>
      </c>
      <c r="F1490">
        <v>2000</v>
      </c>
      <c r="G1490" s="1" t="s">
        <v>10</v>
      </c>
      <c r="H1490" s="1" t="s">
        <v>10</v>
      </c>
    </row>
    <row r="1491" spans="1:8" x14ac:dyDescent="0.25">
      <c r="A1491">
        <v>37</v>
      </c>
      <c r="B1491" t="s">
        <v>60</v>
      </c>
      <c r="C1491">
        <v>4</v>
      </c>
      <c r="D1491" t="s">
        <v>57</v>
      </c>
      <c r="E1491">
        <v>1993</v>
      </c>
      <c r="F1491">
        <v>2000</v>
      </c>
      <c r="G1491" s="1" t="s">
        <v>10</v>
      </c>
      <c r="H1491" s="1" t="s">
        <v>10</v>
      </c>
    </row>
    <row r="1492" spans="1:8" x14ac:dyDescent="0.25">
      <c r="A1492">
        <v>37</v>
      </c>
      <c r="B1492" t="s">
        <v>60</v>
      </c>
      <c r="C1492">
        <v>4</v>
      </c>
      <c r="D1492" t="s">
        <v>57</v>
      </c>
      <c r="E1492">
        <v>1994</v>
      </c>
      <c r="F1492">
        <v>3000</v>
      </c>
      <c r="G1492" s="1" t="s">
        <v>10</v>
      </c>
      <c r="H1492" s="1" t="s">
        <v>10</v>
      </c>
    </row>
    <row r="1493" spans="1:8" x14ac:dyDescent="0.25">
      <c r="A1493">
        <v>37</v>
      </c>
      <c r="B1493" t="s">
        <v>60</v>
      </c>
      <c r="C1493">
        <v>4</v>
      </c>
      <c r="D1493" t="s">
        <v>57</v>
      </c>
      <c r="E1493">
        <v>1995</v>
      </c>
      <c r="F1493">
        <v>1500</v>
      </c>
      <c r="G1493" s="1" t="s">
        <v>10</v>
      </c>
      <c r="H1493" s="1" t="s">
        <v>10</v>
      </c>
    </row>
    <row r="1494" spans="1:8" x14ac:dyDescent="0.25">
      <c r="A1494">
        <v>37</v>
      </c>
      <c r="B1494" t="s">
        <v>60</v>
      </c>
      <c r="C1494">
        <v>4</v>
      </c>
      <c r="D1494" t="s">
        <v>57</v>
      </c>
      <c r="E1494">
        <v>1996</v>
      </c>
      <c r="F1494">
        <v>1200</v>
      </c>
      <c r="G1494" s="1" t="s">
        <v>10</v>
      </c>
      <c r="H1494" s="1" t="s">
        <v>10</v>
      </c>
    </row>
    <row r="1495" spans="1:8" x14ac:dyDescent="0.25">
      <c r="A1495">
        <v>37</v>
      </c>
      <c r="B1495" t="s">
        <v>60</v>
      </c>
      <c r="C1495">
        <v>4</v>
      </c>
      <c r="D1495" t="s">
        <v>57</v>
      </c>
      <c r="E1495">
        <v>1997</v>
      </c>
      <c r="F1495">
        <v>125</v>
      </c>
      <c r="G1495" s="1" t="s">
        <v>10</v>
      </c>
      <c r="H1495" s="1" t="s">
        <v>10</v>
      </c>
    </row>
    <row r="1496" spans="1:8" x14ac:dyDescent="0.25">
      <c r="A1496">
        <v>37</v>
      </c>
      <c r="B1496" t="s">
        <v>60</v>
      </c>
      <c r="C1496">
        <v>4</v>
      </c>
      <c r="D1496" t="s">
        <v>57</v>
      </c>
      <c r="E1496">
        <v>1998</v>
      </c>
      <c r="F1496">
        <v>2500</v>
      </c>
      <c r="G1496" s="1" t="s">
        <v>10</v>
      </c>
      <c r="H1496" s="1" t="s">
        <v>10</v>
      </c>
    </row>
    <row r="1497" spans="1:8" x14ac:dyDescent="0.25">
      <c r="A1497">
        <v>37</v>
      </c>
      <c r="B1497" t="s">
        <v>60</v>
      </c>
      <c r="C1497">
        <v>4</v>
      </c>
      <c r="D1497" t="s">
        <v>57</v>
      </c>
      <c r="E1497">
        <v>1999</v>
      </c>
      <c r="F1497">
        <v>2700</v>
      </c>
      <c r="G1497" s="1" t="s">
        <v>10</v>
      </c>
      <c r="H1497" s="1" t="s">
        <v>10</v>
      </c>
    </row>
    <row r="1498" spans="1:8" x14ac:dyDescent="0.25">
      <c r="A1498">
        <v>37</v>
      </c>
      <c r="B1498" t="s">
        <v>60</v>
      </c>
      <c r="C1498">
        <v>4</v>
      </c>
      <c r="D1498" t="s">
        <v>57</v>
      </c>
      <c r="E1498">
        <v>2000</v>
      </c>
      <c r="F1498">
        <v>700</v>
      </c>
      <c r="G1498" s="1" t="s">
        <v>10</v>
      </c>
      <c r="H1498" s="1" t="s">
        <v>10</v>
      </c>
    </row>
    <row r="1499" spans="1:8" x14ac:dyDescent="0.25">
      <c r="A1499">
        <v>37</v>
      </c>
      <c r="B1499" t="s">
        <v>60</v>
      </c>
      <c r="C1499">
        <v>4</v>
      </c>
      <c r="D1499" t="s">
        <v>57</v>
      </c>
      <c r="E1499">
        <v>2001</v>
      </c>
      <c r="F1499">
        <v>3000</v>
      </c>
      <c r="G1499" s="1" t="s">
        <v>10</v>
      </c>
      <c r="H1499" s="1" t="s">
        <v>10</v>
      </c>
    </row>
    <row r="1500" spans="1:8" x14ac:dyDescent="0.25">
      <c r="A1500">
        <v>37</v>
      </c>
      <c r="B1500" t="s">
        <v>60</v>
      </c>
      <c r="C1500">
        <v>4</v>
      </c>
      <c r="D1500" t="s">
        <v>57</v>
      </c>
      <c r="E1500">
        <v>2002</v>
      </c>
      <c r="F1500">
        <v>2300</v>
      </c>
      <c r="G1500" s="1" t="s">
        <v>10</v>
      </c>
      <c r="H1500" s="1" t="s">
        <v>10</v>
      </c>
    </row>
    <row r="1501" spans="1:8" x14ac:dyDescent="0.25">
      <c r="A1501">
        <v>37</v>
      </c>
      <c r="B1501" t="s">
        <v>60</v>
      </c>
      <c r="C1501">
        <v>4</v>
      </c>
      <c r="D1501" t="s">
        <v>57</v>
      </c>
      <c r="E1501">
        <v>2003</v>
      </c>
      <c r="F1501">
        <v>2000</v>
      </c>
      <c r="G1501" s="1" t="s">
        <v>10</v>
      </c>
      <c r="H1501" s="1" t="s">
        <v>10</v>
      </c>
    </row>
    <row r="1502" spans="1:8" x14ac:dyDescent="0.25">
      <c r="A1502">
        <v>37</v>
      </c>
      <c r="B1502" t="s">
        <v>60</v>
      </c>
      <c r="C1502">
        <v>4</v>
      </c>
      <c r="D1502" t="s">
        <v>57</v>
      </c>
      <c r="E1502">
        <v>2004</v>
      </c>
      <c r="F1502" t="s">
        <v>10</v>
      </c>
      <c r="G1502" s="1" t="s">
        <v>10</v>
      </c>
      <c r="H1502" s="1" t="s">
        <v>10</v>
      </c>
    </row>
    <row r="1503" spans="1:8" x14ac:dyDescent="0.25">
      <c r="A1503">
        <v>37</v>
      </c>
      <c r="B1503" t="s">
        <v>60</v>
      </c>
      <c r="C1503">
        <v>4</v>
      </c>
      <c r="D1503" t="s">
        <v>57</v>
      </c>
      <c r="E1503">
        <v>2005</v>
      </c>
      <c r="F1503" t="s">
        <v>10</v>
      </c>
      <c r="G1503" s="1" t="s">
        <v>10</v>
      </c>
      <c r="H1503" s="1" t="s">
        <v>10</v>
      </c>
    </row>
    <row r="1504" spans="1:8" x14ac:dyDescent="0.25">
      <c r="A1504">
        <v>37</v>
      </c>
      <c r="B1504" t="s">
        <v>60</v>
      </c>
      <c r="C1504">
        <v>4</v>
      </c>
      <c r="D1504" t="s">
        <v>57</v>
      </c>
      <c r="E1504">
        <v>2006</v>
      </c>
      <c r="F1504">
        <v>1300</v>
      </c>
      <c r="G1504" s="1" t="s">
        <v>10</v>
      </c>
      <c r="H1504" s="1" t="s">
        <v>10</v>
      </c>
    </row>
    <row r="1505" spans="1:8" x14ac:dyDescent="0.25">
      <c r="A1505">
        <v>37</v>
      </c>
      <c r="B1505" t="s">
        <v>60</v>
      </c>
      <c r="C1505">
        <v>4</v>
      </c>
      <c r="D1505" t="s">
        <v>57</v>
      </c>
      <c r="E1505">
        <v>2007</v>
      </c>
      <c r="F1505" t="s">
        <v>10</v>
      </c>
      <c r="G1505" s="1" t="s">
        <v>10</v>
      </c>
      <c r="H1505" s="1" t="s">
        <v>10</v>
      </c>
    </row>
    <row r="1506" spans="1:8" x14ac:dyDescent="0.25">
      <c r="A1506">
        <v>37</v>
      </c>
      <c r="B1506" t="s">
        <v>60</v>
      </c>
      <c r="C1506">
        <v>4</v>
      </c>
      <c r="D1506" t="s">
        <v>57</v>
      </c>
      <c r="E1506">
        <v>2008</v>
      </c>
      <c r="F1506">
        <v>1000</v>
      </c>
      <c r="G1506" s="1" t="s">
        <v>10</v>
      </c>
      <c r="H1506" s="1" t="s">
        <v>10</v>
      </c>
    </row>
    <row r="1507" spans="1:8" x14ac:dyDescent="0.25">
      <c r="A1507">
        <v>37</v>
      </c>
      <c r="B1507" t="s">
        <v>60</v>
      </c>
      <c r="C1507">
        <v>4</v>
      </c>
      <c r="D1507" t="s">
        <v>57</v>
      </c>
      <c r="E1507">
        <v>2009</v>
      </c>
      <c r="F1507">
        <v>4000</v>
      </c>
      <c r="G1507" s="1" t="s">
        <v>10</v>
      </c>
      <c r="H1507" s="1" t="s">
        <v>10</v>
      </c>
    </row>
    <row r="1508" spans="1:8" x14ac:dyDescent="0.25">
      <c r="A1508">
        <v>37</v>
      </c>
      <c r="B1508" t="s">
        <v>60</v>
      </c>
      <c r="C1508">
        <v>4</v>
      </c>
      <c r="D1508" t="s">
        <v>57</v>
      </c>
      <c r="E1508">
        <v>2010</v>
      </c>
      <c r="F1508">
        <v>3400</v>
      </c>
      <c r="G1508" s="1" t="s">
        <v>10</v>
      </c>
      <c r="H1508" s="1" t="s">
        <v>10</v>
      </c>
    </row>
    <row r="1509" spans="1:8" x14ac:dyDescent="0.25">
      <c r="A1509">
        <v>37</v>
      </c>
      <c r="B1509" t="s">
        <v>60</v>
      </c>
      <c r="C1509">
        <v>4</v>
      </c>
      <c r="D1509" t="s">
        <v>57</v>
      </c>
      <c r="E1509">
        <v>2011</v>
      </c>
      <c r="F1509">
        <v>1200</v>
      </c>
      <c r="G1509" s="1" t="s">
        <v>10</v>
      </c>
      <c r="H1509" s="1" t="s">
        <v>10</v>
      </c>
    </row>
    <row r="1510" spans="1:8" x14ac:dyDescent="0.25">
      <c r="A1510">
        <v>37</v>
      </c>
      <c r="B1510" t="s">
        <v>60</v>
      </c>
      <c r="C1510">
        <v>4</v>
      </c>
      <c r="D1510" t="s">
        <v>57</v>
      </c>
      <c r="E1510">
        <v>2012</v>
      </c>
      <c r="F1510">
        <v>2500</v>
      </c>
      <c r="G1510" s="1" t="s">
        <v>10</v>
      </c>
      <c r="H1510" s="1" t="s">
        <v>10</v>
      </c>
    </row>
    <row r="1511" spans="1:8" x14ac:dyDescent="0.25">
      <c r="A1511">
        <v>37</v>
      </c>
      <c r="B1511" t="s">
        <v>60</v>
      </c>
      <c r="C1511">
        <v>4</v>
      </c>
      <c r="D1511" t="s">
        <v>57</v>
      </c>
      <c r="E1511">
        <v>2013</v>
      </c>
      <c r="F1511">
        <v>3700</v>
      </c>
      <c r="G1511" s="1" t="s">
        <v>10</v>
      </c>
      <c r="H1511" s="1" t="s">
        <v>10</v>
      </c>
    </row>
    <row r="1512" spans="1:8" x14ac:dyDescent="0.25">
      <c r="A1512">
        <v>37</v>
      </c>
      <c r="B1512" t="s">
        <v>60</v>
      </c>
      <c r="C1512">
        <v>4</v>
      </c>
      <c r="D1512" t="s">
        <v>57</v>
      </c>
      <c r="E1512">
        <v>2014</v>
      </c>
      <c r="F1512">
        <v>4000</v>
      </c>
      <c r="G1512" s="1" t="s">
        <v>10</v>
      </c>
      <c r="H1512" s="1" t="s">
        <v>10</v>
      </c>
    </row>
    <row r="1513" spans="1:8" x14ac:dyDescent="0.25">
      <c r="A1513">
        <v>37</v>
      </c>
      <c r="B1513" t="s">
        <v>60</v>
      </c>
      <c r="C1513">
        <v>4</v>
      </c>
      <c r="D1513" t="s">
        <v>57</v>
      </c>
      <c r="E1513">
        <v>2015</v>
      </c>
      <c r="F1513">
        <v>460</v>
      </c>
      <c r="G1513" s="1" t="s">
        <v>10</v>
      </c>
      <c r="H1513" s="1" t="s">
        <v>10</v>
      </c>
    </row>
    <row r="1514" spans="1:8" x14ac:dyDescent="0.25">
      <c r="A1514">
        <v>37</v>
      </c>
      <c r="B1514" t="s">
        <v>60</v>
      </c>
      <c r="C1514">
        <v>4</v>
      </c>
      <c r="D1514" t="s">
        <v>57</v>
      </c>
      <c r="E1514">
        <v>2016</v>
      </c>
      <c r="F1514">
        <v>4500</v>
      </c>
      <c r="G1514" s="1" t="s">
        <v>10</v>
      </c>
      <c r="H1514" s="1" t="s">
        <v>10</v>
      </c>
    </row>
    <row r="1515" spans="1:8" x14ac:dyDescent="0.25">
      <c r="A1515">
        <v>37</v>
      </c>
      <c r="B1515" t="s">
        <v>60</v>
      </c>
      <c r="C1515">
        <v>4</v>
      </c>
      <c r="D1515" t="s">
        <v>57</v>
      </c>
      <c r="E1515">
        <v>2017</v>
      </c>
      <c r="F1515">
        <v>2350</v>
      </c>
      <c r="G1515" s="1" t="s">
        <v>10</v>
      </c>
      <c r="H1515" s="1" t="s">
        <v>10</v>
      </c>
    </row>
    <row r="1516" spans="1:8" x14ac:dyDescent="0.25">
      <c r="A1516">
        <v>37</v>
      </c>
      <c r="B1516" t="s">
        <v>60</v>
      </c>
      <c r="C1516">
        <v>4</v>
      </c>
      <c r="D1516" t="s">
        <v>57</v>
      </c>
      <c r="E1516">
        <v>2018</v>
      </c>
      <c r="F1516" t="s">
        <v>10</v>
      </c>
      <c r="G1516" s="1" t="s">
        <v>10</v>
      </c>
      <c r="H1516" s="1" t="s">
        <v>10</v>
      </c>
    </row>
    <row r="1517" spans="1:8" x14ac:dyDescent="0.25">
      <c r="A1517">
        <v>37</v>
      </c>
      <c r="B1517" t="s">
        <v>60</v>
      </c>
      <c r="C1517">
        <v>4</v>
      </c>
      <c r="D1517" t="s">
        <v>57</v>
      </c>
      <c r="E1517">
        <v>2019</v>
      </c>
      <c r="F1517" t="s">
        <v>10</v>
      </c>
      <c r="G1517" s="1" t="s">
        <v>10</v>
      </c>
      <c r="H1517" s="1" t="s">
        <v>10</v>
      </c>
    </row>
    <row r="1518" spans="1:8" x14ac:dyDescent="0.25">
      <c r="A1518">
        <v>37</v>
      </c>
      <c r="B1518" t="s">
        <v>60</v>
      </c>
      <c r="C1518">
        <v>4</v>
      </c>
      <c r="D1518" t="s">
        <v>57</v>
      </c>
      <c r="E1518">
        <v>2020</v>
      </c>
      <c r="F1518">
        <v>1950</v>
      </c>
      <c r="G1518" s="1" t="s">
        <v>10</v>
      </c>
      <c r="H1518" s="1" t="s">
        <v>10</v>
      </c>
    </row>
    <row r="1519" spans="1:8" x14ac:dyDescent="0.25">
      <c r="A1519">
        <v>38</v>
      </c>
      <c r="B1519" t="s">
        <v>61</v>
      </c>
      <c r="C1519">
        <v>4</v>
      </c>
      <c r="D1519" t="s">
        <v>57</v>
      </c>
      <c r="E1519">
        <v>1980</v>
      </c>
      <c r="F1519">
        <v>750</v>
      </c>
      <c r="G1519" s="1" t="s">
        <v>10</v>
      </c>
      <c r="H1519" s="1" t="s">
        <v>10</v>
      </c>
    </row>
    <row r="1520" spans="1:8" x14ac:dyDescent="0.25">
      <c r="A1520">
        <v>38</v>
      </c>
      <c r="B1520" t="s">
        <v>61</v>
      </c>
      <c r="C1520">
        <v>4</v>
      </c>
      <c r="D1520" t="s">
        <v>57</v>
      </c>
      <c r="E1520">
        <v>1981</v>
      </c>
      <c r="F1520">
        <v>500</v>
      </c>
      <c r="G1520" s="1" t="s">
        <v>10</v>
      </c>
      <c r="H1520" s="1" t="s">
        <v>10</v>
      </c>
    </row>
    <row r="1521" spans="1:8" x14ac:dyDescent="0.25">
      <c r="A1521">
        <v>38</v>
      </c>
      <c r="B1521" t="s">
        <v>61</v>
      </c>
      <c r="C1521">
        <v>4</v>
      </c>
      <c r="D1521" t="s">
        <v>57</v>
      </c>
      <c r="E1521">
        <v>1982</v>
      </c>
      <c r="F1521">
        <v>75</v>
      </c>
      <c r="G1521" s="1" t="s">
        <v>10</v>
      </c>
      <c r="H1521" s="1" t="s">
        <v>10</v>
      </c>
    </row>
    <row r="1522" spans="1:8" x14ac:dyDescent="0.25">
      <c r="A1522">
        <v>38</v>
      </c>
      <c r="B1522" t="s">
        <v>61</v>
      </c>
      <c r="C1522">
        <v>4</v>
      </c>
      <c r="D1522" t="s">
        <v>57</v>
      </c>
      <c r="E1522">
        <v>1983</v>
      </c>
      <c r="F1522">
        <v>300</v>
      </c>
      <c r="G1522" s="1" t="s">
        <v>10</v>
      </c>
      <c r="H1522" s="1" t="s">
        <v>10</v>
      </c>
    </row>
    <row r="1523" spans="1:8" x14ac:dyDescent="0.25">
      <c r="A1523">
        <v>38</v>
      </c>
      <c r="B1523" t="s">
        <v>61</v>
      </c>
      <c r="C1523">
        <v>4</v>
      </c>
      <c r="D1523" t="s">
        <v>57</v>
      </c>
      <c r="E1523">
        <v>1984</v>
      </c>
      <c r="F1523">
        <v>600</v>
      </c>
      <c r="G1523" s="1" t="s">
        <v>10</v>
      </c>
      <c r="H1523" s="1" t="s">
        <v>10</v>
      </c>
    </row>
    <row r="1524" spans="1:8" x14ac:dyDescent="0.25">
      <c r="A1524">
        <v>38</v>
      </c>
      <c r="B1524" t="s">
        <v>61</v>
      </c>
      <c r="C1524">
        <v>4</v>
      </c>
      <c r="D1524" t="s">
        <v>57</v>
      </c>
      <c r="E1524">
        <v>1985</v>
      </c>
      <c r="F1524">
        <v>100</v>
      </c>
      <c r="G1524" s="1" t="s">
        <v>10</v>
      </c>
      <c r="H1524" s="1" t="s">
        <v>10</v>
      </c>
    </row>
    <row r="1525" spans="1:8" x14ac:dyDescent="0.25">
      <c r="A1525">
        <v>38</v>
      </c>
      <c r="B1525" t="s">
        <v>61</v>
      </c>
      <c r="C1525">
        <v>4</v>
      </c>
      <c r="D1525" t="s">
        <v>57</v>
      </c>
      <c r="E1525">
        <v>1986</v>
      </c>
      <c r="F1525">
        <v>100</v>
      </c>
      <c r="G1525" s="1" t="s">
        <v>10</v>
      </c>
      <c r="H1525" s="1" t="s">
        <v>10</v>
      </c>
    </row>
    <row r="1526" spans="1:8" x14ac:dyDescent="0.25">
      <c r="A1526">
        <v>38</v>
      </c>
      <c r="B1526" t="s">
        <v>61</v>
      </c>
      <c r="C1526">
        <v>4</v>
      </c>
      <c r="D1526" t="s">
        <v>57</v>
      </c>
      <c r="E1526">
        <v>1987</v>
      </c>
      <c r="F1526" t="s">
        <v>10</v>
      </c>
      <c r="G1526" s="1" t="s">
        <v>10</v>
      </c>
      <c r="H1526" s="1" t="s">
        <v>10</v>
      </c>
    </row>
    <row r="1527" spans="1:8" x14ac:dyDescent="0.25">
      <c r="A1527">
        <v>38</v>
      </c>
      <c r="B1527" t="s">
        <v>61</v>
      </c>
      <c r="C1527">
        <v>4</v>
      </c>
      <c r="D1527" t="s">
        <v>57</v>
      </c>
      <c r="E1527">
        <v>1988</v>
      </c>
      <c r="F1527" t="s">
        <v>10</v>
      </c>
      <c r="G1527" s="1" t="s">
        <v>10</v>
      </c>
      <c r="H1527" s="1" t="s">
        <v>10</v>
      </c>
    </row>
    <row r="1528" spans="1:8" x14ac:dyDescent="0.25">
      <c r="A1528">
        <v>38</v>
      </c>
      <c r="B1528" t="s">
        <v>61</v>
      </c>
      <c r="C1528">
        <v>4</v>
      </c>
      <c r="D1528" t="s">
        <v>57</v>
      </c>
      <c r="E1528">
        <v>1989</v>
      </c>
      <c r="F1528" t="s">
        <v>10</v>
      </c>
      <c r="G1528" s="1" t="s">
        <v>10</v>
      </c>
      <c r="H1528" s="1" t="s">
        <v>10</v>
      </c>
    </row>
    <row r="1529" spans="1:8" x14ac:dyDescent="0.25">
      <c r="A1529">
        <v>38</v>
      </c>
      <c r="B1529" t="s">
        <v>61</v>
      </c>
      <c r="C1529">
        <v>4</v>
      </c>
      <c r="D1529" t="s">
        <v>57</v>
      </c>
      <c r="E1529">
        <v>1990</v>
      </c>
      <c r="F1529">
        <v>100</v>
      </c>
      <c r="G1529" s="1" t="s">
        <v>10</v>
      </c>
      <c r="H1529" s="1" t="s">
        <v>10</v>
      </c>
    </row>
    <row r="1530" spans="1:8" x14ac:dyDescent="0.25">
      <c r="A1530">
        <v>38</v>
      </c>
      <c r="B1530" t="s">
        <v>61</v>
      </c>
      <c r="C1530">
        <v>4</v>
      </c>
      <c r="D1530" t="s">
        <v>57</v>
      </c>
      <c r="E1530">
        <v>1991</v>
      </c>
      <c r="F1530">
        <v>150</v>
      </c>
      <c r="G1530" s="1" t="s">
        <v>10</v>
      </c>
      <c r="H1530" s="1" t="s">
        <v>10</v>
      </c>
    </row>
    <row r="1531" spans="1:8" x14ac:dyDescent="0.25">
      <c r="A1531">
        <v>38</v>
      </c>
      <c r="B1531" t="s">
        <v>61</v>
      </c>
      <c r="C1531">
        <v>4</v>
      </c>
      <c r="D1531" t="s">
        <v>57</v>
      </c>
      <c r="E1531">
        <v>1992</v>
      </c>
      <c r="F1531">
        <v>400</v>
      </c>
      <c r="G1531" s="1" t="s">
        <v>10</v>
      </c>
      <c r="H1531" s="1" t="s">
        <v>10</v>
      </c>
    </row>
    <row r="1532" spans="1:8" x14ac:dyDescent="0.25">
      <c r="A1532">
        <v>38</v>
      </c>
      <c r="B1532" t="s">
        <v>61</v>
      </c>
      <c r="C1532">
        <v>4</v>
      </c>
      <c r="D1532" t="s">
        <v>57</v>
      </c>
      <c r="E1532">
        <v>1993</v>
      </c>
      <c r="F1532">
        <v>50</v>
      </c>
      <c r="G1532" s="1" t="s">
        <v>10</v>
      </c>
      <c r="H1532" s="1" t="s">
        <v>10</v>
      </c>
    </row>
    <row r="1533" spans="1:8" x14ac:dyDescent="0.25">
      <c r="A1533">
        <v>38</v>
      </c>
      <c r="B1533" t="s">
        <v>61</v>
      </c>
      <c r="C1533">
        <v>4</v>
      </c>
      <c r="D1533" t="s">
        <v>57</v>
      </c>
      <c r="E1533">
        <v>1994</v>
      </c>
      <c r="F1533">
        <v>150</v>
      </c>
      <c r="G1533" s="1" t="s">
        <v>10</v>
      </c>
      <c r="H1533" s="1" t="s">
        <v>10</v>
      </c>
    </row>
    <row r="1534" spans="1:8" x14ac:dyDescent="0.25">
      <c r="A1534">
        <v>38</v>
      </c>
      <c r="B1534" t="s">
        <v>61</v>
      </c>
      <c r="C1534">
        <v>4</v>
      </c>
      <c r="D1534" t="s">
        <v>57</v>
      </c>
      <c r="E1534">
        <v>1995</v>
      </c>
      <c r="F1534">
        <v>200</v>
      </c>
      <c r="G1534" s="1" t="s">
        <v>10</v>
      </c>
      <c r="H1534" s="1" t="s">
        <v>10</v>
      </c>
    </row>
    <row r="1535" spans="1:8" x14ac:dyDescent="0.25">
      <c r="A1535">
        <v>38</v>
      </c>
      <c r="B1535" t="s">
        <v>61</v>
      </c>
      <c r="C1535">
        <v>4</v>
      </c>
      <c r="D1535" t="s">
        <v>57</v>
      </c>
      <c r="E1535">
        <v>1996</v>
      </c>
      <c r="F1535">
        <v>50</v>
      </c>
      <c r="G1535" s="1" t="s">
        <v>10</v>
      </c>
      <c r="H1535" s="1" t="s">
        <v>10</v>
      </c>
    </row>
    <row r="1536" spans="1:8" x14ac:dyDescent="0.25">
      <c r="A1536">
        <v>38</v>
      </c>
      <c r="B1536" t="s">
        <v>61</v>
      </c>
      <c r="C1536">
        <v>4</v>
      </c>
      <c r="D1536" t="s">
        <v>57</v>
      </c>
      <c r="E1536">
        <v>1997</v>
      </c>
      <c r="F1536">
        <v>65</v>
      </c>
      <c r="G1536" s="1" t="s">
        <v>10</v>
      </c>
      <c r="H1536" s="1" t="s">
        <v>10</v>
      </c>
    </row>
    <row r="1537" spans="1:8" x14ac:dyDescent="0.25">
      <c r="A1537">
        <v>38</v>
      </c>
      <c r="B1537" t="s">
        <v>61</v>
      </c>
      <c r="C1537">
        <v>4</v>
      </c>
      <c r="D1537" t="s">
        <v>57</v>
      </c>
      <c r="E1537">
        <v>1998</v>
      </c>
      <c r="F1537">
        <v>400</v>
      </c>
      <c r="G1537" s="1" t="s">
        <v>10</v>
      </c>
      <c r="H1537" s="1" t="s">
        <v>10</v>
      </c>
    </row>
    <row r="1538" spans="1:8" x14ac:dyDescent="0.25">
      <c r="A1538">
        <v>38</v>
      </c>
      <c r="B1538" t="s">
        <v>61</v>
      </c>
      <c r="C1538">
        <v>4</v>
      </c>
      <c r="D1538" t="s">
        <v>57</v>
      </c>
      <c r="E1538">
        <v>1999</v>
      </c>
      <c r="F1538">
        <v>650</v>
      </c>
      <c r="G1538" s="1" t="s">
        <v>10</v>
      </c>
      <c r="H1538" s="1" t="s">
        <v>10</v>
      </c>
    </row>
    <row r="1539" spans="1:8" x14ac:dyDescent="0.25">
      <c r="A1539">
        <v>38</v>
      </c>
      <c r="B1539" t="s">
        <v>61</v>
      </c>
      <c r="C1539">
        <v>4</v>
      </c>
      <c r="D1539" t="s">
        <v>57</v>
      </c>
      <c r="E1539">
        <v>2000</v>
      </c>
      <c r="F1539" t="s">
        <v>10</v>
      </c>
      <c r="G1539" s="1" t="s">
        <v>10</v>
      </c>
      <c r="H1539" s="1" t="s">
        <v>10</v>
      </c>
    </row>
    <row r="1540" spans="1:8" x14ac:dyDescent="0.25">
      <c r="A1540">
        <v>38</v>
      </c>
      <c r="B1540" t="s">
        <v>61</v>
      </c>
      <c r="C1540">
        <v>4</v>
      </c>
      <c r="D1540" t="s">
        <v>57</v>
      </c>
      <c r="E1540">
        <v>2001</v>
      </c>
      <c r="F1540" t="s">
        <v>10</v>
      </c>
      <c r="G1540" s="1" t="s">
        <v>10</v>
      </c>
      <c r="H1540" s="1" t="s">
        <v>10</v>
      </c>
    </row>
    <row r="1541" spans="1:8" x14ac:dyDescent="0.25">
      <c r="A1541">
        <v>38</v>
      </c>
      <c r="B1541" t="s">
        <v>61</v>
      </c>
      <c r="C1541">
        <v>4</v>
      </c>
      <c r="D1541" t="s">
        <v>57</v>
      </c>
      <c r="E1541">
        <v>2002</v>
      </c>
      <c r="F1541" t="s">
        <v>10</v>
      </c>
      <c r="G1541" s="1" t="s">
        <v>10</v>
      </c>
      <c r="H1541" s="1" t="s">
        <v>10</v>
      </c>
    </row>
    <row r="1542" spans="1:8" x14ac:dyDescent="0.25">
      <c r="A1542">
        <v>38</v>
      </c>
      <c r="B1542" t="s">
        <v>61</v>
      </c>
      <c r="C1542">
        <v>4</v>
      </c>
      <c r="D1542" t="s">
        <v>57</v>
      </c>
      <c r="E1542">
        <v>2003</v>
      </c>
      <c r="F1542" t="s">
        <v>10</v>
      </c>
      <c r="G1542" s="1" t="s">
        <v>10</v>
      </c>
      <c r="H1542" s="1" t="s">
        <v>10</v>
      </c>
    </row>
    <row r="1543" spans="1:8" x14ac:dyDescent="0.25">
      <c r="A1543">
        <v>38</v>
      </c>
      <c r="B1543" t="s">
        <v>61</v>
      </c>
      <c r="C1543">
        <v>4</v>
      </c>
      <c r="D1543" t="s">
        <v>57</v>
      </c>
      <c r="E1543">
        <v>2004</v>
      </c>
      <c r="F1543">
        <v>300</v>
      </c>
      <c r="G1543" s="1" t="s">
        <v>10</v>
      </c>
      <c r="H1543" s="1" t="s">
        <v>10</v>
      </c>
    </row>
    <row r="1544" spans="1:8" x14ac:dyDescent="0.25">
      <c r="A1544">
        <v>38</v>
      </c>
      <c r="B1544" t="s">
        <v>61</v>
      </c>
      <c r="C1544">
        <v>4</v>
      </c>
      <c r="D1544" t="s">
        <v>57</v>
      </c>
      <c r="E1544">
        <v>2005</v>
      </c>
      <c r="F1544" t="s">
        <v>10</v>
      </c>
      <c r="G1544" s="1" t="s">
        <v>10</v>
      </c>
      <c r="H1544" s="1" t="s">
        <v>10</v>
      </c>
    </row>
    <row r="1545" spans="1:8" x14ac:dyDescent="0.25">
      <c r="A1545">
        <v>38</v>
      </c>
      <c r="B1545" t="s">
        <v>61</v>
      </c>
      <c r="C1545">
        <v>4</v>
      </c>
      <c r="D1545" t="s">
        <v>57</v>
      </c>
      <c r="E1545">
        <v>2006</v>
      </c>
      <c r="F1545" t="s">
        <v>10</v>
      </c>
      <c r="G1545" s="1" t="s">
        <v>10</v>
      </c>
      <c r="H1545" s="1" t="s">
        <v>10</v>
      </c>
    </row>
    <row r="1546" spans="1:8" x14ac:dyDescent="0.25">
      <c r="A1546">
        <v>38</v>
      </c>
      <c r="B1546" t="s">
        <v>61</v>
      </c>
      <c r="C1546">
        <v>4</v>
      </c>
      <c r="D1546" t="s">
        <v>57</v>
      </c>
      <c r="E1546">
        <v>2007</v>
      </c>
      <c r="F1546">
        <v>150</v>
      </c>
      <c r="G1546" s="1" t="s">
        <v>10</v>
      </c>
      <c r="H1546" s="1" t="s">
        <v>10</v>
      </c>
    </row>
    <row r="1547" spans="1:8" x14ac:dyDescent="0.25">
      <c r="A1547">
        <v>38</v>
      </c>
      <c r="B1547" t="s">
        <v>61</v>
      </c>
      <c r="C1547">
        <v>4</v>
      </c>
      <c r="D1547" t="s">
        <v>57</v>
      </c>
      <c r="E1547">
        <v>2008</v>
      </c>
      <c r="F1547" t="s">
        <v>10</v>
      </c>
      <c r="G1547" s="1" t="s">
        <v>10</v>
      </c>
      <c r="H1547" s="1" t="s">
        <v>10</v>
      </c>
    </row>
    <row r="1548" spans="1:8" x14ac:dyDescent="0.25">
      <c r="A1548">
        <v>38</v>
      </c>
      <c r="B1548" t="s">
        <v>61</v>
      </c>
      <c r="C1548">
        <v>4</v>
      </c>
      <c r="D1548" t="s">
        <v>57</v>
      </c>
      <c r="E1548">
        <v>2009</v>
      </c>
      <c r="F1548" t="s">
        <v>10</v>
      </c>
      <c r="G1548" s="1" t="s">
        <v>10</v>
      </c>
      <c r="H1548" s="1" t="s">
        <v>10</v>
      </c>
    </row>
    <row r="1549" spans="1:8" x14ac:dyDescent="0.25">
      <c r="A1549">
        <v>38</v>
      </c>
      <c r="B1549" t="s">
        <v>61</v>
      </c>
      <c r="C1549">
        <v>4</v>
      </c>
      <c r="D1549" t="s">
        <v>57</v>
      </c>
      <c r="E1549">
        <v>2010</v>
      </c>
      <c r="F1549">
        <v>750</v>
      </c>
      <c r="G1549" s="1" t="s">
        <v>10</v>
      </c>
      <c r="H1549" s="1" t="s">
        <v>10</v>
      </c>
    </row>
    <row r="1550" spans="1:8" x14ac:dyDescent="0.25">
      <c r="A1550">
        <v>38</v>
      </c>
      <c r="B1550" t="s">
        <v>61</v>
      </c>
      <c r="C1550">
        <v>4</v>
      </c>
      <c r="D1550" t="s">
        <v>57</v>
      </c>
      <c r="E1550">
        <v>2011</v>
      </c>
      <c r="F1550">
        <v>440</v>
      </c>
      <c r="G1550" s="1" t="s">
        <v>10</v>
      </c>
      <c r="H1550" s="1" t="s">
        <v>10</v>
      </c>
    </row>
    <row r="1551" spans="1:8" x14ac:dyDescent="0.25">
      <c r="A1551">
        <v>38</v>
      </c>
      <c r="B1551" t="s">
        <v>61</v>
      </c>
      <c r="C1551">
        <v>4</v>
      </c>
      <c r="D1551" t="s">
        <v>57</v>
      </c>
      <c r="E1551">
        <v>2012</v>
      </c>
      <c r="F1551">
        <v>150</v>
      </c>
      <c r="G1551" s="1" t="s">
        <v>10</v>
      </c>
      <c r="H1551" s="1" t="s">
        <v>10</v>
      </c>
    </row>
    <row r="1552" spans="1:8" x14ac:dyDescent="0.25">
      <c r="A1552">
        <v>38</v>
      </c>
      <c r="B1552" t="s">
        <v>61</v>
      </c>
      <c r="C1552">
        <v>4</v>
      </c>
      <c r="D1552" t="s">
        <v>57</v>
      </c>
      <c r="E1552">
        <v>2013</v>
      </c>
      <c r="F1552">
        <v>640</v>
      </c>
      <c r="G1552" s="1" t="s">
        <v>10</v>
      </c>
      <c r="H1552" s="1" t="s">
        <v>10</v>
      </c>
    </row>
    <row r="1553" spans="1:8" x14ac:dyDescent="0.25">
      <c r="A1553">
        <v>38</v>
      </c>
      <c r="B1553" t="s">
        <v>61</v>
      </c>
      <c r="C1553">
        <v>4</v>
      </c>
      <c r="D1553" t="s">
        <v>57</v>
      </c>
      <c r="E1553">
        <v>2014</v>
      </c>
      <c r="F1553">
        <v>1500</v>
      </c>
      <c r="G1553" s="1" t="s">
        <v>10</v>
      </c>
      <c r="H1553" s="1" t="s">
        <v>10</v>
      </c>
    </row>
    <row r="1554" spans="1:8" x14ac:dyDescent="0.25">
      <c r="A1554">
        <v>38</v>
      </c>
      <c r="B1554" t="s">
        <v>61</v>
      </c>
      <c r="C1554">
        <v>4</v>
      </c>
      <c r="D1554" t="s">
        <v>57</v>
      </c>
      <c r="E1554">
        <v>2015</v>
      </c>
      <c r="F1554">
        <v>350</v>
      </c>
      <c r="G1554" s="1" t="s">
        <v>10</v>
      </c>
      <c r="H1554" s="1" t="s">
        <v>10</v>
      </c>
    </row>
    <row r="1555" spans="1:8" x14ac:dyDescent="0.25">
      <c r="A1555">
        <v>38</v>
      </c>
      <c r="B1555" t="s">
        <v>61</v>
      </c>
      <c r="C1555">
        <v>4</v>
      </c>
      <c r="D1555" t="s">
        <v>57</v>
      </c>
      <c r="E1555">
        <v>2016</v>
      </c>
      <c r="F1555">
        <v>480</v>
      </c>
      <c r="G1555" s="1" t="s">
        <v>10</v>
      </c>
      <c r="H1555" s="1" t="s">
        <v>10</v>
      </c>
    </row>
    <row r="1556" spans="1:8" x14ac:dyDescent="0.25">
      <c r="A1556">
        <v>38</v>
      </c>
      <c r="B1556" t="s">
        <v>61</v>
      </c>
      <c r="C1556">
        <v>4</v>
      </c>
      <c r="D1556" t="s">
        <v>57</v>
      </c>
      <c r="E1556">
        <v>2017</v>
      </c>
      <c r="F1556" t="s">
        <v>10</v>
      </c>
      <c r="G1556" s="1" t="s">
        <v>10</v>
      </c>
      <c r="H1556" s="1" t="s">
        <v>10</v>
      </c>
    </row>
    <row r="1557" spans="1:8" x14ac:dyDescent="0.25">
      <c r="A1557">
        <v>38</v>
      </c>
      <c r="B1557" t="s">
        <v>61</v>
      </c>
      <c r="C1557">
        <v>4</v>
      </c>
      <c r="D1557" t="s">
        <v>57</v>
      </c>
      <c r="E1557">
        <v>2018</v>
      </c>
      <c r="F1557" t="s">
        <v>10</v>
      </c>
      <c r="G1557" s="1" t="s">
        <v>10</v>
      </c>
      <c r="H1557" s="1" t="s">
        <v>10</v>
      </c>
    </row>
    <row r="1558" spans="1:8" x14ac:dyDescent="0.25">
      <c r="A1558">
        <v>38</v>
      </c>
      <c r="B1558" t="s">
        <v>61</v>
      </c>
      <c r="C1558">
        <v>4</v>
      </c>
      <c r="D1558" t="s">
        <v>57</v>
      </c>
      <c r="E1558">
        <v>2019</v>
      </c>
      <c r="F1558" t="s">
        <v>10</v>
      </c>
      <c r="G1558" s="1" t="s">
        <v>10</v>
      </c>
      <c r="H1558" s="1" t="s">
        <v>10</v>
      </c>
    </row>
    <row r="1559" spans="1:8" x14ac:dyDescent="0.25">
      <c r="A1559">
        <v>38</v>
      </c>
      <c r="B1559" t="s">
        <v>61</v>
      </c>
      <c r="C1559">
        <v>4</v>
      </c>
      <c r="D1559" t="s">
        <v>57</v>
      </c>
      <c r="E1559">
        <v>2020</v>
      </c>
      <c r="F1559" t="s">
        <v>10</v>
      </c>
      <c r="G1559" s="1" t="s">
        <v>10</v>
      </c>
      <c r="H1559" s="1" t="s">
        <v>10</v>
      </c>
    </row>
    <row r="1560" spans="1:8" x14ac:dyDescent="0.25">
      <c r="A1560">
        <v>39</v>
      </c>
      <c r="B1560" t="s">
        <v>62</v>
      </c>
      <c r="C1560">
        <v>4</v>
      </c>
      <c r="D1560" t="s">
        <v>57</v>
      </c>
      <c r="E1560">
        <v>1980</v>
      </c>
      <c r="F1560">
        <v>200</v>
      </c>
      <c r="G1560" s="1" t="s">
        <v>10</v>
      </c>
      <c r="H1560" s="1" t="s">
        <v>10</v>
      </c>
    </row>
    <row r="1561" spans="1:8" x14ac:dyDescent="0.25">
      <c r="A1561">
        <v>39</v>
      </c>
      <c r="B1561" t="s">
        <v>62</v>
      </c>
      <c r="C1561">
        <v>4</v>
      </c>
      <c r="D1561" t="s">
        <v>57</v>
      </c>
      <c r="E1561">
        <v>1981</v>
      </c>
      <c r="F1561">
        <v>400</v>
      </c>
      <c r="G1561" s="1" t="s">
        <v>10</v>
      </c>
      <c r="H1561" s="1" t="s">
        <v>10</v>
      </c>
    </row>
    <row r="1562" spans="1:8" x14ac:dyDescent="0.25">
      <c r="A1562">
        <v>39</v>
      </c>
      <c r="B1562" t="s">
        <v>62</v>
      </c>
      <c r="C1562">
        <v>4</v>
      </c>
      <c r="D1562" t="s">
        <v>57</v>
      </c>
      <c r="E1562">
        <v>1982</v>
      </c>
      <c r="F1562">
        <v>200</v>
      </c>
      <c r="G1562" s="1" t="s">
        <v>10</v>
      </c>
      <c r="H1562" s="1" t="s">
        <v>10</v>
      </c>
    </row>
    <row r="1563" spans="1:8" x14ac:dyDescent="0.25">
      <c r="A1563">
        <v>39</v>
      </c>
      <c r="B1563" t="s">
        <v>62</v>
      </c>
      <c r="C1563">
        <v>4</v>
      </c>
      <c r="D1563" t="s">
        <v>57</v>
      </c>
      <c r="E1563">
        <v>1983</v>
      </c>
      <c r="F1563">
        <v>500</v>
      </c>
      <c r="G1563" s="1" t="s">
        <v>10</v>
      </c>
      <c r="H1563" s="1" t="s">
        <v>10</v>
      </c>
    </row>
    <row r="1564" spans="1:8" x14ac:dyDescent="0.25">
      <c r="A1564">
        <v>39</v>
      </c>
      <c r="B1564" t="s">
        <v>62</v>
      </c>
      <c r="C1564">
        <v>4</v>
      </c>
      <c r="D1564" t="s">
        <v>57</v>
      </c>
      <c r="E1564">
        <v>1984</v>
      </c>
      <c r="F1564">
        <v>800</v>
      </c>
      <c r="G1564" s="1" t="s">
        <v>10</v>
      </c>
      <c r="H1564" s="1" t="s">
        <v>10</v>
      </c>
    </row>
    <row r="1565" spans="1:8" x14ac:dyDescent="0.25">
      <c r="A1565">
        <v>39</v>
      </c>
      <c r="B1565" t="s">
        <v>62</v>
      </c>
      <c r="C1565">
        <v>4</v>
      </c>
      <c r="D1565" t="s">
        <v>57</v>
      </c>
      <c r="E1565">
        <v>1985</v>
      </c>
      <c r="F1565" t="s">
        <v>10</v>
      </c>
      <c r="G1565" s="1" t="s">
        <v>10</v>
      </c>
      <c r="H1565" s="1" t="s">
        <v>10</v>
      </c>
    </row>
    <row r="1566" spans="1:8" x14ac:dyDescent="0.25">
      <c r="A1566">
        <v>39</v>
      </c>
      <c r="B1566" t="s">
        <v>62</v>
      </c>
      <c r="C1566">
        <v>4</v>
      </c>
      <c r="D1566" t="s">
        <v>57</v>
      </c>
      <c r="E1566">
        <v>1986</v>
      </c>
      <c r="F1566" t="s">
        <v>10</v>
      </c>
      <c r="G1566" s="1" t="s">
        <v>10</v>
      </c>
      <c r="H1566" s="1" t="s">
        <v>10</v>
      </c>
    </row>
    <row r="1567" spans="1:8" x14ac:dyDescent="0.25">
      <c r="A1567">
        <v>39</v>
      </c>
      <c r="B1567" t="s">
        <v>62</v>
      </c>
      <c r="C1567">
        <v>4</v>
      </c>
      <c r="D1567" t="s">
        <v>57</v>
      </c>
      <c r="E1567">
        <v>1987</v>
      </c>
      <c r="F1567" t="s">
        <v>10</v>
      </c>
      <c r="G1567" s="1" t="s">
        <v>10</v>
      </c>
      <c r="H1567" s="1" t="s">
        <v>10</v>
      </c>
    </row>
    <row r="1568" spans="1:8" x14ac:dyDescent="0.25">
      <c r="A1568">
        <v>39</v>
      </c>
      <c r="B1568" t="s">
        <v>62</v>
      </c>
      <c r="C1568">
        <v>4</v>
      </c>
      <c r="D1568" t="s">
        <v>57</v>
      </c>
      <c r="E1568">
        <v>1988</v>
      </c>
      <c r="F1568" t="s">
        <v>10</v>
      </c>
      <c r="G1568" s="1" t="s">
        <v>10</v>
      </c>
      <c r="H1568" s="1" t="s">
        <v>10</v>
      </c>
    </row>
    <row r="1569" spans="1:8" x14ac:dyDescent="0.25">
      <c r="A1569">
        <v>39</v>
      </c>
      <c r="B1569" t="s">
        <v>62</v>
      </c>
      <c r="C1569">
        <v>4</v>
      </c>
      <c r="D1569" t="s">
        <v>57</v>
      </c>
      <c r="E1569">
        <v>1989</v>
      </c>
      <c r="F1569">
        <v>1000</v>
      </c>
      <c r="G1569" s="1" t="s">
        <v>10</v>
      </c>
      <c r="H1569" s="1" t="s">
        <v>10</v>
      </c>
    </row>
    <row r="1570" spans="1:8" x14ac:dyDescent="0.25">
      <c r="A1570">
        <v>39</v>
      </c>
      <c r="B1570" t="s">
        <v>62</v>
      </c>
      <c r="C1570">
        <v>4</v>
      </c>
      <c r="D1570" t="s">
        <v>57</v>
      </c>
      <c r="E1570">
        <v>1990</v>
      </c>
      <c r="F1570">
        <v>1500</v>
      </c>
      <c r="G1570" s="1" t="s">
        <v>10</v>
      </c>
      <c r="H1570" s="1" t="s">
        <v>10</v>
      </c>
    </row>
    <row r="1571" spans="1:8" x14ac:dyDescent="0.25">
      <c r="A1571">
        <v>39</v>
      </c>
      <c r="B1571" t="s">
        <v>62</v>
      </c>
      <c r="C1571">
        <v>4</v>
      </c>
      <c r="D1571" t="s">
        <v>57</v>
      </c>
      <c r="E1571">
        <v>1991</v>
      </c>
      <c r="F1571">
        <v>750</v>
      </c>
      <c r="G1571" s="1" t="s">
        <v>10</v>
      </c>
      <c r="H1571" s="1" t="s">
        <v>10</v>
      </c>
    </row>
    <row r="1572" spans="1:8" x14ac:dyDescent="0.25">
      <c r="A1572">
        <v>39</v>
      </c>
      <c r="B1572" t="s">
        <v>62</v>
      </c>
      <c r="C1572">
        <v>4</v>
      </c>
      <c r="D1572" t="s">
        <v>57</v>
      </c>
      <c r="E1572">
        <v>1992</v>
      </c>
      <c r="F1572">
        <v>500</v>
      </c>
      <c r="G1572" s="1" t="s">
        <v>10</v>
      </c>
      <c r="H1572" s="1" t="s">
        <v>10</v>
      </c>
    </row>
    <row r="1573" spans="1:8" x14ac:dyDescent="0.25">
      <c r="A1573">
        <v>39</v>
      </c>
      <c r="B1573" t="s">
        <v>62</v>
      </c>
      <c r="C1573">
        <v>4</v>
      </c>
      <c r="D1573" t="s">
        <v>57</v>
      </c>
      <c r="E1573">
        <v>1993</v>
      </c>
      <c r="F1573" t="s">
        <v>10</v>
      </c>
      <c r="G1573" s="1" t="s">
        <v>10</v>
      </c>
      <c r="H1573" s="1" t="s">
        <v>10</v>
      </c>
    </row>
    <row r="1574" spans="1:8" x14ac:dyDescent="0.25">
      <c r="A1574">
        <v>39</v>
      </c>
      <c r="B1574" t="s">
        <v>62</v>
      </c>
      <c r="C1574">
        <v>4</v>
      </c>
      <c r="D1574" t="s">
        <v>57</v>
      </c>
      <c r="E1574">
        <v>1994</v>
      </c>
      <c r="F1574">
        <v>2000</v>
      </c>
      <c r="G1574" s="1" t="s">
        <v>10</v>
      </c>
      <c r="H1574" s="1" t="s">
        <v>10</v>
      </c>
    </row>
    <row r="1575" spans="1:8" x14ac:dyDescent="0.25">
      <c r="A1575">
        <v>39</v>
      </c>
      <c r="B1575" t="s">
        <v>62</v>
      </c>
      <c r="C1575">
        <v>4</v>
      </c>
      <c r="D1575" t="s">
        <v>57</v>
      </c>
      <c r="E1575">
        <v>1995</v>
      </c>
      <c r="F1575">
        <v>500</v>
      </c>
      <c r="G1575" s="1" t="s">
        <v>10</v>
      </c>
      <c r="H1575" s="1" t="s">
        <v>10</v>
      </c>
    </row>
    <row r="1576" spans="1:8" x14ac:dyDescent="0.25">
      <c r="A1576">
        <v>39</v>
      </c>
      <c r="B1576" t="s">
        <v>62</v>
      </c>
      <c r="C1576">
        <v>4</v>
      </c>
      <c r="D1576" t="s">
        <v>57</v>
      </c>
      <c r="E1576">
        <v>1996</v>
      </c>
      <c r="F1576">
        <v>450</v>
      </c>
      <c r="G1576" s="1" t="s">
        <v>10</v>
      </c>
      <c r="H1576" s="1" t="s">
        <v>10</v>
      </c>
    </row>
    <row r="1577" spans="1:8" x14ac:dyDescent="0.25">
      <c r="A1577">
        <v>39</v>
      </c>
      <c r="B1577" t="s">
        <v>62</v>
      </c>
      <c r="C1577">
        <v>4</v>
      </c>
      <c r="D1577" t="s">
        <v>57</v>
      </c>
      <c r="E1577">
        <v>1997</v>
      </c>
      <c r="F1577">
        <v>100</v>
      </c>
      <c r="G1577" s="1" t="s">
        <v>10</v>
      </c>
      <c r="H1577" s="1" t="s">
        <v>10</v>
      </c>
    </row>
    <row r="1578" spans="1:8" x14ac:dyDescent="0.25">
      <c r="A1578">
        <v>39</v>
      </c>
      <c r="B1578" t="s">
        <v>62</v>
      </c>
      <c r="C1578">
        <v>4</v>
      </c>
      <c r="D1578" t="s">
        <v>57</v>
      </c>
      <c r="E1578">
        <v>1998</v>
      </c>
      <c r="F1578">
        <v>800</v>
      </c>
      <c r="G1578" s="1" t="s">
        <v>10</v>
      </c>
      <c r="H1578" s="1" t="s">
        <v>10</v>
      </c>
    </row>
    <row r="1579" spans="1:8" x14ac:dyDescent="0.25">
      <c r="A1579">
        <v>39</v>
      </c>
      <c r="B1579" t="s">
        <v>62</v>
      </c>
      <c r="C1579">
        <v>4</v>
      </c>
      <c r="D1579" t="s">
        <v>57</v>
      </c>
      <c r="E1579">
        <v>1999</v>
      </c>
      <c r="F1579">
        <v>1600</v>
      </c>
      <c r="G1579" s="1" t="s">
        <v>10</v>
      </c>
      <c r="H1579" s="1" t="s">
        <v>10</v>
      </c>
    </row>
    <row r="1580" spans="1:8" x14ac:dyDescent="0.25">
      <c r="A1580">
        <v>39</v>
      </c>
      <c r="B1580" t="s">
        <v>62</v>
      </c>
      <c r="C1580">
        <v>4</v>
      </c>
      <c r="D1580" t="s">
        <v>57</v>
      </c>
      <c r="E1580">
        <v>2000</v>
      </c>
      <c r="F1580">
        <v>300</v>
      </c>
      <c r="G1580" s="1" t="s">
        <v>10</v>
      </c>
      <c r="H1580" s="1" t="s">
        <v>10</v>
      </c>
    </row>
    <row r="1581" spans="1:8" x14ac:dyDescent="0.25">
      <c r="A1581">
        <v>39</v>
      </c>
      <c r="B1581" t="s">
        <v>62</v>
      </c>
      <c r="C1581">
        <v>4</v>
      </c>
      <c r="D1581" t="s">
        <v>57</v>
      </c>
      <c r="E1581">
        <v>2001</v>
      </c>
      <c r="F1581">
        <v>300</v>
      </c>
      <c r="G1581" s="1" t="s">
        <v>10</v>
      </c>
      <c r="H1581" s="1" t="s">
        <v>10</v>
      </c>
    </row>
    <row r="1582" spans="1:8" x14ac:dyDescent="0.25">
      <c r="A1582">
        <v>39</v>
      </c>
      <c r="B1582" t="s">
        <v>62</v>
      </c>
      <c r="C1582">
        <v>4</v>
      </c>
      <c r="D1582" t="s">
        <v>57</v>
      </c>
      <c r="E1582">
        <v>2002</v>
      </c>
      <c r="F1582">
        <v>600</v>
      </c>
      <c r="G1582" s="1" t="s">
        <v>10</v>
      </c>
      <c r="H1582" s="1" t="s">
        <v>10</v>
      </c>
    </row>
    <row r="1583" spans="1:8" x14ac:dyDescent="0.25">
      <c r="A1583">
        <v>39</v>
      </c>
      <c r="B1583" t="s">
        <v>62</v>
      </c>
      <c r="C1583">
        <v>4</v>
      </c>
      <c r="D1583" t="s">
        <v>57</v>
      </c>
      <c r="E1583">
        <v>2003</v>
      </c>
      <c r="F1583" t="s">
        <v>10</v>
      </c>
      <c r="G1583" s="1" t="s">
        <v>10</v>
      </c>
      <c r="H1583" s="1" t="s">
        <v>10</v>
      </c>
    </row>
    <row r="1584" spans="1:8" x14ac:dyDescent="0.25">
      <c r="A1584">
        <v>39</v>
      </c>
      <c r="B1584" t="s">
        <v>62</v>
      </c>
      <c r="C1584">
        <v>4</v>
      </c>
      <c r="D1584" t="s">
        <v>57</v>
      </c>
      <c r="E1584">
        <v>2004</v>
      </c>
      <c r="F1584" t="s">
        <v>10</v>
      </c>
      <c r="G1584" s="1" t="s">
        <v>10</v>
      </c>
      <c r="H1584" s="1" t="s">
        <v>10</v>
      </c>
    </row>
    <row r="1585" spans="1:8" x14ac:dyDescent="0.25">
      <c r="A1585">
        <v>39</v>
      </c>
      <c r="B1585" t="s">
        <v>62</v>
      </c>
      <c r="C1585">
        <v>4</v>
      </c>
      <c r="D1585" t="s">
        <v>57</v>
      </c>
      <c r="E1585">
        <v>2005</v>
      </c>
      <c r="F1585" t="s">
        <v>10</v>
      </c>
      <c r="G1585" s="1" t="s">
        <v>10</v>
      </c>
      <c r="H1585" s="1" t="s">
        <v>10</v>
      </c>
    </row>
    <row r="1586" spans="1:8" x14ac:dyDescent="0.25">
      <c r="A1586">
        <v>39</v>
      </c>
      <c r="B1586" t="s">
        <v>62</v>
      </c>
      <c r="C1586">
        <v>4</v>
      </c>
      <c r="D1586" t="s">
        <v>57</v>
      </c>
      <c r="E1586">
        <v>2006</v>
      </c>
      <c r="F1586" t="s">
        <v>10</v>
      </c>
      <c r="G1586" s="1" t="s">
        <v>10</v>
      </c>
      <c r="H1586" s="1" t="s">
        <v>10</v>
      </c>
    </row>
    <row r="1587" spans="1:8" x14ac:dyDescent="0.25">
      <c r="A1587">
        <v>39</v>
      </c>
      <c r="B1587" t="s">
        <v>62</v>
      </c>
      <c r="C1587">
        <v>4</v>
      </c>
      <c r="D1587" t="s">
        <v>57</v>
      </c>
      <c r="E1587">
        <v>2007</v>
      </c>
      <c r="F1587">
        <v>500</v>
      </c>
      <c r="G1587" s="1" t="s">
        <v>10</v>
      </c>
      <c r="H1587" s="1" t="s">
        <v>10</v>
      </c>
    </row>
    <row r="1588" spans="1:8" x14ac:dyDescent="0.25">
      <c r="A1588">
        <v>39</v>
      </c>
      <c r="B1588" t="s">
        <v>62</v>
      </c>
      <c r="C1588">
        <v>4</v>
      </c>
      <c r="D1588" t="s">
        <v>57</v>
      </c>
      <c r="E1588">
        <v>2008</v>
      </c>
      <c r="F1588" t="s">
        <v>10</v>
      </c>
      <c r="G1588" s="1" t="s">
        <v>10</v>
      </c>
      <c r="H1588" s="1" t="s">
        <v>10</v>
      </c>
    </row>
    <row r="1589" spans="1:8" x14ac:dyDescent="0.25">
      <c r="A1589">
        <v>39</v>
      </c>
      <c r="B1589" t="s">
        <v>62</v>
      </c>
      <c r="C1589">
        <v>4</v>
      </c>
      <c r="D1589" t="s">
        <v>57</v>
      </c>
      <c r="E1589">
        <v>2009</v>
      </c>
      <c r="F1589">
        <v>1300</v>
      </c>
      <c r="G1589" s="1" t="s">
        <v>10</v>
      </c>
      <c r="H1589" s="1" t="s">
        <v>10</v>
      </c>
    </row>
    <row r="1590" spans="1:8" x14ac:dyDescent="0.25">
      <c r="A1590">
        <v>39</v>
      </c>
      <c r="B1590" t="s">
        <v>62</v>
      </c>
      <c r="C1590">
        <v>4</v>
      </c>
      <c r="D1590" t="s">
        <v>57</v>
      </c>
      <c r="E1590">
        <v>2010</v>
      </c>
      <c r="F1590">
        <v>400</v>
      </c>
      <c r="G1590" s="1" t="s">
        <v>10</v>
      </c>
      <c r="H1590" s="1" t="s">
        <v>10</v>
      </c>
    </row>
    <row r="1591" spans="1:8" x14ac:dyDescent="0.25">
      <c r="A1591">
        <v>39</v>
      </c>
      <c r="B1591" t="s">
        <v>62</v>
      </c>
      <c r="C1591">
        <v>4</v>
      </c>
      <c r="D1591" t="s">
        <v>57</v>
      </c>
      <c r="E1591">
        <v>2011</v>
      </c>
      <c r="F1591">
        <v>350</v>
      </c>
      <c r="G1591" s="1" t="s">
        <v>10</v>
      </c>
      <c r="H1591" s="1" t="s">
        <v>10</v>
      </c>
    </row>
    <row r="1592" spans="1:8" x14ac:dyDescent="0.25">
      <c r="A1592">
        <v>39</v>
      </c>
      <c r="B1592" t="s">
        <v>62</v>
      </c>
      <c r="C1592">
        <v>4</v>
      </c>
      <c r="D1592" t="s">
        <v>57</v>
      </c>
      <c r="E1592">
        <v>2012</v>
      </c>
      <c r="F1592">
        <v>800</v>
      </c>
      <c r="G1592" s="1" t="s">
        <v>10</v>
      </c>
      <c r="H1592" s="1" t="s">
        <v>10</v>
      </c>
    </row>
    <row r="1593" spans="1:8" x14ac:dyDescent="0.25">
      <c r="A1593">
        <v>39</v>
      </c>
      <c r="B1593" t="s">
        <v>62</v>
      </c>
      <c r="C1593">
        <v>4</v>
      </c>
      <c r="D1593" t="s">
        <v>57</v>
      </c>
      <c r="E1593">
        <v>2013</v>
      </c>
      <c r="F1593" t="s">
        <v>10</v>
      </c>
      <c r="G1593" s="1" t="s">
        <v>10</v>
      </c>
      <c r="H1593" s="1" t="s">
        <v>10</v>
      </c>
    </row>
    <row r="1594" spans="1:8" x14ac:dyDescent="0.25">
      <c r="A1594">
        <v>39</v>
      </c>
      <c r="B1594" t="s">
        <v>62</v>
      </c>
      <c r="C1594">
        <v>4</v>
      </c>
      <c r="D1594" t="s">
        <v>57</v>
      </c>
      <c r="E1594">
        <v>2014</v>
      </c>
      <c r="F1594">
        <v>700</v>
      </c>
      <c r="G1594" s="1" t="s">
        <v>10</v>
      </c>
      <c r="H1594" s="1" t="s">
        <v>10</v>
      </c>
    </row>
    <row r="1595" spans="1:8" x14ac:dyDescent="0.25">
      <c r="A1595">
        <v>39</v>
      </c>
      <c r="B1595" t="s">
        <v>62</v>
      </c>
      <c r="C1595">
        <v>4</v>
      </c>
      <c r="D1595" t="s">
        <v>57</v>
      </c>
      <c r="E1595">
        <v>2015</v>
      </c>
      <c r="F1595">
        <v>160</v>
      </c>
      <c r="G1595" s="1" t="s">
        <v>10</v>
      </c>
      <c r="H1595" s="1" t="s">
        <v>10</v>
      </c>
    </row>
    <row r="1596" spans="1:8" x14ac:dyDescent="0.25">
      <c r="A1596">
        <v>39</v>
      </c>
      <c r="B1596" t="s">
        <v>62</v>
      </c>
      <c r="C1596">
        <v>4</v>
      </c>
      <c r="D1596" t="s">
        <v>57</v>
      </c>
      <c r="E1596">
        <v>2016</v>
      </c>
      <c r="F1596">
        <v>800</v>
      </c>
      <c r="G1596" s="1" t="s">
        <v>10</v>
      </c>
      <c r="H1596" s="1" t="s">
        <v>10</v>
      </c>
    </row>
    <row r="1597" spans="1:8" x14ac:dyDescent="0.25">
      <c r="A1597">
        <v>39</v>
      </c>
      <c r="B1597" t="s">
        <v>62</v>
      </c>
      <c r="C1597">
        <v>4</v>
      </c>
      <c r="D1597" t="s">
        <v>57</v>
      </c>
      <c r="E1597">
        <v>2017</v>
      </c>
      <c r="F1597">
        <v>527</v>
      </c>
      <c r="G1597" s="1" t="s">
        <v>10</v>
      </c>
      <c r="H1597" s="1" t="s">
        <v>10</v>
      </c>
    </row>
    <row r="1598" spans="1:8" x14ac:dyDescent="0.25">
      <c r="A1598">
        <v>39</v>
      </c>
      <c r="B1598" t="s">
        <v>62</v>
      </c>
      <c r="C1598">
        <v>4</v>
      </c>
      <c r="D1598" t="s">
        <v>57</v>
      </c>
      <c r="E1598">
        <v>2018</v>
      </c>
      <c r="F1598">
        <v>890</v>
      </c>
      <c r="G1598" s="1" t="s">
        <v>10</v>
      </c>
      <c r="H1598" s="1" t="s">
        <v>10</v>
      </c>
    </row>
    <row r="1599" spans="1:8" x14ac:dyDescent="0.25">
      <c r="A1599">
        <v>39</v>
      </c>
      <c r="B1599" t="s">
        <v>62</v>
      </c>
      <c r="C1599">
        <v>4</v>
      </c>
      <c r="D1599" t="s">
        <v>57</v>
      </c>
      <c r="E1599">
        <v>2019</v>
      </c>
      <c r="F1599">
        <v>390</v>
      </c>
      <c r="G1599" s="1" t="s">
        <v>10</v>
      </c>
      <c r="H1599" s="1" t="s">
        <v>10</v>
      </c>
    </row>
    <row r="1600" spans="1:8" x14ac:dyDescent="0.25">
      <c r="A1600">
        <v>39</v>
      </c>
      <c r="B1600" t="s">
        <v>62</v>
      </c>
      <c r="C1600">
        <v>4</v>
      </c>
      <c r="D1600" t="s">
        <v>57</v>
      </c>
      <c r="E1600">
        <v>2020</v>
      </c>
      <c r="F1600">
        <v>390</v>
      </c>
      <c r="G1600" s="1" t="s">
        <v>10</v>
      </c>
      <c r="H1600" s="1" t="s">
        <v>10</v>
      </c>
    </row>
    <row r="1601" spans="1:10" x14ac:dyDescent="0.25">
      <c r="A1601">
        <v>40</v>
      </c>
      <c r="B1601" t="s">
        <v>63</v>
      </c>
      <c r="C1601">
        <v>4</v>
      </c>
      <c r="D1601" t="s">
        <v>64</v>
      </c>
      <c r="E1601">
        <v>1980</v>
      </c>
      <c r="F1601">
        <v>5046</v>
      </c>
      <c r="G1601" s="1" t="s">
        <v>10</v>
      </c>
      <c r="H1601" s="1" t="s">
        <v>10</v>
      </c>
      <c r="I1601" s="4"/>
      <c r="J1601" s="7"/>
    </row>
    <row r="1602" spans="1:10" x14ac:dyDescent="0.25">
      <c r="A1602">
        <v>40</v>
      </c>
      <c r="B1602" t="s">
        <v>63</v>
      </c>
      <c r="C1602">
        <v>4</v>
      </c>
      <c r="D1602" t="s">
        <v>64</v>
      </c>
      <c r="E1602">
        <v>1981</v>
      </c>
      <c r="F1602">
        <v>2486</v>
      </c>
      <c r="G1602" s="1" t="s">
        <v>10</v>
      </c>
      <c r="H1602" s="1" t="s">
        <v>10</v>
      </c>
      <c r="I1602" s="4"/>
      <c r="J1602" s="7"/>
    </row>
    <row r="1603" spans="1:10" x14ac:dyDescent="0.25">
      <c r="A1603">
        <v>40</v>
      </c>
      <c r="B1603" t="s">
        <v>63</v>
      </c>
      <c r="C1603">
        <v>4</v>
      </c>
      <c r="D1603" t="s">
        <v>64</v>
      </c>
      <c r="E1603">
        <v>1982</v>
      </c>
      <c r="F1603">
        <v>2673</v>
      </c>
      <c r="G1603" s="1" t="s">
        <v>10</v>
      </c>
      <c r="H1603" s="1" t="s">
        <v>10</v>
      </c>
      <c r="I1603" s="4"/>
      <c r="J1603" s="7"/>
    </row>
    <row r="1604" spans="1:10" x14ac:dyDescent="0.25">
      <c r="A1604">
        <v>40</v>
      </c>
      <c r="B1604" t="s">
        <v>63</v>
      </c>
      <c r="C1604">
        <v>4</v>
      </c>
      <c r="D1604" t="s">
        <v>64</v>
      </c>
      <c r="E1604">
        <v>1983</v>
      </c>
      <c r="F1604">
        <v>3402</v>
      </c>
      <c r="G1604" s="1" t="s">
        <v>10</v>
      </c>
      <c r="H1604" s="1" t="s">
        <v>10</v>
      </c>
      <c r="I1604" s="4"/>
      <c r="J1604" s="7"/>
    </row>
    <row r="1605" spans="1:10" x14ac:dyDescent="0.25">
      <c r="A1605">
        <v>40</v>
      </c>
      <c r="B1605" t="s">
        <v>63</v>
      </c>
      <c r="C1605">
        <v>4</v>
      </c>
      <c r="D1605" t="s">
        <v>64</v>
      </c>
      <c r="E1605">
        <v>1984</v>
      </c>
      <c r="F1605">
        <v>3241</v>
      </c>
      <c r="G1605" s="1" t="s">
        <v>10</v>
      </c>
      <c r="H1605" s="1" t="s">
        <v>10</v>
      </c>
      <c r="I1605" s="4"/>
      <c r="J1605" s="7"/>
    </row>
    <row r="1606" spans="1:10" x14ac:dyDescent="0.25">
      <c r="A1606">
        <v>40</v>
      </c>
      <c r="B1606" t="s">
        <v>63</v>
      </c>
      <c r="C1606">
        <v>4</v>
      </c>
      <c r="D1606" t="s">
        <v>64</v>
      </c>
      <c r="E1606">
        <v>1985</v>
      </c>
      <c r="F1606">
        <v>2129</v>
      </c>
      <c r="G1606" s="1" t="s">
        <v>10</v>
      </c>
      <c r="H1606" s="1" t="s">
        <v>10</v>
      </c>
      <c r="I1606" s="4"/>
      <c r="J1606" s="7"/>
    </row>
    <row r="1607" spans="1:10" x14ac:dyDescent="0.25">
      <c r="A1607">
        <v>40</v>
      </c>
      <c r="B1607" t="s">
        <v>63</v>
      </c>
      <c r="C1607">
        <v>4</v>
      </c>
      <c r="D1607" t="s">
        <v>64</v>
      </c>
      <c r="E1607">
        <v>1986</v>
      </c>
      <c r="F1607">
        <v>3671</v>
      </c>
      <c r="G1607" s="1" t="s">
        <v>10</v>
      </c>
      <c r="H1607" s="1" t="s">
        <v>10</v>
      </c>
      <c r="I1607" s="4"/>
      <c r="J1607" s="7"/>
    </row>
    <row r="1608" spans="1:10" x14ac:dyDescent="0.25">
      <c r="A1608">
        <v>40</v>
      </c>
      <c r="B1608" t="s">
        <v>63</v>
      </c>
      <c r="C1608">
        <v>4</v>
      </c>
      <c r="D1608" t="s">
        <v>64</v>
      </c>
      <c r="E1608">
        <v>1987</v>
      </c>
      <c r="F1608">
        <v>2101</v>
      </c>
      <c r="G1608" s="1" t="s">
        <v>10</v>
      </c>
      <c r="H1608" s="1" t="s">
        <v>10</v>
      </c>
      <c r="I1608" s="4"/>
      <c r="J1608" s="7"/>
    </row>
    <row r="1609" spans="1:10" x14ac:dyDescent="0.25">
      <c r="A1609">
        <v>40</v>
      </c>
      <c r="B1609" t="s">
        <v>63</v>
      </c>
      <c r="C1609">
        <v>4</v>
      </c>
      <c r="D1609" t="s">
        <v>64</v>
      </c>
      <c r="E1609">
        <v>1988</v>
      </c>
      <c r="F1609">
        <v>3225</v>
      </c>
      <c r="G1609" s="1" t="s">
        <v>10</v>
      </c>
      <c r="H1609" s="1" t="s">
        <v>10</v>
      </c>
      <c r="I1609" s="4"/>
      <c r="J1609" s="7"/>
    </row>
    <row r="1610" spans="1:10" x14ac:dyDescent="0.25">
      <c r="A1610">
        <v>40</v>
      </c>
      <c r="B1610" t="s">
        <v>63</v>
      </c>
      <c r="C1610">
        <v>4</v>
      </c>
      <c r="D1610" t="s">
        <v>64</v>
      </c>
      <c r="E1610">
        <v>1989</v>
      </c>
      <c r="F1610">
        <v>5228</v>
      </c>
      <c r="G1610" s="1" t="s">
        <v>10</v>
      </c>
      <c r="H1610" s="1" t="s">
        <v>10</v>
      </c>
      <c r="I1610" s="4"/>
      <c r="J1610" s="7"/>
    </row>
    <row r="1611" spans="1:10" x14ac:dyDescent="0.25">
      <c r="A1611">
        <v>40</v>
      </c>
      <c r="B1611" t="s">
        <v>63</v>
      </c>
      <c r="C1611">
        <v>4</v>
      </c>
      <c r="D1611" t="s">
        <v>64</v>
      </c>
      <c r="E1611">
        <v>1990</v>
      </c>
      <c r="F1611">
        <v>8038</v>
      </c>
      <c r="G1611" s="1" t="s">
        <v>10</v>
      </c>
      <c r="H1611" s="1" t="s">
        <v>10</v>
      </c>
      <c r="I1611" s="4"/>
      <c r="J1611" s="7"/>
    </row>
    <row r="1612" spans="1:10" x14ac:dyDescent="0.25">
      <c r="A1612">
        <v>40</v>
      </c>
      <c r="B1612" t="s">
        <v>63</v>
      </c>
      <c r="C1612">
        <v>4</v>
      </c>
      <c r="D1612" t="s">
        <v>64</v>
      </c>
      <c r="E1612">
        <v>1991</v>
      </c>
      <c r="F1612">
        <v>6720</v>
      </c>
      <c r="G1612" s="1" t="s">
        <v>10</v>
      </c>
      <c r="H1612" s="1" t="s">
        <v>10</v>
      </c>
      <c r="I1612" s="4"/>
      <c r="J1612" s="7"/>
    </row>
    <row r="1613" spans="1:10" x14ac:dyDescent="0.25">
      <c r="A1613">
        <v>40</v>
      </c>
      <c r="B1613" t="s">
        <v>63</v>
      </c>
      <c r="C1613">
        <v>4</v>
      </c>
      <c r="D1613" t="s">
        <v>64</v>
      </c>
      <c r="E1613">
        <v>1992</v>
      </c>
      <c r="F1613">
        <v>2610</v>
      </c>
      <c r="G1613" s="1" t="s">
        <v>10</v>
      </c>
      <c r="H1613" s="1" t="s">
        <v>10</v>
      </c>
      <c r="I1613" s="4"/>
      <c r="J1613" s="7"/>
    </row>
    <row r="1614" spans="1:10" x14ac:dyDescent="0.25">
      <c r="A1614">
        <v>40</v>
      </c>
      <c r="B1614" t="s">
        <v>63</v>
      </c>
      <c r="C1614">
        <v>4</v>
      </c>
      <c r="D1614" t="s">
        <v>64</v>
      </c>
      <c r="E1614">
        <v>1993</v>
      </c>
      <c r="F1614">
        <v>2899</v>
      </c>
      <c r="G1614" s="1" t="s">
        <v>10</v>
      </c>
      <c r="H1614" s="1" t="s">
        <v>10</v>
      </c>
      <c r="I1614" s="4"/>
      <c r="J1614" s="7"/>
    </row>
    <row r="1615" spans="1:10" x14ac:dyDescent="0.25">
      <c r="A1615">
        <v>40</v>
      </c>
      <c r="B1615" t="s">
        <v>63</v>
      </c>
      <c r="C1615">
        <v>4</v>
      </c>
      <c r="D1615" t="s">
        <v>64</v>
      </c>
      <c r="E1615">
        <v>1994</v>
      </c>
      <c r="F1615">
        <v>4656</v>
      </c>
      <c r="G1615" s="1" t="s">
        <v>10</v>
      </c>
      <c r="H1615" s="1" t="s">
        <v>10</v>
      </c>
      <c r="I1615" s="4"/>
      <c r="J1615" s="7"/>
    </row>
    <row r="1616" spans="1:10" x14ac:dyDescent="0.25">
      <c r="A1616">
        <v>40</v>
      </c>
      <c r="B1616" t="s">
        <v>63</v>
      </c>
      <c r="C1616">
        <v>4</v>
      </c>
      <c r="D1616" t="s">
        <v>64</v>
      </c>
      <c r="E1616">
        <v>1995</v>
      </c>
      <c r="F1616">
        <v>2653</v>
      </c>
      <c r="G1616" s="1" t="s">
        <v>10</v>
      </c>
      <c r="H1616" s="1" t="s">
        <v>10</v>
      </c>
      <c r="I1616" s="4"/>
      <c r="J1616" s="7"/>
    </row>
    <row r="1617" spans="1:10" x14ac:dyDescent="0.25">
      <c r="A1617">
        <v>40</v>
      </c>
      <c r="B1617" t="s">
        <v>63</v>
      </c>
      <c r="C1617">
        <v>4</v>
      </c>
      <c r="D1617" t="s">
        <v>64</v>
      </c>
      <c r="E1617">
        <v>1996</v>
      </c>
      <c r="F1617">
        <v>3120</v>
      </c>
      <c r="G1617" s="1" t="s">
        <v>10</v>
      </c>
      <c r="H1617" s="1" t="s">
        <v>10</v>
      </c>
      <c r="I1617" s="4"/>
      <c r="J1617" s="7"/>
    </row>
    <row r="1618" spans="1:10" x14ac:dyDescent="0.25">
      <c r="A1618">
        <v>40</v>
      </c>
      <c r="B1618" t="s">
        <v>63</v>
      </c>
      <c r="C1618">
        <v>4</v>
      </c>
      <c r="D1618" t="s">
        <v>64</v>
      </c>
      <c r="E1618">
        <v>1997</v>
      </c>
      <c r="F1618">
        <v>621</v>
      </c>
      <c r="G1618" s="1" t="s">
        <v>10</v>
      </c>
      <c r="H1618" s="1" t="s">
        <v>10</v>
      </c>
      <c r="I1618" s="4"/>
      <c r="J1618" s="3"/>
    </row>
    <row r="1619" spans="1:10" x14ac:dyDescent="0.25">
      <c r="A1619">
        <v>40</v>
      </c>
      <c r="B1619" t="s">
        <v>63</v>
      </c>
      <c r="C1619">
        <v>4</v>
      </c>
      <c r="D1619" t="s">
        <v>64</v>
      </c>
      <c r="E1619">
        <v>1998</v>
      </c>
      <c r="F1619">
        <v>4547</v>
      </c>
      <c r="G1619" s="1" t="s">
        <v>10</v>
      </c>
      <c r="H1619" s="1" t="s">
        <v>10</v>
      </c>
      <c r="I1619" s="4"/>
      <c r="J1619" s="7"/>
    </row>
    <row r="1620" spans="1:10" x14ac:dyDescent="0.25">
      <c r="A1620">
        <v>40</v>
      </c>
      <c r="B1620" t="s">
        <v>63</v>
      </c>
      <c r="C1620">
        <v>4</v>
      </c>
      <c r="D1620" t="s">
        <v>64</v>
      </c>
      <c r="E1620">
        <v>1999</v>
      </c>
      <c r="F1620">
        <v>14954</v>
      </c>
      <c r="G1620" s="1" t="s">
        <v>10</v>
      </c>
      <c r="H1620" s="1" t="s">
        <v>10</v>
      </c>
      <c r="I1620" s="4"/>
      <c r="J1620" s="7"/>
    </row>
    <row r="1621" spans="1:10" x14ac:dyDescent="0.25">
      <c r="A1621">
        <v>40</v>
      </c>
      <c r="B1621" t="s">
        <v>63</v>
      </c>
      <c r="C1621">
        <v>4</v>
      </c>
      <c r="D1621" t="s">
        <v>64</v>
      </c>
      <c r="E1621">
        <v>2000</v>
      </c>
      <c r="F1621">
        <v>2239</v>
      </c>
      <c r="G1621" s="1" t="s">
        <v>10</v>
      </c>
      <c r="H1621" s="1" t="s">
        <v>10</v>
      </c>
      <c r="I1621" s="4"/>
      <c r="J1621" s="7"/>
    </row>
    <row r="1622" spans="1:10" x14ac:dyDescent="0.25">
      <c r="A1622">
        <v>40</v>
      </c>
      <c r="B1622" t="s">
        <v>63</v>
      </c>
      <c r="C1622">
        <v>4</v>
      </c>
      <c r="D1622" t="s">
        <v>64</v>
      </c>
      <c r="E1622">
        <v>2001</v>
      </c>
      <c r="F1622">
        <v>21625</v>
      </c>
      <c r="G1622" s="1" t="s">
        <v>10</v>
      </c>
      <c r="H1622" s="1" t="s">
        <v>10</v>
      </c>
      <c r="I1622" s="4"/>
      <c r="J1622" s="7"/>
    </row>
    <row r="1623" spans="1:10" x14ac:dyDescent="0.25">
      <c r="A1623">
        <v>40</v>
      </c>
      <c r="B1623" t="s">
        <v>63</v>
      </c>
      <c r="C1623">
        <v>4</v>
      </c>
      <c r="D1623" t="s">
        <v>64</v>
      </c>
      <c r="E1623">
        <v>2002</v>
      </c>
      <c r="F1623">
        <v>12478</v>
      </c>
      <c r="G1623" s="1" t="s">
        <v>10</v>
      </c>
      <c r="H1623" s="1" t="s">
        <v>10</v>
      </c>
      <c r="I1623" s="4"/>
      <c r="J1623" s="7"/>
    </row>
    <row r="1624" spans="1:10" x14ac:dyDescent="0.25">
      <c r="A1624">
        <v>40</v>
      </c>
      <c r="B1624" t="s">
        <v>63</v>
      </c>
      <c r="C1624">
        <v>4</v>
      </c>
      <c r="D1624" t="s">
        <v>64</v>
      </c>
      <c r="E1624">
        <v>2003</v>
      </c>
      <c r="F1624">
        <v>7888</v>
      </c>
      <c r="G1624" s="1" t="s">
        <v>10</v>
      </c>
      <c r="H1624" s="1" t="s">
        <v>10</v>
      </c>
      <c r="I1624" s="4"/>
      <c r="J1624" s="7"/>
    </row>
    <row r="1625" spans="1:10" x14ac:dyDescent="0.25">
      <c r="A1625">
        <v>40</v>
      </c>
      <c r="B1625" t="s">
        <v>63</v>
      </c>
      <c r="C1625">
        <v>4</v>
      </c>
      <c r="D1625" t="s">
        <v>64</v>
      </c>
      <c r="E1625">
        <v>2004</v>
      </c>
      <c r="F1625">
        <v>9047</v>
      </c>
      <c r="G1625" s="1" t="s">
        <v>10</v>
      </c>
      <c r="H1625" s="1" t="s">
        <v>10</v>
      </c>
      <c r="I1625" s="4"/>
      <c r="J1625" s="7"/>
    </row>
    <row r="1626" spans="1:10" x14ac:dyDescent="0.25">
      <c r="A1626">
        <v>40</v>
      </c>
      <c r="B1626" t="s">
        <v>63</v>
      </c>
      <c r="C1626">
        <v>4</v>
      </c>
      <c r="D1626" t="s">
        <v>64</v>
      </c>
      <c r="E1626">
        <v>2005</v>
      </c>
      <c r="F1626">
        <v>24486</v>
      </c>
      <c r="G1626" s="1" t="s">
        <v>10</v>
      </c>
      <c r="H1626" s="1" t="s">
        <v>10</v>
      </c>
      <c r="I1626" s="4"/>
      <c r="J1626" s="7"/>
    </row>
    <row r="1627" spans="1:10" x14ac:dyDescent="0.25">
      <c r="A1627">
        <v>40</v>
      </c>
      <c r="B1627" t="s">
        <v>63</v>
      </c>
      <c r="C1627">
        <v>4</v>
      </c>
      <c r="D1627" t="s">
        <v>64</v>
      </c>
      <c r="E1627">
        <v>2006</v>
      </c>
      <c r="F1627">
        <v>16595</v>
      </c>
      <c r="G1627" s="1" t="s">
        <v>10</v>
      </c>
      <c r="H1627" s="1" t="s">
        <v>10</v>
      </c>
      <c r="I1627" s="4"/>
      <c r="J1627" s="7"/>
    </row>
    <row r="1628" spans="1:10" x14ac:dyDescent="0.25">
      <c r="A1628">
        <v>40</v>
      </c>
      <c r="B1628" t="s">
        <v>63</v>
      </c>
      <c r="C1628">
        <v>4</v>
      </c>
      <c r="D1628" t="s">
        <v>64</v>
      </c>
      <c r="E1628">
        <v>2007</v>
      </c>
      <c r="F1628">
        <v>7473</v>
      </c>
      <c r="G1628" s="1" t="s">
        <v>10</v>
      </c>
      <c r="H1628" s="1" t="s">
        <v>10</v>
      </c>
      <c r="I1628" s="4"/>
      <c r="J1628" s="7"/>
    </row>
    <row r="1629" spans="1:10" x14ac:dyDescent="0.25">
      <c r="A1629">
        <v>40</v>
      </c>
      <c r="B1629" t="s">
        <v>63</v>
      </c>
      <c r="C1629">
        <v>4</v>
      </c>
      <c r="D1629" t="s">
        <v>64</v>
      </c>
      <c r="E1629">
        <v>2008</v>
      </c>
      <c r="F1629">
        <v>16180</v>
      </c>
      <c r="G1629" s="1" t="s">
        <v>10</v>
      </c>
      <c r="H1629" s="1" t="s">
        <v>10</v>
      </c>
      <c r="I1629" s="4"/>
      <c r="J1629" s="7"/>
    </row>
    <row r="1630" spans="1:10" x14ac:dyDescent="0.25">
      <c r="A1630">
        <v>40</v>
      </c>
      <c r="B1630" t="s">
        <v>63</v>
      </c>
      <c r="C1630">
        <v>4</v>
      </c>
      <c r="D1630" t="s">
        <v>64</v>
      </c>
      <c r="E1630">
        <v>2009</v>
      </c>
      <c r="F1630">
        <v>20723</v>
      </c>
      <c r="G1630" s="1" t="s">
        <v>10</v>
      </c>
      <c r="H1630" s="1" t="s">
        <v>10</v>
      </c>
      <c r="I1630" s="4"/>
      <c r="J1630" s="7"/>
    </row>
    <row r="1631" spans="1:10" x14ac:dyDescent="0.25">
      <c r="A1631">
        <v>40</v>
      </c>
      <c r="B1631" t="s">
        <v>63</v>
      </c>
      <c r="C1631">
        <v>4</v>
      </c>
      <c r="D1631" t="s">
        <v>64</v>
      </c>
      <c r="E1631">
        <v>2010</v>
      </c>
      <c r="F1631">
        <v>9546</v>
      </c>
      <c r="G1631" s="1" t="s">
        <v>10</v>
      </c>
      <c r="H1631" s="1" t="s">
        <v>10</v>
      </c>
      <c r="I1631" s="4"/>
      <c r="J1631" s="7"/>
    </row>
    <row r="1632" spans="1:10" x14ac:dyDescent="0.25">
      <c r="A1632">
        <v>40</v>
      </c>
      <c r="B1632" t="s">
        <v>63</v>
      </c>
      <c r="C1632">
        <v>4</v>
      </c>
      <c r="D1632" t="s">
        <v>64</v>
      </c>
      <c r="E1632">
        <v>2011</v>
      </c>
      <c r="F1632">
        <v>12933</v>
      </c>
      <c r="G1632" s="1" t="s">
        <v>10</v>
      </c>
      <c r="H1632" s="1" t="s">
        <v>10</v>
      </c>
      <c r="I1632" s="4"/>
      <c r="J1632" s="7"/>
    </row>
    <row r="1633" spans="1:10" x14ac:dyDescent="0.25">
      <c r="A1633">
        <v>40</v>
      </c>
      <c r="B1633" t="s">
        <v>63</v>
      </c>
      <c r="C1633">
        <v>4</v>
      </c>
      <c r="D1633" t="s">
        <v>64</v>
      </c>
      <c r="E1633">
        <v>2012</v>
      </c>
      <c r="F1633">
        <v>11480</v>
      </c>
      <c r="G1633" s="1" t="s">
        <v>10</v>
      </c>
      <c r="H1633" s="1" t="s">
        <v>10</v>
      </c>
      <c r="I1633" s="4"/>
      <c r="J1633" s="7"/>
    </row>
    <row r="1634" spans="1:10" x14ac:dyDescent="0.25">
      <c r="A1634">
        <v>40</v>
      </c>
      <c r="B1634" t="s">
        <v>63</v>
      </c>
      <c r="C1634">
        <v>4</v>
      </c>
      <c r="D1634" t="s">
        <v>64</v>
      </c>
      <c r="E1634">
        <v>2013</v>
      </c>
      <c r="F1634">
        <v>28068</v>
      </c>
      <c r="G1634" s="1" t="s">
        <v>10</v>
      </c>
      <c r="H1634" s="1" t="s">
        <v>10</v>
      </c>
      <c r="I1634" s="4"/>
      <c r="J1634" s="7"/>
    </row>
    <row r="1635" spans="1:10" x14ac:dyDescent="0.25">
      <c r="A1635">
        <v>40</v>
      </c>
      <c r="B1635" t="s">
        <v>63</v>
      </c>
      <c r="C1635">
        <v>4</v>
      </c>
      <c r="D1635" t="s">
        <v>64</v>
      </c>
      <c r="E1635">
        <v>2014</v>
      </c>
      <c r="F1635">
        <v>23692</v>
      </c>
      <c r="G1635" s="1" t="s">
        <v>10</v>
      </c>
      <c r="H1635" s="1" t="s">
        <v>10</v>
      </c>
      <c r="I1635" s="4"/>
      <c r="J1635" s="7"/>
    </row>
    <row r="1636" spans="1:10" x14ac:dyDescent="0.25">
      <c r="A1636">
        <v>40</v>
      </c>
      <c r="B1636" t="s">
        <v>63</v>
      </c>
      <c r="C1636">
        <v>4</v>
      </c>
      <c r="D1636" t="s">
        <v>64</v>
      </c>
      <c r="E1636">
        <v>2015</v>
      </c>
      <c r="F1636">
        <v>9192</v>
      </c>
      <c r="G1636" s="1" t="s">
        <v>10</v>
      </c>
      <c r="H1636" s="1" t="s">
        <v>10</v>
      </c>
      <c r="I1636" s="4"/>
      <c r="J1636" s="7"/>
    </row>
    <row r="1637" spans="1:10" x14ac:dyDescent="0.25">
      <c r="A1637">
        <v>40</v>
      </c>
      <c r="B1637" t="s">
        <v>63</v>
      </c>
      <c r="C1637">
        <v>4</v>
      </c>
      <c r="D1637" t="s">
        <v>64</v>
      </c>
      <c r="E1637">
        <v>2016</v>
      </c>
      <c r="F1637">
        <v>7656</v>
      </c>
      <c r="G1637" s="1" t="s">
        <v>10</v>
      </c>
      <c r="H1637" s="1" t="s">
        <v>10</v>
      </c>
      <c r="I1637" s="4"/>
      <c r="J1637" s="7"/>
    </row>
    <row r="1638" spans="1:10" x14ac:dyDescent="0.25">
      <c r="A1638">
        <v>40</v>
      </c>
      <c r="B1638" t="s">
        <v>63</v>
      </c>
      <c r="C1638">
        <v>4</v>
      </c>
      <c r="D1638" t="s">
        <v>64</v>
      </c>
      <c r="E1638">
        <v>2017</v>
      </c>
      <c r="F1638">
        <v>26514</v>
      </c>
      <c r="G1638" s="1" t="s">
        <v>10</v>
      </c>
      <c r="H1638" s="1" t="s">
        <v>10</v>
      </c>
      <c r="I1638" s="4"/>
      <c r="J1638" s="7"/>
    </row>
    <row r="1639" spans="1:10" x14ac:dyDescent="0.25">
      <c r="A1639">
        <v>40</v>
      </c>
      <c r="B1639" t="s">
        <v>63</v>
      </c>
      <c r="C1639">
        <v>4</v>
      </c>
      <c r="D1639" t="s">
        <v>64</v>
      </c>
      <c r="E1639">
        <v>2018</v>
      </c>
      <c r="F1639">
        <v>3558</v>
      </c>
      <c r="G1639" s="1" t="s">
        <v>10</v>
      </c>
      <c r="H1639" s="1" t="s">
        <v>10</v>
      </c>
    </row>
    <row r="1640" spans="1:10" x14ac:dyDescent="0.25">
      <c r="A1640">
        <v>40</v>
      </c>
      <c r="B1640" t="s">
        <v>63</v>
      </c>
      <c r="C1640">
        <v>4</v>
      </c>
      <c r="D1640" t="s">
        <v>64</v>
      </c>
      <c r="E1640">
        <v>2019</v>
      </c>
      <c r="F1640">
        <v>8051</v>
      </c>
      <c r="G1640" s="1" t="s">
        <v>10</v>
      </c>
      <c r="H1640" s="1" t="s">
        <v>10</v>
      </c>
    </row>
    <row r="1641" spans="1:10" x14ac:dyDescent="0.25">
      <c r="A1641">
        <v>40</v>
      </c>
      <c r="B1641" t="s">
        <v>63</v>
      </c>
      <c r="C1641">
        <v>4</v>
      </c>
      <c r="D1641" t="s">
        <v>64</v>
      </c>
      <c r="E1641">
        <v>2020</v>
      </c>
      <c r="F1641">
        <v>6277</v>
      </c>
      <c r="G1641" s="1" t="s">
        <v>10</v>
      </c>
      <c r="H1641" s="1" t="s">
        <v>10</v>
      </c>
    </row>
    <row r="1642" spans="1:10" x14ac:dyDescent="0.25">
      <c r="A1642">
        <v>41</v>
      </c>
      <c r="B1642" t="s">
        <v>65</v>
      </c>
      <c r="C1642">
        <v>4</v>
      </c>
      <c r="D1642" t="s">
        <v>64</v>
      </c>
      <c r="E1642">
        <v>1980</v>
      </c>
      <c r="F1642">
        <v>400</v>
      </c>
      <c r="G1642" s="1" t="s">
        <v>10</v>
      </c>
      <c r="H1642" s="1" t="s">
        <v>10</v>
      </c>
    </row>
    <row r="1643" spans="1:10" x14ac:dyDescent="0.25">
      <c r="A1643">
        <v>41</v>
      </c>
      <c r="B1643" t="s">
        <v>65</v>
      </c>
      <c r="C1643">
        <v>4</v>
      </c>
      <c r="D1643" t="s">
        <v>64</v>
      </c>
      <c r="E1643">
        <v>1981</v>
      </c>
      <c r="F1643">
        <v>200</v>
      </c>
      <c r="G1643" s="1" t="s">
        <v>10</v>
      </c>
      <c r="H1643" s="1" t="s">
        <v>10</v>
      </c>
    </row>
    <row r="1644" spans="1:10" x14ac:dyDescent="0.25">
      <c r="A1644">
        <v>41</v>
      </c>
      <c r="B1644" t="s">
        <v>65</v>
      </c>
      <c r="C1644">
        <v>4</v>
      </c>
      <c r="D1644" t="s">
        <v>64</v>
      </c>
      <c r="E1644">
        <v>1982</v>
      </c>
      <c r="F1644">
        <v>300</v>
      </c>
      <c r="G1644" s="1" t="s">
        <v>10</v>
      </c>
      <c r="H1644" s="1" t="s">
        <v>10</v>
      </c>
    </row>
    <row r="1645" spans="1:10" x14ac:dyDescent="0.25">
      <c r="A1645">
        <v>41</v>
      </c>
      <c r="B1645" t="s">
        <v>65</v>
      </c>
      <c r="C1645">
        <v>4</v>
      </c>
      <c r="D1645" t="s">
        <v>64</v>
      </c>
      <c r="E1645">
        <v>1983</v>
      </c>
      <c r="F1645">
        <v>350</v>
      </c>
      <c r="G1645" s="1" t="s">
        <v>10</v>
      </c>
      <c r="H1645" s="1" t="s">
        <v>10</v>
      </c>
    </row>
    <row r="1646" spans="1:10" x14ac:dyDescent="0.25">
      <c r="A1646">
        <v>41</v>
      </c>
      <c r="B1646" t="s">
        <v>65</v>
      </c>
      <c r="C1646">
        <v>4</v>
      </c>
      <c r="D1646" t="s">
        <v>64</v>
      </c>
      <c r="E1646">
        <v>1984</v>
      </c>
      <c r="F1646">
        <v>150</v>
      </c>
      <c r="G1646" s="1" t="s">
        <v>10</v>
      </c>
      <c r="H1646" s="1" t="s">
        <v>10</v>
      </c>
    </row>
    <row r="1647" spans="1:10" x14ac:dyDescent="0.25">
      <c r="A1647">
        <v>41</v>
      </c>
      <c r="B1647" t="s">
        <v>65</v>
      </c>
      <c r="C1647">
        <v>4</v>
      </c>
      <c r="D1647" t="s">
        <v>64</v>
      </c>
      <c r="E1647">
        <v>1985</v>
      </c>
      <c r="F1647">
        <v>650</v>
      </c>
      <c r="G1647" s="1" t="s">
        <v>10</v>
      </c>
      <c r="H1647" s="1" t="s">
        <v>10</v>
      </c>
    </row>
    <row r="1648" spans="1:10" x14ac:dyDescent="0.25">
      <c r="A1648">
        <v>41</v>
      </c>
      <c r="B1648" t="s">
        <v>65</v>
      </c>
      <c r="C1648">
        <v>4</v>
      </c>
      <c r="D1648" t="s">
        <v>64</v>
      </c>
      <c r="E1648">
        <v>1986</v>
      </c>
      <c r="F1648">
        <v>700</v>
      </c>
      <c r="G1648" s="1" t="s">
        <v>10</v>
      </c>
      <c r="H1648" s="1" t="s">
        <v>10</v>
      </c>
    </row>
    <row r="1649" spans="1:8" x14ac:dyDescent="0.25">
      <c r="A1649">
        <v>41</v>
      </c>
      <c r="B1649" t="s">
        <v>65</v>
      </c>
      <c r="C1649">
        <v>4</v>
      </c>
      <c r="D1649" t="s">
        <v>64</v>
      </c>
      <c r="E1649">
        <v>1987</v>
      </c>
      <c r="F1649">
        <v>450</v>
      </c>
      <c r="G1649" s="1" t="s">
        <v>10</v>
      </c>
      <c r="H1649" s="1" t="s">
        <v>10</v>
      </c>
    </row>
    <row r="1650" spans="1:8" x14ac:dyDescent="0.25">
      <c r="A1650">
        <v>41</v>
      </c>
      <c r="B1650" t="s">
        <v>65</v>
      </c>
      <c r="C1650">
        <v>4</v>
      </c>
      <c r="D1650" t="s">
        <v>64</v>
      </c>
      <c r="E1650">
        <v>1988</v>
      </c>
      <c r="F1650">
        <v>100</v>
      </c>
      <c r="G1650" s="1" t="s">
        <v>10</v>
      </c>
      <c r="H1650" s="1" t="s">
        <v>10</v>
      </c>
    </row>
    <row r="1651" spans="1:8" x14ac:dyDescent="0.25">
      <c r="A1651">
        <v>41</v>
      </c>
      <c r="B1651" t="s">
        <v>65</v>
      </c>
      <c r="C1651">
        <v>4</v>
      </c>
      <c r="D1651" t="s">
        <v>64</v>
      </c>
      <c r="E1651">
        <v>1989</v>
      </c>
      <c r="F1651">
        <v>800</v>
      </c>
      <c r="G1651" s="1" t="s">
        <v>10</v>
      </c>
      <c r="H1651" s="1" t="s">
        <v>10</v>
      </c>
    </row>
    <row r="1652" spans="1:8" x14ac:dyDescent="0.25">
      <c r="A1652">
        <v>41</v>
      </c>
      <c r="B1652" t="s">
        <v>65</v>
      </c>
      <c r="C1652">
        <v>4</v>
      </c>
      <c r="D1652" t="s">
        <v>64</v>
      </c>
      <c r="E1652">
        <v>1990</v>
      </c>
      <c r="F1652">
        <v>650</v>
      </c>
      <c r="G1652" s="1" t="s">
        <v>10</v>
      </c>
      <c r="H1652" s="1" t="s">
        <v>10</v>
      </c>
    </row>
    <row r="1653" spans="1:8" x14ac:dyDescent="0.25">
      <c r="A1653">
        <v>41</v>
      </c>
      <c r="B1653" t="s">
        <v>65</v>
      </c>
      <c r="C1653">
        <v>4</v>
      </c>
      <c r="D1653" t="s">
        <v>64</v>
      </c>
      <c r="E1653">
        <v>1991</v>
      </c>
      <c r="F1653" t="s">
        <v>10</v>
      </c>
      <c r="G1653" s="1" t="s">
        <v>10</v>
      </c>
      <c r="H1653" s="1" t="s">
        <v>10</v>
      </c>
    </row>
    <row r="1654" spans="1:8" x14ac:dyDescent="0.25">
      <c r="A1654">
        <v>41</v>
      </c>
      <c r="B1654" t="s">
        <v>65</v>
      </c>
      <c r="C1654">
        <v>4</v>
      </c>
      <c r="D1654" t="s">
        <v>64</v>
      </c>
      <c r="E1654">
        <v>1992</v>
      </c>
      <c r="F1654">
        <v>625</v>
      </c>
      <c r="G1654" s="1" t="s">
        <v>10</v>
      </c>
      <c r="H1654" s="1" t="s">
        <v>10</v>
      </c>
    </row>
    <row r="1655" spans="1:8" x14ac:dyDescent="0.25">
      <c r="A1655">
        <v>41</v>
      </c>
      <c r="B1655" t="s">
        <v>65</v>
      </c>
      <c r="C1655">
        <v>4</v>
      </c>
      <c r="D1655" t="s">
        <v>64</v>
      </c>
      <c r="E1655">
        <v>1993</v>
      </c>
      <c r="F1655" t="s">
        <v>10</v>
      </c>
      <c r="G1655" s="1" t="s">
        <v>10</v>
      </c>
      <c r="H1655" s="1" t="s">
        <v>10</v>
      </c>
    </row>
    <row r="1656" spans="1:8" x14ac:dyDescent="0.25">
      <c r="A1656">
        <v>41</v>
      </c>
      <c r="B1656" t="s">
        <v>65</v>
      </c>
      <c r="C1656">
        <v>4</v>
      </c>
      <c r="D1656" t="s">
        <v>64</v>
      </c>
      <c r="E1656">
        <v>1994</v>
      </c>
      <c r="F1656" t="s">
        <v>10</v>
      </c>
      <c r="G1656" s="1" t="s">
        <v>10</v>
      </c>
      <c r="H1656" s="1" t="s">
        <v>10</v>
      </c>
    </row>
    <row r="1657" spans="1:8" x14ac:dyDescent="0.25">
      <c r="A1657">
        <v>41</v>
      </c>
      <c r="B1657" t="s">
        <v>65</v>
      </c>
      <c r="C1657">
        <v>4</v>
      </c>
      <c r="D1657" t="s">
        <v>64</v>
      </c>
      <c r="E1657">
        <v>1995</v>
      </c>
      <c r="F1657" t="s">
        <v>10</v>
      </c>
      <c r="G1657" s="1" t="s">
        <v>10</v>
      </c>
      <c r="H1657" s="1" t="s">
        <v>10</v>
      </c>
    </row>
    <row r="1658" spans="1:8" x14ac:dyDescent="0.25">
      <c r="A1658">
        <v>41</v>
      </c>
      <c r="B1658" t="s">
        <v>65</v>
      </c>
      <c r="C1658">
        <v>4</v>
      </c>
      <c r="D1658" t="s">
        <v>64</v>
      </c>
      <c r="E1658">
        <v>1996</v>
      </c>
      <c r="F1658" t="s">
        <v>10</v>
      </c>
      <c r="G1658" s="1" t="s">
        <v>10</v>
      </c>
      <c r="H1658" s="1" t="s">
        <v>10</v>
      </c>
    </row>
    <row r="1659" spans="1:8" x14ac:dyDescent="0.25">
      <c r="A1659">
        <v>41</v>
      </c>
      <c r="B1659" t="s">
        <v>65</v>
      </c>
      <c r="C1659">
        <v>4</v>
      </c>
      <c r="D1659" t="s">
        <v>64</v>
      </c>
      <c r="E1659">
        <v>1997</v>
      </c>
      <c r="F1659" t="s">
        <v>10</v>
      </c>
      <c r="G1659" s="1" t="s">
        <v>10</v>
      </c>
      <c r="H1659" s="1" t="s">
        <v>10</v>
      </c>
    </row>
    <row r="1660" spans="1:8" x14ac:dyDescent="0.25">
      <c r="A1660">
        <v>41</v>
      </c>
      <c r="B1660" t="s">
        <v>65</v>
      </c>
      <c r="C1660">
        <v>4</v>
      </c>
      <c r="D1660" t="s">
        <v>64</v>
      </c>
      <c r="E1660">
        <v>1998</v>
      </c>
      <c r="F1660" t="s">
        <v>10</v>
      </c>
      <c r="G1660" s="1" t="s">
        <v>10</v>
      </c>
      <c r="H1660" s="1" t="s">
        <v>10</v>
      </c>
    </row>
    <row r="1661" spans="1:8" x14ac:dyDescent="0.25">
      <c r="A1661">
        <v>41</v>
      </c>
      <c r="B1661" t="s">
        <v>65</v>
      </c>
      <c r="C1661">
        <v>4</v>
      </c>
      <c r="D1661" t="s">
        <v>64</v>
      </c>
      <c r="E1661">
        <v>1999</v>
      </c>
      <c r="F1661" t="s">
        <v>10</v>
      </c>
      <c r="G1661" s="1" t="s">
        <v>10</v>
      </c>
      <c r="H1661" s="1" t="s">
        <v>10</v>
      </c>
    </row>
    <row r="1662" spans="1:8" x14ac:dyDescent="0.25">
      <c r="A1662">
        <v>41</v>
      </c>
      <c r="B1662" t="s">
        <v>65</v>
      </c>
      <c r="C1662">
        <v>4</v>
      </c>
      <c r="D1662" t="s">
        <v>64</v>
      </c>
      <c r="E1662">
        <v>2000</v>
      </c>
      <c r="F1662" t="s">
        <v>10</v>
      </c>
      <c r="G1662" s="1" t="s">
        <v>10</v>
      </c>
      <c r="H1662" s="1" t="s">
        <v>10</v>
      </c>
    </row>
    <row r="1663" spans="1:8" x14ac:dyDescent="0.25">
      <c r="A1663">
        <v>41</v>
      </c>
      <c r="B1663" t="s">
        <v>65</v>
      </c>
      <c r="C1663">
        <v>4</v>
      </c>
      <c r="D1663" t="s">
        <v>64</v>
      </c>
      <c r="E1663">
        <v>2001</v>
      </c>
      <c r="F1663" t="s">
        <v>10</v>
      </c>
      <c r="G1663" s="1" t="s">
        <v>10</v>
      </c>
      <c r="H1663" s="1" t="s">
        <v>10</v>
      </c>
    </row>
    <row r="1664" spans="1:8" x14ac:dyDescent="0.25">
      <c r="A1664">
        <v>41</v>
      </c>
      <c r="B1664" t="s">
        <v>65</v>
      </c>
      <c r="C1664">
        <v>4</v>
      </c>
      <c r="D1664" t="s">
        <v>64</v>
      </c>
      <c r="E1664">
        <v>2002</v>
      </c>
      <c r="F1664">
        <v>1752</v>
      </c>
      <c r="G1664" s="1" t="s">
        <v>10</v>
      </c>
      <c r="H1664" s="1" t="s">
        <v>10</v>
      </c>
    </row>
    <row r="1665" spans="1:8" x14ac:dyDescent="0.25">
      <c r="A1665">
        <v>41</v>
      </c>
      <c r="B1665" t="s">
        <v>65</v>
      </c>
      <c r="C1665">
        <v>4</v>
      </c>
      <c r="D1665" t="s">
        <v>64</v>
      </c>
      <c r="E1665">
        <v>2003</v>
      </c>
      <c r="F1665">
        <v>3187</v>
      </c>
      <c r="G1665" s="1" t="s">
        <v>10</v>
      </c>
      <c r="H1665" s="1" t="s">
        <v>10</v>
      </c>
    </row>
    <row r="1666" spans="1:8" x14ac:dyDescent="0.25">
      <c r="A1666">
        <v>41</v>
      </c>
      <c r="B1666" t="s">
        <v>65</v>
      </c>
      <c r="C1666">
        <v>4</v>
      </c>
      <c r="D1666" t="s">
        <v>64</v>
      </c>
      <c r="E1666">
        <v>2004</v>
      </c>
      <c r="F1666">
        <v>1028</v>
      </c>
      <c r="G1666" s="1" t="s">
        <v>10</v>
      </c>
      <c r="H1666" s="1" t="s">
        <v>10</v>
      </c>
    </row>
    <row r="1667" spans="1:8" x14ac:dyDescent="0.25">
      <c r="A1667">
        <v>41</v>
      </c>
      <c r="B1667" t="s">
        <v>65</v>
      </c>
      <c r="C1667">
        <v>4</v>
      </c>
      <c r="D1667" t="s">
        <v>64</v>
      </c>
      <c r="E1667">
        <v>2005</v>
      </c>
      <c r="F1667">
        <v>1720</v>
      </c>
      <c r="G1667" s="1" t="s">
        <v>10</v>
      </c>
      <c r="H1667" s="1" t="s">
        <v>10</v>
      </c>
    </row>
    <row r="1668" spans="1:8" x14ac:dyDescent="0.25">
      <c r="A1668">
        <v>41</v>
      </c>
      <c r="B1668" t="s">
        <v>65</v>
      </c>
      <c r="C1668">
        <v>4</v>
      </c>
      <c r="D1668" t="s">
        <v>64</v>
      </c>
      <c r="E1668">
        <v>2006</v>
      </c>
      <c r="F1668">
        <v>2165</v>
      </c>
      <c r="G1668" s="1" t="s">
        <v>10</v>
      </c>
      <c r="H1668" s="1" t="s">
        <v>10</v>
      </c>
    </row>
    <row r="1669" spans="1:8" x14ac:dyDescent="0.25">
      <c r="A1669">
        <v>41</v>
      </c>
      <c r="B1669" t="s">
        <v>65</v>
      </c>
      <c r="C1669">
        <v>4</v>
      </c>
      <c r="D1669" t="s">
        <v>64</v>
      </c>
      <c r="E1669">
        <v>2007</v>
      </c>
      <c r="F1669">
        <v>865</v>
      </c>
      <c r="G1669" s="1" t="s">
        <v>10</v>
      </c>
      <c r="H1669" s="1" t="s">
        <v>10</v>
      </c>
    </row>
    <row r="1670" spans="1:8" x14ac:dyDescent="0.25">
      <c r="A1670">
        <v>41</v>
      </c>
      <c r="B1670" t="s">
        <v>65</v>
      </c>
      <c r="C1670">
        <v>4</v>
      </c>
      <c r="D1670" t="s">
        <v>64</v>
      </c>
      <c r="E1670">
        <v>2008</v>
      </c>
      <c r="F1670">
        <v>325</v>
      </c>
      <c r="G1670" s="1" t="s">
        <v>10</v>
      </c>
      <c r="H1670" s="1" t="s">
        <v>10</v>
      </c>
    </row>
    <row r="1671" spans="1:8" x14ac:dyDescent="0.25">
      <c r="A1671">
        <v>41</v>
      </c>
      <c r="B1671" t="s">
        <v>65</v>
      </c>
      <c r="C1671">
        <v>4</v>
      </c>
      <c r="D1671" t="s">
        <v>64</v>
      </c>
      <c r="E1671">
        <v>2009</v>
      </c>
      <c r="F1671">
        <v>1603</v>
      </c>
      <c r="G1671" s="1" t="s">
        <v>10</v>
      </c>
      <c r="H1671" s="1" t="s">
        <v>10</v>
      </c>
    </row>
    <row r="1672" spans="1:8" x14ac:dyDescent="0.25">
      <c r="A1672">
        <v>41</v>
      </c>
      <c r="B1672" t="s">
        <v>65</v>
      </c>
      <c r="C1672">
        <v>4</v>
      </c>
      <c r="D1672" t="s">
        <v>64</v>
      </c>
      <c r="E1672">
        <v>2010</v>
      </c>
      <c r="F1672">
        <v>1744</v>
      </c>
      <c r="G1672" s="1" t="s">
        <v>10</v>
      </c>
      <c r="H1672" s="1" t="s">
        <v>10</v>
      </c>
    </row>
    <row r="1673" spans="1:8" x14ac:dyDescent="0.25">
      <c r="A1673">
        <v>41</v>
      </c>
      <c r="B1673" t="s">
        <v>65</v>
      </c>
      <c r="C1673">
        <v>4</v>
      </c>
      <c r="D1673" t="s">
        <v>64</v>
      </c>
      <c r="E1673">
        <v>2011</v>
      </c>
      <c r="F1673">
        <v>519</v>
      </c>
      <c r="G1673" s="1" t="s">
        <v>10</v>
      </c>
      <c r="H1673" s="1" t="s">
        <v>10</v>
      </c>
    </row>
    <row r="1674" spans="1:8" x14ac:dyDescent="0.25">
      <c r="A1674">
        <v>41</v>
      </c>
      <c r="B1674" t="s">
        <v>65</v>
      </c>
      <c r="C1674">
        <v>4</v>
      </c>
      <c r="D1674" t="s">
        <v>64</v>
      </c>
      <c r="E1674">
        <v>2012</v>
      </c>
      <c r="F1674">
        <v>540</v>
      </c>
      <c r="G1674" s="1" t="s">
        <v>10</v>
      </c>
      <c r="H1674" s="1" t="s">
        <v>10</v>
      </c>
    </row>
    <row r="1675" spans="1:8" x14ac:dyDescent="0.25">
      <c r="A1675">
        <v>41</v>
      </c>
      <c r="B1675" t="s">
        <v>65</v>
      </c>
      <c r="C1675">
        <v>4</v>
      </c>
      <c r="D1675" t="s">
        <v>64</v>
      </c>
      <c r="E1675">
        <v>2013</v>
      </c>
      <c r="F1675">
        <v>1200</v>
      </c>
      <c r="G1675" s="1" t="s">
        <v>10</v>
      </c>
      <c r="H1675" s="1" t="s">
        <v>10</v>
      </c>
    </row>
    <row r="1676" spans="1:8" x14ac:dyDescent="0.25">
      <c r="A1676">
        <v>41</v>
      </c>
      <c r="B1676" t="s">
        <v>65</v>
      </c>
      <c r="C1676">
        <v>4</v>
      </c>
      <c r="D1676" t="s">
        <v>64</v>
      </c>
      <c r="E1676">
        <v>2014</v>
      </c>
      <c r="F1676">
        <v>1290</v>
      </c>
      <c r="G1676" s="1" t="s">
        <v>10</v>
      </c>
      <c r="H1676" s="1" t="s">
        <v>10</v>
      </c>
    </row>
    <row r="1677" spans="1:8" x14ac:dyDescent="0.25">
      <c r="A1677">
        <v>41</v>
      </c>
      <c r="B1677" t="s">
        <v>65</v>
      </c>
      <c r="C1677">
        <v>4</v>
      </c>
      <c r="D1677" t="s">
        <v>64</v>
      </c>
      <c r="E1677">
        <v>2015</v>
      </c>
      <c r="F1677">
        <v>1350</v>
      </c>
      <c r="G1677" s="1" t="s">
        <v>10</v>
      </c>
      <c r="H1677" s="1" t="s">
        <v>10</v>
      </c>
    </row>
    <row r="1678" spans="1:8" x14ac:dyDescent="0.25">
      <c r="A1678">
        <v>41</v>
      </c>
      <c r="B1678" t="s">
        <v>65</v>
      </c>
      <c r="C1678">
        <v>4</v>
      </c>
      <c r="D1678" t="s">
        <v>64</v>
      </c>
      <c r="E1678">
        <v>2016</v>
      </c>
      <c r="F1678">
        <v>1660</v>
      </c>
      <c r="G1678" s="1" t="s">
        <v>10</v>
      </c>
      <c r="H1678" s="1" t="s">
        <v>10</v>
      </c>
    </row>
    <row r="1679" spans="1:8" x14ac:dyDescent="0.25">
      <c r="A1679">
        <v>41</v>
      </c>
      <c r="B1679" t="s">
        <v>65</v>
      </c>
      <c r="C1679">
        <v>4</v>
      </c>
      <c r="D1679" t="s">
        <v>64</v>
      </c>
      <c r="E1679">
        <v>2017</v>
      </c>
      <c r="F1679">
        <v>1413</v>
      </c>
      <c r="G1679" s="1" t="s">
        <v>10</v>
      </c>
      <c r="H1679" s="1" t="s">
        <v>10</v>
      </c>
    </row>
    <row r="1680" spans="1:8" x14ac:dyDescent="0.25">
      <c r="A1680">
        <v>41</v>
      </c>
      <c r="B1680" t="s">
        <v>65</v>
      </c>
      <c r="C1680">
        <v>4</v>
      </c>
      <c r="D1680" t="s">
        <v>64</v>
      </c>
      <c r="E1680">
        <v>2018</v>
      </c>
      <c r="F1680">
        <v>404</v>
      </c>
      <c r="G1680" s="1" t="s">
        <v>10</v>
      </c>
      <c r="H1680" s="1" t="s">
        <v>10</v>
      </c>
    </row>
    <row r="1681" spans="1:8" x14ac:dyDescent="0.25">
      <c r="A1681">
        <v>41</v>
      </c>
      <c r="B1681" t="s">
        <v>65</v>
      </c>
      <c r="C1681">
        <v>4</v>
      </c>
      <c r="D1681" t="s">
        <v>64</v>
      </c>
      <c r="E1681">
        <v>2019</v>
      </c>
      <c r="F1681">
        <v>315</v>
      </c>
      <c r="G1681" s="1" t="s">
        <v>10</v>
      </c>
      <c r="H1681" s="1" t="s">
        <v>10</v>
      </c>
    </row>
    <row r="1682" spans="1:8" x14ac:dyDescent="0.25">
      <c r="A1682">
        <v>41</v>
      </c>
      <c r="B1682" t="s">
        <v>65</v>
      </c>
      <c r="C1682">
        <v>4</v>
      </c>
      <c r="D1682" t="s">
        <v>64</v>
      </c>
      <c r="E1682">
        <v>2020</v>
      </c>
      <c r="F1682" t="s">
        <v>10</v>
      </c>
      <c r="G1682" t="s">
        <v>10</v>
      </c>
      <c r="H1682" t="s">
        <v>10</v>
      </c>
    </row>
    <row r="1683" spans="1:8" x14ac:dyDescent="0.25">
      <c r="A1683">
        <v>42</v>
      </c>
      <c r="B1683" t="s">
        <v>66</v>
      </c>
      <c r="C1683">
        <v>4</v>
      </c>
      <c r="D1683" t="s">
        <v>64</v>
      </c>
      <c r="E1683">
        <v>1980</v>
      </c>
      <c r="F1683">
        <v>700</v>
      </c>
      <c r="G1683" s="1" t="s">
        <v>10</v>
      </c>
      <c r="H1683" s="1" t="s">
        <v>10</v>
      </c>
    </row>
    <row r="1684" spans="1:8" x14ac:dyDescent="0.25">
      <c r="A1684">
        <v>42</v>
      </c>
      <c r="B1684" t="s">
        <v>66</v>
      </c>
      <c r="C1684">
        <v>4</v>
      </c>
      <c r="D1684" t="s">
        <v>64</v>
      </c>
      <c r="E1684">
        <v>1981</v>
      </c>
      <c r="F1684">
        <v>200</v>
      </c>
      <c r="G1684" s="1" t="s">
        <v>10</v>
      </c>
      <c r="H1684" s="1" t="s">
        <v>10</v>
      </c>
    </row>
    <row r="1685" spans="1:8" x14ac:dyDescent="0.25">
      <c r="A1685">
        <v>42</v>
      </c>
      <c r="B1685" t="s">
        <v>66</v>
      </c>
      <c r="C1685">
        <v>4</v>
      </c>
      <c r="D1685" t="s">
        <v>64</v>
      </c>
      <c r="E1685">
        <v>1982</v>
      </c>
      <c r="F1685">
        <v>475</v>
      </c>
      <c r="G1685" s="1" t="s">
        <v>10</v>
      </c>
      <c r="H1685" s="1" t="s">
        <v>10</v>
      </c>
    </row>
    <row r="1686" spans="1:8" x14ac:dyDescent="0.25">
      <c r="A1686">
        <v>42</v>
      </c>
      <c r="B1686" t="s">
        <v>66</v>
      </c>
      <c r="C1686">
        <v>4</v>
      </c>
      <c r="D1686" t="s">
        <v>64</v>
      </c>
      <c r="E1686">
        <v>1983</v>
      </c>
      <c r="F1686">
        <v>1000</v>
      </c>
      <c r="G1686" s="1" t="s">
        <v>10</v>
      </c>
      <c r="H1686" s="1" t="s">
        <v>10</v>
      </c>
    </row>
    <row r="1687" spans="1:8" x14ac:dyDescent="0.25">
      <c r="A1687">
        <v>42</v>
      </c>
      <c r="B1687" t="s">
        <v>66</v>
      </c>
      <c r="C1687">
        <v>4</v>
      </c>
      <c r="D1687" t="s">
        <v>64</v>
      </c>
      <c r="E1687">
        <v>1984</v>
      </c>
      <c r="F1687">
        <v>600</v>
      </c>
      <c r="G1687" s="1" t="s">
        <v>10</v>
      </c>
      <c r="H1687" s="1" t="s">
        <v>10</v>
      </c>
    </row>
    <row r="1688" spans="1:8" x14ac:dyDescent="0.25">
      <c r="A1688">
        <v>42</v>
      </c>
      <c r="B1688" t="s">
        <v>66</v>
      </c>
      <c r="C1688">
        <v>4</v>
      </c>
      <c r="D1688" t="s">
        <v>64</v>
      </c>
      <c r="E1688">
        <v>1985</v>
      </c>
      <c r="F1688">
        <v>300</v>
      </c>
      <c r="G1688" s="1" t="s">
        <v>10</v>
      </c>
      <c r="H1688" s="1" t="s">
        <v>10</v>
      </c>
    </row>
    <row r="1689" spans="1:8" x14ac:dyDescent="0.25">
      <c r="A1689">
        <v>42</v>
      </c>
      <c r="B1689" t="s">
        <v>66</v>
      </c>
      <c r="C1689">
        <v>4</v>
      </c>
      <c r="D1689" t="s">
        <v>64</v>
      </c>
      <c r="E1689">
        <v>1986</v>
      </c>
      <c r="F1689">
        <v>1000</v>
      </c>
      <c r="G1689" s="1" t="s">
        <v>10</v>
      </c>
      <c r="H1689" s="1" t="s">
        <v>10</v>
      </c>
    </row>
    <row r="1690" spans="1:8" x14ac:dyDescent="0.25">
      <c r="A1690">
        <v>42</v>
      </c>
      <c r="B1690" t="s">
        <v>66</v>
      </c>
      <c r="C1690">
        <v>4</v>
      </c>
      <c r="D1690" t="s">
        <v>64</v>
      </c>
      <c r="E1690">
        <v>1987</v>
      </c>
      <c r="F1690">
        <v>1500</v>
      </c>
      <c r="G1690" s="1" t="s">
        <v>10</v>
      </c>
      <c r="H1690" s="1" t="s">
        <v>10</v>
      </c>
    </row>
    <row r="1691" spans="1:8" x14ac:dyDescent="0.25">
      <c r="A1691">
        <v>42</v>
      </c>
      <c r="B1691" t="s">
        <v>66</v>
      </c>
      <c r="C1691">
        <v>4</v>
      </c>
      <c r="D1691" t="s">
        <v>64</v>
      </c>
      <c r="E1691">
        <v>1988</v>
      </c>
      <c r="F1691" t="s">
        <v>10</v>
      </c>
      <c r="G1691" t="s">
        <v>10</v>
      </c>
      <c r="H1691" t="s">
        <v>10</v>
      </c>
    </row>
    <row r="1692" spans="1:8" x14ac:dyDescent="0.25">
      <c r="A1692">
        <v>42</v>
      </c>
      <c r="B1692" t="s">
        <v>66</v>
      </c>
      <c r="C1692">
        <v>4</v>
      </c>
      <c r="D1692" t="s">
        <v>64</v>
      </c>
      <c r="E1692">
        <v>1989</v>
      </c>
      <c r="F1692">
        <v>450</v>
      </c>
      <c r="G1692" s="1" t="s">
        <v>10</v>
      </c>
      <c r="H1692" s="1" t="s">
        <v>10</v>
      </c>
    </row>
    <row r="1693" spans="1:8" x14ac:dyDescent="0.25">
      <c r="A1693">
        <v>42</v>
      </c>
      <c r="B1693" t="s">
        <v>66</v>
      </c>
      <c r="C1693">
        <v>4</v>
      </c>
      <c r="D1693" t="s">
        <v>64</v>
      </c>
      <c r="E1693">
        <v>1990</v>
      </c>
      <c r="F1693">
        <v>2500</v>
      </c>
      <c r="G1693" s="1" t="s">
        <v>10</v>
      </c>
      <c r="H1693" s="1" t="s">
        <v>10</v>
      </c>
    </row>
    <row r="1694" spans="1:8" x14ac:dyDescent="0.25">
      <c r="A1694">
        <v>42</v>
      </c>
      <c r="B1694" t="s">
        <v>66</v>
      </c>
      <c r="C1694">
        <v>4</v>
      </c>
      <c r="D1694" t="s">
        <v>64</v>
      </c>
      <c r="E1694">
        <v>1991</v>
      </c>
      <c r="F1694">
        <v>500</v>
      </c>
      <c r="G1694" s="1" t="s">
        <v>10</v>
      </c>
      <c r="H1694" s="1" t="s">
        <v>10</v>
      </c>
    </row>
    <row r="1695" spans="1:8" x14ac:dyDescent="0.25">
      <c r="A1695">
        <v>42</v>
      </c>
      <c r="B1695" t="s">
        <v>66</v>
      </c>
      <c r="C1695">
        <v>4</v>
      </c>
      <c r="D1695" t="s">
        <v>64</v>
      </c>
      <c r="E1695">
        <v>1992</v>
      </c>
      <c r="F1695">
        <v>400</v>
      </c>
      <c r="G1695" s="1" t="s">
        <v>10</v>
      </c>
      <c r="H1695" s="1" t="s">
        <v>10</v>
      </c>
    </row>
    <row r="1696" spans="1:8" x14ac:dyDescent="0.25">
      <c r="A1696">
        <v>42</v>
      </c>
      <c r="B1696" t="s">
        <v>66</v>
      </c>
      <c r="C1696">
        <v>4</v>
      </c>
      <c r="D1696" t="s">
        <v>64</v>
      </c>
      <c r="E1696">
        <v>1993</v>
      </c>
      <c r="F1696" t="s">
        <v>10</v>
      </c>
      <c r="G1696" t="s">
        <v>10</v>
      </c>
      <c r="H1696" t="s">
        <v>10</v>
      </c>
    </row>
    <row r="1697" spans="1:8" x14ac:dyDescent="0.25">
      <c r="A1697">
        <v>42</v>
      </c>
      <c r="B1697" t="s">
        <v>66</v>
      </c>
      <c r="C1697">
        <v>4</v>
      </c>
      <c r="D1697" t="s">
        <v>64</v>
      </c>
      <c r="E1697">
        <v>1994</v>
      </c>
      <c r="F1697" t="s">
        <v>10</v>
      </c>
      <c r="G1697" t="s">
        <v>10</v>
      </c>
      <c r="H1697" t="s">
        <v>10</v>
      </c>
    </row>
    <row r="1698" spans="1:8" x14ac:dyDescent="0.25">
      <c r="A1698">
        <v>42</v>
      </c>
      <c r="B1698" t="s">
        <v>66</v>
      </c>
      <c r="C1698">
        <v>4</v>
      </c>
      <c r="D1698" t="s">
        <v>64</v>
      </c>
      <c r="E1698">
        <v>1995</v>
      </c>
      <c r="F1698" t="s">
        <v>10</v>
      </c>
      <c r="G1698" t="s">
        <v>10</v>
      </c>
      <c r="H1698" t="s">
        <v>10</v>
      </c>
    </row>
    <row r="1699" spans="1:8" x14ac:dyDescent="0.25">
      <c r="A1699">
        <v>42</v>
      </c>
      <c r="B1699" t="s">
        <v>66</v>
      </c>
      <c r="C1699">
        <v>4</v>
      </c>
      <c r="D1699" t="s">
        <v>64</v>
      </c>
      <c r="E1699">
        <v>1996</v>
      </c>
      <c r="F1699" t="s">
        <v>10</v>
      </c>
      <c r="G1699" t="s">
        <v>10</v>
      </c>
      <c r="H1699" t="s">
        <v>10</v>
      </c>
    </row>
    <row r="1700" spans="1:8" x14ac:dyDescent="0.25">
      <c r="A1700">
        <v>42</v>
      </c>
      <c r="B1700" t="s">
        <v>66</v>
      </c>
      <c r="C1700">
        <v>4</v>
      </c>
      <c r="D1700" t="s">
        <v>64</v>
      </c>
      <c r="E1700">
        <v>1997</v>
      </c>
      <c r="F1700" t="s">
        <v>10</v>
      </c>
      <c r="G1700" t="s">
        <v>10</v>
      </c>
      <c r="H1700" t="s">
        <v>10</v>
      </c>
    </row>
    <row r="1701" spans="1:8" x14ac:dyDescent="0.25">
      <c r="A1701">
        <v>42</v>
      </c>
      <c r="B1701" t="s">
        <v>66</v>
      </c>
      <c r="C1701">
        <v>4</v>
      </c>
      <c r="D1701" t="s">
        <v>64</v>
      </c>
      <c r="E1701">
        <v>1998</v>
      </c>
      <c r="F1701" t="s">
        <v>10</v>
      </c>
      <c r="G1701" t="s">
        <v>10</v>
      </c>
      <c r="H1701" t="s">
        <v>10</v>
      </c>
    </row>
    <row r="1702" spans="1:8" x14ac:dyDescent="0.25">
      <c r="A1702">
        <v>42</v>
      </c>
      <c r="B1702" t="s">
        <v>66</v>
      </c>
      <c r="C1702">
        <v>4</v>
      </c>
      <c r="D1702" t="s">
        <v>64</v>
      </c>
      <c r="E1702">
        <v>1999</v>
      </c>
      <c r="F1702" t="s">
        <v>10</v>
      </c>
      <c r="G1702" t="s">
        <v>10</v>
      </c>
      <c r="H1702" t="s">
        <v>10</v>
      </c>
    </row>
    <row r="1703" spans="1:8" x14ac:dyDescent="0.25">
      <c r="A1703">
        <v>42</v>
      </c>
      <c r="B1703" t="s">
        <v>66</v>
      </c>
      <c r="C1703">
        <v>4</v>
      </c>
      <c r="D1703" t="s">
        <v>64</v>
      </c>
      <c r="E1703">
        <v>2000</v>
      </c>
      <c r="F1703" t="s">
        <v>10</v>
      </c>
      <c r="G1703" t="s">
        <v>10</v>
      </c>
      <c r="H1703" t="s">
        <v>10</v>
      </c>
    </row>
    <row r="1704" spans="1:8" x14ac:dyDescent="0.25">
      <c r="A1704">
        <v>42</v>
      </c>
      <c r="B1704" t="s">
        <v>66</v>
      </c>
      <c r="C1704">
        <v>4</v>
      </c>
      <c r="D1704" t="s">
        <v>64</v>
      </c>
      <c r="E1704">
        <v>2001</v>
      </c>
      <c r="F1704">
        <v>4000</v>
      </c>
      <c r="G1704" s="1" t="s">
        <v>10</v>
      </c>
      <c r="H1704" s="1" t="s">
        <v>10</v>
      </c>
    </row>
    <row r="1705" spans="1:8" x14ac:dyDescent="0.25">
      <c r="A1705">
        <v>42</v>
      </c>
      <c r="B1705" t="s">
        <v>66</v>
      </c>
      <c r="C1705">
        <v>4</v>
      </c>
      <c r="D1705" t="s">
        <v>64</v>
      </c>
      <c r="E1705">
        <v>2002</v>
      </c>
      <c r="F1705" t="s">
        <v>10</v>
      </c>
      <c r="G1705" t="s">
        <v>10</v>
      </c>
      <c r="H1705" t="s">
        <v>10</v>
      </c>
    </row>
    <row r="1706" spans="1:8" x14ac:dyDescent="0.25">
      <c r="A1706">
        <v>42</v>
      </c>
      <c r="B1706" t="s">
        <v>66</v>
      </c>
      <c r="C1706">
        <v>4</v>
      </c>
      <c r="D1706" t="s">
        <v>64</v>
      </c>
      <c r="E1706">
        <v>2003</v>
      </c>
      <c r="F1706">
        <v>2002</v>
      </c>
      <c r="G1706" s="1" t="s">
        <v>10</v>
      </c>
      <c r="H1706" s="1" t="s">
        <v>10</v>
      </c>
    </row>
    <row r="1707" spans="1:8" x14ac:dyDescent="0.25">
      <c r="A1707">
        <v>42</v>
      </c>
      <c r="B1707" t="s">
        <v>66</v>
      </c>
      <c r="C1707">
        <v>4</v>
      </c>
      <c r="D1707" t="s">
        <v>64</v>
      </c>
      <c r="E1707">
        <v>2004</v>
      </c>
      <c r="F1707" t="s">
        <v>10</v>
      </c>
      <c r="G1707" t="s">
        <v>10</v>
      </c>
      <c r="H1707" t="s">
        <v>10</v>
      </c>
    </row>
    <row r="1708" spans="1:8" x14ac:dyDescent="0.25">
      <c r="A1708">
        <v>42</v>
      </c>
      <c r="B1708" t="s">
        <v>66</v>
      </c>
      <c r="C1708">
        <v>4</v>
      </c>
      <c r="D1708" t="s">
        <v>64</v>
      </c>
      <c r="E1708">
        <v>2005</v>
      </c>
      <c r="F1708">
        <v>7100</v>
      </c>
      <c r="G1708" s="1" t="s">
        <v>10</v>
      </c>
      <c r="H1708" s="1" t="s">
        <v>10</v>
      </c>
    </row>
    <row r="1709" spans="1:8" x14ac:dyDescent="0.25">
      <c r="A1709">
        <v>42</v>
      </c>
      <c r="B1709" t="s">
        <v>66</v>
      </c>
      <c r="C1709">
        <v>4</v>
      </c>
      <c r="D1709" t="s">
        <v>64</v>
      </c>
      <c r="E1709">
        <v>2006</v>
      </c>
      <c r="F1709">
        <v>2746</v>
      </c>
      <c r="G1709" s="1" t="s">
        <v>10</v>
      </c>
      <c r="H1709" s="1" t="s">
        <v>10</v>
      </c>
    </row>
    <row r="1710" spans="1:8" x14ac:dyDescent="0.25">
      <c r="A1710">
        <v>42</v>
      </c>
      <c r="B1710" t="s">
        <v>66</v>
      </c>
      <c r="C1710">
        <v>4</v>
      </c>
      <c r="D1710" t="s">
        <v>64</v>
      </c>
      <c r="E1710">
        <v>2007</v>
      </c>
      <c r="F1710">
        <v>2780</v>
      </c>
      <c r="G1710" s="1" t="s">
        <v>10</v>
      </c>
      <c r="H1710" s="1" t="s">
        <v>10</v>
      </c>
    </row>
    <row r="1711" spans="1:8" x14ac:dyDescent="0.25">
      <c r="A1711">
        <v>42</v>
      </c>
      <c r="B1711" t="s">
        <v>66</v>
      </c>
      <c r="C1711">
        <v>4</v>
      </c>
      <c r="D1711" t="s">
        <v>64</v>
      </c>
      <c r="E1711">
        <v>2008</v>
      </c>
      <c r="F1711">
        <v>2882</v>
      </c>
      <c r="G1711" s="1" t="s">
        <v>10</v>
      </c>
      <c r="H1711" s="1" t="s">
        <v>10</v>
      </c>
    </row>
    <row r="1712" spans="1:8" x14ac:dyDescent="0.25">
      <c r="A1712">
        <v>42</v>
      </c>
      <c r="B1712" t="s">
        <v>66</v>
      </c>
      <c r="C1712">
        <v>4</v>
      </c>
      <c r="D1712" t="s">
        <v>64</v>
      </c>
      <c r="E1712">
        <v>2009</v>
      </c>
      <c r="F1712">
        <v>12080</v>
      </c>
      <c r="G1712" s="1" t="s">
        <v>10</v>
      </c>
      <c r="H1712" s="1" t="s">
        <v>10</v>
      </c>
    </row>
    <row r="1713" spans="1:8" x14ac:dyDescent="0.25">
      <c r="A1713">
        <v>42</v>
      </c>
      <c r="B1713" t="s">
        <v>66</v>
      </c>
      <c r="C1713">
        <v>4</v>
      </c>
      <c r="D1713" t="s">
        <v>64</v>
      </c>
      <c r="E1713">
        <v>2010</v>
      </c>
      <c r="F1713" t="s">
        <v>10</v>
      </c>
      <c r="G1713" t="s">
        <v>10</v>
      </c>
      <c r="H1713" t="s">
        <v>10</v>
      </c>
    </row>
    <row r="1714" spans="1:8" x14ac:dyDescent="0.25">
      <c r="A1714">
        <v>42</v>
      </c>
      <c r="B1714" t="s">
        <v>66</v>
      </c>
      <c r="C1714">
        <v>4</v>
      </c>
      <c r="D1714" t="s">
        <v>64</v>
      </c>
      <c r="E1714">
        <v>2011</v>
      </c>
      <c r="F1714" t="s">
        <v>10</v>
      </c>
      <c r="G1714" t="s">
        <v>10</v>
      </c>
      <c r="H1714" t="s">
        <v>10</v>
      </c>
    </row>
    <row r="1715" spans="1:8" x14ac:dyDescent="0.25">
      <c r="A1715">
        <v>42</v>
      </c>
      <c r="B1715" t="s">
        <v>66</v>
      </c>
      <c r="C1715">
        <v>4</v>
      </c>
      <c r="D1715" t="s">
        <v>64</v>
      </c>
      <c r="E1715">
        <v>2012</v>
      </c>
      <c r="F1715">
        <v>2961</v>
      </c>
      <c r="G1715" s="1" t="s">
        <v>10</v>
      </c>
      <c r="H1715" s="1" t="s">
        <v>10</v>
      </c>
    </row>
    <row r="1716" spans="1:8" x14ac:dyDescent="0.25">
      <c r="A1716">
        <v>42</v>
      </c>
      <c r="B1716" t="s">
        <v>66</v>
      </c>
      <c r="C1716">
        <v>4</v>
      </c>
      <c r="D1716" t="s">
        <v>64</v>
      </c>
      <c r="E1716">
        <v>2013</v>
      </c>
      <c r="F1716">
        <v>7961</v>
      </c>
      <c r="G1716" s="1" t="s">
        <v>10</v>
      </c>
      <c r="H1716" s="1" t="s">
        <v>10</v>
      </c>
    </row>
    <row r="1717" spans="1:8" x14ac:dyDescent="0.25">
      <c r="A1717">
        <v>42</v>
      </c>
      <c r="B1717" t="s">
        <v>66</v>
      </c>
      <c r="C1717">
        <v>4</v>
      </c>
      <c r="D1717" t="s">
        <v>64</v>
      </c>
      <c r="E1717">
        <v>2014</v>
      </c>
      <c r="F1717">
        <v>5089</v>
      </c>
      <c r="G1717" s="1" t="s">
        <v>10</v>
      </c>
      <c r="H1717" s="1" t="s">
        <v>10</v>
      </c>
    </row>
    <row r="1718" spans="1:8" x14ac:dyDescent="0.25">
      <c r="A1718">
        <v>42</v>
      </c>
      <c r="B1718" t="s">
        <v>66</v>
      </c>
      <c r="C1718">
        <v>4</v>
      </c>
      <c r="D1718" t="s">
        <v>64</v>
      </c>
      <c r="E1718">
        <v>2015</v>
      </c>
      <c r="F1718">
        <v>1094</v>
      </c>
      <c r="G1718" s="1" t="s">
        <v>10</v>
      </c>
      <c r="H1718" s="1" t="s">
        <v>10</v>
      </c>
    </row>
    <row r="1719" spans="1:8" x14ac:dyDescent="0.25">
      <c r="A1719">
        <v>42</v>
      </c>
      <c r="B1719" t="s">
        <v>66</v>
      </c>
      <c r="C1719">
        <v>4</v>
      </c>
      <c r="D1719" t="s">
        <v>64</v>
      </c>
      <c r="E1719">
        <v>2016</v>
      </c>
      <c r="F1719">
        <v>2350</v>
      </c>
      <c r="G1719" s="1" t="s">
        <v>10</v>
      </c>
      <c r="H1719" s="1" t="s">
        <v>10</v>
      </c>
    </row>
    <row r="1720" spans="1:8" x14ac:dyDescent="0.25">
      <c r="A1720">
        <v>42</v>
      </c>
      <c r="B1720" t="s">
        <v>66</v>
      </c>
      <c r="C1720">
        <v>4</v>
      </c>
      <c r="D1720" t="s">
        <v>64</v>
      </c>
      <c r="E1720">
        <v>2017</v>
      </c>
      <c r="F1720">
        <v>1559</v>
      </c>
      <c r="G1720" s="1" t="s">
        <v>10</v>
      </c>
      <c r="H1720" s="1" t="s">
        <v>10</v>
      </c>
    </row>
    <row r="1721" spans="1:8" x14ac:dyDescent="0.25">
      <c r="A1721">
        <v>42</v>
      </c>
      <c r="B1721" t="s">
        <v>66</v>
      </c>
      <c r="C1721">
        <v>4</v>
      </c>
      <c r="D1721" t="s">
        <v>64</v>
      </c>
      <c r="E1721">
        <v>2018</v>
      </c>
      <c r="F1721">
        <v>551</v>
      </c>
      <c r="G1721" s="1" t="s">
        <v>10</v>
      </c>
      <c r="H1721" s="1" t="s">
        <v>10</v>
      </c>
    </row>
    <row r="1722" spans="1:8" x14ac:dyDescent="0.25">
      <c r="A1722">
        <v>42</v>
      </c>
      <c r="B1722" t="s">
        <v>66</v>
      </c>
      <c r="C1722">
        <v>4</v>
      </c>
      <c r="D1722" t="s">
        <v>64</v>
      </c>
      <c r="E1722">
        <v>2019</v>
      </c>
      <c r="F1722">
        <v>1647</v>
      </c>
      <c r="G1722" s="1" t="s">
        <v>10</v>
      </c>
      <c r="H1722" s="1" t="s">
        <v>10</v>
      </c>
    </row>
    <row r="1723" spans="1:8" x14ac:dyDescent="0.25">
      <c r="A1723">
        <v>42</v>
      </c>
      <c r="B1723" t="s">
        <v>66</v>
      </c>
      <c r="C1723">
        <v>4</v>
      </c>
      <c r="D1723" t="s">
        <v>64</v>
      </c>
      <c r="E1723">
        <v>2020</v>
      </c>
      <c r="F1723">
        <v>210</v>
      </c>
      <c r="G1723" s="1" t="s">
        <v>10</v>
      </c>
      <c r="H1723" s="1" t="s">
        <v>10</v>
      </c>
    </row>
    <row r="1724" spans="1:8" x14ac:dyDescent="0.25">
      <c r="A1724">
        <v>43</v>
      </c>
      <c r="B1724" t="s">
        <v>67</v>
      </c>
      <c r="C1724">
        <v>4</v>
      </c>
      <c r="D1724" t="s">
        <v>68</v>
      </c>
      <c r="E1724">
        <v>1980</v>
      </c>
      <c r="F1724" t="s">
        <v>10</v>
      </c>
      <c r="G1724" s="1" t="s">
        <v>10</v>
      </c>
      <c r="H1724" s="1" t="s">
        <v>10</v>
      </c>
    </row>
    <row r="1725" spans="1:8" x14ac:dyDescent="0.25">
      <c r="A1725">
        <v>43</v>
      </c>
      <c r="B1725" t="s">
        <v>67</v>
      </c>
      <c r="C1725">
        <v>4</v>
      </c>
      <c r="D1725" t="s">
        <v>68</v>
      </c>
      <c r="E1725">
        <v>1981</v>
      </c>
      <c r="F1725" t="s">
        <v>10</v>
      </c>
      <c r="G1725" s="1" t="s">
        <v>10</v>
      </c>
      <c r="H1725" s="1" t="s">
        <v>10</v>
      </c>
    </row>
    <row r="1726" spans="1:8" x14ac:dyDescent="0.25">
      <c r="A1726">
        <v>43</v>
      </c>
      <c r="B1726" t="s">
        <v>67</v>
      </c>
      <c r="C1726">
        <v>4</v>
      </c>
      <c r="D1726" t="s">
        <v>68</v>
      </c>
      <c r="E1726">
        <v>1982</v>
      </c>
      <c r="F1726" t="s">
        <v>10</v>
      </c>
      <c r="G1726" s="1" t="s">
        <v>10</v>
      </c>
      <c r="H1726" s="1" t="s">
        <v>10</v>
      </c>
    </row>
    <row r="1727" spans="1:8" x14ac:dyDescent="0.25">
      <c r="A1727">
        <v>43</v>
      </c>
      <c r="B1727" t="s">
        <v>67</v>
      </c>
      <c r="C1727">
        <v>4</v>
      </c>
      <c r="D1727" t="s">
        <v>68</v>
      </c>
      <c r="E1727">
        <v>1983</v>
      </c>
      <c r="F1727" t="s">
        <v>10</v>
      </c>
      <c r="G1727" s="1" t="s">
        <v>10</v>
      </c>
      <c r="H1727" s="1" t="s">
        <v>10</v>
      </c>
    </row>
    <row r="1728" spans="1:8" x14ac:dyDescent="0.25">
      <c r="A1728">
        <v>43</v>
      </c>
      <c r="B1728" t="s">
        <v>67</v>
      </c>
      <c r="C1728">
        <v>4</v>
      </c>
      <c r="D1728" t="s">
        <v>68</v>
      </c>
      <c r="E1728">
        <v>1984</v>
      </c>
      <c r="F1728" t="s">
        <v>10</v>
      </c>
      <c r="G1728" s="1" t="s">
        <v>10</v>
      </c>
      <c r="H1728" s="1" t="s">
        <v>10</v>
      </c>
    </row>
    <row r="1729" spans="1:8" x14ac:dyDescent="0.25">
      <c r="A1729">
        <v>43</v>
      </c>
      <c r="B1729" t="s">
        <v>67</v>
      </c>
      <c r="C1729">
        <v>4</v>
      </c>
      <c r="D1729" t="s">
        <v>68</v>
      </c>
      <c r="E1729">
        <v>1985</v>
      </c>
      <c r="F1729" t="s">
        <v>10</v>
      </c>
      <c r="G1729" s="1" t="s">
        <v>10</v>
      </c>
      <c r="H1729" s="1" t="s">
        <v>10</v>
      </c>
    </row>
    <row r="1730" spans="1:8" x14ac:dyDescent="0.25">
      <c r="A1730">
        <v>43</v>
      </c>
      <c r="B1730" t="s">
        <v>67</v>
      </c>
      <c r="C1730">
        <v>4</v>
      </c>
      <c r="D1730" t="s">
        <v>68</v>
      </c>
      <c r="E1730">
        <v>1986</v>
      </c>
      <c r="F1730" t="s">
        <v>10</v>
      </c>
      <c r="G1730" s="1" t="s">
        <v>10</v>
      </c>
      <c r="H1730" s="1" t="s">
        <v>10</v>
      </c>
    </row>
    <row r="1731" spans="1:8" x14ac:dyDescent="0.25">
      <c r="A1731">
        <v>43</v>
      </c>
      <c r="B1731" t="s">
        <v>67</v>
      </c>
      <c r="C1731">
        <v>4</v>
      </c>
      <c r="D1731" t="s">
        <v>68</v>
      </c>
      <c r="E1731">
        <v>1987</v>
      </c>
      <c r="F1731" t="s">
        <v>10</v>
      </c>
      <c r="G1731" s="1" t="s">
        <v>10</v>
      </c>
      <c r="H1731" s="1" t="s">
        <v>10</v>
      </c>
    </row>
    <row r="1732" spans="1:8" x14ac:dyDescent="0.25">
      <c r="A1732">
        <v>43</v>
      </c>
      <c r="B1732" t="s">
        <v>67</v>
      </c>
      <c r="C1732">
        <v>4</v>
      </c>
      <c r="D1732" t="s">
        <v>68</v>
      </c>
      <c r="E1732">
        <v>1988</v>
      </c>
      <c r="F1732" t="s">
        <v>10</v>
      </c>
      <c r="G1732" s="1" t="s">
        <v>10</v>
      </c>
      <c r="H1732" s="1" t="s">
        <v>10</v>
      </c>
    </row>
    <row r="1733" spans="1:8" x14ac:dyDescent="0.25">
      <c r="A1733">
        <v>43</v>
      </c>
      <c r="B1733" t="s">
        <v>67</v>
      </c>
      <c r="C1733">
        <v>4</v>
      </c>
      <c r="D1733" t="s">
        <v>68</v>
      </c>
      <c r="E1733">
        <v>1989</v>
      </c>
      <c r="F1733" t="s">
        <v>10</v>
      </c>
      <c r="G1733" s="1" t="s">
        <v>10</v>
      </c>
      <c r="H1733" s="1" t="s">
        <v>10</v>
      </c>
    </row>
    <row r="1734" spans="1:8" x14ac:dyDescent="0.25">
      <c r="A1734">
        <v>43</v>
      </c>
      <c r="B1734" t="s">
        <v>67</v>
      </c>
      <c r="C1734">
        <v>4</v>
      </c>
      <c r="D1734" t="s">
        <v>68</v>
      </c>
      <c r="E1734">
        <v>1990</v>
      </c>
      <c r="F1734" t="s">
        <v>10</v>
      </c>
      <c r="G1734" s="1" t="s">
        <v>10</v>
      </c>
      <c r="H1734" s="1" t="s">
        <v>10</v>
      </c>
    </row>
    <row r="1735" spans="1:8" x14ac:dyDescent="0.25">
      <c r="A1735">
        <v>43</v>
      </c>
      <c r="B1735" t="s">
        <v>67</v>
      </c>
      <c r="C1735">
        <v>4</v>
      </c>
      <c r="D1735" t="s">
        <v>68</v>
      </c>
      <c r="E1735">
        <v>1991</v>
      </c>
      <c r="F1735" t="s">
        <v>10</v>
      </c>
      <c r="G1735" s="1" t="s">
        <v>10</v>
      </c>
      <c r="H1735" s="1" t="s">
        <v>10</v>
      </c>
    </row>
    <row r="1736" spans="1:8" x14ac:dyDescent="0.25">
      <c r="A1736">
        <v>43</v>
      </c>
      <c r="B1736" t="s">
        <v>67</v>
      </c>
      <c r="C1736">
        <v>4</v>
      </c>
      <c r="D1736" t="s">
        <v>68</v>
      </c>
      <c r="E1736">
        <v>1992</v>
      </c>
      <c r="F1736" t="s">
        <v>10</v>
      </c>
      <c r="G1736" s="1" t="s">
        <v>10</v>
      </c>
      <c r="H1736" s="1" t="s">
        <v>10</v>
      </c>
    </row>
    <row r="1737" spans="1:8" x14ac:dyDescent="0.25">
      <c r="A1737">
        <v>43</v>
      </c>
      <c r="B1737" t="s">
        <v>67</v>
      </c>
      <c r="C1737">
        <v>4</v>
      </c>
      <c r="D1737" t="s">
        <v>68</v>
      </c>
      <c r="E1737">
        <v>1993</v>
      </c>
      <c r="F1737" t="s">
        <v>10</v>
      </c>
      <c r="G1737" s="1" t="s">
        <v>10</v>
      </c>
      <c r="H1737" s="1" t="s">
        <v>10</v>
      </c>
    </row>
    <row r="1738" spans="1:8" x14ac:dyDescent="0.25">
      <c r="A1738">
        <v>43</v>
      </c>
      <c r="B1738" t="s">
        <v>67</v>
      </c>
      <c r="C1738">
        <v>4</v>
      </c>
      <c r="D1738" t="s">
        <v>68</v>
      </c>
      <c r="E1738">
        <v>1994</v>
      </c>
      <c r="F1738" t="s">
        <v>10</v>
      </c>
      <c r="G1738" s="1" t="s">
        <v>10</v>
      </c>
      <c r="H1738" s="1" t="s">
        <v>10</v>
      </c>
    </row>
    <row r="1739" spans="1:8" x14ac:dyDescent="0.25">
      <c r="A1739">
        <v>43</v>
      </c>
      <c r="B1739" t="s">
        <v>67</v>
      </c>
      <c r="C1739">
        <v>4</v>
      </c>
      <c r="D1739" t="s">
        <v>68</v>
      </c>
      <c r="E1739">
        <v>1995</v>
      </c>
      <c r="F1739" t="s">
        <v>10</v>
      </c>
      <c r="G1739" s="1" t="s">
        <v>10</v>
      </c>
      <c r="H1739" s="1" t="s">
        <v>10</v>
      </c>
    </row>
    <row r="1740" spans="1:8" x14ac:dyDescent="0.25">
      <c r="A1740">
        <v>43</v>
      </c>
      <c r="B1740" t="s">
        <v>67</v>
      </c>
      <c r="C1740">
        <v>4</v>
      </c>
      <c r="D1740" t="s">
        <v>68</v>
      </c>
      <c r="E1740">
        <v>1996</v>
      </c>
      <c r="F1740" t="s">
        <v>10</v>
      </c>
      <c r="G1740" s="1" t="s">
        <v>10</v>
      </c>
      <c r="H1740" s="1" t="s">
        <v>10</v>
      </c>
    </row>
    <row r="1741" spans="1:8" x14ac:dyDescent="0.25">
      <c r="A1741">
        <v>43</v>
      </c>
      <c r="B1741" t="s">
        <v>67</v>
      </c>
      <c r="C1741">
        <v>4</v>
      </c>
      <c r="D1741" t="s">
        <v>68</v>
      </c>
      <c r="E1741">
        <v>1997</v>
      </c>
      <c r="F1741" t="s">
        <v>10</v>
      </c>
      <c r="G1741" s="1" t="s">
        <v>10</v>
      </c>
      <c r="H1741" s="1" t="s">
        <v>10</v>
      </c>
    </row>
    <row r="1742" spans="1:8" x14ac:dyDescent="0.25">
      <c r="A1742">
        <v>43</v>
      </c>
      <c r="B1742" t="s">
        <v>67</v>
      </c>
      <c r="C1742">
        <v>4</v>
      </c>
      <c r="D1742" t="s">
        <v>68</v>
      </c>
      <c r="E1742">
        <v>1998</v>
      </c>
      <c r="F1742" t="s">
        <v>10</v>
      </c>
      <c r="G1742" s="1" t="s">
        <v>10</v>
      </c>
      <c r="H1742" s="1" t="s">
        <v>10</v>
      </c>
    </row>
    <row r="1743" spans="1:8" x14ac:dyDescent="0.25">
      <c r="A1743">
        <v>43</v>
      </c>
      <c r="B1743" t="s">
        <v>67</v>
      </c>
      <c r="C1743">
        <v>4</v>
      </c>
      <c r="D1743" t="s">
        <v>68</v>
      </c>
      <c r="E1743">
        <v>1999</v>
      </c>
      <c r="F1743" t="s">
        <v>10</v>
      </c>
      <c r="G1743" s="1" t="s">
        <v>10</v>
      </c>
      <c r="H1743" s="1" t="s">
        <v>10</v>
      </c>
    </row>
    <row r="1744" spans="1:8" x14ac:dyDescent="0.25">
      <c r="A1744">
        <v>43</v>
      </c>
      <c r="B1744" t="s">
        <v>67</v>
      </c>
      <c r="C1744">
        <v>4</v>
      </c>
      <c r="D1744" t="s">
        <v>68</v>
      </c>
      <c r="E1744">
        <v>2000</v>
      </c>
      <c r="F1744">
        <v>851</v>
      </c>
      <c r="G1744" s="1" t="s">
        <v>10</v>
      </c>
      <c r="H1744" s="1" t="s">
        <v>10</v>
      </c>
    </row>
    <row r="1745" spans="1:8" x14ac:dyDescent="0.25">
      <c r="A1745">
        <v>43</v>
      </c>
      <c r="B1745" t="s">
        <v>67</v>
      </c>
      <c r="C1745">
        <v>4</v>
      </c>
      <c r="D1745" t="s">
        <v>68</v>
      </c>
      <c r="E1745">
        <v>2001</v>
      </c>
      <c r="F1745">
        <v>1887</v>
      </c>
      <c r="G1745" s="1" t="s">
        <v>10</v>
      </c>
      <c r="H1745" s="1" t="s">
        <v>10</v>
      </c>
    </row>
    <row r="1746" spans="1:8" x14ac:dyDescent="0.25">
      <c r="A1746">
        <v>43</v>
      </c>
      <c r="B1746" t="s">
        <v>67</v>
      </c>
      <c r="C1746">
        <v>4</v>
      </c>
      <c r="D1746" t="s">
        <v>68</v>
      </c>
      <c r="E1746">
        <v>2002</v>
      </c>
      <c r="F1746">
        <v>1215</v>
      </c>
      <c r="G1746" s="1" t="s">
        <v>10</v>
      </c>
      <c r="H1746" s="1" t="s">
        <v>10</v>
      </c>
    </row>
    <row r="1747" spans="1:8" x14ac:dyDescent="0.25">
      <c r="A1747">
        <v>43</v>
      </c>
      <c r="B1747" t="s">
        <v>67</v>
      </c>
      <c r="C1747">
        <v>4</v>
      </c>
      <c r="D1747" t="s">
        <v>68</v>
      </c>
      <c r="E1747">
        <v>2003</v>
      </c>
      <c r="F1747">
        <v>768</v>
      </c>
      <c r="G1747" s="1" t="s">
        <v>10</v>
      </c>
      <c r="H1747" s="1" t="s">
        <v>10</v>
      </c>
    </row>
    <row r="1748" spans="1:8" x14ac:dyDescent="0.25">
      <c r="A1748">
        <v>43</v>
      </c>
      <c r="B1748" t="s">
        <v>67</v>
      </c>
      <c r="C1748">
        <v>4</v>
      </c>
      <c r="D1748" t="s">
        <v>68</v>
      </c>
      <c r="E1748">
        <v>2004</v>
      </c>
      <c r="F1748">
        <v>1837</v>
      </c>
      <c r="G1748" s="1" t="s">
        <v>10</v>
      </c>
      <c r="H1748" s="1" t="s">
        <v>10</v>
      </c>
    </row>
    <row r="1749" spans="1:8" x14ac:dyDescent="0.25">
      <c r="A1749">
        <v>43</v>
      </c>
      <c r="B1749" t="s">
        <v>67</v>
      </c>
      <c r="C1749">
        <v>4</v>
      </c>
      <c r="D1749" t="s">
        <v>68</v>
      </c>
      <c r="E1749">
        <v>2005</v>
      </c>
      <c r="F1749">
        <v>2914</v>
      </c>
      <c r="G1749" s="1" t="s">
        <v>10</v>
      </c>
      <c r="H1749" s="1" t="s">
        <v>10</v>
      </c>
    </row>
    <row r="1750" spans="1:8" x14ac:dyDescent="0.25">
      <c r="A1750">
        <v>43</v>
      </c>
      <c r="B1750" t="s">
        <v>67</v>
      </c>
      <c r="C1750">
        <v>4</v>
      </c>
      <c r="D1750" t="s">
        <v>68</v>
      </c>
      <c r="E1750">
        <v>2006</v>
      </c>
      <c r="F1750">
        <v>960</v>
      </c>
      <c r="G1750" s="1" t="s">
        <v>10</v>
      </c>
      <c r="H1750" s="1" t="s">
        <v>10</v>
      </c>
    </row>
    <row r="1751" spans="1:8" x14ac:dyDescent="0.25">
      <c r="A1751">
        <v>43</v>
      </c>
      <c r="B1751" t="s">
        <v>67</v>
      </c>
      <c r="C1751">
        <v>4</v>
      </c>
      <c r="D1751" t="s">
        <v>68</v>
      </c>
      <c r="E1751">
        <v>2007</v>
      </c>
      <c r="F1751">
        <v>1349</v>
      </c>
      <c r="G1751" s="1" t="s">
        <v>10</v>
      </c>
      <c r="H1751" s="1" t="s">
        <v>10</v>
      </c>
    </row>
    <row r="1752" spans="1:8" x14ac:dyDescent="0.25">
      <c r="A1752">
        <v>43</v>
      </c>
      <c r="B1752" t="s">
        <v>67</v>
      </c>
      <c r="C1752">
        <v>4</v>
      </c>
      <c r="D1752" t="s">
        <v>68</v>
      </c>
      <c r="E1752">
        <v>2008</v>
      </c>
      <c r="F1752">
        <v>1760</v>
      </c>
      <c r="G1752" s="1" t="s">
        <v>10</v>
      </c>
      <c r="H1752" s="1" t="s">
        <v>10</v>
      </c>
    </row>
    <row r="1753" spans="1:8" x14ac:dyDescent="0.25">
      <c r="A1753">
        <v>43</v>
      </c>
      <c r="B1753" t="s">
        <v>67</v>
      </c>
      <c r="C1753">
        <v>4</v>
      </c>
      <c r="D1753" t="s">
        <v>68</v>
      </c>
      <c r="E1753">
        <v>2009</v>
      </c>
      <c r="F1753">
        <v>3127</v>
      </c>
      <c r="G1753" s="1" t="s">
        <v>10</v>
      </c>
      <c r="H1753" s="1" t="s">
        <v>10</v>
      </c>
    </row>
    <row r="1754" spans="1:8" x14ac:dyDescent="0.25">
      <c r="A1754">
        <v>43</v>
      </c>
      <c r="B1754" t="s">
        <v>67</v>
      </c>
      <c r="C1754">
        <v>4</v>
      </c>
      <c r="D1754" t="s">
        <v>68</v>
      </c>
      <c r="E1754">
        <v>2010</v>
      </c>
      <c r="F1754">
        <v>2258</v>
      </c>
      <c r="G1754" s="1" t="s">
        <v>10</v>
      </c>
      <c r="H1754" s="1" t="s">
        <v>10</v>
      </c>
    </row>
    <row r="1755" spans="1:8" x14ac:dyDescent="0.25">
      <c r="A1755">
        <v>43</v>
      </c>
      <c r="B1755" t="s">
        <v>67</v>
      </c>
      <c r="C1755">
        <v>4</v>
      </c>
      <c r="D1755" t="s">
        <v>68</v>
      </c>
      <c r="E1755">
        <v>2011</v>
      </c>
      <c r="F1755">
        <v>2420</v>
      </c>
      <c r="G1755" s="1" t="s">
        <v>10</v>
      </c>
      <c r="H1755" s="1" t="s">
        <v>10</v>
      </c>
    </row>
    <row r="1756" spans="1:8" x14ac:dyDescent="0.25">
      <c r="A1756">
        <v>43</v>
      </c>
      <c r="B1756" t="s">
        <v>67</v>
      </c>
      <c r="C1756">
        <v>4</v>
      </c>
      <c r="D1756" t="s">
        <v>68</v>
      </c>
      <c r="E1756">
        <v>2012</v>
      </c>
      <c r="F1756">
        <v>1899</v>
      </c>
      <c r="G1756" s="1" t="s">
        <v>10</v>
      </c>
      <c r="H1756" s="1" t="s">
        <v>10</v>
      </c>
    </row>
    <row r="1757" spans="1:8" x14ac:dyDescent="0.25">
      <c r="A1757">
        <v>43</v>
      </c>
      <c r="B1757" t="s">
        <v>67</v>
      </c>
      <c r="C1757">
        <v>4</v>
      </c>
      <c r="D1757" t="s">
        <v>68</v>
      </c>
      <c r="E1757">
        <v>2013</v>
      </c>
      <c r="F1757">
        <v>2542</v>
      </c>
      <c r="G1757" s="1" t="s">
        <v>10</v>
      </c>
      <c r="H1757" s="1" t="s">
        <v>10</v>
      </c>
    </row>
    <row r="1758" spans="1:8" x14ac:dyDescent="0.25">
      <c r="A1758">
        <v>43</v>
      </c>
      <c r="B1758" t="s">
        <v>67</v>
      </c>
      <c r="C1758">
        <v>4</v>
      </c>
      <c r="D1758" t="s">
        <v>68</v>
      </c>
      <c r="E1758">
        <v>2014</v>
      </c>
      <c r="F1758">
        <v>4407</v>
      </c>
      <c r="G1758" s="1" t="s">
        <v>10</v>
      </c>
      <c r="H1758" s="1" t="s">
        <v>10</v>
      </c>
    </row>
    <row r="1759" spans="1:8" x14ac:dyDescent="0.25">
      <c r="A1759">
        <v>43</v>
      </c>
      <c r="B1759" t="s">
        <v>67</v>
      </c>
      <c r="C1759">
        <v>4</v>
      </c>
      <c r="D1759" t="s">
        <v>68</v>
      </c>
      <c r="E1759">
        <v>2015</v>
      </c>
      <c r="F1759">
        <v>2486</v>
      </c>
      <c r="G1759" s="1" t="s">
        <v>10</v>
      </c>
      <c r="H1759" s="1" t="s">
        <v>10</v>
      </c>
    </row>
    <row r="1760" spans="1:8" x14ac:dyDescent="0.25">
      <c r="A1760">
        <v>43</v>
      </c>
      <c r="B1760" t="s">
        <v>67</v>
      </c>
      <c r="C1760">
        <v>4</v>
      </c>
      <c r="D1760" t="s">
        <v>68</v>
      </c>
      <c r="E1760">
        <v>2016</v>
      </c>
      <c r="F1760">
        <v>1405</v>
      </c>
      <c r="G1760" s="1" t="s">
        <v>10</v>
      </c>
      <c r="H1760" s="1" t="s">
        <v>10</v>
      </c>
    </row>
    <row r="1761" spans="1:8" x14ac:dyDescent="0.25">
      <c r="A1761">
        <v>43</v>
      </c>
      <c r="B1761" t="s">
        <v>67</v>
      </c>
      <c r="C1761">
        <v>4</v>
      </c>
      <c r="D1761" t="s">
        <v>68</v>
      </c>
      <c r="E1761">
        <v>2017</v>
      </c>
      <c r="F1761">
        <v>1892</v>
      </c>
      <c r="G1761" s="1" t="s">
        <v>10</v>
      </c>
      <c r="H1761" s="1" t="s">
        <v>10</v>
      </c>
    </row>
    <row r="1762" spans="1:8" x14ac:dyDescent="0.25">
      <c r="A1762">
        <v>43</v>
      </c>
      <c r="B1762" t="s">
        <v>67</v>
      </c>
      <c r="C1762">
        <v>4</v>
      </c>
      <c r="D1762" t="s">
        <v>68</v>
      </c>
      <c r="E1762">
        <v>2018</v>
      </c>
      <c r="F1762">
        <v>554</v>
      </c>
      <c r="G1762" s="1" t="s">
        <v>10</v>
      </c>
      <c r="H1762" s="1" t="s">
        <v>10</v>
      </c>
    </row>
    <row r="1763" spans="1:8" x14ac:dyDescent="0.25">
      <c r="A1763">
        <v>43</v>
      </c>
      <c r="B1763" t="s">
        <v>67</v>
      </c>
      <c r="C1763">
        <v>4</v>
      </c>
      <c r="D1763" t="s">
        <v>68</v>
      </c>
      <c r="E1763">
        <v>2019</v>
      </c>
      <c r="F1763">
        <v>535</v>
      </c>
      <c r="G1763" s="1" t="s">
        <v>10</v>
      </c>
      <c r="H1763" s="1" t="s">
        <v>10</v>
      </c>
    </row>
    <row r="1764" spans="1:8" x14ac:dyDescent="0.25">
      <c r="A1764">
        <v>43</v>
      </c>
      <c r="B1764" t="s">
        <v>67</v>
      </c>
      <c r="C1764">
        <v>4</v>
      </c>
      <c r="D1764" t="s">
        <v>68</v>
      </c>
      <c r="E1764">
        <v>2020</v>
      </c>
      <c r="F1764" t="s">
        <v>10</v>
      </c>
      <c r="G1764" t="s">
        <v>10</v>
      </c>
      <c r="H1764" t="s">
        <v>10</v>
      </c>
    </row>
    <row r="1765" spans="1:8" x14ac:dyDescent="0.25">
      <c r="A1765">
        <v>44</v>
      </c>
      <c r="B1765" t="s">
        <v>69</v>
      </c>
      <c r="C1765">
        <v>4</v>
      </c>
      <c r="D1765" t="s">
        <v>68</v>
      </c>
      <c r="E1765">
        <v>1980</v>
      </c>
      <c r="F1765" t="s">
        <v>10</v>
      </c>
      <c r="G1765" s="1" t="s">
        <v>10</v>
      </c>
      <c r="H1765" s="1" t="s">
        <v>10</v>
      </c>
    </row>
    <row r="1766" spans="1:8" x14ac:dyDescent="0.25">
      <c r="A1766">
        <v>44</v>
      </c>
      <c r="B1766" t="s">
        <v>69</v>
      </c>
      <c r="C1766">
        <v>4</v>
      </c>
      <c r="D1766" t="s">
        <v>68</v>
      </c>
      <c r="E1766">
        <v>1981</v>
      </c>
      <c r="F1766" t="s">
        <v>10</v>
      </c>
      <c r="G1766" s="1" t="s">
        <v>10</v>
      </c>
      <c r="H1766" s="1" t="s">
        <v>10</v>
      </c>
    </row>
    <row r="1767" spans="1:8" x14ac:dyDescent="0.25">
      <c r="A1767">
        <v>44</v>
      </c>
      <c r="B1767" t="s">
        <v>69</v>
      </c>
      <c r="C1767">
        <v>4</v>
      </c>
      <c r="D1767" t="s">
        <v>68</v>
      </c>
      <c r="E1767">
        <v>1982</v>
      </c>
      <c r="F1767" t="s">
        <v>10</v>
      </c>
      <c r="G1767" s="1" t="s">
        <v>10</v>
      </c>
      <c r="H1767" s="1" t="s">
        <v>10</v>
      </c>
    </row>
    <row r="1768" spans="1:8" x14ac:dyDescent="0.25">
      <c r="A1768">
        <v>44</v>
      </c>
      <c r="B1768" t="s">
        <v>69</v>
      </c>
      <c r="C1768">
        <v>4</v>
      </c>
      <c r="D1768" t="s">
        <v>68</v>
      </c>
      <c r="E1768">
        <v>1983</v>
      </c>
      <c r="F1768" t="s">
        <v>10</v>
      </c>
      <c r="G1768" s="1" t="s">
        <v>10</v>
      </c>
      <c r="H1768" s="1" t="s">
        <v>10</v>
      </c>
    </row>
    <row r="1769" spans="1:8" x14ac:dyDescent="0.25">
      <c r="A1769">
        <v>44</v>
      </c>
      <c r="B1769" t="s">
        <v>69</v>
      </c>
      <c r="C1769">
        <v>4</v>
      </c>
      <c r="D1769" t="s">
        <v>68</v>
      </c>
      <c r="E1769">
        <v>1984</v>
      </c>
      <c r="F1769" t="s">
        <v>10</v>
      </c>
      <c r="G1769" s="1" t="s">
        <v>10</v>
      </c>
      <c r="H1769" s="1" t="s">
        <v>10</v>
      </c>
    </row>
    <row r="1770" spans="1:8" x14ac:dyDescent="0.25">
      <c r="A1770">
        <v>44</v>
      </c>
      <c r="B1770" t="s">
        <v>69</v>
      </c>
      <c r="C1770">
        <v>4</v>
      </c>
      <c r="D1770" t="s">
        <v>68</v>
      </c>
      <c r="E1770">
        <v>1985</v>
      </c>
      <c r="F1770" t="s">
        <v>10</v>
      </c>
      <c r="G1770" s="1" t="s">
        <v>10</v>
      </c>
      <c r="H1770" s="1" t="s">
        <v>10</v>
      </c>
    </row>
    <row r="1771" spans="1:8" x14ac:dyDescent="0.25">
      <c r="A1771">
        <v>44</v>
      </c>
      <c r="B1771" t="s">
        <v>69</v>
      </c>
      <c r="C1771">
        <v>4</v>
      </c>
      <c r="D1771" t="s">
        <v>68</v>
      </c>
      <c r="E1771">
        <v>1986</v>
      </c>
      <c r="F1771" t="s">
        <v>10</v>
      </c>
      <c r="G1771" s="1" t="s">
        <v>10</v>
      </c>
      <c r="H1771" s="1" t="s">
        <v>10</v>
      </c>
    </row>
    <row r="1772" spans="1:8" x14ac:dyDescent="0.25">
      <c r="A1772">
        <v>44</v>
      </c>
      <c r="B1772" t="s">
        <v>69</v>
      </c>
      <c r="C1772">
        <v>4</v>
      </c>
      <c r="D1772" t="s">
        <v>68</v>
      </c>
      <c r="E1772">
        <v>1987</v>
      </c>
      <c r="F1772" t="s">
        <v>10</v>
      </c>
      <c r="G1772" s="1" t="s">
        <v>10</v>
      </c>
      <c r="H1772" s="1" t="s">
        <v>10</v>
      </c>
    </row>
    <row r="1773" spans="1:8" x14ac:dyDescent="0.25">
      <c r="A1773">
        <v>44</v>
      </c>
      <c r="B1773" t="s">
        <v>69</v>
      </c>
      <c r="C1773">
        <v>4</v>
      </c>
      <c r="D1773" t="s">
        <v>68</v>
      </c>
      <c r="E1773">
        <v>1988</v>
      </c>
      <c r="F1773" t="s">
        <v>10</v>
      </c>
      <c r="G1773" s="1" t="s">
        <v>10</v>
      </c>
      <c r="H1773" s="1" t="s">
        <v>10</v>
      </c>
    </row>
    <row r="1774" spans="1:8" x14ac:dyDescent="0.25">
      <c r="A1774">
        <v>44</v>
      </c>
      <c r="B1774" t="s">
        <v>69</v>
      </c>
      <c r="C1774">
        <v>4</v>
      </c>
      <c r="D1774" t="s">
        <v>68</v>
      </c>
      <c r="E1774">
        <v>1989</v>
      </c>
      <c r="F1774" t="s">
        <v>10</v>
      </c>
      <c r="G1774" s="1" t="s">
        <v>10</v>
      </c>
      <c r="H1774" s="1" t="s">
        <v>10</v>
      </c>
    </row>
    <row r="1775" spans="1:8" x14ac:dyDescent="0.25">
      <c r="A1775">
        <v>44</v>
      </c>
      <c r="B1775" t="s">
        <v>69</v>
      </c>
      <c r="C1775">
        <v>4</v>
      </c>
      <c r="D1775" t="s">
        <v>68</v>
      </c>
      <c r="E1775">
        <v>1990</v>
      </c>
      <c r="F1775">
        <v>200</v>
      </c>
      <c r="G1775" s="1" t="s">
        <v>10</v>
      </c>
      <c r="H1775" s="1" t="s">
        <v>10</v>
      </c>
    </row>
    <row r="1776" spans="1:8" x14ac:dyDescent="0.25">
      <c r="A1776">
        <v>44</v>
      </c>
      <c r="B1776" t="s">
        <v>69</v>
      </c>
      <c r="C1776">
        <v>4</v>
      </c>
      <c r="D1776" t="s">
        <v>68</v>
      </c>
      <c r="E1776">
        <v>1991</v>
      </c>
      <c r="F1776" t="s">
        <v>10</v>
      </c>
      <c r="G1776" s="1" t="s">
        <v>10</v>
      </c>
      <c r="H1776" s="1" t="s">
        <v>10</v>
      </c>
    </row>
    <row r="1777" spans="1:8" x14ac:dyDescent="0.25">
      <c r="A1777">
        <v>44</v>
      </c>
      <c r="B1777" t="s">
        <v>69</v>
      </c>
      <c r="C1777">
        <v>4</v>
      </c>
      <c r="D1777" t="s">
        <v>68</v>
      </c>
      <c r="E1777">
        <v>1992</v>
      </c>
      <c r="F1777" t="s">
        <v>10</v>
      </c>
      <c r="G1777" s="1" t="s">
        <v>10</v>
      </c>
      <c r="H1777" s="1" t="s">
        <v>10</v>
      </c>
    </row>
    <row r="1778" spans="1:8" x14ac:dyDescent="0.25">
      <c r="A1778">
        <v>44</v>
      </c>
      <c r="B1778" t="s">
        <v>69</v>
      </c>
      <c r="C1778">
        <v>4</v>
      </c>
      <c r="D1778" t="s">
        <v>68</v>
      </c>
      <c r="E1778">
        <v>1993</v>
      </c>
      <c r="F1778" t="s">
        <v>10</v>
      </c>
      <c r="G1778" s="1" t="s">
        <v>10</v>
      </c>
      <c r="H1778" s="1" t="s">
        <v>10</v>
      </c>
    </row>
    <row r="1779" spans="1:8" x14ac:dyDescent="0.25">
      <c r="A1779">
        <v>44</v>
      </c>
      <c r="B1779" t="s">
        <v>69</v>
      </c>
      <c r="C1779">
        <v>4</v>
      </c>
      <c r="D1779" t="s">
        <v>68</v>
      </c>
      <c r="E1779">
        <v>1994</v>
      </c>
      <c r="F1779" t="s">
        <v>10</v>
      </c>
      <c r="G1779" s="1" t="s">
        <v>10</v>
      </c>
      <c r="H1779" s="1" t="s">
        <v>10</v>
      </c>
    </row>
    <row r="1780" spans="1:8" x14ac:dyDescent="0.25">
      <c r="A1780">
        <v>44</v>
      </c>
      <c r="B1780" t="s">
        <v>69</v>
      </c>
      <c r="C1780">
        <v>4</v>
      </c>
      <c r="D1780" t="s">
        <v>68</v>
      </c>
      <c r="E1780">
        <v>1995</v>
      </c>
      <c r="F1780" t="s">
        <v>10</v>
      </c>
      <c r="G1780" s="1" t="s">
        <v>10</v>
      </c>
      <c r="H1780" s="1" t="s">
        <v>10</v>
      </c>
    </row>
    <row r="1781" spans="1:8" x14ac:dyDescent="0.25">
      <c r="A1781">
        <v>44</v>
      </c>
      <c r="B1781" t="s">
        <v>69</v>
      </c>
      <c r="C1781">
        <v>4</v>
      </c>
      <c r="D1781" t="s">
        <v>68</v>
      </c>
      <c r="E1781">
        <v>1996</v>
      </c>
      <c r="F1781" t="s">
        <v>10</v>
      </c>
      <c r="G1781" s="1" t="s">
        <v>10</v>
      </c>
      <c r="H1781" s="1" t="s">
        <v>10</v>
      </c>
    </row>
    <row r="1782" spans="1:8" x14ac:dyDescent="0.25">
      <c r="A1782">
        <v>44</v>
      </c>
      <c r="B1782" t="s">
        <v>69</v>
      </c>
      <c r="C1782">
        <v>4</v>
      </c>
      <c r="D1782" t="s">
        <v>68</v>
      </c>
      <c r="E1782">
        <v>1997</v>
      </c>
      <c r="F1782" t="s">
        <v>10</v>
      </c>
      <c r="G1782" s="1" t="s">
        <v>10</v>
      </c>
      <c r="H1782" s="1" t="s">
        <v>10</v>
      </c>
    </row>
    <row r="1783" spans="1:8" x14ac:dyDescent="0.25">
      <c r="A1783">
        <v>44</v>
      </c>
      <c r="B1783" t="s">
        <v>69</v>
      </c>
      <c r="C1783">
        <v>4</v>
      </c>
      <c r="D1783" t="s">
        <v>68</v>
      </c>
      <c r="E1783">
        <v>1998</v>
      </c>
      <c r="F1783" t="s">
        <v>10</v>
      </c>
      <c r="G1783" s="1" t="s">
        <v>10</v>
      </c>
      <c r="H1783" s="1" t="s">
        <v>10</v>
      </c>
    </row>
    <row r="1784" spans="1:8" x14ac:dyDescent="0.25">
      <c r="A1784">
        <v>44</v>
      </c>
      <c r="B1784" t="s">
        <v>69</v>
      </c>
      <c r="C1784">
        <v>4</v>
      </c>
      <c r="D1784" t="s">
        <v>68</v>
      </c>
      <c r="E1784">
        <v>1999</v>
      </c>
      <c r="F1784" t="s">
        <v>10</v>
      </c>
      <c r="G1784" s="1" t="s">
        <v>10</v>
      </c>
      <c r="H1784" s="1" t="s">
        <v>10</v>
      </c>
    </row>
    <row r="1785" spans="1:8" x14ac:dyDescent="0.25">
      <c r="A1785">
        <v>44</v>
      </c>
      <c r="B1785" t="s">
        <v>69</v>
      </c>
      <c r="C1785">
        <v>4</v>
      </c>
      <c r="D1785" t="s">
        <v>68</v>
      </c>
      <c r="E1785">
        <v>2000</v>
      </c>
      <c r="F1785" t="s">
        <v>10</v>
      </c>
      <c r="G1785" s="1" t="s">
        <v>10</v>
      </c>
      <c r="H1785" s="1" t="s">
        <v>10</v>
      </c>
    </row>
    <row r="1786" spans="1:8" x14ac:dyDescent="0.25">
      <c r="A1786">
        <v>44</v>
      </c>
      <c r="B1786" t="s">
        <v>69</v>
      </c>
      <c r="C1786">
        <v>4</v>
      </c>
      <c r="D1786" t="s">
        <v>68</v>
      </c>
      <c r="E1786">
        <v>2001</v>
      </c>
      <c r="F1786">
        <v>213</v>
      </c>
      <c r="G1786" s="1" t="s">
        <v>10</v>
      </c>
      <c r="H1786" s="1" t="s">
        <v>10</v>
      </c>
    </row>
    <row r="1787" spans="1:8" x14ac:dyDescent="0.25">
      <c r="A1787">
        <v>44</v>
      </c>
      <c r="B1787" t="s">
        <v>69</v>
      </c>
      <c r="C1787">
        <v>4</v>
      </c>
      <c r="D1787" t="s">
        <v>68</v>
      </c>
      <c r="E1787">
        <v>2002</v>
      </c>
      <c r="F1787" t="s">
        <v>10</v>
      </c>
      <c r="G1787" s="1" t="s">
        <v>10</v>
      </c>
      <c r="H1787" s="1" t="s">
        <v>10</v>
      </c>
    </row>
    <row r="1788" spans="1:8" x14ac:dyDescent="0.25">
      <c r="A1788">
        <v>44</v>
      </c>
      <c r="B1788" t="s">
        <v>69</v>
      </c>
      <c r="C1788">
        <v>4</v>
      </c>
      <c r="D1788" t="s">
        <v>68</v>
      </c>
      <c r="E1788">
        <v>2003</v>
      </c>
      <c r="F1788">
        <v>841</v>
      </c>
      <c r="G1788" s="1" t="s">
        <v>10</v>
      </c>
      <c r="H1788" s="1" t="s">
        <v>10</v>
      </c>
    </row>
    <row r="1789" spans="1:8" x14ac:dyDescent="0.25">
      <c r="A1789">
        <v>44</v>
      </c>
      <c r="B1789" t="s">
        <v>69</v>
      </c>
      <c r="C1789">
        <v>4</v>
      </c>
      <c r="D1789" t="s">
        <v>68</v>
      </c>
      <c r="E1789">
        <v>2004</v>
      </c>
      <c r="F1789">
        <v>130</v>
      </c>
      <c r="G1789" s="1" t="s">
        <v>10</v>
      </c>
      <c r="H1789" s="1" t="s">
        <v>10</v>
      </c>
    </row>
    <row r="1790" spans="1:8" x14ac:dyDescent="0.25">
      <c r="A1790">
        <v>44</v>
      </c>
      <c r="B1790" t="s">
        <v>69</v>
      </c>
      <c r="C1790">
        <v>4</v>
      </c>
      <c r="D1790" t="s">
        <v>68</v>
      </c>
      <c r="E1790">
        <v>2005</v>
      </c>
      <c r="F1790">
        <v>1120</v>
      </c>
      <c r="G1790" s="1" t="s">
        <v>10</v>
      </c>
      <c r="H1790" s="1" t="s">
        <v>10</v>
      </c>
    </row>
    <row r="1791" spans="1:8" x14ac:dyDescent="0.25">
      <c r="A1791">
        <v>44</v>
      </c>
      <c r="B1791" t="s">
        <v>69</v>
      </c>
      <c r="C1791">
        <v>4</v>
      </c>
      <c r="D1791" t="s">
        <v>68</v>
      </c>
      <c r="E1791">
        <v>2006</v>
      </c>
      <c r="F1791">
        <v>848</v>
      </c>
      <c r="G1791" s="1" t="s">
        <v>10</v>
      </c>
      <c r="H1791" s="1" t="s">
        <v>10</v>
      </c>
    </row>
    <row r="1792" spans="1:8" x14ac:dyDescent="0.25">
      <c r="A1792">
        <v>44</v>
      </c>
      <c r="B1792" t="s">
        <v>69</v>
      </c>
      <c r="C1792">
        <v>4</v>
      </c>
      <c r="D1792" t="s">
        <v>68</v>
      </c>
      <c r="E1792">
        <v>2007</v>
      </c>
      <c r="F1792">
        <v>350</v>
      </c>
      <c r="G1792" s="1" t="s">
        <v>10</v>
      </c>
      <c r="H1792" s="1" t="s">
        <v>10</v>
      </c>
    </row>
    <row r="1793" spans="1:8" x14ac:dyDescent="0.25">
      <c r="A1793">
        <v>44</v>
      </c>
      <c r="B1793" t="s">
        <v>69</v>
      </c>
      <c r="C1793">
        <v>4</v>
      </c>
      <c r="D1793" t="s">
        <v>68</v>
      </c>
      <c r="E1793">
        <v>2008</v>
      </c>
      <c r="F1793">
        <v>581</v>
      </c>
      <c r="G1793" s="1" t="s">
        <v>10</v>
      </c>
      <c r="H1793" s="1" t="s">
        <v>10</v>
      </c>
    </row>
    <row r="1794" spans="1:8" x14ac:dyDescent="0.25">
      <c r="A1794">
        <v>44</v>
      </c>
      <c r="B1794" t="s">
        <v>69</v>
      </c>
      <c r="C1794">
        <v>4</v>
      </c>
      <c r="D1794" t="s">
        <v>68</v>
      </c>
      <c r="E1794">
        <v>2009</v>
      </c>
      <c r="F1794">
        <v>2681</v>
      </c>
      <c r="G1794" s="1" t="s">
        <v>10</v>
      </c>
      <c r="H1794" s="1" t="s">
        <v>10</v>
      </c>
    </row>
    <row r="1795" spans="1:8" x14ac:dyDescent="0.25">
      <c r="A1795">
        <v>44</v>
      </c>
      <c r="B1795" t="s">
        <v>69</v>
      </c>
      <c r="C1795">
        <v>4</v>
      </c>
      <c r="D1795" t="s">
        <v>68</v>
      </c>
      <c r="E1795">
        <v>2010</v>
      </c>
      <c r="F1795">
        <v>1836</v>
      </c>
      <c r="G1795" s="1" t="s">
        <v>10</v>
      </c>
      <c r="H1795" s="1" t="s">
        <v>10</v>
      </c>
    </row>
    <row r="1796" spans="1:8" x14ac:dyDescent="0.25">
      <c r="A1796">
        <v>44</v>
      </c>
      <c r="B1796" t="s">
        <v>69</v>
      </c>
      <c r="C1796">
        <v>4</v>
      </c>
      <c r="D1796" t="s">
        <v>68</v>
      </c>
      <c r="E1796">
        <v>2011</v>
      </c>
      <c r="F1796">
        <v>753</v>
      </c>
      <c r="G1796" s="1" t="s">
        <v>10</v>
      </c>
      <c r="H1796" s="1" t="s">
        <v>10</v>
      </c>
    </row>
    <row r="1797" spans="1:8" x14ac:dyDescent="0.25">
      <c r="A1797">
        <v>44</v>
      </c>
      <c r="B1797" t="s">
        <v>69</v>
      </c>
      <c r="C1797">
        <v>4</v>
      </c>
      <c r="D1797" t="s">
        <v>68</v>
      </c>
      <c r="E1797">
        <v>2012</v>
      </c>
      <c r="F1797">
        <v>1114</v>
      </c>
      <c r="G1797" s="1" t="s">
        <v>10</v>
      </c>
      <c r="H1797" s="1" t="s">
        <v>10</v>
      </c>
    </row>
    <row r="1798" spans="1:8" x14ac:dyDescent="0.25">
      <c r="A1798">
        <v>44</v>
      </c>
      <c r="B1798" t="s">
        <v>69</v>
      </c>
      <c r="C1798">
        <v>4</v>
      </c>
      <c r="D1798" t="s">
        <v>68</v>
      </c>
      <c r="E1798">
        <v>2013</v>
      </c>
      <c r="F1798">
        <v>1234</v>
      </c>
      <c r="G1798" s="1" t="s">
        <v>10</v>
      </c>
      <c r="H1798" s="1" t="s">
        <v>10</v>
      </c>
    </row>
    <row r="1799" spans="1:8" x14ac:dyDescent="0.25">
      <c r="A1799">
        <v>44</v>
      </c>
      <c r="B1799" t="s">
        <v>69</v>
      </c>
      <c r="C1799">
        <v>4</v>
      </c>
      <c r="D1799" t="s">
        <v>68</v>
      </c>
      <c r="E1799">
        <v>2014</v>
      </c>
      <c r="F1799">
        <v>2085</v>
      </c>
      <c r="G1799" s="1" t="s">
        <v>10</v>
      </c>
      <c r="H1799" s="1" t="s">
        <v>10</v>
      </c>
    </row>
    <row r="1800" spans="1:8" x14ac:dyDescent="0.25">
      <c r="A1800">
        <v>44</v>
      </c>
      <c r="B1800" t="s">
        <v>69</v>
      </c>
      <c r="C1800">
        <v>4</v>
      </c>
      <c r="D1800" t="s">
        <v>68</v>
      </c>
      <c r="E1800">
        <v>2015</v>
      </c>
      <c r="F1800" t="s">
        <v>10</v>
      </c>
      <c r="G1800" s="1" t="s">
        <v>10</v>
      </c>
      <c r="H1800" s="1" t="s">
        <v>10</v>
      </c>
    </row>
    <row r="1801" spans="1:8" x14ac:dyDescent="0.25">
      <c r="A1801">
        <v>44</v>
      </c>
      <c r="B1801" t="s">
        <v>69</v>
      </c>
      <c r="C1801">
        <v>4</v>
      </c>
      <c r="D1801" t="s">
        <v>68</v>
      </c>
      <c r="E1801">
        <v>2016</v>
      </c>
      <c r="F1801" t="s">
        <v>10</v>
      </c>
      <c r="G1801" s="1" t="s">
        <v>10</v>
      </c>
      <c r="H1801" s="1" t="s">
        <v>10</v>
      </c>
    </row>
    <row r="1802" spans="1:8" x14ac:dyDescent="0.25">
      <c r="A1802">
        <v>44</v>
      </c>
      <c r="B1802" t="s">
        <v>69</v>
      </c>
      <c r="C1802">
        <v>4</v>
      </c>
      <c r="D1802" t="s">
        <v>68</v>
      </c>
      <c r="E1802">
        <v>2017</v>
      </c>
      <c r="F1802">
        <v>924</v>
      </c>
      <c r="G1802" s="1" t="s">
        <v>10</v>
      </c>
      <c r="H1802" s="1" t="s">
        <v>10</v>
      </c>
    </row>
    <row r="1803" spans="1:8" x14ac:dyDescent="0.25">
      <c r="A1803">
        <v>44</v>
      </c>
      <c r="B1803" t="s">
        <v>69</v>
      </c>
      <c r="C1803">
        <v>4</v>
      </c>
      <c r="D1803" t="s">
        <v>68</v>
      </c>
      <c r="E1803">
        <v>2018</v>
      </c>
      <c r="F1803">
        <v>1285</v>
      </c>
      <c r="G1803" s="1" t="s">
        <v>10</v>
      </c>
      <c r="H1803" s="1" t="s">
        <v>10</v>
      </c>
    </row>
    <row r="1804" spans="1:8" x14ac:dyDescent="0.25">
      <c r="A1804">
        <v>44</v>
      </c>
      <c r="B1804" t="s">
        <v>69</v>
      </c>
      <c r="C1804">
        <v>4</v>
      </c>
      <c r="D1804" t="s">
        <v>68</v>
      </c>
      <c r="E1804">
        <v>2019</v>
      </c>
      <c r="F1804">
        <v>963</v>
      </c>
      <c r="G1804" s="1" t="s">
        <v>10</v>
      </c>
      <c r="H1804" s="1" t="s">
        <v>10</v>
      </c>
    </row>
    <row r="1805" spans="1:8" x14ac:dyDescent="0.25">
      <c r="A1805">
        <v>44</v>
      </c>
      <c r="B1805" t="s">
        <v>69</v>
      </c>
      <c r="C1805">
        <v>4</v>
      </c>
      <c r="D1805" t="s">
        <v>68</v>
      </c>
      <c r="E1805">
        <v>2020</v>
      </c>
      <c r="F1805" t="s">
        <v>10</v>
      </c>
      <c r="G1805" t="s">
        <v>10</v>
      </c>
      <c r="H1805" t="s">
        <v>10</v>
      </c>
    </row>
    <row r="1806" spans="1:8" x14ac:dyDescent="0.25">
      <c r="A1806">
        <v>45</v>
      </c>
      <c r="B1806" t="s">
        <v>70</v>
      </c>
      <c r="C1806">
        <v>3</v>
      </c>
      <c r="D1806" t="s">
        <v>71</v>
      </c>
      <c r="E1806">
        <v>1980</v>
      </c>
      <c r="F1806">
        <v>300</v>
      </c>
      <c r="G1806" s="1" t="s">
        <v>10</v>
      </c>
      <c r="H1806" s="1" t="s">
        <v>10</v>
      </c>
    </row>
    <row r="1807" spans="1:8" x14ac:dyDescent="0.25">
      <c r="A1807">
        <v>45</v>
      </c>
      <c r="B1807" t="s">
        <v>70</v>
      </c>
      <c r="C1807">
        <v>3</v>
      </c>
      <c r="D1807" t="s">
        <v>71</v>
      </c>
      <c r="E1807">
        <v>1981</v>
      </c>
      <c r="F1807">
        <v>1000</v>
      </c>
      <c r="G1807" s="1" t="s">
        <v>10</v>
      </c>
      <c r="H1807" s="1" t="s">
        <v>10</v>
      </c>
    </row>
    <row r="1808" spans="1:8" x14ac:dyDescent="0.25">
      <c r="A1808">
        <v>45</v>
      </c>
      <c r="B1808" t="s">
        <v>70</v>
      </c>
      <c r="C1808">
        <v>3</v>
      </c>
      <c r="D1808" t="s">
        <v>71</v>
      </c>
      <c r="E1808">
        <v>1982</v>
      </c>
      <c r="F1808">
        <v>150</v>
      </c>
      <c r="G1808" s="1" t="s">
        <v>10</v>
      </c>
      <c r="H1808" s="1" t="s">
        <v>10</v>
      </c>
    </row>
    <row r="1809" spans="1:8" x14ac:dyDescent="0.25">
      <c r="A1809">
        <v>45</v>
      </c>
      <c r="B1809" t="s">
        <v>70</v>
      </c>
      <c r="C1809">
        <v>3</v>
      </c>
      <c r="D1809" t="s">
        <v>71</v>
      </c>
      <c r="E1809">
        <v>1983</v>
      </c>
      <c r="F1809">
        <v>600</v>
      </c>
      <c r="G1809" s="1" t="s">
        <v>10</v>
      </c>
      <c r="H1809" s="1" t="s">
        <v>10</v>
      </c>
    </row>
    <row r="1810" spans="1:8" x14ac:dyDescent="0.25">
      <c r="A1810">
        <v>45</v>
      </c>
      <c r="B1810" t="s">
        <v>70</v>
      </c>
      <c r="C1810">
        <v>3</v>
      </c>
      <c r="D1810" t="s">
        <v>71</v>
      </c>
      <c r="E1810">
        <v>1984</v>
      </c>
      <c r="F1810">
        <v>500</v>
      </c>
      <c r="G1810" s="1" t="s">
        <v>10</v>
      </c>
      <c r="H1810" s="1" t="s">
        <v>10</v>
      </c>
    </row>
    <row r="1811" spans="1:8" x14ac:dyDescent="0.25">
      <c r="A1811">
        <v>45</v>
      </c>
      <c r="B1811" t="s">
        <v>70</v>
      </c>
      <c r="C1811">
        <v>3</v>
      </c>
      <c r="D1811" t="s">
        <v>71</v>
      </c>
      <c r="E1811">
        <v>1985</v>
      </c>
      <c r="F1811">
        <v>1000</v>
      </c>
      <c r="G1811" s="1" t="s">
        <v>10</v>
      </c>
      <c r="H1811" s="1" t="s">
        <v>10</v>
      </c>
    </row>
    <row r="1812" spans="1:8" x14ac:dyDescent="0.25">
      <c r="A1812">
        <v>45</v>
      </c>
      <c r="B1812" t="s">
        <v>70</v>
      </c>
      <c r="C1812">
        <v>3</v>
      </c>
      <c r="D1812" t="s">
        <v>71</v>
      </c>
      <c r="E1812">
        <v>1986</v>
      </c>
      <c r="F1812">
        <v>600</v>
      </c>
      <c r="G1812" s="1" t="s">
        <v>10</v>
      </c>
      <c r="H1812" s="1" t="s">
        <v>10</v>
      </c>
    </row>
    <row r="1813" spans="1:8" x14ac:dyDescent="0.25">
      <c r="A1813">
        <v>45</v>
      </c>
      <c r="B1813" t="s">
        <v>70</v>
      </c>
      <c r="C1813">
        <v>3</v>
      </c>
      <c r="D1813" t="s">
        <v>71</v>
      </c>
      <c r="E1813">
        <v>1987</v>
      </c>
      <c r="F1813">
        <v>500</v>
      </c>
      <c r="G1813" s="1" t="s">
        <v>10</v>
      </c>
      <c r="H1813" s="1" t="s">
        <v>10</v>
      </c>
    </row>
    <row r="1814" spans="1:8" x14ac:dyDescent="0.25">
      <c r="A1814">
        <v>45</v>
      </c>
      <c r="B1814" t="s">
        <v>70</v>
      </c>
      <c r="C1814">
        <v>3</v>
      </c>
      <c r="D1814" t="s">
        <v>71</v>
      </c>
      <c r="E1814">
        <v>1988</v>
      </c>
      <c r="F1814" t="s">
        <v>10</v>
      </c>
      <c r="G1814" t="s">
        <v>10</v>
      </c>
      <c r="H1814" t="s">
        <v>10</v>
      </c>
    </row>
    <row r="1815" spans="1:8" x14ac:dyDescent="0.25">
      <c r="A1815">
        <v>45</v>
      </c>
      <c r="B1815" t="s">
        <v>70</v>
      </c>
      <c r="C1815">
        <v>3</v>
      </c>
      <c r="D1815" t="s">
        <v>71</v>
      </c>
      <c r="E1815">
        <v>1989</v>
      </c>
      <c r="F1815">
        <v>600</v>
      </c>
      <c r="G1815" s="1" t="s">
        <v>10</v>
      </c>
      <c r="H1815" s="1" t="s">
        <v>10</v>
      </c>
    </row>
    <row r="1816" spans="1:8" x14ac:dyDescent="0.25">
      <c r="A1816">
        <v>45</v>
      </c>
      <c r="B1816" t="s">
        <v>70</v>
      </c>
      <c r="C1816">
        <v>3</v>
      </c>
      <c r="D1816" t="s">
        <v>71</v>
      </c>
      <c r="E1816">
        <v>1990</v>
      </c>
      <c r="F1816">
        <v>50</v>
      </c>
      <c r="G1816" s="1" t="s">
        <v>10</v>
      </c>
      <c r="H1816" s="1" t="s">
        <v>10</v>
      </c>
    </row>
    <row r="1817" spans="1:8" x14ac:dyDescent="0.25">
      <c r="A1817">
        <v>45</v>
      </c>
      <c r="B1817" t="s">
        <v>70</v>
      </c>
      <c r="C1817">
        <v>3</v>
      </c>
      <c r="D1817" t="s">
        <v>71</v>
      </c>
      <c r="E1817">
        <v>1991</v>
      </c>
      <c r="F1817">
        <v>400</v>
      </c>
      <c r="G1817" s="1" t="s">
        <v>10</v>
      </c>
      <c r="H1817" s="1" t="s">
        <v>10</v>
      </c>
    </row>
    <row r="1818" spans="1:8" x14ac:dyDescent="0.25">
      <c r="A1818">
        <v>45</v>
      </c>
      <c r="B1818" t="s">
        <v>70</v>
      </c>
      <c r="C1818">
        <v>3</v>
      </c>
      <c r="D1818" t="s">
        <v>71</v>
      </c>
      <c r="E1818">
        <v>1992</v>
      </c>
      <c r="F1818">
        <v>1561</v>
      </c>
      <c r="G1818" s="1" t="s">
        <v>10</v>
      </c>
      <c r="H1818" s="1" t="s">
        <v>10</v>
      </c>
    </row>
    <row r="1819" spans="1:8" x14ac:dyDescent="0.25">
      <c r="A1819">
        <v>45</v>
      </c>
      <c r="B1819" t="s">
        <v>70</v>
      </c>
      <c r="C1819">
        <v>3</v>
      </c>
      <c r="D1819" t="s">
        <v>71</v>
      </c>
      <c r="E1819">
        <v>1993</v>
      </c>
      <c r="F1819">
        <v>1100</v>
      </c>
      <c r="G1819" s="1" t="s">
        <v>10</v>
      </c>
      <c r="H1819" s="1" t="s">
        <v>10</v>
      </c>
    </row>
    <row r="1820" spans="1:8" x14ac:dyDescent="0.25">
      <c r="A1820">
        <v>45</v>
      </c>
      <c r="B1820" t="s">
        <v>70</v>
      </c>
      <c r="C1820">
        <v>3</v>
      </c>
      <c r="D1820" t="s">
        <v>71</v>
      </c>
      <c r="E1820">
        <v>1994</v>
      </c>
      <c r="F1820">
        <v>2438</v>
      </c>
      <c r="G1820" s="1" t="s">
        <v>10</v>
      </c>
      <c r="H1820" s="1" t="s">
        <v>10</v>
      </c>
    </row>
    <row r="1821" spans="1:8" x14ac:dyDescent="0.25">
      <c r="A1821">
        <v>45</v>
      </c>
      <c r="B1821" t="s">
        <v>70</v>
      </c>
      <c r="C1821">
        <v>3</v>
      </c>
      <c r="D1821" t="s">
        <v>71</v>
      </c>
      <c r="E1821">
        <v>1995</v>
      </c>
      <c r="F1821">
        <v>1000</v>
      </c>
      <c r="G1821" s="1" t="s">
        <v>10</v>
      </c>
      <c r="H1821" s="1" t="s">
        <v>10</v>
      </c>
    </row>
    <row r="1822" spans="1:8" x14ac:dyDescent="0.25">
      <c r="A1822">
        <v>45</v>
      </c>
      <c r="B1822" t="s">
        <v>70</v>
      </c>
      <c r="C1822">
        <v>3</v>
      </c>
      <c r="D1822" t="s">
        <v>71</v>
      </c>
      <c r="E1822">
        <v>1996</v>
      </c>
      <c r="F1822">
        <v>1050</v>
      </c>
      <c r="G1822" s="1" t="s">
        <v>10</v>
      </c>
      <c r="H1822" s="1" t="s">
        <v>10</v>
      </c>
    </row>
    <row r="1823" spans="1:8" x14ac:dyDescent="0.25">
      <c r="A1823">
        <v>45</v>
      </c>
      <c r="B1823" t="s">
        <v>70</v>
      </c>
      <c r="C1823">
        <v>3</v>
      </c>
      <c r="D1823" t="s">
        <v>71</v>
      </c>
      <c r="E1823">
        <v>1997</v>
      </c>
      <c r="F1823">
        <v>470</v>
      </c>
      <c r="G1823" s="1" t="s">
        <v>10</v>
      </c>
      <c r="H1823" s="1" t="s">
        <v>10</v>
      </c>
    </row>
    <row r="1824" spans="1:8" x14ac:dyDescent="0.25">
      <c r="A1824">
        <v>45</v>
      </c>
      <c r="B1824" t="s">
        <v>70</v>
      </c>
      <c r="C1824">
        <v>3</v>
      </c>
      <c r="D1824" t="s">
        <v>71</v>
      </c>
      <c r="E1824">
        <v>1998</v>
      </c>
      <c r="F1824">
        <v>967</v>
      </c>
      <c r="G1824" s="1" t="s">
        <v>10</v>
      </c>
      <c r="H1824" s="1" t="s">
        <v>10</v>
      </c>
    </row>
    <row r="1825" spans="1:8" x14ac:dyDescent="0.25">
      <c r="A1825">
        <v>45</v>
      </c>
      <c r="B1825" t="s">
        <v>70</v>
      </c>
      <c r="C1825">
        <v>3</v>
      </c>
      <c r="D1825" t="s">
        <v>71</v>
      </c>
      <c r="E1825">
        <v>1999</v>
      </c>
      <c r="F1825">
        <v>1393</v>
      </c>
      <c r="G1825" s="1" t="s">
        <v>10</v>
      </c>
      <c r="H1825" s="1" t="s">
        <v>10</v>
      </c>
    </row>
    <row r="1826" spans="1:8" x14ac:dyDescent="0.25">
      <c r="A1826">
        <v>45</v>
      </c>
      <c r="B1826" t="s">
        <v>70</v>
      </c>
      <c r="C1826">
        <v>3</v>
      </c>
      <c r="D1826" t="s">
        <v>71</v>
      </c>
      <c r="E1826">
        <v>2000</v>
      </c>
      <c r="F1826">
        <v>491</v>
      </c>
      <c r="G1826" s="1" t="s">
        <v>10</v>
      </c>
      <c r="H1826" s="1" t="s">
        <v>10</v>
      </c>
    </row>
    <row r="1827" spans="1:8" x14ac:dyDescent="0.25">
      <c r="A1827">
        <v>45</v>
      </c>
      <c r="B1827" t="s">
        <v>70</v>
      </c>
      <c r="C1827">
        <v>3</v>
      </c>
      <c r="D1827" t="s">
        <v>71</v>
      </c>
      <c r="E1827">
        <v>2001</v>
      </c>
      <c r="F1827">
        <v>1897</v>
      </c>
      <c r="G1827" s="1" t="s">
        <v>10</v>
      </c>
      <c r="H1827" s="1" t="s">
        <v>10</v>
      </c>
    </row>
    <row r="1828" spans="1:8" x14ac:dyDescent="0.25">
      <c r="A1828">
        <v>45</v>
      </c>
      <c r="B1828" t="s">
        <v>70</v>
      </c>
      <c r="C1828">
        <v>3</v>
      </c>
      <c r="D1828" t="s">
        <v>71</v>
      </c>
      <c r="E1828">
        <v>2002</v>
      </c>
      <c r="F1828">
        <v>3233</v>
      </c>
      <c r="G1828" s="1" t="s">
        <v>10</v>
      </c>
      <c r="H1828" s="1" t="s">
        <v>10</v>
      </c>
    </row>
    <row r="1829" spans="1:8" x14ac:dyDescent="0.25">
      <c r="A1829">
        <v>45</v>
      </c>
      <c r="B1829" t="s">
        <v>70</v>
      </c>
      <c r="C1829">
        <v>3</v>
      </c>
      <c r="D1829" t="s">
        <v>71</v>
      </c>
      <c r="E1829">
        <v>2003</v>
      </c>
      <c r="F1829">
        <v>2855</v>
      </c>
      <c r="G1829" s="1" t="s">
        <v>10</v>
      </c>
      <c r="H1829" s="1" t="s">
        <v>10</v>
      </c>
    </row>
    <row r="1830" spans="1:8" x14ac:dyDescent="0.25">
      <c r="A1830">
        <v>45</v>
      </c>
      <c r="B1830" t="s">
        <v>70</v>
      </c>
      <c r="C1830">
        <v>3</v>
      </c>
      <c r="D1830" t="s">
        <v>71</v>
      </c>
      <c r="E1830">
        <v>2004</v>
      </c>
      <c r="F1830">
        <v>1667</v>
      </c>
      <c r="G1830" s="1" t="s">
        <v>10</v>
      </c>
      <c r="H1830" s="1" t="s">
        <v>10</v>
      </c>
    </row>
    <row r="1831" spans="1:8" x14ac:dyDescent="0.25">
      <c r="A1831">
        <v>45</v>
      </c>
      <c r="B1831" t="s">
        <v>70</v>
      </c>
      <c r="C1831">
        <v>3</v>
      </c>
      <c r="D1831" t="s">
        <v>71</v>
      </c>
      <c r="E1831">
        <v>2005</v>
      </c>
      <c r="F1831">
        <v>1830</v>
      </c>
      <c r="G1831" s="1" t="s">
        <v>10</v>
      </c>
      <c r="H1831" s="1" t="s">
        <v>10</v>
      </c>
    </row>
    <row r="1832" spans="1:8" x14ac:dyDescent="0.25">
      <c r="A1832">
        <v>45</v>
      </c>
      <c r="B1832" t="s">
        <v>70</v>
      </c>
      <c r="C1832">
        <v>3</v>
      </c>
      <c r="D1832" t="s">
        <v>71</v>
      </c>
      <c r="E1832">
        <v>2006</v>
      </c>
      <c r="F1832">
        <v>265</v>
      </c>
      <c r="G1832" s="1" t="s">
        <v>10</v>
      </c>
      <c r="H1832" s="1" t="s">
        <v>10</v>
      </c>
    </row>
    <row r="1833" spans="1:8" x14ac:dyDescent="0.25">
      <c r="A1833">
        <v>45</v>
      </c>
      <c r="B1833" t="s">
        <v>70</v>
      </c>
      <c r="C1833">
        <v>3</v>
      </c>
      <c r="D1833" t="s">
        <v>71</v>
      </c>
      <c r="E1833">
        <v>2007</v>
      </c>
      <c r="F1833">
        <v>500</v>
      </c>
      <c r="G1833" s="1" t="s">
        <v>10</v>
      </c>
      <c r="H1833" s="1" t="s">
        <v>10</v>
      </c>
    </row>
    <row r="1834" spans="1:8" x14ac:dyDescent="0.25">
      <c r="A1834">
        <v>45</v>
      </c>
      <c r="B1834" t="s">
        <v>70</v>
      </c>
      <c r="C1834">
        <v>3</v>
      </c>
      <c r="D1834" t="s">
        <v>71</v>
      </c>
      <c r="E1834">
        <v>2008</v>
      </c>
      <c r="F1834" t="s">
        <v>10</v>
      </c>
      <c r="G1834" t="s">
        <v>10</v>
      </c>
      <c r="H1834" t="s">
        <v>10</v>
      </c>
    </row>
    <row r="1835" spans="1:8" x14ac:dyDescent="0.25">
      <c r="A1835">
        <v>45</v>
      </c>
      <c r="B1835" t="s">
        <v>70</v>
      </c>
      <c r="C1835">
        <v>3</v>
      </c>
      <c r="D1835" t="s">
        <v>71</v>
      </c>
      <c r="E1835">
        <v>2009</v>
      </c>
      <c r="F1835">
        <v>2579</v>
      </c>
      <c r="G1835" s="1" t="s">
        <v>10</v>
      </c>
      <c r="H1835" s="1" t="s">
        <v>10</v>
      </c>
    </row>
    <row r="1836" spans="1:8" x14ac:dyDescent="0.25">
      <c r="A1836">
        <v>45</v>
      </c>
      <c r="B1836" t="s">
        <v>70</v>
      </c>
      <c r="C1836">
        <v>3</v>
      </c>
      <c r="D1836" t="s">
        <v>71</v>
      </c>
      <c r="E1836">
        <v>2010</v>
      </c>
      <c r="F1836">
        <v>738</v>
      </c>
      <c r="G1836" s="1" t="s">
        <v>10</v>
      </c>
      <c r="H1836" s="1" t="s">
        <v>10</v>
      </c>
    </row>
    <row r="1837" spans="1:8" x14ac:dyDescent="0.25">
      <c r="A1837">
        <v>45</v>
      </c>
      <c r="B1837" t="s">
        <v>70</v>
      </c>
      <c r="C1837">
        <v>3</v>
      </c>
      <c r="D1837" t="s">
        <v>71</v>
      </c>
      <c r="E1837">
        <v>2011</v>
      </c>
      <c r="F1837">
        <v>439</v>
      </c>
      <c r="G1837" s="1" t="s">
        <v>10</v>
      </c>
      <c r="H1837" s="1" t="s">
        <v>10</v>
      </c>
    </row>
    <row r="1838" spans="1:8" x14ac:dyDescent="0.25">
      <c r="A1838">
        <v>45</v>
      </c>
      <c r="B1838" t="s">
        <v>70</v>
      </c>
      <c r="C1838">
        <v>3</v>
      </c>
      <c r="D1838" t="s">
        <v>71</v>
      </c>
      <c r="E1838">
        <v>2012</v>
      </c>
      <c r="F1838">
        <v>896</v>
      </c>
      <c r="G1838" s="1" t="s">
        <v>10</v>
      </c>
      <c r="H1838" s="1" t="s">
        <v>10</v>
      </c>
    </row>
    <row r="1839" spans="1:8" x14ac:dyDescent="0.25">
      <c r="A1839">
        <v>45</v>
      </c>
      <c r="B1839" t="s">
        <v>70</v>
      </c>
      <c r="C1839">
        <v>3</v>
      </c>
      <c r="D1839" t="s">
        <v>71</v>
      </c>
      <c r="E1839">
        <v>2013</v>
      </c>
      <c r="F1839">
        <v>996</v>
      </c>
      <c r="G1839" s="1" t="s">
        <v>10</v>
      </c>
      <c r="H1839" s="1" t="s">
        <v>10</v>
      </c>
    </row>
    <row r="1840" spans="1:8" x14ac:dyDescent="0.25">
      <c r="A1840">
        <v>45</v>
      </c>
      <c r="B1840" t="s">
        <v>70</v>
      </c>
      <c r="C1840">
        <v>3</v>
      </c>
      <c r="D1840" t="s">
        <v>71</v>
      </c>
      <c r="E1840">
        <v>2014</v>
      </c>
      <c r="F1840">
        <v>2105</v>
      </c>
      <c r="G1840" s="1" t="s">
        <v>10</v>
      </c>
      <c r="H1840" s="1" t="s">
        <v>10</v>
      </c>
    </row>
    <row r="1841" spans="1:8" x14ac:dyDescent="0.25">
      <c r="A1841">
        <v>45</v>
      </c>
      <c r="B1841" t="s">
        <v>70</v>
      </c>
      <c r="C1841">
        <v>3</v>
      </c>
      <c r="D1841" t="s">
        <v>71</v>
      </c>
      <c r="E1841">
        <v>2015</v>
      </c>
      <c r="F1841">
        <v>140</v>
      </c>
      <c r="G1841" s="1" t="s">
        <v>10</v>
      </c>
      <c r="H1841" s="1" t="s">
        <v>10</v>
      </c>
    </row>
    <row r="1842" spans="1:8" x14ac:dyDescent="0.25">
      <c r="A1842">
        <v>45</v>
      </c>
      <c r="B1842" t="s">
        <v>70</v>
      </c>
      <c r="C1842">
        <v>3</v>
      </c>
      <c r="D1842" t="s">
        <v>71</v>
      </c>
      <c r="E1842">
        <v>2016</v>
      </c>
      <c r="F1842">
        <v>702</v>
      </c>
      <c r="G1842" s="1" t="s">
        <v>10</v>
      </c>
      <c r="H1842" s="1" t="s">
        <v>10</v>
      </c>
    </row>
    <row r="1843" spans="1:8" x14ac:dyDescent="0.25">
      <c r="A1843">
        <v>45</v>
      </c>
      <c r="B1843" t="s">
        <v>70</v>
      </c>
      <c r="C1843">
        <v>3</v>
      </c>
      <c r="D1843" t="s">
        <v>71</v>
      </c>
      <c r="E1843">
        <v>2017</v>
      </c>
      <c r="F1843">
        <v>1235</v>
      </c>
      <c r="G1843" s="1" t="s">
        <v>10</v>
      </c>
      <c r="H1843" s="1" t="s">
        <v>10</v>
      </c>
    </row>
    <row r="1844" spans="1:8" x14ac:dyDescent="0.25">
      <c r="A1844">
        <v>45</v>
      </c>
      <c r="B1844" t="s">
        <v>70</v>
      </c>
      <c r="C1844">
        <v>3</v>
      </c>
      <c r="D1844" t="s">
        <v>71</v>
      </c>
      <c r="E1844">
        <v>2018</v>
      </c>
      <c r="F1844">
        <v>414</v>
      </c>
      <c r="G1844" s="1" t="s">
        <v>10</v>
      </c>
      <c r="H1844" s="1" t="s">
        <v>10</v>
      </c>
    </row>
    <row r="1845" spans="1:8" x14ac:dyDescent="0.25">
      <c r="A1845">
        <v>45</v>
      </c>
      <c r="B1845" t="s">
        <v>70</v>
      </c>
      <c r="C1845">
        <v>3</v>
      </c>
      <c r="D1845" t="s">
        <v>71</v>
      </c>
      <c r="E1845">
        <v>2019</v>
      </c>
      <c r="F1845">
        <v>879</v>
      </c>
      <c r="G1845" s="1" t="s">
        <v>10</v>
      </c>
      <c r="H1845" s="1" t="s">
        <v>10</v>
      </c>
    </row>
    <row r="1846" spans="1:8" x14ac:dyDescent="0.25">
      <c r="A1846">
        <v>45</v>
      </c>
      <c r="B1846" t="s">
        <v>70</v>
      </c>
      <c r="C1846">
        <v>3</v>
      </c>
      <c r="D1846" t="s">
        <v>71</v>
      </c>
      <c r="E1846">
        <v>2020</v>
      </c>
      <c r="F1846">
        <v>780</v>
      </c>
      <c r="G1846" s="1" t="s">
        <v>10</v>
      </c>
      <c r="H1846" s="1" t="s">
        <v>10</v>
      </c>
    </row>
    <row r="1847" spans="1:8" x14ac:dyDescent="0.25">
      <c r="A1847">
        <v>46</v>
      </c>
      <c r="B1847" t="s">
        <v>72</v>
      </c>
      <c r="C1847">
        <v>3</v>
      </c>
      <c r="D1847" t="s">
        <v>73</v>
      </c>
      <c r="E1847">
        <v>1980</v>
      </c>
      <c r="F1847">
        <v>2600</v>
      </c>
      <c r="G1847" s="1" t="s">
        <v>10</v>
      </c>
      <c r="H1847" s="1" t="s">
        <v>10</v>
      </c>
    </row>
    <row r="1848" spans="1:8" x14ac:dyDescent="0.25">
      <c r="A1848">
        <v>46</v>
      </c>
      <c r="B1848" t="s">
        <v>72</v>
      </c>
      <c r="C1848">
        <v>3</v>
      </c>
      <c r="D1848" t="s">
        <v>73</v>
      </c>
      <c r="E1848">
        <v>1981</v>
      </c>
      <c r="F1848">
        <v>2500</v>
      </c>
      <c r="G1848" s="1" t="s">
        <v>10</v>
      </c>
      <c r="H1848" s="1" t="s">
        <v>10</v>
      </c>
    </row>
    <row r="1849" spans="1:8" x14ac:dyDescent="0.25">
      <c r="A1849">
        <v>46</v>
      </c>
      <c r="B1849" t="s">
        <v>72</v>
      </c>
      <c r="C1849">
        <v>3</v>
      </c>
      <c r="D1849" t="s">
        <v>73</v>
      </c>
      <c r="E1849">
        <v>1982</v>
      </c>
      <c r="F1849">
        <v>2500</v>
      </c>
      <c r="G1849" s="1" t="s">
        <v>10</v>
      </c>
      <c r="H1849" s="1" t="s">
        <v>10</v>
      </c>
    </row>
    <row r="1850" spans="1:8" x14ac:dyDescent="0.25">
      <c r="A1850">
        <v>46</v>
      </c>
      <c r="B1850" t="s">
        <v>72</v>
      </c>
      <c r="C1850">
        <v>3</v>
      </c>
      <c r="D1850" t="s">
        <v>73</v>
      </c>
      <c r="E1850">
        <v>1983</v>
      </c>
      <c r="F1850">
        <v>1500</v>
      </c>
      <c r="G1850" s="1" t="s">
        <v>10</v>
      </c>
      <c r="H1850" s="1" t="s">
        <v>10</v>
      </c>
    </row>
    <row r="1851" spans="1:8" x14ac:dyDescent="0.25">
      <c r="A1851">
        <v>46</v>
      </c>
      <c r="B1851" t="s">
        <v>72</v>
      </c>
      <c r="C1851">
        <v>3</v>
      </c>
      <c r="D1851" t="s">
        <v>73</v>
      </c>
      <c r="E1851">
        <v>1984</v>
      </c>
      <c r="F1851">
        <v>2000</v>
      </c>
      <c r="G1851" s="1" t="s">
        <v>10</v>
      </c>
      <c r="H1851" s="1" t="s">
        <v>10</v>
      </c>
    </row>
    <row r="1852" spans="1:8" x14ac:dyDescent="0.25">
      <c r="A1852">
        <v>46</v>
      </c>
      <c r="B1852" t="s">
        <v>72</v>
      </c>
      <c r="C1852">
        <v>3</v>
      </c>
      <c r="D1852" t="s">
        <v>73</v>
      </c>
      <c r="E1852">
        <v>1985</v>
      </c>
      <c r="F1852">
        <v>4419</v>
      </c>
      <c r="G1852" s="1" t="s">
        <v>10</v>
      </c>
      <c r="H1852" s="1" t="s">
        <v>10</v>
      </c>
    </row>
    <row r="1853" spans="1:8" x14ac:dyDescent="0.25">
      <c r="A1853">
        <v>46</v>
      </c>
      <c r="B1853" t="s">
        <v>72</v>
      </c>
      <c r="C1853">
        <v>3</v>
      </c>
      <c r="D1853" t="s">
        <v>73</v>
      </c>
      <c r="E1853">
        <v>1986</v>
      </c>
      <c r="F1853">
        <v>5000</v>
      </c>
      <c r="G1853" s="1" t="s">
        <v>10</v>
      </c>
      <c r="H1853" s="1" t="s">
        <v>10</v>
      </c>
    </row>
    <row r="1854" spans="1:8" x14ac:dyDescent="0.25">
      <c r="A1854">
        <v>46</v>
      </c>
      <c r="B1854" t="s">
        <v>72</v>
      </c>
      <c r="C1854">
        <v>3</v>
      </c>
      <c r="D1854" t="s">
        <v>73</v>
      </c>
      <c r="E1854">
        <v>1987</v>
      </c>
      <c r="F1854">
        <v>3000</v>
      </c>
      <c r="G1854" s="1" t="s">
        <v>10</v>
      </c>
      <c r="H1854" s="1" t="s">
        <v>10</v>
      </c>
    </row>
    <row r="1855" spans="1:8" x14ac:dyDescent="0.25">
      <c r="A1855">
        <v>46</v>
      </c>
      <c r="B1855" t="s">
        <v>72</v>
      </c>
      <c r="C1855">
        <v>3</v>
      </c>
      <c r="D1855" t="s">
        <v>73</v>
      </c>
      <c r="E1855">
        <v>1988</v>
      </c>
      <c r="F1855">
        <v>731</v>
      </c>
      <c r="G1855" s="1" t="s">
        <v>10</v>
      </c>
      <c r="H1855" s="1" t="s">
        <v>10</v>
      </c>
    </row>
    <row r="1856" spans="1:8" x14ac:dyDescent="0.25">
      <c r="A1856">
        <v>46</v>
      </c>
      <c r="B1856" t="s">
        <v>72</v>
      </c>
      <c r="C1856">
        <v>3</v>
      </c>
      <c r="D1856" t="s">
        <v>73</v>
      </c>
      <c r="E1856">
        <v>1989</v>
      </c>
      <c r="F1856">
        <v>3000</v>
      </c>
      <c r="G1856" s="1" t="s">
        <v>10</v>
      </c>
      <c r="H1856" s="1" t="s">
        <v>10</v>
      </c>
    </row>
    <row r="1857" spans="1:8" x14ac:dyDescent="0.25">
      <c r="A1857">
        <v>46</v>
      </c>
      <c r="B1857" t="s">
        <v>72</v>
      </c>
      <c r="C1857">
        <v>3</v>
      </c>
      <c r="D1857" t="s">
        <v>73</v>
      </c>
      <c r="E1857">
        <v>1990</v>
      </c>
      <c r="F1857">
        <v>5000</v>
      </c>
      <c r="G1857" s="1" t="s">
        <v>10</v>
      </c>
      <c r="H1857" s="1" t="s">
        <v>10</v>
      </c>
    </row>
    <row r="1858" spans="1:8" x14ac:dyDescent="0.25">
      <c r="A1858">
        <v>46</v>
      </c>
      <c r="B1858" t="s">
        <v>72</v>
      </c>
      <c r="C1858">
        <v>3</v>
      </c>
      <c r="D1858" t="s">
        <v>73</v>
      </c>
      <c r="E1858">
        <v>1991</v>
      </c>
      <c r="F1858">
        <v>132</v>
      </c>
      <c r="G1858" s="1" t="s">
        <v>10</v>
      </c>
      <c r="H1858" s="1" t="s">
        <v>10</v>
      </c>
    </row>
    <row r="1859" spans="1:8" x14ac:dyDescent="0.25">
      <c r="A1859">
        <v>46</v>
      </c>
      <c r="B1859" t="s">
        <v>72</v>
      </c>
      <c r="C1859">
        <v>3</v>
      </c>
      <c r="D1859" t="s">
        <v>73</v>
      </c>
      <c r="E1859">
        <v>1992</v>
      </c>
      <c r="F1859">
        <v>3907</v>
      </c>
      <c r="G1859" s="1" t="s">
        <v>10</v>
      </c>
      <c r="H1859" s="1" t="s">
        <v>10</v>
      </c>
    </row>
    <row r="1860" spans="1:8" x14ac:dyDescent="0.25">
      <c r="A1860">
        <v>46</v>
      </c>
      <c r="B1860" t="s">
        <v>72</v>
      </c>
      <c r="C1860">
        <v>3</v>
      </c>
      <c r="D1860" t="s">
        <v>73</v>
      </c>
      <c r="E1860">
        <v>1993</v>
      </c>
      <c r="F1860">
        <v>1090</v>
      </c>
      <c r="G1860" s="1" t="s">
        <v>10</v>
      </c>
      <c r="H1860" s="1" t="s">
        <v>10</v>
      </c>
    </row>
    <row r="1861" spans="1:8" x14ac:dyDescent="0.25">
      <c r="A1861">
        <v>46</v>
      </c>
      <c r="B1861" t="s">
        <v>72</v>
      </c>
      <c r="C1861">
        <v>3</v>
      </c>
      <c r="D1861" t="s">
        <v>73</v>
      </c>
      <c r="E1861">
        <v>1994</v>
      </c>
      <c r="F1861">
        <v>3574</v>
      </c>
      <c r="G1861" s="1" t="s">
        <v>10</v>
      </c>
      <c r="H1861" s="1" t="s">
        <v>10</v>
      </c>
    </row>
    <row r="1862" spans="1:8" x14ac:dyDescent="0.25">
      <c r="A1862">
        <v>46</v>
      </c>
      <c r="B1862" t="s">
        <v>72</v>
      </c>
      <c r="C1862">
        <v>3</v>
      </c>
      <c r="D1862" t="s">
        <v>73</v>
      </c>
      <c r="E1862">
        <v>1995</v>
      </c>
      <c r="F1862">
        <v>1792</v>
      </c>
      <c r="G1862" s="1" t="s">
        <v>10</v>
      </c>
      <c r="H1862" s="1" t="s">
        <v>10</v>
      </c>
    </row>
    <row r="1863" spans="1:8" x14ac:dyDescent="0.25">
      <c r="A1863">
        <v>46</v>
      </c>
      <c r="B1863" t="s">
        <v>72</v>
      </c>
      <c r="C1863">
        <v>3</v>
      </c>
      <c r="D1863" t="s">
        <v>73</v>
      </c>
      <c r="E1863">
        <v>1996</v>
      </c>
      <c r="F1863">
        <v>1957</v>
      </c>
      <c r="G1863" s="1" t="s">
        <v>10</v>
      </c>
      <c r="H1863" s="1" t="s">
        <v>10</v>
      </c>
    </row>
    <row r="1864" spans="1:8" x14ac:dyDescent="0.25">
      <c r="A1864">
        <v>46</v>
      </c>
      <c r="B1864" t="s">
        <v>72</v>
      </c>
      <c r="C1864">
        <v>3</v>
      </c>
      <c r="D1864" t="s">
        <v>73</v>
      </c>
      <c r="E1864">
        <v>1997</v>
      </c>
      <c r="F1864">
        <v>661</v>
      </c>
      <c r="G1864" s="1" t="s">
        <v>10</v>
      </c>
      <c r="H1864" s="1" t="s">
        <v>10</v>
      </c>
    </row>
    <row r="1865" spans="1:8" x14ac:dyDescent="0.25">
      <c r="A1865">
        <v>46</v>
      </c>
      <c r="B1865" t="s">
        <v>72</v>
      </c>
      <c r="C1865">
        <v>3</v>
      </c>
      <c r="D1865" t="s">
        <v>73</v>
      </c>
      <c r="E1865">
        <v>1998</v>
      </c>
      <c r="F1865">
        <v>1990</v>
      </c>
      <c r="G1865" s="1" t="s">
        <v>10</v>
      </c>
      <c r="H1865" s="1" t="s">
        <v>10</v>
      </c>
    </row>
    <row r="1866" spans="1:8" x14ac:dyDescent="0.25">
      <c r="A1866">
        <v>46</v>
      </c>
      <c r="B1866" t="s">
        <v>72</v>
      </c>
      <c r="C1866">
        <v>3</v>
      </c>
      <c r="D1866" t="s">
        <v>73</v>
      </c>
      <c r="E1866">
        <v>1999</v>
      </c>
      <c r="F1866">
        <v>2974</v>
      </c>
      <c r="G1866" s="1" t="s">
        <v>10</v>
      </c>
      <c r="H1866" s="1" t="s">
        <v>10</v>
      </c>
    </row>
    <row r="1867" spans="1:8" x14ac:dyDescent="0.25">
      <c r="A1867">
        <v>46</v>
      </c>
      <c r="B1867" t="s">
        <v>72</v>
      </c>
      <c r="C1867">
        <v>3</v>
      </c>
      <c r="D1867" t="s">
        <v>73</v>
      </c>
      <c r="E1867">
        <v>2000</v>
      </c>
      <c r="F1867">
        <v>1434</v>
      </c>
      <c r="G1867" s="1" t="s">
        <v>10</v>
      </c>
      <c r="H1867" s="1" t="s">
        <v>10</v>
      </c>
    </row>
    <row r="1868" spans="1:8" x14ac:dyDescent="0.25">
      <c r="A1868">
        <v>46</v>
      </c>
      <c r="B1868" t="s">
        <v>72</v>
      </c>
      <c r="C1868">
        <v>3</v>
      </c>
      <c r="D1868" t="s">
        <v>73</v>
      </c>
      <c r="E1868">
        <v>2001</v>
      </c>
      <c r="F1868">
        <v>5942</v>
      </c>
      <c r="G1868" s="1" t="s">
        <v>10</v>
      </c>
      <c r="H1868" s="1" t="s">
        <v>10</v>
      </c>
    </row>
    <row r="1869" spans="1:8" x14ac:dyDescent="0.25">
      <c r="A1869">
        <v>46</v>
      </c>
      <c r="B1869" t="s">
        <v>72</v>
      </c>
      <c r="C1869">
        <v>3</v>
      </c>
      <c r="D1869" t="s">
        <v>73</v>
      </c>
      <c r="E1869">
        <v>2002</v>
      </c>
      <c r="F1869">
        <v>5082</v>
      </c>
      <c r="G1869" s="1" t="s">
        <v>10</v>
      </c>
      <c r="H1869" s="1" t="s">
        <v>10</v>
      </c>
    </row>
    <row r="1870" spans="1:8" x14ac:dyDescent="0.25">
      <c r="A1870">
        <v>46</v>
      </c>
      <c r="B1870" t="s">
        <v>72</v>
      </c>
      <c r="C1870">
        <v>3</v>
      </c>
      <c r="D1870" t="s">
        <v>73</v>
      </c>
      <c r="E1870">
        <v>2003</v>
      </c>
      <c r="F1870">
        <v>3907</v>
      </c>
      <c r="G1870" s="1" t="s">
        <v>10</v>
      </c>
      <c r="H1870" s="1" t="s">
        <v>10</v>
      </c>
    </row>
    <row r="1871" spans="1:8" x14ac:dyDescent="0.25">
      <c r="A1871">
        <v>46</v>
      </c>
      <c r="B1871" t="s">
        <v>72</v>
      </c>
      <c r="C1871">
        <v>3</v>
      </c>
      <c r="D1871" t="s">
        <v>73</v>
      </c>
      <c r="E1871">
        <v>2004</v>
      </c>
      <c r="F1871">
        <v>4172</v>
      </c>
      <c r="G1871" s="1" t="s">
        <v>10</v>
      </c>
      <c r="H1871" s="1" t="s">
        <v>10</v>
      </c>
    </row>
    <row r="1872" spans="1:8" x14ac:dyDescent="0.25">
      <c r="A1872">
        <v>46</v>
      </c>
      <c r="B1872" t="s">
        <v>72</v>
      </c>
      <c r="C1872">
        <v>3</v>
      </c>
      <c r="D1872" t="s">
        <v>73</v>
      </c>
      <c r="E1872">
        <v>2005</v>
      </c>
      <c r="F1872">
        <v>7188</v>
      </c>
      <c r="G1872" s="1" t="s">
        <v>10</v>
      </c>
      <c r="H1872" s="1" t="s">
        <v>10</v>
      </c>
    </row>
    <row r="1873" spans="1:8" x14ac:dyDescent="0.25">
      <c r="A1873">
        <v>46</v>
      </c>
      <c r="B1873" t="s">
        <v>72</v>
      </c>
      <c r="C1873">
        <v>3</v>
      </c>
      <c r="D1873" t="s">
        <v>73</v>
      </c>
      <c r="E1873">
        <v>2006</v>
      </c>
      <c r="F1873">
        <v>5466</v>
      </c>
      <c r="G1873" s="1" t="s">
        <v>10</v>
      </c>
      <c r="H1873" s="1" t="s">
        <v>10</v>
      </c>
    </row>
    <row r="1874" spans="1:8" x14ac:dyDescent="0.25">
      <c r="A1874">
        <v>46</v>
      </c>
      <c r="B1874" t="s">
        <v>72</v>
      </c>
      <c r="C1874">
        <v>3</v>
      </c>
      <c r="D1874" t="s">
        <v>73</v>
      </c>
      <c r="E1874">
        <v>2007</v>
      </c>
      <c r="F1874">
        <v>2504</v>
      </c>
      <c r="G1874" s="1" t="s">
        <v>10</v>
      </c>
      <c r="H1874" s="1" t="s">
        <v>10</v>
      </c>
    </row>
    <row r="1875" spans="1:8" x14ac:dyDescent="0.25">
      <c r="A1875">
        <v>46</v>
      </c>
      <c r="B1875" t="s">
        <v>72</v>
      </c>
      <c r="C1875">
        <v>3</v>
      </c>
      <c r="D1875" t="s">
        <v>73</v>
      </c>
      <c r="E1875">
        <v>2008</v>
      </c>
      <c r="F1875">
        <v>3856</v>
      </c>
      <c r="G1875" s="1" t="s">
        <v>10</v>
      </c>
      <c r="H1875" s="1" t="s">
        <v>10</v>
      </c>
    </row>
    <row r="1876" spans="1:8" x14ac:dyDescent="0.25">
      <c r="A1876">
        <v>46</v>
      </c>
      <c r="B1876" t="s">
        <v>72</v>
      </c>
      <c r="C1876">
        <v>3</v>
      </c>
      <c r="D1876" t="s">
        <v>73</v>
      </c>
      <c r="E1876">
        <v>2009</v>
      </c>
      <c r="F1876">
        <v>5430</v>
      </c>
      <c r="G1876" s="1" t="s">
        <v>10</v>
      </c>
      <c r="H1876" s="1" t="s">
        <v>10</v>
      </c>
    </row>
    <row r="1877" spans="1:8" x14ac:dyDescent="0.25">
      <c r="A1877">
        <v>46</v>
      </c>
      <c r="B1877" t="s">
        <v>72</v>
      </c>
      <c r="C1877">
        <v>3</v>
      </c>
      <c r="D1877" t="s">
        <v>73</v>
      </c>
      <c r="E1877">
        <v>2010</v>
      </c>
      <c r="F1877">
        <v>4138</v>
      </c>
      <c r="G1877" s="1" t="s">
        <v>10</v>
      </c>
      <c r="H1877" s="1" t="s">
        <v>10</v>
      </c>
    </row>
    <row r="1878" spans="1:8" x14ac:dyDescent="0.25">
      <c r="A1878">
        <v>46</v>
      </c>
      <c r="B1878" t="s">
        <v>72</v>
      </c>
      <c r="C1878">
        <v>3</v>
      </c>
      <c r="D1878" t="s">
        <v>73</v>
      </c>
      <c r="E1878">
        <v>2011</v>
      </c>
      <c r="F1878">
        <v>2336</v>
      </c>
      <c r="G1878" s="1" t="s">
        <v>10</v>
      </c>
      <c r="H1878" s="1" t="s">
        <v>10</v>
      </c>
    </row>
    <row r="1879" spans="1:8" x14ac:dyDescent="0.25">
      <c r="A1879">
        <v>46</v>
      </c>
      <c r="B1879" t="s">
        <v>72</v>
      </c>
      <c r="C1879">
        <v>3</v>
      </c>
      <c r="D1879" t="s">
        <v>73</v>
      </c>
      <c r="E1879">
        <v>2012</v>
      </c>
      <c r="F1879">
        <v>4980</v>
      </c>
      <c r="G1879" s="1" t="s">
        <v>10</v>
      </c>
      <c r="H1879" s="1" t="s">
        <v>10</v>
      </c>
    </row>
    <row r="1880" spans="1:8" x14ac:dyDescent="0.25">
      <c r="A1880">
        <v>46</v>
      </c>
      <c r="B1880" t="s">
        <v>72</v>
      </c>
      <c r="C1880">
        <v>3</v>
      </c>
      <c r="D1880" t="s">
        <v>73</v>
      </c>
      <c r="E1880">
        <v>2013</v>
      </c>
      <c r="F1880">
        <v>5934</v>
      </c>
      <c r="G1880" s="1" t="s">
        <v>10</v>
      </c>
      <c r="H1880" s="1" t="s">
        <v>10</v>
      </c>
    </row>
    <row r="1881" spans="1:8" x14ac:dyDescent="0.25">
      <c r="A1881">
        <v>46</v>
      </c>
      <c r="B1881" t="s">
        <v>72</v>
      </c>
      <c r="C1881">
        <v>3</v>
      </c>
      <c r="D1881" t="s">
        <v>73</v>
      </c>
      <c r="E1881">
        <v>2014</v>
      </c>
      <c r="F1881">
        <v>7345</v>
      </c>
      <c r="G1881" s="1" t="s">
        <v>10</v>
      </c>
      <c r="H1881" s="1" t="s">
        <v>10</v>
      </c>
    </row>
    <row r="1882" spans="1:8" x14ac:dyDescent="0.25">
      <c r="A1882">
        <v>46</v>
      </c>
      <c r="B1882" t="s">
        <v>72</v>
      </c>
      <c r="C1882">
        <v>3</v>
      </c>
      <c r="D1882" t="s">
        <v>73</v>
      </c>
      <c r="E1882">
        <v>2015</v>
      </c>
      <c r="F1882">
        <v>2713</v>
      </c>
      <c r="G1882" s="1" t="s">
        <v>10</v>
      </c>
      <c r="H1882" s="1" t="s">
        <v>10</v>
      </c>
    </row>
    <row r="1883" spans="1:8" x14ac:dyDescent="0.25">
      <c r="A1883">
        <v>46</v>
      </c>
      <c r="B1883" t="s">
        <v>72</v>
      </c>
      <c r="C1883">
        <v>3</v>
      </c>
      <c r="D1883" t="s">
        <v>73</v>
      </c>
      <c r="E1883">
        <v>2016</v>
      </c>
      <c r="F1883">
        <v>5051</v>
      </c>
      <c r="G1883" s="1" t="s">
        <v>10</v>
      </c>
      <c r="H1883" s="1" t="s">
        <v>10</v>
      </c>
    </row>
    <row r="1884" spans="1:8" x14ac:dyDescent="0.25">
      <c r="A1884">
        <v>46</v>
      </c>
      <c r="B1884" t="s">
        <v>72</v>
      </c>
      <c r="C1884">
        <v>3</v>
      </c>
      <c r="D1884" t="s">
        <v>73</v>
      </c>
      <c r="E1884">
        <v>2017</v>
      </c>
      <c r="F1884">
        <v>7735</v>
      </c>
      <c r="G1884" s="1" t="s">
        <v>10</v>
      </c>
      <c r="H1884" s="1" t="s">
        <v>10</v>
      </c>
    </row>
    <row r="1885" spans="1:8" x14ac:dyDescent="0.25">
      <c r="A1885">
        <v>46</v>
      </c>
      <c r="B1885" t="s">
        <v>72</v>
      </c>
      <c r="C1885">
        <v>3</v>
      </c>
      <c r="D1885" t="s">
        <v>73</v>
      </c>
      <c r="E1885">
        <v>2018</v>
      </c>
      <c r="F1885">
        <v>2194</v>
      </c>
      <c r="G1885" s="1" t="s">
        <v>10</v>
      </c>
      <c r="H1885" s="1" t="s">
        <v>10</v>
      </c>
    </row>
    <row r="1886" spans="1:8" x14ac:dyDescent="0.25">
      <c r="A1886">
        <v>46</v>
      </c>
      <c r="B1886" t="s">
        <v>72</v>
      </c>
      <c r="C1886">
        <v>3</v>
      </c>
      <c r="D1886" t="s">
        <v>73</v>
      </c>
      <c r="E1886">
        <v>2019</v>
      </c>
      <c r="F1886">
        <v>4432</v>
      </c>
      <c r="G1886" s="1" t="s">
        <v>10</v>
      </c>
      <c r="H1886" s="1" t="s">
        <v>10</v>
      </c>
    </row>
    <row r="1887" spans="1:8" x14ac:dyDescent="0.25">
      <c r="A1887">
        <v>46</v>
      </c>
      <c r="B1887" t="s">
        <v>72</v>
      </c>
      <c r="C1887">
        <v>3</v>
      </c>
      <c r="D1887" t="s">
        <v>73</v>
      </c>
      <c r="E1887">
        <v>2020</v>
      </c>
      <c r="F1887">
        <v>2095</v>
      </c>
      <c r="G1887" s="1" t="s">
        <v>10</v>
      </c>
      <c r="H1887" s="1" t="s">
        <v>10</v>
      </c>
    </row>
    <row r="1888" spans="1:8" x14ac:dyDescent="0.25">
      <c r="A1888">
        <v>47</v>
      </c>
      <c r="B1888" t="s">
        <v>74</v>
      </c>
      <c r="C1888">
        <v>3</v>
      </c>
      <c r="D1888" t="s">
        <v>71</v>
      </c>
      <c r="E1888">
        <v>1980</v>
      </c>
      <c r="F1888">
        <v>1200</v>
      </c>
      <c r="G1888" s="1" t="s">
        <v>10</v>
      </c>
      <c r="H1888" s="1" t="s">
        <v>10</v>
      </c>
    </row>
    <row r="1889" spans="1:8" x14ac:dyDescent="0.25">
      <c r="A1889">
        <v>47</v>
      </c>
      <c r="B1889" t="s">
        <v>74</v>
      </c>
      <c r="C1889">
        <v>3</v>
      </c>
      <c r="D1889" t="s">
        <v>71</v>
      </c>
      <c r="E1889">
        <v>1981</v>
      </c>
      <c r="F1889">
        <v>500</v>
      </c>
      <c r="G1889" s="1" t="s">
        <v>10</v>
      </c>
      <c r="H1889" s="1" t="s">
        <v>10</v>
      </c>
    </row>
    <row r="1890" spans="1:8" x14ac:dyDescent="0.25">
      <c r="A1890">
        <v>47</v>
      </c>
      <c r="B1890" t="s">
        <v>74</v>
      </c>
      <c r="C1890">
        <v>3</v>
      </c>
      <c r="D1890" t="s">
        <v>71</v>
      </c>
      <c r="E1890">
        <v>1982</v>
      </c>
      <c r="F1890">
        <v>600</v>
      </c>
      <c r="G1890" s="1" t="s">
        <v>10</v>
      </c>
      <c r="H1890" s="1" t="s">
        <v>10</v>
      </c>
    </row>
    <row r="1891" spans="1:8" x14ac:dyDescent="0.25">
      <c r="A1891">
        <v>47</v>
      </c>
      <c r="B1891" t="s">
        <v>74</v>
      </c>
      <c r="C1891">
        <v>3</v>
      </c>
      <c r="D1891" t="s">
        <v>71</v>
      </c>
      <c r="E1891">
        <v>1983</v>
      </c>
      <c r="F1891">
        <v>1000</v>
      </c>
      <c r="G1891" s="1" t="s">
        <v>10</v>
      </c>
      <c r="H1891" s="1" t="s">
        <v>10</v>
      </c>
    </row>
    <row r="1892" spans="1:8" x14ac:dyDescent="0.25">
      <c r="A1892">
        <v>47</v>
      </c>
      <c r="B1892" t="s">
        <v>74</v>
      </c>
      <c r="C1892">
        <v>3</v>
      </c>
      <c r="D1892" t="s">
        <v>71</v>
      </c>
      <c r="E1892">
        <v>1984</v>
      </c>
      <c r="F1892">
        <v>500</v>
      </c>
      <c r="G1892" s="1" t="s">
        <v>10</v>
      </c>
      <c r="H1892" s="1" t="s">
        <v>10</v>
      </c>
    </row>
    <row r="1893" spans="1:8" x14ac:dyDescent="0.25">
      <c r="A1893">
        <v>47</v>
      </c>
      <c r="B1893" t="s">
        <v>74</v>
      </c>
      <c r="C1893">
        <v>3</v>
      </c>
      <c r="D1893" t="s">
        <v>71</v>
      </c>
      <c r="E1893">
        <v>1985</v>
      </c>
      <c r="F1893">
        <v>400</v>
      </c>
      <c r="G1893" s="1" t="s">
        <v>10</v>
      </c>
      <c r="H1893" s="1" t="s">
        <v>10</v>
      </c>
    </row>
    <row r="1894" spans="1:8" x14ac:dyDescent="0.25">
      <c r="A1894">
        <v>47</v>
      </c>
      <c r="B1894" t="s">
        <v>74</v>
      </c>
      <c r="C1894">
        <v>3</v>
      </c>
      <c r="D1894" t="s">
        <v>71</v>
      </c>
      <c r="E1894">
        <v>1986</v>
      </c>
      <c r="F1894" t="s">
        <v>10</v>
      </c>
      <c r="G1894" s="1" t="s">
        <v>10</v>
      </c>
      <c r="H1894" s="1" t="s">
        <v>10</v>
      </c>
    </row>
    <row r="1895" spans="1:8" x14ac:dyDescent="0.25">
      <c r="A1895">
        <v>47</v>
      </c>
      <c r="B1895" t="s">
        <v>74</v>
      </c>
      <c r="C1895">
        <v>3</v>
      </c>
      <c r="D1895" t="s">
        <v>71</v>
      </c>
      <c r="E1895">
        <v>1987</v>
      </c>
      <c r="F1895" t="s">
        <v>10</v>
      </c>
      <c r="G1895" s="1" t="s">
        <v>10</v>
      </c>
      <c r="H1895" s="1" t="s">
        <v>10</v>
      </c>
    </row>
    <row r="1896" spans="1:8" x14ac:dyDescent="0.25">
      <c r="A1896">
        <v>47</v>
      </c>
      <c r="B1896" t="s">
        <v>74</v>
      </c>
      <c r="C1896">
        <v>3</v>
      </c>
      <c r="D1896" t="s">
        <v>71</v>
      </c>
      <c r="E1896">
        <v>1988</v>
      </c>
      <c r="F1896" t="s">
        <v>10</v>
      </c>
      <c r="G1896" s="1" t="s">
        <v>10</v>
      </c>
      <c r="H1896" s="1" t="s">
        <v>10</v>
      </c>
    </row>
    <row r="1897" spans="1:8" x14ac:dyDescent="0.25">
      <c r="A1897">
        <v>47</v>
      </c>
      <c r="B1897" t="s">
        <v>74</v>
      </c>
      <c r="C1897">
        <v>3</v>
      </c>
      <c r="D1897" t="s">
        <v>71</v>
      </c>
      <c r="E1897">
        <v>1989</v>
      </c>
      <c r="F1897" t="s">
        <v>10</v>
      </c>
      <c r="G1897" s="1" t="s">
        <v>10</v>
      </c>
      <c r="H1897" s="1" t="s">
        <v>10</v>
      </c>
    </row>
    <row r="1898" spans="1:8" x14ac:dyDescent="0.25">
      <c r="A1898">
        <v>47</v>
      </c>
      <c r="B1898" t="s">
        <v>74</v>
      </c>
      <c r="C1898">
        <v>3</v>
      </c>
      <c r="D1898" t="s">
        <v>71</v>
      </c>
      <c r="E1898">
        <v>1990</v>
      </c>
      <c r="F1898" t="s">
        <v>10</v>
      </c>
      <c r="G1898" s="1" t="s">
        <v>10</v>
      </c>
      <c r="H1898" s="1" t="s">
        <v>10</v>
      </c>
    </row>
    <row r="1899" spans="1:8" x14ac:dyDescent="0.25">
      <c r="A1899">
        <v>47</v>
      </c>
      <c r="B1899" t="s">
        <v>74</v>
      </c>
      <c r="C1899">
        <v>3</v>
      </c>
      <c r="D1899" t="s">
        <v>71</v>
      </c>
      <c r="E1899">
        <v>1991</v>
      </c>
      <c r="F1899" t="s">
        <v>10</v>
      </c>
      <c r="G1899" s="1" t="s">
        <v>10</v>
      </c>
      <c r="H1899" s="1" t="s">
        <v>10</v>
      </c>
    </row>
    <row r="1900" spans="1:8" x14ac:dyDescent="0.25">
      <c r="A1900">
        <v>47</v>
      </c>
      <c r="B1900" t="s">
        <v>74</v>
      </c>
      <c r="C1900">
        <v>3</v>
      </c>
      <c r="D1900" t="s">
        <v>71</v>
      </c>
      <c r="E1900">
        <v>1992</v>
      </c>
      <c r="F1900" t="s">
        <v>10</v>
      </c>
      <c r="G1900" s="1" t="s">
        <v>10</v>
      </c>
      <c r="H1900" s="1" t="s">
        <v>10</v>
      </c>
    </row>
    <row r="1901" spans="1:8" x14ac:dyDescent="0.25">
      <c r="A1901">
        <v>47</v>
      </c>
      <c r="B1901" t="s">
        <v>74</v>
      </c>
      <c r="C1901">
        <v>3</v>
      </c>
      <c r="D1901" t="s">
        <v>71</v>
      </c>
      <c r="E1901">
        <v>1993</v>
      </c>
      <c r="F1901" t="s">
        <v>10</v>
      </c>
      <c r="G1901" s="1" t="s">
        <v>10</v>
      </c>
      <c r="H1901" s="1" t="s">
        <v>10</v>
      </c>
    </row>
    <row r="1902" spans="1:8" x14ac:dyDescent="0.25">
      <c r="A1902">
        <v>47</v>
      </c>
      <c r="B1902" t="s">
        <v>74</v>
      </c>
      <c r="C1902">
        <v>3</v>
      </c>
      <c r="D1902" t="s">
        <v>71</v>
      </c>
      <c r="E1902">
        <v>1994</v>
      </c>
      <c r="F1902" t="s">
        <v>10</v>
      </c>
      <c r="G1902" s="1" t="s">
        <v>10</v>
      </c>
      <c r="H1902" s="1" t="s">
        <v>10</v>
      </c>
    </row>
    <row r="1903" spans="1:8" x14ac:dyDescent="0.25">
      <c r="A1903">
        <v>47</v>
      </c>
      <c r="B1903" t="s">
        <v>74</v>
      </c>
      <c r="C1903">
        <v>3</v>
      </c>
      <c r="D1903" t="s">
        <v>71</v>
      </c>
      <c r="E1903">
        <v>1995</v>
      </c>
      <c r="F1903" t="s">
        <v>10</v>
      </c>
      <c r="G1903" s="1" t="s">
        <v>10</v>
      </c>
      <c r="H1903" s="1" t="s">
        <v>10</v>
      </c>
    </row>
    <row r="1904" spans="1:8" x14ac:dyDescent="0.25">
      <c r="A1904">
        <v>47</v>
      </c>
      <c r="B1904" t="s">
        <v>74</v>
      </c>
      <c r="C1904">
        <v>3</v>
      </c>
      <c r="D1904" t="s">
        <v>71</v>
      </c>
      <c r="E1904">
        <v>1996</v>
      </c>
      <c r="F1904" t="s">
        <v>10</v>
      </c>
      <c r="G1904" s="1" t="s">
        <v>10</v>
      </c>
      <c r="H1904" s="1" t="s">
        <v>10</v>
      </c>
    </row>
    <row r="1905" spans="1:8" x14ac:dyDescent="0.25">
      <c r="A1905">
        <v>47</v>
      </c>
      <c r="B1905" t="s">
        <v>74</v>
      </c>
      <c r="C1905">
        <v>3</v>
      </c>
      <c r="D1905" t="s">
        <v>71</v>
      </c>
      <c r="E1905">
        <v>1997</v>
      </c>
      <c r="F1905" t="s">
        <v>10</v>
      </c>
      <c r="G1905" s="1" t="s">
        <v>10</v>
      </c>
      <c r="H1905" s="1" t="s">
        <v>10</v>
      </c>
    </row>
    <row r="1906" spans="1:8" x14ac:dyDescent="0.25">
      <c r="A1906">
        <v>47</v>
      </c>
      <c r="B1906" t="s">
        <v>74</v>
      </c>
      <c r="C1906">
        <v>3</v>
      </c>
      <c r="D1906" t="s">
        <v>71</v>
      </c>
      <c r="E1906">
        <v>1998</v>
      </c>
      <c r="F1906" t="s">
        <v>10</v>
      </c>
      <c r="G1906" s="1" t="s">
        <v>10</v>
      </c>
      <c r="H1906" s="1" t="s">
        <v>10</v>
      </c>
    </row>
    <row r="1907" spans="1:8" x14ac:dyDescent="0.25">
      <c r="A1907">
        <v>47</v>
      </c>
      <c r="B1907" t="s">
        <v>74</v>
      </c>
      <c r="C1907">
        <v>3</v>
      </c>
      <c r="D1907" t="s">
        <v>71</v>
      </c>
      <c r="E1907">
        <v>1999</v>
      </c>
      <c r="F1907" t="s">
        <v>10</v>
      </c>
      <c r="G1907" s="1" t="s">
        <v>10</v>
      </c>
      <c r="H1907" s="1" t="s">
        <v>10</v>
      </c>
    </row>
    <row r="1908" spans="1:8" x14ac:dyDescent="0.25">
      <c r="A1908">
        <v>47</v>
      </c>
      <c r="B1908" t="s">
        <v>74</v>
      </c>
      <c r="C1908">
        <v>3</v>
      </c>
      <c r="D1908" t="s">
        <v>71</v>
      </c>
      <c r="E1908">
        <v>2000</v>
      </c>
      <c r="F1908">
        <v>1059</v>
      </c>
      <c r="G1908" s="1" t="s">
        <v>10</v>
      </c>
      <c r="H1908" s="1" t="s">
        <v>10</v>
      </c>
    </row>
    <row r="1909" spans="1:8" x14ac:dyDescent="0.25">
      <c r="A1909">
        <v>47</v>
      </c>
      <c r="B1909" t="s">
        <v>74</v>
      </c>
      <c r="C1909">
        <v>3</v>
      </c>
      <c r="D1909" t="s">
        <v>71</v>
      </c>
      <c r="E1909">
        <v>2001</v>
      </c>
      <c r="F1909">
        <v>2968</v>
      </c>
      <c r="G1909" s="1" t="s">
        <v>10</v>
      </c>
      <c r="H1909" s="1" t="s">
        <v>10</v>
      </c>
    </row>
    <row r="1910" spans="1:8" x14ac:dyDescent="0.25">
      <c r="A1910">
        <v>47</v>
      </c>
      <c r="B1910" t="s">
        <v>74</v>
      </c>
      <c r="C1910">
        <v>3</v>
      </c>
      <c r="D1910" t="s">
        <v>71</v>
      </c>
      <c r="E1910">
        <v>2002</v>
      </c>
      <c r="F1910">
        <v>3325</v>
      </c>
      <c r="G1910" s="1" t="s">
        <v>10</v>
      </c>
      <c r="H1910" s="1" t="s">
        <v>10</v>
      </c>
    </row>
    <row r="1911" spans="1:8" x14ac:dyDescent="0.25">
      <c r="A1911">
        <v>47</v>
      </c>
      <c r="B1911" t="s">
        <v>74</v>
      </c>
      <c r="C1911">
        <v>3</v>
      </c>
      <c r="D1911" t="s">
        <v>71</v>
      </c>
      <c r="E1911">
        <v>2003</v>
      </c>
      <c r="F1911">
        <v>3648</v>
      </c>
      <c r="G1911" s="1" t="s">
        <v>10</v>
      </c>
      <c r="H1911" s="1" t="s">
        <v>10</v>
      </c>
    </row>
    <row r="1912" spans="1:8" x14ac:dyDescent="0.25">
      <c r="A1912">
        <v>47</v>
      </c>
      <c r="B1912" t="s">
        <v>74</v>
      </c>
      <c r="C1912">
        <v>3</v>
      </c>
      <c r="D1912" t="s">
        <v>71</v>
      </c>
      <c r="E1912">
        <v>2004</v>
      </c>
      <c r="F1912">
        <v>932</v>
      </c>
      <c r="G1912" s="1" t="s">
        <v>10</v>
      </c>
      <c r="H1912" s="1" t="s">
        <v>10</v>
      </c>
    </row>
    <row r="1913" spans="1:8" x14ac:dyDescent="0.25">
      <c r="A1913">
        <v>47</v>
      </c>
      <c r="B1913" t="s">
        <v>74</v>
      </c>
      <c r="C1913">
        <v>3</v>
      </c>
      <c r="D1913" t="s">
        <v>71</v>
      </c>
      <c r="E1913">
        <v>2005</v>
      </c>
      <c r="F1913">
        <v>1580</v>
      </c>
      <c r="G1913" s="1" t="s">
        <v>10</v>
      </c>
      <c r="H1913" s="1" t="s">
        <v>10</v>
      </c>
    </row>
    <row r="1914" spans="1:8" x14ac:dyDescent="0.25">
      <c r="A1914">
        <v>47</v>
      </c>
      <c r="B1914" t="s">
        <v>74</v>
      </c>
      <c r="C1914">
        <v>3</v>
      </c>
      <c r="D1914" t="s">
        <v>71</v>
      </c>
      <c r="E1914">
        <v>2006</v>
      </c>
      <c r="F1914">
        <v>1206</v>
      </c>
      <c r="G1914" s="1" t="s">
        <v>10</v>
      </c>
      <c r="H1914" s="1" t="s">
        <v>10</v>
      </c>
    </row>
    <row r="1915" spans="1:8" x14ac:dyDescent="0.25">
      <c r="A1915">
        <v>47</v>
      </c>
      <c r="B1915" t="s">
        <v>74</v>
      </c>
      <c r="C1915">
        <v>3</v>
      </c>
      <c r="D1915" t="s">
        <v>71</v>
      </c>
      <c r="E1915">
        <v>2007</v>
      </c>
      <c r="F1915">
        <v>3230</v>
      </c>
      <c r="G1915" s="1" t="s">
        <v>10</v>
      </c>
      <c r="H1915" s="1" t="s">
        <v>10</v>
      </c>
    </row>
    <row r="1916" spans="1:8" x14ac:dyDescent="0.25">
      <c r="A1916">
        <v>47</v>
      </c>
      <c r="B1916" t="s">
        <v>74</v>
      </c>
      <c r="C1916">
        <v>3</v>
      </c>
      <c r="D1916" t="s">
        <v>71</v>
      </c>
      <c r="E1916">
        <v>2008</v>
      </c>
      <c r="F1916">
        <v>1230</v>
      </c>
      <c r="G1916" s="1" t="s">
        <v>10</v>
      </c>
      <c r="H1916" s="1" t="s">
        <v>10</v>
      </c>
    </row>
    <row r="1917" spans="1:8" x14ac:dyDescent="0.25">
      <c r="A1917">
        <v>47</v>
      </c>
      <c r="B1917" t="s">
        <v>74</v>
      </c>
      <c r="C1917">
        <v>3</v>
      </c>
      <c r="D1917" t="s">
        <v>71</v>
      </c>
      <c r="E1917">
        <v>2009</v>
      </c>
      <c r="F1917">
        <v>6622</v>
      </c>
      <c r="G1917" s="1" t="s">
        <v>10</v>
      </c>
      <c r="H1917" s="1" t="s">
        <v>10</v>
      </c>
    </row>
    <row r="1918" spans="1:8" x14ac:dyDescent="0.25">
      <c r="A1918">
        <v>47</v>
      </c>
      <c r="B1918" t="s">
        <v>74</v>
      </c>
      <c r="C1918">
        <v>3</v>
      </c>
      <c r="D1918" t="s">
        <v>71</v>
      </c>
      <c r="E1918">
        <v>2010</v>
      </c>
      <c r="F1918">
        <v>2896</v>
      </c>
      <c r="G1918" s="1" t="s">
        <v>10</v>
      </c>
      <c r="H1918" s="1" t="s">
        <v>10</v>
      </c>
    </row>
    <row r="1919" spans="1:8" x14ac:dyDescent="0.25">
      <c r="A1919">
        <v>47</v>
      </c>
      <c r="B1919" t="s">
        <v>74</v>
      </c>
      <c r="C1919">
        <v>3</v>
      </c>
      <c r="D1919" t="s">
        <v>71</v>
      </c>
      <c r="E1919">
        <v>2011</v>
      </c>
      <c r="F1919">
        <v>198</v>
      </c>
      <c r="G1919" s="1" t="s">
        <v>10</v>
      </c>
      <c r="H1919" s="1" t="s">
        <v>10</v>
      </c>
    </row>
    <row r="1920" spans="1:8" x14ac:dyDescent="0.25">
      <c r="A1920">
        <v>47</v>
      </c>
      <c r="B1920" t="s">
        <v>74</v>
      </c>
      <c r="C1920">
        <v>3</v>
      </c>
      <c r="D1920" t="s">
        <v>71</v>
      </c>
      <c r="E1920">
        <v>2012</v>
      </c>
      <c r="F1920">
        <v>2004</v>
      </c>
      <c r="G1920" s="1" t="s">
        <v>10</v>
      </c>
      <c r="H1920" s="1" t="s">
        <v>10</v>
      </c>
    </row>
    <row r="1921" spans="1:8" x14ac:dyDescent="0.25">
      <c r="A1921">
        <v>47</v>
      </c>
      <c r="B1921" t="s">
        <v>74</v>
      </c>
      <c r="C1921">
        <v>3</v>
      </c>
      <c r="D1921" t="s">
        <v>71</v>
      </c>
      <c r="E1921">
        <v>2013</v>
      </c>
      <c r="F1921">
        <v>14674</v>
      </c>
      <c r="G1921" s="1" t="s">
        <v>10</v>
      </c>
      <c r="H1921" s="1" t="s">
        <v>10</v>
      </c>
    </row>
    <row r="1922" spans="1:8" x14ac:dyDescent="0.25">
      <c r="A1922">
        <v>47</v>
      </c>
      <c r="B1922" t="s">
        <v>74</v>
      </c>
      <c r="C1922">
        <v>3</v>
      </c>
      <c r="D1922" t="s">
        <v>71</v>
      </c>
      <c r="E1922">
        <v>2014</v>
      </c>
      <c r="F1922">
        <v>6893</v>
      </c>
      <c r="G1922" s="1" t="s">
        <v>10</v>
      </c>
      <c r="H1922" s="1" t="s">
        <v>10</v>
      </c>
    </row>
    <row r="1923" spans="1:8" x14ac:dyDescent="0.25">
      <c r="A1923">
        <v>47</v>
      </c>
      <c r="B1923" t="s">
        <v>74</v>
      </c>
      <c r="C1923">
        <v>3</v>
      </c>
      <c r="D1923" t="s">
        <v>71</v>
      </c>
      <c r="E1923">
        <v>2015</v>
      </c>
      <c r="F1923">
        <v>614</v>
      </c>
      <c r="G1923" s="1" t="s">
        <v>10</v>
      </c>
      <c r="H1923" s="1" t="s">
        <v>10</v>
      </c>
    </row>
    <row r="1924" spans="1:8" x14ac:dyDescent="0.25">
      <c r="A1924">
        <v>47</v>
      </c>
      <c r="B1924" t="s">
        <v>74</v>
      </c>
      <c r="C1924">
        <v>3</v>
      </c>
      <c r="D1924" t="s">
        <v>71</v>
      </c>
      <c r="E1924">
        <v>2016</v>
      </c>
      <c r="F1924">
        <v>3170</v>
      </c>
      <c r="G1924" s="1" t="s">
        <v>10</v>
      </c>
      <c r="H1924" s="1" t="s">
        <v>10</v>
      </c>
    </row>
    <row r="1925" spans="1:8" x14ac:dyDescent="0.25">
      <c r="A1925">
        <v>47</v>
      </c>
      <c r="B1925" t="s">
        <v>74</v>
      </c>
      <c r="C1925">
        <v>3</v>
      </c>
      <c r="D1925" t="s">
        <v>71</v>
      </c>
      <c r="E1925">
        <v>2017</v>
      </c>
      <c r="F1925">
        <v>6212</v>
      </c>
      <c r="G1925" s="1" t="s">
        <v>10</v>
      </c>
      <c r="H1925" s="1" t="s">
        <v>10</v>
      </c>
    </row>
    <row r="1926" spans="1:8" x14ac:dyDescent="0.25">
      <c r="A1926">
        <v>47</v>
      </c>
      <c r="B1926" t="s">
        <v>74</v>
      </c>
      <c r="C1926">
        <v>3</v>
      </c>
      <c r="D1926" t="s">
        <v>71</v>
      </c>
      <c r="E1926">
        <v>2018</v>
      </c>
      <c r="F1926" t="s">
        <v>10</v>
      </c>
      <c r="G1926" s="1" t="s">
        <v>10</v>
      </c>
      <c r="H1926" s="1" t="s">
        <v>10</v>
      </c>
    </row>
    <row r="1927" spans="1:8" x14ac:dyDescent="0.25">
      <c r="A1927">
        <v>47</v>
      </c>
      <c r="B1927" t="s">
        <v>74</v>
      </c>
      <c r="C1927">
        <v>3</v>
      </c>
      <c r="D1927" t="s">
        <v>71</v>
      </c>
      <c r="E1927">
        <v>2019</v>
      </c>
      <c r="F1927">
        <v>2096</v>
      </c>
      <c r="G1927" s="1" t="s">
        <v>10</v>
      </c>
      <c r="H1927" s="1" t="s">
        <v>10</v>
      </c>
    </row>
    <row r="1928" spans="1:8" x14ac:dyDescent="0.25">
      <c r="A1928">
        <v>47</v>
      </c>
      <c r="B1928" t="s">
        <v>74</v>
      </c>
      <c r="C1928">
        <v>3</v>
      </c>
      <c r="D1928" t="s">
        <v>71</v>
      </c>
      <c r="E1928">
        <v>2020</v>
      </c>
      <c r="F1928">
        <v>1102</v>
      </c>
      <c r="G1928" s="1" t="s">
        <v>10</v>
      </c>
      <c r="H1928" s="1" t="s">
        <v>10</v>
      </c>
    </row>
    <row r="1929" spans="1:8" x14ac:dyDescent="0.25">
      <c r="A1929">
        <v>48</v>
      </c>
      <c r="B1929" t="s">
        <v>75</v>
      </c>
      <c r="C1929">
        <v>3</v>
      </c>
      <c r="D1929" t="s">
        <v>76</v>
      </c>
      <c r="E1929">
        <v>1980</v>
      </c>
      <c r="F1929">
        <v>100</v>
      </c>
      <c r="G1929" s="1" t="s">
        <v>10</v>
      </c>
      <c r="H1929" s="1" t="s">
        <v>10</v>
      </c>
    </row>
    <row r="1930" spans="1:8" x14ac:dyDescent="0.25">
      <c r="A1930">
        <v>48</v>
      </c>
      <c r="B1930" t="s">
        <v>75</v>
      </c>
      <c r="C1930">
        <v>3</v>
      </c>
      <c r="D1930" t="s">
        <v>76</v>
      </c>
      <c r="E1930">
        <v>1981</v>
      </c>
      <c r="F1930">
        <v>300</v>
      </c>
      <c r="G1930" s="1" t="s">
        <v>10</v>
      </c>
      <c r="H1930" s="1" t="s">
        <v>10</v>
      </c>
    </row>
    <row r="1931" spans="1:8" x14ac:dyDescent="0.25">
      <c r="A1931">
        <v>48</v>
      </c>
      <c r="B1931" t="s">
        <v>75</v>
      </c>
      <c r="C1931">
        <v>3</v>
      </c>
      <c r="D1931" t="s">
        <v>76</v>
      </c>
      <c r="E1931">
        <v>1982</v>
      </c>
      <c r="F1931">
        <v>200</v>
      </c>
      <c r="G1931" s="1" t="s">
        <v>10</v>
      </c>
      <c r="H1931" s="1" t="s">
        <v>10</v>
      </c>
    </row>
    <row r="1932" spans="1:8" x14ac:dyDescent="0.25">
      <c r="A1932">
        <v>48</v>
      </c>
      <c r="B1932" t="s">
        <v>75</v>
      </c>
      <c r="C1932">
        <v>3</v>
      </c>
      <c r="D1932" t="s">
        <v>76</v>
      </c>
      <c r="E1932">
        <v>1983</v>
      </c>
      <c r="F1932">
        <v>200</v>
      </c>
      <c r="G1932" s="1" t="s">
        <v>10</v>
      </c>
      <c r="H1932" s="1" t="s">
        <v>10</v>
      </c>
    </row>
    <row r="1933" spans="1:8" x14ac:dyDescent="0.25">
      <c r="A1933">
        <v>48</v>
      </c>
      <c r="B1933" t="s">
        <v>75</v>
      </c>
      <c r="C1933">
        <v>3</v>
      </c>
      <c r="D1933" t="s">
        <v>76</v>
      </c>
      <c r="E1933">
        <v>1984</v>
      </c>
      <c r="F1933">
        <v>2500</v>
      </c>
      <c r="G1933" s="1" t="s">
        <v>10</v>
      </c>
      <c r="H1933" s="1" t="s">
        <v>10</v>
      </c>
    </row>
    <row r="1934" spans="1:8" x14ac:dyDescent="0.25">
      <c r="A1934">
        <v>48</v>
      </c>
      <c r="B1934" t="s">
        <v>75</v>
      </c>
      <c r="C1934">
        <v>3</v>
      </c>
      <c r="D1934" t="s">
        <v>76</v>
      </c>
      <c r="E1934">
        <v>1985</v>
      </c>
      <c r="F1934" t="s">
        <v>10</v>
      </c>
      <c r="G1934" s="1" t="s">
        <v>10</v>
      </c>
      <c r="H1934" s="1" t="s">
        <v>10</v>
      </c>
    </row>
    <row r="1935" spans="1:8" x14ac:dyDescent="0.25">
      <c r="A1935">
        <v>48</v>
      </c>
      <c r="B1935" t="s">
        <v>75</v>
      </c>
      <c r="C1935">
        <v>3</v>
      </c>
      <c r="D1935" t="s">
        <v>76</v>
      </c>
      <c r="E1935">
        <v>1986</v>
      </c>
      <c r="F1935">
        <v>200</v>
      </c>
      <c r="G1935" s="1" t="s">
        <v>10</v>
      </c>
      <c r="H1935" s="1" t="s">
        <v>10</v>
      </c>
    </row>
    <row r="1936" spans="1:8" x14ac:dyDescent="0.25">
      <c r="A1936">
        <v>48</v>
      </c>
      <c r="B1936" t="s">
        <v>75</v>
      </c>
      <c r="C1936">
        <v>3</v>
      </c>
      <c r="D1936" t="s">
        <v>76</v>
      </c>
      <c r="E1936">
        <v>1987</v>
      </c>
      <c r="F1936">
        <v>250</v>
      </c>
      <c r="G1936" s="1" t="s">
        <v>10</v>
      </c>
      <c r="H1936" s="1" t="s">
        <v>10</v>
      </c>
    </row>
    <row r="1937" spans="1:8" x14ac:dyDescent="0.25">
      <c r="A1937">
        <v>48</v>
      </c>
      <c r="B1937" t="s">
        <v>75</v>
      </c>
      <c r="C1937">
        <v>3</v>
      </c>
      <c r="D1937" t="s">
        <v>76</v>
      </c>
      <c r="E1937">
        <v>1988</v>
      </c>
      <c r="F1937">
        <v>400</v>
      </c>
      <c r="G1937" s="1" t="s">
        <v>10</v>
      </c>
      <c r="H1937" s="1" t="s">
        <v>10</v>
      </c>
    </row>
    <row r="1938" spans="1:8" x14ac:dyDescent="0.25">
      <c r="A1938">
        <v>48</v>
      </c>
      <c r="B1938" t="s">
        <v>75</v>
      </c>
      <c r="C1938">
        <v>3</v>
      </c>
      <c r="D1938" t="s">
        <v>76</v>
      </c>
      <c r="E1938">
        <v>1989</v>
      </c>
      <c r="F1938">
        <v>597</v>
      </c>
      <c r="G1938" s="1" t="s">
        <v>10</v>
      </c>
      <c r="H1938" s="1" t="s">
        <v>10</v>
      </c>
    </row>
    <row r="1939" spans="1:8" x14ac:dyDescent="0.25">
      <c r="A1939">
        <v>48</v>
      </c>
      <c r="B1939" t="s">
        <v>75</v>
      </c>
      <c r="C1939">
        <v>3</v>
      </c>
      <c r="D1939" t="s">
        <v>76</v>
      </c>
      <c r="E1939">
        <v>1990</v>
      </c>
      <c r="F1939">
        <v>1409</v>
      </c>
      <c r="G1939" s="1" t="s">
        <v>10</v>
      </c>
      <c r="H1939" s="1" t="s">
        <v>10</v>
      </c>
    </row>
    <row r="1940" spans="1:8" x14ac:dyDescent="0.25">
      <c r="A1940">
        <v>48</v>
      </c>
      <c r="B1940" t="s">
        <v>75</v>
      </c>
      <c r="C1940">
        <v>3</v>
      </c>
      <c r="D1940" t="s">
        <v>76</v>
      </c>
      <c r="E1940">
        <v>1991</v>
      </c>
      <c r="F1940">
        <v>1050</v>
      </c>
      <c r="G1940" s="1" t="s">
        <v>10</v>
      </c>
      <c r="H1940" s="1" t="s">
        <v>10</v>
      </c>
    </row>
    <row r="1941" spans="1:8" x14ac:dyDescent="0.25">
      <c r="A1941">
        <v>48</v>
      </c>
      <c r="B1941" t="s">
        <v>75</v>
      </c>
      <c r="C1941">
        <v>3</v>
      </c>
      <c r="D1941" t="s">
        <v>76</v>
      </c>
      <c r="E1941">
        <v>1992</v>
      </c>
      <c r="F1941">
        <v>400</v>
      </c>
      <c r="G1941" s="1" t="s">
        <v>10</v>
      </c>
      <c r="H1941" s="1" t="s">
        <v>10</v>
      </c>
    </row>
    <row r="1942" spans="1:8" x14ac:dyDescent="0.25">
      <c r="A1942">
        <v>48</v>
      </c>
      <c r="B1942" t="s">
        <v>75</v>
      </c>
      <c r="C1942">
        <v>3</v>
      </c>
      <c r="D1942" t="s">
        <v>76</v>
      </c>
      <c r="E1942">
        <v>1993</v>
      </c>
      <c r="F1942">
        <v>720</v>
      </c>
      <c r="G1942" s="1" t="s">
        <v>10</v>
      </c>
      <c r="H1942" s="1" t="s">
        <v>10</v>
      </c>
    </row>
    <row r="1943" spans="1:8" x14ac:dyDescent="0.25">
      <c r="A1943">
        <v>48</v>
      </c>
      <c r="B1943" t="s">
        <v>75</v>
      </c>
      <c r="C1943">
        <v>3</v>
      </c>
      <c r="D1943" t="s">
        <v>76</v>
      </c>
      <c r="E1943">
        <v>1994</v>
      </c>
      <c r="F1943">
        <v>1317</v>
      </c>
      <c r="G1943" s="1" t="s">
        <v>10</v>
      </c>
      <c r="H1943" s="1" t="s">
        <v>10</v>
      </c>
    </row>
    <row r="1944" spans="1:8" x14ac:dyDescent="0.25">
      <c r="A1944">
        <v>48</v>
      </c>
      <c r="B1944" t="s">
        <v>75</v>
      </c>
      <c r="C1944">
        <v>3</v>
      </c>
      <c r="D1944" t="s">
        <v>76</v>
      </c>
      <c r="E1944">
        <v>1995</v>
      </c>
      <c r="F1944">
        <v>975</v>
      </c>
      <c r="G1944" s="1" t="s">
        <v>10</v>
      </c>
      <c r="H1944" s="1" t="s">
        <v>10</v>
      </c>
    </row>
    <row r="1945" spans="1:8" x14ac:dyDescent="0.25">
      <c r="A1945">
        <v>48</v>
      </c>
      <c r="B1945" t="s">
        <v>75</v>
      </c>
      <c r="C1945">
        <v>3</v>
      </c>
      <c r="D1945" t="s">
        <v>76</v>
      </c>
      <c r="E1945">
        <v>1996</v>
      </c>
      <c r="F1945">
        <v>1100</v>
      </c>
      <c r="G1945" s="1" t="s">
        <v>10</v>
      </c>
      <c r="H1945" s="1" t="s">
        <v>10</v>
      </c>
    </row>
    <row r="1946" spans="1:8" x14ac:dyDescent="0.25">
      <c r="A1946">
        <v>48</v>
      </c>
      <c r="B1946" t="s">
        <v>75</v>
      </c>
      <c r="C1946">
        <v>3</v>
      </c>
      <c r="D1946" t="s">
        <v>76</v>
      </c>
      <c r="E1946">
        <v>1997</v>
      </c>
      <c r="F1946">
        <v>758</v>
      </c>
      <c r="G1946" s="1" t="s">
        <v>10</v>
      </c>
      <c r="H1946" s="1" t="s">
        <v>10</v>
      </c>
    </row>
    <row r="1947" spans="1:8" x14ac:dyDescent="0.25">
      <c r="A1947">
        <v>48</v>
      </c>
      <c r="B1947" t="s">
        <v>75</v>
      </c>
      <c r="C1947">
        <v>3</v>
      </c>
      <c r="D1947" t="s">
        <v>76</v>
      </c>
      <c r="E1947">
        <v>1998</v>
      </c>
      <c r="F1947">
        <v>1124</v>
      </c>
      <c r="G1947" s="1" t="s">
        <v>10</v>
      </c>
      <c r="H1947" s="1" t="s">
        <v>10</v>
      </c>
    </row>
    <row r="1948" spans="1:8" x14ac:dyDescent="0.25">
      <c r="A1948">
        <v>48</v>
      </c>
      <c r="B1948" t="s">
        <v>75</v>
      </c>
      <c r="C1948">
        <v>3</v>
      </c>
      <c r="D1948" t="s">
        <v>76</v>
      </c>
      <c r="E1948">
        <v>1999</v>
      </c>
      <c r="F1948">
        <v>1249</v>
      </c>
      <c r="G1948" s="1" t="s">
        <v>10</v>
      </c>
      <c r="H1948" s="1" t="s">
        <v>10</v>
      </c>
    </row>
    <row r="1949" spans="1:8" x14ac:dyDescent="0.25">
      <c r="A1949">
        <v>48</v>
      </c>
      <c r="B1949" t="s">
        <v>75</v>
      </c>
      <c r="C1949">
        <v>3</v>
      </c>
      <c r="D1949" t="s">
        <v>76</v>
      </c>
      <c r="E1949">
        <v>2000</v>
      </c>
      <c r="F1949">
        <v>1533</v>
      </c>
      <c r="G1949" s="1" t="s">
        <v>10</v>
      </c>
      <c r="H1949" s="1" t="s">
        <v>10</v>
      </c>
    </row>
    <row r="1950" spans="1:8" x14ac:dyDescent="0.25">
      <c r="A1950">
        <v>48</v>
      </c>
      <c r="B1950" t="s">
        <v>75</v>
      </c>
      <c r="C1950">
        <v>3</v>
      </c>
      <c r="D1950" t="s">
        <v>76</v>
      </c>
      <c r="E1950">
        <v>2001</v>
      </c>
      <c r="F1950">
        <v>1780</v>
      </c>
      <c r="G1950" s="1" t="s">
        <v>10</v>
      </c>
      <c r="H1950" s="1" t="s">
        <v>10</v>
      </c>
    </row>
    <row r="1951" spans="1:8" x14ac:dyDescent="0.25">
      <c r="A1951">
        <v>48</v>
      </c>
      <c r="B1951" t="s">
        <v>75</v>
      </c>
      <c r="C1951">
        <v>3</v>
      </c>
      <c r="D1951" t="s">
        <v>76</v>
      </c>
      <c r="E1951">
        <v>2002</v>
      </c>
      <c r="F1951">
        <v>3278</v>
      </c>
      <c r="G1951" s="1" t="s">
        <v>10</v>
      </c>
      <c r="H1951" s="1" t="s">
        <v>10</v>
      </c>
    </row>
    <row r="1952" spans="1:8" x14ac:dyDescent="0.25">
      <c r="A1952">
        <v>48</v>
      </c>
      <c r="B1952" t="s">
        <v>75</v>
      </c>
      <c r="C1952">
        <v>3</v>
      </c>
      <c r="D1952" t="s">
        <v>76</v>
      </c>
      <c r="E1952">
        <v>2003</v>
      </c>
      <c r="F1952">
        <v>1087</v>
      </c>
      <c r="G1952" s="1" t="s">
        <v>10</v>
      </c>
      <c r="H1952" s="1" t="s">
        <v>10</v>
      </c>
    </row>
    <row r="1953" spans="1:8" x14ac:dyDescent="0.25">
      <c r="A1953">
        <v>48</v>
      </c>
      <c r="B1953" t="s">
        <v>75</v>
      </c>
      <c r="C1953">
        <v>3</v>
      </c>
      <c r="D1953" t="s">
        <v>76</v>
      </c>
      <c r="E1953">
        <v>2004</v>
      </c>
      <c r="F1953" t="s">
        <v>10</v>
      </c>
      <c r="G1953" s="1" t="s">
        <v>10</v>
      </c>
      <c r="H1953" s="1" t="s">
        <v>10</v>
      </c>
    </row>
    <row r="1954" spans="1:8" x14ac:dyDescent="0.25">
      <c r="A1954">
        <v>48</v>
      </c>
      <c r="B1954" t="s">
        <v>75</v>
      </c>
      <c r="C1954">
        <v>3</v>
      </c>
      <c r="D1954" t="s">
        <v>76</v>
      </c>
      <c r="E1954">
        <v>2005</v>
      </c>
      <c r="F1954" t="s">
        <v>10</v>
      </c>
      <c r="G1954" s="1" t="s">
        <v>10</v>
      </c>
      <c r="H1954" s="1" t="s">
        <v>10</v>
      </c>
    </row>
    <row r="1955" spans="1:8" x14ac:dyDescent="0.25">
      <c r="A1955">
        <v>48</v>
      </c>
      <c r="B1955" t="s">
        <v>75</v>
      </c>
      <c r="C1955">
        <v>3</v>
      </c>
      <c r="D1955" t="s">
        <v>76</v>
      </c>
      <c r="E1955">
        <v>2006</v>
      </c>
      <c r="F1955" t="s">
        <v>10</v>
      </c>
      <c r="G1955" s="1" t="s">
        <v>10</v>
      </c>
      <c r="H1955" s="1" t="s">
        <v>10</v>
      </c>
    </row>
    <row r="1956" spans="1:8" x14ac:dyDescent="0.25">
      <c r="A1956">
        <v>48</v>
      </c>
      <c r="B1956" t="s">
        <v>75</v>
      </c>
      <c r="C1956">
        <v>3</v>
      </c>
      <c r="D1956" t="s">
        <v>76</v>
      </c>
      <c r="E1956">
        <v>2007</v>
      </c>
      <c r="F1956" t="s">
        <v>10</v>
      </c>
      <c r="G1956" s="1" t="s">
        <v>10</v>
      </c>
      <c r="H1956" s="1" t="s">
        <v>10</v>
      </c>
    </row>
    <row r="1957" spans="1:8" x14ac:dyDescent="0.25">
      <c r="A1957">
        <v>48</v>
      </c>
      <c r="B1957" t="s">
        <v>75</v>
      </c>
      <c r="C1957">
        <v>3</v>
      </c>
      <c r="D1957" t="s">
        <v>76</v>
      </c>
      <c r="E1957">
        <v>2008</v>
      </c>
      <c r="F1957" t="s">
        <v>10</v>
      </c>
      <c r="G1957" s="1" t="s">
        <v>10</v>
      </c>
      <c r="H1957" s="1" t="s">
        <v>10</v>
      </c>
    </row>
    <row r="1958" spans="1:8" x14ac:dyDescent="0.25">
      <c r="A1958">
        <v>48</v>
      </c>
      <c r="B1958" t="s">
        <v>75</v>
      </c>
      <c r="C1958">
        <v>3</v>
      </c>
      <c r="D1958" t="s">
        <v>76</v>
      </c>
      <c r="E1958">
        <v>2009</v>
      </c>
      <c r="F1958" t="s">
        <v>10</v>
      </c>
      <c r="G1958" s="1" t="s">
        <v>10</v>
      </c>
      <c r="H1958" s="1" t="s">
        <v>10</v>
      </c>
    </row>
    <row r="1959" spans="1:8" x14ac:dyDescent="0.25">
      <c r="A1959">
        <v>48</v>
      </c>
      <c r="B1959" t="s">
        <v>75</v>
      </c>
      <c r="C1959">
        <v>3</v>
      </c>
      <c r="D1959" t="s">
        <v>76</v>
      </c>
      <c r="E1959">
        <v>2010</v>
      </c>
      <c r="F1959" t="s">
        <v>10</v>
      </c>
      <c r="G1959" s="1" t="s">
        <v>10</v>
      </c>
      <c r="H1959" s="1" t="s">
        <v>10</v>
      </c>
    </row>
    <row r="1960" spans="1:8" x14ac:dyDescent="0.25">
      <c r="A1960">
        <v>48</v>
      </c>
      <c r="B1960" t="s">
        <v>75</v>
      </c>
      <c r="C1960">
        <v>3</v>
      </c>
      <c r="D1960" t="s">
        <v>76</v>
      </c>
      <c r="E1960">
        <v>2011</v>
      </c>
      <c r="F1960" t="s">
        <v>10</v>
      </c>
      <c r="G1960" s="1" t="s">
        <v>10</v>
      </c>
      <c r="H1960" s="1" t="s">
        <v>10</v>
      </c>
    </row>
    <row r="1961" spans="1:8" x14ac:dyDescent="0.25">
      <c r="A1961">
        <v>48</v>
      </c>
      <c r="B1961" t="s">
        <v>75</v>
      </c>
      <c r="C1961">
        <v>3</v>
      </c>
      <c r="D1961" t="s">
        <v>76</v>
      </c>
      <c r="E1961">
        <v>2012</v>
      </c>
      <c r="F1961" t="s">
        <v>10</v>
      </c>
      <c r="G1961" s="1" t="s">
        <v>10</v>
      </c>
      <c r="H1961" s="1" t="s">
        <v>10</v>
      </c>
    </row>
    <row r="1962" spans="1:8" x14ac:dyDescent="0.25">
      <c r="A1962">
        <v>48</v>
      </c>
      <c r="B1962" t="s">
        <v>75</v>
      </c>
      <c r="C1962">
        <v>3</v>
      </c>
      <c r="D1962" t="s">
        <v>76</v>
      </c>
      <c r="E1962">
        <v>2013</v>
      </c>
      <c r="F1962" t="s">
        <v>10</v>
      </c>
      <c r="G1962" s="1" t="s">
        <v>10</v>
      </c>
      <c r="H1962" s="1" t="s">
        <v>10</v>
      </c>
    </row>
    <row r="1963" spans="1:8" x14ac:dyDescent="0.25">
      <c r="A1963">
        <v>48</v>
      </c>
      <c r="B1963" t="s">
        <v>75</v>
      </c>
      <c r="C1963">
        <v>3</v>
      </c>
      <c r="D1963" t="s">
        <v>76</v>
      </c>
      <c r="E1963">
        <v>2014</v>
      </c>
      <c r="F1963" t="s">
        <v>10</v>
      </c>
      <c r="G1963" s="1" t="s">
        <v>10</v>
      </c>
      <c r="H1963" s="1" t="s">
        <v>10</v>
      </c>
    </row>
    <row r="1964" spans="1:8" x14ac:dyDescent="0.25">
      <c r="A1964">
        <v>48</v>
      </c>
      <c r="B1964" t="s">
        <v>75</v>
      </c>
      <c r="C1964">
        <v>3</v>
      </c>
      <c r="D1964" t="s">
        <v>76</v>
      </c>
      <c r="E1964">
        <v>2015</v>
      </c>
      <c r="F1964" t="s">
        <v>10</v>
      </c>
      <c r="G1964" s="1" t="s">
        <v>10</v>
      </c>
      <c r="H1964" s="1" t="s">
        <v>10</v>
      </c>
    </row>
    <row r="1965" spans="1:8" x14ac:dyDescent="0.25">
      <c r="A1965">
        <v>48</v>
      </c>
      <c r="B1965" t="s">
        <v>75</v>
      </c>
      <c r="C1965">
        <v>3</v>
      </c>
      <c r="D1965" t="s">
        <v>76</v>
      </c>
      <c r="E1965">
        <v>2016</v>
      </c>
      <c r="F1965" t="s">
        <v>10</v>
      </c>
      <c r="G1965" s="1" t="s">
        <v>10</v>
      </c>
      <c r="H1965" s="1" t="s">
        <v>10</v>
      </c>
    </row>
    <row r="1966" spans="1:8" x14ac:dyDescent="0.25">
      <c r="A1966">
        <v>48</v>
      </c>
      <c r="B1966" t="s">
        <v>75</v>
      </c>
      <c r="C1966">
        <v>3</v>
      </c>
      <c r="D1966" t="s">
        <v>76</v>
      </c>
      <c r="E1966">
        <v>2017</v>
      </c>
      <c r="F1966" t="s">
        <v>10</v>
      </c>
      <c r="G1966" s="1" t="s">
        <v>10</v>
      </c>
      <c r="H1966" s="1" t="s">
        <v>10</v>
      </c>
    </row>
    <row r="1967" spans="1:8" x14ac:dyDescent="0.25">
      <c r="A1967">
        <v>48</v>
      </c>
      <c r="B1967" t="s">
        <v>75</v>
      </c>
      <c r="C1967">
        <v>3</v>
      </c>
      <c r="D1967" t="s">
        <v>76</v>
      </c>
      <c r="E1967">
        <v>2018</v>
      </c>
      <c r="F1967">
        <v>1392</v>
      </c>
      <c r="G1967" s="1" t="s">
        <v>10</v>
      </c>
      <c r="H1967" s="1" t="s">
        <v>10</v>
      </c>
    </row>
    <row r="1968" spans="1:8" x14ac:dyDescent="0.25">
      <c r="A1968">
        <v>48</v>
      </c>
      <c r="B1968" t="s">
        <v>75</v>
      </c>
      <c r="C1968">
        <v>3</v>
      </c>
      <c r="D1968" t="s">
        <v>76</v>
      </c>
      <c r="E1968">
        <v>2019</v>
      </c>
      <c r="F1968" t="s">
        <v>10</v>
      </c>
      <c r="G1968" s="1" t="s">
        <v>10</v>
      </c>
      <c r="H1968" s="1" t="s">
        <v>10</v>
      </c>
    </row>
    <row r="1969" spans="1:8" x14ac:dyDescent="0.25">
      <c r="A1969">
        <v>48</v>
      </c>
      <c r="B1969" t="s">
        <v>75</v>
      </c>
      <c r="C1969">
        <v>3</v>
      </c>
      <c r="D1969" t="s">
        <v>76</v>
      </c>
      <c r="E1969">
        <v>2020</v>
      </c>
      <c r="F1969" t="s">
        <v>10</v>
      </c>
      <c r="G1969" s="1" t="s">
        <v>10</v>
      </c>
      <c r="H1969" s="1" t="s">
        <v>10</v>
      </c>
    </row>
    <row r="1970" spans="1:8" x14ac:dyDescent="0.25">
      <c r="A1970">
        <v>49</v>
      </c>
      <c r="B1970" t="s">
        <v>77</v>
      </c>
      <c r="C1970">
        <v>2</v>
      </c>
      <c r="D1970" t="s">
        <v>78</v>
      </c>
      <c r="E1970">
        <v>1980</v>
      </c>
      <c r="F1970">
        <v>6000</v>
      </c>
      <c r="G1970" s="1" t="s">
        <v>10</v>
      </c>
      <c r="H1970" s="1" t="s">
        <v>10</v>
      </c>
    </row>
    <row r="1971" spans="1:8" x14ac:dyDescent="0.25">
      <c r="A1971">
        <v>49</v>
      </c>
      <c r="B1971" t="s">
        <v>77</v>
      </c>
      <c r="C1971">
        <v>2</v>
      </c>
      <c r="D1971" t="s">
        <v>78</v>
      </c>
      <c r="E1971">
        <v>1981</v>
      </c>
      <c r="F1971">
        <v>5000</v>
      </c>
      <c r="G1971" s="1" t="s">
        <v>10</v>
      </c>
      <c r="H1971" s="1" t="s">
        <v>10</v>
      </c>
    </row>
    <row r="1972" spans="1:8" x14ac:dyDescent="0.25">
      <c r="A1972">
        <v>49</v>
      </c>
      <c r="B1972" t="s">
        <v>77</v>
      </c>
      <c r="C1972">
        <v>2</v>
      </c>
      <c r="D1972" t="s">
        <v>78</v>
      </c>
      <c r="E1972">
        <v>1982</v>
      </c>
      <c r="F1972">
        <v>5000</v>
      </c>
      <c r="G1972" s="1" t="s">
        <v>10</v>
      </c>
      <c r="H1972" s="1" t="s">
        <v>10</v>
      </c>
    </row>
    <row r="1973" spans="1:8" x14ac:dyDescent="0.25">
      <c r="A1973">
        <v>49</v>
      </c>
      <c r="B1973" t="s">
        <v>77</v>
      </c>
      <c r="C1973">
        <v>2</v>
      </c>
      <c r="D1973" t="s">
        <v>78</v>
      </c>
      <c r="E1973">
        <v>1983</v>
      </c>
      <c r="F1973">
        <v>4500</v>
      </c>
      <c r="G1973" s="1" t="s">
        <v>10</v>
      </c>
      <c r="H1973" s="1" t="s">
        <v>10</v>
      </c>
    </row>
    <row r="1974" spans="1:8" x14ac:dyDescent="0.25">
      <c r="A1974">
        <v>49</v>
      </c>
      <c r="B1974" t="s">
        <v>77</v>
      </c>
      <c r="C1974">
        <v>2</v>
      </c>
      <c r="D1974" t="s">
        <v>78</v>
      </c>
      <c r="E1974">
        <v>1984</v>
      </c>
      <c r="F1974">
        <v>3500</v>
      </c>
      <c r="G1974" s="1" t="s">
        <v>10</v>
      </c>
      <c r="H1974" s="1" t="s">
        <v>10</v>
      </c>
    </row>
    <row r="1975" spans="1:8" x14ac:dyDescent="0.25">
      <c r="A1975">
        <v>49</v>
      </c>
      <c r="B1975" t="s">
        <v>77</v>
      </c>
      <c r="C1975">
        <v>2</v>
      </c>
      <c r="D1975" t="s">
        <v>78</v>
      </c>
      <c r="E1975">
        <v>1985</v>
      </c>
      <c r="F1975">
        <v>8000</v>
      </c>
      <c r="G1975" s="1" t="s">
        <v>10</v>
      </c>
      <c r="H1975" s="1" t="s">
        <v>10</v>
      </c>
    </row>
    <row r="1976" spans="1:8" x14ac:dyDescent="0.25">
      <c r="A1976">
        <v>49</v>
      </c>
      <c r="B1976" t="s">
        <v>77</v>
      </c>
      <c r="C1976">
        <v>2</v>
      </c>
      <c r="D1976" t="s">
        <v>78</v>
      </c>
      <c r="E1976">
        <v>1986</v>
      </c>
      <c r="F1976">
        <v>3000</v>
      </c>
      <c r="G1976" s="1" t="s">
        <v>10</v>
      </c>
      <c r="H1976" s="1" t="s">
        <v>10</v>
      </c>
    </row>
    <row r="1977" spans="1:8" x14ac:dyDescent="0.25">
      <c r="A1977">
        <v>49</v>
      </c>
      <c r="B1977" t="s">
        <v>77</v>
      </c>
      <c r="C1977">
        <v>2</v>
      </c>
      <c r="D1977" t="s">
        <v>78</v>
      </c>
      <c r="E1977">
        <v>1987</v>
      </c>
      <c r="F1977">
        <v>2500</v>
      </c>
      <c r="G1977" s="1" t="s">
        <v>10</v>
      </c>
      <c r="H1977" s="1" t="s">
        <v>10</v>
      </c>
    </row>
    <row r="1978" spans="1:8" x14ac:dyDescent="0.25">
      <c r="A1978">
        <v>49</v>
      </c>
      <c r="B1978" t="s">
        <v>77</v>
      </c>
      <c r="C1978">
        <v>2</v>
      </c>
      <c r="D1978" t="s">
        <v>78</v>
      </c>
      <c r="E1978">
        <v>1988</v>
      </c>
      <c r="F1978">
        <v>5500</v>
      </c>
      <c r="G1978" s="1" t="s">
        <v>10</v>
      </c>
      <c r="H1978" s="1" t="s">
        <v>10</v>
      </c>
    </row>
    <row r="1979" spans="1:8" x14ac:dyDescent="0.25">
      <c r="A1979">
        <v>49</v>
      </c>
      <c r="B1979" t="s">
        <v>77</v>
      </c>
      <c r="C1979">
        <v>2</v>
      </c>
      <c r="D1979" t="s">
        <v>78</v>
      </c>
      <c r="E1979">
        <v>1989</v>
      </c>
      <c r="F1979">
        <v>6000</v>
      </c>
      <c r="G1979" s="1" t="s">
        <v>10</v>
      </c>
      <c r="H1979" s="1" t="s">
        <v>10</v>
      </c>
    </row>
    <row r="1980" spans="1:8" x14ac:dyDescent="0.25">
      <c r="A1980">
        <v>49</v>
      </c>
      <c r="B1980" t="s">
        <v>77</v>
      </c>
      <c r="C1980">
        <v>2</v>
      </c>
      <c r="D1980" t="s">
        <v>78</v>
      </c>
      <c r="E1980">
        <v>1990</v>
      </c>
      <c r="F1980">
        <v>750</v>
      </c>
      <c r="G1980" s="1" t="s">
        <v>10</v>
      </c>
      <c r="H1980" s="1" t="s">
        <v>10</v>
      </c>
    </row>
    <row r="1981" spans="1:8" x14ac:dyDescent="0.25">
      <c r="A1981">
        <v>49</v>
      </c>
      <c r="B1981" t="s">
        <v>77</v>
      </c>
      <c r="C1981">
        <v>2</v>
      </c>
      <c r="D1981" t="s">
        <v>78</v>
      </c>
      <c r="E1981">
        <v>1991</v>
      </c>
      <c r="F1981">
        <v>1500</v>
      </c>
      <c r="G1981" s="1" t="s">
        <v>10</v>
      </c>
      <c r="H1981" s="1" t="s">
        <v>10</v>
      </c>
    </row>
    <row r="1982" spans="1:8" x14ac:dyDescent="0.25">
      <c r="A1982">
        <v>49</v>
      </c>
      <c r="B1982" t="s">
        <v>77</v>
      </c>
      <c r="C1982">
        <v>2</v>
      </c>
      <c r="D1982" t="s">
        <v>78</v>
      </c>
      <c r="E1982">
        <v>1992</v>
      </c>
      <c r="F1982">
        <v>2500</v>
      </c>
      <c r="G1982" s="1" t="s">
        <v>10</v>
      </c>
      <c r="H1982" s="1" t="s">
        <v>10</v>
      </c>
    </row>
    <row r="1983" spans="1:8" x14ac:dyDescent="0.25">
      <c r="A1983">
        <v>49</v>
      </c>
      <c r="B1983" t="s">
        <v>77</v>
      </c>
      <c r="C1983">
        <v>2</v>
      </c>
      <c r="D1983" t="s">
        <v>78</v>
      </c>
      <c r="E1983">
        <v>1993</v>
      </c>
      <c r="F1983">
        <v>1800</v>
      </c>
      <c r="G1983" s="1" t="s">
        <v>10</v>
      </c>
      <c r="H1983" s="1" t="s">
        <v>10</v>
      </c>
    </row>
    <row r="1984" spans="1:8" x14ac:dyDescent="0.25">
      <c r="A1984">
        <v>49</v>
      </c>
      <c r="B1984" t="s">
        <v>77</v>
      </c>
      <c r="C1984">
        <v>2</v>
      </c>
      <c r="D1984" t="s">
        <v>78</v>
      </c>
      <c r="E1984">
        <v>1994</v>
      </c>
      <c r="F1984">
        <v>15000</v>
      </c>
      <c r="G1984" s="1" t="s">
        <v>10</v>
      </c>
      <c r="H1984" s="1" t="s">
        <v>10</v>
      </c>
    </row>
    <row r="1985" spans="1:8" x14ac:dyDescent="0.25">
      <c r="A1985">
        <v>49</v>
      </c>
      <c r="B1985" t="s">
        <v>77</v>
      </c>
      <c r="C1985">
        <v>2</v>
      </c>
      <c r="D1985" t="s">
        <v>78</v>
      </c>
      <c r="E1985">
        <v>1995</v>
      </c>
      <c r="F1985">
        <v>1200</v>
      </c>
      <c r="G1985" s="1" t="s">
        <v>10</v>
      </c>
      <c r="H1985" s="1" t="s">
        <v>10</v>
      </c>
    </row>
    <row r="1986" spans="1:8" x14ac:dyDescent="0.25">
      <c r="A1986">
        <v>49</v>
      </c>
      <c r="B1986" t="s">
        <v>77</v>
      </c>
      <c r="C1986">
        <v>2</v>
      </c>
      <c r="D1986" t="s">
        <v>78</v>
      </c>
      <c r="E1986">
        <v>1996</v>
      </c>
      <c r="F1986">
        <v>4200</v>
      </c>
      <c r="G1986" s="1" t="s">
        <v>10</v>
      </c>
      <c r="H1986" s="1" t="s">
        <v>10</v>
      </c>
    </row>
    <row r="1987" spans="1:8" x14ac:dyDescent="0.25">
      <c r="A1987">
        <v>49</v>
      </c>
      <c r="B1987" t="s">
        <v>77</v>
      </c>
      <c r="C1987">
        <v>2</v>
      </c>
      <c r="D1987" t="s">
        <v>78</v>
      </c>
      <c r="E1987">
        <v>1997</v>
      </c>
      <c r="F1987">
        <v>1500</v>
      </c>
      <c r="G1987" s="1" t="s">
        <v>10</v>
      </c>
      <c r="H1987" s="1" t="s">
        <v>10</v>
      </c>
    </row>
    <row r="1988" spans="1:8" x14ac:dyDescent="0.25">
      <c r="A1988">
        <v>49</v>
      </c>
      <c r="B1988" t="s">
        <v>77</v>
      </c>
      <c r="C1988">
        <v>2</v>
      </c>
      <c r="D1988" t="s">
        <v>78</v>
      </c>
      <c r="E1988">
        <v>1998</v>
      </c>
      <c r="F1988">
        <v>8000</v>
      </c>
      <c r="G1988" s="1" t="s">
        <v>10</v>
      </c>
      <c r="H1988" s="1" t="s">
        <v>10</v>
      </c>
    </row>
    <row r="1989" spans="1:8" x14ac:dyDescent="0.25">
      <c r="A1989">
        <v>49</v>
      </c>
      <c r="B1989" t="s">
        <v>77</v>
      </c>
      <c r="C1989">
        <v>2</v>
      </c>
      <c r="D1989" t="s">
        <v>78</v>
      </c>
      <c r="E1989">
        <v>1999</v>
      </c>
      <c r="F1989">
        <v>5036</v>
      </c>
      <c r="G1989" s="1" t="s">
        <v>10</v>
      </c>
      <c r="H1989" s="1" t="s">
        <v>10</v>
      </c>
    </row>
    <row r="1990" spans="1:8" x14ac:dyDescent="0.25">
      <c r="A1990">
        <v>49</v>
      </c>
      <c r="B1990" t="s">
        <v>77</v>
      </c>
      <c r="C1990">
        <v>2</v>
      </c>
      <c r="D1990" t="s">
        <v>78</v>
      </c>
      <c r="E1990">
        <v>2000</v>
      </c>
      <c r="F1990">
        <v>10409</v>
      </c>
      <c r="G1990" s="1" t="s">
        <v>10</v>
      </c>
      <c r="H1990" s="1" t="s">
        <v>10</v>
      </c>
    </row>
    <row r="1991" spans="1:8" x14ac:dyDescent="0.25">
      <c r="A1991">
        <v>49</v>
      </c>
      <c r="B1991" t="s">
        <v>77</v>
      </c>
      <c r="C1991">
        <v>2</v>
      </c>
      <c r="D1991" t="s">
        <v>78</v>
      </c>
      <c r="E1991">
        <v>2001</v>
      </c>
      <c r="F1991">
        <v>5382</v>
      </c>
      <c r="G1991" s="1" t="s">
        <v>10</v>
      </c>
      <c r="H1991" s="1" t="s">
        <v>10</v>
      </c>
    </row>
    <row r="1992" spans="1:8" x14ac:dyDescent="0.25">
      <c r="A1992">
        <v>49</v>
      </c>
      <c r="B1992" t="s">
        <v>77</v>
      </c>
      <c r="C1992">
        <v>2</v>
      </c>
      <c r="D1992" t="s">
        <v>78</v>
      </c>
      <c r="E1992">
        <v>2002</v>
      </c>
      <c r="F1992" t="s">
        <v>10</v>
      </c>
      <c r="G1992" s="1" t="s">
        <v>10</v>
      </c>
      <c r="H1992" s="1" t="s">
        <v>10</v>
      </c>
    </row>
    <row r="1993" spans="1:8" x14ac:dyDescent="0.25">
      <c r="A1993">
        <v>49</v>
      </c>
      <c r="B1993" t="s">
        <v>77</v>
      </c>
      <c r="C1993">
        <v>2</v>
      </c>
      <c r="D1993" t="s">
        <v>78</v>
      </c>
      <c r="E1993">
        <v>2003</v>
      </c>
      <c r="F1993" t="s">
        <v>10</v>
      </c>
      <c r="G1993" s="1" t="s">
        <v>10</v>
      </c>
      <c r="H1993" s="1" t="s">
        <v>10</v>
      </c>
    </row>
    <row r="1994" spans="1:8" x14ac:dyDescent="0.25">
      <c r="A1994">
        <v>49</v>
      </c>
      <c r="B1994" t="s">
        <v>77</v>
      </c>
      <c r="C1994">
        <v>2</v>
      </c>
      <c r="D1994" t="s">
        <v>78</v>
      </c>
      <c r="E1994">
        <v>2004</v>
      </c>
      <c r="F1994" t="s">
        <v>10</v>
      </c>
      <c r="G1994" s="1" t="s">
        <v>10</v>
      </c>
      <c r="H1994" s="1" t="s">
        <v>10</v>
      </c>
    </row>
    <row r="1995" spans="1:8" x14ac:dyDescent="0.25">
      <c r="A1995">
        <v>49</v>
      </c>
      <c r="B1995" t="s">
        <v>77</v>
      </c>
      <c r="C1995">
        <v>2</v>
      </c>
      <c r="D1995" t="s">
        <v>78</v>
      </c>
      <c r="E1995">
        <v>2005</v>
      </c>
      <c r="F1995">
        <v>6757</v>
      </c>
      <c r="G1995" s="1" t="s">
        <v>10</v>
      </c>
      <c r="H1995" s="1" t="s">
        <v>10</v>
      </c>
    </row>
    <row r="1996" spans="1:8" x14ac:dyDescent="0.25">
      <c r="A1996">
        <v>49</v>
      </c>
      <c r="B1996" t="s">
        <v>77</v>
      </c>
      <c r="C1996">
        <v>2</v>
      </c>
      <c r="D1996" t="s">
        <v>78</v>
      </c>
      <c r="E1996">
        <v>2006</v>
      </c>
      <c r="F1996">
        <v>11523</v>
      </c>
      <c r="G1996" s="1" t="s">
        <v>10</v>
      </c>
      <c r="H1996" s="1" t="s">
        <v>10</v>
      </c>
    </row>
    <row r="1997" spans="1:8" x14ac:dyDescent="0.25">
      <c r="A1997">
        <v>49</v>
      </c>
      <c r="B1997" t="s">
        <v>77</v>
      </c>
      <c r="C1997">
        <v>2</v>
      </c>
      <c r="D1997" t="s">
        <v>78</v>
      </c>
      <c r="E1997">
        <v>2007</v>
      </c>
      <c r="F1997">
        <v>9232</v>
      </c>
      <c r="G1997" s="1" t="s">
        <v>10</v>
      </c>
      <c r="H1997" s="1" t="s">
        <v>10</v>
      </c>
    </row>
    <row r="1998" spans="1:8" x14ac:dyDescent="0.25">
      <c r="A1998">
        <v>49</v>
      </c>
      <c r="B1998" t="s">
        <v>77</v>
      </c>
      <c r="C1998">
        <v>2</v>
      </c>
      <c r="D1998" t="s">
        <v>78</v>
      </c>
      <c r="E1998">
        <v>2008</v>
      </c>
      <c r="F1998">
        <v>5142</v>
      </c>
      <c r="G1998" s="1" t="s">
        <v>10</v>
      </c>
      <c r="H1998" s="1" t="s">
        <v>10</v>
      </c>
    </row>
    <row r="1999" spans="1:8" x14ac:dyDescent="0.25">
      <c r="A1999">
        <v>49</v>
      </c>
      <c r="B1999" t="s">
        <v>77</v>
      </c>
      <c r="C1999">
        <v>2</v>
      </c>
      <c r="D1999" t="s">
        <v>78</v>
      </c>
      <c r="E1999">
        <v>2009</v>
      </c>
      <c r="F1999">
        <v>15836</v>
      </c>
      <c r="G1999" s="1" t="s">
        <v>10</v>
      </c>
      <c r="H1999" s="1" t="s">
        <v>10</v>
      </c>
    </row>
    <row r="2000" spans="1:8" x14ac:dyDescent="0.25">
      <c r="A2000">
        <v>49</v>
      </c>
      <c r="B2000" t="s">
        <v>77</v>
      </c>
      <c r="C2000">
        <v>2</v>
      </c>
      <c r="D2000" t="s">
        <v>78</v>
      </c>
      <c r="E2000">
        <v>2010</v>
      </c>
      <c r="F2000">
        <v>8132</v>
      </c>
      <c r="G2000" s="1" t="s">
        <v>10</v>
      </c>
      <c r="H2000" s="1" t="s">
        <v>10</v>
      </c>
    </row>
    <row r="2001" spans="1:8" x14ac:dyDescent="0.25">
      <c r="A2001">
        <v>49</v>
      </c>
      <c r="B2001" t="s">
        <v>77</v>
      </c>
      <c r="C2001">
        <v>2</v>
      </c>
      <c r="D2001" t="s">
        <v>78</v>
      </c>
      <c r="E2001">
        <v>2011</v>
      </c>
      <c r="F2001">
        <v>4427</v>
      </c>
      <c r="G2001" s="1" t="s">
        <v>10</v>
      </c>
      <c r="H2001" s="1" t="s">
        <v>10</v>
      </c>
    </row>
    <row r="2002" spans="1:8" x14ac:dyDescent="0.25">
      <c r="A2002">
        <v>49</v>
      </c>
      <c r="B2002" t="s">
        <v>77</v>
      </c>
      <c r="C2002">
        <v>2</v>
      </c>
      <c r="D2002" t="s">
        <v>78</v>
      </c>
      <c r="E2002">
        <v>2012</v>
      </c>
      <c r="F2002">
        <v>8100</v>
      </c>
      <c r="G2002" s="1" t="s">
        <v>10</v>
      </c>
      <c r="H2002" s="1" t="s">
        <v>10</v>
      </c>
    </row>
    <row r="2003" spans="1:8" x14ac:dyDescent="0.25">
      <c r="A2003">
        <v>49</v>
      </c>
      <c r="B2003" t="s">
        <v>77</v>
      </c>
      <c r="C2003">
        <v>2</v>
      </c>
      <c r="D2003" t="s">
        <v>78</v>
      </c>
      <c r="E2003">
        <v>2013</v>
      </c>
      <c r="F2003" t="s">
        <v>10</v>
      </c>
      <c r="G2003" s="1" t="s">
        <v>10</v>
      </c>
      <c r="H2003" s="1" t="s">
        <v>10</v>
      </c>
    </row>
    <row r="2004" spans="1:8" x14ac:dyDescent="0.25">
      <c r="A2004">
        <v>49</v>
      </c>
      <c r="B2004" t="s">
        <v>77</v>
      </c>
      <c r="C2004">
        <v>2</v>
      </c>
      <c r="D2004" t="s">
        <v>78</v>
      </c>
      <c r="E2004">
        <v>2014</v>
      </c>
      <c r="F2004" t="s">
        <v>10</v>
      </c>
      <c r="G2004" s="1" t="s">
        <v>10</v>
      </c>
      <c r="H2004" s="1" t="s">
        <v>10</v>
      </c>
    </row>
    <row r="2005" spans="1:8" x14ac:dyDescent="0.25">
      <c r="A2005">
        <v>49</v>
      </c>
      <c r="B2005" t="s">
        <v>77</v>
      </c>
      <c r="C2005">
        <v>2</v>
      </c>
      <c r="D2005" t="s">
        <v>78</v>
      </c>
      <c r="E2005">
        <v>2015</v>
      </c>
      <c r="F2005">
        <v>13500</v>
      </c>
      <c r="G2005" s="1" t="s">
        <v>10</v>
      </c>
      <c r="H2005" s="1" t="s">
        <v>10</v>
      </c>
    </row>
    <row r="2006" spans="1:8" x14ac:dyDescent="0.25">
      <c r="A2006">
        <v>49</v>
      </c>
      <c r="B2006" t="s">
        <v>77</v>
      </c>
      <c r="C2006">
        <v>2</v>
      </c>
      <c r="D2006" t="s">
        <v>78</v>
      </c>
      <c r="E2006">
        <v>2016</v>
      </c>
      <c r="F2006">
        <v>14000</v>
      </c>
      <c r="G2006" s="1" t="s">
        <v>10</v>
      </c>
      <c r="H2006" s="1" t="s">
        <v>10</v>
      </c>
    </row>
    <row r="2007" spans="1:8" x14ac:dyDescent="0.25">
      <c r="A2007">
        <v>49</v>
      </c>
      <c r="B2007" t="s">
        <v>77</v>
      </c>
      <c r="C2007">
        <v>2</v>
      </c>
      <c r="D2007" t="s">
        <v>78</v>
      </c>
      <c r="E2007">
        <v>2017</v>
      </c>
      <c r="F2007">
        <v>6800</v>
      </c>
      <c r="G2007" s="1" t="s">
        <v>10</v>
      </c>
      <c r="H2007" s="1" t="s">
        <v>10</v>
      </c>
    </row>
    <row r="2008" spans="1:8" x14ac:dyDescent="0.25">
      <c r="A2008">
        <v>49</v>
      </c>
      <c r="B2008" t="s">
        <v>77</v>
      </c>
      <c r="C2008">
        <v>2</v>
      </c>
      <c r="D2008" t="s">
        <v>78</v>
      </c>
      <c r="E2008">
        <v>2018</v>
      </c>
      <c r="F2008">
        <v>4560</v>
      </c>
      <c r="G2008" s="1" t="s">
        <v>10</v>
      </c>
      <c r="H2008" s="1" t="s">
        <v>10</v>
      </c>
    </row>
    <row r="2009" spans="1:8" x14ac:dyDescent="0.25">
      <c r="A2009">
        <v>49</v>
      </c>
      <c r="B2009" t="s">
        <v>77</v>
      </c>
      <c r="C2009">
        <v>2</v>
      </c>
      <c r="D2009" t="s">
        <v>78</v>
      </c>
      <c r="E2009">
        <v>2019</v>
      </c>
      <c r="F2009">
        <v>3756</v>
      </c>
      <c r="G2009" s="1" t="s">
        <v>10</v>
      </c>
      <c r="H2009" s="1" t="s">
        <v>10</v>
      </c>
    </row>
    <row r="2010" spans="1:8" x14ac:dyDescent="0.25">
      <c r="A2010">
        <v>49</v>
      </c>
      <c r="B2010" t="s">
        <v>77</v>
      </c>
      <c r="C2010">
        <v>2</v>
      </c>
      <c r="D2010" t="s">
        <v>78</v>
      </c>
      <c r="E2010">
        <v>2020</v>
      </c>
      <c r="F2010" t="s">
        <v>10</v>
      </c>
      <c r="G2010" s="1" t="s">
        <v>10</v>
      </c>
      <c r="H2010" s="1" t="s">
        <v>10</v>
      </c>
    </row>
    <row r="2011" spans="1:8" x14ac:dyDescent="0.25">
      <c r="A2011">
        <v>50</v>
      </c>
      <c r="B2011" t="s">
        <v>79</v>
      </c>
      <c r="C2011">
        <v>2</v>
      </c>
      <c r="D2011" t="s">
        <v>80</v>
      </c>
      <c r="E2011">
        <v>1980</v>
      </c>
      <c r="F2011">
        <v>3000</v>
      </c>
      <c r="G2011" s="1" t="s">
        <v>10</v>
      </c>
      <c r="H2011" s="1" t="s">
        <v>10</v>
      </c>
    </row>
    <row r="2012" spans="1:8" x14ac:dyDescent="0.25">
      <c r="A2012">
        <v>50</v>
      </c>
      <c r="B2012" t="s">
        <v>79</v>
      </c>
      <c r="C2012">
        <v>2</v>
      </c>
      <c r="D2012" t="s">
        <v>80</v>
      </c>
      <c r="E2012">
        <v>1981</v>
      </c>
      <c r="F2012">
        <v>6000</v>
      </c>
      <c r="G2012" s="1" t="s">
        <v>10</v>
      </c>
      <c r="H2012" s="1" t="s">
        <v>10</v>
      </c>
    </row>
    <row r="2013" spans="1:8" x14ac:dyDescent="0.25">
      <c r="A2013">
        <v>50</v>
      </c>
      <c r="B2013" t="s">
        <v>79</v>
      </c>
      <c r="C2013">
        <v>2</v>
      </c>
      <c r="D2013" t="s">
        <v>80</v>
      </c>
      <c r="E2013">
        <v>1982</v>
      </c>
      <c r="F2013">
        <v>4000</v>
      </c>
      <c r="G2013" s="1" t="s">
        <v>10</v>
      </c>
      <c r="H2013" s="1" t="s">
        <v>10</v>
      </c>
    </row>
    <row r="2014" spans="1:8" x14ac:dyDescent="0.25">
      <c r="A2014">
        <v>50</v>
      </c>
      <c r="B2014" t="s">
        <v>79</v>
      </c>
      <c r="C2014">
        <v>2</v>
      </c>
      <c r="D2014" t="s">
        <v>80</v>
      </c>
      <c r="E2014">
        <v>1983</v>
      </c>
      <c r="F2014">
        <v>2500</v>
      </c>
      <c r="G2014" s="1" t="s">
        <v>10</v>
      </c>
      <c r="H2014" s="1" t="s">
        <v>10</v>
      </c>
    </row>
    <row r="2015" spans="1:8" x14ac:dyDescent="0.25">
      <c r="A2015">
        <v>50</v>
      </c>
      <c r="B2015" t="s">
        <v>79</v>
      </c>
      <c r="C2015">
        <v>2</v>
      </c>
      <c r="D2015" t="s">
        <v>80</v>
      </c>
      <c r="E2015">
        <v>1984</v>
      </c>
      <c r="F2015">
        <v>2800</v>
      </c>
      <c r="G2015" s="1" t="s">
        <v>10</v>
      </c>
      <c r="H2015" s="1" t="s">
        <v>10</v>
      </c>
    </row>
    <row r="2016" spans="1:8" x14ac:dyDescent="0.25">
      <c r="A2016">
        <v>50</v>
      </c>
      <c r="B2016" t="s">
        <v>79</v>
      </c>
      <c r="C2016">
        <v>2</v>
      </c>
      <c r="D2016" t="s">
        <v>80</v>
      </c>
      <c r="E2016">
        <v>1985</v>
      </c>
      <c r="F2016">
        <v>1000</v>
      </c>
      <c r="G2016" s="1" t="s">
        <v>10</v>
      </c>
      <c r="H2016" s="1" t="s">
        <v>10</v>
      </c>
    </row>
    <row r="2017" spans="1:8" x14ac:dyDescent="0.25">
      <c r="A2017">
        <v>50</v>
      </c>
      <c r="B2017" t="s">
        <v>79</v>
      </c>
      <c r="C2017">
        <v>2</v>
      </c>
      <c r="D2017" t="s">
        <v>80</v>
      </c>
      <c r="E2017">
        <v>1986</v>
      </c>
      <c r="F2017">
        <v>2150</v>
      </c>
      <c r="G2017" s="1" t="s">
        <v>10</v>
      </c>
      <c r="H2017" s="1" t="s">
        <v>10</v>
      </c>
    </row>
    <row r="2018" spans="1:8" x14ac:dyDescent="0.25">
      <c r="A2018">
        <v>50</v>
      </c>
      <c r="B2018" t="s">
        <v>79</v>
      </c>
      <c r="C2018">
        <v>2</v>
      </c>
      <c r="D2018" t="s">
        <v>80</v>
      </c>
      <c r="E2018">
        <v>1987</v>
      </c>
      <c r="F2018">
        <v>3300</v>
      </c>
      <c r="G2018" s="1" t="s">
        <v>10</v>
      </c>
      <c r="H2018" s="1" t="s">
        <v>10</v>
      </c>
    </row>
    <row r="2019" spans="1:8" x14ac:dyDescent="0.25">
      <c r="A2019">
        <v>50</v>
      </c>
      <c r="B2019" t="s">
        <v>79</v>
      </c>
      <c r="C2019">
        <v>2</v>
      </c>
      <c r="D2019" t="s">
        <v>80</v>
      </c>
      <c r="E2019">
        <v>1988</v>
      </c>
      <c r="F2019">
        <v>3500</v>
      </c>
      <c r="G2019" s="1" t="s">
        <v>10</v>
      </c>
      <c r="H2019" s="1" t="s">
        <v>10</v>
      </c>
    </row>
    <row r="2020" spans="1:8" x14ac:dyDescent="0.25">
      <c r="A2020">
        <v>50</v>
      </c>
      <c r="B2020" t="s">
        <v>79</v>
      </c>
      <c r="C2020">
        <v>2</v>
      </c>
      <c r="D2020" t="s">
        <v>80</v>
      </c>
      <c r="E2020">
        <v>1989</v>
      </c>
      <c r="F2020">
        <v>1000</v>
      </c>
      <c r="G2020" s="1" t="s">
        <v>10</v>
      </c>
      <c r="H2020" s="1" t="s">
        <v>10</v>
      </c>
    </row>
    <row r="2021" spans="1:8" x14ac:dyDescent="0.25">
      <c r="A2021">
        <v>50</v>
      </c>
      <c r="B2021" t="s">
        <v>79</v>
      </c>
      <c r="C2021">
        <v>2</v>
      </c>
      <c r="D2021" t="s">
        <v>80</v>
      </c>
      <c r="E2021">
        <v>1990</v>
      </c>
      <c r="F2021">
        <v>1000</v>
      </c>
      <c r="G2021" s="1" t="s">
        <v>10</v>
      </c>
      <c r="H2021" s="1" t="s">
        <v>10</v>
      </c>
    </row>
    <row r="2022" spans="1:8" x14ac:dyDescent="0.25">
      <c r="A2022">
        <v>50</v>
      </c>
      <c r="B2022" t="s">
        <v>79</v>
      </c>
      <c r="C2022">
        <v>2</v>
      </c>
      <c r="D2022" t="s">
        <v>80</v>
      </c>
      <c r="E2022">
        <v>1991</v>
      </c>
      <c r="F2022">
        <v>2500</v>
      </c>
      <c r="G2022" s="1" t="s">
        <v>10</v>
      </c>
      <c r="H2022" s="1" t="s">
        <v>10</v>
      </c>
    </row>
    <row r="2023" spans="1:8" x14ac:dyDescent="0.25">
      <c r="A2023">
        <v>50</v>
      </c>
      <c r="B2023" t="s">
        <v>79</v>
      </c>
      <c r="C2023">
        <v>2</v>
      </c>
      <c r="D2023" t="s">
        <v>80</v>
      </c>
      <c r="E2023">
        <v>1992</v>
      </c>
      <c r="F2023">
        <v>1070</v>
      </c>
      <c r="G2023" s="1" t="s">
        <v>10</v>
      </c>
      <c r="H2023" s="1" t="s">
        <v>10</v>
      </c>
    </row>
    <row r="2024" spans="1:8" x14ac:dyDescent="0.25">
      <c r="A2024">
        <v>50</v>
      </c>
      <c r="B2024" t="s">
        <v>79</v>
      </c>
      <c r="C2024">
        <v>2</v>
      </c>
      <c r="D2024" t="s">
        <v>80</v>
      </c>
      <c r="E2024">
        <v>1993</v>
      </c>
      <c r="F2024">
        <v>3200</v>
      </c>
      <c r="G2024" s="1" t="s">
        <v>10</v>
      </c>
      <c r="H2024" s="1" t="s">
        <v>10</v>
      </c>
    </row>
    <row r="2025" spans="1:8" x14ac:dyDescent="0.25">
      <c r="A2025">
        <v>50</v>
      </c>
      <c r="B2025" t="s">
        <v>79</v>
      </c>
      <c r="C2025">
        <v>2</v>
      </c>
      <c r="D2025" t="s">
        <v>80</v>
      </c>
      <c r="E2025">
        <v>1994</v>
      </c>
      <c r="F2025">
        <v>1100</v>
      </c>
      <c r="G2025" s="1" t="s">
        <v>10</v>
      </c>
      <c r="H2025" s="1" t="s">
        <v>10</v>
      </c>
    </row>
    <row r="2026" spans="1:8" x14ac:dyDescent="0.25">
      <c r="A2026">
        <v>50</v>
      </c>
      <c r="B2026" t="s">
        <v>79</v>
      </c>
      <c r="C2026">
        <v>2</v>
      </c>
      <c r="D2026" t="s">
        <v>80</v>
      </c>
      <c r="E2026">
        <v>1995</v>
      </c>
      <c r="F2026">
        <v>2500</v>
      </c>
      <c r="G2026" s="1" t="s">
        <v>10</v>
      </c>
      <c r="H2026" s="1" t="s">
        <v>10</v>
      </c>
    </row>
    <row r="2027" spans="1:8" x14ac:dyDescent="0.25">
      <c r="A2027">
        <v>50</v>
      </c>
      <c r="B2027" t="s">
        <v>79</v>
      </c>
      <c r="C2027">
        <v>2</v>
      </c>
      <c r="D2027" t="s">
        <v>80</v>
      </c>
      <c r="E2027">
        <v>1996</v>
      </c>
      <c r="F2027">
        <v>1000</v>
      </c>
      <c r="G2027" s="1" t="s">
        <v>10</v>
      </c>
      <c r="H2027" s="1" t="s">
        <v>10</v>
      </c>
    </row>
    <row r="2028" spans="1:8" x14ac:dyDescent="0.25">
      <c r="A2028">
        <v>50</v>
      </c>
      <c r="B2028" t="s">
        <v>79</v>
      </c>
      <c r="C2028">
        <v>2</v>
      </c>
      <c r="D2028" t="s">
        <v>80</v>
      </c>
      <c r="E2028">
        <v>1997</v>
      </c>
      <c r="F2028">
        <v>3500</v>
      </c>
      <c r="G2028" s="1" t="s">
        <v>10</v>
      </c>
      <c r="H2028" s="1" t="s">
        <v>10</v>
      </c>
    </row>
    <row r="2029" spans="1:8" x14ac:dyDescent="0.25">
      <c r="A2029">
        <v>50</v>
      </c>
      <c r="B2029" t="s">
        <v>79</v>
      </c>
      <c r="C2029">
        <v>2</v>
      </c>
      <c r="D2029" t="s">
        <v>80</v>
      </c>
      <c r="E2029">
        <v>1998</v>
      </c>
      <c r="F2029">
        <v>4416</v>
      </c>
      <c r="G2029" s="1" t="s">
        <v>10</v>
      </c>
      <c r="H2029" s="1" t="s">
        <v>10</v>
      </c>
    </row>
    <row r="2030" spans="1:8" x14ac:dyDescent="0.25">
      <c r="A2030">
        <v>50</v>
      </c>
      <c r="B2030" t="s">
        <v>79</v>
      </c>
      <c r="C2030">
        <v>2</v>
      </c>
      <c r="D2030" t="s">
        <v>80</v>
      </c>
      <c r="E2030">
        <v>1999</v>
      </c>
      <c r="F2030">
        <v>7000</v>
      </c>
      <c r="G2030" s="1" t="s">
        <v>10</v>
      </c>
      <c r="H2030" s="1" t="s">
        <v>10</v>
      </c>
    </row>
    <row r="2031" spans="1:8" x14ac:dyDescent="0.25">
      <c r="A2031">
        <v>50</v>
      </c>
      <c r="B2031" t="s">
        <v>79</v>
      </c>
      <c r="C2031">
        <v>2</v>
      </c>
      <c r="D2031" t="s">
        <v>80</v>
      </c>
      <c r="E2031">
        <v>2000</v>
      </c>
      <c r="F2031">
        <v>2600</v>
      </c>
      <c r="G2031" s="1" t="s">
        <v>10</v>
      </c>
      <c r="H2031" s="1" t="s">
        <v>10</v>
      </c>
    </row>
    <row r="2032" spans="1:8" x14ac:dyDescent="0.25">
      <c r="A2032">
        <v>50</v>
      </c>
      <c r="B2032" t="s">
        <v>79</v>
      </c>
      <c r="C2032">
        <v>2</v>
      </c>
      <c r="D2032" t="s">
        <v>80</v>
      </c>
      <c r="E2032">
        <v>2001</v>
      </c>
      <c r="F2032">
        <v>8347</v>
      </c>
      <c r="G2032" s="1" t="s">
        <v>10</v>
      </c>
      <c r="H2032" s="1" t="s">
        <v>10</v>
      </c>
    </row>
    <row r="2033" spans="1:8" x14ac:dyDescent="0.25">
      <c r="A2033">
        <v>50</v>
      </c>
      <c r="B2033" t="s">
        <v>79</v>
      </c>
      <c r="C2033">
        <v>2</v>
      </c>
      <c r="D2033" t="s">
        <v>80</v>
      </c>
      <c r="E2033">
        <v>2002</v>
      </c>
      <c r="F2033">
        <v>9016</v>
      </c>
      <c r="G2033" s="1" t="s">
        <v>10</v>
      </c>
      <c r="H2033" s="1" t="s">
        <v>10</v>
      </c>
    </row>
    <row r="2034" spans="1:8" x14ac:dyDescent="0.25">
      <c r="A2034">
        <v>50</v>
      </c>
      <c r="B2034" t="s">
        <v>79</v>
      </c>
      <c r="C2034">
        <v>2</v>
      </c>
      <c r="D2034" t="s">
        <v>80</v>
      </c>
      <c r="E2034">
        <v>2003</v>
      </c>
      <c r="F2034">
        <v>5318</v>
      </c>
      <c r="G2034" s="1" t="s">
        <v>10</v>
      </c>
      <c r="H2034" s="1" t="s">
        <v>10</v>
      </c>
    </row>
    <row r="2035" spans="1:8" x14ac:dyDescent="0.25">
      <c r="A2035">
        <v>50</v>
      </c>
      <c r="B2035" t="s">
        <v>79</v>
      </c>
      <c r="C2035">
        <v>2</v>
      </c>
      <c r="D2035" t="s">
        <v>80</v>
      </c>
      <c r="E2035">
        <v>2004</v>
      </c>
      <c r="F2035">
        <v>5310</v>
      </c>
      <c r="G2035" s="1" t="s">
        <v>10</v>
      </c>
      <c r="H2035" s="1" t="s">
        <v>10</v>
      </c>
    </row>
    <row r="2036" spans="1:8" x14ac:dyDescent="0.25">
      <c r="A2036">
        <v>50</v>
      </c>
      <c r="B2036" t="s">
        <v>79</v>
      </c>
      <c r="C2036">
        <v>2</v>
      </c>
      <c r="D2036" t="s">
        <v>80</v>
      </c>
      <c r="E2036">
        <v>2005</v>
      </c>
      <c r="F2036">
        <v>1500</v>
      </c>
      <c r="G2036" s="1" t="s">
        <v>10</v>
      </c>
      <c r="H2036" s="1" t="s">
        <v>10</v>
      </c>
    </row>
    <row r="2037" spans="1:8" x14ac:dyDescent="0.25">
      <c r="A2037">
        <v>50</v>
      </c>
      <c r="B2037" t="s">
        <v>79</v>
      </c>
      <c r="C2037">
        <v>2</v>
      </c>
      <c r="D2037" t="s">
        <v>80</v>
      </c>
      <c r="E2037">
        <v>2006</v>
      </c>
      <c r="F2037">
        <v>4533</v>
      </c>
      <c r="G2037" s="1" t="s">
        <v>10</v>
      </c>
      <c r="H2037" s="1" t="s">
        <v>10</v>
      </c>
    </row>
    <row r="2038" spans="1:8" x14ac:dyDescent="0.25">
      <c r="A2038">
        <v>50</v>
      </c>
      <c r="B2038" t="s">
        <v>79</v>
      </c>
      <c r="C2038">
        <v>2</v>
      </c>
      <c r="D2038" t="s">
        <v>80</v>
      </c>
      <c r="E2038">
        <v>2007</v>
      </c>
      <c r="F2038" t="s">
        <v>10</v>
      </c>
      <c r="G2038" s="1" t="s">
        <v>10</v>
      </c>
      <c r="H2038" s="1" t="s">
        <v>10</v>
      </c>
    </row>
    <row r="2039" spans="1:8" x14ac:dyDescent="0.25">
      <c r="A2039">
        <v>50</v>
      </c>
      <c r="B2039" t="s">
        <v>79</v>
      </c>
      <c r="C2039">
        <v>2</v>
      </c>
      <c r="D2039" t="s">
        <v>80</v>
      </c>
      <c r="E2039">
        <v>2008</v>
      </c>
      <c r="F2039">
        <v>1900</v>
      </c>
      <c r="G2039" s="1" t="s">
        <v>10</v>
      </c>
      <c r="H2039" s="1" t="s">
        <v>10</v>
      </c>
    </row>
    <row r="2040" spans="1:8" x14ac:dyDescent="0.25">
      <c r="A2040">
        <v>50</v>
      </c>
      <c r="B2040" t="s">
        <v>79</v>
      </c>
      <c r="C2040">
        <v>2</v>
      </c>
      <c r="D2040" t="s">
        <v>80</v>
      </c>
      <c r="E2040">
        <v>2009</v>
      </c>
      <c r="F2040">
        <v>6584</v>
      </c>
      <c r="G2040" s="1" t="s">
        <v>10</v>
      </c>
      <c r="H2040" s="1" t="s">
        <v>10</v>
      </c>
    </row>
    <row r="2041" spans="1:8" x14ac:dyDescent="0.25">
      <c r="A2041">
        <v>50</v>
      </c>
      <c r="B2041" t="s">
        <v>79</v>
      </c>
      <c r="C2041">
        <v>2</v>
      </c>
      <c r="D2041" t="s">
        <v>80</v>
      </c>
      <c r="E2041">
        <v>2010</v>
      </c>
      <c r="F2041">
        <v>7000</v>
      </c>
      <c r="G2041" s="1" t="s">
        <v>10</v>
      </c>
      <c r="H2041" s="1" t="s">
        <v>10</v>
      </c>
    </row>
    <row r="2042" spans="1:8" x14ac:dyDescent="0.25">
      <c r="A2042">
        <v>50</v>
      </c>
      <c r="B2042" t="s">
        <v>79</v>
      </c>
      <c r="C2042">
        <v>2</v>
      </c>
      <c r="D2042" t="s">
        <v>80</v>
      </c>
      <c r="E2042">
        <v>2011</v>
      </c>
      <c r="F2042">
        <v>5719</v>
      </c>
      <c r="G2042" s="1" t="s">
        <v>10</v>
      </c>
      <c r="H2042" s="1" t="s">
        <v>10</v>
      </c>
    </row>
    <row r="2043" spans="1:8" x14ac:dyDescent="0.25">
      <c r="A2043">
        <v>50</v>
      </c>
      <c r="B2043" t="s">
        <v>79</v>
      </c>
      <c r="C2043">
        <v>2</v>
      </c>
      <c r="D2043" t="s">
        <v>80</v>
      </c>
      <c r="E2043">
        <v>2012</v>
      </c>
      <c r="F2043">
        <v>2014</v>
      </c>
      <c r="G2043" s="1" t="s">
        <v>10</v>
      </c>
      <c r="H2043" s="1" t="s">
        <v>10</v>
      </c>
    </row>
    <row r="2044" spans="1:8" x14ac:dyDescent="0.25">
      <c r="A2044">
        <v>50</v>
      </c>
      <c r="B2044" t="s">
        <v>79</v>
      </c>
      <c r="C2044">
        <v>2</v>
      </c>
      <c r="D2044" t="s">
        <v>80</v>
      </c>
      <c r="E2044">
        <v>2013</v>
      </c>
      <c r="F2044">
        <v>4200</v>
      </c>
      <c r="G2044" s="1" t="s">
        <v>10</v>
      </c>
      <c r="H2044" s="1" t="s">
        <v>10</v>
      </c>
    </row>
    <row r="2045" spans="1:8" x14ac:dyDescent="0.25">
      <c r="A2045">
        <v>50</v>
      </c>
      <c r="B2045" t="s">
        <v>79</v>
      </c>
      <c r="C2045">
        <v>2</v>
      </c>
      <c r="D2045" t="s">
        <v>80</v>
      </c>
      <c r="E2045">
        <v>2014</v>
      </c>
      <c r="F2045">
        <v>5400</v>
      </c>
      <c r="G2045" s="1" t="s">
        <v>10</v>
      </c>
      <c r="H2045" s="1" t="s">
        <v>10</v>
      </c>
    </row>
    <row r="2046" spans="1:8" x14ac:dyDescent="0.25">
      <c r="A2046">
        <v>50</v>
      </c>
      <c r="B2046" t="s">
        <v>79</v>
      </c>
      <c r="C2046">
        <v>2</v>
      </c>
      <c r="D2046" t="s">
        <v>80</v>
      </c>
      <c r="E2046">
        <v>2015</v>
      </c>
      <c r="F2046">
        <v>7600</v>
      </c>
      <c r="G2046" s="1" t="s">
        <v>10</v>
      </c>
      <c r="H2046" s="1" t="s">
        <v>10</v>
      </c>
    </row>
    <row r="2047" spans="1:8" x14ac:dyDescent="0.25">
      <c r="A2047">
        <v>50</v>
      </c>
      <c r="B2047" t="s">
        <v>79</v>
      </c>
      <c r="C2047">
        <v>2</v>
      </c>
      <c r="D2047" t="s">
        <v>80</v>
      </c>
      <c r="E2047">
        <v>2016</v>
      </c>
      <c r="F2047" t="s">
        <v>10</v>
      </c>
      <c r="G2047" s="1" t="s">
        <v>10</v>
      </c>
      <c r="H2047" s="1" t="s">
        <v>10</v>
      </c>
    </row>
    <row r="2048" spans="1:8" x14ac:dyDescent="0.25">
      <c r="A2048">
        <v>50</v>
      </c>
      <c r="B2048" t="s">
        <v>79</v>
      </c>
      <c r="C2048">
        <v>2</v>
      </c>
      <c r="D2048" t="s">
        <v>80</v>
      </c>
      <c r="E2048">
        <v>2017</v>
      </c>
      <c r="F2048">
        <v>6000</v>
      </c>
      <c r="G2048" s="1" t="s">
        <v>10</v>
      </c>
      <c r="H2048" s="1" t="s">
        <v>10</v>
      </c>
    </row>
    <row r="2049" spans="1:8" x14ac:dyDescent="0.25">
      <c r="A2049">
        <v>50</v>
      </c>
      <c r="B2049" t="s">
        <v>79</v>
      </c>
      <c r="C2049">
        <v>2</v>
      </c>
      <c r="D2049" t="s">
        <v>80</v>
      </c>
      <c r="E2049">
        <v>2018</v>
      </c>
      <c r="F2049" t="s">
        <v>10</v>
      </c>
      <c r="G2049" s="1" t="s">
        <v>10</v>
      </c>
      <c r="H2049" s="1" t="s">
        <v>10</v>
      </c>
    </row>
    <row r="2050" spans="1:8" x14ac:dyDescent="0.25">
      <c r="A2050">
        <v>50</v>
      </c>
      <c r="B2050" t="s">
        <v>79</v>
      </c>
      <c r="C2050">
        <v>2</v>
      </c>
      <c r="D2050" t="s">
        <v>80</v>
      </c>
      <c r="E2050">
        <v>2019</v>
      </c>
      <c r="F2050">
        <v>3300</v>
      </c>
      <c r="G2050" s="1" t="s">
        <v>10</v>
      </c>
      <c r="H2050" s="1" t="s">
        <v>10</v>
      </c>
    </row>
    <row r="2051" spans="1:8" x14ac:dyDescent="0.25">
      <c r="A2051">
        <v>50</v>
      </c>
      <c r="B2051" t="s">
        <v>79</v>
      </c>
      <c r="C2051">
        <v>2</v>
      </c>
      <c r="D2051" t="s">
        <v>80</v>
      </c>
      <c r="E2051">
        <v>2020</v>
      </c>
      <c r="F2051">
        <v>5100</v>
      </c>
      <c r="G2051" s="1" t="s">
        <v>10</v>
      </c>
      <c r="H2051" s="1" t="s">
        <v>10</v>
      </c>
    </row>
    <row r="2052" spans="1:8" x14ac:dyDescent="0.25">
      <c r="A2052">
        <v>51</v>
      </c>
      <c r="B2052" t="s">
        <v>81</v>
      </c>
      <c r="C2052">
        <v>2</v>
      </c>
      <c r="D2052" t="s">
        <v>80</v>
      </c>
      <c r="E2052">
        <v>1980</v>
      </c>
      <c r="F2052">
        <v>2500</v>
      </c>
      <c r="G2052" s="1" t="s">
        <v>10</v>
      </c>
      <c r="H2052" s="1" t="s">
        <v>10</v>
      </c>
    </row>
    <row r="2053" spans="1:8" x14ac:dyDescent="0.25">
      <c r="A2053">
        <v>51</v>
      </c>
      <c r="B2053" t="s">
        <v>81</v>
      </c>
      <c r="C2053">
        <v>2</v>
      </c>
      <c r="D2053" t="s">
        <v>80</v>
      </c>
      <c r="E2053">
        <v>1981</v>
      </c>
      <c r="F2053">
        <v>1647</v>
      </c>
      <c r="G2053" s="1" t="s">
        <v>10</v>
      </c>
      <c r="H2053" s="1" t="s">
        <v>10</v>
      </c>
    </row>
    <row r="2054" spans="1:8" x14ac:dyDescent="0.25">
      <c r="A2054">
        <v>51</v>
      </c>
      <c r="B2054" t="s">
        <v>81</v>
      </c>
      <c r="C2054">
        <v>2</v>
      </c>
      <c r="D2054" t="s">
        <v>80</v>
      </c>
      <c r="E2054">
        <v>1982</v>
      </c>
      <c r="F2054">
        <v>2400</v>
      </c>
      <c r="G2054" s="1" t="s">
        <v>10</v>
      </c>
      <c r="H2054" s="1" t="s">
        <v>10</v>
      </c>
    </row>
    <row r="2055" spans="1:8" x14ac:dyDescent="0.25">
      <c r="A2055">
        <v>51</v>
      </c>
      <c r="B2055" t="s">
        <v>81</v>
      </c>
      <c r="C2055">
        <v>2</v>
      </c>
      <c r="D2055" t="s">
        <v>80</v>
      </c>
      <c r="E2055">
        <v>1983</v>
      </c>
      <c r="F2055">
        <v>4100</v>
      </c>
      <c r="G2055" s="1" t="s">
        <v>10</v>
      </c>
      <c r="H2055" s="1" t="s">
        <v>10</v>
      </c>
    </row>
    <row r="2056" spans="1:8" x14ac:dyDescent="0.25">
      <c r="A2056">
        <v>51</v>
      </c>
      <c r="B2056" t="s">
        <v>81</v>
      </c>
      <c r="C2056">
        <v>2</v>
      </c>
      <c r="D2056" t="s">
        <v>80</v>
      </c>
      <c r="E2056">
        <v>1984</v>
      </c>
      <c r="F2056">
        <v>3742</v>
      </c>
      <c r="G2056" s="1" t="s">
        <v>10</v>
      </c>
      <c r="H2056" s="1" t="s">
        <v>10</v>
      </c>
    </row>
    <row r="2057" spans="1:8" x14ac:dyDescent="0.25">
      <c r="A2057">
        <v>51</v>
      </c>
      <c r="B2057" t="s">
        <v>81</v>
      </c>
      <c r="C2057">
        <v>2</v>
      </c>
      <c r="D2057" t="s">
        <v>80</v>
      </c>
      <c r="E2057">
        <v>1985</v>
      </c>
      <c r="F2057">
        <v>5300</v>
      </c>
      <c r="G2057" s="1" t="s">
        <v>10</v>
      </c>
      <c r="H2057" s="1" t="s">
        <v>10</v>
      </c>
    </row>
    <row r="2058" spans="1:8" x14ac:dyDescent="0.25">
      <c r="A2058">
        <v>51</v>
      </c>
      <c r="B2058" t="s">
        <v>81</v>
      </c>
      <c r="C2058">
        <v>2</v>
      </c>
      <c r="D2058" t="s">
        <v>80</v>
      </c>
      <c r="E2058">
        <v>1986</v>
      </c>
      <c r="F2058">
        <v>2600</v>
      </c>
      <c r="G2058" s="1" t="s">
        <v>10</v>
      </c>
      <c r="H2058" s="1" t="s">
        <v>10</v>
      </c>
    </row>
    <row r="2059" spans="1:8" x14ac:dyDescent="0.25">
      <c r="A2059">
        <v>51</v>
      </c>
      <c r="B2059" t="s">
        <v>81</v>
      </c>
      <c r="C2059">
        <v>2</v>
      </c>
      <c r="D2059" t="s">
        <v>80</v>
      </c>
      <c r="E2059">
        <v>1987</v>
      </c>
      <c r="F2059">
        <v>3300</v>
      </c>
      <c r="G2059" s="1" t="s">
        <v>10</v>
      </c>
      <c r="H2059" s="1" t="s">
        <v>10</v>
      </c>
    </row>
    <row r="2060" spans="1:8" x14ac:dyDescent="0.25">
      <c r="A2060">
        <v>51</v>
      </c>
      <c r="B2060" t="s">
        <v>81</v>
      </c>
      <c r="C2060">
        <v>2</v>
      </c>
      <c r="D2060" t="s">
        <v>80</v>
      </c>
      <c r="E2060">
        <v>1988</v>
      </c>
      <c r="F2060">
        <v>2560</v>
      </c>
      <c r="G2060" s="1" t="s">
        <v>10</v>
      </c>
      <c r="H2060" s="1" t="s">
        <v>10</v>
      </c>
    </row>
    <row r="2061" spans="1:8" x14ac:dyDescent="0.25">
      <c r="A2061">
        <v>51</v>
      </c>
      <c r="B2061" t="s">
        <v>81</v>
      </c>
      <c r="C2061">
        <v>2</v>
      </c>
      <c r="D2061" t="s">
        <v>80</v>
      </c>
      <c r="E2061">
        <v>1989</v>
      </c>
      <c r="F2061">
        <v>1000</v>
      </c>
      <c r="G2061" s="1" t="s">
        <v>10</v>
      </c>
      <c r="H2061" s="1" t="s">
        <v>10</v>
      </c>
    </row>
    <row r="2062" spans="1:8" x14ac:dyDescent="0.25">
      <c r="A2062">
        <v>51</v>
      </c>
      <c r="B2062" t="s">
        <v>81</v>
      </c>
      <c r="C2062">
        <v>2</v>
      </c>
      <c r="D2062" t="s">
        <v>80</v>
      </c>
      <c r="E2062">
        <v>1990</v>
      </c>
      <c r="F2062">
        <v>3802</v>
      </c>
      <c r="G2062" s="1" t="s">
        <v>10</v>
      </c>
      <c r="H2062" s="1" t="s">
        <v>10</v>
      </c>
    </row>
    <row r="2063" spans="1:8" x14ac:dyDescent="0.25">
      <c r="A2063">
        <v>51</v>
      </c>
      <c r="B2063" t="s">
        <v>81</v>
      </c>
      <c r="C2063">
        <v>2</v>
      </c>
      <c r="D2063" t="s">
        <v>80</v>
      </c>
      <c r="E2063">
        <v>1991</v>
      </c>
      <c r="F2063">
        <v>5249</v>
      </c>
      <c r="G2063" s="1" t="s">
        <v>10</v>
      </c>
      <c r="H2063" s="1" t="s">
        <v>10</v>
      </c>
    </row>
    <row r="2064" spans="1:8" x14ac:dyDescent="0.25">
      <c r="A2064">
        <v>51</v>
      </c>
      <c r="B2064" t="s">
        <v>81</v>
      </c>
      <c r="C2064">
        <v>2</v>
      </c>
      <c r="D2064" t="s">
        <v>80</v>
      </c>
      <c r="E2064">
        <v>1992</v>
      </c>
      <c r="F2064">
        <v>9793</v>
      </c>
      <c r="G2064" s="1" t="s">
        <v>10</v>
      </c>
      <c r="H2064" s="1" t="s">
        <v>10</v>
      </c>
    </row>
    <row r="2065" spans="1:8" x14ac:dyDescent="0.25">
      <c r="A2065">
        <v>51</v>
      </c>
      <c r="B2065" t="s">
        <v>81</v>
      </c>
      <c r="C2065">
        <v>2</v>
      </c>
      <c r="D2065" t="s">
        <v>80</v>
      </c>
      <c r="E2065">
        <v>1993</v>
      </c>
      <c r="F2065">
        <v>2308</v>
      </c>
      <c r="G2065" s="1" t="s">
        <v>10</v>
      </c>
      <c r="H2065" s="1" t="s">
        <v>10</v>
      </c>
    </row>
    <row r="2066" spans="1:8" x14ac:dyDescent="0.25">
      <c r="A2066">
        <v>51</v>
      </c>
      <c r="B2066" t="s">
        <v>81</v>
      </c>
      <c r="C2066">
        <v>2</v>
      </c>
      <c r="D2066" t="s">
        <v>80</v>
      </c>
      <c r="E2066">
        <v>1994</v>
      </c>
      <c r="F2066">
        <v>3776</v>
      </c>
      <c r="G2066" s="1" t="s">
        <v>10</v>
      </c>
      <c r="H2066" s="1" t="s">
        <v>10</v>
      </c>
    </row>
    <row r="2067" spans="1:8" x14ac:dyDescent="0.25">
      <c r="A2067">
        <v>51</v>
      </c>
      <c r="B2067" t="s">
        <v>81</v>
      </c>
      <c r="C2067">
        <v>2</v>
      </c>
      <c r="D2067" t="s">
        <v>80</v>
      </c>
      <c r="E2067">
        <v>1995</v>
      </c>
      <c r="F2067">
        <v>1802</v>
      </c>
      <c r="G2067" s="1" t="s">
        <v>10</v>
      </c>
      <c r="H2067" s="1" t="s">
        <v>10</v>
      </c>
    </row>
    <row r="2068" spans="1:8" x14ac:dyDescent="0.25">
      <c r="A2068">
        <v>51</v>
      </c>
      <c r="B2068" t="s">
        <v>81</v>
      </c>
      <c r="C2068">
        <v>2</v>
      </c>
      <c r="D2068" t="s">
        <v>80</v>
      </c>
      <c r="E2068">
        <v>1996</v>
      </c>
      <c r="F2068">
        <v>2672</v>
      </c>
      <c r="G2068" s="1" t="s">
        <v>10</v>
      </c>
      <c r="H2068" s="1" t="s">
        <v>10</v>
      </c>
    </row>
    <row r="2069" spans="1:8" x14ac:dyDescent="0.25">
      <c r="A2069">
        <v>51</v>
      </c>
      <c r="B2069" t="s">
        <v>81</v>
      </c>
      <c r="C2069">
        <v>2</v>
      </c>
      <c r="D2069" t="s">
        <v>80</v>
      </c>
      <c r="E2069">
        <v>1997</v>
      </c>
      <c r="F2069">
        <v>930</v>
      </c>
      <c r="G2069" s="1" t="s">
        <v>10</v>
      </c>
      <c r="H2069" s="1" t="s">
        <v>10</v>
      </c>
    </row>
    <row r="2070" spans="1:8" x14ac:dyDescent="0.25">
      <c r="A2070">
        <v>51</v>
      </c>
      <c r="B2070" t="s">
        <v>81</v>
      </c>
      <c r="C2070">
        <v>2</v>
      </c>
      <c r="D2070" t="s">
        <v>80</v>
      </c>
      <c r="E2070">
        <v>1998</v>
      </c>
      <c r="F2070">
        <v>5000</v>
      </c>
      <c r="G2070" s="1" t="s">
        <v>10</v>
      </c>
      <c r="H2070" s="1" t="s">
        <v>10</v>
      </c>
    </row>
    <row r="2071" spans="1:8" x14ac:dyDescent="0.25">
      <c r="A2071">
        <v>51</v>
      </c>
      <c r="B2071" t="s">
        <v>81</v>
      </c>
      <c r="C2071">
        <v>2</v>
      </c>
      <c r="D2071" t="s">
        <v>80</v>
      </c>
      <c r="E2071">
        <v>1999</v>
      </c>
      <c r="F2071">
        <v>2578</v>
      </c>
      <c r="G2071" s="1" t="s">
        <v>10</v>
      </c>
      <c r="H2071" s="1" t="s">
        <v>10</v>
      </c>
    </row>
    <row r="2072" spans="1:8" x14ac:dyDescent="0.25">
      <c r="A2072">
        <v>51</v>
      </c>
      <c r="B2072" t="s">
        <v>81</v>
      </c>
      <c r="C2072">
        <v>2</v>
      </c>
      <c r="D2072" t="s">
        <v>80</v>
      </c>
      <c r="E2072">
        <v>2000</v>
      </c>
      <c r="F2072">
        <v>1200</v>
      </c>
      <c r="G2072" s="1" t="s">
        <v>10</v>
      </c>
      <c r="H2072" s="1" t="s">
        <v>10</v>
      </c>
    </row>
    <row r="2073" spans="1:8" x14ac:dyDescent="0.25">
      <c r="A2073">
        <v>51</v>
      </c>
      <c r="B2073" t="s">
        <v>81</v>
      </c>
      <c r="C2073">
        <v>2</v>
      </c>
      <c r="D2073" t="s">
        <v>80</v>
      </c>
      <c r="E2073">
        <v>2001</v>
      </c>
      <c r="F2073">
        <v>5322</v>
      </c>
      <c r="G2073" s="1" t="s">
        <v>10</v>
      </c>
      <c r="H2073" s="1" t="s">
        <v>10</v>
      </c>
    </row>
    <row r="2074" spans="1:8" x14ac:dyDescent="0.25">
      <c r="A2074">
        <v>51</v>
      </c>
      <c r="B2074" t="s">
        <v>81</v>
      </c>
      <c r="C2074">
        <v>2</v>
      </c>
      <c r="D2074" t="s">
        <v>80</v>
      </c>
      <c r="E2074">
        <v>2002</v>
      </c>
      <c r="F2074">
        <v>3089</v>
      </c>
      <c r="G2074" s="1" t="s">
        <v>10</v>
      </c>
      <c r="H2074" s="1" t="s">
        <v>10</v>
      </c>
    </row>
    <row r="2075" spans="1:8" x14ac:dyDescent="0.25">
      <c r="A2075">
        <v>51</v>
      </c>
      <c r="B2075" t="s">
        <v>81</v>
      </c>
      <c r="C2075">
        <v>2</v>
      </c>
      <c r="D2075" t="s">
        <v>80</v>
      </c>
      <c r="E2075">
        <v>2003</v>
      </c>
      <c r="F2075">
        <v>3761</v>
      </c>
      <c r="G2075" s="1" t="s">
        <v>10</v>
      </c>
      <c r="H2075" s="1" t="s">
        <v>10</v>
      </c>
    </row>
    <row r="2076" spans="1:8" x14ac:dyDescent="0.25">
      <c r="A2076">
        <v>51</v>
      </c>
      <c r="B2076" t="s">
        <v>81</v>
      </c>
      <c r="C2076">
        <v>2</v>
      </c>
      <c r="D2076" t="s">
        <v>80</v>
      </c>
      <c r="E2076">
        <v>2004</v>
      </c>
      <c r="F2076">
        <v>2086</v>
      </c>
      <c r="G2076" s="1" t="s">
        <v>10</v>
      </c>
      <c r="H2076" s="1" t="s">
        <v>10</v>
      </c>
    </row>
    <row r="2077" spans="1:8" x14ac:dyDescent="0.25">
      <c r="A2077">
        <v>51</v>
      </c>
      <c r="B2077" t="s">
        <v>81</v>
      </c>
      <c r="C2077">
        <v>2</v>
      </c>
      <c r="D2077" t="s">
        <v>80</v>
      </c>
      <c r="E2077">
        <v>2005</v>
      </c>
      <c r="F2077">
        <v>4278</v>
      </c>
      <c r="G2077" s="1" t="s">
        <v>10</v>
      </c>
      <c r="H2077" s="1" t="s">
        <v>10</v>
      </c>
    </row>
    <row r="2078" spans="1:8" x14ac:dyDescent="0.25">
      <c r="A2078">
        <v>51</v>
      </c>
      <c r="B2078" t="s">
        <v>81</v>
      </c>
      <c r="C2078">
        <v>2</v>
      </c>
      <c r="D2078" t="s">
        <v>80</v>
      </c>
      <c r="E2078">
        <v>2006</v>
      </c>
      <c r="F2078">
        <v>4800</v>
      </c>
      <c r="G2078" s="1" t="s">
        <v>10</v>
      </c>
      <c r="H2078" s="1" t="s">
        <v>10</v>
      </c>
    </row>
    <row r="2079" spans="1:8" x14ac:dyDescent="0.25">
      <c r="A2079">
        <v>51</v>
      </c>
      <c r="B2079" t="s">
        <v>81</v>
      </c>
      <c r="C2079">
        <v>2</v>
      </c>
      <c r="D2079" t="s">
        <v>80</v>
      </c>
      <c r="E2079">
        <v>2007</v>
      </c>
      <c r="F2079">
        <v>3240</v>
      </c>
      <c r="G2079" s="1" t="s">
        <v>10</v>
      </c>
      <c r="H2079" s="1" t="s">
        <v>10</v>
      </c>
    </row>
    <row r="2080" spans="1:8" x14ac:dyDescent="0.25">
      <c r="A2080">
        <v>51</v>
      </c>
      <c r="B2080" t="s">
        <v>81</v>
      </c>
      <c r="C2080">
        <v>2</v>
      </c>
      <c r="D2080" t="s">
        <v>80</v>
      </c>
      <c r="E2080">
        <v>2008</v>
      </c>
      <c r="F2080">
        <v>2678</v>
      </c>
      <c r="G2080" s="1" t="s">
        <v>10</v>
      </c>
      <c r="H2080" s="1" t="s">
        <v>10</v>
      </c>
    </row>
    <row r="2081" spans="1:8" x14ac:dyDescent="0.25">
      <c r="A2081">
        <v>51</v>
      </c>
      <c r="B2081" t="s">
        <v>81</v>
      </c>
      <c r="C2081">
        <v>2</v>
      </c>
      <c r="D2081" t="s">
        <v>80</v>
      </c>
      <c r="E2081">
        <v>2009</v>
      </c>
      <c r="F2081">
        <v>3504</v>
      </c>
      <c r="G2081" s="1" t="s">
        <v>10</v>
      </c>
      <c r="H2081" s="1" t="s">
        <v>10</v>
      </c>
    </row>
    <row r="2082" spans="1:8" x14ac:dyDescent="0.25">
      <c r="A2082">
        <v>51</v>
      </c>
      <c r="B2082" t="s">
        <v>81</v>
      </c>
      <c r="C2082">
        <v>2</v>
      </c>
      <c r="D2082" t="s">
        <v>80</v>
      </c>
      <c r="E2082">
        <v>2010</v>
      </c>
      <c r="F2082">
        <v>2639</v>
      </c>
      <c r="G2082" s="1" t="s">
        <v>10</v>
      </c>
      <c r="H2082" s="1" t="s">
        <v>10</v>
      </c>
    </row>
    <row r="2083" spans="1:8" x14ac:dyDescent="0.25">
      <c r="A2083">
        <v>51</v>
      </c>
      <c r="B2083" t="s">
        <v>81</v>
      </c>
      <c r="C2083">
        <v>2</v>
      </c>
      <c r="D2083" t="s">
        <v>80</v>
      </c>
      <c r="E2083">
        <v>2011</v>
      </c>
      <c r="F2083">
        <v>8000</v>
      </c>
      <c r="G2083" s="1" t="s">
        <v>10</v>
      </c>
      <c r="H2083" s="1" t="s">
        <v>10</v>
      </c>
    </row>
    <row r="2084" spans="1:8" x14ac:dyDescent="0.25">
      <c r="A2084">
        <v>51</v>
      </c>
      <c r="B2084" t="s">
        <v>81</v>
      </c>
      <c r="C2084">
        <v>2</v>
      </c>
      <c r="D2084" t="s">
        <v>80</v>
      </c>
      <c r="E2084">
        <v>2012</v>
      </c>
      <c r="F2084" t="s">
        <v>10</v>
      </c>
      <c r="G2084" s="1" t="s">
        <v>10</v>
      </c>
      <c r="H2084" s="1" t="s">
        <v>10</v>
      </c>
    </row>
    <row r="2085" spans="1:8" x14ac:dyDescent="0.25">
      <c r="A2085">
        <v>51</v>
      </c>
      <c r="B2085" t="s">
        <v>81</v>
      </c>
      <c r="C2085">
        <v>2</v>
      </c>
      <c r="D2085" t="s">
        <v>80</v>
      </c>
      <c r="E2085">
        <v>2013</v>
      </c>
      <c r="F2085">
        <v>3000</v>
      </c>
      <c r="G2085" s="1" t="s">
        <v>10</v>
      </c>
      <c r="H2085" s="1" t="s">
        <v>10</v>
      </c>
    </row>
    <row r="2086" spans="1:8" x14ac:dyDescent="0.25">
      <c r="A2086">
        <v>51</v>
      </c>
      <c r="B2086" t="s">
        <v>81</v>
      </c>
      <c r="C2086">
        <v>2</v>
      </c>
      <c r="D2086" t="s">
        <v>80</v>
      </c>
      <c r="E2086">
        <v>2014</v>
      </c>
      <c r="F2086" t="s">
        <v>10</v>
      </c>
      <c r="G2086" s="1" t="s">
        <v>10</v>
      </c>
      <c r="H2086" s="1" t="s">
        <v>10</v>
      </c>
    </row>
    <row r="2087" spans="1:8" x14ac:dyDescent="0.25">
      <c r="A2087">
        <v>51</v>
      </c>
      <c r="B2087" t="s">
        <v>81</v>
      </c>
      <c r="C2087">
        <v>2</v>
      </c>
      <c r="D2087" t="s">
        <v>80</v>
      </c>
      <c r="E2087">
        <v>2015</v>
      </c>
      <c r="F2087">
        <v>3000</v>
      </c>
      <c r="G2087" s="1" t="s">
        <v>10</v>
      </c>
      <c r="H2087" s="1" t="s">
        <v>10</v>
      </c>
    </row>
    <row r="2088" spans="1:8" x14ac:dyDescent="0.25">
      <c r="A2088">
        <v>51</v>
      </c>
      <c r="B2088" t="s">
        <v>81</v>
      </c>
      <c r="C2088">
        <v>2</v>
      </c>
      <c r="D2088" t="s">
        <v>80</v>
      </c>
      <c r="E2088">
        <v>2016</v>
      </c>
      <c r="F2088">
        <v>1500</v>
      </c>
      <c r="G2088" s="1" t="s">
        <v>10</v>
      </c>
      <c r="H2088" s="1" t="s">
        <v>10</v>
      </c>
    </row>
    <row r="2089" spans="1:8" x14ac:dyDescent="0.25">
      <c r="A2089">
        <v>51</v>
      </c>
      <c r="B2089" t="s">
        <v>81</v>
      </c>
      <c r="C2089">
        <v>2</v>
      </c>
      <c r="D2089" t="s">
        <v>80</v>
      </c>
      <c r="E2089">
        <v>2017</v>
      </c>
      <c r="F2089">
        <v>1000</v>
      </c>
      <c r="G2089" s="1" t="s">
        <v>10</v>
      </c>
      <c r="H2089" s="1" t="s">
        <v>10</v>
      </c>
    </row>
    <row r="2090" spans="1:8" x14ac:dyDescent="0.25">
      <c r="A2090">
        <v>51</v>
      </c>
      <c r="B2090" t="s">
        <v>81</v>
      </c>
      <c r="C2090">
        <v>2</v>
      </c>
      <c r="D2090" t="s">
        <v>80</v>
      </c>
      <c r="E2090">
        <v>2018</v>
      </c>
      <c r="F2090" t="s">
        <v>10</v>
      </c>
      <c r="G2090" s="1" t="s">
        <v>10</v>
      </c>
      <c r="H2090" s="1" t="s">
        <v>10</v>
      </c>
    </row>
    <row r="2091" spans="1:8" x14ac:dyDescent="0.25">
      <c r="A2091">
        <v>51</v>
      </c>
      <c r="B2091" t="s">
        <v>81</v>
      </c>
      <c r="C2091">
        <v>2</v>
      </c>
      <c r="D2091" t="s">
        <v>80</v>
      </c>
      <c r="E2091">
        <v>2019</v>
      </c>
      <c r="F2091">
        <v>500</v>
      </c>
      <c r="G2091" s="1" t="s">
        <v>10</v>
      </c>
      <c r="H2091" s="1" t="s">
        <v>10</v>
      </c>
    </row>
    <row r="2092" spans="1:8" x14ac:dyDescent="0.25">
      <c r="A2092">
        <v>51</v>
      </c>
      <c r="B2092" t="s">
        <v>81</v>
      </c>
      <c r="C2092">
        <v>2</v>
      </c>
      <c r="D2092" t="s">
        <v>80</v>
      </c>
      <c r="E2092">
        <v>2020</v>
      </c>
      <c r="F2092" t="s">
        <v>10</v>
      </c>
      <c r="G2092" t="s">
        <v>10</v>
      </c>
      <c r="H2092" t="s">
        <v>10</v>
      </c>
    </row>
    <row r="2093" spans="1:8" x14ac:dyDescent="0.25">
      <c r="A2093">
        <v>52</v>
      </c>
      <c r="B2093" t="s">
        <v>82</v>
      </c>
      <c r="C2093">
        <v>8</v>
      </c>
      <c r="D2093" t="s">
        <v>49</v>
      </c>
      <c r="E2093">
        <v>1980</v>
      </c>
      <c r="F2093" t="s">
        <v>10</v>
      </c>
      <c r="G2093" t="s">
        <v>10</v>
      </c>
      <c r="H2093" t="s">
        <v>10</v>
      </c>
    </row>
    <row r="2094" spans="1:8" x14ac:dyDescent="0.25">
      <c r="A2094">
        <v>52</v>
      </c>
      <c r="B2094" t="s">
        <v>82</v>
      </c>
      <c r="C2094">
        <v>8</v>
      </c>
      <c r="D2094" t="s">
        <v>49</v>
      </c>
      <c r="E2094">
        <v>1981</v>
      </c>
      <c r="F2094" t="s">
        <v>10</v>
      </c>
      <c r="G2094" t="s">
        <v>10</v>
      </c>
      <c r="H2094" t="s">
        <v>10</v>
      </c>
    </row>
    <row r="2095" spans="1:8" x14ac:dyDescent="0.25">
      <c r="A2095">
        <v>52</v>
      </c>
      <c r="B2095" t="s">
        <v>82</v>
      </c>
      <c r="C2095">
        <v>8</v>
      </c>
      <c r="D2095" t="s">
        <v>49</v>
      </c>
      <c r="E2095">
        <v>1982</v>
      </c>
      <c r="F2095" t="s">
        <v>10</v>
      </c>
      <c r="G2095" t="s">
        <v>10</v>
      </c>
      <c r="H2095" t="s">
        <v>10</v>
      </c>
    </row>
    <row r="2096" spans="1:8" x14ac:dyDescent="0.25">
      <c r="A2096">
        <v>52</v>
      </c>
      <c r="B2096" t="s">
        <v>82</v>
      </c>
      <c r="C2096">
        <v>8</v>
      </c>
      <c r="D2096" t="s">
        <v>49</v>
      </c>
      <c r="E2096">
        <v>1983</v>
      </c>
      <c r="F2096" t="s">
        <v>10</v>
      </c>
      <c r="G2096" t="s">
        <v>10</v>
      </c>
      <c r="H2096" t="s">
        <v>10</v>
      </c>
    </row>
    <row r="2097" spans="1:8" x14ac:dyDescent="0.25">
      <c r="A2097">
        <v>52</v>
      </c>
      <c r="B2097" t="s">
        <v>82</v>
      </c>
      <c r="C2097">
        <v>8</v>
      </c>
      <c r="D2097" t="s">
        <v>49</v>
      </c>
      <c r="E2097">
        <v>1984</v>
      </c>
      <c r="F2097" t="s">
        <v>10</v>
      </c>
      <c r="G2097" t="s">
        <v>10</v>
      </c>
      <c r="H2097" t="s">
        <v>10</v>
      </c>
    </row>
    <row r="2098" spans="1:8" x14ac:dyDescent="0.25">
      <c r="A2098">
        <v>52</v>
      </c>
      <c r="B2098" t="s">
        <v>82</v>
      </c>
      <c r="C2098">
        <v>8</v>
      </c>
      <c r="D2098" t="s">
        <v>49</v>
      </c>
      <c r="E2098">
        <v>1985</v>
      </c>
      <c r="F2098" t="s">
        <v>10</v>
      </c>
      <c r="G2098" t="s">
        <v>10</v>
      </c>
      <c r="H2098" t="s">
        <v>10</v>
      </c>
    </row>
    <row r="2099" spans="1:8" x14ac:dyDescent="0.25">
      <c r="A2099">
        <v>52</v>
      </c>
      <c r="B2099" t="s">
        <v>82</v>
      </c>
      <c r="C2099">
        <v>8</v>
      </c>
      <c r="D2099" t="s">
        <v>49</v>
      </c>
      <c r="E2099">
        <v>1986</v>
      </c>
      <c r="F2099" t="s">
        <v>10</v>
      </c>
      <c r="G2099" t="s">
        <v>10</v>
      </c>
      <c r="H2099" t="s">
        <v>10</v>
      </c>
    </row>
    <row r="2100" spans="1:8" x14ac:dyDescent="0.25">
      <c r="A2100">
        <v>52</v>
      </c>
      <c r="B2100" t="s">
        <v>82</v>
      </c>
      <c r="C2100">
        <v>8</v>
      </c>
      <c r="D2100" t="s">
        <v>49</v>
      </c>
      <c r="E2100">
        <v>1987</v>
      </c>
      <c r="F2100" t="s">
        <v>10</v>
      </c>
      <c r="G2100" t="s">
        <v>10</v>
      </c>
      <c r="H2100" t="s">
        <v>10</v>
      </c>
    </row>
    <row r="2101" spans="1:8" x14ac:dyDescent="0.25">
      <c r="A2101">
        <v>52</v>
      </c>
      <c r="B2101" t="s">
        <v>82</v>
      </c>
      <c r="C2101">
        <v>8</v>
      </c>
      <c r="D2101" t="s">
        <v>49</v>
      </c>
      <c r="E2101">
        <v>1988</v>
      </c>
      <c r="F2101" t="s">
        <v>10</v>
      </c>
      <c r="G2101" t="s">
        <v>10</v>
      </c>
      <c r="H2101" t="s">
        <v>10</v>
      </c>
    </row>
    <row r="2102" spans="1:8" x14ac:dyDescent="0.25">
      <c r="A2102">
        <v>52</v>
      </c>
      <c r="B2102" t="s">
        <v>82</v>
      </c>
      <c r="C2102">
        <v>8</v>
      </c>
      <c r="D2102" t="s">
        <v>49</v>
      </c>
      <c r="E2102">
        <v>1989</v>
      </c>
      <c r="F2102" t="s">
        <v>10</v>
      </c>
      <c r="G2102" t="s">
        <v>10</v>
      </c>
      <c r="H2102" t="s">
        <v>10</v>
      </c>
    </row>
    <row r="2103" spans="1:8" x14ac:dyDescent="0.25">
      <c r="A2103">
        <v>52</v>
      </c>
      <c r="B2103" t="s">
        <v>82</v>
      </c>
      <c r="C2103">
        <v>8</v>
      </c>
      <c r="D2103" t="s">
        <v>49</v>
      </c>
      <c r="E2103">
        <v>1990</v>
      </c>
      <c r="F2103" t="s">
        <v>10</v>
      </c>
      <c r="G2103" t="s">
        <v>10</v>
      </c>
      <c r="H2103" t="s">
        <v>10</v>
      </c>
    </row>
    <row r="2104" spans="1:8" x14ac:dyDescent="0.25">
      <c r="A2104">
        <v>52</v>
      </c>
      <c r="B2104" t="s">
        <v>82</v>
      </c>
      <c r="C2104">
        <v>8</v>
      </c>
      <c r="D2104" t="s">
        <v>49</v>
      </c>
      <c r="E2104">
        <v>1991</v>
      </c>
      <c r="F2104" t="s">
        <v>10</v>
      </c>
      <c r="G2104" t="s">
        <v>10</v>
      </c>
      <c r="H2104" t="s">
        <v>10</v>
      </c>
    </row>
    <row r="2105" spans="1:8" x14ac:dyDescent="0.25">
      <c r="A2105">
        <v>52</v>
      </c>
      <c r="B2105" t="s">
        <v>82</v>
      </c>
      <c r="C2105">
        <v>8</v>
      </c>
      <c r="D2105" t="s">
        <v>49</v>
      </c>
      <c r="E2105">
        <v>1992</v>
      </c>
      <c r="F2105" t="s">
        <v>10</v>
      </c>
      <c r="G2105" t="s">
        <v>10</v>
      </c>
      <c r="H2105" t="s">
        <v>10</v>
      </c>
    </row>
    <row r="2106" spans="1:8" x14ac:dyDescent="0.25">
      <c r="A2106">
        <v>52</v>
      </c>
      <c r="B2106" t="s">
        <v>82</v>
      </c>
      <c r="C2106">
        <v>8</v>
      </c>
      <c r="D2106" t="s">
        <v>49</v>
      </c>
      <c r="E2106">
        <v>1993</v>
      </c>
      <c r="F2106" t="s">
        <v>10</v>
      </c>
      <c r="G2106" t="s">
        <v>10</v>
      </c>
      <c r="H2106" t="s">
        <v>10</v>
      </c>
    </row>
    <row r="2107" spans="1:8" x14ac:dyDescent="0.25">
      <c r="A2107">
        <v>52</v>
      </c>
      <c r="B2107" t="s">
        <v>82</v>
      </c>
      <c r="C2107">
        <v>8</v>
      </c>
      <c r="D2107" t="s">
        <v>49</v>
      </c>
      <c r="E2107">
        <v>1994</v>
      </c>
      <c r="F2107" t="s">
        <v>10</v>
      </c>
      <c r="G2107" t="s">
        <v>10</v>
      </c>
      <c r="H2107" t="s">
        <v>10</v>
      </c>
    </row>
    <row r="2108" spans="1:8" x14ac:dyDescent="0.25">
      <c r="A2108">
        <v>52</v>
      </c>
      <c r="B2108" t="s">
        <v>82</v>
      </c>
      <c r="C2108">
        <v>8</v>
      </c>
      <c r="D2108" t="s">
        <v>49</v>
      </c>
      <c r="E2108">
        <v>1995</v>
      </c>
      <c r="F2108" t="s">
        <v>10</v>
      </c>
      <c r="G2108" t="s">
        <v>10</v>
      </c>
      <c r="H2108" t="s">
        <v>10</v>
      </c>
    </row>
    <row r="2109" spans="1:8" x14ac:dyDescent="0.25">
      <c r="A2109">
        <v>52</v>
      </c>
      <c r="B2109" t="s">
        <v>82</v>
      </c>
      <c r="C2109">
        <v>8</v>
      </c>
      <c r="D2109" t="s">
        <v>49</v>
      </c>
      <c r="E2109">
        <v>1996</v>
      </c>
      <c r="F2109" t="s">
        <v>10</v>
      </c>
      <c r="G2109" t="s">
        <v>10</v>
      </c>
      <c r="H2109" t="s">
        <v>10</v>
      </c>
    </row>
    <row r="2110" spans="1:8" x14ac:dyDescent="0.25">
      <c r="A2110">
        <v>52</v>
      </c>
      <c r="B2110" t="s">
        <v>82</v>
      </c>
      <c r="C2110">
        <v>8</v>
      </c>
      <c r="D2110" t="s">
        <v>49</v>
      </c>
      <c r="E2110">
        <v>1997</v>
      </c>
      <c r="F2110" t="s">
        <v>10</v>
      </c>
      <c r="G2110" t="s">
        <v>10</v>
      </c>
      <c r="H2110" t="s">
        <v>10</v>
      </c>
    </row>
    <row r="2111" spans="1:8" x14ac:dyDescent="0.25">
      <c r="A2111">
        <v>52</v>
      </c>
      <c r="B2111" t="s">
        <v>82</v>
      </c>
      <c r="C2111">
        <v>8</v>
      </c>
      <c r="D2111" t="s">
        <v>49</v>
      </c>
      <c r="E2111">
        <v>1998</v>
      </c>
      <c r="F2111" t="s">
        <v>10</v>
      </c>
      <c r="G2111" t="s">
        <v>10</v>
      </c>
      <c r="H2111" t="s">
        <v>10</v>
      </c>
    </row>
    <row r="2112" spans="1:8" x14ac:dyDescent="0.25">
      <c r="A2112">
        <v>52</v>
      </c>
      <c r="B2112" t="s">
        <v>82</v>
      </c>
      <c r="C2112">
        <v>8</v>
      </c>
      <c r="D2112" t="s">
        <v>49</v>
      </c>
      <c r="E2112">
        <v>1999</v>
      </c>
      <c r="F2112" t="s">
        <v>10</v>
      </c>
      <c r="G2112" t="s">
        <v>10</v>
      </c>
      <c r="H2112" t="s">
        <v>10</v>
      </c>
    </row>
    <row r="2113" spans="1:8" x14ac:dyDescent="0.25">
      <c r="A2113">
        <v>52</v>
      </c>
      <c r="B2113" t="s">
        <v>82</v>
      </c>
      <c r="C2113">
        <v>8</v>
      </c>
      <c r="D2113" t="s">
        <v>49</v>
      </c>
      <c r="E2113">
        <v>2000</v>
      </c>
      <c r="F2113" t="s">
        <v>10</v>
      </c>
      <c r="G2113" t="s">
        <v>10</v>
      </c>
      <c r="H2113" t="s">
        <v>10</v>
      </c>
    </row>
    <row r="2114" spans="1:8" x14ac:dyDescent="0.25">
      <c r="A2114">
        <v>52</v>
      </c>
      <c r="B2114" t="s">
        <v>82</v>
      </c>
      <c r="C2114">
        <v>8</v>
      </c>
      <c r="D2114" t="s">
        <v>49</v>
      </c>
      <c r="E2114">
        <v>2001</v>
      </c>
      <c r="F2114" t="s">
        <v>10</v>
      </c>
      <c r="G2114" t="s">
        <v>10</v>
      </c>
      <c r="H2114" t="s">
        <v>10</v>
      </c>
    </row>
    <row r="2115" spans="1:8" x14ac:dyDescent="0.25">
      <c r="A2115">
        <v>52</v>
      </c>
      <c r="B2115" t="s">
        <v>82</v>
      </c>
      <c r="C2115">
        <v>8</v>
      </c>
      <c r="D2115" t="s">
        <v>49</v>
      </c>
      <c r="E2115">
        <v>2002</v>
      </c>
      <c r="F2115" t="s">
        <v>10</v>
      </c>
      <c r="G2115" t="s">
        <v>10</v>
      </c>
      <c r="H2115" t="s">
        <v>10</v>
      </c>
    </row>
    <row r="2116" spans="1:8" x14ac:dyDescent="0.25">
      <c r="A2116">
        <v>52</v>
      </c>
      <c r="B2116" t="s">
        <v>82</v>
      </c>
      <c r="C2116">
        <v>8</v>
      </c>
      <c r="D2116" t="s">
        <v>49</v>
      </c>
      <c r="E2116">
        <v>2003</v>
      </c>
      <c r="F2116">
        <v>2000</v>
      </c>
      <c r="G2116">
        <v>475</v>
      </c>
      <c r="H2116">
        <v>2475</v>
      </c>
    </row>
    <row r="2117" spans="1:8" x14ac:dyDescent="0.25">
      <c r="A2117">
        <v>52</v>
      </c>
      <c r="B2117" t="s">
        <v>82</v>
      </c>
      <c r="C2117">
        <v>8</v>
      </c>
      <c r="D2117" t="s">
        <v>49</v>
      </c>
      <c r="E2117">
        <v>2004</v>
      </c>
      <c r="F2117">
        <v>1000</v>
      </c>
      <c r="G2117">
        <v>359</v>
      </c>
      <c r="H2117">
        <v>1359</v>
      </c>
    </row>
    <row r="2118" spans="1:8" x14ac:dyDescent="0.25">
      <c r="A2118">
        <v>52</v>
      </c>
      <c r="B2118" t="s">
        <v>82</v>
      </c>
      <c r="C2118">
        <v>8</v>
      </c>
      <c r="D2118" t="s">
        <v>49</v>
      </c>
      <c r="E2118">
        <v>2005</v>
      </c>
      <c r="F2118">
        <v>450</v>
      </c>
      <c r="G2118">
        <v>124</v>
      </c>
      <c r="H2118">
        <v>574</v>
      </c>
    </row>
    <row r="2119" spans="1:8" x14ac:dyDescent="0.25">
      <c r="A2119">
        <v>52</v>
      </c>
      <c r="B2119" t="s">
        <v>82</v>
      </c>
      <c r="C2119">
        <v>8</v>
      </c>
      <c r="D2119" t="s">
        <v>49</v>
      </c>
      <c r="E2119">
        <v>2006</v>
      </c>
      <c r="F2119">
        <v>95</v>
      </c>
      <c r="G2119">
        <v>21</v>
      </c>
      <c r="H2119">
        <v>116</v>
      </c>
    </row>
    <row r="2120" spans="1:8" x14ac:dyDescent="0.25">
      <c r="A2120">
        <v>52</v>
      </c>
      <c r="B2120" t="s">
        <v>82</v>
      </c>
      <c r="C2120">
        <v>8</v>
      </c>
      <c r="D2120" t="s">
        <v>49</v>
      </c>
      <c r="E2120">
        <v>2007</v>
      </c>
      <c r="F2120">
        <v>220</v>
      </c>
      <c r="G2120">
        <v>68</v>
      </c>
      <c r="H2120">
        <v>288</v>
      </c>
    </row>
    <row r="2121" spans="1:8" x14ac:dyDescent="0.25">
      <c r="A2121">
        <v>52</v>
      </c>
      <c r="B2121" t="s">
        <v>82</v>
      </c>
      <c r="C2121">
        <v>8</v>
      </c>
      <c r="D2121" t="s">
        <v>49</v>
      </c>
      <c r="E2121">
        <v>2008</v>
      </c>
      <c r="F2121" t="s">
        <v>10</v>
      </c>
      <c r="G2121" t="s">
        <v>10</v>
      </c>
      <c r="H2121" t="s">
        <v>10</v>
      </c>
    </row>
    <row r="2122" spans="1:8" x14ac:dyDescent="0.25">
      <c r="A2122">
        <v>52</v>
      </c>
      <c r="B2122" t="s">
        <v>82</v>
      </c>
      <c r="C2122">
        <v>8</v>
      </c>
      <c r="D2122" t="s">
        <v>49</v>
      </c>
      <c r="E2122">
        <v>2009</v>
      </c>
      <c r="F2122">
        <v>1100</v>
      </c>
      <c r="G2122">
        <v>416</v>
      </c>
      <c r="H2122">
        <v>1516</v>
      </c>
    </row>
    <row r="2123" spans="1:8" x14ac:dyDescent="0.25">
      <c r="A2123">
        <v>52</v>
      </c>
      <c r="B2123" t="s">
        <v>82</v>
      </c>
      <c r="C2123">
        <v>8</v>
      </c>
      <c r="D2123" t="s">
        <v>49</v>
      </c>
      <c r="E2123">
        <v>2010</v>
      </c>
      <c r="F2123">
        <v>800</v>
      </c>
      <c r="G2123">
        <v>241</v>
      </c>
      <c r="H2123">
        <v>1041</v>
      </c>
    </row>
    <row r="2124" spans="1:8" x14ac:dyDescent="0.25">
      <c r="A2124">
        <v>52</v>
      </c>
      <c r="B2124" t="s">
        <v>82</v>
      </c>
      <c r="C2124">
        <v>8</v>
      </c>
      <c r="D2124" t="s">
        <v>49</v>
      </c>
      <c r="E2124">
        <v>2011</v>
      </c>
      <c r="F2124">
        <v>1300</v>
      </c>
      <c r="G2124">
        <v>451</v>
      </c>
      <c r="H2124">
        <v>1751</v>
      </c>
    </row>
    <row r="2125" spans="1:8" x14ac:dyDescent="0.25">
      <c r="A2125">
        <v>52</v>
      </c>
      <c r="B2125" t="s">
        <v>82</v>
      </c>
      <c r="C2125">
        <v>8</v>
      </c>
      <c r="D2125" t="s">
        <v>49</v>
      </c>
      <c r="E2125">
        <v>2012</v>
      </c>
      <c r="F2125">
        <v>200</v>
      </c>
      <c r="G2125">
        <v>52</v>
      </c>
      <c r="H2125">
        <v>252</v>
      </c>
    </row>
    <row r="2126" spans="1:8" x14ac:dyDescent="0.25">
      <c r="A2126">
        <v>52</v>
      </c>
      <c r="B2126" t="s">
        <v>82</v>
      </c>
      <c r="C2126">
        <v>8</v>
      </c>
      <c r="D2126" t="s">
        <v>49</v>
      </c>
      <c r="E2126">
        <v>2013</v>
      </c>
      <c r="F2126">
        <v>850</v>
      </c>
      <c r="G2126">
        <v>240</v>
      </c>
      <c r="H2126">
        <v>1090</v>
      </c>
    </row>
    <row r="2127" spans="1:8" x14ac:dyDescent="0.25">
      <c r="A2127">
        <v>52</v>
      </c>
      <c r="B2127" t="s">
        <v>82</v>
      </c>
      <c r="C2127">
        <v>8</v>
      </c>
      <c r="D2127" t="s">
        <v>49</v>
      </c>
      <c r="E2127">
        <v>2014</v>
      </c>
      <c r="F2127">
        <v>500</v>
      </c>
      <c r="G2127">
        <v>77</v>
      </c>
      <c r="H2127">
        <v>577</v>
      </c>
    </row>
    <row r="2128" spans="1:8" x14ac:dyDescent="0.25">
      <c r="A2128">
        <v>52</v>
      </c>
      <c r="B2128" t="s">
        <v>82</v>
      </c>
      <c r="C2128">
        <v>8</v>
      </c>
      <c r="D2128" t="s">
        <v>49</v>
      </c>
      <c r="E2128">
        <v>2015</v>
      </c>
      <c r="F2128">
        <v>580</v>
      </c>
      <c r="G2128" s="1" t="s">
        <v>10</v>
      </c>
      <c r="H2128" s="1" t="s">
        <v>10</v>
      </c>
    </row>
    <row r="2129" spans="1:8" x14ac:dyDescent="0.25">
      <c r="A2129">
        <v>52</v>
      </c>
      <c r="B2129" t="s">
        <v>82</v>
      </c>
      <c r="C2129">
        <v>8</v>
      </c>
      <c r="D2129" t="s">
        <v>49</v>
      </c>
      <c r="E2129">
        <v>2016</v>
      </c>
      <c r="F2129">
        <v>120</v>
      </c>
      <c r="G2129" s="1" t="s">
        <v>10</v>
      </c>
      <c r="H2129" s="1" t="s">
        <v>10</v>
      </c>
    </row>
    <row r="2130" spans="1:8" x14ac:dyDescent="0.25">
      <c r="A2130">
        <v>52</v>
      </c>
      <c r="B2130" t="s">
        <v>82</v>
      </c>
      <c r="C2130">
        <v>8</v>
      </c>
      <c r="D2130" t="s">
        <v>49</v>
      </c>
      <c r="E2130">
        <v>2017</v>
      </c>
      <c r="F2130">
        <v>656</v>
      </c>
      <c r="G2130" s="1" t="s">
        <v>10</v>
      </c>
      <c r="H2130" s="1" t="s">
        <v>10</v>
      </c>
    </row>
    <row r="2131" spans="1:8" x14ac:dyDescent="0.25">
      <c r="A2131">
        <v>52</v>
      </c>
      <c r="B2131" t="s">
        <v>82</v>
      </c>
      <c r="C2131">
        <v>8</v>
      </c>
      <c r="D2131" t="s">
        <v>49</v>
      </c>
      <c r="E2131">
        <v>2018</v>
      </c>
      <c r="F2131" t="s">
        <v>10</v>
      </c>
      <c r="G2131" t="s">
        <v>10</v>
      </c>
      <c r="H2131" t="s">
        <v>10</v>
      </c>
    </row>
    <row r="2132" spans="1:8" x14ac:dyDescent="0.25">
      <c r="A2132">
        <v>52</v>
      </c>
      <c r="B2132" t="s">
        <v>82</v>
      </c>
      <c r="C2132">
        <v>8</v>
      </c>
      <c r="D2132" t="s">
        <v>49</v>
      </c>
      <c r="E2132">
        <v>2019</v>
      </c>
      <c r="F2132" t="s">
        <v>10</v>
      </c>
      <c r="G2132" t="s">
        <v>10</v>
      </c>
      <c r="H2132" t="s">
        <v>10</v>
      </c>
    </row>
    <row r="2133" spans="1:8" x14ac:dyDescent="0.25">
      <c r="A2133">
        <v>52</v>
      </c>
      <c r="B2133" t="s">
        <v>82</v>
      </c>
      <c r="C2133">
        <v>8</v>
      </c>
      <c r="D2133" t="s">
        <v>49</v>
      </c>
      <c r="E2133">
        <v>2020</v>
      </c>
      <c r="F2133" t="s">
        <v>10</v>
      </c>
      <c r="G2133" t="s">
        <v>10</v>
      </c>
      <c r="H2133" t="s">
        <v>10</v>
      </c>
    </row>
  </sheetData>
  <pageMargins left="0.7" right="0.7" top="0.75" bottom="0.75" header="0.3" footer="0.3"/>
  <headerFooter>
    <oddHeader>&amp;R&amp;"Calibri"&amp;12&amp;K000000 Unclassified - Non-Classifié&amp;1#_x000D_</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FA2B-F5A3-4DEC-9F87-311A8085511D}">
  <dimension ref="A1:P31"/>
  <sheetViews>
    <sheetView workbookViewId="0">
      <selection activeCell="D2" sqref="D2"/>
    </sheetView>
  </sheetViews>
  <sheetFormatPr defaultRowHeight="15" x14ac:dyDescent="0.25"/>
  <cols>
    <col min="1" max="1" width="14.42578125" customWidth="1"/>
    <col min="2" max="2" width="12.85546875" bestFit="1" customWidth="1"/>
    <col min="3" max="3" width="13.85546875" bestFit="1" customWidth="1"/>
    <col min="4" max="4" width="12.5703125" bestFit="1" customWidth="1"/>
    <col min="5" max="5" width="11.7109375" bestFit="1" customWidth="1"/>
    <col min="6" max="6" width="8.5703125" bestFit="1" customWidth="1"/>
    <col min="7" max="7" width="14.85546875" bestFit="1" customWidth="1"/>
    <col min="8" max="8" width="9.28515625" bestFit="1" customWidth="1"/>
    <col min="9" max="9" width="10.28515625" bestFit="1" customWidth="1"/>
  </cols>
  <sheetData>
    <row r="1" spans="1:16" x14ac:dyDescent="0.25">
      <c r="A1" s="32"/>
      <c r="B1" s="32"/>
      <c r="C1" s="32"/>
      <c r="D1" s="32"/>
      <c r="E1" s="32"/>
      <c r="F1" s="32"/>
      <c r="G1" s="32"/>
      <c r="H1" s="32"/>
      <c r="I1" s="32"/>
      <c r="J1" s="32" t="s">
        <v>145</v>
      </c>
      <c r="K1" s="32"/>
      <c r="L1" s="32"/>
      <c r="M1" s="32" t="s">
        <v>146</v>
      </c>
      <c r="N1" s="22"/>
      <c r="O1" s="22"/>
      <c r="P1" s="22"/>
    </row>
    <row r="2" spans="1:16" ht="16.5" thickBot="1" x14ac:dyDescent="0.3">
      <c r="A2" s="16" t="s">
        <v>83</v>
      </c>
      <c r="B2" s="16" t="s">
        <v>151</v>
      </c>
      <c r="C2" s="15" t="s">
        <v>152</v>
      </c>
      <c r="D2" s="15" t="s">
        <v>153</v>
      </c>
      <c r="E2" s="15" t="s">
        <v>154</v>
      </c>
      <c r="F2" s="15" t="s">
        <v>155</v>
      </c>
      <c r="G2" s="15" t="s">
        <v>84</v>
      </c>
      <c r="H2" s="15" t="s">
        <v>156</v>
      </c>
      <c r="I2" s="15" t="s">
        <v>157</v>
      </c>
      <c r="J2" s="47" t="s">
        <v>158</v>
      </c>
      <c r="K2" s="15" t="s">
        <v>84</v>
      </c>
      <c r="L2" s="15" t="s">
        <v>104</v>
      </c>
      <c r="M2" s="23" t="s">
        <v>159</v>
      </c>
      <c r="N2" s="15" t="s">
        <v>147</v>
      </c>
      <c r="O2" s="15" t="s">
        <v>148</v>
      </c>
      <c r="P2" s="15" t="s">
        <v>84</v>
      </c>
    </row>
    <row r="3" spans="1:16" x14ac:dyDescent="0.25">
      <c r="A3" s="32"/>
      <c r="B3" s="32"/>
      <c r="C3" s="32"/>
      <c r="D3" s="32"/>
      <c r="E3" s="48">
        <v>2.5000000000000001E-3</v>
      </c>
      <c r="F3" s="48">
        <v>2.7000000000000001E-3</v>
      </c>
      <c r="G3" s="32"/>
      <c r="H3" s="32"/>
      <c r="I3" s="32"/>
      <c r="J3" s="32"/>
      <c r="K3" s="32"/>
      <c r="L3" s="32"/>
      <c r="M3" s="32"/>
      <c r="N3" s="32"/>
      <c r="O3" s="32"/>
      <c r="P3" s="32"/>
    </row>
    <row r="4" spans="1:16" x14ac:dyDescent="0.25">
      <c r="A4" s="24">
        <v>1992</v>
      </c>
      <c r="B4" s="49">
        <v>144947</v>
      </c>
      <c r="C4" s="17">
        <v>47298</v>
      </c>
      <c r="D4" s="17">
        <v>3393</v>
      </c>
      <c r="E4" s="50">
        <v>160</v>
      </c>
      <c r="F4" s="50">
        <v>168</v>
      </c>
      <c r="G4" s="17">
        <v>195966</v>
      </c>
      <c r="H4" s="17">
        <v>27248</v>
      </c>
      <c r="I4" s="17">
        <v>18527</v>
      </c>
      <c r="J4" s="49">
        <v>63409</v>
      </c>
      <c r="K4" s="17">
        <v>109184</v>
      </c>
      <c r="L4" s="17">
        <v>160204</v>
      </c>
      <c r="M4" s="49">
        <v>305151</v>
      </c>
      <c r="N4" s="51">
        <v>0.47499999999999998</v>
      </c>
      <c r="O4" s="51">
        <v>0.16700000000000001</v>
      </c>
      <c r="P4" s="36">
        <v>0.64200000000000002</v>
      </c>
    </row>
    <row r="5" spans="1:16" x14ac:dyDescent="0.25">
      <c r="A5" s="24">
        <v>1993</v>
      </c>
      <c r="B5" s="49">
        <v>56528</v>
      </c>
      <c r="C5" s="17">
        <v>18446</v>
      </c>
      <c r="D5" s="12">
        <v>595</v>
      </c>
      <c r="E5" s="50">
        <v>48</v>
      </c>
      <c r="F5" s="50">
        <v>50</v>
      </c>
      <c r="G5" s="17">
        <v>75668</v>
      </c>
      <c r="H5" s="17">
        <v>11954</v>
      </c>
      <c r="I5" s="17">
        <v>12438</v>
      </c>
      <c r="J5" s="49">
        <v>18947</v>
      </c>
      <c r="K5" s="17">
        <v>43340</v>
      </c>
      <c r="L5" s="17">
        <v>62479</v>
      </c>
      <c r="M5" s="49">
        <v>119007</v>
      </c>
      <c r="N5" s="36">
        <v>0.47499999999999998</v>
      </c>
      <c r="O5" s="36">
        <v>0.161</v>
      </c>
      <c r="P5" s="36">
        <v>0.63600000000000001</v>
      </c>
    </row>
    <row r="6" spans="1:16" x14ac:dyDescent="0.25">
      <c r="A6" s="24">
        <v>1994</v>
      </c>
      <c r="B6" s="49">
        <v>407335</v>
      </c>
      <c r="C6" s="17">
        <v>141088</v>
      </c>
      <c r="D6" s="17">
        <v>2530</v>
      </c>
      <c r="E6" s="50">
        <v>362</v>
      </c>
      <c r="F6" s="50">
        <v>379</v>
      </c>
      <c r="G6" s="17">
        <v>551694</v>
      </c>
      <c r="H6" s="17">
        <v>33719</v>
      </c>
      <c r="I6" s="17">
        <v>30099</v>
      </c>
      <c r="J6" s="49">
        <v>143026</v>
      </c>
      <c r="K6" s="17">
        <v>206844</v>
      </c>
      <c r="L6" s="17">
        <v>351203</v>
      </c>
      <c r="M6" s="49">
        <v>758539</v>
      </c>
      <c r="N6" s="36">
        <v>0.53700000000000003</v>
      </c>
      <c r="O6" s="36">
        <v>0.19</v>
      </c>
      <c r="P6" s="36">
        <v>0.72699999999999998</v>
      </c>
    </row>
    <row r="7" spans="1:16" x14ac:dyDescent="0.25">
      <c r="A7" s="24">
        <v>1995</v>
      </c>
      <c r="B7" s="49">
        <v>82480</v>
      </c>
      <c r="C7" s="17">
        <v>19416</v>
      </c>
      <c r="D7" s="17">
        <v>1402</v>
      </c>
      <c r="E7" s="50">
        <v>56</v>
      </c>
      <c r="F7" s="50">
        <v>59</v>
      </c>
      <c r="G7" s="17">
        <v>103413</v>
      </c>
      <c r="H7" s="17">
        <v>13949</v>
      </c>
      <c r="I7" s="17">
        <v>10930</v>
      </c>
      <c r="J7" s="49">
        <v>22219</v>
      </c>
      <c r="K7" s="17">
        <v>47098</v>
      </c>
      <c r="L7" s="17">
        <v>68031</v>
      </c>
      <c r="M7" s="49">
        <v>150511</v>
      </c>
      <c r="N7" s="36">
        <v>0.54800000000000004</v>
      </c>
      <c r="O7" s="36">
        <v>0.13900000000000001</v>
      </c>
      <c r="P7" s="36">
        <v>0.68700000000000006</v>
      </c>
    </row>
    <row r="8" spans="1:16" x14ac:dyDescent="0.25">
      <c r="A8" s="24">
        <v>1996</v>
      </c>
      <c r="B8" s="49">
        <v>81389</v>
      </c>
      <c r="C8" s="17">
        <v>44431</v>
      </c>
      <c r="D8" s="17">
        <v>2178</v>
      </c>
      <c r="E8" s="50">
        <v>110</v>
      </c>
      <c r="F8" s="50">
        <v>116</v>
      </c>
      <c r="G8" s="17">
        <v>128224</v>
      </c>
      <c r="H8" s="17">
        <v>23205</v>
      </c>
      <c r="I8" s="17">
        <v>12553</v>
      </c>
      <c r="J8" s="49">
        <v>43642</v>
      </c>
      <c r="K8" s="17">
        <v>79400</v>
      </c>
      <c r="L8" s="17">
        <v>126235</v>
      </c>
      <c r="M8" s="49">
        <v>207623</v>
      </c>
      <c r="N8" s="36">
        <v>0.39200000000000002</v>
      </c>
      <c r="O8" s="36">
        <v>0.22600000000000001</v>
      </c>
      <c r="P8" s="36">
        <v>0.61799999999999999</v>
      </c>
    </row>
    <row r="9" spans="1:16" x14ac:dyDescent="0.25">
      <c r="A9" s="24">
        <v>1997</v>
      </c>
      <c r="B9" s="49">
        <v>27590</v>
      </c>
      <c r="C9" s="17">
        <v>5348</v>
      </c>
      <c r="D9" s="12">
        <v>293</v>
      </c>
      <c r="E9" s="50">
        <v>31</v>
      </c>
      <c r="F9" s="50">
        <v>33</v>
      </c>
      <c r="G9" s="17">
        <v>33295</v>
      </c>
      <c r="H9" s="17">
        <v>9342</v>
      </c>
      <c r="I9" s="17">
        <v>5714</v>
      </c>
      <c r="J9" s="49">
        <v>12420</v>
      </c>
      <c r="K9" s="17">
        <v>27476</v>
      </c>
      <c r="L9" s="17">
        <v>33181</v>
      </c>
      <c r="M9" s="49">
        <v>60771</v>
      </c>
      <c r="N9" s="36">
        <v>0.45400000000000001</v>
      </c>
      <c r="O9" s="36">
        <v>9.4E-2</v>
      </c>
      <c r="P9" s="36">
        <v>0.54800000000000004</v>
      </c>
    </row>
    <row r="10" spans="1:16" x14ac:dyDescent="0.25">
      <c r="A10" s="24">
        <v>1998</v>
      </c>
      <c r="B10" s="49">
        <v>61661</v>
      </c>
      <c r="C10" s="12">
        <v>0</v>
      </c>
      <c r="D10" s="17">
        <v>2075</v>
      </c>
      <c r="E10" s="50">
        <v>95</v>
      </c>
      <c r="F10" s="50">
        <v>100</v>
      </c>
      <c r="G10" s="17">
        <v>63930</v>
      </c>
      <c r="H10" s="17">
        <v>20833</v>
      </c>
      <c r="I10" s="17">
        <v>11717</v>
      </c>
      <c r="J10" s="49">
        <v>37565</v>
      </c>
      <c r="K10" s="17">
        <v>70115</v>
      </c>
      <c r="L10" s="17">
        <v>72384</v>
      </c>
      <c r="M10" s="49">
        <v>134045</v>
      </c>
      <c r="N10" s="36">
        <v>0.46</v>
      </c>
      <c r="O10" s="36">
        <v>1.7000000000000001E-2</v>
      </c>
      <c r="P10" s="36">
        <v>0.47699999999999998</v>
      </c>
    </row>
    <row r="11" spans="1:16" x14ac:dyDescent="0.25">
      <c r="A11" s="24">
        <v>1999</v>
      </c>
      <c r="B11" s="49">
        <v>99986</v>
      </c>
      <c r="C11" s="17">
        <v>2484</v>
      </c>
      <c r="D11" s="17">
        <v>1122</v>
      </c>
      <c r="E11" s="50">
        <v>144</v>
      </c>
      <c r="F11" s="50">
        <v>151</v>
      </c>
      <c r="G11" s="17">
        <v>103887</v>
      </c>
      <c r="H11" s="17">
        <v>29601</v>
      </c>
      <c r="I11" s="17">
        <v>16533</v>
      </c>
      <c r="J11" s="49">
        <v>56988</v>
      </c>
      <c r="K11" s="17">
        <v>103123</v>
      </c>
      <c r="L11" s="17">
        <v>107024</v>
      </c>
      <c r="M11" s="49">
        <v>207010</v>
      </c>
      <c r="N11" s="36">
        <v>0.48299999999999998</v>
      </c>
      <c r="O11" s="36">
        <v>1.9E-2</v>
      </c>
      <c r="P11" s="36">
        <v>0.502</v>
      </c>
    </row>
    <row r="12" spans="1:16" x14ac:dyDescent="0.25">
      <c r="A12" s="24">
        <v>2000</v>
      </c>
      <c r="B12" s="49">
        <v>92413</v>
      </c>
      <c r="C12" s="17">
        <v>25080</v>
      </c>
      <c r="D12" s="17">
        <v>1950</v>
      </c>
      <c r="E12" s="12">
        <v>98</v>
      </c>
      <c r="F12" s="12">
        <v>271</v>
      </c>
      <c r="G12" s="17">
        <v>119812</v>
      </c>
      <c r="H12" s="17">
        <v>29115</v>
      </c>
      <c r="I12" s="17">
        <v>5885</v>
      </c>
      <c r="J12" s="49">
        <v>71137</v>
      </c>
      <c r="K12" s="17">
        <v>106136</v>
      </c>
      <c r="L12" s="17">
        <v>133535</v>
      </c>
      <c r="M12" s="49">
        <v>225949</v>
      </c>
      <c r="N12" s="36">
        <v>0.40899999999999997</v>
      </c>
      <c r="O12" s="36">
        <v>0.121</v>
      </c>
      <c r="P12" s="36">
        <v>0.53</v>
      </c>
    </row>
    <row r="13" spans="1:16" x14ac:dyDescent="0.25">
      <c r="A13" s="24">
        <v>2001</v>
      </c>
      <c r="B13" s="49">
        <v>176003</v>
      </c>
      <c r="C13" s="17">
        <v>32686</v>
      </c>
      <c r="D13" s="17">
        <v>14706</v>
      </c>
      <c r="E13" s="12">
        <v>399</v>
      </c>
      <c r="F13" s="12">
        <v>500</v>
      </c>
      <c r="G13" s="17">
        <v>224294</v>
      </c>
      <c r="H13" s="17">
        <v>47639</v>
      </c>
      <c r="I13" s="17">
        <v>67395</v>
      </c>
      <c r="J13" s="49">
        <v>79726</v>
      </c>
      <c r="K13" s="17">
        <v>194761</v>
      </c>
      <c r="L13" s="17">
        <v>243052</v>
      </c>
      <c r="M13" s="49">
        <v>419055</v>
      </c>
      <c r="N13" s="36">
        <v>0.42</v>
      </c>
      <c r="O13" s="36">
        <v>0.115</v>
      </c>
      <c r="P13" s="36">
        <v>0.53500000000000003</v>
      </c>
    </row>
    <row r="14" spans="1:16" x14ac:dyDescent="0.25">
      <c r="A14" s="24">
        <v>2002</v>
      </c>
      <c r="B14" s="49">
        <v>62532</v>
      </c>
      <c r="C14" s="17">
        <v>12431</v>
      </c>
      <c r="D14" s="17">
        <v>9016</v>
      </c>
      <c r="E14" s="12">
        <v>26</v>
      </c>
      <c r="F14" s="12">
        <v>369</v>
      </c>
      <c r="G14" s="17">
        <v>84374</v>
      </c>
      <c r="H14" s="17">
        <v>63016</v>
      </c>
      <c r="I14" s="17">
        <v>68045</v>
      </c>
      <c r="J14" s="49">
        <v>161262</v>
      </c>
      <c r="K14" s="17">
        <v>292323</v>
      </c>
      <c r="L14" s="17">
        <v>314165</v>
      </c>
      <c r="M14" s="49">
        <v>376697</v>
      </c>
      <c r="N14" s="36">
        <v>0.16600000000000001</v>
      </c>
      <c r="O14" s="36">
        <v>5.8000000000000003E-2</v>
      </c>
      <c r="P14" s="36">
        <v>0.224</v>
      </c>
    </row>
    <row r="15" spans="1:16" x14ac:dyDescent="0.25">
      <c r="A15" s="24">
        <v>2003</v>
      </c>
      <c r="B15" s="49">
        <v>88564</v>
      </c>
      <c r="C15" s="17">
        <v>15889</v>
      </c>
      <c r="D15" s="17">
        <v>14882</v>
      </c>
      <c r="E15" s="12">
        <v>68</v>
      </c>
      <c r="F15" s="12">
        <v>178</v>
      </c>
      <c r="G15" s="17">
        <v>119581</v>
      </c>
      <c r="H15" s="17">
        <v>23508</v>
      </c>
      <c r="I15" s="17">
        <v>49829</v>
      </c>
      <c r="J15" s="49">
        <v>67564</v>
      </c>
      <c r="K15" s="17">
        <v>140901</v>
      </c>
      <c r="L15" s="17">
        <v>171918</v>
      </c>
      <c r="M15" s="49">
        <v>260483</v>
      </c>
      <c r="N15" s="36">
        <v>0.34</v>
      </c>
      <c r="O15" s="36">
        <v>0.11899999999999999</v>
      </c>
      <c r="P15" s="36">
        <v>0.45900000000000002</v>
      </c>
    </row>
    <row r="16" spans="1:16" x14ac:dyDescent="0.25">
      <c r="A16" s="24">
        <v>2004</v>
      </c>
      <c r="B16" s="49">
        <v>90984</v>
      </c>
      <c r="C16" s="17">
        <v>11317</v>
      </c>
      <c r="D16" s="17">
        <v>20336</v>
      </c>
      <c r="E16" s="12">
        <v>44</v>
      </c>
      <c r="F16" s="12">
        <v>232</v>
      </c>
      <c r="G16" s="17">
        <v>122912</v>
      </c>
      <c r="H16" s="17">
        <v>30501</v>
      </c>
      <c r="I16" s="17">
        <v>22542</v>
      </c>
      <c r="J16" s="49">
        <v>45955</v>
      </c>
      <c r="K16" s="17">
        <v>98998</v>
      </c>
      <c r="L16" s="17">
        <v>130927</v>
      </c>
      <c r="M16" s="49">
        <v>221911</v>
      </c>
      <c r="N16" s="36">
        <v>0.41</v>
      </c>
      <c r="O16" s="36">
        <v>0.14399999999999999</v>
      </c>
      <c r="P16" s="36">
        <v>0.55400000000000005</v>
      </c>
    </row>
    <row r="17" spans="1:16" x14ac:dyDescent="0.25">
      <c r="A17" s="24">
        <v>2005</v>
      </c>
      <c r="B17" s="52">
        <v>163381</v>
      </c>
      <c r="C17" s="53">
        <v>34717</v>
      </c>
      <c r="D17" s="17">
        <v>14969</v>
      </c>
      <c r="E17" s="12">
        <v>718</v>
      </c>
      <c r="F17" s="12">
        <v>505</v>
      </c>
      <c r="G17" s="17">
        <v>214290</v>
      </c>
      <c r="H17" s="17">
        <v>40488</v>
      </c>
      <c r="I17" s="17">
        <v>32219</v>
      </c>
      <c r="J17" s="49">
        <v>87153</v>
      </c>
      <c r="K17" s="17">
        <v>159861</v>
      </c>
      <c r="L17" s="17">
        <v>210770</v>
      </c>
      <c r="M17" s="49">
        <v>374150</v>
      </c>
      <c r="N17" s="51">
        <v>0.437</v>
      </c>
      <c r="O17" s="51">
        <v>0.13600000000000001</v>
      </c>
      <c r="P17" s="36">
        <v>0.57299999999999995</v>
      </c>
    </row>
    <row r="18" spans="1:16" x14ac:dyDescent="0.25">
      <c r="A18" s="24">
        <v>2006</v>
      </c>
      <c r="B18" s="52">
        <v>68624</v>
      </c>
      <c r="C18" s="53">
        <v>14582</v>
      </c>
      <c r="D18" s="17">
        <v>8425</v>
      </c>
      <c r="E18" s="12">
        <v>392</v>
      </c>
      <c r="F18" s="12">
        <v>91</v>
      </c>
      <c r="G18" s="17">
        <v>92114</v>
      </c>
      <c r="H18" s="17">
        <v>31394</v>
      </c>
      <c r="I18" s="17">
        <v>22162</v>
      </c>
      <c r="J18" s="49">
        <v>48137</v>
      </c>
      <c r="K18" s="17">
        <v>101693</v>
      </c>
      <c r="L18" s="17">
        <v>125183</v>
      </c>
      <c r="M18" s="49">
        <v>193807</v>
      </c>
      <c r="N18" s="51">
        <v>0.35399999999999998</v>
      </c>
      <c r="O18" s="51">
        <v>0.121</v>
      </c>
      <c r="P18" s="36">
        <v>0.47499999999999998</v>
      </c>
    </row>
    <row r="19" spans="1:16" x14ac:dyDescent="0.25">
      <c r="A19" s="24">
        <v>2007</v>
      </c>
      <c r="B19" s="52">
        <v>106795</v>
      </c>
      <c r="C19" s="53">
        <v>22693</v>
      </c>
      <c r="D19" s="17">
        <v>9515</v>
      </c>
      <c r="E19" s="12">
        <v>127</v>
      </c>
      <c r="F19" s="12">
        <v>638</v>
      </c>
      <c r="G19" s="17">
        <v>139768</v>
      </c>
      <c r="H19" s="17">
        <v>41205</v>
      </c>
      <c r="I19" s="17">
        <v>51738</v>
      </c>
      <c r="J19" s="49">
        <v>48987</v>
      </c>
      <c r="K19" s="17">
        <v>141930</v>
      </c>
      <c r="L19" s="17">
        <v>174903</v>
      </c>
      <c r="M19" s="49">
        <v>281698</v>
      </c>
      <c r="N19" s="51">
        <v>0.379</v>
      </c>
      <c r="O19" s="51">
        <v>0.11700000000000001</v>
      </c>
      <c r="P19" s="36">
        <v>0.496</v>
      </c>
    </row>
    <row r="20" spans="1:16" x14ac:dyDescent="0.25">
      <c r="A20" s="24">
        <v>2008</v>
      </c>
      <c r="B20" s="52">
        <v>61471</v>
      </c>
      <c r="C20" s="53">
        <v>13062</v>
      </c>
      <c r="D20" s="17">
        <v>3450</v>
      </c>
      <c r="E20" s="12">
        <v>54</v>
      </c>
      <c r="F20" s="12">
        <v>97</v>
      </c>
      <c r="G20" s="17">
        <v>78134</v>
      </c>
      <c r="H20" s="17">
        <v>12526</v>
      </c>
      <c r="I20" s="17">
        <v>18847</v>
      </c>
      <c r="J20" s="49">
        <v>84105</v>
      </c>
      <c r="K20" s="17">
        <v>115477</v>
      </c>
      <c r="L20" s="17">
        <v>132141</v>
      </c>
      <c r="M20" s="49">
        <v>193611</v>
      </c>
      <c r="N20" s="51">
        <v>0.317</v>
      </c>
      <c r="O20" s="51">
        <v>8.5999999999999993E-2</v>
      </c>
      <c r="P20" s="36">
        <v>0.40400000000000003</v>
      </c>
    </row>
    <row r="21" spans="1:16" x14ac:dyDescent="0.25">
      <c r="A21" s="24">
        <v>2009</v>
      </c>
      <c r="B21" s="52">
        <v>124546</v>
      </c>
      <c r="C21" s="53">
        <v>26465</v>
      </c>
      <c r="D21" s="17">
        <v>13794</v>
      </c>
      <c r="E21" s="12">
        <v>327</v>
      </c>
      <c r="F21" s="17">
        <v>1658</v>
      </c>
      <c r="G21" s="17">
        <v>166790</v>
      </c>
      <c r="H21" s="17">
        <v>43342</v>
      </c>
      <c r="I21" s="17">
        <v>79443</v>
      </c>
      <c r="J21" s="49">
        <v>188903</v>
      </c>
      <c r="K21" s="17">
        <v>311688</v>
      </c>
      <c r="L21" s="17">
        <v>353932</v>
      </c>
      <c r="M21" s="49">
        <v>478478</v>
      </c>
      <c r="N21" s="51">
        <v>0.26</v>
      </c>
      <c r="O21" s="51">
        <v>8.7999999999999995E-2</v>
      </c>
      <c r="P21" s="36">
        <v>0.34899999999999998</v>
      </c>
    </row>
    <row r="22" spans="1:16" x14ac:dyDescent="0.25">
      <c r="A22" s="24">
        <v>2010</v>
      </c>
      <c r="B22" s="52">
        <v>96545</v>
      </c>
      <c r="C22" s="53">
        <v>20515</v>
      </c>
      <c r="D22" s="17">
        <v>10292</v>
      </c>
      <c r="E22" s="12">
        <v>193</v>
      </c>
      <c r="F22" s="12">
        <v>264</v>
      </c>
      <c r="G22" s="17">
        <v>127809</v>
      </c>
      <c r="H22" s="17">
        <v>29250</v>
      </c>
      <c r="I22" s="17">
        <v>35227</v>
      </c>
      <c r="J22" s="49">
        <v>83786</v>
      </c>
      <c r="K22" s="17">
        <v>148263</v>
      </c>
      <c r="L22" s="17">
        <v>179527</v>
      </c>
      <c r="M22" s="49">
        <v>276072</v>
      </c>
      <c r="N22" s="51">
        <v>0.35</v>
      </c>
      <c r="O22" s="51">
        <v>0.113</v>
      </c>
      <c r="P22" s="36">
        <v>0.46300000000000002</v>
      </c>
    </row>
    <row r="23" spans="1:16" x14ac:dyDescent="0.25">
      <c r="A23" s="24">
        <v>2011</v>
      </c>
      <c r="B23" s="49">
        <v>85521</v>
      </c>
      <c r="C23" s="17">
        <v>14168</v>
      </c>
      <c r="D23" s="17">
        <v>2635</v>
      </c>
      <c r="E23" s="12">
        <v>18</v>
      </c>
      <c r="F23" s="12">
        <v>259</v>
      </c>
      <c r="G23" s="17">
        <v>102601</v>
      </c>
      <c r="H23" s="17">
        <v>19744</v>
      </c>
      <c r="I23" s="17">
        <v>5399</v>
      </c>
      <c r="J23" s="49">
        <v>72864</v>
      </c>
      <c r="K23" s="17">
        <v>98006</v>
      </c>
      <c r="L23" s="17">
        <v>115086</v>
      </c>
      <c r="M23" s="49">
        <v>200607</v>
      </c>
      <c r="N23" s="36">
        <v>0.42599999999999999</v>
      </c>
      <c r="O23" s="36">
        <v>8.5000000000000006E-2</v>
      </c>
      <c r="P23" s="36">
        <v>0.51100000000000001</v>
      </c>
    </row>
    <row r="24" spans="1:16" x14ac:dyDescent="0.25">
      <c r="A24" s="24">
        <v>2012</v>
      </c>
      <c r="B24" s="49">
        <v>99536</v>
      </c>
      <c r="C24" s="17">
        <v>30563</v>
      </c>
      <c r="D24" s="17">
        <v>12082</v>
      </c>
      <c r="E24" s="12">
        <v>187</v>
      </c>
      <c r="F24" s="12">
        <v>152</v>
      </c>
      <c r="G24" s="17">
        <v>142520</v>
      </c>
      <c r="H24" s="17">
        <v>26389</v>
      </c>
      <c r="I24" s="17">
        <v>26248</v>
      </c>
      <c r="J24" s="49">
        <v>62326</v>
      </c>
      <c r="K24" s="17">
        <v>114962</v>
      </c>
      <c r="L24" s="17">
        <v>157946</v>
      </c>
      <c r="M24" s="49">
        <v>257482</v>
      </c>
      <c r="N24" s="36">
        <v>0.38700000000000001</v>
      </c>
      <c r="O24" s="36">
        <v>0.16700000000000001</v>
      </c>
      <c r="P24" s="36">
        <v>0.55400000000000005</v>
      </c>
    </row>
    <row r="25" spans="1:16" x14ac:dyDescent="0.25">
      <c r="A25" s="24">
        <v>2013</v>
      </c>
      <c r="B25" s="49">
        <v>530297</v>
      </c>
      <c r="C25" s="17">
        <v>130062</v>
      </c>
      <c r="D25" s="17">
        <v>19370</v>
      </c>
      <c r="E25" s="12">
        <v>46</v>
      </c>
      <c r="F25" s="12">
        <v>311</v>
      </c>
      <c r="G25" s="17">
        <v>680086</v>
      </c>
      <c r="H25" s="17">
        <v>70938</v>
      </c>
      <c r="I25" s="17">
        <v>166029</v>
      </c>
      <c r="J25" s="49">
        <v>117263</v>
      </c>
      <c r="K25" s="17">
        <v>354229</v>
      </c>
      <c r="L25" s="17">
        <v>504018</v>
      </c>
      <c r="M25" s="49">
        <v>1034315</v>
      </c>
      <c r="N25" s="36">
        <v>0.51300000000000001</v>
      </c>
      <c r="O25" s="36">
        <v>0.14499999999999999</v>
      </c>
      <c r="P25" s="36">
        <v>0.65800000000000003</v>
      </c>
    </row>
    <row r="26" spans="1:16" x14ac:dyDescent="0.25">
      <c r="A26" s="24">
        <v>2014</v>
      </c>
      <c r="B26" s="49">
        <v>137653</v>
      </c>
      <c r="C26" s="17">
        <v>23607</v>
      </c>
      <c r="D26" s="17">
        <v>8452</v>
      </c>
      <c r="E26" s="12">
        <v>60</v>
      </c>
      <c r="F26" s="12">
        <v>294</v>
      </c>
      <c r="G26" s="17">
        <v>170066</v>
      </c>
      <c r="H26" s="17">
        <v>24774</v>
      </c>
      <c r="I26" s="17">
        <v>89279</v>
      </c>
      <c r="J26" s="49">
        <v>117657</v>
      </c>
      <c r="K26" s="17">
        <v>231710</v>
      </c>
      <c r="L26" s="17">
        <v>264123</v>
      </c>
      <c r="M26" s="49">
        <v>401776</v>
      </c>
      <c r="N26" s="36">
        <v>0.34300000000000003</v>
      </c>
      <c r="O26" s="36">
        <v>8.1000000000000003E-2</v>
      </c>
      <c r="P26" s="36">
        <v>0.42299999999999999</v>
      </c>
    </row>
    <row r="27" spans="1:16" x14ac:dyDescent="0.25">
      <c r="A27" s="24">
        <v>2015</v>
      </c>
      <c r="B27" s="49">
        <v>55131</v>
      </c>
      <c r="C27" s="17">
        <v>14088</v>
      </c>
      <c r="D27" s="17">
        <v>7905</v>
      </c>
      <c r="E27" s="12">
        <v>38</v>
      </c>
      <c r="F27" s="12">
        <v>444</v>
      </c>
      <c r="G27" s="17">
        <v>77606</v>
      </c>
      <c r="H27" s="17">
        <v>8139</v>
      </c>
      <c r="I27" s="17">
        <v>6090</v>
      </c>
      <c r="J27" s="49">
        <v>41725</v>
      </c>
      <c r="K27" s="17">
        <v>55954</v>
      </c>
      <c r="L27" s="17">
        <v>78429</v>
      </c>
      <c r="M27" s="49">
        <v>133559</v>
      </c>
      <c r="N27" s="36">
        <v>0.41299999999999998</v>
      </c>
      <c r="O27" s="36">
        <v>0.16800000000000001</v>
      </c>
      <c r="P27" s="36">
        <v>0.58099999999999996</v>
      </c>
    </row>
    <row r="28" spans="1:16" x14ac:dyDescent="0.25">
      <c r="A28" s="24">
        <v>2016</v>
      </c>
      <c r="B28" s="49">
        <v>341111</v>
      </c>
      <c r="C28" s="17">
        <v>80256</v>
      </c>
      <c r="D28" s="17">
        <v>8234</v>
      </c>
      <c r="E28" s="12">
        <v>82</v>
      </c>
      <c r="F28" s="12">
        <v>141</v>
      </c>
      <c r="G28" s="17">
        <v>429825</v>
      </c>
      <c r="H28" s="17">
        <v>25971</v>
      </c>
      <c r="I28" s="17">
        <v>23700</v>
      </c>
      <c r="J28" s="49">
        <v>133562</v>
      </c>
      <c r="K28" s="17">
        <v>183234</v>
      </c>
      <c r="L28" s="17">
        <v>271947</v>
      </c>
      <c r="M28" s="49">
        <v>613059</v>
      </c>
      <c r="N28" s="36">
        <v>0.55600000000000005</v>
      </c>
      <c r="O28" s="36">
        <v>0.14499999999999999</v>
      </c>
      <c r="P28" s="36">
        <v>0.70099999999999996</v>
      </c>
    </row>
    <row r="29" spans="1:16" x14ac:dyDescent="0.25">
      <c r="A29" s="24">
        <v>2017</v>
      </c>
      <c r="B29" s="49">
        <v>165874</v>
      </c>
      <c r="C29" s="17">
        <v>81717</v>
      </c>
      <c r="D29" s="17">
        <v>10300</v>
      </c>
      <c r="E29" s="12">
        <v>336</v>
      </c>
      <c r="F29" s="17">
        <v>1527</v>
      </c>
      <c r="G29" s="17">
        <v>259754</v>
      </c>
      <c r="H29" s="17">
        <v>9265</v>
      </c>
      <c r="I29" s="17">
        <v>71388</v>
      </c>
      <c r="J29" s="49">
        <v>109481</v>
      </c>
      <c r="K29" s="17">
        <v>190135</v>
      </c>
      <c r="L29" s="17">
        <v>284015</v>
      </c>
      <c r="M29" s="49">
        <v>449889</v>
      </c>
      <c r="N29" s="36">
        <v>0.36899999999999999</v>
      </c>
      <c r="O29" s="36">
        <v>0.20899999999999999</v>
      </c>
      <c r="P29" s="36">
        <v>0.57699999999999996</v>
      </c>
    </row>
    <row r="30" spans="1:16" x14ac:dyDescent="0.25">
      <c r="A30" s="24" t="s">
        <v>149</v>
      </c>
      <c r="B30" s="49">
        <v>120239</v>
      </c>
      <c r="C30" s="17">
        <v>34814</v>
      </c>
      <c r="D30" s="17">
        <v>1699</v>
      </c>
      <c r="E30" s="12">
        <v>126</v>
      </c>
      <c r="F30" s="12">
        <v>132</v>
      </c>
      <c r="G30" s="17">
        <v>157010</v>
      </c>
      <c r="H30" s="17">
        <v>21231</v>
      </c>
      <c r="I30" s="17">
        <v>14814</v>
      </c>
      <c r="J30" s="49">
        <v>49777</v>
      </c>
      <c r="K30" s="17">
        <v>85822</v>
      </c>
      <c r="L30" s="17">
        <v>122593</v>
      </c>
      <c r="M30" s="49">
        <v>242832</v>
      </c>
      <c r="N30" s="36">
        <v>0.47799999999999998</v>
      </c>
      <c r="O30" s="36">
        <v>0.127</v>
      </c>
      <c r="P30" s="36">
        <v>0.60499999999999998</v>
      </c>
    </row>
    <row r="31" spans="1:16" x14ac:dyDescent="0.25">
      <c r="A31" s="24" t="s">
        <v>150</v>
      </c>
      <c r="B31" s="49">
        <v>141499</v>
      </c>
      <c r="C31" s="17">
        <v>33550</v>
      </c>
      <c r="D31" s="17">
        <v>10573</v>
      </c>
      <c r="E31" s="12">
        <v>179</v>
      </c>
      <c r="F31" s="12">
        <v>441</v>
      </c>
      <c r="G31" s="17">
        <v>186241</v>
      </c>
      <c r="H31" s="17">
        <v>32067</v>
      </c>
      <c r="I31" s="17">
        <v>46748</v>
      </c>
      <c r="J31" s="49">
        <v>90088</v>
      </c>
      <c r="K31" s="17">
        <v>168903</v>
      </c>
      <c r="L31" s="17">
        <v>213645</v>
      </c>
      <c r="M31" s="49">
        <v>355144</v>
      </c>
      <c r="N31" s="36">
        <v>0.38</v>
      </c>
      <c r="O31" s="36">
        <v>0.123</v>
      </c>
      <c r="P31" s="36">
        <v>0.504</v>
      </c>
    </row>
  </sheetData>
  <pageMargins left="0.7" right="0.7" top="0.75" bottom="0.75" header="0.3" footer="0.3"/>
  <headerFooter>
    <oddHeader>&amp;R&amp;"Calibri"&amp;12&amp;K000000 Unclassified - Non-Classifié&amp;1#_x000D_</oddHead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B0969-5E36-4D40-8D87-64F588107139}">
  <dimension ref="A1:S48"/>
  <sheetViews>
    <sheetView topLeftCell="A25" workbookViewId="0">
      <selection activeCell="J49" sqref="J49"/>
    </sheetView>
  </sheetViews>
  <sheetFormatPr defaultRowHeight="15" x14ac:dyDescent="0.25"/>
  <cols>
    <col min="4" max="4" width="7.42578125" bestFit="1" customWidth="1"/>
  </cols>
  <sheetData>
    <row r="1" spans="1:18" ht="14.45" customHeight="1" x14ac:dyDescent="0.25">
      <c r="A1" s="11"/>
      <c r="B1" s="12"/>
      <c r="C1" s="87" t="s">
        <v>91</v>
      </c>
      <c r="D1" s="87"/>
      <c r="E1" s="87"/>
      <c r="F1" s="87"/>
      <c r="G1" s="12"/>
      <c r="H1" s="87" t="s">
        <v>93</v>
      </c>
      <c r="I1" s="87"/>
      <c r="J1" s="87"/>
      <c r="K1" s="87"/>
      <c r="L1" s="13"/>
      <c r="M1" s="87" t="s">
        <v>96</v>
      </c>
      <c r="N1" s="87"/>
      <c r="O1" s="87"/>
      <c r="P1" s="87"/>
      <c r="Q1" s="13"/>
      <c r="R1" s="12"/>
    </row>
    <row r="2" spans="1:18" ht="39" thickBot="1" x14ac:dyDescent="0.3">
      <c r="A2" s="14" t="s">
        <v>83</v>
      </c>
      <c r="B2" s="15" t="s">
        <v>86</v>
      </c>
      <c r="C2" s="15" t="s">
        <v>88</v>
      </c>
      <c r="D2" s="15" t="s">
        <v>98</v>
      </c>
      <c r="E2" s="15" t="s">
        <v>99</v>
      </c>
      <c r="F2" s="15" t="s">
        <v>100</v>
      </c>
      <c r="G2" s="15" t="s">
        <v>87</v>
      </c>
      <c r="H2" s="15" t="s">
        <v>88</v>
      </c>
      <c r="I2" s="15" t="s">
        <v>89</v>
      </c>
      <c r="J2" s="15" t="s">
        <v>90</v>
      </c>
      <c r="K2" s="15" t="s">
        <v>85</v>
      </c>
      <c r="L2" s="15" t="s">
        <v>92</v>
      </c>
      <c r="M2" s="16" t="s">
        <v>88</v>
      </c>
      <c r="N2" s="16" t="s">
        <v>89</v>
      </c>
      <c r="O2" s="16" t="s">
        <v>90</v>
      </c>
      <c r="P2" s="16" t="s">
        <v>85</v>
      </c>
      <c r="Q2" s="16" t="s">
        <v>94</v>
      </c>
      <c r="R2" s="15" t="s">
        <v>95</v>
      </c>
    </row>
    <row r="3" spans="1:18" x14ac:dyDescent="0.25">
      <c r="A3" s="11">
        <v>1980</v>
      </c>
      <c r="B3" s="17">
        <v>154944</v>
      </c>
      <c r="C3" s="17">
        <v>5527</v>
      </c>
      <c r="D3" s="17">
        <v>162840</v>
      </c>
      <c r="E3" s="17">
        <v>4487</v>
      </c>
      <c r="F3" s="17">
        <v>108795</v>
      </c>
      <c r="G3" s="17">
        <v>436593</v>
      </c>
      <c r="H3" s="18">
        <v>0.01</v>
      </c>
      <c r="I3" s="18">
        <v>0.37</v>
      </c>
      <c r="J3" s="18">
        <v>0.01</v>
      </c>
      <c r="K3" s="18">
        <v>0.25</v>
      </c>
      <c r="L3" s="18">
        <v>0.65</v>
      </c>
      <c r="M3" s="19">
        <v>0.02</v>
      </c>
      <c r="N3" s="19">
        <v>0.57999999999999996</v>
      </c>
      <c r="O3" s="19">
        <v>0.02</v>
      </c>
      <c r="P3" s="19">
        <v>0.39</v>
      </c>
      <c r="Q3" s="19">
        <v>0.4</v>
      </c>
      <c r="R3" s="18">
        <v>0.65</v>
      </c>
    </row>
    <row r="4" spans="1:18" x14ac:dyDescent="0.25">
      <c r="A4" s="11">
        <v>1981</v>
      </c>
      <c r="B4" s="17">
        <v>127976</v>
      </c>
      <c r="C4" s="17">
        <v>16086</v>
      </c>
      <c r="D4" s="17">
        <v>127704</v>
      </c>
      <c r="E4" s="17">
        <v>3519</v>
      </c>
      <c r="F4" s="17">
        <v>85320</v>
      </c>
      <c r="G4" s="17">
        <v>360604</v>
      </c>
      <c r="H4" s="18">
        <v>0.04</v>
      </c>
      <c r="I4" s="18">
        <v>0.35</v>
      </c>
      <c r="J4" s="18">
        <v>0.01</v>
      </c>
      <c r="K4" s="18">
        <v>0.24</v>
      </c>
      <c r="L4" s="18">
        <v>0.65</v>
      </c>
      <c r="M4" s="19">
        <v>7.0000000000000007E-2</v>
      </c>
      <c r="N4" s="19">
        <v>0.55000000000000004</v>
      </c>
      <c r="O4" s="19">
        <v>0.02</v>
      </c>
      <c r="P4" s="19">
        <v>0.37</v>
      </c>
      <c r="Q4" s="19">
        <v>0.41</v>
      </c>
      <c r="R4" s="18">
        <v>0.65</v>
      </c>
    </row>
    <row r="5" spans="1:18" x14ac:dyDescent="0.25">
      <c r="A5" s="11">
        <v>1982</v>
      </c>
      <c r="B5" s="17">
        <v>94953</v>
      </c>
      <c r="C5" s="17">
        <v>24500</v>
      </c>
      <c r="D5" s="17">
        <v>87341</v>
      </c>
      <c r="E5" s="17">
        <v>2407</v>
      </c>
      <c r="F5" s="17">
        <v>58353</v>
      </c>
      <c r="G5" s="17">
        <v>267552</v>
      </c>
      <c r="H5" s="18">
        <v>0.09</v>
      </c>
      <c r="I5" s="18">
        <v>0.33</v>
      </c>
      <c r="J5" s="18">
        <v>0.01</v>
      </c>
      <c r="K5" s="18">
        <v>0.22</v>
      </c>
      <c r="L5" s="18">
        <v>0.65</v>
      </c>
      <c r="M5" s="19">
        <v>0.14000000000000001</v>
      </c>
      <c r="N5" s="19">
        <v>0.51</v>
      </c>
      <c r="O5" s="19">
        <v>0.01</v>
      </c>
      <c r="P5" s="19">
        <v>0.34</v>
      </c>
      <c r="Q5" s="19">
        <v>0.43</v>
      </c>
      <c r="R5" s="18">
        <v>0.65</v>
      </c>
    </row>
    <row r="6" spans="1:18" x14ac:dyDescent="0.25">
      <c r="A6" s="11">
        <v>1983</v>
      </c>
      <c r="B6" s="17">
        <v>110977</v>
      </c>
      <c r="C6" s="17">
        <v>26690</v>
      </c>
      <c r="D6" s="17">
        <v>103227</v>
      </c>
      <c r="E6" s="17">
        <v>2844</v>
      </c>
      <c r="F6" s="17">
        <v>68967</v>
      </c>
      <c r="G6" s="17">
        <v>312705</v>
      </c>
      <c r="H6" s="18">
        <v>0.09</v>
      </c>
      <c r="I6" s="18">
        <v>0.33</v>
      </c>
      <c r="J6" s="18">
        <v>0.01</v>
      </c>
      <c r="K6" s="18">
        <v>0.22</v>
      </c>
      <c r="L6" s="18">
        <v>0.65</v>
      </c>
      <c r="M6" s="19">
        <v>0.13</v>
      </c>
      <c r="N6" s="19">
        <v>0.51</v>
      </c>
      <c r="O6" s="19">
        <v>0.01</v>
      </c>
      <c r="P6" s="19">
        <v>0.34</v>
      </c>
      <c r="Q6" s="19">
        <v>0.42</v>
      </c>
      <c r="R6" s="18">
        <v>0.65</v>
      </c>
    </row>
    <row r="7" spans="1:18" x14ac:dyDescent="0.25">
      <c r="A7" s="11">
        <v>1984</v>
      </c>
      <c r="B7" s="17">
        <v>206520</v>
      </c>
      <c r="C7" s="17">
        <v>25164</v>
      </c>
      <c r="D7" s="17">
        <v>206549</v>
      </c>
      <c r="E7" s="17">
        <v>5691</v>
      </c>
      <c r="F7" s="17">
        <v>137996</v>
      </c>
      <c r="G7" s="17">
        <v>581920</v>
      </c>
      <c r="H7" s="18">
        <v>0.04</v>
      </c>
      <c r="I7" s="18">
        <v>0.35</v>
      </c>
      <c r="J7" s="18">
        <v>0.01</v>
      </c>
      <c r="K7" s="18">
        <v>0.24</v>
      </c>
      <c r="L7" s="18">
        <v>0.65</v>
      </c>
      <c r="M7" s="19">
        <v>7.0000000000000007E-2</v>
      </c>
      <c r="N7" s="19">
        <v>0.55000000000000004</v>
      </c>
      <c r="O7" s="19">
        <v>0.02</v>
      </c>
      <c r="P7" s="19">
        <v>0.37</v>
      </c>
      <c r="Q7" s="19">
        <v>0.41</v>
      </c>
      <c r="R7" s="18">
        <v>0.65</v>
      </c>
    </row>
    <row r="8" spans="1:18" x14ac:dyDescent="0.25">
      <c r="A8" s="11">
        <v>1985</v>
      </c>
      <c r="B8" s="17">
        <v>87520</v>
      </c>
      <c r="C8" s="17">
        <v>10829</v>
      </c>
      <c r="D8" s="17">
        <v>87436</v>
      </c>
      <c r="E8" s="17">
        <v>2409</v>
      </c>
      <c r="F8" s="17">
        <v>58416</v>
      </c>
      <c r="G8" s="17">
        <v>246610</v>
      </c>
      <c r="H8" s="18">
        <v>0.04</v>
      </c>
      <c r="I8" s="18">
        <v>0.35</v>
      </c>
      <c r="J8" s="18">
        <v>0.01</v>
      </c>
      <c r="K8" s="18">
        <v>0.24</v>
      </c>
      <c r="L8" s="18">
        <v>0.65</v>
      </c>
      <c r="M8" s="19">
        <v>7.0000000000000007E-2</v>
      </c>
      <c r="N8" s="19">
        <v>0.55000000000000004</v>
      </c>
      <c r="O8" s="19">
        <v>0.02</v>
      </c>
      <c r="P8" s="19">
        <v>0.37</v>
      </c>
      <c r="Q8" s="19">
        <v>0.41</v>
      </c>
      <c r="R8" s="18">
        <v>0.65</v>
      </c>
    </row>
    <row r="9" spans="1:18" x14ac:dyDescent="0.25">
      <c r="A9" s="11">
        <v>1986</v>
      </c>
      <c r="B9" s="17">
        <v>219622</v>
      </c>
      <c r="C9" s="17">
        <v>21266</v>
      </c>
      <c r="D9" s="17">
        <v>222893</v>
      </c>
      <c r="E9" s="17">
        <v>6142</v>
      </c>
      <c r="F9" s="17">
        <v>148916</v>
      </c>
      <c r="G9" s="17">
        <v>618838</v>
      </c>
      <c r="H9" s="18">
        <v>0.03</v>
      </c>
      <c r="I9" s="18">
        <v>0.36</v>
      </c>
      <c r="J9" s="18">
        <v>0.01</v>
      </c>
      <c r="K9" s="18">
        <v>0.24</v>
      </c>
      <c r="L9" s="18">
        <v>0.65</v>
      </c>
      <c r="M9" s="19">
        <v>0.05</v>
      </c>
      <c r="N9" s="19">
        <v>0.56000000000000005</v>
      </c>
      <c r="O9" s="19">
        <v>0.02</v>
      </c>
      <c r="P9" s="19">
        <v>0.37</v>
      </c>
      <c r="Q9" s="19">
        <v>0.4</v>
      </c>
      <c r="R9" s="18">
        <v>0.65</v>
      </c>
    </row>
    <row r="10" spans="1:18" x14ac:dyDescent="0.25">
      <c r="A10" s="11">
        <v>1987</v>
      </c>
      <c r="B10" s="17">
        <v>199692</v>
      </c>
      <c r="C10" s="17">
        <v>7616</v>
      </c>
      <c r="D10" s="17">
        <v>209578</v>
      </c>
      <c r="E10" s="17">
        <v>5775</v>
      </c>
      <c r="F10" s="17">
        <v>140020</v>
      </c>
      <c r="G10" s="17">
        <v>562682</v>
      </c>
      <c r="H10" s="18">
        <v>0.01</v>
      </c>
      <c r="I10" s="18">
        <v>0.37</v>
      </c>
      <c r="J10" s="18">
        <v>0.01</v>
      </c>
      <c r="K10" s="18">
        <v>0.25</v>
      </c>
      <c r="L10" s="18">
        <v>0.65</v>
      </c>
      <c r="M10" s="19">
        <v>0.02</v>
      </c>
      <c r="N10" s="19">
        <v>0.57999999999999996</v>
      </c>
      <c r="O10" s="19">
        <v>0.02</v>
      </c>
      <c r="P10" s="19">
        <v>0.39</v>
      </c>
      <c r="Q10" s="19">
        <v>0.4</v>
      </c>
      <c r="R10" s="18">
        <v>0.65</v>
      </c>
    </row>
    <row r="11" spans="1:18" x14ac:dyDescent="0.25">
      <c r="A11" s="11">
        <v>1988</v>
      </c>
      <c r="B11" s="17">
        <v>49836</v>
      </c>
      <c r="C11" s="17">
        <v>1161</v>
      </c>
      <c r="D11" s="17">
        <v>52740</v>
      </c>
      <c r="E11" s="17">
        <v>1453</v>
      </c>
      <c r="F11" s="17">
        <v>35236</v>
      </c>
      <c r="G11" s="17">
        <v>140425</v>
      </c>
      <c r="H11" s="18">
        <v>0.01</v>
      </c>
      <c r="I11" s="18">
        <v>0.38</v>
      </c>
      <c r="J11" s="18">
        <v>0.01</v>
      </c>
      <c r="K11" s="18">
        <v>0.25</v>
      </c>
      <c r="L11" s="18">
        <v>0.65</v>
      </c>
      <c r="M11" s="19">
        <v>0.01</v>
      </c>
      <c r="N11" s="19">
        <v>0.57999999999999996</v>
      </c>
      <c r="O11" s="19">
        <v>0.02</v>
      </c>
      <c r="P11" s="19">
        <v>0.39</v>
      </c>
      <c r="Q11" s="19">
        <v>0.39</v>
      </c>
      <c r="R11" s="18">
        <v>0.65</v>
      </c>
    </row>
    <row r="12" spans="1:18" x14ac:dyDescent="0.25">
      <c r="A12" s="11">
        <v>1989</v>
      </c>
      <c r="B12" s="17">
        <v>202872</v>
      </c>
      <c r="C12" s="17">
        <v>2714</v>
      </c>
      <c r="D12" s="17">
        <v>208550</v>
      </c>
      <c r="E12" s="12">
        <v>0</v>
      </c>
      <c r="F12" s="17">
        <v>112383</v>
      </c>
      <c r="G12" s="17">
        <v>526519</v>
      </c>
      <c r="H12" s="18">
        <v>0.01</v>
      </c>
      <c r="I12" s="18">
        <v>0.4</v>
      </c>
      <c r="J12" s="18">
        <v>0</v>
      </c>
      <c r="K12" s="18">
        <v>0.21</v>
      </c>
      <c r="L12" s="18">
        <v>0.61</v>
      </c>
      <c r="M12" s="19">
        <v>0.01</v>
      </c>
      <c r="N12" s="19">
        <v>0.64</v>
      </c>
      <c r="O12" s="19">
        <v>0</v>
      </c>
      <c r="P12" s="19">
        <v>0.35</v>
      </c>
      <c r="Q12" s="19">
        <v>0.4</v>
      </c>
      <c r="R12" s="18">
        <v>0.61</v>
      </c>
    </row>
    <row r="13" spans="1:18" x14ac:dyDescent="0.25">
      <c r="A13" s="11">
        <v>1990</v>
      </c>
      <c r="B13" s="17">
        <v>348266</v>
      </c>
      <c r="C13" s="17">
        <v>8517</v>
      </c>
      <c r="D13" s="17">
        <v>498197</v>
      </c>
      <c r="E13" s="17">
        <v>15915</v>
      </c>
      <c r="F13" s="17">
        <v>278448</v>
      </c>
      <c r="G13" s="17">
        <v>1149343</v>
      </c>
      <c r="H13" s="18">
        <v>0.01</v>
      </c>
      <c r="I13" s="18">
        <v>0.43</v>
      </c>
      <c r="J13" s="18">
        <v>0.01</v>
      </c>
      <c r="K13" s="18">
        <v>0.24</v>
      </c>
      <c r="L13" s="18">
        <v>0.7</v>
      </c>
      <c r="M13" s="19">
        <v>0.01</v>
      </c>
      <c r="N13" s="19">
        <v>0.62</v>
      </c>
      <c r="O13" s="19">
        <v>0.02</v>
      </c>
      <c r="P13" s="19">
        <v>0.35</v>
      </c>
      <c r="Q13" s="19">
        <v>0.45</v>
      </c>
      <c r="R13" s="18">
        <v>0.7</v>
      </c>
    </row>
    <row r="14" spans="1:18" x14ac:dyDescent="0.25">
      <c r="A14" s="11">
        <v>1991</v>
      </c>
      <c r="B14" s="17">
        <v>233215</v>
      </c>
      <c r="C14" s="17">
        <v>4946</v>
      </c>
      <c r="D14" s="17">
        <v>187107</v>
      </c>
      <c r="E14" s="17">
        <v>10962</v>
      </c>
      <c r="F14" s="17">
        <v>183431</v>
      </c>
      <c r="G14" s="17">
        <v>619661</v>
      </c>
      <c r="H14" s="18">
        <v>0.01</v>
      </c>
      <c r="I14" s="18">
        <v>0.3</v>
      </c>
      <c r="J14" s="18">
        <v>0.02</v>
      </c>
      <c r="K14" s="18">
        <v>0.3</v>
      </c>
      <c r="L14" s="18">
        <v>0.62</v>
      </c>
      <c r="M14" s="19">
        <v>0.01</v>
      </c>
      <c r="N14" s="19">
        <v>0.48</v>
      </c>
      <c r="O14" s="19">
        <v>0.03</v>
      </c>
      <c r="P14" s="19">
        <v>0.47</v>
      </c>
      <c r="Q14" s="19">
        <v>0.33</v>
      </c>
      <c r="R14" s="18">
        <v>0.62</v>
      </c>
    </row>
    <row r="15" spans="1:18" x14ac:dyDescent="0.25">
      <c r="A15" s="11">
        <v>1992</v>
      </c>
      <c r="B15" s="17">
        <v>199942</v>
      </c>
      <c r="C15" s="17">
        <v>2300</v>
      </c>
      <c r="D15" s="17">
        <v>163311</v>
      </c>
      <c r="E15" s="12">
        <v>0</v>
      </c>
      <c r="F15" s="17">
        <v>209878</v>
      </c>
      <c r="G15" s="17">
        <v>575431</v>
      </c>
      <c r="H15" s="18">
        <v>0</v>
      </c>
      <c r="I15" s="18">
        <v>0.28000000000000003</v>
      </c>
      <c r="J15" s="18">
        <v>0</v>
      </c>
      <c r="K15" s="18">
        <v>0.36</v>
      </c>
      <c r="L15" s="18">
        <v>0.65</v>
      </c>
      <c r="M15" s="19">
        <v>0.01</v>
      </c>
      <c r="N15" s="19">
        <v>0.43</v>
      </c>
      <c r="O15" s="19">
        <v>0</v>
      </c>
      <c r="P15" s="19">
        <v>0.56000000000000005</v>
      </c>
      <c r="Q15" s="19">
        <v>0.28999999999999998</v>
      </c>
      <c r="R15" s="18">
        <v>0.65</v>
      </c>
    </row>
    <row r="16" spans="1:18" x14ac:dyDescent="0.25">
      <c r="A16" s="11">
        <v>1993</v>
      </c>
      <c r="B16" s="17">
        <v>114159</v>
      </c>
      <c r="C16" s="12">
        <v>479</v>
      </c>
      <c r="D16" s="17">
        <v>74942</v>
      </c>
      <c r="E16" s="12">
        <v>0</v>
      </c>
      <c r="F16" s="17">
        <v>73867</v>
      </c>
      <c r="G16" s="17">
        <v>263447</v>
      </c>
      <c r="H16" s="18">
        <v>0</v>
      </c>
      <c r="I16" s="18">
        <v>0.28000000000000003</v>
      </c>
      <c r="J16" s="18">
        <v>0</v>
      </c>
      <c r="K16" s="18">
        <v>0.28000000000000003</v>
      </c>
      <c r="L16" s="18">
        <v>0.56999999999999995</v>
      </c>
      <c r="M16" s="19">
        <v>0</v>
      </c>
      <c r="N16" s="19">
        <v>0.5</v>
      </c>
      <c r="O16" s="19">
        <v>0</v>
      </c>
      <c r="P16" s="19">
        <v>0.49</v>
      </c>
      <c r="Q16" s="19">
        <v>0.28999999999999998</v>
      </c>
      <c r="R16" s="18">
        <v>0.56999999999999995</v>
      </c>
    </row>
    <row r="17" spans="1:19" x14ac:dyDescent="0.25">
      <c r="A17" s="11">
        <v>1994</v>
      </c>
      <c r="B17" s="17">
        <v>269323</v>
      </c>
      <c r="C17" s="17">
        <v>4237</v>
      </c>
      <c r="D17" s="17">
        <v>188938</v>
      </c>
      <c r="E17" s="17">
        <v>65983</v>
      </c>
      <c r="F17" s="17">
        <v>280331</v>
      </c>
      <c r="G17" s="17">
        <v>808811</v>
      </c>
      <c r="H17" s="18">
        <v>0.01</v>
      </c>
      <c r="I17" s="18">
        <v>0.23</v>
      </c>
      <c r="J17" s="18">
        <v>0.08</v>
      </c>
      <c r="K17" s="18">
        <v>0.35</v>
      </c>
      <c r="L17" s="18">
        <v>0.67</v>
      </c>
      <c r="M17" s="19">
        <v>0.01</v>
      </c>
      <c r="N17" s="19">
        <v>0.35</v>
      </c>
      <c r="O17" s="19">
        <v>0.12</v>
      </c>
      <c r="P17" s="19">
        <v>0.52</v>
      </c>
      <c r="Q17" s="19">
        <v>0.32</v>
      </c>
      <c r="R17" s="18">
        <v>0.67</v>
      </c>
    </row>
    <row r="18" spans="1:19" x14ac:dyDescent="0.25">
      <c r="A18" s="11">
        <v>1995</v>
      </c>
      <c r="B18" s="17">
        <v>98865</v>
      </c>
      <c r="C18" s="17">
        <v>1447</v>
      </c>
      <c r="D18" s="17">
        <v>25478</v>
      </c>
      <c r="E18" s="17">
        <v>9503</v>
      </c>
      <c r="F18" s="17">
        <v>31079</v>
      </c>
      <c r="G18" s="17">
        <v>166373</v>
      </c>
      <c r="H18" s="18">
        <v>0.01</v>
      </c>
      <c r="I18" s="18">
        <v>0.15</v>
      </c>
      <c r="J18" s="18">
        <v>0.06</v>
      </c>
      <c r="K18" s="18">
        <v>0.19</v>
      </c>
      <c r="L18" s="18">
        <v>0.41</v>
      </c>
      <c r="M18" s="19">
        <v>0.02</v>
      </c>
      <c r="N18" s="19">
        <v>0.38</v>
      </c>
      <c r="O18" s="19">
        <v>0.14000000000000001</v>
      </c>
      <c r="P18" s="19">
        <v>0.46</v>
      </c>
      <c r="Q18" s="19">
        <v>0.22</v>
      </c>
      <c r="R18" s="18">
        <v>0.41</v>
      </c>
    </row>
    <row r="19" spans="1:19" x14ac:dyDescent="0.25">
      <c r="A19" s="11">
        <v>1996</v>
      </c>
      <c r="B19" s="17">
        <v>88102</v>
      </c>
      <c r="C19" s="17">
        <v>2494</v>
      </c>
      <c r="D19" s="17">
        <v>109288</v>
      </c>
      <c r="E19" s="17">
        <v>42828</v>
      </c>
      <c r="F19" s="17">
        <v>94734</v>
      </c>
      <c r="G19" s="17">
        <v>337446</v>
      </c>
      <c r="H19" s="18">
        <v>0.01</v>
      </c>
      <c r="I19" s="18">
        <v>0.32</v>
      </c>
      <c r="J19" s="18">
        <v>0.13</v>
      </c>
      <c r="K19" s="18">
        <v>0.28000000000000003</v>
      </c>
      <c r="L19" s="18">
        <v>0.74</v>
      </c>
      <c r="M19" s="19">
        <v>0.01</v>
      </c>
      <c r="N19" s="19">
        <v>0.44</v>
      </c>
      <c r="O19" s="19">
        <v>0.17</v>
      </c>
      <c r="P19" s="19">
        <v>0.38</v>
      </c>
      <c r="Q19" s="19">
        <v>0.46</v>
      </c>
      <c r="R19" s="18">
        <v>0.74</v>
      </c>
    </row>
    <row r="20" spans="1:19" x14ac:dyDescent="0.25">
      <c r="A20" s="11">
        <v>1997</v>
      </c>
      <c r="B20" s="17">
        <v>44993</v>
      </c>
      <c r="C20" s="17">
        <v>1157</v>
      </c>
      <c r="D20" s="17">
        <v>3636</v>
      </c>
      <c r="E20" s="17">
        <v>12327</v>
      </c>
      <c r="F20" s="17">
        <v>34053</v>
      </c>
      <c r="G20" s="17">
        <v>96167</v>
      </c>
      <c r="H20" s="18">
        <v>0.01</v>
      </c>
      <c r="I20" s="18">
        <v>0.04</v>
      </c>
      <c r="J20" s="18">
        <v>0.13</v>
      </c>
      <c r="K20" s="18">
        <v>0.35</v>
      </c>
      <c r="L20" s="18">
        <v>0.53</v>
      </c>
      <c r="M20" s="19">
        <v>0.02</v>
      </c>
      <c r="N20" s="19">
        <v>7.0000000000000007E-2</v>
      </c>
      <c r="O20" s="19">
        <v>0.24</v>
      </c>
      <c r="P20" s="19">
        <v>0.67</v>
      </c>
      <c r="Q20" s="19">
        <v>0.18</v>
      </c>
      <c r="R20" s="18">
        <v>0.53</v>
      </c>
      <c r="S20" s="61"/>
    </row>
    <row r="21" spans="1:19" x14ac:dyDescent="0.25">
      <c r="A21" s="11">
        <v>1998</v>
      </c>
      <c r="B21" s="17">
        <v>209126</v>
      </c>
      <c r="C21" s="17">
        <v>1197</v>
      </c>
      <c r="D21" s="12">
        <v>0</v>
      </c>
      <c r="E21" s="12">
        <v>0</v>
      </c>
      <c r="F21" s="17">
        <v>46282</v>
      </c>
      <c r="G21" s="17">
        <v>256605</v>
      </c>
      <c r="H21" s="18">
        <v>0</v>
      </c>
      <c r="I21" s="18">
        <v>0</v>
      </c>
      <c r="J21" s="18">
        <v>0</v>
      </c>
      <c r="K21" s="18">
        <v>0.18</v>
      </c>
      <c r="L21" s="18">
        <v>0.19</v>
      </c>
      <c r="M21" s="19">
        <v>0.03</v>
      </c>
      <c r="N21" s="19">
        <v>0</v>
      </c>
      <c r="O21" s="19">
        <v>0</v>
      </c>
      <c r="P21" s="19">
        <v>0.97</v>
      </c>
      <c r="Q21" s="19">
        <v>0</v>
      </c>
      <c r="R21" s="18">
        <v>0.19</v>
      </c>
      <c r="S21" s="61"/>
    </row>
    <row r="22" spans="1:19" x14ac:dyDescent="0.25">
      <c r="A22" s="11">
        <v>1999</v>
      </c>
      <c r="B22" s="17">
        <v>320112</v>
      </c>
      <c r="C22" s="17">
        <v>4024</v>
      </c>
      <c r="D22" s="12">
        <v>116</v>
      </c>
      <c r="E22" s="17">
        <v>1163</v>
      </c>
      <c r="F22" s="17">
        <v>81238</v>
      </c>
      <c r="G22" s="17">
        <v>406653</v>
      </c>
      <c r="H22" s="18">
        <v>0.01</v>
      </c>
      <c r="I22" s="18">
        <v>0</v>
      </c>
      <c r="J22" s="18">
        <v>0</v>
      </c>
      <c r="K22" s="18">
        <v>0.2</v>
      </c>
      <c r="L22" s="18">
        <v>0.21</v>
      </c>
      <c r="M22" s="19">
        <v>0.05</v>
      </c>
      <c r="N22" s="19">
        <v>0</v>
      </c>
      <c r="O22" s="19">
        <v>0.01</v>
      </c>
      <c r="P22" s="19">
        <v>0.94</v>
      </c>
      <c r="Q22" s="19">
        <v>0.01</v>
      </c>
      <c r="R22" s="18">
        <v>0.21</v>
      </c>
      <c r="S22" s="61"/>
    </row>
    <row r="23" spans="1:19" x14ac:dyDescent="0.25">
      <c r="A23" s="11">
        <v>2000</v>
      </c>
      <c r="B23" s="17">
        <v>214136</v>
      </c>
      <c r="C23" s="17">
        <v>1515</v>
      </c>
      <c r="D23" s="12">
        <v>0</v>
      </c>
      <c r="E23" s="17">
        <v>34510</v>
      </c>
      <c r="F23" s="17">
        <v>92270</v>
      </c>
      <c r="G23" s="17">
        <v>342430</v>
      </c>
      <c r="H23" s="18">
        <v>0</v>
      </c>
      <c r="I23" s="18">
        <v>0</v>
      </c>
      <c r="J23" s="18">
        <v>0.1</v>
      </c>
      <c r="K23" s="18">
        <v>0.27</v>
      </c>
      <c r="L23" s="18">
        <v>0.37</v>
      </c>
      <c r="M23" s="19">
        <v>0.01</v>
      </c>
      <c r="N23" s="19">
        <v>0</v>
      </c>
      <c r="O23" s="19">
        <v>0.27</v>
      </c>
      <c r="P23" s="19">
        <v>0.72</v>
      </c>
      <c r="Q23" s="19">
        <v>0.11</v>
      </c>
      <c r="R23" s="18">
        <v>0.37</v>
      </c>
      <c r="S23" s="61"/>
    </row>
    <row r="24" spans="1:19" x14ac:dyDescent="0.25">
      <c r="A24" s="11">
        <v>2001</v>
      </c>
      <c r="B24" s="17">
        <v>420003</v>
      </c>
      <c r="C24" s="17">
        <v>4542</v>
      </c>
      <c r="D24" s="17">
        <v>1932</v>
      </c>
      <c r="E24" s="17">
        <v>26831</v>
      </c>
      <c r="F24" s="17">
        <v>141476</v>
      </c>
      <c r="G24" s="17">
        <v>594783</v>
      </c>
      <c r="H24" s="18">
        <v>0.01</v>
      </c>
      <c r="I24" s="18">
        <v>0</v>
      </c>
      <c r="J24" s="18">
        <v>0.05</v>
      </c>
      <c r="K24" s="18">
        <v>0.24</v>
      </c>
      <c r="L24" s="18">
        <v>0.28999999999999998</v>
      </c>
      <c r="M24" s="19">
        <v>0.03</v>
      </c>
      <c r="N24" s="19">
        <v>0.01</v>
      </c>
      <c r="O24" s="19">
        <v>0.15</v>
      </c>
      <c r="P24" s="19">
        <v>0.81</v>
      </c>
      <c r="Q24" s="19">
        <v>0.06</v>
      </c>
      <c r="R24" s="18">
        <v>0.28999999999999998</v>
      </c>
      <c r="S24" s="61"/>
    </row>
    <row r="25" spans="1:19" x14ac:dyDescent="0.25">
      <c r="A25" s="11">
        <v>2002</v>
      </c>
      <c r="B25" s="17">
        <v>384259</v>
      </c>
      <c r="C25" s="17">
        <v>5653</v>
      </c>
      <c r="D25" s="17">
        <v>8081</v>
      </c>
      <c r="E25" s="17">
        <v>60933</v>
      </c>
      <c r="F25" s="17">
        <v>70298</v>
      </c>
      <c r="G25" s="17">
        <v>529224</v>
      </c>
      <c r="H25" s="18">
        <v>0.01</v>
      </c>
      <c r="I25" s="18">
        <v>0.02</v>
      </c>
      <c r="J25" s="18">
        <v>0.12</v>
      </c>
      <c r="K25" s="18">
        <v>0.13</v>
      </c>
      <c r="L25" s="18">
        <v>0.27</v>
      </c>
      <c r="M25" s="19">
        <v>0.04</v>
      </c>
      <c r="N25" s="19">
        <v>0.06</v>
      </c>
      <c r="O25" s="19">
        <v>0.42</v>
      </c>
      <c r="P25" s="19">
        <v>0.48</v>
      </c>
      <c r="Q25" s="19">
        <v>0.14000000000000001</v>
      </c>
      <c r="R25" s="18">
        <v>0.27</v>
      </c>
      <c r="S25" s="61"/>
    </row>
    <row r="26" spans="1:19" x14ac:dyDescent="0.25">
      <c r="A26" s="11">
        <v>2003</v>
      </c>
      <c r="B26" s="17">
        <v>350398</v>
      </c>
      <c r="C26" s="17">
        <v>2421</v>
      </c>
      <c r="D26" s="17">
        <v>22516</v>
      </c>
      <c r="E26" s="17">
        <v>20122</v>
      </c>
      <c r="F26" s="17">
        <v>91037</v>
      </c>
      <c r="G26" s="17">
        <v>486494</v>
      </c>
      <c r="H26" s="18">
        <v>0</v>
      </c>
      <c r="I26" s="18">
        <v>0.05</v>
      </c>
      <c r="J26" s="18">
        <v>0.04</v>
      </c>
      <c r="K26" s="18">
        <v>0.19</v>
      </c>
      <c r="L26" s="18">
        <v>0.28000000000000003</v>
      </c>
      <c r="M26" s="19">
        <v>0.02</v>
      </c>
      <c r="N26" s="19">
        <v>0.17</v>
      </c>
      <c r="O26" s="19">
        <v>0.15</v>
      </c>
      <c r="P26" s="19">
        <v>0.67</v>
      </c>
      <c r="Q26" s="19">
        <v>0.09</v>
      </c>
      <c r="R26" s="18">
        <v>0.28000000000000003</v>
      </c>
      <c r="S26" s="61"/>
    </row>
    <row r="27" spans="1:19" x14ac:dyDescent="0.25">
      <c r="A27" s="11">
        <v>2004</v>
      </c>
      <c r="B27" s="17">
        <v>261280</v>
      </c>
      <c r="C27" s="17">
        <v>5635</v>
      </c>
      <c r="D27" s="17">
        <v>47597</v>
      </c>
      <c r="E27" s="17">
        <v>34561</v>
      </c>
      <c r="F27" s="17">
        <v>97167</v>
      </c>
      <c r="G27" s="17">
        <v>446240</v>
      </c>
      <c r="H27" s="18">
        <v>0.01</v>
      </c>
      <c r="I27" s="18">
        <v>0.11</v>
      </c>
      <c r="J27" s="18">
        <v>0.08</v>
      </c>
      <c r="K27" s="18">
        <v>0.22</v>
      </c>
      <c r="L27" s="18">
        <v>0.41</v>
      </c>
      <c r="M27" s="19">
        <v>0.03</v>
      </c>
      <c r="N27" s="19">
        <v>0.26</v>
      </c>
      <c r="O27" s="19">
        <v>0.19</v>
      </c>
      <c r="P27" s="19">
        <v>0.53</v>
      </c>
      <c r="Q27" s="19">
        <v>0.2</v>
      </c>
      <c r="R27" s="18">
        <v>0.41</v>
      </c>
      <c r="S27" s="61"/>
    </row>
    <row r="28" spans="1:19" x14ac:dyDescent="0.25">
      <c r="A28" s="11">
        <v>2005</v>
      </c>
      <c r="B28" s="17">
        <v>505062</v>
      </c>
      <c r="C28" s="17">
        <v>7770</v>
      </c>
      <c r="D28" s="17">
        <v>11789</v>
      </c>
      <c r="E28" s="17">
        <v>26374</v>
      </c>
      <c r="F28" s="17">
        <v>156477</v>
      </c>
      <c r="G28" s="17">
        <v>707472</v>
      </c>
      <c r="H28" s="18">
        <v>0.01</v>
      </c>
      <c r="I28" s="18">
        <v>0.02</v>
      </c>
      <c r="J28" s="18">
        <v>0.04</v>
      </c>
      <c r="K28" s="18">
        <v>0.22</v>
      </c>
      <c r="L28" s="18">
        <v>0.28999999999999998</v>
      </c>
      <c r="M28" s="19">
        <v>0.04</v>
      </c>
      <c r="N28" s="19">
        <v>0.06</v>
      </c>
      <c r="O28" s="19">
        <v>0.13</v>
      </c>
      <c r="P28" s="19">
        <v>0.77</v>
      </c>
      <c r="Q28" s="19">
        <v>0.06</v>
      </c>
      <c r="R28" s="18">
        <v>0.28999999999999998</v>
      </c>
      <c r="S28" s="61"/>
    </row>
    <row r="29" spans="1:19" x14ac:dyDescent="0.25">
      <c r="A29" s="11">
        <v>2006</v>
      </c>
      <c r="B29" s="17">
        <v>283548</v>
      </c>
      <c r="C29" s="17">
        <v>2231</v>
      </c>
      <c r="D29" s="17">
        <v>17594</v>
      </c>
      <c r="E29" s="17">
        <v>12961</v>
      </c>
      <c r="F29" s="17">
        <v>74085</v>
      </c>
      <c r="G29" s="17">
        <v>390417</v>
      </c>
      <c r="H29" s="18">
        <v>0.01</v>
      </c>
      <c r="I29" s="18">
        <v>0.05</v>
      </c>
      <c r="J29" s="18">
        <v>0.03</v>
      </c>
      <c r="K29" s="18">
        <v>0.19</v>
      </c>
      <c r="L29" s="18">
        <v>0.27</v>
      </c>
      <c r="M29" s="19">
        <v>0.02</v>
      </c>
      <c r="N29" s="19">
        <v>0.16</v>
      </c>
      <c r="O29" s="19">
        <v>0.12</v>
      </c>
      <c r="P29" s="19">
        <v>0.69</v>
      </c>
      <c r="Q29" s="19">
        <v>0.08</v>
      </c>
      <c r="R29" s="18">
        <v>0.27</v>
      </c>
      <c r="S29" s="61"/>
    </row>
    <row r="30" spans="1:19" x14ac:dyDescent="0.25">
      <c r="A30" s="11">
        <v>2007</v>
      </c>
      <c r="B30" s="17">
        <v>216457</v>
      </c>
      <c r="C30" s="17">
        <v>2758</v>
      </c>
      <c r="D30" s="17">
        <v>42320</v>
      </c>
      <c r="E30" s="17">
        <v>20813</v>
      </c>
      <c r="F30" s="17">
        <v>120071</v>
      </c>
      <c r="G30" s="17">
        <v>402420</v>
      </c>
      <c r="H30" s="18">
        <v>0.01</v>
      </c>
      <c r="I30" s="18">
        <v>0.11</v>
      </c>
      <c r="J30" s="18">
        <v>0.05</v>
      </c>
      <c r="K30" s="18">
        <v>0.3</v>
      </c>
      <c r="L30" s="18">
        <v>0.46</v>
      </c>
      <c r="M30" s="19">
        <v>0.01</v>
      </c>
      <c r="N30" s="19">
        <v>0.23</v>
      </c>
      <c r="O30" s="19">
        <v>0.11</v>
      </c>
      <c r="P30" s="19">
        <v>0.65</v>
      </c>
      <c r="Q30" s="19">
        <v>0.16</v>
      </c>
      <c r="R30" s="18">
        <v>0.46</v>
      </c>
      <c r="S30" s="61"/>
    </row>
    <row r="31" spans="1:19" x14ac:dyDescent="0.25">
      <c r="A31" s="11">
        <v>2008</v>
      </c>
      <c r="B31" s="17">
        <v>195039</v>
      </c>
      <c r="C31" s="17">
        <v>2485</v>
      </c>
      <c r="D31" s="17">
        <v>5735</v>
      </c>
      <c r="E31" s="17">
        <v>11050</v>
      </c>
      <c r="F31" s="17">
        <v>108454</v>
      </c>
      <c r="G31" s="17">
        <v>322764</v>
      </c>
      <c r="H31" s="18">
        <v>0.01</v>
      </c>
      <c r="I31" s="18">
        <v>0.02</v>
      </c>
      <c r="J31" s="18">
        <v>0.03</v>
      </c>
      <c r="K31" s="18">
        <v>0.34</v>
      </c>
      <c r="L31" s="18">
        <v>0.4</v>
      </c>
      <c r="M31" s="19">
        <v>0.02</v>
      </c>
      <c r="N31" s="19">
        <v>0.04</v>
      </c>
      <c r="O31" s="19">
        <v>0.09</v>
      </c>
      <c r="P31" s="19">
        <v>0.85</v>
      </c>
      <c r="Q31" s="19">
        <v>0.06</v>
      </c>
      <c r="R31" s="18">
        <v>0.4</v>
      </c>
      <c r="S31" s="61"/>
    </row>
    <row r="32" spans="1:19" x14ac:dyDescent="0.25">
      <c r="A32" s="11">
        <v>2009</v>
      </c>
      <c r="B32" s="17">
        <v>480623</v>
      </c>
      <c r="C32" s="17">
        <v>6124</v>
      </c>
      <c r="D32" s="17">
        <v>21112</v>
      </c>
      <c r="E32" s="17">
        <v>44620</v>
      </c>
      <c r="F32" s="17">
        <v>232092</v>
      </c>
      <c r="G32" s="17">
        <v>784572</v>
      </c>
      <c r="H32" s="18">
        <v>0.01</v>
      </c>
      <c r="I32" s="18">
        <v>0.03</v>
      </c>
      <c r="J32" s="18">
        <v>0.06</v>
      </c>
      <c r="K32" s="18">
        <v>0.3</v>
      </c>
      <c r="L32" s="18">
        <v>0.39</v>
      </c>
      <c r="M32" s="19">
        <v>0.02</v>
      </c>
      <c r="N32" s="19">
        <v>7.0000000000000007E-2</v>
      </c>
      <c r="O32" s="19">
        <v>0.15</v>
      </c>
      <c r="P32" s="19">
        <v>0.76</v>
      </c>
      <c r="Q32" s="19">
        <v>0.09</v>
      </c>
      <c r="R32" s="18">
        <v>0.39</v>
      </c>
      <c r="S32" s="61"/>
    </row>
    <row r="33" spans="1:19" x14ac:dyDescent="0.25">
      <c r="A33" s="11">
        <v>2010</v>
      </c>
      <c r="B33" s="17">
        <v>286715</v>
      </c>
      <c r="C33" s="17">
        <v>3653</v>
      </c>
      <c r="D33" s="17">
        <v>17669</v>
      </c>
      <c r="E33" s="17">
        <v>36880</v>
      </c>
      <c r="F33" s="17">
        <v>83040</v>
      </c>
      <c r="G33" s="17">
        <v>427958</v>
      </c>
      <c r="H33" s="18">
        <v>0.01</v>
      </c>
      <c r="I33" s="18">
        <v>0.04</v>
      </c>
      <c r="J33" s="18">
        <v>0.09</v>
      </c>
      <c r="K33" s="18">
        <v>0.19</v>
      </c>
      <c r="L33" s="18">
        <v>0.33</v>
      </c>
      <c r="M33" s="19">
        <v>0.03</v>
      </c>
      <c r="N33" s="19">
        <v>0.13</v>
      </c>
      <c r="O33" s="19">
        <v>0.26</v>
      </c>
      <c r="P33" s="19">
        <v>0.59</v>
      </c>
      <c r="Q33" s="19">
        <v>0.14000000000000001</v>
      </c>
      <c r="R33" s="18">
        <v>0.33</v>
      </c>
      <c r="S33" s="61"/>
    </row>
    <row r="34" spans="1:19" x14ac:dyDescent="0.25">
      <c r="A34" s="11">
        <v>2011</v>
      </c>
      <c r="B34" s="17">
        <v>153500</v>
      </c>
      <c r="C34" s="17">
        <v>1956</v>
      </c>
      <c r="D34" s="17">
        <v>39811</v>
      </c>
      <c r="E34" s="17">
        <v>18274</v>
      </c>
      <c r="F34" s="17">
        <v>52968</v>
      </c>
      <c r="G34" s="17">
        <v>266508</v>
      </c>
      <c r="H34" s="18">
        <v>0.01</v>
      </c>
      <c r="I34" s="18">
        <v>0.15</v>
      </c>
      <c r="J34" s="18">
        <v>7.0000000000000007E-2</v>
      </c>
      <c r="K34" s="18">
        <v>0.2</v>
      </c>
      <c r="L34" s="18">
        <v>0.42</v>
      </c>
      <c r="M34" s="19">
        <v>0.02</v>
      </c>
      <c r="N34" s="19">
        <v>0.35</v>
      </c>
      <c r="O34" s="19">
        <v>0.16</v>
      </c>
      <c r="P34" s="19">
        <v>0.47</v>
      </c>
      <c r="Q34" s="19">
        <v>0.23</v>
      </c>
      <c r="R34" s="18">
        <v>0.42</v>
      </c>
      <c r="S34" s="61"/>
    </row>
    <row r="35" spans="1:19" x14ac:dyDescent="0.25">
      <c r="A35" s="11">
        <v>2012</v>
      </c>
      <c r="B35" s="17">
        <v>170314</v>
      </c>
      <c r="C35" s="17">
        <v>2170</v>
      </c>
      <c r="D35" s="17">
        <v>8075</v>
      </c>
      <c r="E35" s="17">
        <v>13358</v>
      </c>
      <c r="F35" s="17">
        <v>62818</v>
      </c>
      <c r="G35" s="17">
        <v>256735</v>
      </c>
      <c r="H35" s="18">
        <v>0.01</v>
      </c>
      <c r="I35" s="18">
        <v>0.03</v>
      </c>
      <c r="J35" s="18">
        <v>0.05</v>
      </c>
      <c r="K35" s="18">
        <v>0.24</v>
      </c>
      <c r="L35" s="18">
        <v>0.34</v>
      </c>
      <c r="M35" s="19">
        <v>0.03</v>
      </c>
      <c r="N35" s="19">
        <v>0.09</v>
      </c>
      <c r="O35" s="19">
        <v>0.15</v>
      </c>
      <c r="P35" s="19">
        <v>0.73</v>
      </c>
      <c r="Q35" s="19">
        <v>0.09</v>
      </c>
      <c r="R35" s="18">
        <v>0.34</v>
      </c>
      <c r="S35" s="61"/>
    </row>
    <row r="36" spans="1:19" x14ac:dyDescent="0.25">
      <c r="A36" s="11">
        <v>2013</v>
      </c>
      <c r="B36" s="17">
        <v>294908</v>
      </c>
      <c r="C36" s="17">
        <v>3758</v>
      </c>
      <c r="D36" s="17">
        <v>22776</v>
      </c>
      <c r="E36" s="17">
        <v>28062</v>
      </c>
      <c r="F36" s="17">
        <v>127300</v>
      </c>
      <c r="G36" s="17">
        <v>476805</v>
      </c>
      <c r="H36" s="18">
        <v>0.01</v>
      </c>
      <c r="I36" s="18">
        <v>0.05</v>
      </c>
      <c r="J36" s="18">
        <v>0.06</v>
      </c>
      <c r="K36" s="18">
        <v>0.27</v>
      </c>
      <c r="L36" s="18">
        <v>0.38</v>
      </c>
      <c r="M36" s="19">
        <v>0.02</v>
      </c>
      <c r="N36" s="19">
        <v>0.13</v>
      </c>
      <c r="O36" s="19">
        <v>0.15</v>
      </c>
      <c r="P36" s="19">
        <v>0.7</v>
      </c>
      <c r="Q36" s="19">
        <v>0.11</v>
      </c>
      <c r="R36" s="18">
        <v>0.38</v>
      </c>
      <c r="S36" s="61"/>
    </row>
    <row r="37" spans="1:19" x14ac:dyDescent="0.25">
      <c r="A37" s="11">
        <v>2014</v>
      </c>
      <c r="B37" s="17">
        <v>329726</v>
      </c>
      <c r="C37" s="17">
        <v>4202</v>
      </c>
      <c r="D37" s="17">
        <v>4986</v>
      </c>
      <c r="E37" s="17">
        <v>20869</v>
      </c>
      <c r="F37" s="17">
        <v>75604</v>
      </c>
      <c r="G37" s="17">
        <v>435386</v>
      </c>
      <c r="H37" s="18">
        <v>0.01</v>
      </c>
      <c r="I37" s="18">
        <v>0.01</v>
      </c>
      <c r="J37" s="18">
        <v>0.05</v>
      </c>
      <c r="K37" s="18">
        <v>0.17</v>
      </c>
      <c r="L37" s="18">
        <v>0.24</v>
      </c>
      <c r="M37" s="19">
        <v>0.04</v>
      </c>
      <c r="N37" s="19">
        <v>0.05</v>
      </c>
      <c r="O37" s="19">
        <v>0.2</v>
      </c>
      <c r="P37" s="19">
        <v>0.72</v>
      </c>
      <c r="Q37" s="19">
        <v>7.0000000000000007E-2</v>
      </c>
      <c r="R37" s="18">
        <v>0.24</v>
      </c>
      <c r="S37" s="61"/>
    </row>
    <row r="38" spans="1:19" x14ac:dyDescent="0.25">
      <c r="A38" s="11">
        <v>2015</v>
      </c>
      <c r="B38" s="17">
        <v>124445</v>
      </c>
      <c r="C38" s="17">
        <v>1586</v>
      </c>
      <c r="D38" s="17">
        <v>23509</v>
      </c>
      <c r="E38" s="17">
        <v>11499</v>
      </c>
      <c r="F38" s="17">
        <v>46489</v>
      </c>
      <c r="G38" s="17">
        <v>207528</v>
      </c>
      <c r="H38" s="18">
        <v>0.01</v>
      </c>
      <c r="I38" s="18">
        <v>0.11</v>
      </c>
      <c r="J38" s="18">
        <v>0.06</v>
      </c>
      <c r="K38" s="18">
        <v>0.22</v>
      </c>
      <c r="L38" s="18">
        <v>0.41605974143721192</v>
      </c>
      <c r="M38" s="19">
        <v>0.02</v>
      </c>
      <c r="N38" s="19">
        <v>0.28000000000000003</v>
      </c>
      <c r="O38" s="19">
        <v>0.14000000000000001</v>
      </c>
      <c r="P38" s="19">
        <v>0.56000000000000005</v>
      </c>
      <c r="Q38" s="19">
        <v>0.2</v>
      </c>
      <c r="R38" s="18">
        <v>0.41605974143721192</v>
      </c>
      <c r="S38" s="61"/>
    </row>
    <row r="39" spans="1:19" x14ac:dyDescent="0.25">
      <c r="A39" s="11">
        <v>2016</v>
      </c>
      <c r="B39" s="17">
        <v>246717</v>
      </c>
      <c r="C39" s="17">
        <v>3144</v>
      </c>
      <c r="D39" s="17">
        <v>42881</v>
      </c>
      <c r="E39" s="17">
        <v>31654</v>
      </c>
      <c r="F39" s="17">
        <v>96876</v>
      </c>
      <c r="G39" s="17">
        <v>421271</v>
      </c>
      <c r="H39" s="18">
        <v>0.01</v>
      </c>
      <c r="I39" s="18">
        <v>0.1</v>
      </c>
      <c r="J39" s="18">
        <v>0.08</v>
      </c>
      <c r="K39" s="18">
        <v>0.23</v>
      </c>
      <c r="L39" s="18">
        <v>0.42268174592882668</v>
      </c>
      <c r="M39" s="19">
        <v>0.02</v>
      </c>
      <c r="N39" s="19">
        <v>0.25</v>
      </c>
      <c r="O39" s="19">
        <v>0.18</v>
      </c>
      <c r="P39" s="19">
        <v>0.55000000000000004</v>
      </c>
      <c r="Q39" s="19">
        <v>0.19</v>
      </c>
      <c r="R39" s="18">
        <v>0.42268174592882668</v>
      </c>
      <c r="S39" s="61"/>
    </row>
    <row r="40" spans="1:19" x14ac:dyDescent="0.25">
      <c r="A40" s="11">
        <v>2017</v>
      </c>
      <c r="B40" s="20"/>
      <c r="C40" s="20"/>
      <c r="D40" s="20"/>
      <c r="E40" s="20"/>
      <c r="F40" s="20"/>
      <c r="G40" s="20"/>
      <c r="H40" s="20"/>
      <c r="I40" s="18">
        <v>0.11897245946917705</v>
      </c>
      <c r="J40" s="18">
        <v>2.4914501922974078E-2</v>
      </c>
      <c r="K40" s="18">
        <v>0.26347751479734666</v>
      </c>
      <c r="L40" s="18">
        <v>0.44035422259606583</v>
      </c>
      <c r="M40" s="20"/>
      <c r="N40" s="20"/>
      <c r="O40" s="20"/>
      <c r="P40" s="20"/>
      <c r="Q40" s="19">
        <v>0.17687670779871917</v>
      </c>
      <c r="R40" s="18">
        <v>0.44035422259606583</v>
      </c>
      <c r="S40" s="61"/>
    </row>
    <row r="41" spans="1:19" x14ac:dyDescent="0.25">
      <c r="A41" s="11">
        <v>2018</v>
      </c>
      <c r="B41" s="20"/>
      <c r="C41" s="20"/>
      <c r="D41" s="20"/>
      <c r="E41" s="20"/>
      <c r="F41" s="20"/>
      <c r="G41" s="20"/>
      <c r="H41" s="20"/>
      <c r="I41" s="18">
        <v>0.12326724733968751</v>
      </c>
      <c r="J41" s="18">
        <v>5.5427744920640301E-2</v>
      </c>
      <c r="K41" s="18">
        <v>0.13423652407736827</v>
      </c>
      <c r="L41" s="18">
        <v>0.42215417185431725</v>
      </c>
      <c r="M41" s="20"/>
      <c r="N41" s="20"/>
      <c r="O41" s="20"/>
      <c r="P41" s="20"/>
      <c r="Q41" s="19">
        <v>0.287917647776949</v>
      </c>
      <c r="R41" s="18">
        <v>0.42215417185431725</v>
      </c>
      <c r="S41" s="61"/>
    </row>
    <row r="42" spans="1:19" x14ac:dyDescent="0.25">
      <c r="A42" s="11">
        <v>2019</v>
      </c>
      <c r="B42" s="20"/>
      <c r="C42" s="20"/>
      <c r="D42" s="20"/>
      <c r="E42" s="20"/>
      <c r="F42" s="20"/>
      <c r="G42" s="20"/>
      <c r="H42" s="20"/>
      <c r="I42" s="18">
        <v>0.10443261176425581</v>
      </c>
      <c r="J42" s="18">
        <v>9.5628877646203203E-2</v>
      </c>
      <c r="K42" s="18">
        <v>0.15799502820168321</v>
      </c>
      <c r="L42" s="18">
        <v>0.39069181949126658</v>
      </c>
      <c r="M42" s="20"/>
      <c r="N42" s="20"/>
      <c r="O42" s="20"/>
      <c r="P42" s="20"/>
      <c r="Q42" s="19">
        <v>0.23269679128958337</v>
      </c>
      <c r="R42" s="18">
        <v>0.39069181949126658</v>
      </c>
      <c r="S42" s="61"/>
    </row>
    <row r="43" spans="1:19" x14ac:dyDescent="0.25">
      <c r="A43" s="11">
        <v>2020</v>
      </c>
      <c r="B43" s="20"/>
      <c r="C43" s="20"/>
      <c r="D43" s="20"/>
      <c r="E43" s="20"/>
      <c r="F43" s="20"/>
      <c r="G43" s="20"/>
      <c r="H43" s="20"/>
      <c r="I43" s="18">
        <v>3.4915944969307819E-2</v>
      </c>
      <c r="J43" s="18">
        <v>6.4879371270717565E-2</v>
      </c>
      <c r="K43" s="18">
        <v>7.4241976055346826E-2</v>
      </c>
      <c r="L43" s="18">
        <v>0.1793260797812265</v>
      </c>
      <c r="M43" s="20"/>
      <c r="N43" s="20"/>
      <c r="O43" s="20"/>
      <c r="P43" s="20"/>
      <c r="Q43" s="19">
        <v>0.10508410372587969</v>
      </c>
      <c r="R43" s="18">
        <v>0.1793260797812265</v>
      </c>
      <c r="S43" s="61"/>
    </row>
    <row r="44" spans="1:19" x14ac:dyDescent="0.25">
      <c r="A44" s="11"/>
      <c r="B44" s="11"/>
      <c r="C44" s="11"/>
      <c r="D44" s="11"/>
      <c r="E44" s="11"/>
      <c r="F44" s="11"/>
      <c r="G44" s="11"/>
      <c r="H44" s="11"/>
      <c r="I44" s="11"/>
      <c r="J44" s="11"/>
      <c r="K44" s="11"/>
      <c r="L44" s="11"/>
      <c r="M44" s="11"/>
      <c r="N44" s="11"/>
      <c r="O44" s="11"/>
      <c r="P44" s="11"/>
      <c r="Q44" s="11"/>
      <c r="R44" s="11"/>
    </row>
    <row r="45" spans="1:19" x14ac:dyDescent="0.25">
      <c r="A45" s="21" t="s">
        <v>97</v>
      </c>
      <c r="B45" s="17"/>
      <c r="C45" s="17"/>
      <c r="D45" s="17"/>
      <c r="E45" s="17"/>
      <c r="F45" s="12"/>
      <c r="G45" s="12"/>
      <c r="H45" s="18"/>
      <c r="I45" s="73">
        <f>AVERAGE(I32:I42)</f>
        <v>7.8788392597556392E-2</v>
      </c>
      <c r="J45" s="73">
        <f>AVERAGE(J32:J42)</f>
        <v>6.3270102226347047E-2</v>
      </c>
      <c r="K45" s="12"/>
      <c r="L45" s="12"/>
      <c r="M45" s="19"/>
      <c r="N45" s="19"/>
      <c r="O45" s="19"/>
      <c r="P45" s="19"/>
      <c r="Q45" s="19"/>
      <c r="R45" s="18"/>
    </row>
    <row r="46" spans="1:19" ht="15.75" thickBot="1" x14ac:dyDescent="0.3">
      <c r="A46" s="5"/>
      <c r="B46" s="8"/>
      <c r="C46" s="8"/>
      <c r="D46" s="8"/>
      <c r="E46" s="8"/>
      <c r="F46" s="6"/>
      <c r="G46" s="6"/>
      <c r="H46" s="9"/>
      <c r="I46" s="9"/>
      <c r="J46" s="9"/>
      <c r="K46" s="6"/>
      <c r="L46" s="6"/>
      <c r="M46" s="10"/>
      <c r="N46" s="10"/>
      <c r="O46" s="10"/>
      <c r="P46" s="10"/>
      <c r="Q46" s="10"/>
      <c r="R46" s="9"/>
    </row>
    <row r="48" spans="1:19" x14ac:dyDescent="0.25">
      <c r="I48">
        <f>I45/SUM(I45:J45)</f>
        <v>0.55461936785422772</v>
      </c>
      <c r="J48">
        <f>J45/SUM(I45:J45)</f>
        <v>0.44538063214577245</v>
      </c>
    </row>
  </sheetData>
  <mergeCells count="3">
    <mergeCell ref="C1:F1"/>
    <mergeCell ref="H1:K1"/>
    <mergeCell ref="M1:P1"/>
  </mergeCells>
  <pageMargins left="0.7" right="0.7" top="0.75" bottom="0.75" header="0.3" footer="0.3"/>
  <pageSetup orientation="portrait" r:id="rId1"/>
  <headerFooter>
    <oddHeader>&amp;R&amp;"Calibri"&amp;12&amp;K000000 Unclassified - Non-Classifié&amp;1#_x000D_</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14001-E9F0-425B-9D9F-29E6716697E5}">
  <dimension ref="A1:H68"/>
  <sheetViews>
    <sheetView workbookViewId="0">
      <selection activeCell="D7" sqref="D7"/>
    </sheetView>
  </sheetViews>
  <sheetFormatPr defaultRowHeight="15" x14ac:dyDescent="0.25"/>
  <cols>
    <col min="6" max="6" width="11.140625" bestFit="1" customWidth="1"/>
  </cols>
  <sheetData>
    <row r="1" spans="1:8" ht="16.5" thickBot="1" x14ac:dyDescent="0.3">
      <c r="A1" s="27" t="s">
        <v>83</v>
      </c>
      <c r="B1" s="28" t="s">
        <v>101</v>
      </c>
      <c r="C1" s="29" t="s">
        <v>102</v>
      </c>
      <c r="D1" s="28" t="s">
        <v>103</v>
      </c>
      <c r="E1" s="29" t="s">
        <v>104</v>
      </c>
      <c r="F1" s="29" t="s">
        <v>105</v>
      </c>
      <c r="G1" s="28" t="s">
        <v>95</v>
      </c>
      <c r="H1" s="28" t="s">
        <v>106</v>
      </c>
    </row>
    <row r="2" spans="1:8" x14ac:dyDescent="0.25">
      <c r="A2" s="24">
        <v>1954</v>
      </c>
      <c r="B2" s="17">
        <v>3359</v>
      </c>
      <c r="C2" s="17">
        <v>2680</v>
      </c>
      <c r="D2" s="18">
        <v>0.36</v>
      </c>
      <c r="E2" s="17">
        <v>6039</v>
      </c>
      <c r="F2" s="17">
        <v>4105</v>
      </c>
      <c r="G2" s="18">
        <v>0.55000000000000004</v>
      </c>
      <c r="H2" s="17">
        <v>7464</v>
      </c>
    </row>
    <row r="3" spans="1:8" x14ac:dyDescent="0.25">
      <c r="A3" s="24">
        <v>1955</v>
      </c>
      <c r="B3" s="17">
        <v>9714</v>
      </c>
      <c r="C3" s="17">
        <v>7750</v>
      </c>
      <c r="D3" s="18">
        <v>0.36</v>
      </c>
      <c r="E3" s="17">
        <v>17464</v>
      </c>
      <c r="F3" s="17">
        <v>11873</v>
      </c>
      <c r="G3" s="18">
        <v>0.55000000000000004</v>
      </c>
      <c r="H3" s="17">
        <v>21587</v>
      </c>
    </row>
    <row r="4" spans="1:8" x14ac:dyDescent="0.25">
      <c r="A4" s="24">
        <v>1956</v>
      </c>
      <c r="B4" s="17">
        <v>9857</v>
      </c>
      <c r="C4" s="17">
        <v>7864</v>
      </c>
      <c r="D4" s="18">
        <v>0.36</v>
      </c>
      <c r="E4" s="17">
        <v>17721</v>
      </c>
      <c r="F4" s="17">
        <v>12047</v>
      </c>
      <c r="G4" s="18">
        <v>0.55000000000000004</v>
      </c>
      <c r="H4" s="17">
        <v>21904</v>
      </c>
    </row>
    <row r="5" spans="1:8" x14ac:dyDescent="0.25">
      <c r="A5" s="24">
        <v>1957</v>
      </c>
      <c r="B5" s="17">
        <v>4421</v>
      </c>
      <c r="C5" s="17">
        <v>3527</v>
      </c>
      <c r="D5" s="18">
        <v>0.36</v>
      </c>
      <c r="E5" s="17">
        <v>7948</v>
      </c>
      <c r="F5" s="17">
        <v>5403</v>
      </c>
      <c r="G5" s="18">
        <v>0.55000000000000004</v>
      </c>
      <c r="H5" s="17">
        <v>9824</v>
      </c>
    </row>
    <row r="6" spans="1:8" x14ac:dyDescent="0.25">
      <c r="A6" s="24">
        <v>1958</v>
      </c>
      <c r="B6" s="17">
        <v>8438</v>
      </c>
      <c r="C6" s="17">
        <v>6732</v>
      </c>
      <c r="D6" s="18">
        <v>0.36</v>
      </c>
      <c r="E6" s="17">
        <v>15170</v>
      </c>
      <c r="F6" s="17">
        <v>10313</v>
      </c>
      <c r="G6" s="18">
        <v>0.55000000000000004</v>
      </c>
      <c r="H6" s="17">
        <v>18751</v>
      </c>
    </row>
    <row r="7" spans="1:8" x14ac:dyDescent="0.25">
      <c r="A7" s="24">
        <v>1959</v>
      </c>
      <c r="B7" s="17">
        <v>12004</v>
      </c>
      <c r="C7" s="17">
        <v>9577</v>
      </c>
      <c r="D7" s="18">
        <v>0.36</v>
      </c>
      <c r="E7" s="17">
        <v>21581</v>
      </c>
      <c r="F7" s="17">
        <v>14672</v>
      </c>
      <c r="G7" s="18">
        <v>0.55000000000000004</v>
      </c>
      <c r="H7" s="17">
        <v>26676</v>
      </c>
    </row>
    <row r="8" spans="1:8" x14ac:dyDescent="0.25">
      <c r="A8" s="24">
        <v>1960</v>
      </c>
      <c r="B8" s="17">
        <v>7942</v>
      </c>
      <c r="C8" s="17">
        <v>6336</v>
      </c>
      <c r="D8" s="18">
        <v>0.36</v>
      </c>
      <c r="E8" s="17">
        <v>14278</v>
      </c>
      <c r="F8" s="17">
        <v>9707</v>
      </c>
      <c r="G8" s="18">
        <v>0.55000000000000004</v>
      </c>
      <c r="H8" s="17">
        <v>17649</v>
      </c>
    </row>
    <row r="9" spans="1:8" x14ac:dyDescent="0.25">
      <c r="A9" s="24">
        <v>1961</v>
      </c>
      <c r="B9" s="17">
        <v>14416</v>
      </c>
      <c r="C9" s="17">
        <v>11501</v>
      </c>
      <c r="D9" s="18">
        <v>0.36</v>
      </c>
      <c r="E9" s="17">
        <v>25917</v>
      </c>
      <c r="F9" s="17">
        <v>17620</v>
      </c>
      <c r="G9" s="18">
        <v>0.55000000000000004</v>
      </c>
      <c r="H9" s="17">
        <v>32036</v>
      </c>
    </row>
    <row r="10" spans="1:8" x14ac:dyDescent="0.25">
      <c r="A10" s="24">
        <v>1962</v>
      </c>
      <c r="B10" s="17">
        <v>15183</v>
      </c>
      <c r="C10" s="17">
        <v>12113</v>
      </c>
      <c r="D10" s="18">
        <v>0.36</v>
      </c>
      <c r="E10" s="17">
        <v>27296</v>
      </c>
      <c r="F10" s="17">
        <v>18557</v>
      </c>
      <c r="G10" s="18">
        <v>0.55000000000000004</v>
      </c>
      <c r="H10" s="17">
        <v>33740</v>
      </c>
    </row>
    <row r="11" spans="1:8" x14ac:dyDescent="0.25">
      <c r="A11" s="24">
        <v>1963</v>
      </c>
      <c r="B11" s="17">
        <v>7737</v>
      </c>
      <c r="C11" s="17">
        <v>5050</v>
      </c>
      <c r="D11" s="18">
        <v>0.33</v>
      </c>
      <c r="E11" s="17">
        <v>12787</v>
      </c>
      <c r="F11" s="17">
        <v>7737</v>
      </c>
      <c r="G11" s="18">
        <v>0.5</v>
      </c>
      <c r="H11" s="17">
        <v>15474</v>
      </c>
    </row>
    <row r="12" spans="1:8" x14ac:dyDescent="0.25">
      <c r="A12" s="24">
        <v>1964</v>
      </c>
      <c r="B12" s="17">
        <v>10689</v>
      </c>
      <c r="C12" s="17">
        <v>11880</v>
      </c>
      <c r="D12" s="18">
        <v>0.41</v>
      </c>
      <c r="E12" s="17">
        <v>22569</v>
      </c>
      <c r="F12" s="17">
        <v>18200</v>
      </c>
      <c r="G12" s="18">
        <v>0.63</v>
      </c>
      <c r="H12" s="17">
        <v>28889</v>
      </c>
    </row>
    <row r="13" spans="1:8" x14ac:dyDescent="0.25">
      <c r="A13" s="24">
        <v>1965</v>
      </c>
      <c r="B13" s="17">
        <v>22985</v>
      </c>
      <c r="C13" s="17">
        <v>13849</v>
      </c>
      <c r="D13" s="18">
        <v>0.31</v>
      </c>
      <c r="E13" s="17">
        <v>36834</v>
      </c>
      <c r="F13" s="17">
        <v>21217</v>
      </c>
      <c r="G13" s="18">
        <v>0.48</v>
      </c>
      <c r="H13" s="17">
        <v>44202</v>
      </c>
    </row>
    <row r="14" spans="1:8" x14ac:dyDescent="0.25">
      <c r="A14" s="24">
        <v>1966</v>
      </c>
      <c r="B14" s="17">
        <v>13377</v>
      </c>
      <c r="C14" s="17">
        <v>12565</v>
      </c>
      <c r="D14" s="18">
        <v>0.39</v>
      </c>
      <c r="E14" s="17">
        <v>25942</v>
      </c>
      <c r="F14" s="17">
        <v>19250</v>
      </c>
      <c r="G14" s="18">
        <v>0.59</v>
      </c>
      <c r="H14" s="17">
        <v>32627</v>
      </c>
    </row>
    <row r="15" spans="1:8" x14ac:dyDescent="0.25">
      <c r="A15" s="24">
        <v>1967</v>
      </c>
      <c r="B15" s="17">
        <v>12487</v>
      </c>
      <c r="C15" s="17">
        <v>7228</v>
      </c>
      <c r="D15" s="18">
        <v>0.31</v>
      </c>
      <c r="E15" s="17">
        <v>19715</v>
      </c>
      <c r="F15" s="17">
        <v>11073</v>
      </c>
      <c r="G15" s="18">
        <v>0.47</v>
      </c>
      <c r="H15" s="17">
        <v>23560</v>
      </c>
    </row>
    <row r="16" spans="1:8" x14ac:dyDescent="0.25">
      <c r="A16" s="24">
        <v>1968</v>
      </c>
      <c r="B16" s="17">
        <v>13054</v>
      </c>
      <c r="C16" s="17">
        <v>12262</v>
      </c>
      <c r="D16" s="18">
        <v>0.39</v>
      </c>
      <c r="E16" s="17">
        <v>25316</v>
      </c>
      <c r="F16" s="17">
        <v>18785</v>
      </c>
      <c r="G16" s="18">
        <v>0.59</v>
      </c>
      <c r="H16" s="17">
        <v>31839</v>
      </c>
    </row>
    <row r="17" spans="1:8" x14ac:dyDescent="0.25">
      <c r="A17" s="24">
        <v>1969</v>
      </c>
      <c r="B17" s="17">
        <v>6702</v>
      </c>
      <c r="C17" s="17">
        <v>4375</v>
      </c>
      <c r="D17" s="18">
        <v>0.33</v>
      </c>
      <c r="E17" s="17">
        <v>11077</v>
      </c>
      <c r="F17" s="17">
        <v>6702</v>
      </c>
      <c r="G17" s="18">
        <v>0.5</v>
      </c>
      <c r="H17" s="17">
        <v>13404</v>
      </c>
    </row>
    <row r="18" spans="1:8" x14ac:dyDescent="0.25">
      <c r="A18" s="24">
        <v>1970</v>
      </c>
      <c r="B18" s="17">
        <v>10404</v>
      </c>
      <c r="C18" s="17">
        <v>9002</v>
      </c>
      <c r="D18" s="18">
        <v>0.37</v>
      </c>
      <c r="E18" s="17">
        <v>19406</v>
      </c>
      <c r="F18" s="17">
        <v>13791</v>
      </c>
      <c r="G18" s="18">
        <v>0.56999999999999995</v>
      </c>
      <c r="H18" s="17">
        <v>24195</v>
      </c>
    </row>
    <row r="19" spans="1:8" x14ac:dyDescent="0.25">
      <c r="A19" s="24">
        <v>1971</v>
      </c>
      <c r="B19" s="17">
        <v>9909</v>
      </c>
      <c r="C19" s="17">
        <v>8574</v>
      </c>
      <c r="D19" s="18">
        <v>0.37</v>
      </c>
      <c r="E19" s="17">
        <v>18483</v>
      </c>
      <c r="F19" s="17">
        <v>13135</v>
      </c>
      <c r="G19" s="18">
        <v>0.56999999999999995</v>
      </c>
      <c r="H19" s="17">
        <v>23044</v>
      </c>
    </row>
    <row r="20" spans="1:8" x14ac:dyDescent="0.25">
      <c r="A20" s="24">
        <v>1972</v>
      </c>
      <c r="B20" s="17">
        <v>5381</v>
      </c>
      <c r="C20" s="17">
        <v>6818</v>
      </c>
      <c r="D20" s="18">
        <v>0.43</v>
      </c>
      <c r="E20" s="17">
        <v>12199</v>
      </c>
      <c r="F20" s="17">
        <v>10445</v>
      </c>
      <c r="G20" s="18">
        <v>0.66</v>
      </c>
      <c r="H20" s="17">
        <v>15826</v>
      </c>
    </row>
    <row r="21" spans="1:8" x14ac:dyDescent="0.25">
      <c r="A21" s="24">
        <v>1973</v>
      </c>
      <c r="B21" s="17">
        <v>11606</v>
      </c>
      <c r="C21" s="17">
        <v>7885</v>
      </c>
      <c r="D21" s="18">
        <v>0.33</v>
      </c>
      <c r="E21" s="17">
        <v>19491</v>
      </c>
      <c r="F21" s="17">
        <v>12080</v>
      </c>
      <c r="G21" s="18">
        <v>0.51</v>
      </c>
      <c r="H21" s="17">
        <v>23686</v>
      </c>
    </row>
    <row r="22" spans="1:8" x14ac:dyDescent="0.25">
      <c r="A22" s="24">
        <v>1974</v>
      </c>
      <c r="B22" s="17">
        <v>13661</v>
      </c>
      <c r="C22" s="17">
        <v>11349</v>
      </c>
      <c r="D22" s="18">
        <v>0.37</v>
      </c>
      <c r="E22" s="17">
        <v>25010</v>
      </c>
      <c r="F22" s="17">
        <v>17387</v>
      </c>
      <c r="G22" s="18">
        <v>0.56000000000000005</v>
      </c>
      <c r="H22" s="17">
        <v>31048</v>
      </c>
    </row>
    <row r="23" spans="1:8" x14ac:dyDescent="0.25">
      <c r="A23" s="24">
        <v>1975</v>
      </c>
      <c r="B23" s="17">
        <v>4913</v>
      </c>
      <c r="C23" s="17">
        <v>2732</v>
      </c>
      <c r="D23" s="18">
        <v>0.3</v>
      </c>
      <c r="E23" s="17">
        <v>7645</v>
      </c>
      <c r="F23" s="17">
        <v>4185</v>
      </c>
      <c r="G23" s="18">
        <v>0.46</v>
      </c>
      <c r="H23" s="17">
        <v>9098</v>
      </c>
    </row>
    <row r="24" spans="1:8" x14ac:dyDescent="0.25">
      <c r="A24" s="24">
        <v>1976</v>
      </c>
      <c r="B24" s="17">
        <v>4499</v>
      </c>
      <c r="C24" s="17">
        <v>2502</v>
      </c>
      <c r="D24" s="18">
        <v>0.3</v>
      </c>
      <c r="E24" s="17">
        <v>7001</v>
      </c>
      <c r="F24" s="17">
        <v>3832</v>
      </c>
      <c r="G24" s="18">
        <v>0.46</v>
      </c>
      <c r="H24" s="17">
        <v>8331</v>
      </c>
    </row>
    <row r="25" spans="1:8" x14ac:dyDescent="0.25">
      <c r="A25" s="24">
        <v>1977</v>
      </c>
      <c r="B25" s="17">
        <v>10474</v>
      </c>
      <c r="C25" s="17">
        <v>9838</v>
      </c>
      <c r="D25" s="18">
        <v>0.39</v>
      </c>
      <c r="E25" s="17">
        <v>20312</v>
      </c>
      <c r="F25" s="17">
        <v>15072</v>
      </c>
      <c r="G25" s="18">
        <v>0.59</v>
      </c>
      <c r="H25" s="17">
        <v>25546</v>
      </c>
    </row>
    <row r="26" spans="1:8" x14ac:dyDescent="0.25">
      <c r="A26" s="24">
        <v>1978</v>
      </c>
      <c r="B26" s="17">
        <v>11861</v>
      </c>
      <c r="C26" s="17">
        <v>17232</v>
      </c>
      <c r="D26" s="18">
        <v>0.45</v>
      </c>
      <c r="E26" s="17">
        <v>29093</v>
      </c>
      <c r="F26" s="17">
        <v>26400</v>
      </c>
      <c r="G26" s="18">
        <v>0.69</v>
      </c>
      <c r="H26" s="17">
        <v>38261</v>
      </c>
    </row>
    <row r="27" spans="1:8" x14ac:dyDescent="0.25">
      <c r="A27" s="24">
        <v>1979</v>
      </c>
      <c r="B27" s="17">
        <v>2909</v>
      </c>
      <c r="C27" s="17">
        <v>4649</v>
      </c>
      <c r="D27" s="18">
        <v>0.46</v>
      </c>
      <c r="E27" s="17">
        <v>7558</v>
      </c>
      <c r="F27" s="17">
        <v>7122</v>
      </c>
      <c r="G27" s="18">
        <v>0.71</v>
      </c>
      <c r="H27" s="17">
        <v>10031</v>
      </c>
    </row>
    <row r="28" spans="1:8" x14ac:dyDescent="0.25">
      <c r="A28" s="24">
        <v>1980</v>
      </c>
      <c r="B28" s="17">
        <v>5046</v>
      </c>
      <c r="C28" s="17">
        <v>9374</v>
      </c>
      <c r="D28" s="18">
        <v>0.48</v>
      </c>
      <c r="E28" s="17">
        <v>14420</v>
      </c>
      <c r="F28" s="17">
        <v>14362</v>
      </c>
      <c r="G28" s="18">
        <v>0.74</v>
      </c>
      <c r="H28" s="17">
        <v>19408</v>
      </c>
    </row>
    <row r="29" spans="1:8" x14ac:dyDescent="0.25">
      <c r="A29" s="24">
        <v>1981</v>
      </c>
      <c r="B29" s="17">
        <v>2486</v>
      </c>
      <c r="C29" s="17">
        <v>3295</v>
      </c>
      <c r="D29" s="18">
        <v>0.44</v>
      </c>
      <c r="E29" s="17">
        <v>5781</v>
      </c>
      <c r="F29" s="17">
        <v>5047</v>
      </c>
      <c r="G29" s="18">
        <v>0.67</v>
      </c>
      <c r="H29" s="17">
        <v>7533</v>
      </c>
    </row>
    <row r="30" spans="1:8" x14ac:dyDescent="0.25">
      <c r="A30" s="24">
        <v>1982</v>
      </c>
      <c r="B30" s="17">
        <v>2673</v>
      </c>
      <c r="C30" s="17">
        <v>2409</v>
      </c>
      <c r="D30" s="18">
        <v>0.38</v>
      </c>
      <c r="E30" s="17">
        <v>5082</v>
      </c>
      <c r="F30" s="17">
        <v>3691</v>
      </c>
      <c r="G30" s="18">
        <v>0.57999999999999996</v>
      </c>
      <c r="H30" s="17">
        <v>6364</v>
      </c>
    </row>
    <row r="31" spans="1:8" x14ac:dyDescent="0.25">
      <c r="A31" s="24">
        <v>1983</v>
      </c>
      <c r="B31" s="17">
        <v>3402</v>
      </c>
      <c r="C31" s="17">
        <v>9467</v>
      </c>
      <c r="D31" s="18">
        <v>0.53</v>
      </c>
      <c r="E31" s="17">
        <v>12869</v>
      </c>
      <c r="F31" s="17">
        <v>14503</v>
      </c>
      <c r="G31" s="18">
        <v>0.81</v>
      </c>
      <c r="H31" s="17">
        <v>17905</v>
      </c>
    </row>
    <row r="32" spans="1:8" x14ac:dyDescent="0.25">
      <c r="A32" s="24">
        <v>1984</v>
      </c>
      <c r="B32" s="17">
        <v>3241</v>
      </c>
      <c r="C32" s="17">
        <v>5440</v>
      </c>
      <c r="D32" s="18">
        <v>0.47</v>
      </c>
      <c r="E32" s="17">
        <v>8681</v>
      </c>
      <c r="F32" s="17">
        <v>8334</v>
      </c>
      <c r="G32" s="18">
        <v>0.72</v>
      </c>
      <c r="H32" s="17">
        <v>11575</v>
      </c>
    </row>
    <row r="33" spans="1:8" x14ac:dyDescent="0.25">
      <c r="A33" s="24">
        <v>1985</v>
      </c>
      <c r="B33" s="17">
        <v>2129</v>
      </c>
      <c r="C33" s="17">
        <v>4169</v>
      </c>
      <c r="D33" s="18">
        <v>0.49</v>
      </c>
      <c r="E33" s="17">
        <v>6298</v>
      </c>
      <c r="F33" s="17">
        <v>6387</v>
      </c>
      <c r="G33" s="18">
        <v>0.75</v>
      </c>
      <c r="H33" s="17">
        <v>8516</v>
      </c>
    </row>
    <row r="34" spans="1:8" x14ac:dyDescent="0.25">
      <c r="A34" s="24">
        <v>1986</v>
      </c>
      <c r="B34" s="17">
        <v>3671</v>
      </c>
      <c r="C34" s="17">
        <v>11699</v>
      </c>
      <c r="D34" s="18">
        <v>0.54</v>
      </c>
      <c r="E34" s="17">
        <v>15370</v>
      </c>
      <c r="F34" s="17">
        <v>17923</v>
      </c>
      <c r="G34" s="18">
        <v>0.83</v>
      </c>
      <c r="H34" s="17">
        <v>21594</v>
      </c>
    </row>
    <row r="35" spans="1:8" x14ac:dyDescent="0.25">
      <c r="A35" s="24">
        <v>1987</v>
      </c>
      <c r="B35" s="17">
        <v>2101</v>
      </c>
      <c r="C35" s="17">
        <v>2438</v>
      </c>
      <c r="D35" s="18">
        <v>0.42</v>
      </c>
      <c r="E35" s="17">
        <v>4539</v>
      </c>
      <c r="F35" s="17">
        <v>3735</v>
      </c>
      <c r="G35" s="18">
        <v>0.64</v>
      </c>
      <c r="H35" s="17">
        <v>5836</v>
      </c>
    </row>
    <row r="36" spans="1:8" x14ac:dyDescent="0.25">
      <c r="A36" s="24">
        <v>1988</v>
      </c>
      <c r="B36" s="17">
        <v>3225</v>
      </c>
      <c r="C36" s="17">
        <v>3584</v>
      </c>
      <c r="D36" s="18">
        <v>0.41</v>
      </c>
      <c r="E36" s="17">
        <v>6809</v>
      </c>
      <c r="F36" s="17">
        <v>5491</v>
      </c>
      <c r="G36" s="18">
        <v>0.63</v>
      </c>
      <c r="H36" s="17">
        <v>8716</v>
      </c>
    </row>
    <row r="37" spans="1:8" x14ac:dyDescent="0.25">
      <c r="A37" s="24">
        <v>1989</v>
      </c>
      <c r="B37" s="17">
        <v>5228</v>
      </c>
      <c r="C37" s="17">
        <v>5444</v>
      </c>
      <c r="D37" s="18">
        <v>0.4</v>
      </c>
      <c r="E37" s="17">
        <v>10672</v>
      </c>
      <c r="F37" s="17">
        <v>8340</v>
      </c>
      <c r="G37" s="18">
        <v>0.61</v>
      </c>
      <c r="H37" s="17">
        <v>13568</v>
      </c>
    </row>
    <row r="38" spans="1:8" x14ac:dyDescent="0.25">
      <c r="A38" s="24">
        <v>1990</v>
      </c>
      <c r="B38" s="17">
        <v>8038</v>
      </c>
      <c r="C38" s="17">
        <v>12062</v>
      </c>
      <c r="D38" s="18">
        <v>0.45</v>
      </c>
      <c r="E38" s="17">
        <v>20100</v>
      </c>
      <c r="F38" s="17">
        <v>18489</v>
      </c>
      <c r="G38" s="18">
        <v>0.7</v>
      </c>
      <c r="H38" s="17">
        <v>26527</v>
      </c>
    </row>
    <row r="39" spans="1:8" x14ac:dyDescent="0.25">
      <c r="A39" s="24">
        <v>1991</v>
      </c>
      <c r="B39" s="17">
        <v>6720</v>
      </c>
      <c r="C39" s="17">
        <v>5850</v>
      </c>
      <c r="D39" s="18">
        <v>0.33</v>
      </c>
      <c r="E39" s="17">
        <v>12571</v>
      </c>
      <c r="F39" s="17">
        <v>11136</v>
      </c>
      <c r="G39" s="18">
        <v>0.62</v>
      </c>
      <c r="H39" s="17">
        <v>17856</v>
      </c>
    </row>
    <row r="40" spans="1:8" x14ac:dyDescent="0.25">
      <c r="A40" s="24">
        <v>1992</v>
      </c>
      <c r="B40" s="17">
        <v>2610</v>
      </c>
      <c r="C40" s="17">
        <v>2162</v>
      </c>
      <c r="D40" s="18">
        <v>0.28999999999999998</v>
      </c>
      <c r="E40" s="17">
        <v>4772</v>
      </c>
      <c r="F40" s="17">
        <v>4901</v>
      </c>
      <c r="G40" s="18">
        <v>0.65</v>
      </c>
      <c r="H40" s="17">
        <v>7511</v>
      </c>
    </row>
    <row r="41" spans="1:8" x14ac:dyDescent="0.25">
      <c r="A41" s="24">
        <v>1993</v>
      </c>
      <c r="B41" s="17">
        <v>2899</v>
      </c>
      <c r="C41" s="17">
        <v>1915</v>
      </c>
      <c r="D41" s="18">
        <v>0.28999999999999998</v>
      </c>
      <c r="E41" s="17">
        <v>4814</v>
      </c>
      <c r="F41" s="17">
        <v>3791</v>
      </c>
      <c r="G41" s="18">
        <v>0.56999999999999995</v>
      </c>
      <c r="H41" s="17">
        <v>6690</v>
      </c>
    </row>
    <row r="42" spans="1:8" x14ac:dyDescent="0.25">
      <c r="A42" s="24">
        <v>1994</v>
      </c>
      <c r="B42" s="17">
        <v>4656</v>
      </c>
      <c r="C42" s="17">
        <v>4480</v>
      </c>
      <c r="D42" s="18">
        <v>0.32</v>
      </c>
      <c r="E42" s="17">
        <v>9136</v>
      </c>
      <c r="F42" s="17">
        <v>9326</v>
      </c>
      <c r="G42" s="18">
        <v>0.67</v>
      </c>
      <c r="H42" s="17">
        <v>13982</v>
      </c>
    </row>
    <row r="43" spans="1:8" x14ac:dyDescent="0.25">
      <c r="A43" s="24">
        <v>1995</v>
      </c>
      <c r="B43" s="17">
        <v>2653</v>
      </c>
      <c r="C43" s="12">
        <v>977</v>
      </c>
      <c r="D43" s="18">
        <v>0.22</v>
      </c>
      <c r="E43" s="17">
        <v>3630</v>
      </c>
      <c r="F43" s="17">
        <v>1811</v>
      </c>
      <c r="G43" s="18">
        <v>0.41</v>
      </c>
      <c r="H43" s="17">
        <v>4464</v>
      </c>
    </row>
    <row r="44" spans="1:8" x14ac:dyDescent="0.25">
      <c r="A44" s="24">
        <v>1996</v>
      </c>
      <c r="B44" s="17">
        <v>3120</v>
      </c>
      <c r="C44" s="17">
        <v>5475</v>
      </c>
      <c r="D44" s="18">
        <v>0.46</v>
      </c>
      <c r="E44" s="17">
        <v>8595</v>
      </c>
      <c r="F44" s="17">
        <v>8830</v>
      </c>
      <c r="G44" s="18">
        <v>0.74</v>
      </c>
      <c r="H44" s="17">
        <v>11950</v>
      </c>
    </row>
    <row r="45" spans="1:8" x14ac:dyDescent="0.25">
      <c r="A45" s="24">
        <v>1997</v>
      </c>
      <c r="B45" s="12">
        <v>621</v>
      </c>
      <c r="C45" s="12">
        <v>236</v>
      </c>
      <c r="D45" s="18">
        <v>0.18</v>
      </c>
      <c r="E45" s="12">
        <v>857</v>
      </c>
      <c r="F45" s="12">
        <v>706</v>
      </c>
      <c r="G45" s="18">
        <v>0.53</v>
      </c>
      <c r="H45" s="17">
        <v>1327</v>
      </c>
    </row>
    <row r="46" spans="1:8" x14ac:dyDescent="0.25">
      <c r="A46" s="24">
        <v>1998</v>
      </c>
      <c r="B46" s="17">
        <v>4547</v>
      </c>
      <c r="C46" s="12">
        <v>26</v>
      </c>
      <c r="D46" s="18">
        <v>0</v>
      </c>
      <c r="E46" s="17">
        <v>4573</v>
      </c>
      <c r="F46" s="17">
        <v>1032</v>
      </c>
      <c r="G46" s="18">
        <v>0.19</v>
      </c>
      <c r="H46" s="17">
        <v>5579</v>
      </c>
    </row>
    <row r="47" spans="1:8" x14ac:dyDescent="0.25">
      <c r="A47" s="24">
        <v>1999</v>
      </c>
      <c r="B47" s="17">
        <v>14954</v>
      </c>
      <c r="C47" s="12">
        <v>248</v>
      </c>
      <c r="D47" s="18">
        <v>0.01</v>
      </c>
      <c r="E47" s="17">
        <v>15201</v>
      </c>
      <c r="F47" s="17">
        <v>4043</v>
      </c>
      <c r="G47" s="18">
        <v>0.21</v>
      </c>
      <c r="H47" s="17">
        <v>18996</v>
      </c>
    </row>
    <row r="48" spans="1:8" x14ac:dyDescent="0.25">
      <c r="A48" s="24">
        <v>2000</v>
      </c>
      <c r="B48" s="17">
        <v>2239</v>
      </c>
      <c r="C48" s="12">
        <v>377</v>
      </c>
      <c r="D48" s="18">
        <v>0.11</v>
      </c>
      <c r="E48" s="17">
        <v>2615</v>
      </c>
      <c r="F48" s="17">
        <v>1341</v>
      </c>
      <c r="G48" s="18">
        <v>0.37</v>
      </c>
      <c r="H48" s="17">
        <v>3580</v>
      </c>
    </row>
    <row r="49" spans="1:8" x14ac:dyDescent="0.25">
      <c r="A49" s="24">
        <v>2001</v>
      </c>
      <c r="B49" s="17">
        <v>21625</v>
      </c>
      <c r="C49" s="17">
        <v>1715</v>
      </c>
      <c r="D49" s="18">
        <v>0.06</v>
      </c>
      <c r="E49" s="17">
        <v>23340</v>
      </c>
      <c r="F49" s="17">
        <v>8999</v>
      </c>
      <c r="G49" s="18">
        <v>0.28999999999999998</v>
      </c>
      <c r="H49" s="17">
        <v>30624</v>
      </c>
    </row>
    <row r="50" spans="1:8" x14ac:dyDescent="0.25">
      <c r="A50" s="24">
        <v>2002</v>
      </c>
      <c r="B50" s="17">
        <v>12478</v>
      </c>
      <c r="C50" s="17">
        <v>2425</v>
      </c>
      <c r="D50" s="18">
        <v>0.14000000000000001</v>
      </c>
      <c r="E50" s="17">
        <v>14903</v>
      </c>
      <c r="F50" s="17">
        <v>4708</v>
      </c>
      <c r="G50" s="18">
        <v>0.27</v>
      </c>
      <c r="H50" s="17">
        <v>17186</v>
      </c>
    </row>
    <row r="51" spans="1:8" x14ac:dyDescent="0.25">
      <c r="A51" s="24">
        <v>2003</v>
      </c>
      <c r="B51" s="17">
        <v>7888</v>
      </c>
      <c r="C51" s="17">
        <v>1014</v>
      </c>
      <c r="D51" s="18">
        <v>0.09</v>
      </c>
      <c r="E51" s="17">
        <v>8902</v>
      </c>
      <c r="F51" s="17">
        <v>3064</v>
      </c>
      <c r="G51" s="18">
        <v>0.28000000000000003</v>
      </c>
      <c r="H51" s="17">
        <v>10952</v>
      </c>
    </row>
    <row r="52" spans="1:8" x14ac:dyDescent="0.25">
      <c r="A52" s="24">
        <v>2004</v>
      </c>
      <c r="B52" s="17">
        <v>9047</v>
      </c>
      <c r="C52" s="17">
        <v>3040</v>
      </c>
      <c r="D52" s="18">
        <v>0.2</v>
      </c>
      <c r="E52" s="17">
        <v>12087</v>
      </c>
      <c r="F52" s="17">
        <v>6404</v>
      </c>
      <c r="G52" s="18">
        <v>0.41</v>
      </c>
      <c r="H52" s="17">
        <v>15451</v>
      </c>
    </row>
    <row r="53" spans="1:8" x14ac:dyDescent="0.25">
      <c r="A53" s="24">
        <v>2005</v>
      </c>
      <c r="B53" s="17">
        <v>24486</v>
      </c>
      <c r="C53" s="17">
        <v>2227</v>
      </c>
      <c r="D53" s="18">
        <v>0.06</v>
      </c>
      <c r="E53" s="17">
        <v>26713</v>
      </c>
      <c r="F53" s="17">
        <v>9813</v>
      </c>
      <c r="G53" s="18">
        <v>0.28999999999999998</v>
      </c>
      <c r="H53" s="17">
        <v>34299</v>
      </c>
    </row>
    <row r="54" spans="1:8" x14ac:dyDescent="0.25">
      <c r="A54" s="24">
        <v>2006</v>
      </c>
      <c r="B54" s="17">
        <v>16595</v>
      </c>
      <c r="C54" s="17">
        <v>1919</v>
      </c>
      <c r="D54" s="18">
        <v>0.08</v>
      </c>
      <c r="E54" s="17">
        <v>18514</v>
      </c>
      <c r="F54" s="17">
        <v>6255</v>
      </c>
      <c r="G54" s="18">
        <v>0.27</v>
      </c>
      <c r="H54" s="17">
        <v>22850</v>
      </c>
    </row>
    <row r="55" spans="1:8" x14ac:dyDescent="0.25">
      <c r="A55" s="24">
        <v>2007</v>
      </c>
      <c r="B55" s="17">
        <v>7473</v>
      </c>
      <c r="C55" s="17">
        <v>2275</v>
      </c>
      <c r="D55" s="18">
        <v>0.16</v>
      </c>
      <c r="E55" s="17">
        <v>9748</v>
      </c>
      <c r="F55" s="17">
        <v>6421</v>
      </c>
      <c r="G55" s="18">
        <v>0.46</v>
      </c>
      <c r="H55" s="17">
        <v>13894</v>
      </c>
    </row>
    <row r="56" spans="1:8" x14ac:dyDescent="0.25">
      <c r="A56" s="24">
        <v>2008</v>
      </c>
      <c r="B56" s="17">
        <v>16180</v>
      </c>
      <c r="C56" s="17">
        <v>1599</v>
      </c>
      <c r="D56" s="18">
        <v>0.06</v>
      </c>
      <c r="E56" s="17">
        <v>17779</v>
      </c>
      <c r="F56" s="17">
        <v>10596</v>
      </c>
      <c r="G56" s="18">
        <v>0.4</v>
      </c>
      <c r="H56" s="17">
        <v>26776</v>
      </c>
    </row>
    <row r="57" spans="1:8" x14ac:dyDescent="0.25">
      <c r="A57" s="24">
        <v>2009</v>
      </c>
      <c r="B57" s="17">
        <v>20723</v>
      </c>
      <c r="C57" s="17">
        <v>3098</v>
      </c>
      <c r="D57" s="18">
        <v>0.09</v>
      </c>
      <c r="E57" s="17">
        <v>23821</v>
      </c>
      <c r="F57" s="17">
        <v>13105</v>
      </c>
      <c r="G57" s="18">
        <v>0.39</v>
      </c>
      <c r="H57" s="17">
        <v>33828</v>
      </c>
    </row>
    <row r="58" spans="1:8" x14ac:dyDescent="0.25">
      <c r="A58" s="24">
        <v>2010</v>
      </c>
      <c r="B58" s="17">
        <v>9546</v>
      </c>
      <c r="C58" s="17">
        <v>1938</v>
      </c>
      <c r="D58" s="18">
        <v>0.14000000000000001</v>
      </c>
      <c r="E58" s="17">
        <v>11484</v>
      </c>
      <c r="F58" s="17">
        <v>4703</v>
      </c>
      <c r="G58" s="18">
        <v>0.33</v>
      </c>
      <c r="H58" s="17">
        <v>14249</v>
      </c>
    </row>
    <row r="59" spans="1:8" x14ac:dyDescent="0.25">
      <c r="A59" s="24">
        <v>2011</v>
      </c>
      <c r="B59" s="17">
        <v>12933</v>
      </c>
      <c r="C59" s="17">
        <v>5059</v>
      </c>
      <c r="D59" s="18">
        <v>0.23</v>
      </c>
      <c r="E59" s="17">
        <v>17992</v>
      </c>
      <c r="F59" s="17">
        <v>9522</v>
      </c>
      <c r="G59" s="18">
        <v>0.42</v>
      </c>
      <c r="H59" s="17">
        <v>22455</v>
      </c>
    </row>
    <row r="60" spans="1:8" x14ac:dyDescent="0.25">
      <c r="A60" s="24">
        <v>2012</v>
      </c>
      <c r="B60" s="17">
        <v>11480</v>
      </c>
      <c r="C60" s="17">
        <v>1591</v>
      </c>
      <c r="D60" s="18">
        <v>0.09</v>
      </c>
      <c r="E60" s="17">
        <v>13071</v>
      </c>
      <c r="F60" s="17">
        <v>5825</v>
      </c>
      <c r="G60" s="18">
        <v>0.34</v>
      </c>
      <c r="H60" s="17">
        <v>17305</v>
      </c>
    </row>
    <row r="61" spans="1:8" x14ac:dyDescent="0.25">
      <c r="A61" s="24">
        <v>2013</v>
      </c>
      <c r="B61" s="17">
        <v>28068</v>
      </c>
      <c r="C61" s="17">
        <v>5196</v>
      </c>
      <c r="D61" s="18">
        <v>0.11</v>
      </c>
      <c r="E61" s="17">
        <v>33264</v>
      </c>
      <c r="F61" s="17">
        <v>17312</v>
      </c>
      <c r="G61" s="18">
        <v>0.38</v>
      </c>
      <c r="H61" s="17">
        <v>45380</v>
      </c>
    </row>
    <row r="62" spans="1:8" x14ac:dyDescent="0.25">
      <c r="A62" s="24">
        <v>2014</v>
      </c>
      <c r="B62" s="17">
        <v>23692</v>
      </c>
      <c r="C62" s="17">
        <v>2160</v>
      </c>
      <c r="D62" s="18">
        <v>7.0000000000000007E-2</v>
      </c>
      <c r="E62" s="17">
        <v>25851</v>
      </c>
      <c r="F62" s="17">
        <v>7592</v>
      </c>
      <c r="G62" s="18">
        <v>0.24</v>
      </c>
      <c r="H62" s="17">
        <v>31284</v>
      </c>
    </row>
    <row r="63" spans="1:8" x14ac:dyDescent="0.25">
      <c r="A63" s="24">
        <v>2015</v>
      </c>
      <c r="B63" s="17">
        <v>9192</v>
      </c>
      <c r="C63" s="17">
        <v>2703</v>
      </c>
      <c r="D63" s="18">
        <v>0.18</v>
      </c>
      <c r="E63" s="17">
        <v>11895</v>
      </c>
      <c r="F63" s="17">
        <v>6137</v>
      </c>
      <c r="G63" s="18">
        <v>0.4</v>
      </c>
      <c r="H63" s="17">
        <v>15329</v>
      </c>
    </row>
    <row r="64" spans="1:8" x14ac:dyDescent="0.25">
      <c r="A64" s="24">
        <v>2016</v>
      </c>
      <c r="B64" s="17">
        <v>7656</v>
      </c>
      <c r="C64" s="17">
        <v>2410</v>
      </c>
      <c r="D64" s="18">
        <v>0.18</v>
      </c>
      <c r="E64" s="17">
        <v>10066</v>
      </c>
      <c r="F64" s="17">
        <v>5417</v>
      </c>
      <c r="G64" s="18">
        <v>0.41</v>
      </c>
      <c r="H64" s="17">
        <v>13073</v>
      </c>
    </row>
    <row r="65" spans="1:8" ht="15.75" thickBot="1" x14ac:dyDescent="0.3">
      <c r="A65" s="16">
        <v>2017</v>
      </c>
      <c r="B65" s="25">
        <v>26514</v>
      </c>
      <c r="C65" s="25">
        <v>8348</v>
      </c>
      <c r="D65" s="26">
        <v>0.18</v>
      </c>
      <c r="E65" s="25">
        <v>34862</v>
      </c>
      <c r="F65" s="25">
        <v>18759</v>
      </c>
      <c r="G65" s="26">
        <v>0.41</v>
      </c>
      <c r="H65" s="25">
        <v>45273</v>
      </c>
    </row>
    <row r="67" spans="1:8" x14ac:dyDescent="0.25">
      <c r="A67" t="s">
        <v>107</v>
      </c>
    </row>
    <row r="68" spans="1:8" x14ac:dyDescent="0.25">
      <c r="A68" t="s">
        <v>108</v>
      </c>
    </row>
  </sheetData>
  <pageMargins left="0.7" right="0.7" top="0.75" bottom="0.75" header="0.3" footer="0.3"/>
  <headerFooter>
    <oddHeader>&amp;R&amp;"Calibri"&amp;12&amp;K000000 Unclassified - Non-Classifié&amp;1#_x000D_</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FAF81-598E-4D45-BA30-D32BEB47BAA8}">
  <dimension ref="A1:R50"/>
  <sheetViews>
    <sheetView workbookViewId="0">
      <selection activeCell="Q12" sqref="Q12"/>
    </sheetView>
  </sheetViews>
  <sheetFormatPr defaultColWidth="8.85546875" defaultRowHeight="12.75" x14ac:dyDescent="0.2"/>
  <cols>
    <col min="1" max="1" width="10.5703125" style="33" bestFit="1" customWidth="1"/>
    <col min="2" max="2" width="11.140625" style="33" bestFit="1" customWidth="1"/>
    <col min="3" max="3" width="7.5703125" style="33" bestFit="1" customWidth="1"/>
    <col min="4" max="4" width="11.140625" style="33" bestFit="1" customWidth="1"/>
    <col min="5" max="5" width="10.7109375" style="33" bestFit="1" customWidth="1"/>
    <col min="6" max="6" width="8.5703125" style="33" bestFit="1" customWidth="1"/>
    <col min="7" max="7" width="3.7109375" style="33" customWidth="1"/>
    <col min="8" max="8" width="8.85546875" style="33" bestFit="1" customWidth="1"/>
    <col min="9" max="9" width="7.5703125" style="33" bestFit="1" customWidth="1"/>
    <col min="10" max="11" width="11.140625" style="33" bestFit="1" customWidth="1"/>
    <col min="12" max="12" width="8.5703125" style="33" bestFit="1" customWidth="1"/>
    <col min="13" max="13" width="3.140625" style="33" customWidth="1"/>
    <col min="14" max="16" width="7.5703125" style="33" bestFit="1" customWidth="1"/>
    <col min="17" max="17" width="7" style="33" bestFit="1" customWidth="1"/>
    <col min="18" max="18" width="8.5703125" style="33" bestFit="1" customWidth="1"/>
    <col min="19" max="16384" width="8.85546875" style="33"/>
  </cols>
  <sheetData>
    <row r="1" spans="1:18" x14ac:dyDescent="0.2">
      <c r="B1" s="88" t="s">
        <v>130</v>
      </c>
      <c r="C1" s="88"/>
      <c r="D1" s="88"/>
      <c r="E1" s="88"/>
      <c r="F1" s="88"/>
      <c r="G1" s="43"/>
      <c r="H1" s="88" t="s">
        <v>131</v>
      </c>
      <c r="I1" s="88"/>
      <c r="J1" s="88"/>
      <c r="K1" s="88"/>
      <c r="L1" s="88"/>
      <c r="N1" s="88" t="s">
        <v>132</v>
      </c>
      <c r="O1" s="88"/>
      <c r="P1" s="88"/>
      <c r="Q1" s="88"/>
      <c r="R1" s="88"/>
    </row>
    <row r="2" spans="1:18" x14ac:dyDescent="0.2">
      <c r="A2" s="89"/>
      <c r="B2" s="12" t="s">
        <v>109</v>
      </c>
      <c r="C2" s="12" t="s">
        <v>110</v>
      </c>
      <c r="D2" s="12" t="s">
        <v>111</v>
      </c>
      <c r="E2" s="12" t="s">
        <v>110</v>
      </c>
      <c r="F2" s="12" t="s">
        <v>111</v>
      </c>
      <c r="G2" s="12"/>
      <c r="H2" s="31" t="s">
        <v>112</v>
      </c>
      <c r="I2" s="32" t="s">
        <v>110</v>
      </c>
      <c r="J2" s="12" t="s">
        <v>111</v>
      </c>
      <c r="K2" s="31" t="s">
        <v>112</v>
      </c>
      <c r="L2" s="32"/>
      <c r="M2" s="32"/>
      <c r="N2" s="32"/>
      <c r="O2" s="32" t="s">
        <v>110</v>
      </c>
      <c r="P2" s="12" t="s">
        <v>111</v>
      </c>
      <c r="Q2" s="89"/>
      <c r="R2" s="89"/>
    </row>
    <row r="3" spans="1:18" x14ac:dyDescent="0.2">
      <c r="A3" s="89"/>
      <c r="B3" s="12" t="s">
        <v>113</v>
      </c>
      <c r="C3" s="12" t="s">
        <v>113</v>
      </c>
      <c r="D3" s="12" t="s">
        <v>113</v>
      </c>
      <c r="E3" s="12" t="s">
        <v>114</v>
      </c>
      <c r="F3" s="12" t="s">
        <v>115</v>
      </c>
      <c r="G3" s="12"/>
      <c r="H3" s="31" t="s">
        <v>113</v>
      </c>
      <c r="I3" s="32" t="s">
        <v>113</v>
      </c>
      <c r="J3" s="12" t="s">
        <v>113</v>
      </c>
      <c r="K3" s="31" t="s">
        <v>114</v>
      </c>
      <c r="L3" s="32" t="s">
        <v>115</v>
      </c>
      <c r="M3" s="32"/>
      <c r="N3" s="12" t="s">
        <v>113</v>
      </c>
      <c r="O3" s="32" t="s">
        <v>113</v>
      </c>
      <c r="P3" s="12" t="s">
        <v>113</v>
      </c>
      <c r="Q3" s="32" t="s">
        <v>114</v>
      </c>
      <c r="R3" s="12" t="s">
        <v>115</v>
      </c>
    </row>
    <row r="4" spans="1:18" x14ac:dyDescent="0.2">
      <c r="A4" s="38" t="s">
        <v>116</v>
      </c>
      <c r="B4" s="38" t="s">
        <v>117</v>
      </c>
      <c r="C4" s="39"/>
      <c r="D4" s="38" t="s">
        <v>117</v>
      </c>
      <c r="E4" s="38" t="s">
        <v>118</v>
      </c>
      <c r="F4" s="38" t="s">
        <v>119</v>
      </c>
      <c r="G4" s="38"/>
      <c r="H4" s="39"/>
      <c r="I4" s="39"/>
      <c r="J4" s="38" t="s">
        <v>117</v>
      </c>
      <c r="K4" s="39" t="s">
        <v>117</v>
      </c>
      <c r="L4" s="39" t="s">
        <v>119</v>
      </c>
      <c r="M4" s="39"/>
      <c r="N4" s="39"/>
      <c r="O4" s="39"/>
      <c r="P4" s="38" t="s">
        <v>120</v>
      </c>
      <c r="Q4" s="39" t="s">
        <v>120</v>
      </c>
      <c r="R4" s="38" t="s">
        <v>119</v>
      </c>
    </row>
    <row r="5" spans="1:18" x14ac:dyDescent="0.2">
      <c r="A5" s="38" t="s">
        <v>121</v>
      </c>
      <c r="B5" s="38" t="s">
        <v>117</v>
      </c>
      <c r="C5" s="39"/>
      <c r="D5" s="38" t="s">
        <v>117</v>
      </c>
      <c r="E5" s="38" t="s">
        <v>118</v>
      </c>
      <c r="F5" s="38" t="s">
        <v>119</v>
      </c>
      <c r="G5" s="38"/>
      <c r="H5" s="42" t="s">
        <v>122</v>
      </c>
      <c r="I5" s="39"/>
      <c r="J5" s="38" t="s">
        <v>117</v>
      </c>
      <c r="K5" s="39" t="s">
        <v>117</v>
      </c>
      <c r="L5" s="39" t="s">
        <v>119</v>
      </c>
      <c r="M5" s="39"/>
      <c r="N5" s="38" t="s">
        <v>123</v>
      </c>
      <c r="O5" s="39"/>
      <c r="P5" s="38" t="s">
        <v>123</v>
      </c>
      <c r="Q5" s="39" t="s">
        <v>123</v>
      </c>
      <c r="R5" s="38" t="s">
        <v>119</v>
      </c>
    </row>
    <row r="6" spans="1:18" x14ac:dyDescent="0.2">
      <c r="A6" s="38" t="s">
        <v>124</v>
      </c>
      <c r="B6" s="38" t="s">
        <v>125</v>
      </c>
      <c r="C6" s="39"/>
      <c r="D6" s="38" t="s">
        <v>125</v>
      </c>
      <c r="E6" s="38" t="s">
        <v>118</v>
      </c>
      <c r="F6" s="38" t="s">
        <v>119</v>
      </c>
      <c r="G6" s="38"/>
      <c r="H6" s="38" t="s">
        <v>126</v>
      </c>
      <c r="I6" s="39"/>
      <c r="J6" s="38" t="s">
        <v>126</v>
      </c>
      <c r="K6" s="38" t="s">
        <v>126</v>
      </c>
      <c r="L6" s="39" t="s">
        <v>119</v>
      </c>
      <c r="M6" s="39"/>
      <c r="N6" s="38" t="s">
        <v>123</v>
      </c>
      <c r="O6" s="39"/>
      <c r="P6" s="38" t="s">
        <v>123</v>
      </c>
      <c r="Q6" s="39" t="s">
        <v>123</v>
      </c>
      <c r="R6" s="38" t="s">
        <v>119</v>
      </c>
    </row>
    <row r="7" spans="1:18" x14ac:dyDescent="0.2">
      <c r="A7" s="38" t="s">
        <v>127</v>
      </c>
      <c r="B7" s="38" t="s">
        <v>109</v>
      </c>
      <c r="C7" s="39"/>
      <c r="D7" s="38" t="s">
        <v>109</v>
      </c>
      <c r="E7" s="38" t="s">
        <v>109</v>
      </c>
      <c r="F7" s="38" t="s">
        <v>119</v>
      </c>
      <c r="G7" s="38"/>
      <c r="H7" s="38" t="s">
        <v>126</v>
      </c>
      <c r="I7" s="39"/>
      <c r="J7" s="38" t="s">
        <v>126</v>
      </c>
      <c r="K7" s="38" t="s">
        <v>126</v>
      </c>
      <c r="L7" s="39" t="s">
        <v>119</v>
      </c>
      <c r="M7" s="39"/>
      <c r="N7" s="38" t="s">
        <v>123</v>
      </c>
      <c r="O7" s="39"/>
      <c r="P7" s="38" t="s">
        <v>123</v>
      </c>
      <c r="Q7" s="39" t="s">
        <v>123</v>
      </c>
      <c r="R7" s="38" t="s">
        <v>119</v>
      </c>
    </row>
    <row r="8" spans="1:18" x14ac:dyDescent="0.2">
      <c r="A8" s="38" t="s">
        <v>128</v>
      </c>
      <c r="B8" s="39" t="s">
        <v>109</v>
      </c>
      <c r="C8" s="90"/>
      <c r="D8" s="39" t="s">
        <v>109</v>
      </c>
      <c r="E8" s="39" t="s">
        <v>109</v>
      </c>
      <c r="F8" s="39" t="s">
        <v>119</v>
      </c>
      <c r="G8" s="39"/>
      <c r="H8" s="38" t="s">
        <v>126</v>
      </c>
      <c r="I8" s="21"/>
      <c r="J8" s="38" t="s">
        <v>126</v>
      </c>
      <c r="K8" s="38" t="s">
        <v>126</v>
      </c>
      <c r="L8" s="39" t="s">
        <v>119</v>
      </c>
      <c r="M8" s="39"/>
      <c r="N8" s="91" t="s">
        <v>123</v>
      </c>
      <c r="O8" s="90"/>
      <c r="P8" s="39" t="s">
        <v>123</v>
      </c>
      <c r="Q8" s="39" t="s">
        <v>123</v>
      </c>
      <c r="R8" s="39" t="s">
        <v>119</v>
      </c>
    </row>
    <row r="9" spans="1:18" x14ac:dyDescent="0.2">
      <c r="A9" s="38" t="s">
        <v>129</v>
      </c>
      <c r="B9" s="39"/>
      <c r="C9" s="90"/>
      <c r="D9" s="39"/>
      <c r="E9" s="39"/>
      <c r="F9" s="39"/>
      <c r="G9" s="39"/>
      <c r="H9" s="21"/>
      <c r="I9" s="21"/>
      <c r="J9" s="39"/>
      <c r="K9" s="39"/>
      <c r="L9" s="39"/>
      <c r="M9" s="39"/>
      <c r="N9" s="91"/>
      <c r="O9" s="90"/>
      <c r="P9" s="39"/>
      <c r="Q9" s="39"/>
      <c r="R9" s="39"/>
    </row>
    <row r="10" spans="1:18" x14ac:dyDescent="0.2">
      <c r="A10" s="12">
        <v>1980</v>
      </c>
      <c r="B10" s="36">
        <v>0.27</v>
      </c>
      <c r="C10" s="36">
        <v>0.154</v>
      </c>
      <c r="D10" s="36">
        <v>0.27</v>
      </c>
      <c r="E10" s="36">
        <v>3.9E-2</v>
      </c>
      <c r="F10" s="36">
        <v>0.309</v>
      </c>
      <c r="G10" s="36"/>
      <c r="H10" s="36">
        <v>0.17699999999999999</v>
      </c>
      <c r="I10" s="36">
        <v>0.25900000000000001</v>
      </c>
      <c r="J10" s="36">
        <v>0.27</v>
      </c>
      <c r="K10" s="36">
        <v>0.40799999999999997</v>
      </c>
      <c r="L10" s="36">
        <v>0.67800000000000005</v>
      </c>
      <c r="M10" s="36"/>
      <c r="N10" s="36">
        <v>0.39600000000000002</v>
      </c>
      <c r="O10" s="35">
        <v>0.33500000000000002</v>
      </c>
      <c r="P10" s="36">
        <v>0.48299999999999998</v>
      </c>
      <c r="Q10" s="35">
        <v>0.25700000000000001</v>
      </c>
      <c r="R10" s="36">
        <v>0.74</v>
      </c>
    </row>
    <row r="11" spans="1:18" x14ac:dyDescent="0.2">
      <c r="A11" s="12">
        <v>1981</v>
      </c>
      <c r="B11" s="36">
        <v>0.24399999999999999</v>
      </c>
      <c r="C11" s="36">
        <v>0.154</v>
      </c>
      <c r="D11" s="36">
        <v>0.24399999999999999</v>
      </c>
      <c r="E11" s="36">
        <v>3.5999999999999997E-2</v>
      </c>
      <c r="F11" s="36">
        <v>0.28000000000000003</v>
      </c>
      <c r="G11" s="36"/>
      <c r="H11" s="36">
        <v>0.17699999999999999</v>
      </c>
      <c r="I11" s="36">
        <v>0.25900000000000001</v>
      </c>
      <c r="J11" s="36">
        <v>0.24399999999999999</v>
      </c>
      <c r="K11" s="36">
        <v>0.37</v>
      </c>
      <c r="L11" s="36">
        <v>0.61399999999999999</v>
      </c>
      <c r="M11" s="36"/>
      <c r="N11" s="36">
        <v>0.40899999999999997</v>
      </c>
      <c r="O11" s="35">
        <v>0.33500000000000002</v>
      </c>
      <c r="P11" s="36">
        <v>0.437</v>
      </c>
      <c r="Q11" s="35">
        <v>0.23300000000000001</v>
      </c>
      <c r="R11" s="36">
        <v>0.67</v>
      </c>
    </row>
    <row r="12" spans="1:18" x14ac:dyDescent="0.2">
      <c r="A12" s="12">
        <v>1982</v>
      </c>
      <c r="B12" s="36">
        <v>0.21099999999999999</v>
      </c>
      <c r="C12" s="36">
        <v>0.154</v>
      </c>
      <c r="D12" s="36">
        <v>0.21099999999999999</v>
      </c>
      <c r="E12" s="36">
        <v>3.1E-2</v>
      </c>
      <c r="F12" s="36">
        <v>0.24199999999999999</v>
      </c>
      <c r="G12" s="36"/>
      <c r="H12" s="36">
        <v>0.17699999999999999</v>
      </c>
      <c r="I12" s="36">
        <v>0.25900000000000001</v>
      </c>
      <c r="J12" s="36">
        <v>0.21099999999999999</v>
      </c>
      <c r="K12" s="36">
        <v>0.32</v>
      </c>
      <c r="L12" s="36">
        <v>0.53100000000000003</v>
      </c>
      <c r="M12" s="36"/>
      <c r="N12" s="36">
        <v>0.42699999999999999</v>
      </c>
      <c r="O12" s="35">
        <v>0.33500000000000002</v>
      </c>
      <c r="P12" s="36">
        <v>0.379</v>
      </c>
      <c r="Q12" s="35">
        <v>0.20100000000000001</v>
      </c>
      <c r="R12" s="36">
        <v>0.57999999999999996</v>
      </c>
    </row>
    <row r="13" spans="1:18" x14ac:dyDescent="0.2">
      <c r="A13" s="12">
        <v>1983</v>
      </c>
      <c r="B13" s="36">
        <v>0.29499999999999998</v>
      </c>
      <c r="C13" s="36">
        <v>0.154</v>
      </c>
      <c r="D13" s="36">
        <v>0.29499999999999998</v>
      </c>
      <c r="E13" s="36">
        <v>4.2999999999999997E-2</v>
      </c>
      <c r="F13" s="36">
        <v>0.33800000000000002</v>
      </c>
      <c r="G13" s="36"/>
      <c r="H13" s="36">
        <v>0.17699999999999999</v>
      </c>
      <c r="I13" s="36">
        <v>0.25900000000000001</v>
      </c>
      <c r="J13" s="36">
        <v>0.29499999999999998</v>
      </c>
      <c r="K13" s="36">
        <v>0.44700000000000001</v>
      </c>
      <c r="L13" s="36">
        <v>0.74199999999999999</v>
      </c>
      <c r="M13" s="36"/>
      <c r="N13" s="36">
        <v>0.42499999999999999</v>
      </c>
      <c r="O13" s="35">
        <v>0.33500000000000002</v>
      </c>
      <c r="P13" s="36">
        <v>0.52900000000000003</v>
      </c>
      <c r="Q13" s="35">
        <v>0.28100000000000003</v>
      </c>
      <c r="R13" s="36">
        <v>0.81</v>
      </c>
    </row>
    <row r="14" spans="1:18" x14ac:dyDescent="0.2">
      <c r="A14" s="12">
        <v>1984</v>
      </c>
      <c r="B14" s="36">
        <v>0.26200000000000001</v>
      </c>
      <c r="C14" s="36">
        <v>0.154</v>
      </c>
      <c r="D14" s="36">
        <v>0.26200000000000001</v>
      </c>
      <c r="E14" s="36">
        <v>3.7999999999999999E-2</v>
      </c>
      <c r="F14" s="36">
        <v>0.30099999999999999</v>
      </c>
      <c r="G14" s="36"/>
      <c r="H14" s="36">
        <v>0.17699999999999999</v>
      </c>
      <c r="I14" s="36">
        <v>0.25900000000000001</v>
      </c>
      <c r="J14" s="36">
        <v>0.26200000000000001</v>
      </c>
      <c r="K14" s="36">
        <v>0.39700000000000002</v>
      </c>
      <c r="L14" s="36">
        <v>0.66</v>
      </c>
      <c r="M14" s="36"/>
      <c r="N14" s="36">
        <v>0.40799999999999997</v>
      </c>
      <c r="O14" s="35">
        <v>0.33500000000000002</v>
      </c>
      <c r="P14" s="36">
        <v>0.47</v>
      </c>
      <c r="Q14" s="35">
        <v>0.25</v>
      </c>
      <c r="R14" s="36">
        <v>0.72</v>
      </c>
    </row>
    <row r="15" spans="1:18" x14ac:dyDescent="0.2">
      <c r="A15" s="12">
        <v>1985</v>
      </c>
      <c r="B15" s="36">
        <v>0.27300000000000002</v>
      </c>
      <c r="C15" s="36">
        <v>0.154</v>
      </c>
      <c r="D15" s="36">
        <v>0.27300000000000002</v>
      </c>
      <c r="E15" s="36">
        <v>0.04</v>
      </c>
      <c r="F15" s="36">
        <v>0.313</v>
      </c>
      <c r="G15" s="36"/>
      <c r="H15" s="36">
        <v>0.17699999999999999</v>
      </c>
      <c r="I15" s="36">
        <v>0.25900000000000001</v>
      </c>
      <c r="J15" s="36">
        <v>0.27300000000000002</v>
      </c>
      <c r="K15" s="36">
        <v>0.41399999999999998</v>
      </c>
      <c r="L15" s="36">
        <v>0.68700000000000006</v>
      </c>
      <c r="M15" s="36"/>
      <c r="N15" s="36">
        <v>0.40799999999999997</v>
      </c>
      <c r="O15" s="35">
        <v>0.33500000000000002</v>
      </c>
      <c r="P15" s="36">
        <v>0.49</v>
      </c>
      <c r="Q15" s="35">
        <v>0.26</v>
      </c>
      <c r="R15" s="36">
        <v>0.75</v>
      </c>
    </row>
    <row r="16" spans="1:18" x14ac:dyDescent="0.2">
      <c r="A16" s="12">
        <v>1986</v>
      </c>
      <c r="B16" s="36">
        <v>0.30199999999999999</v>
      </c>
      <c r="C16" s="36">
        <v>0.154</v>
      </c>
      <c r="D16" s="36">
        <v>0.30199999999999999</v>
      </c>
      <c r="E16" s="36">
        <v>4.3999999999999997E-2</v>
      </c>
      <c r="F16" s="36">
        <v>0.34699999999999998</v>
      </c>
      <c r="G16" s="36"/>
      <c r="H16" s="36">
        <v>0.17699999999999999</v>
      </c>
      <c r="I16" s="36">
        <v>0.25900000000000001</v>
      </c>
      <c r="J16" s="36">
        <v>0.30199999999999999</v>
      </c>
      <c r="K16" s="36">
        <v>0.45800000000000002</v>
      </c>
      <c r="L16" s="36">
        <v>0.76</v>
      </c>
      <c r="M16" s="36"/>
      <c r="N16" s="36">
        <v>0.40400000000000003</v>
      </c>
      <c r="O16" s="35">
        <v>0.33500000000000002</v>
      </c>
      <c r="P16" s="36">
        <v>0.54200000000000004</v>
      </c>
      <c r="Q16" s="35">
        <v>0.28799999999999998</v>
      </c>
      <c r="R16" s="36">
        <v>0.83</v>
      </c>
    </row>
    <row r="17" spans="1:18" x14ac:dyDescent="0.2">
      <c r="A17" s="12">
        <v>1987</v>
      </c>
      <c r="B17" s="36">
        <v>0.23300000000000001</v>
      </c>
      <c r="C17" s="36">
        <v>0.154</v>
      </c>
      <c r="D17" s="36">
        <v>0.23300000000000001</v>
      </c>
      <c r="E17" s="36">
        <v>3.4000000000000002E-2</v>
      </c>
      <c r="F17" s="36">
        <v>0.26700000000000002</v>
      </c>
      <c r="G17" s="36"/>
      <c r="H17" s="36">
        <v>0.17699999999999999</v>
      </c>
      <c r="I17" s="36">
        <v>0.25900000000000001</v>
      </c>
      <c r="J17" s="36">
        <v>0.23300000000000001</v>
      </c>
      <c r="K17" s="36">
        <v>0.35299999999999998</v>
      </c>
      <c r="L17" s="36">
        <v>0.58599999999999997</v>
      </c>
      <c r="M17" s="36"/>
      <c r="N17" s="36">
        <v>0.39600000000000002</v>
      </c>
      <c r="O17" s="35">
        <v>0.33500000000000002</v>
      </c>
      <c r="P17" s="36">
        <v>0.41799999999999998</v>
      </c>
      <c r="Q17" s="35">
        <v>0.222</v>
      </c>
      <c r="R17" s="36">
        <v>0.64</v>
      </c>
    </row>
    <row r="18" spans="1:18" x14ac:dyDescent="0.2">
      <c r="A18" s="12">
        <v>1988</v>
      </c>
      <c r="B18" s="36">
        <v>0.23</v>
      </c>
      <c r="C18" s="36">
        <v>0.154</v>
      </c>
      <c r="D18" s="36">
        <v>0.23</v>
      </c>
      <c r="E18" s="36">
        <v>3.4000000000000002E-2</v>
      </c>
      <c r="F18" s="36">
        <v>0.26300000000000001</v>
      </c>
      <c r="G18" s="36"/>
      <c r="H18" s="36">
        <v>0.17699999999999999</v>
      </c>
      <c r="I18" s="36">
        <v>0.25900000000000001</v>
      </c>
      <c r="J18" s="36">
        <v>0.23</v>
      </c>
      <c r="K18" s="36">
        <v>0.34799999999999998</v>
      </c>
      <c r="L18" s="36">
        <v>0.57699999999999996</v>
      </c>
      <c r="M18" s="36"/>
      <c r="N18" s="36">
        <v>0.39400000000000002</v>
      </c>
      <c r="O18" s="35">
        <v>0.33500000000000002</v>
      </c>
      <c r="P18" s="36">
        <v>0.41099999999999998</v>
      </c>
      <c r="Q18" s="35">
        <v>0.219</v>
      </c>
      <c r="R18" s="36">
        <v>0.63</v>
      </c>
    </row>
    <row r="19" spans="1:18" x14ac:dyDescent="0.2">
      <c r="A19" s="12">
        <v>1989</v>
      </c>
      <c r="B19" s="36">
        <v>0.224</v>
      </c>
      <c r="C19" s="36">
        <v>0.154</v>
      </c>
      <c r="D19" s="36">
        <v>0.224</v>
      </c>
      <c r="E19" s="36">
        <v>3.3000000000000002E-2</v>
      </c>
      <c r="F19" s="36">
        <v>0.25700000000000001</v>
      </c>
      <c r="G19" s="36"/>
      <c r="H19" s="36">
        <v>0.17699999999999999</v>
      </c>
      <c r="I19" s="36">
        <v>0.25900000000000001</v>
      </c>
      <c r="J19" s="36">
        <v>0.224</v>
      </c>
      <c r="K19" s="36">
        <v>0.33900000000000002</v>
      </c>
      <c r="L19" s="36">
        <v>0.56299999999999994</v>
      </c>
      <c r="M19" s="36"/>
      <c r="N19" s="36">
        <v>0.40100000000000002</v>
      </c>
      <c r="O19" s="35">
        <v>0.33500000000000002</v>
      </c>
      <c r="P19" s="36">
        <v>0.40100000000000002</v>
      </c>
      <c r="Q19" s="35">
        <v>0.21299999999999999</v>
      </c>
      <c r="R19" s="36">
        <v>0.61499999999999999</v>
      </c>
    </row>
    <row r="20" spans="1:18" x14ac:dyDescent="0.2">
      <c r="A20" s="12">
        <v>1990</v>
      </c>
      <c r="B20" s="36">
        <v>0.254</v>
      </c>
      <c r="C20" s="36">
        <v>0.154</v>
      </c>
      <c r="D20" s="36">
        <v>0.254</v>
      </c>
      <c r="E20" s="36">
        <v>3.6999999999999998E-2</v>
      </c>
      <c r="F20" s="36">
        <v>0.29099999999999998</v>
      </c>
      <c r="G20" s="36"/>
      <c r="H20" s="36">
        <v>0.17699999999999999</v>
      </c>
      <c r="I20" s="36">
        <v>0.25900000000000001</v>
      </c>
      <c r="J20" s="36">
        <v>0.254</v>
      </c>
      <c r="K20" s="36">
        <v>0.38500000000000001</v>
      </c>
      <c r="L20" s="36">
        <v>0.63900000000000001</v>
      </c>
      <c r="M20" s="36"/>
      <c r="N20" s="36">
        <v>0.45500000000000002</v>
      </c>
      <c r="O20" s="35">
        <v>0.33500000000000002</v>
      </c>
      <c r="P20" s="36">
        <v>0.45500000000000002</v>
      </c>
      <c r="Q20" s="35">
        <v>0.24199999999999999</v>
      </c>
      <c r="R20" s="36">
        <v>0.69699999999999995</v>
      </c>
    </row>
    <row r="21" spans="1:18" x14ac:dyDescent="0.2">
      <c r="A21" s="12">
        <v>1991</v>
      </c>
      <c r="B21" s="36">
        <v>0.183</v>
      </c>
      <c r="C21" s="36">
        <v>0.154</v>
      </c>
      <c r="D21" s="36">
        <v>0.183</v>
      </c>
      <c r="E21" s="36">
        <v>2.7E-2</v>
      </c>
      <c r="F21" s="36">
        <v>0.21</v>
      </c>
      <c r="G21" s="36"/>
      <c r="H21" s="36">
        <v>0.17699999999999999</v>
      </c>
      <c r="I21" s="36">
        <v>0.25900000000000001</v>
      </c>
      <c r="J21" s="36">
        <v>0.183</v>
      </c>
      <c r="K21" s="36">
        <v>0.47</v>
      </c>
      <c r="L21" s="36">
        <v>0.65300000000000002</v>
      </c>
      <c r="M21" s="36"/>
      <c r="N21" s="36">
        <v>0.32800000000000001</v>
      </c>
      <c r="O21" s="35">
        <v>0.33500000000000002</v>
      </c>
      <c r="P21" s="36">
        <v>0.32800000000000001</v>
      </c>
      <c r="Q21" s="35">
        <v>0.29599999999999999</v>
      </c>
      <c r="R21" s="36">
        <v>0.624</v>
      </c>
    </row>
    <row r="22" spans="1:18" x14ac:dyDescent="0.2">
      <c r="A22" s="12">
        <v>1992</v>
      </c>
      <c r="B22" s="36">
        <v>0.16700000000000001</v>
      </c>
      <c r="C22" s="36">
        <v>0.154</v>
      </c>
      <c r="D22" s="36">
        <v>0.16700000000000001</v>
      </c>
      <c r="E22" s="36">
        <v>2.4E-2</v>
      </c>
      <c r="F22" s="36">
        <v>0.192</v>
      </c>
      <c r="G22" s="36"/>
      <c r="H22" s="36">
        <v>0.16700000000000001</v>
      </c>
      <c r="I22" s="36">
        <v>0.25900000000000001</v>
      </c>
      <c r="J22" s="36">
        <v>0.16700000000000001</v>
      </c>
      <c r="K22" s="36">
        <v>0.47499999999999998</v>
      </c>
      <c r="L22" s="36">
        <v>0.64200000000000002</v>
      </c>
      <c r="M22" s="36"/>
      <c r="N22" s="36">
        <v>0.28799999999999998</v>
      </c>
      <c r="O22" s="35">
        <v>0.33500000000000002</v>
      </c>
      <c r="P22" s="36">
        <v>0.28799999999999998</v>
      </c>
      <c r="Q22" s="35">
        <v>0.36499999999999999</v>
      </c>
      <c r="R22" s="36">
        <v>0.65300000000000002</v>
      </c>
    </row>
    <row r="23" spans="1:18" x14ac:dyDescent="0.2">
      <c r="A23" s="12">
        <v>1993</v>
      </c>
      <c r="B23" s="36">
        <v>0.161</v>
      </c>
      <c r="C23" s="36">
        <v>0.154</v>
      </c>
      <c r="D23" s="36">
        <v>0.161</v>
      </c>
      <c r="E23" s="36">
        <v>2.3E-2</v>
      </c>
      <c r="F23" s="36">
        <v>0.184</v>
      </c>
      <c r="G23" s="36"/>
      <c r="H23" s="36">
        <v>0.161</v>
      </c>
      <c r="I23" s="36">
        <v>0.25900000000000001</v>
      </c>
      <c r="J23" s="36">
        <v>0.161</v>
      </c>
      <c r="K23" s="36">
        <v>0.47499999999999998</v>
      </c>
      <c r="L23" s="36">
        <v>0.63600000000000001</v>
      </c>
      <c r="M23" s="36"/>
      <c r="N23" s="36">
        <v>0.28599999999999998</v>
      </c>
      <c r="O23" s="35">
        <v>0.33500000000000002</v>
      </c>
      <c r="P23" s="36">
        <v>0.28599999999999998</v>
      </c>
      <c r="Q23" s="35">
        <v>0.28000000000000003</v>
      </c>
      <c r="R23" s="36">
        <v>0.56699999999999995</v>
      </c>
    </row>
    <row r="24" spans="1:18" x14ac:dyDescent="0.2">
      <c r="A24" s="12">
        <v>1994</v>
      </c>
      <c r="B24" s="36">
        <v>0.19</v>
      </c>
      <c r="C24" s="36">
        <v>0.154</v>
      </c>
      <c r="D24" s="36">
        <v>0.19</v>
      </c>
      <c r="E24" s="36">
        <v>2.8000000000000001E-2</v>
      </c>
      <c r="F24" s="36">
        <v>0.218</v>
      </c>
      <c r="G24" s="36"/>
      <c r="H24" s="36">
        <v>0.19</v>
      </c>
      <c r="I24" s="36">
        <v>0.25900000000000001</v>
      </c>
      <c r="J24" s="36">
        <v>0.19</v>
      </c>
      <c r="K24" s="36">
        <v>0.53700000000000003</v>
      </c>
      <c r="L24" s="36">
        <v>0.72699999999999998</v>
      </c>
      <c r="M24" s="36"/>
      <c r="N24" s="36">
        <v>0.32</v>
      </c>
      <c r="O24" s="35">
        <v>0.33500000000000002</v>
      </c>
      <c r="P24" s="36">
        <v>0.32</v>
      </c>
      <c r="Q24" s="35">
        <v>0.34699999999999998</v>
      </c>
      <c r="R24" s="36">
        <v>0.66700000000000004</v>
      </c>
    </row>
    <row r="25" spans="1:18" x14ac:dyDescent="0.2">
      <c r="A25" s="12">
        <v>1995</v>
      </c>
      <c r="B25" s="36">
        <v>0.13900000000000001</v>
      </c>
      <c r="C25" s="36">
        <v>0.154</v>
      </c>
      <c r="D25" s="36">
        <v>0.13900000000000001</v>
      </c>
      <c r="E25" s="36">
        <v>0.02</v>
      </c>
      <c r="F25" s="36">
        <v>0.159</v>
      </c>
      <c r="G25" s="36"/>
      <c r="H25" s="36">
        <v>0.13900000000000001</v>
      </c>
      <c r="I25" s="36">
        <v>0.25900000000000001</v>
      </c>
      <c r="J25" s="36">
        <v>0.13900000000000001</v>
      </c>
      <c r="K25" s="36">
        <v>0.54800000000000004</v>
      </c>
      <c r="L25" s="36">
        <v>0.68700000000000006</v>
      </c>
      <c r="M25" s="36"/>
      <c r="N25" s="36">
        <v>0.219</v>
      </c>
      <c r="O25" s="35">
        <v>0.33500000000000002</v>
      </c>
      <c r="P25" s="36">
        <v>0.219</v>
      </c>
      <c r="Q25" s="35">
        <v>0.187</v>
      </c>
      <c r="R25" s="36">
        <v>0.40600000000000003</v>
      </c>
    </row>
    <row r="26" spans="1:18" x14ac:dyDescent="0.2">
      <c r="A26" s="12">
        <v>1996</v>
      </c>
      <c r="B26" s="36">
        <v>0.22600000000000001</v>
      </c>
      <c r="C26" s="36">
        <v>0.154</v>
      </c>
      <c r="D26" s="36">
        <v>0.22600000000000001</v>
      </c>
      <c r="E26" s="36">
        <v>3.3000000000000002E-2</v>
      </c>
      <c r="F26" s="36">
        <v>0.25900000000000001</v>
      </c>
      <c r="G26" s="36"/>
      <c r="H26" s="36">
        <v>0.22600000000000001</v>
      </c>
      <c r="I26" s="36">
        <v>0.25900000000000001</v>
      </c>
      <c r="J26" s="36">
        <v>0.22600000000000001</v>
      </c>
      <c r="K26" s="36">
        <v>0.39200000000000002</v>
      </c>
      <c r="L26" s="36">
        <v>0.61799999999999999</v>
      </c>
      <c r="M26" s="36"/>
      <c r="N26" s="36">
        <v>0.45800000000000002</v>
      </c>
      <c r="O26" s="35">
        <v>0.33500000000000002</v>
      </c>
      <c r="P26" s="36">
        <v>0.45800000000000002</v>
      </c>
      <c r="Q26" s="35">
        <v>0.28100000000000003</v>
      </c>
      <c r="R26" s="36">
        <v>0.73899999999999999</v>
      </c>
    </row>
    <row r="27" spans="1:18" x14ac:dyDescent="0.2">
      <c r="A27" s="12">
        <v>1997</v>
      </c>
      <c r="B27" s="36">
        <v>0.189</v>
      </c>
      <c r="C27" s="36">
        <v>0.127</v>
      </c>
      <c r="D27" s="36">
        <v>0.189</v>
      </c>
      <c r="E27" s="36">
        <v>3.3000000000000002E-2</v>
      </c>
      <c r="F27" s="36">
        <v>0.223</v>
      </c>
      <c r="G27" s="36"/>
      <c r="H27" s="36">
        <v>9.4E-2</v>
      </c>
      <c r="I27" s="36">
        <v>0.124</v>
      </c>
      <c r="J27" s="36">
        <v>9.4E-2</v>
      </c>
      <c r="K27" s="36">
        <v>0.45400000000000001</v>
      </c>
      <c r="L27" s="36">
        <v>0.54800000000000004</v>
      </c>
      <c r="M27" s="36"/>
      <c r="N27" s="36">
        <v>0.17799999999999999</v>
      </c>
      <c r="O27" s="35">
        <v>0.24099999999999999</v>
      </c>
      <c r="P27" s="36">
        <v>0.17799999999999999</v>
      </c>
      <c r="Q27" s="35">
        <v>0.35399999999999998</v>
      </c>
      <c r="R27" s="36">
        <v>0.53200000000000003</v>
      </c>
    </row>
    <row r="28" spans="1:18" x14ac:dyDescent="0.2">
      <c r="A28" s="12">
        <v>1998</v>
      </c>
      <c r="B28" s="36">
        <v>0</v>
      </c>
      <c r="C28" s="36">
        <v>2.3E-2</v>
      </c>
      <c r="D28" s="36">
        <v>0</v>
      </c>
      <c r="E28" s="36">
        <v>4.2999999999999997E-2</v>
      </c>
      <c r="F28" s="36">
        <v>4.2999999999999997E-2</v>
      </c>
      <c r="G28" s="36"/>
      <c r="H28" s="36">
        <v>1.7000000000000001E-2</v>
      </c>
      <c r="I28" s="36">
        <v>3.2000000000000001E-2</v>
      </c>
      <c r="J28" s="36">
        <v>1.7000000000000001E-2</v>
      </c>
      <c r="K28" s="36">
        <v>0.46</v>
      </c>
      <c r="L28" s="36">
        <v>0.47699999999999998</v>
      </c>
      <c r="M28" s="36"/>
      <c r="N28" s="36">
        <v>5.0000000000000001E-3</v>
      </c>
      <c r="O28" s="34">
        <v>6.4000000000000001E-2</v>
      </c>
      <c r="P28" s="36">
        <v>5.0000000000000001E-3</v>
      </c>
      <c r="Q28" s="35">
        <v>0.18</v>
      </c>
      <c r="R28" s="36">
        <v>0.185</v>
      </c>
    </row>
    <row r="29" spans="1:18" x14ac:dyDescent="0.2">
      <c r="A29" s="12">
        <v>1999</v>
      </c>
      <c r="B29" s="36">
        <v>0</v>
      </c>
      <c r="C29" s="36">
        <v>0.01</v>
      </c>
      <c r="D29" s="36">
        <v>0</v>
      </c>
      <c r="E29" s="36">
        <v>2.1000000000000001E-2</v>
      </c>
      <c r="F29" s="36">
        <v>2.1000000000000001E-2</v>
      </c>
      <c r="G29" s="36"/>
      <c r="H29" s="36">
        <v>1.9E-2</v>
      </c>
      <c r="I29" s="36">
        <v>4.8000000000000001E-2</v>
      </c>
      <c r="J29" s="36">
        <v>1.9E-2</v>
      </c>
      <c r="K29" s="36">
        <v>0.48299999999999998</v>
      </c>
      <c r="L29" s="36">
        <v>0.502</v>
      </c>
      <c r="M29" s="36"/>
      <c r="N29" s="36">
        <v>1.2999999999999999E-2</v>
      </c>
      <c r="O29" s="34">
        <v>0.06</v>
      </c>
      <c r="P29" s="36">
        <v>1.2999999999999999E-2</v>
      </c>
      <c r="Q29" s="35">
        <v>0.2</v>
      </c>
      <c r="R29" s="36">
        <v>0.21299999999999999</v>
      </c>
    </row>
    <row r="30" spans="1:18" x14ac:dyDescent="0.2">
      <c r="A30" s="12">
        <v>2000</v>
      </c>
      <c r="B30" s="36">
        <v>0</v>
      </c>
      <c r="C30" s="36">
        <v>7.0000000000000001E-3</v>
      </c>
      <c r="D30" s="36">
        <v>0</v>
      </c>
      <c r="E30" s="36">
        <v>0</v>
      </c>
      <c r="F30" s="36">
        <v>0</v>
      </c>
      <c r="G30" s="36"/>
      <c r="H30" s="36">
        <v>0.121</v>
      </c>
      <c r="I30" s="36">
        <v>3.5000000000000003E-2</v>
      </c>
      <c r="J30" s="36">
        <v>0.121</v>
      </c>
      <c r="K30" s="36">
        <v>0.40899999999999997</v>
      </c>
      <c r="L30" s="36">
        <v>0.53</v>
      </c>
      <c r="M30" s="36"/>
      <c r="N30" s="36">
        <v>0.105</v>
      </c>
      <c r="O30" s="34">
        <v>6.9000000000000006E-2</v>
      </c>
      <c r="P30" s="36">
        <v>0.105</v>
      </c>
      <c r="Q30" s="35">
        <v>0.26900000000000002</v>
      </c>
      <c r="R30" s="36">
        <v>0.375</v>
      </c>
    </row>
    <row r="31" spans="1:18" x14ac:dyDescent="0.2">
      <c r="A31" s="12">
        <v>2001</v>
      </c>
      <c r="B31" s="36">
        <v>0</v>
      </c>
      <c r="C31" s="36">
        <v>1.2999999999999999E-2</v>
      </c>
      <c r="D31" s="36">
        <v>0</v>
      </c>
      <c r="E31" s="36">
        <v>1E-3</v>
      </c>
      <c r="F31" s="36">
        <v>1E-3</v>
      </c>
      <c r="G31" s="36"/>
      <c r="H31" s="36">
        <v>0.115</v>
      </c>
      <c r="I31" s="36">
        <v>4.8000000000000001E-2</v>
      </c>
      <c r="J31" s="36">
        <v>0.115</v>
      </c>
      <c r="K31" s="36">
        <v>0.42</v>
      </c>
      <c r="L31" s="36">
        <v>0.53500000000000003</v>
      </c>
      <c r="M31" s="36"/>
      <c r="N31" s="36">
        <v>5.6000000000000001E-2</v>
      </c>
      <c r="O31" s="35">
        <v>0.128</v>
      </c>
      <c r="P31" s="36">
        <v>5.6000000000000001E-2</v>
      </c>
      <c r="Q31" s="35">
        <v>0.23799999999999999</v>
      </c>
      <c r="R31" s="36">
        <v>0.29399999999999998</v>
      </c>
    </row>
    <row r="32" spans="1:18" x14ac:dyDescent="0.2">
      <c r="A32" s="12">
        <v>2002</v>
      </c>
      <c r="B32" s="36">
        <v>0</v>
      </c>
      <c r="C32" s="36">
        <v>2.9000000000000001E-2</v>
      </c>
      <c r="D32" s="36">
        <v>0</v>
      </c>
      <c r="E32" s="36">
        <v>0</v>
      </c>
      <c r="F32" s="36">
        <v>0</v>
      </c>
      <c r="G32" s="36"/>
      <c r="H32" s="36">
        <v>5.8000000000000003E-2</v>
      </c>
      <c r="I32" s="36">
        <v>6.7000000000000004E-2</v>
      </c>
      <c r="J32" s="36">
        <v>5.8000000000000003E-2</v>
      </c>
      <c r="K32" s="36">
        <v>0.16600000000000001</v>
      </c>
      <c r="L32" s="36">
        <v>0.224</v>
      </c>
      <c r="M32" s="36"/>
      <c r="N32" s="36">
        <v>0.14099999999999999</v>
      </c>
      <c r="O32" s="35">
        <v>0.13700000000000001</v>
      </c>
      <c r="P32" s="36">
        <v>0.14099999999999999</v>
      </c>
      <c r="Q32" s="35">
        <v>0.13300000000000001</v>
      </c>
      <c r="R32" s="36">
        <v>0.27400000000000002</v>
      </c>
    </row>
    <row r="33" spans="1:18" x14ac:dyDescent="0.2">
      <c r="A33" s="12">
        <v>2003</v>
      </c>
      <c r="B33" s="36">
        <v>0.05</v>
      </c>
      <c r="C33" s="36">
        <v>3.4000000000000002E-2</v>
      </c>
      <c r="D33" s="36">
        <v>0.05</v>
      </c>
      <c r="E33" s="36">
        <v>1E-3</v>
      </c>
      <c r="F33" s="36">
        <v>5.0999999999999997E-2</v>
      </c>
      <c r="G33" s="36"/>
      <c r="H33" s="36">
        <v>0.11899999999999999</v>
      </c>
      <c r="I33" s="36">
        <v>7.0999999999999994E-2</v>
      </c>
      <c r="J33" s="36">
        <v>0.11899999999999999</v>
      </c>
      <c r="K33" s="36">
        <v>0.34</v>
      </c>
      <c r="L33" s="36">
        <v>0.45900000000000002</v>
      </c>
      <c r="M33" s="36"/>
      <c r="N33" s="36">
        <v>9.2999999999999999E-2</v>
      </c>
      <c r="O33" s="34">
        <v>9.7000000000000003E-2</v>
      </c>
      <c r="P33" s="36">
        <v>9.2999999999999999E-2</v>
      </c>
      <c r="Q33" s="35">
        <v>0.187</v>
      </c>
      <c r="R33" s="36">
        <v>0.28000000000000003</v>
      </c>
    </row>
    <row r="34" spans="1:18" x14ac:dyDescent="0.2">
      <c r="A34" s="12">
        <v>2004</v>
      </c>
      <c r="B34" s="36">
        <v>0.54700000000000004</v>
      </c>
      <c r="C34" s="36">
        <v>0.04</v>
      </c>
      <c r="D34" s="36">
        <v>0.54700000000000004</v>
      </c>
      <c r="E34" s="36">
        <v>1.2E-2</v>
      </c>
      <c r="F34" s="36">
        <v>0.55900000000000005</v>
      </c>
      <c r="G34" s="36"/>
      <c r="H34" s="36">
        <v>0.14399999999999999</v>
      </c>
      <c r="I34" s="36">
        <v>9.5000000000000001E-2</v>
      </c>
      <c r="J34" s="36">
        <v>0.14399999999999999</v>
      </c>
      <c r="K34" s="36">
        <v>0.41</v>
      </c>
      <c r="L34" s="36">
        <v>0.55400000000000005</v>
      </c>
      <c r="M34" s="36"/>
      <c r="N34" s="36">
        <v>0.19700000000000001</v>
      </c>
      <c r="O34" s="35">
        <v>0.109</v>
      </c>
      <c r="P34" s="36">
        <v>0.19700000000000001</v>
      </c>
      <c r="Q34" s="35">
        <v>0.218</v>
      </c>
      <c r="R34" s="36">
        <v>0.41399999999999998</v>
      </c>
    </row>
    <row r="35" spans="1:18" x14ac:dyDescent="0.2">
      <c r="A35" s="12">
        <v>2005</v>
      </c>
      <c r="B35" s="36">
        <v>0.44400000000000001</v>
      </c>
      <c r="C35" s="36">
        <v>2.9000000000000001E-2</v>
      </c>
      <c r="D35" s="36">
        <v>0.44400000000000001</v>
      </c>
      <c r="E35" s="36">
        <v>0.183</v>
      </c>
      <c r="F35" s="36">
        <v>0.627</v>
      </c>
      <c r="G35" s="36"/>
      <c r="H35" s="36">
        <v>0.13600000000000001</v>
      </c>
      <c r="I35" s="36">
        <v>8.1000000000000003E-2</v>
      </c>
      <c r="J35" s="36">
        <v>0.13600000000000001</v>
      </c>
      <c r="K35" s="36">
        <v>0.437</v>
      </c>
      <c r="L35" s="36">
        <v>0.57299999999999995</v>
      </c>
      <c r="M35" s="36"/>
      <c r="N35" s="36">
        <v>6.5000000000000002E-2</v>
      </c>
      <c r="O35" s="34">
        <v>9.8000000000000004E-2</v>
      </c>
      <c r="P35" s="36">
        <v>6.5000000000000002E-2</v>
      </c>
      <c r="Q35" s="35">
        <v>0.221</v>
      </c>
      <c r="R35" s="36">
        <v>0.28599999999999998</v>
      </c>
    </row>
    <row r="36" spans="1:18" x14ac:dyDescent="0.2">
      <c r="A36" s="12">
        <v>2006</v>
      </c>
      <c r="B36" s="36">
        <v>0.17</v>
      </c>
      <c r="C36" s="36">
        <v>0.04</v>
      </c>
      <c r="D36" s="36">
        <v>0.17</v>
      </c>
      <c r="E36" s="36">
        <v>3.5999999999999997E-2</v>
      </c>
      <c r="F36" s="36">
        <v>0.20599999999999999</v>
      </c>
      <c r="G36" s="36"/>
      <c r="H36" s="36">
        <v>0.121</v>
      </c>
      <c r="I36" s="36">
        <v>0.08</v>
      </c>
      <c r="J36" s="36">
        <v>0.121</v>
      </c>
      <c r="K36" s="36">
        <v>0.35399999999999998</v>
      </c>
      <c r="L36" s="36">
        <v>0.47499999999999998</v>
      </c>
      <c r="M36" s="36"/>
      <c r="N36" s="36">
        <v>8.4000000000000005E-2</v>
      </c>
      <c r="O36" s="35">
        <v>0.11799999999999999</v>
      </c>
      <c r="P36" s="36">
        <v>8.4000000000000005E-2</v>
      </c>
      <c r="Q36" s="35">
        <v>0.19</v>
      </c>
      <c r="R36" s="36">
        <v>0.27400000000000002</v>
      </c>
    </row>
    <row r="37" spans="1:18" x14ac:dyDescent="0.2">
      <c r="A37" s="12">
        <v>2007</v>
      </c>
      <c r="B37" s="36">
        <v>0.16200000000000001</v>
      </c>
      <c r="C37" s="36">
        <v>0.04</v>
      </c>
      <c r="D37" s="36">
        <v>0.16200000000000001</v>
      </c>
      <c r="E37" s="36">
        <v>2.4E-2</v>
      </c>
      <c r="F37" s="36">
        <v>0.186</v>
      </c>
      <c r="G37" s="36"/>
      <c r="H37" s="36">
        <v>0.11700000000000001</v>
      </c>
      <c r="I37" s="36">
        <v>9.6000000000000002E-2</v>
      </c>
      <c r="J37" s="36">
        <v>0.11700000000000001</v>
      </c>
      <c r="K37" s="36">
        <v>0.379</v>
      </c>
      <c r="L37" s="36">
        <v>0.496</v>
      </c>
      <c r="M37" s="36"/>
      <c r="N37" s="36">
        <v>0.16400000000000001</v>
      </c>
      <c r="O37" s="35">
        <v>0.121</v>
      </c>
      <c r="P37" s="36">
        <v>0.16400000000000001</v>
      </c>
      <c r="Q37" s="35">
        <v>0.29799999999999999</v>
      </c>
      <c r="R37" s="36">
        <v>0.46200000000000002</v>
      </c>
    </row>
    <row r="38" spans="1:18" x14ac:dyDescent="0.2">
      <c r="A38" s="12">
        <v>2008</v>
      </c>
      <c r="B38" s="36">
        <v>0.16200000000000001</v>
      </c>
      <c r="C38" s="36">
        <v>4.8000000000000001E-2</v>
      </c>
      <c r="D38" s="36">
        <v>0.16200000000000001</v>
      </c>
      <c r="E38" s="36">
        <v>2.4E-2</v>
      </c>
      <c r="F38" s="36">
        <v>0.186</v>
      </c>
      <c r="G38" s="36"/>
      <c r="H38" s="36">
        <v>8.5999999999999993E-2</v>
      </c>
      <c r="I38" s="36">
        <v>6.7000000000000004E-2</v>
      </c>
      <c r="J38" s="36">
        <v>8.5999999999999993E-2</v>
      </c>
      <c r="K38" s="36">
        <v>0.317</v>
      </c>
      <c r="L38" s="36">
        <v>0.40400000000000003</v>
      </c>
      <c r="M38" s="36"/>
      <c r="N38" s="36">
        <v>0.06</v>
      </c>
      <c r="O38" s="35">
        <v>0.104</v>
      </c>
      <c r="P38" s="36">
        <v>0.06</v>
      </c>
      <c r="Q38" s="35">
        <v>0.33600000000000002</v>
      </c>
      <c r="R38" s="36">
        <v>0.39600000000000002</v>
      </c>
    </row>
    <row r="39" spans="1:18" x14ac:dyDescent="0.2">
      <c r="A39" s="12">
        <v>2009</v>
      </c>
      <c r="B39" s="36">
        <v>0.155</v>
      </c>
      <c r="C39" s="36">
        <v>5.5E-2</v>
      </c>
      <c r="D39" s="36">
        <v>0.155</v>
      </c>
      <c r="E39" s="36">
        <v>1.0999999999999999E-2</v>
      </c>
      <c r="F39" s="36">
        <v>0.16600000000000001</v>
      </c>
      <c r="G39" s="36"/>
      <c r="H39" s="36">
        <v>8.7999999999999995E-2</v>
      </c>
      <c r="I39" s="36">
        <v>8.4000000000000005E-2</v>
      </c>
      <c r="J39" s="36">
        <v>8.7999999999999995E-2</v>
      </c>
      <c r="K39" s="36">
        <v>0.26</v>
      </c>
      <c r="L39" s="36">
        <v>0.34899999999999998</v>
      </c>
      <c r="M39" s="36"/>
      <c r="N39" s="36">
        <v>9.1999999999999998E-2</v>
      </c>
      <c r="O39" s="35">
        <v>0.114</v>
      </c>
      <c r="P39" s="36">
        <v>9.1999999999999998E-2</v>
      </c>
      <c r="Q39" s="35">
        <v>0.29599999999999999</v>
      </c>
      <c r="R39" s="36">
        <v>0.38700000000000001</v>
      </c>
    </row>
    <row r="40" spans="1:18" x14ac:dyDescent="0.2">
      <c r="A40" s="12">
        <v>2010</v>
      </c>
      <c r="B40" s="36">
        <v>0.27100000000000002</v>
      </c>
      <c r="C40" s="36">
        <v>6.3E-2</v>
      </c>
      <c r="D40" s="36">
        <v>0.27100000000000002</v>
      </c>
      <c r="E40" s="36">
        <v>1E-3</v>
      </c>
      <c r="F40" s="36">
        <v>0.27200000000000002</v>
      </c>
      <c r="G40" s="36"/>
      <c r="H40" s="36">
        <v>0.113</v>
      </c>
      <c r="I40" s="36">
        <v>7.9000000000000001E-2</v>
      </c>
      <c r="J40" s="36">
        <v>0.113</v>
      </c>
      <c r="K40" s="36">
        <v>0.35</v>
      </c>
      <c r="L40" s="36">
        <v>0.46300000000000002</v>
      </c>
      <c r="M40" s="36"/>
      <c r="N40" s="36">
        <v>0.13600000000000001</v>
      </c>
      <c r="O40" s="35">
        <v>0.113</v>
      </c>
      <c r="P40" s="36">
        <v>0.13600000000000001</v>
      </c>
      <c r="Q40" s="35">
        <v>0.19400000000000001</v>
      </c>
      <c r="R40" s="36">
        <v>0.33</v>
      </c>
    </row>
    <row r="41" spans="1:18" x14ac:dyDescent="0.2">
      <c r="A41" s="12">
        <v>2011</v>
      </c>
      <c r="B41" s="36">
        <v>0.10299999999999999</v>
      </c>
      <c r="C41" s="32"/>
      <c r="D41" s="36">
        <v>0.10299999999999999</v>
      </c>
      <c r="E41" s="36">
        <v>3.0000000000000001E-3</v>
      </c>
      <c r="F41" s="36">
        <v>0.106</v>
      </c>
      <c r="G41" s="36"/>
      <c r="H41" s="36">
        <v>8.5000000000000006E-2</v>
      </c>
      <c r="I41" s="32"/>
      <c r="J41" s="36">
        <v>8.5000000000000006E-2</v>
      </c>
      <c r="K41" s="36">
        <v>0.42599999999999999</v>
      </c>
      <c r="L41" s="36">
        <v>0.51100000000000001</v>
      </c>
      <c r="M41" s="36"/>
      <c r="N41" s="36">
        <v>0.22500000000000001</v>
      </c>
      <c r="O41" s="32"/>
      <c r="P41" s="36">
        <v>0.22500000000000001</v>
      </c>
      <c r="Q41" s="35">
        <v>0.19900000000000001</v>
      </c>
      <c r="R41" s="36">
        <v>0.42399999999999999</v>
      </c>
    </row>
    <row r="42" spans="1:18" x14ac:dyDescent="0.2">
      <c r="A42" s="12">
        <v>2012</v>
      </c>
      <c r="B42" s="36">
        <v>0.13900000000000001</v>
      </c>
      <c r="C42" s="32"/>
      <c r="D42" s="36">
        <v>0.13900000000000001</v>
      </c>
      <c r="E42" s="36">
        <v>4.0000000000000001E-3</v>
      </c>
      <c r="F42" s="36">
        <v>0.14299999999999999</v>
      </c>
      <c r="G42" s="36"/>
      <c r="H42" s="36">
        <v>0.16700000000000001</v>
      </c>
      <c r="I42" s="32"/>
      <c r="J42" s="36">
        <v>0.16700000000000001</v>
      </c>
      <c r="K42" s="36">
        <v>0.38700000000000001</v>
      </c>
      <c r="L42" s="36">
        <v>0.55400000000000005</v>
      </c>
      <c r="M42" s="36"/>
      <c r="N42" s="36">
        <v>9.1999999999999998E-2</v>
      </c>
      <c r="O42" s="32"/>
      <c r="P42" s="36">
        <v>9.1999999999999998E-2</v>
      </c>
      <c r="Q42" s="35">
        <v>0.245</v>
      </c>
      <c r="R42" s="36">
        <v>0.33700000000000002</v>
      </c>
    </row>
    <row r="43" spans="1:18" x14ac:dyDescent="0.2">
      <c r="A43" s="12">
        <v>2013</v>
      </c>
      <c r="B43" s="36">
        <v>0.17499999999999999</v>
      </c>
      <c r="C43" s="32"/>
      <c r="D43" s="36">
        <v>0.17499999999999999</v>
      </c>
      <c r="E43" s="36">
        <v>5.0000000000000001E-3</v>
      </c>
      <c r="F43" s="36">
        <v>0.18</v>
      </c>
      <c r="G43" s="36"/>
      <c r="H43" s="36">
        <v>0.14499999999999999</v>
      </c>
      <c r="I43" s="32"/>
      <c r="J43" s="36">
        <v>0.14499999999999999</v>
      </c>
      <c r="K43" s="36">
        <v>0.51300000000000001</v>
      </c>
      <c r="L43" s="36">
        <v>0.65800000000000003</v>
      </c>
      <c r="M43" s="36"/>
      <c r="N43" s="36">
        <v>0.115</v>
      </c>
      <c r="O43" s="32"/>
      <c r="P43" s="36">
        <v>0.115</v>
      </c>
      <c r="Q43" s="35">
        <v>0.26700000000000002</v>
      </c>
      <c r="R43" s="36">
        <v>0.38100000000000001</v>
      </c>
    </row>
    <row r="44" spans="1:18" x14ac:dyDescent="0.2">
      <c r="A44" s="12">
        <v>2014</v>
      </c>
      <c r="B44" s="36">
        <v>0.15</v>
      </c>
      <c r="C44" s="32"/>
      <c r="D44" s="36">
        <v>0.15</v>
      </c>
      <c r="E44" s="36">
        <v>2.5999999999999999E-2</v>
      </c>
      <c r="F44" s="36">
        <v>0.17599999999999999</v>
      </c>
      <c r="G44" s="36"/>
      <c r="H44" s="36">
        <v>8.1000000000000003E-2</v>
      </c>
      <c r="I44" s="32"/>
      <c r="J44" s="36">
        <v>8.1000000000000003E-2</v>
      </c>
      <c r="K44" s="36">
        <v>0.34300000000000003</v>
      </c>
      <c r="L44" s="36">
        <v>0.42299999999999999</v>
      </c>
      <c r="M44" s="36"/>
      <c r="N44" s="36">
        <v>6.9000000000000006E-2</v>
      </c>
      <c r="O44" s="32"/>
      <c r="P44" s="36">
        <v>6.9000000000000006E-2</v>
      </c>
      <c r="Q44" s="35">
        <v>0.17399999999999999</v>
      </c>
      <c r="R44" s="36">
        <v>0.24299999999999999</v>
      </c>
    </row>
    <row r="45" spans="1:18" x14ac:dyDescent="0.2">
      <c r="A45" s="12">
        <v>2015</v>
      </c>
      <c r="B45" s="36">
        <v>0.14199999999999999</v>
      </c>
      <c r="C45" s="32"/>
      <c r="D45" s="36">
        <v>0.14199999999999999</v>
      </c>
      <c r="E45" s="36">
        <v>0.01</v>
      </c>
      <c r="F45" s="36">
        <v>0.151</v>
      </c>
      <c r="G45" s="36"/>
      <c r="H45" s="36">
        <v>0.16800000000000001</v>
      </c>
      <c r="I45" s="32"/>
      <c r="J45" s="36">
        <v>0.16800000000000001</v>
      </c>
      <c r="K45" s="36">
        <v>0.41299999999999998</v>
      </c>
      <c r="L45" s="36">
        <v>0.58099999999999996</v>
      </c>
      <c r="M45" s="36"/>
      <c r="N45" s="36">
        <v>0.17599999999999999</v>
      </c>
      <c r="O45" s="32"/>
      <c r="P45" s="36">
        <v>0.17599999999999999</v>
      </c>
      <c r="Q45" s="35">
        <v>0.224</v>
      </c>
      <c r="R45" s="36">
        <v>0.4</v>
      </c>
    </row>
    <row r="46" spans="1:18" x14ac:dyDescent="0.2">
      <c r="A46" s="12">
        <v>2016</v>
      </c>
      <c r="B46" s="36">
        <v>0.14199999999999999</v>
      </c>
      <c r="C46" s="32"/>
      <c r="D46" s="36">
        <v>0.14199999999999999</v>
      </c>
      <c r="E46" s="36">
        <v>0.01</v>
      </c>
      <c r="F46" s="36">
        <v>0.151</v>
      </c>
      <c r="G46" s="36"/>
      <c r="H46" s="36">
        <v>0.14499999999999999</v>
      </c>
      <c r="I46" s="32"/>
      <c r="J46" s="36">
        <v>0.14499999999999999</v>
      </c>
      <c r="K46" s="36">
        <v>0.55600000000000005</v>
      </c>
      <c r="L46" s="36">
        <v>0.70099999999999996</v>
      </c>
      <c r="M46" s="36"/>
      <c r="N46" s="36">
        <v>0.184</v>
      </c>
      <c r="O46" s="32"/>
      <c r="P46" s="36">
        <v>0.184</v>
      </c>
      <c r="Q46" s="35">
        <v>0.23</v>
      </c>
      <c r="R46" s="36">
        <v>0.41399999999999998</v>
      </c>
    </row>
    <row r="47" spans="1:18" x14ac:dyDescent="0.2">
      <c r="A47" s="12">
        <v>2017</v>
      </c>
      <c r="B47" s="36">
        <v>0.14199999999999999</v>
      </c>
      <c r="C47" s="32"/>
      <c r="D47" s="36">
        <v>0.14199999999999999</v>
      </c>
      <c r="E47" s="36">
        <v>0.01</v>
      </c>
      <c r="F47" s="36">
        <v>0.151</v>
      </c>
      <c r="G47" s="36"/>
      <c r="H47" s="36">
        <v>0.20899999999999999</v>
      </c>
      <c r="I47" s="32"/>
      <c r="J47" s="36">
        <v>0.20899999999999999</v>
      </c>
      <c r="K47" s="36">
        <v>0.36899999999999999</v>
      </c>
      <c r="L47" s="36">
        <v>0.57699999999999996</v>
      </c>
      <c r="M47" s="36"/>
      <c r="N47" s="32"/>
      <c r="O47" s="32"/>
      <c r="P47" s="32"/>
      <c r="Q47" s="32"/>
      <c r="R47" s="32"/>
    </row>
    <row r="48" spans="1:18" x14ac:dyDescent="0.2">
      <c r="A48" s="12"/>
      <c r="B48" s="36"/>
      <c r="C48" s="32"/>
      <c r="D48" s="36"/>
      <c r="E48" s="36"/>
      <c r="F48" s="36"/>
      <c r="G48" s="36"/>
      <c r="H48" s="36"/>
      <c r="I48" s="32"/>
      <c r="J48" s="36">
        <v>8.7020254959570345E-2</v>
      </c>
      <c r="K48" s="36">
        <v>0.38887203718039348</v>
      </c>
      <c r="L48" s="36">
        <v>0.47589229213996381</v>
      </c>
      <c r="M48" s="36"/>
      <c r="N48" s="32"/>
      <c r="O48" s="32"/>
      <c r="P48" s="32"/>
      <c r="Q48" s="32"/>
      <c r="R48" s="32"/>
    </row>
    <row r="49" spans="1:18" x14ac:dyDescent="0.2">
      <c r="A49" s="11"/>
      <c r="B49" s="11"/>
      <c r="C49" s="67"/>
      <c r="D49" s="67"/>
      <c r="E49" s="36"/>
      <c r="F49" s="36"/>
      <c r="G49" s="36"/>
      <c r="H49" s="67"/>
      <c r="I49" s="67"/>
      <c r="J49" s="67">
        <v>0.16742606713341709</v>
      </c>
      <c r="K49" s="36">
        <v>0.31863940640572924</v>
      </c>
      <c r="L49" s="67">
        <v>0.48606547353914631</v>
      </c>
      <c r="M49" s="67"/>
      <c r="N49" s="67"/>
      <c r="O49" s="67"/>
      <c r="P49" s="67"/>
      <c r="Q49" s="67"/>
      <c r="R49" s="67"/>
    </row>
    <row r="50" spans="1:18" ht="13.5" thickBot="1" x14ac:dyDescent="0.25">
      <c r="A50" s="14"/>
      <c r="B50" s="14"/>
      <c r="C50" s="68"/>
      <c r="D50" s="68"/>
      <c r="E50" s="37"/>
      <c r="F50" s="37"/>
      <c r="G50" s="37"/>
      <c r="H50" s="68"/>
      <c r="I50" s="68"/>
      <c r="J50" s="68">
        <v>7.9470431499011632E-2</v>
      </c>
      <c r="K50" s="37">
        <v>0.46134874750444582</v>
      </c>
      <c r="L50" s="68">
        <v>0.54081917900345744</v>
      </c>
      <c r="M50" s="68"/>
      <c r="N50" s="68"/>
      <c r="O50" s="68"/>
      <c r="P50" s="68"/>
      <c r="Q50" s="68"/>
      <c r="R50" s="68"/>
    </row>
  </sheetData>
  <mergeCells count="8">
    <mergeCell ref="C8:C9"/>
    <mergeCell ref="N8:N9"/>
    <mergeCell ref="O8:O9"/>
    <mergeCell ref="B1:F1"/>
    <mergeCell ref="H1:L1"/>
    <mergeCell ref="N1:R1"/>
    <mergeCell ref="A2:A3"/>
    <mergeCell ref="Q2:R2"/>
  </mergeCells>
  <pageMargins left="0.7" right="0.7" top="0.75" bottom="0.75" header="0.3" footer="0.3"/>
  <headerFooter>
    <oddHeader>&amp;R&amp;"Calibri"&amp;12&amp;K000000 Unclassified - Non-Classifié&amp;1#_x000D_</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CD0A-7970-4235-9445-8C38E04F2FFF}">
  <dimension ref="A1:K25"/>
  <sheetViews>
    <sheetView workbookViewId="0">
      <selection activeCell="K25" sqref="K25"/>
    </sheetView>
  </sheetViews>
  <sheetFormatPr defaultRowHeight="15" x14ac:dyDescent="0.25"/>
  <cols>
    <col min="2" max="2" width="10.7109375" bestFit="1" customWidth="1"/>
    <col min="5" max="5" width="9.28515625" bestFit="1" customWidth="1"/>
    <col min="6" max="6" width="10.7109375" bestFit="1" customWidth="1"/>
    <col min="7" max="7" width="9.140625" customWidth="1"/>
    <col min="8" max="8" width="10.28515625" bestFit="1" customWidth="1"/>
  </cols>
  <sheetData>
    <row r="1" spans="1:11" x14ac:dyDescent="0.25">
      <c r="A1" t="s">
        <v>83</v>
      </c>
      <c r="B1" t="s">
        <v>234</v>
      </c>
      <c r="C1" t="s">
        <v>235</v>
      </c>
      <c r="D1" t="s">
        <v>236</v>
      </c>
      <c r="E1" t="s">
        <v>237</v>
      </c>
      <c r="F1" t="s">
        <v>238</v>
      </c>
      <c r="G1" t="s">
        <v>239</v>
      </c>
      <c r="H1" t="s">
        <v>240</v>
      </c>
      <c r="I1" t="s">
        <v>241</v>
      </c>
      <c r="J1" t="s">
        <v>242</v>
      </c>
      <c r="K1" t="s">
        <v>243</v>
      </c>
    </row>
    <row r="2" spans="1:11" x14ac:dyDescent="0.25">
      <c r="A2">
        <v>1997</v>
      </c>
      <c r="B2" s="61">
        <v>0.35</v>
      </c>
      <c r="C2" s="61">
        <v>0.18000000000000005</v>
      </c>
      <c r="D2" s="30">
        <v>0.189</v>
      </c>
      <c r="E2" s="30">
        <v>3.3000000000000002E-2</v>
      </c>
      <c r="F2" s="30">
        <v>9.4E-2</v>
      </c>
      <c r="G2" s="41">
        <v>0.45400000000000001</v>
      </c>
      <c r="H2" s="61">
        <f>AVERAGE(B2,D2,F2)</f>
        <v>0.21099999999999997</v>
      </c>
      <c r="I2" s="61">
        <f>AVERAGE(C2,E2,G2)</f>
        <v>0.22233333333333336</v>
      </c>
      <c r="J2" s="30">
        <f>B2*0.6</f>
        <v>0.21</v>
      </c>
      <c r="K2" s="30">
        <f>B2*0.4</f>
        <v>0.13999999999999999</v>
      </c>
    </row>
    <row r="3" spans="1:11" x14ac:dyDescent="0.25">
      <c r="A3">
        <v>1998</v>
      </c>
      <c r="B3" s="61">
        <v>0.18</v>
      </c>
      <c r="C3" s="61">
        <v>1.0000000000000009E-2</v>
      </c>
      <c r="D3" s="30">
        <v>0</v>
      </c>
      <c r="E3" s="30">
        <v>4.2999999999999997E-2</v>
      </c>
      <c r="F3" s="30">
        <v>1.7000000000000001E-2</v>
      </c>
      <c r="G3" s="41">
        <v>0.46</v>
      </c>
      <c r="H3" s="61">
        <f t="shared" ref="H3:H22" si="0">AVERAGE(B3,D3,F3)</f>
        <v>6.5666666666666665E-2</v>
      </c>
      <c r="I3" s="61">
        <f t="shared" ref="I3:I22" si="1">AVERAGE(C3,E3,G3)</f>
        <v>0.17100000000000001</v>
      </c>
      <c r="J3" s="30">
        <f t="shared" ref="J3:J25" si="2">B3*0.6</f>
        <v>0.108</v>
      </c>
      <c r="K3" s="30">
        <f t="shared" ref="K3:K25" si="3">B3*0.4</f>
        <v>7.1999999999999995E-2</v>
      </c>
    </row>
    <row r="4" spans="1:11" x14ac:dyDescent="0.25">
      <c r="A4">
        <v>1999</v>
      </c>
      <c r="B4" s="61">
        <v>0.2</v>
      </c>
      <c r="C4" s="61">
        <v>9.9999999999999811E-3</v>
      </c>
      <c r="D4" s="30">
        <v>0</v>
      </c>
      <c r="E4" s="30">
        <v>2.1000000000000001E-2</v>
      </c>
      <c r="F4" s="30">
        <v>1.9E-2</v>
      </c>
      <c r="G4" s="41">
        <v>0.48299999999999998</v>
      </c>
      <c r="H4" s="61">
        <f t="shared" si="0"/>
        <v>7.2999999999999995E-2</v>
      </c>
      <c r="I4" s="61">
        <f t="shared" si="1"/>
        <v>0.17133333333333334</v>
      </c>
      <c r="J4" s="30">
        <f t="shared" si="2"/>
        <v>0.12</v>
      </c>
      <c r="K4" s="30">
        <f t="shared" si="3"/>
        <v>8.0000000000000016E-2</v>
      </c>
    </row>
    <row r="5" spans="1:11" x14ac:dyDescent="0.25">
      <c r="A5">
        <v>2000</v>
      </c>
      <c r="B5" s="61">
        <v>0.27</v>
      </c>
      <c r="C5" s="61">
        <v>9.9999999999999978E-2</v>
      </c>
      <c r="D5" s="30">
        <v>0</v>
      </c>
      <c r="E5" s="30">
        <v>0</v>
      </c>
      <c r="F5" s="30">
        <v>0.121</v>
      </c>
      <c r="G5" s="41">
        <v>0.40899999999999997</v>
      </c>
      <c r="H5" s="61">
        <f t="shared" si="0"/>
        <v>0.13033333333333333</v>
      </c>
      <c r="I5" s="61">
        <f t="shared" si="1"/>
        <v>0.16966666666666663</v>
      </c>
      <c r="J5" s="30">
        <f t="shared" si="2"/>
        <v>0.16200000000000001</v>
      </c>
      <c r="K5" s="30">
        <f t="shared" si="3"/>
        <v>0.10800000000000001</v>
      </c>
    </row>
    <row r="6" spans="1:11" x14ac:dyDescent="0.25">
      <c r="A6">
        <v>2001</v>
      </c>
      <c r="B6" s="61">
        <v>0.24</v>
      </c>
      <c r="C6" s="61">
        <v>4.9999999999999989E-2</v>
      </c>
      <c r="D6" s="30">
        <v>0</v>
      </c>
      <c r="E6" s="30">
        <v>1E-3</v>
      </c>
      <c r="F6" s="30">
        <v>0.115</v>
      </c>
      <c r="G6" s="41">
        <v>0.42</v>
      </c>
      <c r="H6" s="61">
        <f t="shared" si="0"/>
        <v>0.11833333333333333</v>
      </c>
      <c r="I6" s="61">
        <f t="shared" si="1"/>
        <v>0.157</v>
      </c>
      <c r="J6" s="30">
        <f t="shared" si="2"/>
        <v>0.14399999999999999</v>
      </c>
      <c r="K6" s="30">
        <f t="shared" si="3"/>
        <v>9.6000000000000002E-2</v>
      </c>
    </row>
    <row r="7" spans="1:11" x14ac:dyDescent="0.25">
      <c r="A7">
        <v>2002</v>
      </c>
      <c r="B7" s="61">
        <v>0.13</v>
      </c>
      <c r="C7" s="61">
        <v>0.14000000000000001</v>
      </c>
      <c r="D7" s="30">
        <v>0</v>
      </c>
      <c r="E7" s="30">
        <v>0</v>
      </c>
      <c r="F7" s="30">
        <v>5.8000000000000003E-2</v>
      </c>
      <c r="G7" s="41">
        <v>0.16600000000000001</v>
      </c>
      <c r="H7" s="61">
        <f t="shared" si="0"/>
        <v>6.2666666666666662E-2</v>
      </c>
      <c r="I7" s="61">
        <f t="shared" si="1"/>
        <v>0.10200000000000002</v>
      </c>
      <c r="J7" s="30">
        <f t="shared" si="2"/>
        <v>7.8E-2</v>
      </c>
      <c r="K7" s="30">
        <f t="shared" si="3"/>
        <v>5.2000000000000005E-2</v>
      </c>
    </row>
    <row r="8" spans="1:11" x14ac:dyDescent="0.25">
      <c r="A8">
        <v>2003</v>
      </c>
      <c r="B8" s="61">
        <v>0.19</v>
      </c>
      <c r="C8" s="61">
        <v>9.0000000000000024E-2</v>
      </c>
      <c r="D8" s="30">
        <v>0.05</v>
      </c>
      <c r="E8" s="30">
        <v>1E-3</v>
      </c>
      <c r="F8" s="30">
        <v>0.11899999999999999</v>
      </c>
      <c r="G8" s="41">
        <v>0.34</v>
      </c>
      <c r="H8" s="61">
        <f t="shared" si="0"/>
        <v>0.11966666666666666</v>
      </c>
      <c r="I8" s="61">
        <f t="shared" si="1"/>
        <v>0.14366666666666669</v>
      </c>
      <c r="J8" s="30">
        <f t="shared" si="2"/>
        <v>0.11399999999999999</v>
      </c>
      <c r="K8" s="30">
        <f t="shared" si="3"/>
        <v>7.6000000000000012E-2</v>
      </c>
    </row>
    <row r="9" spans="1:11" x14ac:dyDescent="0.25">
      <c r="A9">
        <v>2004</v>
      </c>
      <c r="B9" s="61">
        <v>0.22</v>
      </c>
      <c r="C9" s="61">
        <v>0.18999999999999997</v>
      </c>
      <c r="D9" s="30">
        <v>0.54700000000000004</v>
      </c>
      <c r="E9" s="30">
        <v>1.2E-2</v>
      </c>
      <c r="F9" s="30">
        <v>0.14399999999999999</v>
      </c>
      <c r="G9" s="41">
        <v>0.41</v>
      </c>
      <c r="H9" s="61">
        <f t="shared" si="0"/>
        <v>0.3036666666666667</v>
      </c>
      <c r="I9" s="61">
        <f t="shared" si="1"/>
        <v>0.20399999999999999</v>
      </c>
      <c r="J9" s="30">
        <f t="shared" si="2"/>
        <v>0.13200000000000001</v>
      </c>
      <c r="K9" s="30">
        <f t="shared" si="3"/>
        <v>8.8000000000000009E-2</v>
      </c>
    </row>
    <row r="10" spans="1:11" x14ac:dyDescent="0.25">
      <c r="A10">
        <v>2005</v>
      </c>
      <c r="B10" s="61">
        <v>0.22</v>
      </c>
      <c r="C10" s="61">
        <v>6.9999999999999979E-2</v>
      </c>
      <c r="D10" s="30">
        <v>0.44400000000000001</v>
      </c>
      <c r="E10" s="30">
        <v>0.183</v>
      </c>
      <c r="F10" s="30">
        <v>0.13600000000000001</v>
      </c>
      <c r="G10" s="41">
        <v>0.437</v>
      </c>
      <c r="H10" s="61">
        <f t="shared" si="0"/>
        <v>0.26666666666666666</v>
      </c>
      <c r="I10" s="61">
        <f t="shared" si="1"/>
        <v>0.22999999999999998</v>
      </c>
      <c r="J10" s="30">
        <f t="shared" si="2"/>
        <v>0.13200000000000001</v>
      </c>
      <c r="K10" s="30">
        <f t="shared" si="3"/>
        <v>8.8000000000000009E-2</v>
      </c>
    </row>
    <row r="11" spans="1:11" x14ac:dyDescent="0.25">
      <c r="A11">
        <v>2006</v>
      </c>
      <c r="B11" s="61">
        <v>0.19</v>
      </c>
      <c r="C11" s="61">
        <v>8.0000000000000016E-2</v>
      </c>
      <c r="D11" s="30">
        <v>0.17</v>
      </c>
      <c r="E11" s="30">
        <v>3.5999999999999997E-2</v>
      </c>
      <c r="F11" s="30">
        <v>0.121</v>
      </c>
      <c r="G11" s="41">
        <v>0.35399999999999998</v>
      </c>
      <c r="H11" s="61">
        <f t="shared" si="0"/>
        <v>0.16033333333333333</v>
      </c>
      <c r="I11" s="61">
        <f t="shared" si="1"/>
        <v>0.15666666666666665</v>
      </c>
      <c r="J11" s="30">
        <f t="shared" si="2"/>
        <v>0.11399999999999999</v>
      </c>
      <c r="K11" s="30">
        <f t="shared" si="3"/>
        <v>7.6000000000000012E-2</v>
      </c>
    </row>
    <row r="12" spans="1:11" x14ac:dyDescent="0.25">
      <c r="A12">
        <v>2007</v>
      </c>
      <c r="B12" s="61">
        <v>0.3</v>
      </c>
      <c r="C12" s="61">
        <v>0.16000000000000003</v>
      </c>
      <c r="D12" s="30">
        <v>0.16200000000000001</v>
      </c>
      <c r="E12" s="30">
        <v>2.4E-2</v>
      </c>
      <c r="F12" s="30">
        <v>0.11700000000000001</v>
      </c>
      <c r="G12" s="41">
        <v>0.379</v>
      </c>
      <c r="H12" s="61">
        <f t="shared" si="0"/>
        <v>0.19299999999999998</v>
      </c>
      <c r="I12" s="61">
        <f t="shared" si="1"/>
        <v>0.18766666666666668</v>
      </c>
      <c r="J12" s="30">
        <f t="shared" si="2"/>
        <v>0.18</v>
      </c>
      <c r="K12" s="30">
        <f t="shared" si="3"/>
        <v>0.12</v>
      </c>
    </row>
    <row r="13" spans="1:11" x14ac:dyDescent="0.25">
      <c r="A13">
        <v>2008</v>
      </c>
      <c r="B13" s="61">
        <v>0.34</v>
      </c>
      <c r="C13" s="61">
        <v>0.06</v>
      </c>
      <c r="D13" s="30">
        <v>0.16200000000000001</v>
      </c>
      <c r="E13" s="30">
        <v>2.4E-2</v>
      </c>
      <c r="F13" s="30">
        <v>8.5999999999999993E-2</v>
      </c>
      <c r="G13" s="41">
        <v>0.317</v>
      </c>
      <c r="H13" s="61">
        <f t="shared" si="0"/>
        <v>0.19599999999999998</v>
      </c>
      <c r="I13" s="61">
        <f t="shared" si="1"/>
        <v>0.13366666666666668</v>
      </c>
      <c r="J13" s="30">
        <f t="shared" si="2"/>
        <v>0.20400000000000001</v>
      </c>
      <c r="K13" s="30">
        <f t="shared" si="3"/>
        <v>0.13600000000000001</v>
      </c>
    </row>
    <row r="14" spans="1:11" x14ac:dyDescent="0.25">
      <c r="A14">
        <v>2009</v>
      </c>
      <c r="B14" s="61">
        <v>0.3</v>
      </c>
      <c r="C14" s="61">
        <v>9.0000000000000024E-2</v>
      </c>
      <c r="D14" s="30">
        <v>0.155</v>
      </c>
      <c r="E14" s="30">
        <v>1.0999999999999999E-2</v>
      </c>
      <c r="F14" s="30">
        <v>8.7999999999999995E-2</v>
      </c>
      <c r="G14" s="41">
        <v>0.26</v>
      </c>
      <c r="H14" s="61">
        <f t="shared" si="0"/>
        <v>0.18099999999999997</v>
      </c>
      <c r="I14" s="61">
        <f t="shared" si="1"/>
        <v>0.12033333333333335</v>
      </c>
      <c r="J14" s="30">
        <f t="shared" si="2"/>
        <v>0.18</v>
      </c>
      <c r="K14" s="30">
        <f t="shared" si="3"/>
        <v>0.12</v>
      </c>
    </row>
    <row r="15" spans="1:11" x14ac:dyDescent="0.25">
      <c r="A15">
        <v>2010</v>
      </c>
      <c r="B15" s="61">
        <v>0.19</v>
      </c>
      <c r="C15" s="61">
        <v>0.14000000000000001</v>
      </c>
      <c r="D15" s="30">
        <v>0.27100000000000002</v>
      </c>
      <c r="E15" s="30">
        <v>1E-3</v>
      </c>
      <c r="F15" s="30">
        <v>0.113</v>
      </c>
      <c r="G15" s="41">
        <v>0.35</v>
      </c>
      <c r="H15" s="61">
        <f t="shared" si="0"/>
        <v>0.19133333333333336</v>
      </c>
      <c r="I15" s="61">
        <f t="shared" si="1"/>
        <v>0.16366666666666665</v>
      </c>
      <c r="J15" s="30">
        <f t="shared" si="2"/>
        <v>0.11399999999999999</v>
      </c>
      <c r="K15" s="30">
        <f t="shared" si="3"/>
        <v>7.6000000000000012E-2</v>
      </c>
    </row>
    <row r="16" spans="1:11" x14ac:dyDescent="0.25">
      <c r="A16">
        <v>2011</v>
      </c>
      <c r="B16" s="61">
        <v>0.2</v>
      </c>
      <c r="C16" s="61">
        <v>0.21999999999999997</v>
      </c>
      <c r="D16" s="30">
        <v>0.10299999999999999</v>
      </c>
      <c r="E16" s="30">
        <v>3.0000000000000001E-3</v>
      </c>
      <c r="F16" s="30">
        <v>8.5000000000000006E-2</v>
      </c>
      <c r="G16" s="41">
        <v>0.42599999999999999</v>
      </c>
      <c r="H16" s="61">
        <f t="shared" si="0"/>
        <v>0.12933333333333333</v>
      </c>
      <c r="I16" s="61">
        <f t="shared" si="1"/>
        <v>0.21633333333333335</v>
      </c>
      <c r="J16" s="30">
        <f t="shared" si="2"/>
        <v>0.12</v>
      </c>
      <c r="K16" s="30">
        <f t="shared" si="3"/>
        <v>8.0000000000000016E-2</v>
      </c>
    </row>
    <row r="17" spans="1:11" x14ac:dyDescent="0.25">
      <c r="A17">
        <v>2012</v>
      </c>
      <c r="B17" s="61">
        <v>0.24</v>
      </c>
      <c r="C17" s="61">
        <v>0.10000000000000003</v>
      </c>
      <c r="D17" s="30">
        <v>0.13900000000000001</v>
      </c>
      <c r="E17" s="30">
        <v>4.0000000000000001E-3</v>
      </c>
      <c r="F17" s="30">
        <v>0.16700000000000001</v>
      </c>
      <c r="G17" s="41">
        <v>0.38700000000000001</v>
      </c>
      <c r="H17" s="61">
        <f t="shared" si="0"/>
        <v>0.18200000000000002</v>
      </c>
      <c r="I17" s="61">
        <f t="shared" si="1"/>
        <v>0.16366666666666668</v>
      </c>
      <c r="J17" s="30">
        <f t="shared" si="2"/>
        <v>0.14399999999999999</v>
      </c>
      <c r="K17" s="30">
        <f t="shared" si="3"/>
        <v>9.6000000000000002E-2</v>
      </c>
    </row>
    <row r="18" spans="1:11" x14ac:dyDescent="0.25">
      <c r="A18">
        <v>2013</v>
      </c>
      <c r="B18" s="61">
        <v>0.27</v>
      </c>
      <c r="C18" s="61">
        <v>0.10999999999999999</v>
      </c>
      <c r="D18" s="30">
        <v>0.17499999999999999</v>
      </c>
      <c r="E18" s="30">
        <v>5.0000000000000001E-3</v>
      </c>
      <c r="F18" s="30">
        <v>0.14499999999999999</v>
      </c>
      <c r="G18" s="41">
        <v>0.51300000000000001</v>
      </c>
      <c r="H18" s="61">
        <f t="shared" si="0"/>
        <v>0.19666666666666666</v>
      </c>
      <c r="I18" s="61">
        <f t="shared" si="1"/>
        <v>0.20933333333333334</v>
      </c>
      <c r="J18" s="30">
        <f t="shared" si="2"/>
        <v>0.16200000000000001</v>
      </c>
      <c r="K18" s="30">
        <f t="shared" si="3"/>
        <v>0.10800000000000001</v>
      </c>
    </row>
    <row r="19" spans="1:11" x14ac:dyDescent="0.25">
      <c r="A19">
        <v>2014</v>
      </c>
      <c r="B19" s="61">
        <v>0.17</v>
      </c>
      <c r="C19" s="61">
        <v>6.9999999999999979E-2</v>
      </c>
      <c r="D19" s="30">
        <v>0.15</v>
      </c>
      <c r="E19" s="30">
        <v>2.5999999999999999E-2</v>
      </c>
      <c r="F19" s="30">
        <v>8.1000000000000003E-2</v>
      </c>
      <c r="G19" s="41">
        <v>0.34300000000000003</v>
      </c>
      <c r="H19" s="61">
        <f t="shared" si="0"/>
        <v>0.13366666666666668</v>
      </c>
      <c r="I19" s="61">
        <f t="shared" si="1"/>
        <v>0.14633333333333334</v>
      </c>
      <c r="J19" s="30">
        <f t="shared" si="2"/>
        <v>0.10200000000000001</v>
      </c>
      <c r="K19" s="30">
        <f t="shared" si="3"/>
        <v>6.8000000000000005E-2</v>
      </c>
    </row>
    <row r="20" spans="1:11" x14ac:dyDescent="0.25">
      <c r="A20">
        <v>2015</v>
      </c>
      <c r="B20" s="61">
        <v>0.22</v>
      </c>
      <c r="C20" s="61">
        <v>0.19605974143721192</v>
      </c>
      <c r="D20" s="30">
        <v>0.14199999999999999</v>
      </c>
      <c r="E20" s="30">
        <v>0.01</v>
      </c>
      <c r="F20" s="30">
        <v>0.16800000000000001</v>
      </c>
      <c r="G20" s="41">
        <v>0.41299999999999998</v>
      </c>
      <c r="H20" s="61">
        <f t="shared" si="0"/>
        <v>0.17666666666666667</v>
      </c>
      <c r="I20" s="61">
        <f t="shared" si="1"/>
        <v>0.2063532471457373</v>
      </c>
      <c r="J20" s="30">
        <f t="shared" si="2"/>
        <v>0.13200000000000001</v>
      </c>
      <c r="K20" s="30">
        <f t="shared" si="3"/>
        <v>8.8000000000000009E-2</v>
      </c>
    </row>
    <row r="21" spans="1:11" x14ac:dyDescent="0.25">
      <c r="A21">
        <v>2016</v>
      </c>
      <c r="B21" s="61">
        <v>0.23</v>
      </c>
      <c r="C21" s="61">
        <v>0.19268174592882667</v>
      </c>
      <c r="D21" s="30">
        <v>0.14199999999999999</v>
      </c>
      <c r="E21" s="30">
        <v>0.01</v>
      </c>
      <c r="F21" s="30">
        <v>0.14499999999999999</v>
      </c>
      <c r="G21" s="41">
        <v>0.55600000000000005</v>
      </c>
      <c r="H21" s="61">
        <f t="shared" si="0"/>
        <v>0.17233333333333334</v>
      </c>
      <c r="I21" s="61">
        <f t="shared" si="1"/>
        <v>0.25289391530960892</v>
      </c>
      <c r="J21" s="30">
        <f t="shared" si="2"/>
        <v>0.13800000000000001</v>
      </c>
      <c r="K21" s="30">
        <f t="shared" si="3"/>
        <v>9.2000000000000012E-2</v>
      </c>
    </row>
    <row r="22" spans="1:11" x14ac:dyDescent="0.25">
      <c r="A22">
        <v>2017</v>
      </c>
      <c r="B22" s="61">
        <v>0.26347751479734666</v>
      </c>
      <c r="C22" s="61">
        <v>0.17687670779871917</v>
      </c>
      <c r="D22" s="30">
        <v>0.14199999999999999</v>
      </c>
      <c r="E22" s="30">
        <v>0.01</v>
      </c>
      <c r="F22" s="30">
        <v>0.20899999999999999</v>
      </c>
      <c r="G22" s="30">
        <v>0.36899999999999999</v>
      </c>
      <c r="H22" s="61">
        <f t="shared" si="0"/>
        <v>0.20482583826578218</v>
      </c>
      <c r="I22" s="61">
        <f t="shared" si="1"/>
        <v>0.18529223593290642</v>
      </c>
      <c r="J22" s="30">
        <f t="shared" si="2"/>
        <v>0.158086508878408</v>
      </c>
      <c r="K22" s="30">
        <f t="shared" si="3"/>
        <v>0.10539100591893867</v>
      </c>
    </row>
    <row r="23" spans="1:11" x14ac:dyDescent="0.25">
      <c r="A23">
        <v>2018</v>
      </c>
      <c r="B23" s="61">
        <v>0.13423652407736827</v>
      </c>
      <c r="C23" s="61">
        <v>0.28791764777694895</v>
      </c>
      <c r="D23" t="s">
        <v>10</v>
      </c>
      <c r="E23" t="s">
        <v>10</v>
      </c>
      <c r="F23" t="s">
        <v>10</v>
      </c>
      <c r="G23" t="s">
        <v>10</v>
      </c>
      <c r="H23" t="s">
        <v>10</v>
      </c>
      <c r="I23" t="s">
        <v>10</v>
      </c>
      <c r="J23" s="30">
        <f t="shared" si="2"/>
        <v>8.0541914446420962E-2</v>
      </c>
      <c r="K23" s="30">
        <f t="shared" si="3"/>
        <v>5.3694609630947313E-2</v>
      </c>
    </row>
    <row r="24" spans="1:11" x14ac:dyDescent="0.25">
      <c r="A24">
        <v>2019</v>
      </c>
      <c r="B24" s="61">
        <v>0.15799502820168321</v>
      </c>
      <c r="C24" s="61">
        <v>0.23269679128958337</v>
      </c>
      <c r="D24" t="s">
        <v>10</v>
      </c>
      <c r="E24" t="s">
        <v>10</v>
      </c>
      <c r="F24" t="s">
        <v>10</v>
      </c>
      <c r="G24" t="s">
        <v>10</v>
      </c>
      <c r="H24" t="s">
        <v>10</v>
      </c>
      <c r="I24" t="s">
        <v>10</v>
      </c>
      <c r="J24" s="30">
        <f t="shared" si="2"/>
        <v>9.4797016921009919E-2</v>
      </c>
      <c r="K24" s="30">
        <f t="shared" si="3"/>
        <v>6.3198011280673289E-2</v>
      </c>
    </row>
    <row r="25" spans="1:11" x14ac:dyDescent="0.25">
      <c r="A25">
        <v>2020</v>
      </c>
      <c r="B25" s="61">
        <v>7.4241976055346826E-2</v>
      </c>
      <c r="C25" s="61">
        <v>0.10508410372587967</v>
      </c>
      <c r="D25" t="s">
        <v>10</v>
      </c>
      <c r="E25" t="s">
        <v>10</v>
      </c>
      <c r="F25" t="s">
        <v>10</v>
      </c>
      <c r="G25" t="s">
        <v>10</v>
      </c>
      <c r="H25" t="s">
        <v>10</v>
      </c>
      <c r="I25" t="s">
        <v>10</v>
      </c>
      <c r="J25" s="30">
        <f t="shared" si="2"/>
        <v>4.4545185633208091E-2</v>
      </c>
      <c r="K25" s="30">
        <f t="shared" si="3"/>
        <v>2.9696790422138731E-2</v>
      </c>
    </row>
  </sheetData>
  <pageMargins left="0.7" right="0.7" top="0.75" bottom="0.75" header="0.3" footer="0.3"/>
  <headerFooter>
    <oddHeader>&amp;R&amp;"Calibri"&amp;12&amp;K000000 Unclassified - Non-Classifié&amp;1#_x000D_</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76504-7B8B-4E38-AAF1-9C77A4342045}">
  <dimension ref="A2:R74"/>
  <sheetViews>
    <sheetView topLeftCell="B1" workbookViewId="0">
      <selection activeCell="Q36" sqref="Q36:Q72"/>
    </sheetView>
  </sheetViews>
  <sheetFormatPr defaultRowHeight="15" x14ac:dyDescent="0.25"/>
  <cols>
    <col min="1" max="1" width="20.42578125" bestFit="1" customWidth="1"/>
    <col min="2" max="2" width="7.5703125" bestFit="1" customWidth="1"/>
    <col min="3" max="3" width="13.140625" bestFit="1" customWidth="1"/>
    <col min="4" max="4" width="13.85546875" customWidth="1"/>
    <col min="5" max="6" width="18.5703125" customWidth="1"/>
    <col min="7" max="7" width="2.7109375" customWidth="1"/>
    <col min="8" max="8" width="17.140625" customWidth="1"/>
    <col min="9" max="9" width="13.140625" bestFit="1" customWidth="1"/>
    <col min="10" max="10" width="11.42578125" bestFit="1" customWidth="1"/>
    <col min="11" max="11" width="13.28515625" bestFit="1" customWidth="1"/>
    <col min="12" max="12" width="8.5703125" bestFit="1" customWidth="1"/>
    <col min="13" max="13" width="2.85546875" customWidth="1"/>
    <col min="14" max="14" width="10.85546875" customWidth="1"/>
    <col min="15" max="15" width="13.140625" bestFit="1" customWidth="1"/>
    <col min="16" max="16" width="11.42578125" bestFit="1" customWidth="1"/>
    <col min="17" max="17" width="15.7109375" customWidth="1"/>
  </cols>
  <sheetData>
    <row r="2" spans="1:18" x14ac:dyDescent="0.25">
      <c r="B2" s="93" t="s">
        <v>140</v>
      </c>
      <c r="C2" s="93"/>
      <c r="D2" s="93"/>
      <c r="E2" s="93"/>
      <c r="F2" s="93"/>
      <c r="G2" s="38"/>
      <c r="H2" s="92" t="s">
        <v>143</v>
      </c>
      <c r="I2" s="92"/>
      <c r="J2" s="92"/>
      <c r="K2" s="92"/>
      <c r="L2" s="92"/>
      <c r="M2" s="38"/>
      <c r="N2" s="93" t="s">
        <v>144</v>
      </c>
      <c r="O2" s="93"/>
      <c r="P2" s="93"/>
      <c r="Q2" s="93"/>
      <c r="R2" s="93"/>
    </row>
    <row r="3" spans="1:18" x14ac:dyDescent="0.25">
      <c r="B3" s="38" t="s">
        <v>113</v>
      </c>
      <c r="C3" s="42" t="s">
        <v>138</v>
      </c>
      <c r="D3" s="42" t="s">
        <v>139</v>
      </c>
      <c r="E3" s="38" t="s">
        <v>114</v>
      </c>
      <c r="F3" s="38" t="s">
        <v>95</v>
      </c>
      <c r="G3" s="38"/>
      <c r="H3" s="38" t="s">
        <v>113</v>
      </c>
      <c r="I3" s="38" t="s">
        <v>138</v>
      </c>
      <c r="J3" s="42" t="s">
        <v>139</v>
      </c>
      <c r="K3" s="38" t="s">
        <v>114</v>
      </c>
      <c r="L3" s="38" t="s">
        <v>142</v>
      </c>
      <c r="M3" s="38"/>
      <c r="N3" s="38" t="s">
        <v>113</v>
      </c>
      <c r="O3" s="38" t="s">
        <v>138</v>
      </c>
      <c r="P3" s="42" t="s">
        <v>139</v>
      </c>
      <c r="Q3" s="38" t="s">
        <v>114</v>
      </c>
      <c r="R3" s="45" t="s">
        <v>115</v>
      </c>
    </row>
    <row r="4" spans="1:18" x14ac:dyDescent="0.25">
      <c r="A4" s="38" t="s">
        <v>116</v>
      </c>
      <c r="B4" s="38" t="s">
        <v>120</v>
      </c>
      <c r="C4" s="38"/>
      <c r="D4" s="42" t="s">
        <v>133</v>
      </c>
      <c r="E4" s="38" t="s">
        <v>136</v>
      </c>
      <c r="F4" s="38" t="s">
        <v>137</v>
      </c>
      <c r="G4" s="38"/>
      <c r="H4" s="38" t="s">
        <v>120</v>
      </c>
      <c r="I4" s="38"/>
      <c r="J4" s="42" t="s">
        <v>133</v>
      </c>
      <c r="K4" s="38" t="s">
        <v>141</v>
      </c>
      <c r="L4" s="38" t="s">
        <v>119</v>
      </c>
      <c r="M4" s="38"/>
      <c r="N4" s="38" t="s">
        <v>120</v>
      </c>
      <c r="O4" s="38"/>
      <c r="P4" s="42" t="s">
        <v>133</v>
      </c>
      <c r="Q4" s="38" t="s">
        <v>141</v>
      </c>
      <c r="R4" s="45" t="s">
        <v>119</v>
      </c>
    </row>
    <row r="5" spans="1:18" x14ac:dyDescent="0.25">
      <c r="A5" s="38" t="s">
        <v>121</v>
      </c>
      <c r="B5" s="38" t="s">
        <v>123</v>
      </c>
      <c r="C5" s="38"/>
      <c r="D5" s="42" t="s">
        <v>134</v>
      </c>
      <c r="E5" s="38" t="s">
        <v>123</v>
      </c>
      <c r="F5" s="38" t="s">
        <v>137</v>
      </c>
      <c r="G5" s="38"/>
      <c r="H5" s="38" t="s">
        <v>123</v>
      </c>
      <c r="I5" s="38"/>
      <c r="J5" s="42" t="s">
        <v>134</v>
      </c>
      <c r="K5" s="38" t="s">
        <v>135</v>
      </c>
      <c r="L5" s="38" t="s">
        <v>119</v>
      </c>
      <c r="M5" s="38"/>
      <c r="N5" s="38" t="s">
        <v>123</v>
      </c>
      <c r="O5" s="38"/>
      <c r="P5" s="42" t="s">
        <v>134</v>
      </c>
      <c r="Q5" s="38" t="s">
        <v>135</v>
      </c>
      <c r="R5" s="45" t="s">
        <v>119</v>
      </c>
    </row>
    <row r="6" spans="1:18" x14ac:dyDescent="0.25">
      <c r="A6" s="38" t="s">
        <v>124</v>
      </c>
      <c r="B6" s="38" t="s">
        <v>123</v>
      </c>
      <c r="C6" s="38"/>
      <c r="D6" s="42" t="s">
        <v>134</v>
      </c>
      <c r="E6" s="38" t="s">
        <v>123</v>
      </c>
      <c r="F6" s="38" t="s">
        <v>137</v>
      </c>
      <c r="G6" s="38"/>
      <c r="H6" s="38" t="s">
        <v>123</v>
      </c>
      <c r="I6" s="38"/>
      <c r="J6" s="42" t="s">
        <v>134</v>
      </c>
      <c r="K6" s="38" t="s">
        <v>135</v>
      </c>
      <c r="L6" s="38" t="s">
        <v>119</v>
      </c>
      <c r="M6" s="38"/>
      <c r="N6" s="38" t="s">
        <v>123</v>
      </c>
      <c r="O6" s="38"/>
      <c r="P6" s="42" t="s">
        <v>134</v>
      </c>
      <c r="Q6" s="38" t="s">
        <v>135</v>
      </c>
      <c r="R6" s="45" t="s">
        <v>119</v>
      </c>
    </row>
    <row r="7" spans="1:18" x14ac:dyDescent="0.25">
      <c r="A7" s="38" t="s">
        <v>127</v>
      </c>
      <c r="B7" s="38" t="s">
        <v>123</v>
      </c>
      <c r="C7" s="38"/>
      <c r="D7" s="42" t="s">
        <v>110</v>
      </c>
      <c r="E7" s="38" t="s">
        <v>123</v>
      </c>
      <c r="F7" s="38" t="s">
        <v>137</v>
      </c>
      <c r="G7" s="38"/>
      <c r="H7" s="38" t="s">
        <v>123</v>
      </c>
      <c r="I7" s="38"/>
      <c r="J7" s="42" t="s">
        <v>110</v>
      </c>
      <c r="K7" s="38" t="s">
        <v>135</v>
      </c>
      <c r="L7" s="38" t="s">
        <v>119</v>
      </c>
      <c r="M7" s="38"/>
      <c r="N7" s="38" t="s">
        <v>123</v>
      </c>
      <c r="O7" s="38"/>
      <c r="P7" s="42" t="s">
        <v>110</v>
      </c>
      <c r="Q7" s="38" t="s">
        <v>135</v>
      </c>
      <c r="R7" s="45" t="s">
        <v>119</v>
      </c>
    </row>
    <row r="8" spans="1:18" x14ac:dyDescent="0.25">
      <c r="A8" s="38" t="s">
        <v>128</v>
      </c>
      <c r="B8" s="38" t="s">
        <v>123</v>
      </c>
      <c r="C8" s="91"/>
      <c r="D8" s="42" t="s">
        <v>123</v>
      </c>
      <c r="E8" s="38" t="s">
        <v>123</v>
      </c>
      <c r="F8" s="38" t="s">
        <v>137</v>
      </c>
      <c r="G8" s="38"/>
      <c r="H8" s="38" t="s">
        <v>123</v>
      </c>
      <c r="I8" s="38"/>
      <c r="J8" s="38" t="s">
        <v>135</v>
      </c>
      <c r="K8" s="38" t="s">
        <v>135</v>
      </c>
      <c r="L8" s="38" t="s">
        <v>119</v>
      </c>
      <c r="M8" s="38"/>
      <c r="N8" s="38" t="s">
        <v>123</v>
      </c>
      <c r="O8" s="38"/>
      <c r="P8" s="38" t="s">
        <v>135</v>
      </c>
      <c r="Q8" s="38" t="s">
        <v>135</v>
      </c>
      <c r="R8" s="45" t="s">
        <v>119</v>
      </c>
    </row>
    <row r="9" spans="1:18" x14ac:dyDescent="0.25">
      <c r="A9" s="42" t="s">
        <v>83</v>
      </c>
      <c r="B9" s="42"/>
      <c r="C9" s="91"/>
      <c r="D9" s="38"/>
      <c r="E9" s="38"/>
      <c r="F9" s="38"/>
      <c r="G9" s="38"/>
      <c r="H9" s="38"/>
      <c r="I9" s="38"/>
      <c r="J9" s="38"/>
      <c r="K9" s="38"/>
      <c r="L9" s="38"/>
      <c r="M9" s="38"/>
      <c r="N9" s="38"/>
      <c r="O9" s="38"/>
      <c r="P9" s="38"/>
      <c r="Q9" s="38"/>
      <c r="R9" s="38"/>
    </row>
    <row r="10" spans="1:18" x14ac:dyDescent="0.25">
      <c r="A10" s="38">
        <v>1954</v>
      </c>
      <c r="B10" s="41">
        <v>0.35899999999999999</v>
      </c>
      <c r="C10" s="91"/>
      <c r="D10" s="44">
        <v>0.22600000000000001</v>
      </c>
      <c r="E10" s="41">
        <v>0.191</v>
      </c>
      <c r="F10" s="41">
        <v>0.41699999999999998</v>
      </c>
      <c r="G10" s="41"/>
      <c r="H10" s="41">
        <v>0.35899999999999999</v>
      </c>
      <c r="I10" s="41"/>
      <c r="J10" s="41">
        <v>0.218</v>
      </c>
      <c r="K10" s="41">
        <v>0.115</v>
      </c>
      <c r="L10" s="41">
        <v>0.33300000000000002</v>
      </c>
      <c r="M10" s="38"/>
      <c r="N10" s="41">
        <v>0.35899999999999999</v>
      </c>
      <c r="P10" s="41">
        <v>0.22500000000000001</v>
      </c>
      <c r="Q10" s="41">
        <v>0.115</v>
      </c>
      <c r="R10" s="46">
        <v>0.34</v>
      </c>
    </row>
    <row r="11" spans="1:18" x14ac:dyDescent="0.25">
      <c r="A11" s="38">
        <v>1955</v>
      </c>
      <c r="B11" s="41">
        <v>0.35899999999999999</v>
      </c>
      <c r="C11" s="38"/>
      <c r="D11" s="44">
        <v>0.22600000000000001</v>
      </c>
      <c r="E11" s="41">
        <v>0.191</v>
      </c>
      <c r="F11" s="41">
        <v>0.41699999999999998</v>
      </c>
      <c r="G11" s="41"/>
      <c r="H11" s="41">
        <v>0.35899999999999999</v>
      </c>
      <c r="I11" s="41"/>
      <c r="J11" s="44">
        <v>0.218</v>
      </c>
      <c r="K11" s="41">
        <v>0.115</v>
      </c>
      <c r="L11" s="41">
        <v>0.33300000000000002</v>
      </c>
      <c r="M11" s="38"/>
      <c r="N11" s="41">
        <v>0.35899999999999999</v>
      </c>
      <c r="P11" s="41">
        <v>0.22500000000000001</v>
      </c>
      <c r="Q11" s="41">
        <v>0.115</v>
      </c>
      <c r="R11" s="46">
        <v>0.34</v>
      </c>
    </row>
    <row r="12" spans="1:18" x14ac:dyDescent="0.25">
      <c r="A12" s="38">
        <v>1956</v>
      </c>
      <c r="B12" s="41">
        <v>0.35899999999999999</v>
      </c>
      <c r="C12" s="38"/>
      <c r="D12" s="44">
        <v>0.22600000000000001</v>
      </c>
      <c r="E12" s="41">
        <v>0.191</v>
      </c>
      <c r="F12" s="41">
        <v>0.41699999999999998</v>
      </c>
      <c r="G12" s="41"/>
      <c r="H12" s="41">
        <v>0.35899999999999999</v>
      </c>
      <c r="I12" s="41"/>
      <c r="J12" s="44">
        <v>0.218</v>
      </c>
      <c r="K12" s="41">
        <v>0.115</v>
      </c>
      <c r="L12" s="41">
        <v>0.33300000000000002</v>
      </c>
      <c r="M12" s="38"/>
      <c r="N12" s="41">
        <v>0.35899999999999999</v>
      </c>
      <c r="P12" s="41">
        <v>0.22500000000000001</v>
      </c>
      <c r="Q12" s="41">
        <v>0.115</v>
      </c>
      <c r="R12" s="46">
        <v>0.34</v>
      </c>
    </row>
    <row r="13" spans="1:18" x14ac:dyDescent="0.25">
      <c r="A13" s="38">
        <v>1957</v>
      </c>
      <c r="B13" s="41">
        <v>0.35899999999999999</v>
      </c>
      <c r="C13" s="38"/>
      <c r="D13" s="44">
        <v>0.22600000000000001</v>
      </c>
      <c r="E13" s="41">
        <v>0.191</v>
      </c>
      <c r="F13" s="41">
        <v>0.41699999999999998</v>
      </c>
      <c r="G13" s="41"/>
      <c r="H13" s="41">
        <v>0.35899999999999999</v>
      </c>
      <c r="I13" s="41"/>
      <c r="J13" s="44">
        <v>0.218</v>
      </c>
      <c r="K13" s="41">
        <v>0.115</v>
      </c>
      <c r="L13" s="41">
        <v>0.33300000000000002</v>
      </c>
      <c r="M13" s="38"/>
      <c r="N13" s="41">
        <v>0.35899999999999999</v>
      </c>
      <c r="P13" s="41">
        <v>0.22500000000000001</v>
      </c>
      <c r="Q13" s="41">
        <v>0.115</v>
      </c>
      <c r="R13" s="46">
        <v>0.34</v>
      </c>
    </row>
    <row r="14" spans="1:18" x14ac:dyDescent="0.25">
      <c r="A14" s="38">
        <v>1958</v>
      </c>
      <c r="B14" s="41">
        <v>0.35899999999999999</v>
      </c>
      <c r="C14" s="38"/>
      <c r="D14" s="44">
        <v>0.22600000000000001</v>
      </c>
      <c r="E14" s="41">
        <v>0.191</v>
      </c>
      <c r="F14" s="41">
        <v>0.41699999999999998</v>
      </c>
      <c r="G14" s="41"/>
      <c r="H14" s="41">
        <v>0.35899999999999999</v>
      </c>
      <c r="I14" s="41"/>
      <c r="J14" s="44">
        <v>0.218</v>
      </c>
      <c r="K14" s="41">
        <v>0.115</v>
      </c>
      <c r="L14" s="41">
        <v>0.33300000000000002</v>
      </c>
      <c r="M14" s="38"/>
      <c r="N14" s="41">
        <v>0.35899999999999999</v>
      </c>
      <c r="P14" s="41">
        <v>0.22500000000000001</v>
      </c>
      <c r="Q14" s="41">
        <v>0.115</v>
      </c>
      <c r="R14" s="46">
        <v>0.34</v>
      </c>
    </row>
    <row r="15" spans="1:18" x14ac:dyDescent="0.25">
      <c r="A15" s="38">
        <v>1959</v>
      </c>
      <c r="B15" s="41">
        <v>0.35899999999999999</v>
      </c>
      <c r="C15" s="38"/>
      <c r="D15" s="44">
        <v>0.22600000000000001</v>
      </c>
      <c r="E15" s="41">
        <v>0.191</v>
      </c>
      <c r="F15" s="41">
        <v>0.41699999999999998</v>
      </c>
      <c r="G15" s="41"/>
      <c r="H15" s="41">
        <v>0.35899999999999999</v>
      </c>
      <c r="I15" s="41"/>
      <c r="J15" s="44">
        <v>0.218</v>
      </c>
      <c r="K15" s="41">
        <v>0.115</v>
      </c>
      <c r="L15" s="41">
        <v>0.33300000000000002</v>
      </c>
      <c r="M15" s="38"/>
      <c r="N15" s="41">
        <v>0.35899999999999999</v>
      </c>
      <c r="P15" s="41">
        <v>0.22500000000000001</v>
      </c>
      <c r="Q15" s="41">
        <v>0.115</v>
      </c>
      <c r="R15" s="46">
        <v>0.34</v>
      </c>
    </row>
    <row r="16" spans="1:18" x14ac:dyDescent="0.25">
      <c r="A16" s="38">
        <v>1960</v>
      </c>
      <c r="B16" s="41">
        <v>0.35899999999999999</v>
      </c>
      <c r="C16" s="38"/>
      <c r="D16" s="44">
        <v>0.22600000000000001</v>
      </c>
      <c r="E16" s="41">
        <v>0.191</v>
      </c>
      <c r="F16" s="41">
        <v>0.41699999999999998</v>
      </c>
      <c r="G16" s="41"/>
      <c r="H16" s="41">
        <v>0.35899999999999999</v>
      </c>
      <c r="I16" s="41"/>
      <c r="J16" s="44">
        <v>0.218</v>
      </c>
      <c r="K16" s="41">
        <v>0.115</v>
      </c>
      <c r="L16" s="41">
        <v>0.33300000000000002</v>
      </c>
      <c r="M16" s="38"/>
      <c r="N16" s="41">
        <v>0.35899999999999999</v>
      </c>
      <c r="P16" s="41">
        <v>0.22500000000000001</v>
      </c>
      <c r="Q16" s="41">
        <v>0.115</v>
      </c>
      <c r="R16" s="46">
        <v>0.34</v>
      </c>
    </row>
    <row r="17" spans="1:18" x14ac:dyDescent="0.25">
      <c r="A17" s="38">
        <v>1961</v>
      </c>
      <c r="B17" s="41">
        <v>0.35899999999999999</v>
      </c>
      <c r="C17" s="38"/>
      <c r="D17" s="44">
        <v>0.22600000000000001</v>
      </c>
      <c r="E17" s="41">
        <v>0.191</v>
      </c>
      <c r="F17" s="41">
        <v>0.41699999999999998</v>
      </c>
      <c r="G17" s="41"/>
      <c r="H17" s="41">
        <v>0.35899999999999999</v>
      </c>
      <c r="I17" s="41"/>
      <c r="J17" s="44">
        <v>0.218</v>
      </c>
      <c r="K17" s="41">
        <v>0.115</v>
      </c>
      <c r="L17" s="41">
        <v>0.33300000000000002</v>
      </c>
      <c r="M17" s="38"/>
      <c r="N17" s="41">
        <v>0.35899999999999999</v>
      </c>
      <c r="P17" s="41">
        <v>0.22500000000000001</v>
      </c>
      <c r="Q17" s="41">
        <v>0.115</v>
      </c>
      <c r="R17" s="46">
        <v>0.34</v>
      </c>
    </row>
    <row r="18" spans="1:18" x14ac:dyDescent="0.25">
      <c r="A18" s="38">
        <v>1962</v>
      </c>
      <c r="B18" s="41">
        <v>0.35899999999999999</v>
      </c>
      <c r="C18" s="38"/>
      <c r="D18" s="44">
        <v>0.22600000000000001</v>
      </c>
      <c r="E18" s="41">
        <v>0.191</v>
      </c>
      <c r="F18" s="41">
        <v>0.41699999999999998</v>
      </c>
      <c r="G18" s="41"/>
      <c r="H18" s="41">
        <v>0.35899999999999999</v>
      </c>
      <c r="I18" s="41"/>
      <c r="J18" s="44">
        <v>0.218</v>
      </c>
      <c r="K18" s="41">
        <v>0.115</v>
      </c>
      <c r="L18" s="41">
        <v>0.33300000000000002</v>
      </c>
      <c r="M18" s="38"/>
      <c r="N18" s="41">
        <v>0.35899999999999999</v>
      </c>
      <c r="P18" s="41">
        <v>0.22500000000000001</v>
      </c>
      <c r="Q18" s="41">
        <v>0.115</v>
      </c>
      <c r="R18" s="46">
        <v>0.34</v>
      </c>
    </row>
    <row r="19" spans="1:18" x14ac:dyDescent="0.25">
      <c r="A19" s="38">
        <v>1963</v>
      </c>
      <c r="B19" s="41">
        <v>0.32600000000000001</v>
      </c>
      <c r="C19" s="38"/>
      <c r="D19" s="44">
        <v>0.20599999999999999</v>
      </c>
      <c r="E19" s="41">
        <v>0.17399999999999999</v>
      </c>
      <c r="F19" s="41">
        <v>0.379</v>
      </c>
      <c r="G19" s="41"/>
      <c r="H19" s="41">
        <v>0.32600000000000001</v>
      </c>
      <c r="I19" s="41"/>
      <c r="J19" s="44">
        <v>0.19800000000000001</v>
      </c>
      <c r="K19" s="41">
        <v>0.104</v>
      </c>
      <c r="L19" s="41">
        <v>0.30199999999999999</v>
      </c>
      <c r="M19" s="38"/>
      <c r="N19" s="41">
        <v>0.32600000000000001</v>
      </c>
      <c r="P19" s="41">
        <v>0.20399999999999999</v>
      </c>
      <c r="Q19" s="41">
        <v>0.104</v>
      </c>
      <c r="R19" s="46">
        <v>0.309</v>
      </c>
    </row>
    <row r="20" spans="1:18" x14ac:dyDescent="0.25">
      <c r="A20" s="38">
        <v>1964</v>
      </c>
      <c r="B20" s="41">
        <v>0.41099999999999998</v>
      </c>
      <c r="C20" s="38"/>
      <c r="D20" s="44">
        <v>0.25900000000000001</v>
      </c>
      <c r="E20" s="41">
        <v>0.219</v>
      </c>
      <c r="F20" s="41">
        <v>0.47799999999999998</v>
      </c>
      <c r="G20" s="41"/>
      <c r="H20" s="41">
        <v>0.41099999999999998</v>
      </c>
      <c r="I20" s="41"/>
      <c r="J20" s="44">
        <v>0.25</v>
      </c>
      <c r="K20" s="41">
        <v>0.13100000000000001</v>
      </c>
      <c r="L20" s="41">
        <v>0.38100000000000001</v>
      </c>
      <c r="M20" s="38"/>
      <c r="N20" s="41">
        <v>0.41099999999999998</v>
      </c>
      <c r="P20" s="41">
        <v>0.25800000000000001</v>
      </c>
      <c r="Q20" s="41">
        <v>0.13100000000000001</v>
      </c>
      <c r="R20" s="46">
        <v>0.38900000000000001</v>
      </c>
    </row>
    <row r="21" spans="1:18" x14ac:dyDescent="0.25">
      <c r="A21" s="38">
        <v>1965</v>
      </c>
      <c r="B21" s="41">
        <v>0.313</v>
      </c>
      <c r="C21" s="38"/>
      <c r="D21" s="44">
        <v>0.19800000000000001</v>
      </c>
      <c r="E21" s="41">
        <v>0.16700000000000001</v>
      </c>
      <c r="F21" s="41">
        <v>0.36399999999999999</v>
      </c>
      <c r="G21" s="41"/>
      <c r="H21" s="41">
        <v>0.313</v>
      </c>
      <c r="I21" s="41"/>
      <c r="J21" s="44">
        <v>0.19</v>
      </c>
      <c r="K21" s="41">
        <v>0.1</v>
      </c>
      <c r="L21" s="41">
        <v>0.28999999999999998</v>
      </c>
      <c r="M21" s="38"/>
      <c r="N21" s="41">
        <v>0.313</v>
      </c>
      <c r="P21" s="41">
        <v>0.19600000000000001</v>
      </c>
      <c r="Q21" s="41">
        <v>0.1</v>
      </c>
      <c r="R21" s="46">
        <v>0.29599999999999999</v>
      </c>
    </row>
    <row r="22" spans="1:18" x14ac:dyDescent="0.25">
      <c r="A22" s="38">
        <v>1966</v>
      </c>
      <c r="B22" s="41">
        <v>0.38500000000000001</v>
      </c>
      <c r="C22" s="38"/>
      <c r="D22" s="44">
        <v>0.24299999999999999</v>
      </c>
      <c r="E22" s="41">
        <v>0.20499999999999999</v>
      </c>
      <c r="F22" s="41">
        <v>0.44800000000000001</v>
      </c>
      <c r="G22" s="41"/>
      <c r="H22" s="41">
        <v>0.38500000000000001</v>
      </c>
      <c r="I22" s="41"/>
      <c r="J22" s="44">
        <v>0.23400000000000001</v>
      </c>
      <c r="K22" s="41">
        <v>0.123</v>
      </c>
      <c r="L22" s="41">
        <v>0.35699999999999998</v>
      </c>
      <c r="M22" s="38"/>
      <c r="N22" s="41">
        <v>0.38500000000000001</v>
      </c>
      <c r="P22" s="41">
        <v>0.24099999999999999</v>
      </c>
      <c r="Q22" s="41">
        <v>0.123</v>
      </c>
      <c r="R22" s="46">
        <v>0.36399999999999999</v>
      </c>
    </row>
    <row r="23" spans="1:18" x14ac:dyDescent="0.25">
      <c r="A23" s="38">
        <v>1967</v>
      </c>
      <c r="B23" s="41">
        <v>0.307</v>
      </c>
      <c r="C23" s="38"/>
      <c r="D23" s="44">
        <v>0.193</v>
      </c>
      <c r="E23" s="41">
        <v>0.16300000000000001</v>
      </c>
      <c r="F23" s="41">
        <v>0.35699999999999998</v>
      </c>
      <c r="G23" s="41"/>
      <c r="H23" s="41">
        <v>0.307</v>
      </c>
      <c r="I23" s="41"/>
      <c r="J23" s="44">
        <v>0.186</v>
      </c>
      <c r="K23" s="41">
        <v>9.8000000000000004E-2</v>
      </c>
      <c r="L23" s="41">
        <v>0.28399999999999997</v>
      </c>
      <c r="M23" s="38"/>
      <c r="N23" s="41">
        <v>0.307</v>
      </c>
      <c r="P23" s="41">
        <v>0.192</v>
      </c>
      <c r="Q23" s="41">
        <v>9.8000000000000004E-2</v>
      </c>
      <c r="R23" s="46">
        <v>0.28999999999999998</v>
      </c>
    </row>
    <row r="24" spans="1:18" x14ac:dyDescent="0.25">
      <c r="A24" s="38">
        <v>1968</v>
      </c>
      <c r="B24" s="41">
        <v>0.38500000000000001</v>
      </c>
      <c r="C24" s="38"/>
      <c r="D24" s="44">
        <v>0.24299999999999999</v>
      </c>
      <c r="E24" s="41">
        <v>0.20499999999999999</v>
      </c>
      <c r="F24" s="41">
        <v>0.44800000000000001</v>
      </c>
      <c r="G24" s="41"/>
      <c r="H24" s="41">
        <v>0.38500000000000001</v>
      </c>
      <c r="I24" s="41"/>
      <c r="J24" s="44">
        <v>0.23400000000000001</v>
      </c>
      <c r="K24" s="41">
        <v>0.123</v>
      </c>
      <c r="L24" s="41">
        <v>0.35699999999999998</v>
      </c>
      <c r="M24" s="38"/>
      <c r="N24" s="41">
        <v>0.38500000000000001</v>
      </c>
      <c r="P24" s="41">
        <v>0.24099999999999999</v>
      </c>
      <c r="Q24" s="41">
        <v>0.123</v>
      </c>
      <c r="R24" s="46">
        <v>0.36399999999999999</v>
      </c>
    </row>
    <row r="25" spans="1:18" x14ac:dyDescent="0.25">
      <c r="A25" s="38">
        <v>1969</v>
      </c>
      <c r="B25" s="41">
        <v>0.32600000000000001</v>
      </c>
      <c r="C25" s="38"/>
      <c r="D25" s="44">
        <v>0.20599999999999999</v>
      </c>
      <c r="E25" s="41">
        <v>0.17399999999999999</v>
      </c>
      <c r="F25" s="41">
        <v>0.379</v>
      </c>
      <c r="G25" s="41"/>
      <c r="H25" s="41">
        <v>0.32600000000000001</v>
      </c>
      <c r="I25" s="41"/>
      <c r="J25" s="44">
        <v>0.19800000000000001</v>
      </c>
      <c r="K25" s="41">
        <v>0.104</v>
      </c>
      <c r="L25" s="41">
        <v>0.30199999999999999</v>
      </c>
      <c r="M25" s="38"/>
      <c r="N25" s="41">
        <v>0.32600000000000001</v>
      </c>
      <c r="P25" s="41">
        <v>0.20399999999999999</v>
      </c>
      <c r="Q25" s="41">
        <v>0.104</v>
      </c>
      <c r="R25" s="46">
        <v>0.309</v>
      </c>
    </row>
    <row r="26" spans="1:18" x14ac:dyDescent="0.25">
      <c r="A26" s="38">
        <v>1970</v>
      </c>
      <c r="B26" s="41">
        <v>0.372</v>
      </c>
      <c r="C26" s="38"/>
      <c r="D26" s="44">
        <v>0.23499999999999999</v>
      </c>
      <c r="E26" s="41">
        <v>0.19800000000000001</v>
      </c>
      <c r="F26" s="41">
        <v>0.433</v>
      </c>
      <c r="G26" s="41"/>
      <c r="H26" s="41">
        <v>0.372</v>
      </c>
      <c r="I26" s="41"/>
      <c r="J26" s="44">
        <v>0.22600000000000001</v>
      </c>
      <c r="K26" s="41">
        <v>0.11899999999999999</v>
      </c>
      <c r="L26" s="41">
        <v>0.34499999999999997</v>
      </c>
      <c r="M26" s="38"/>
      <c r="N26" s="41">
        <v>0.372</v>
      </c>
      <c r="P26" s="41">
        <v>0.23300000000000001</v>
      </c>
      <c r="Q26" s="41">
        <v>0.11899999999999999</v>
      </c>
      <c r="R26" s="46">
        <v>0.35199999999999998</v>
      </c>
    </row>
    <row r="27" spans="1:18" x14ac:dyDescent="0.25">
      <c r="A27" s="38">
        <v>1971</v>
      </c>
      <c r="B27" s="41">
        <v>0.372</v>
      </c>
      <c r="C27" s="38"/>
      <c r="D27" s="44">
        <v>0.23499999999999999</v>
      </c>
      <c r="E27" s="41">
        <v>0.19800000000000001</v>
      </c>
      <c r="F27" s="41">
        <v>0.433</v>
      </c>
      <c r="G27" s="41"/>
      <c r="H27" s="41">
        <v>0.372</v>
      </c>
      <c r="I27" s="41"/>
      <c r="J27" s="44">
        <v>0.22600000000000001</v>
      </c>
      <c r="K27" s="41">
        <v>0.11899999999999999</v>
      </c>
      <c r="L27" s="41">
        <v>0.34499999999999997</v>
      </c>
      <c r="M27" s="38"/>
      <c r="N27" s="41">
        <v>0.372</v>
      </c>
      <c r="P27" s="41">
        <v>0.23300000000000001</v>
      </c>
      <c r="Q27" s="41">
        <v>0.11899999999999999</v>
      </c>
      <c r="R27" s="46">
        <v>0.35199999999999998</v>
      </c>
    </row>
    <row r="28" spans="1:18" x14ac:dyDescent="0.25">
      <c r="A28" s="38">
        <v>1972</v>
      </c>
      <c r="B28" s="41">
        <v>0.43099999999999999</v>
      </c>
      <c r="C28" s="38"/>
      <c r="D28" s="44">
        <v>0.27200000000000002</v>
      </c>
      <c r="E28" s="41">
        <v>0.22900000000000001</v>
      </c>
      <c r="F28" s="41">
        <v>0.501</v>
      </c>
      <c r="G28" s="41"/>
      <c r="H28" s="41">
        <v>0.43099999999999999</v>
      </c>
      <c r="I28" s="41"/>
      <c r="J28" s="44">
        <v>0.26100000000000001</v>
      </c>
      <c r="K28" s="41">
        <v>0.13800000000000001</v>
      </c>
      <c r="L28" s="41">
        <v>0.39900000000000002</v>
      </c>
      <c r="M28" s="38"/>
      <c r="N28" s="41">
        <v>0.43099999999999999</v>
      </c>
      <c r="P28" s="41">
        <v>0.27</v>
      </c>
      <c r="Q28" s="41">
        <v>0.13800000000000001</v>
      </c>
      <c r="R28" s="46">
        <v>0.40699999999999997</v>
      </c>
    </row>
    <row r="29" spans="1:18" x14ac:dyDescent="0.25">
      <c r="A29" s="38">
        <v>1973</v>
      </c>
      <c r="B29" s="41">
        <v>0.33300000000000002</v>
      </c>
      <c r="C29" s="38"/>
      <c r="D29" s="44">
        <v>0.21</v>
      </c>
      <c r="E29" s="41">
        <v>0.17699999999999999</v>
      </c>
      <c r="F29" s="41">
        <v>0.38700000000000001</v>
      </c>
      <c r="G29" s="41"/>
      <c r="H29" s="41">
        <v>0.33300000000000002</v>
      </c>
      <c r="I29" s="41"/>
      <c r="J29" s="44">
        <v>0.20200000000000001</v>
      </c>
      <c r="K29" s="41">
        <v>0.106</v>
      </c>
      <c r="L29" s="41">
        <v>0.308</v>
      </c>
      <c r="M29" s="38"/>
      <c r="N29" s="41">
        <v>0.33300000000000002</v>
      </c>
      <c r="P29" s="41">
        <v>0.20899999999999999</v>
      </c>
      <c r="Q29" s="41">
        <v>0.106</v>
      </c>
      <c r="R29" s="46">
        <v>0.315</v>
      </c>
    </row>
    <row r="30" spans="1:18" x14ac:dyDescent="0.25">
      <c r="A30" s="38">
        <v>1974</v>
      </c>
      <c r="B30" s="41">
        <v>0.36599999999999999</v>
      </c>
      <c r="C30" s="38"/>
      <c r="D30" s="44">
        <v>0.23</v>
      </c>
      <c r="E30" s="41">
        <v>0.19400000000000001</v>
      </c>
      <c r="F30" s="41">
        <v>0.42499999999999999</v>
      </c>
      <c r="G30" s="41"/>
      <c r="H30" s="41">
        <v>0.36599999999999999</v>
      </c>
      <c r="I30" s="41"/>
      <c r="J30" s="44">
        <v>0.222</v>
      </c>
      <c r="K30" s="41">
        <v>0.11700000000000001</v>
      </c>
      <c r="L30" s="41">
        <v>0.33900000000000002</v>
      </c>
      <c r="M30" s="38"/>
      <c r="N30" s="41">
        <v>0.36599999999999999</v>
      </c>
      <c r="P30" s="41">
        <v>0.22900000000000001</v>
      </c>
      <c r="Q30" s="41">
        <v>0.11700000000000001</v>
      </c>
      <c r="R30" s="46">
        <v>0.34599999999999997</v>
      </c>
    </row>
    <row r="31" spans="1:18" x14ac:dyDescent="0.25">
      <c r="A31" s="38">
        <v>1975</v>
      </c>
      <c r="B31" s="41">
        <v>0.3</v>
      </c>
      <c r="C31" s="38"/>
      <c r="D31" s="44">
        <v>0.189</v>
      </c>
      <c r="E31" s="41">
        <v>0.16</v>
      </c>
      <c r="F31" s="41">
        <v>0.34899999999999998</v>
      </c>
      <c r="G31" s="41"/>
      <c r="H31" s="41">
        <v>0.3</v>
      </c>
      <c r="I31" s="41"/>
      <c r="J31" s="44">
        <v>0.182</v>
      </c>
      <c r="K31" s="41">
        <v>9.6000000000000002E-2</v>
      </c>
      <c r="L31" s="41">
        <v>0.27800000000000002</v>
      </c>
      <c r="M31" s="38"/>
      <c r="N31" s="41">
        <v>0.3</v>
      </c>
      <c r="P31" s="41">
        <v>0.188</v>
      </c>
      <c r="Q31" s="41">
        <v>9.6000000000000002E-2</v>
      </c>
      <c r="R31" s="46">
        <v>0.28399999999999997</v>
      </c>
    </row>
    <row r="32" spans="1:18" x14ac:dyDescent="0.25">
      <c r="A32" s="38">
        <v>1976</v>
      </c>
      <c r="B32" s="41">
        <v>0.3</v>
      </c>
      <c r="C32" s="38"/>
      <c r="D32" s="44">
        <v>0.189</v>
      </c>
      <c r="E32" s="41">
        <v>0.16</v>
      </c>
      <c r="F32" s="41">
        <v>0.34899999999999998</v>
      </c>
      <c r="G32" s="41"/>
      <c r="H32" s="41">
        <v>0.3</v>
      </c>
      <c r="I32" s="41"/>
      <c r="J32" s="44">
        <v>0.182</v>
      </c>
      <c r="K32" s="41">
        <v>9.6000000000000002E-2</v>
      </c>
      <c r="L32" s="41">
        <v>0.27800000000000002</v>
      </c>
      <c r="M32" s="38"/>
      <c r="N32" s="41">
        <v>0.3</v>
      </c>
      <c r="P32" s="41">
        <v>0.188</v>
      </c>
      <c r="Q32" s="41">
        <v>9.6000000000000002E-2</v>
      </c>
      <c r="R32" s="46">
        <v>0.28399999999999997</v>
      </c>
    </row>
    <row r="33" spans="1:18" x14ac:dyDescent="0.25">
      <c r="A33" s="38">
        <v>1977</v>
      </c>
      <c r="B33" s="41">
        <v>0.38500000000000001</v>
      </c>
      <c r="C33" s="38"/>
      <c r="D33" s="44">
        <v>0.24299999999999999</v>
      </c>
      <c r="E33" s="41">
        <v>0.20499999999999999</v>
      </c>
      <c r="F33" s="41">
        <v>0.44800000000000001</v>
      </c>
      <c r="G33" s="41"/>
      <c r="H33" s="41">
        <v>0.38500000000000001</v>
      </c>
      <c r="I33" s="41"/>
      <c r="J33" s="44">
        <v>0.23400000000000001</v>
      </c>
      <c r="K33" s="41">
        <v>0.123</v>
      </c>
      <c r="L33" s="41">
        <v>0.35699999999999998</v>
      </c>
      <c r="M33" s="38"/>
      <c r="N33" s="41">
        <v>0.38500000000000001</v>
      </c>
      <c r="P33" s="41">
        <v>0.24099999999999999</v>
      </c>
      <c r="Q33" s="41">
        <v>0.123</v>
      </c>
      <c r="R33" s="46">
        <v>0.36399999999999999</v>
      </c>
    </row>
    <row r="34" spans="1:18" x14ac:dyDescent="0.25">
      <c r="A34" s="38">
        <v>1978</v>
      </c>
      <c r="B34" s="41">
        <v>0.45</v>
      </c>
      <c r="C34" s="38"/>
      <c r="D34" s="44">
        <v>0.28399999999999997</v>
      </c>
      <c r="E34" s="41">
        <v>0.24</v>
      </c>
      <c r="F34" s="41">
        <v>0.52400000000000002</v>
      </c>
      <c r="G34" s="41"/>
      <c r="H34" s="41">
        <v>0.45</v>
      </c>
      <c r="I34" s="41"/>
      <c r="J34" s="44">
        <v>0.27300000000000002</v>
      </c>
      <c r="K34" s="41">
        <v>0.14399999999999999</v>
      </c>
      <c r="L34" s="41">
        <v>0.41699999999999998</v>
      </c>
      <c r="M34" s="38"/>
      <c r="N34" s="41">
        <v>0.45</v>
      </c>
      <c r="P34" s="41">
        <v>0.28199999999999997</v>
      </c>
      <c r="Q34" s="41">
        <v>0.14399999999999999</v>
      </c>
      <c r="R34" s="46">
        <v>0.42599999999999999</v>
      </c>
    </row>
    <row r="35" spans="1:18" x14ac:dyDescent="0.25">
      <c r="A35" s="38">
        <v>1979</v>
      </c>
      <c r="B35" s="41">
        <v>0.46300000000000002</v>
      </c>
      <c r="C35" s="38"/>
      <c r="D35" s="44">
        <v>0.29199999999999998</v>
      </c>
      <c r="E35" s="41">
        <v>0.247</v>
      </c>
      <c r="F35" s="41">
        <v>0.53900000000000003</v>
      </c>
      <c r="G35" s="41"/>
      <c r="H35" s="41">
        <v>0.46300000000000002</v>
      </c>
      <c r="I35" s="41"/>
      <c r="J35" s="44">
        <v>0.28100000000000003</v>
      </c>
      <c r="K35" s="41">
        <v>0.14799999999999999</v>
      </c>
      <c r="L35" s="41">
        <v>0.42899999999999999</v>
      </c>
      <c r="M35" s="38"/>
      <c r="N35" s="41">
        <v>0.46300000000000002</v>
      </c>
      <c r="P35" s="41">
        <v>0.28999999999999998</v>
      </c>
      <c r="Q35" s="41">
        <v>0.14799999999999999</v>
      </c>
      <c r="R35" s="46">
        <v>0.438</v>
      </c>
    </row>
    <row r="36" spans="1:18" x14ac:dyDescent="0.25">
      <c r="A36" s="38">
        <v>1980</v>
      </c>
      <c r="B36" s="41">
        <v>0.48299999999999998</v>
      </c>
      <c r="C36" s="44">
        <v>0.25600000000000001</v>
      </c>
      <c r="D36" s="44">
        <v>0.30499999999999999</v>
      </c>
      <c r="E36" s="41">
        <v>0.25700000000000001</v>
      </c>
      <c r="F36" s="41">
        <v>0.56200000000000006</v>
      </c>
      <c r="G36" s="41"/>
      <c r="H36" s="41">
        <v>0.48299999999999998</v>
      </c>
      <c r="I36" s="41">
        <v>0.247</v>
      </c>
      <c r="J36" s="44">
        <v>0.29299999999999998</v>
      </c>
      <c r="K36" s="41">
        <v>0.154</v>
      </c>
      <c r="L36" s="41">
        <v>0.44700000000000001</v>
      </c>
      <c r="M36" s="38"/>
      <c r="N36" s="41">
        <v>0.48299999999999998</v>
      </c>
      <c r="O36" s="41">
        <v>0.255</v>
      </c>
      <c r="P36" s="41">
        <v>0.30299999999999999</v>
      </c>
      <c r="Q36" s="41">
        <v>0.154</v>
      </c>
      <c r="R36" s="46">
        <v>0.45700000000000002</v>
      </c>
    </row>
    <row r="37" spans="1:18" x14ac:dyDescent="0.25">
      <c r="A37" s="38">
        <v>1981</v>
      </c>
      <c r="B37" s="41">
        <v>0.437</v>
      </c>
      <c r="C37" s="44">
        <v>0.25600000000000001</v>
      </c>
      <c r="D37" s="44">
        <v>0.27600000000000002</v>
      </c>
      <c r="E37" s="41">
        <v>0.23300000000000001</v>
      </c>
      <c r="F37" s="41">
        <v>0.50800000000000001</v>
      </c>
      <c r="G37" s="41"/>
      <c r="H37" s="41">
        <v>0.437</v>
      </c>
      <c r="I37" s="41">
        <v>0.247</v>
      </c>
      <c r="J37" s="44">
        <v>0.26500000000000001</v>
      </c>
      <c r="K37" s="41">
        <v>0.14000000000000001</v>
      </c>
      <c r="L37" s="41">
        <v>0.40500000000000003</v>
      </c>
      <c r="M37" s="38"/>
      <c r="N37" s="41">
        <v>0.437</v>
      </c>
      <c r="O37" s="41">
        <v>0.255</v>
      </c>
      <c r="P37" s="41">
        <v>0.27400000000000002</v>
      </c>
      <c r="Q37" s="41">
        <v>0.14000000000000001</v>
      </c>
      <c r="R37" s="46">
        <v>0.41399999999999998</v>
      </c>
    </row>
    <row r="38" spans="1:18" x14ac:dyDescent="0.25">
      <c r="A38" s="38">
        <v>1982</v>
      </c>
      <c r="B38" s="41">
        <v>0.379</v>
      </c>
      <c r="C38" s="44">
        <v>0.25600000000000001</v>
      </c>
      <c r="D38" s="44">
        <v>0.23899999999999999</v>
      </c>
      <c r="E38" s="41">
        <v>0.20100000000000001</v>
      </c>
      <c r="F38" s="41">
        <v>0.44</v>
      </c>
      <c r="G38" s="41"/>
      <c r="H38" s="41">
        <v>0.379</v>
      </c>
      <c r="I38" s="41">
        <v>0.247</v>
      </c>
      <c r="J38" s="44">
        <v>0.23</v>
      </c>
      <c r="K38" s="41">
        <v>0.121</v>
      </c>
      <c r="L38" s="41">
        <v>0.35099999999999998</v>
      </c>
      <c r="M38" s="38"/>
      <c r="N38" s="41">
        <v>0.379</v>
      </c>
      <c r="O38" s="41">
        <v>0.255</v>
      </c>
      <c r="P38" s="41">
        <v>0.23699999999999999</v>
      </c>
      <c r="Q38" s="41">
        <v>0.121</v>
      </c>
      <c r="R38" s="46">
        <v>0.35799999999999998</v>
      </c>
    </row>
    <row r="39" spans="1:18" x14ac:dyDescent="0.25">
      <c r="A39" s="38">
        <v>1983</v>
      </c>
      <c r="B39" s="41">
        <v>0.52900000000000003</v>
      </c>
      <c r="C39" s="44">
        <v>0.25600000000000001</v>
      </c>
      <c r="D39" s="44">
        <v>0.33300000000000002</v>
      </c>
      <c r="E39" s="41">
        <v>0.28100000000000003</v>
      </c>
      <c r="F39" s="41">
        <v>0.61499999999999999</v>
      </c>
      <c r="G39" s="41"/>
      <c r="H39" s="41">
        <v>0.52900000000000003</v>
      </c>
      <c r="I39" s="41">
        <v>0.247</v>
      </c>
      <c r="J39" s="44">
        <v>0.32100000000000001</v>
      </c>
      <c r="K39" s="41">
        <v>0.16900000000000001</v>
      </c>
      <c r="L39" s="41">
        <v>0.49</v>
      </c>
      <c r="M39" s="38"/>
      <c r="N39" s="41">
        <v>0.52900000000000003</v>
      </c>
      <c r="O39" s="41">
        <v>0.255</v>
      </c>
      <c r="P39" s="41">
        <v>0.33100000000000002</v>
      </c>
      <c r="Q39" s="41">
        <v>0.16900000000000001</v>
      </c>
      <c r="R39" s="46">
        <v>0.5</v>
      </c>
    </row>
    <row r="40" spans="1:18" x14ac:dyDescent="0.25">
      <c r="A40" s="38">
        <v>1984</v>
      </c>
      <c r="B40" s="41">
        <v>0.47</v>
      </c>
      <c r="C40" s="44">
        <v>0.25600000000000001</v>
      </c>
      <c r="D40" s="44">
        <v>0.29599999999999999</v>
      </c>
      <c r="E40" s="41">
        <v>0.25</v>
      </c>
      <c r="F40" s="41">
        <v>0.54600000000000004</v>
      </c>
      <c r="G40" s="41"/>
      <c r="H40" s="41">
        <v>0.47</v>
      </c>
      <c r="I40" s="41">
        <v>0.247</v>
      </c>
      <c r="J40" s="44">
        <v>0.28499999999999998</v>
      </c>
      <c r="K40" s="41">
        <v>0.15</v>
      </c>
      <c r="L40" s="41">
        <v>0.435</v>
      </c>
      <c r="M40" s="38"/>
      <c r="N40" s="41">
        <v>0.47</v>
      </c>
      <c r="O40" s="41">
        <v>0.255</v>
      </c>
      <c r="P40" s="41">
        <v>0.29399999999999998</v>
      </c>
      <c r="Q40" s="41">
        <v>0.15</v>
      </c>
      <c r="R40" s="46">
        <v>0.44400000000000001</v>
      </c>
    </row>
    <row r="41" spans="1:18" x14ac:dyDescent="0.25">
      <c r="A41" s="38">
        <v>1985</v>
      </c>
      <c r="B41" s="41">
        <v>0.49</v>
      </c>
      <c r="C41" s="44">
        <v>0.25600000000000001</v>
      </c>
      <c r="D41" s="44">
        <v>0.309</v>
      </c>
      <c r="E41" s="41">
        <v>0.26</v>
      </c>
      <c r="F41" s="41">
        <v>0.56899999999999995</v>
      </c>
      <c r="G41" s="41"/>
      <c r="H41" s="41">
        <v>0.49</v>
      </c>
      <c r="I41" s="41">
        <v>0.247</v>
      </c>
      <c r="J41" s="44">
        <v>0.29699999999999999</v>
      </c>
      <c r="K41" s="41">
        <v>0.156</v>
      </c>
      <c r="L41" s="41">
        <v>0.45300000000000001</v>
      </c>
      <c r="M41" s="38"/>
      <c r="N41" s="41">
        <v>0.49</v>
      </c>
      <c r="O41" s="41">
        <v>0.255</v>
      </c>
      <c r="P41" s="41">
        <v>0.307</v>
      </c>
      <c r="Q41" s="41">
        <v>0.156</v>
      </c>
      <c r="R41" s="46">
        <v>0.46300000000000002</v>
      </c>
    </row>
    <row r="42" spans="1:18" x14ac:dyDescent="0.25">
      <c r="A42" s="38">
        <v>1986</v>
      </c>
      <c r="B42" s="41">
        <v>0.54200000000000004</v>
      </c>
      <c r="C42" s="44">
        <v>0.25600000000000001</v>
      </c>
      <c r="D42" s="44">
        <v>0.34200000000000003</v>
      </c>
      <c r="E42" s="41">
        <v>0.28799999999999998</v>
      </c>
      <c r="F42" s="41">
        <v>0.63</v>
      </c>
      <c r="G42" s="41"/>
      <c r="H42" s="41">
        <v>0.54200000000000004</v>
      </c>
      <c r="I42" s="41">
        <v>0.247</v>
      </c>
      <c r="J42" s="44">
        <v>0.32900000000000001</v>
      </c>
      <c r="K42" s="41">
        <v>0.17299999999999999</v>
      </c>
      <c r="L42" s="41">
        <v>0.502</v>
      </c>
      <c r="M42" s="38"/>
      <c r="N42" s="41">
        <v>0.54200000000000004</v>
      </c>
      <c r="O42" s="41">
        <v>0.255</v>
      </c>
      <c r="P42" s="41">
        <v>0.33900000000000002</v>
      </c>
      <c r="Q42" s="41">
        <v>0.17299999999999999</v>
      </c>
      <c r="R42" s="46">
        <v>0.51200000000000001</v>
      </c>
    </row>
    <row r="43" spans="1:18" x14ac:dyDescent="0.25">
      <c r="A43" s="38">
        <v>1987</v>
      </c>
      <c r="B43" s="41">
        <v>0.41799999999999998</v>
      </c>
      <c r="C43" s="44">
        <v>0.25600000000000001</v>
      </c>
      <c r="D43" s="44">
        <v>0.26300000000000001</v>
      </c>
      <c r="E43" s="41">
        <v>0.222</v>
      </c>
      <c r="F43" s="41">
        <v>0.48599999999999999</v>
      </c>
      <c r="G43" s="41"/>
      <c r="H43" s="41">
        <v>0.41799999999999998</v>
      </c>
      <c r="I43" s="41">
        <v>0.247</v>
      </c>
      <c r="J43" s="44">
        <v>0.254</v>
      </c>
      <c r="K43" s="41">
        <v>0.13300000000000001</v>
      </c>
      <c r="L43" s="41">
        <v>0.38700000000000001</v>
      </c>
      <c r="M43" s="38"/>
      <c r="N43" s="41">
        <v>0.41799999999999998</v>
      </c>
      <c r="O43" s="41">
        <v>0.255</v>
      </c>
      <c r="P43" s="41">
        <v>0.26200000000000001</v>
      </c>
      <c r="Q43" s="41">
        <v>0.13300000000000001</v>
      </c>
      <c r="R43" s="46">
        <v>0.39500000000000002</v>
      </c>
    </row>
    <row r="44" spans="1:18" x14ac:dyDescent="0.25">
      <c r="A44" s="38">
        <v>1988</v>
      </c>
      <c r="B44" s="41">
        <v>0.41099999999999998</v>
      </c>
      <c r="C44" s="44">
        <v>0.25600000000000001</v>
      </c>
      <c r="D44" s="44">
        <v>0.25900000000000001</v>
      </c>
      <c r="E44" s="41">
        <v>0.219</v>
      </c>
      <c r="F44" s="41">
        <v>0.47799999999999998</v>
      </c>
      <c r="G44" s="41"/>
      <c r="H44" s="41">
        <v>0.41099999999999998</v>
      </c>
      <c r="I44" s="41">
        <v>0.247</v>
      </c>
      <c r="J44" s="44">
        <v>0.25</v>
      </c>
      <c r="K44" s="41">
        <v>0.13100000000000001</v>
      </c>
      <c r="L44" s="41">
        <v>0.38100000000000001</v>
      </c>
      <c r="M44" s="38"/>
      <c r="N44" s="41">
        <v>0.41099999999999998</v>
      </c>
      <c r="O44" s="41">
        <v>0.255</v>
      </c>
      <c r="P44" s="41">
        <v>0.25800000000000001</v>
      </c>
      <c r="Q44" s="41">
        <v>0.13100000000000001</v>
      </c>
      <c r="R44" s="46">
        <v>0.38900000000000001</v>
      </c>
    </row>
    <row r="45" spans="1:18" x14ac:dyDescent="0.25">
      <c r="A45" s="38">
        <v>1989</v>
      </c>
      <c r="B45" s="41">
        <v>0.40100000000000002</v>
      </c>
      <c r="C45" s="44">
        <v>0.25600000000000001</v>
      </c>
      <c r="D45" s="44">
        <v>0.253</v>
      </c>
      <c r="E45" s="41">
        <v>0.21299999999999999</v>
      </c>
      <c r="F45" s="41">
        <v>0.46600000000000003</v>
      </c>
      <c r="G45" s="41"/>
      <c r="H45" s="41">
        <v>0.40100000000000002</v>
      </c>
      <c r="I45" s="41">
        <v>0.247</v>
      </c>
      <c r="J45" s="44">
        <v>0.24399999999999999</v>
      </c>
      <c r="K45" s="41">
        <v>0.128</v>
      </c>
      <c r="L45" s="41">
        <v>0.372</v>
      </c>
      <c r="M45" s="38"/>
      <c r="N45" s="41">
        <v>0.40100000000000002</v>
      </c>
      <c r="O45" s="41">
        <v>0.255</v>
      </c>
      <c r="P45" s="41">
        <v>0.251</v>
      </c>
      <c r="Q45" s="41">
        <v>0.128</v>
      </c>
      <c r="R45" s="46">
        <v>0.379</v>
      </c>
    </row>
    <row r="46" spans="1:18" x14ac:dyDescent="0.25">
      <c r="A46" s="38">
        <v>1990</v>
      </c>
      <c r="B46" s="41">
        <v>0.45500000000000002</v>
      </c>
      <c r="C46" s="44">
        <v>0.25600000000000001</v>
      </c>
      <c r="D46" s="44">
        <v>0.28699999999999998</v>
      </c>
      <c r="E46" s="41">
        <v>0.24199999999999999</v>
      </c>
      <c r="F46" s="41">
        <v>0.52900000000000003</v>
      </c>
      <c r="G46" s="41"/>
      <c r="H46" s="41">
        <v>0.45500000000000002</v>
      </c>
      <c r="I46" s="41">
        <v>0.247</v>
      </c>
      <c r="J46" s="44">
        <v>0.27600000000000002</v>
      </c>
      <c r="K46" s="41">
        <v>0.14499999999999999</v>
      </c>
      <c r="L46" s="41">
        <v>0.42099999999999999</v>
      </c>
      <c r="M46" s="38"/>
      <c r="N46" s="41">
        <v>0.45500000000000002</v>
      </c>
      <c r="O46" s="41">
        <v>0.255</v>
      </c>
      <c r="P46" s="41">
        <v>0.28499999999999998</v>
      </c>
      <c r="Q46" s="41">
        <v>0.14499999999999999</v>
      </c>
      <c r="R46" s="46">
        <v>0.43</v>
      </c>
    </row>
    <row r="47" spans="1:18" x14ac:dyDescent="0.25">
      <c r="A47" s="38">
        <v>1991</v>
      </c>
      <c r="B47" s="41">
        <v>0.32800000000000001</v>
      </c>
      <c r="C47" s="44">
        <v>0.25600000000000001</v>
      </c>
      <c r="D47" s="44">
        <v>0.20699999999999999</v>
      </c>
      <c r="E47" s="41">
        <v>0.29599999999999999</v>
      </c>
      <c r="F47" s="41">
        <v>0.503</v>
      </c>
      <c r="G47" s="41"/>
      <c r="H47" s="41">
        <v>0.32800000000000001</v>
      </c>
      <c r="I47" s="41">
        <v>0.247</v>
      </c>
      <c r="J47" s="44">
        <v>0.19900000000000001</v>
      </c>
      <c r="K47" s="41">
        <v>0.17799999999999999</v>
      </c>
      <c r="L47" s="41">
        <v>0.376</v>
      </c>
      <c r="M47" s="38"/>
      <c r="N47" s="41">
        <v>0.32800000000000001</v>
      </c>
      <c r="O47" s="41">
        <v>0.255</v>
      </c>
      <c r="P47" s="41">
        <v>0.20499999999999999</v>
      </c>
      <c r="Q47" s="41">
        <v>0.17799999999999999</v>
      </c>
      <c r="R47" s="46">
        <v>0.38300000000000001</v>
      </c>
    </row>
    <row r="48" spans="1:18" x14ac:dyDescent="0.25">
      <c r="A48" s="38">
        <v>1992</v>
      </c>
      <c r="B48" s="41">
        <v>0.28799999999999998</v>
      </c>
      <c r="C48" s="44">
        <v>0.25600000000000001</v>
      </c>
      <c r="D48" s="44">
        <v>0.18099999999999999</v>
      </c>
      <c r="E48" s="41">
        <v>0.36499999999999999</v>
      </c>
      <c r="F48" s="41">
        <v>0.54600000000000004</v>
      </c>
      <c r="G48" s="41"/>
      <c r="H48" s="41">
        <v>0.28799999999999998</v>
      </c>
      <c r="I48" s="41">
        <v>0.247</v>
      </c>
      <c r="J48" s="44">
        <v>0.17499999999999999</v>
      </c>
      <c r="K48" s="41">
        <v>0.219</v>
      </c>
      <c r="L48" s="41">
        <v>0.39400000000000002</v>
      </c>
      <c r="M48" s="38"/>
      <c r="N48" s="41">
        <v>0.28799999999999998</v>
      </c>
      <c r="O48" s="41">
        <v>0.255</v>
      </c>
      <c r="P48" s="41">
        <v>0.18</v>
      </c>
      <c r="Q48" s="41">
        <v>0.219</v>
      </c>
      <c r="R48" s="46">
        <v>0.39900000000000002</v>
      </c>
    </row>
    <row r="49" spans="1:18" x14ac:dyDescent="0.25">
      <c r="A49" s="38">
        <v>1993</v>
      </c>
      <c r="B49" s="41">
        <v>0.28599999999999998</v>
      </c>
      <c r="C49" s="44">
        <v>0.25600000000000001</v>
      </c>
      <c r="D49" s="44">
        <v>0.18099999999999999</v>
      </c>
      <c r="E49" s="41">
        <v>0.28000000000000003</v>
      </c>
      <c r="F49" s="41">
        <v>0.46100000000000002</v>
      </c>
      <c r="G49" s="41"/>
      <c r="H49" s="41">
        <v>0.28599999999999998</v>
      </c>
      <c r="I49" s="41">
        <v>0.247</v>
      </c>
      <c r="J49" s="44">
        <v>0.17399999999999999</v>
      </c>
      <c r="K49" s="41">
        <v>0.16800000000000001</v>
      </c>
      <c r="L49" s="41">
        <v>0.34200000000000003</v>
      </c>
      <c r="M49" s="38"/>
      <c r="N49" s="41">
        <v>0.28599999999999998</v>
      </c>
      <c r="O49" s="41">
        <v>0.255</v>
      </c>
      <c r="P49" s="41">
        <v>0.17899999999999999</v>
      </c>
      <c r="Q49" s="41">
        <v>0.16800000000000001</v>
      </c>
      <c r="R49" s="46">
        <v>0.34799999999999998</v>
      </c>
    </row>
    <row r="50" spans="1:18" x14ac:dyDescent="0.25">
      <c r="A50" s="38">
        <v>1994</v>
      </c>
      <c r="B50" s="41">
        <v>0.32</v>
      </c>
      <c r="C50" s="44">
        <v>0.25600000000000001</v>
      </c>
      <c r="D50" s="44">
        <v>0.20200000000000001</v>
      </c>
      <c r="E50" s="41">
        <v>0.34699999999999998</v>
      </c>
      <c r="F50" s="41">
        <v>0.54900000000000004</v>
      </c>
      <c r="G50" s="41"/>
      <c r="H50" s="41">
        <v>0.32</v>
      </c>
      <c r="I50" s="41">
        <v>0.247</v>
      </c>
      <c r="J50" s="44">
        <v>0.19400000000000001</v>
      </c>
      <c r="K50" s="41">
        <v>0.20799999999999999</v>
      </c>
      <c r="L50" s="41">
        <v>0.40200000000000002</v>
      </c>
      <c r="M50" s="38"/>
      <c r="N50" s="41">
        <v>0.32</v>
      </c>
      <c r="O50" s="41">
        <v>0.255</v>
      </c>
      <c r="P50" s="41">
        <v>0.20100000000000001</v>
      </c>
      <c r="Q50" s="41">
        <v>0.20799999999999999</v>
      </c>
      <c r="R50" s="46">
        <v>0.40899999999999997</v>
      </c>
    </row>
    <row r="51" spans="1:18" x14ac:dyDescent="0.25">
      <c r="A51" s="38">
        <v>1995</v>
      </c>
      <c r="B51" s="41">
        <v>0.219</v>
      </c>
      <c r="C51" s="44">
        <v>0.25600000000000001</v>
      </c>
      <c r="D51" s="44">
        <v>0.13800000000000001</v>
      </c>
      <c r="E51" s="41">
        <v>0.187</v>
      </c>
      <c r="F51" s="41">
        <v>0.32500000000000001</v>
      </c>
      <c r="G51" s="41"/>
      <c r="H51" s="41">
        <v>0.219</v>
      </c>
      <c r="I51" s="41">
        <v>0.247</v>
      </c>
      <c r="J51" s="44">
        <v>0.13300000000000001</v>
      </c>
      <c r="K51" s="41">
        <v>0.112</v>
      </c>
      <c r="L51" s="41">
        <v>0.245</v>
      </c>
      <c r="M51" s="38"/>
      <c r="N51" s="41">
        <v>0.219</v>
      </c>
      <c r="O51" s="41">
        <v>0.255</v>
      </c>
      <c r="P51" s="41">
        <v>0.13700000000000001</v>
      </c>
      <c r="Q51" s="41">
        <v>0.112</v>
      </c>
      <c r="R51" s="46">
        <v>0.249</v>
      </c>
    </row>
    <row r="52" spans="1:18" x14ac:dyDescent="0.25">
      <c r="A52" s="38">
        <v>1996</v>
      </c>
      <c r="B52" s="41">
        <v>0.45800000000000002</v>
      </c>
      <c r="C52" s="44">
        <v>0.25600000000000001</v>
      </c>
      <c r="D52" s="44">
        <v>0.28899999999999998</v>
      </c>
      <c r="E52" s="41">
        <v>0.28100000000000003</v>
      </c>
      <c r="F52" s="41">
        <v>0.56999999999999995</v>
      </c>
      <c r="G52" s="41"/>
      <c r="H52" s="41">
        <v>0.45800000000000002</v>
      </c>
      <c r="I52" s="41">
        <v>0.247</v>
      </c>
      <c r="J52" s="44">
        <v>0.27800000000000002</v>
      </c>
      <c r="K52" s="41">
        <v>0.16800000000000001</v>
      </c>
      <c r="L52" s="41">
        <v>0.44700000000000001</v>
      </c>
      <c r="M52" s="38"/>
      <c r="N52" s="41">
        <v>0.45800000000000002</v>
      </c>
      <c r="O52" s="41">
        <v>0.255</v>
      </c>
      <c r="P52" s="41">
        <v>0.28699999999999998</v>
      </c>
      <c r="Q52" s="41">
        <v>0.16800000000000001</v>
      </c>
      <c r="R52" s="46">
        <v>0.45600000000000002</v>
      </c>
    </row>
    <row r="53" spans="1:18" x14ac:dyDescent="0.25">
      <c r="A53" s="38">
        <v>1997</v>
      </c>
      <c r="B53" s="41">
        <v>0.17799999999999999</v>
      </c>
      <c r="C53" s="44">
        <v>0.183</v>
      </c>
      <c r="D53" s="44">
        <v>0.183</v>
      </c>
      <c r="E53" s="41">
        <v>0.35399999999999998</v>
      </c>
      <c r="F53" s="41">
        <v>0.53700000000000003</v>
      </c>
      <c r="G53" s="41"/>
      <c r="H53" s="41">
        <v>0.17799999999999999</v>
      </c>
      <c r="I53" s="41">
        <v>0.22500000000000001</v>
      </c>
      <c r="J53" s="44">
        <v>0.22500000000000001</v>
      </c>
      <c r="K53" s="41">
        <v>0.21199999999999999</v>
      </c>
      <c r="L53" s="41">
        <v>0.437</v>
      </c>
      <c r="M53" s="38"/>
      <c r="N53" s="41">
        <v>0.17799999999999999</v>
      </c>
      <c r="O53" s="41">
        <v>0.23300000000000001</v>
      </c>
      <c r="P53" s="41">
        <v>0.23300000000000001</v>
      </c>
      <c r="Q53" s="41">
        <v>0.21199999999999999</v>
      </c>
      <c r="R53" s="46">
        <v>0.44500000000000001</v>
      </c>
    </row>
    <row r="54" spans="1:18" x14ac:dyDescent="0.25">
      <c r="A54" s="38">
        <v>1998</v>
      </c>
      <c r="B54" s="41">
        <v>5.0000000000000001E-3</v>
      </c>
      <c r="C54" s="44">
        <v>3.4000000000000002E-2</v>
      </c>
      <c r="D54" s="44">
        <v>3.4000000000000002E-2</v>
      </c>
      <c r="E54" s="41">
        <v>0.18</v>
      </c>
      <c r="F54" s="41">
        <v>0.215</v>
      </c>
      <c r="G54" s="41"/>
      <c r="H54" s="41">
        <v>5.0000000000000001E-3</v>
      </c>
      <c r="I54" s="41">
        <v>4.5999999999999999E-2</v>
      </c>
      <c r="J54" s="44">
        <v>4.5999999999999999E-2</v>
      </c>
      <c r="K54" s="41">
        <v>0.108</v>
      </c>
      <c r="L54" s="41">
        <v>0.155</v>
      </c>
      <c r="M54" s="38"/>
      <c r="N54" s="41">
        <v>5.0000000000000001E-3</v>
      </c>
      <c r="O54" s="41">
        <v>5.2999999999999999E-2</v>
      </c>
      <c r="P54" s="41">
        <v>5.2999999999999999E-2</v>
      </c>
      <c r="Q54" s="41">
        <v>0.108</v>
      </c>
      <c r="R54" s="46">
        <v>0.161</v>
      </c>
    </row>
    <row r="55" spans="1:18" x14ac:dyDescent="0.25">
      <c r="A55" s="38">
        <v>1999</v>
      </c>
      <c r="B55" s="41">
        <v>1.2999999999999999E-2</v>
      </c>
      <c r="C55" s="44">
        <v>2.7E-2</v>
      </c>
      <c r="D55" s="44">
        <v>2.7E-2</v>
      </c>
      <c r="E55" s="41">
        <v>0.2</v>
      </c>
      <c r="F55" s="41">
        <v>0.22700000000000001</v>
      </c>
      <c r="G55" s="41"/>
      <c r="H55" s="41">
        <v>1.2999999999999999E-2</v>
      </c>
      <c r="I55" s="41">
        <v>3.5999999999999997E-2</v>
      </c>
      <c r="J55" s="44">
        <v>3.5999999999999997E-2</v>
      </c>
      <c r="K55" s="41">
        <v>0.12</v>
      </c>
      <c r="L55" s="41">
        <v>0.156</v>
      </c>
      <c r="M55" s="38"/>
      <c r="N55" s="41">
        <v>1.2999999999999999E-2</v>
      </c>
      <c r="O55" s="41">
        <v>4.2999999999999997E-2</v>
      </c>
      <c r="P55" s="41">
        <v>4.2999999999999997E-2</v>
      </c>
      <c r="Q55" s="41">
        <v>0.12</v>
      </c>
      <c r="R55" s="46">
        <v>0.16300000000000001</v>
      </c>
    </row>
    <row r="56" spans="1:18" x14ac:dyDescent="0.25">
      <c r="A56" s="38">
        <v>2000</v>
      </c>
      <c r="B56" s="41">
        <v>0.105</v>
      </c>
      <c r="C56" s="44">
        <v>0.02</v>
      </c>
      <c r="D56" s="44">
        <v>0.02</v>
      </c>
      <c r="E56" s="41">
        <v>0.26900000000000002</v>
      </c>
      <c r="F56" s="41">
        <v>0.28999999999999998</v>
      </c>
      <c r="G56" s="41"/>
      <c r="H56" s="41">
        <v>0.105</v>
      </c>
      <c r="I56" s="41">
        <v>3.2000000000000001E-2</v>
      </c>
      <c r="J56" s="44">
        <v>3.2000000000000001E-2</v>
      </c>
      <c r="K56" s="41">
        <v>0.16200000000000001</v>
      </c>
      <c r="L56" s="41">
        <v>0.193</v>
      </c>
      <c r="M56" s="38"/>
      <c r="N56" s="41">
        <v>0.105</v>
      </c>
      <c r="O56" s="41">
        <v>3.9E-2</v>
      </c>
      <c r="P56" s="41">
        <v>3.9E-2</v>
      </c>
      <c r="Q56" s="41">
        <v>0.16200000000000001</v>
      </c>
      <c r="R56" s="46">
        <v>0.20100000000000001</v>
      </c>
    </row>
    <row r="57" spans="1:18" x14ac:dyDescent="0.25">
      <c r="A57" s="38">
        <v>2001</v>
      </c>
      <c r="B57" s="41">
        <v>5.6000000000000001E-2</v>
      </c>
      <c r="C57" s="44">
        <v>3.7999999999999999E-2</v>
      </c>
      <c r="D57" s="44">
        <v>3.7999999999999999E-2</v>
      </c>
      <c r="E57" s="41">
        <v>0.23799999999999999</v>
      </c>
      <c r="F57" s="41">
        <v>0.27500000000000002</v>
      </c>
      <c r="G57" s="41"/>
      <c r="H57" s="41">
        <v>5.6000000000000001E-2</v>
      </c>
      <c r="I57" s="41">
        <v>5.1999999999999998E-2</v>
      </c>
      <c r="J57" s="44">
        <v>5.1999999999999998E-2</v>
      </c>
      <c r="K57" s="41">
        <v>0.14299999999999999</v>
      </c>
      <c r="L57" s="41">
        <v>0.19500000000000001</v>
      </c>
      <c r="M57" s="38"/>
      <c r="N57" s="41">
        <v>5.6000000000000001E-2</v>
      </c>
      <c r="O57" s="41">
        <v>6.2E-2</v>
      </c>
      <c r="P57" s="41">
        <v>6.2E-2</v>
      </c>
      <c r="Q57" s="41">
        <v>0.14299999999999999</v>
      </c>
      <c r="R57" s="46">
        <v>0.20399999999999999</v>
      </c>
    </row>
    <row r="58" spans="1:18" x14ac:dyDescent="0.25">
      <c r="A58" s="38">
        <v>2002</v>
      </c>
      <c r="B58" s="41">
        <v>0.14099999999999999</v>
      </c>
      <c r="C58" s="44">
        <v>5.1999999999999998E-2</v>
      </c>
      <c r="D58" s="44">
        <v>5.1999999999999998E-2</v>
      </c>
      <c r="E58" s="41">
        <v>0.13300000000000001</v>
      </c>
      <c r="F58" s="41">
        <v>0.185</v>
      </c>
      <c r="G58" s="41"/>
      <c r="H58" s="41">
        <v>0.14099999999999999</v>
      </c>
      <c r="I58" s="41">
        <v>5.6000000000000001E-2</v>
      </c>
      <c r="J58" s="44">
        <v>5.6000000000000001E-2</v>
      </c>
      <c r="K58" s="41">
        <v>0.08</v>
      </c>
      <c r="L58" s="41">
        <v>0.13600000000000001</v>
      </c>
      <c r="M58" s="38"/>
      <c r="N58" s="41">
        <v>0.14099999999999999</v>
      </c>
      <c r="O58" s="41">
        <v>6.5000000000000002E-2</v>
      </c>
      <c r="P58" s="41">
        <v>6.5000000000000002E-2</v>
      </c>
      <c r="Q58" s="41">
        <v>0.08</v>
      </c>
      <c r="R58" s="46">
        <v>0.14499999999999999</v>
      </c>
    </row>
    <row r="59" spans="1:18" x14ac:dyDescent="0.25">
      <c r="A59" s="38">
        <v>2003</v>
      </c>
      <c r="B59" s="41">
        <v>9.2999999999999999E-2</v>
      </c>
      <c r="C59" s="44">
        <v>6.2E-2</v>
      </c>
      <c r="D59" s="44">
        <v>6.2E-2</v>
      </c>
      <c r="E59" s="41">
        <v>0.187</v>
      </c>
      <c r="F59" s="41">
        <v>0.249</v>
      </c>
      <c r="G59" s="41"/>
      <c r="H59" s="41">
        <v>9.2999999999999999E-2</v>
      </c>
      <c r="I59" s="41">
        <v>7.3999999999999996E-2</v>
      </c>
      <c r="J59" s="44">
        <v>7.3999999999999996E-2</v>
      </c>
      <c r="K59" s="41">
        <v>0.112</v>
      </c>
      <c r="L59" s="41">
        <v>0.187</v>
      </c>
      <c r="M59" s="38"/>
      <c r="N59" s="41">
        <v>9.2999999999999999E-2</v>
      </c>
      <c r="O59" s="41">
        <v>8.4000000000000005E-2</v>
      </c>
      <c r="P59" s="41">
        <v>8.4000000000000005E-2</v>
      </c>
      <c r="Q59" s="41">
        <v>0.112</v>
      </c>
      <c r="R59" s="46">
        <v>0.19600000000000001</v>
      </c>
    </row>
    <row r="60" spans="1:18" x14ac:dyDescent="0.25">
      <c r="A60" s="38">
        <v>2004</v>
      </c>
      <c r="B60" s="41">
        <v>0.19700000000000001</v>
      </c>
      <c r="C60" s="44">
        <v>7.4999999999999997E-2</v>
      </c>
      <c r="D60" s="44">
        <v>7.4999999999999997E-2</v>
      </c>
      <c r="E60" s="41">
        <v>0.218</v>
      </c>
      <c r="F60" s="41">
        <v>0.29299999999999998</v>
      </c>
      <c r="G60" s="41"/>
      <c r="H60" s="41">
        <v>0.19700000000000001</v>
      </c>
      <c r="I60" s="41">
        <v>0.124</v>
      </c>
      <c r="J60" s="44">
        <v>0.124</v>
      </c>
      <c r="K60" s="41">
        <v>0.13100000000000001</v>
      </c>
      <c r="L60" s="41">
        <v>0.255</v>
      </c>
      <c r="M60" s="38"/>
      <c r="N60" s="41">
        <v>0.19700000000000001</v>
      </c>
      <c r="O60" s="41">
        <v>0.13300000000000001</v>
      </c>
      <c r="P60" s="41">
        <v>0.13300000000000001</v>
      </c>
      <c r="Q60" s="41">
        <v>0.13100000000000001</v>
      </c>
      <c r="R60" s="46">
        <v>0.26400000000000001</v>
      </c>
    </row>
    <row r="61" spans="1:18" x14ac:dyDescent="0.25">
      <c r="A61" s="38">
        <v>2005</v>
      </c>
      <c r="B61" s="41">
        <v>6.5000000000000002E-2</v>
      </c>
      <c r="C61" s="44">
        <v>0.11600000000000001</v>
      </c>
      <c r="D61" s="44">
        <v>0.11600000000000001</v>
      </c>
      <c r="E61" s="41">
        <v>0.221</v>
      </c>
      <c r="F61" s="41">
        <v>0.33700000000000002</v>
      </c>
      <c r="G61" s="41"/>
      <c r="H61" s="41">
        <v>6.5000000000000002E-2</v>
      </c>
      <c r="I61" s="41">
        <v>7.9000000000000001E-2</v>
      </c>
      <c r="J61" s="44">
        <v>7.9000000000000001E-2</v>
      </c>
      <c r="K61" s="41">
        <v>0.13300000000000001</v>
      </c>
      <c r="L61" s="41">
        <v>0.21199999999999999</v>
      </c>
      <c r="M61" s="38"/>
      <c r="N61" s="41">
        <v>6.5000000000000002E-2</v>
      </c>
      <c r="O61" s="41">
        <v>8.8999999999999996E-2</v>
      </c>
      <c r="P61" s="41">
        <v>8.8999999999999996E-2</v>
      </c>
      <c r="Q61" s="41">
        <v>0.13300000000000001</v>
      </c>
      <c r="R61" s="46">
        <v>0.221</v>
      </c>
    </row>
    <row r="62" spans="1:18" x14ac:dyDescent="0.25">
      <c r="A62" s="38">
        <v>2006</v>
      </c>
      <c r="B62" s="41">
        <v>8.4000000000000005E-2</v>
      </c>
      <c r="C62" s="44">
        <v>7.0999999999999994E-2</v>
      </c>
      <c r="D62" s="44">
        <v>7.0999999999999994E-2</v>
      </c>
      <c r="E62" s="41">
        <v>0.19</v>
      </c>
      <c r="F62" s="41">
        <v>0.26100000000000001</v>
      </c>
      <c r="G62" s="41"/>
      <c r="H62" s="41">
        <v>8.4000000000000005E-2</v>
      </c>
      <c r="I62" s="41">
        <v>6.8000000000000005E-2</v>
      </c>
      <c r="J62" s="44">
        <v>6.8000000000000005E-2</v>
      </c>
      <c r="K62" s="41">
        <v>0.114</v>
      </c>
      <c r="L62" s="41">
        <v>0.182</v>
      </c>
      <c r="M62" s="38"/>
      <c r="N62" s="41">
        <v>8.4000000000000005E-2</v>
      </c>
      <c r="O62" s="41">
        <v>7.6999999999999999E-2</v>
      </c>
      <c r="P62" s="41">
        <v>7.6999999999999999E-2</v>
      </c>
      <c r="Q62" s="41">
        <v>0.114</v>
      </c>
      <c r="R62" s="46">
        <v>0.191</v>
      </c>
    </row>
    <row r="63" spans="1:18" x14ac:dyDescent="0.25">
      <c r="A63" s="38">
        <v>2007</v>
      </c>
      <c r="B63" s="41">
        <v>0.16400000000000001</v>
      </c>
      <c r="C63" s="44">
        <v>0.1</v>
      </c>
      <c r="D63" s="44">
        <v>0.1</v>
      </c>
      <c r="E63" s="41">
        <v>0.29799999999999999</v>
      </c>
      <c r="F63" s="41">
        <v>0.39800000000000002</v>
      </c>
      <c r="G63" s="41"/>
      <c r="H63" s="41">
        <v>0.16400000000000001</v>
      </c>
      <c r="I63" s="41">
        <v>0.06</v>
      </c>
      <c r="J63" s="44">
        <v>0.06</v>
      </c>
      <c r="K63" s="41">
        <v>0.17899999999999999</v>
      </c>
      <c r="L63" s="41">
        <v>0.23899999999999999</v>
      </c>
      <c r="M63" s="38"/>
      <c r="N63" s="41">
        <v>0.16400000000000001</v>
      </c>
      <c r="O63" s="41">
        <v>6.9000000000000006E-2</v>
      </c>
      <c r="P63" s="41">
        <v>6.9000000000000006E-2</v>
      </c>
      <c r="Q63" s="41">
        <v>0.17899999999999999</v>
      </c>
      <c r="R63" s="46">
        <v>0.248</v>
      </c>
    </row>
    <row r="64" spans="1:18" x14ac:dyDescent="0.25">
      <c r="A64" s="38">
        <v>2008</v>
      </c>
      <c r="B64" s="41">
        <v>0.06</v>
      </c>
      <c r="C64" s="44">
        <v>7.3999999999999996E-2</v>
      </c>
      <c r="D64" s="44">
        <v>7.3999999999999996E-2</v>
      </c>
      <c r="E64" s="41">
        <v>0.33600000000000002</v>
      </c>
      <c r="F64" s="41">
        <v>0.41</v>
      </c>
      <c r="G64" s="41"/>
      <c r="H64" s="41">
        <v>0.06</v>
      </c>
      <c r="I64" s="41">
        <v>5.7000000000000002E-2</v>
      </c>
      <c r="J64" s="44">
        <v>5.7000000000000002E-2</v>
      </c>
      <c r="K64" s="41">
        <v>0.20200000000000001</v>
      </c>
      <c r="L64" s="41">
        <v>0.25900000000000001</v>
      </c>
      <c r="M64" s="38"/>
      <c r="N64" s="41">
        <v>0.06</v>
      </c>
      <c r="O64" s="41">
        <v>6.6000000000000003E-2</v>
      </c>
      <c r="P64" s="41">
        <v>6.6000000000000003E-2</v>
      </c>
      <c r="Q64" s="41">
        <v>0.20200000000000001</v>
      </c>
      <c r="R64" s="46">
        <v>0.26800000000000002</v>
      </c>
    </row>
    <row r="65" spans="1:18" x14ac:dyDescent="0.25">
      <c r="A65" s="38">
        <v>2009</v>
      </c>
      <c r="B65" s="41">
        <v>9.1999999999999998E-2</v>
      </c>
      <c r="C65" s="44">
        <v>0.14499999999999999</v>
      </c>
      <c r="D65" s="44">
        <v>0.14499999999999999</v>
      </c>
      <c r="E65" s="41">
        <v>0.29599999999999999</v>
      </c>
      <c r="F65" s="41">
        <v>0.441</v>
      </c>
      <c r="G65" s="41"/>
      <c r="H65" s="41">
        <v>9.1999999999999998E-2</v>
      </c>
      <c r="I65" s="41">
        <v>7.0000000000000007E-2</v>
      </c>
      <c r="J65" s="44">
        <v>7.0000000000000007E-2</v>
      </c>
      <c r="K65" s="41">
        <v>0.17699999999999999</v>
      </c>
      <c r="L65" s="41">
        <v>0.247</v>
      </c>
      <c r="M65" s="38"/>
      <c r="N65" s="41">
        <v>9.1999999999999998E-2</v>
      </c>
      <c r="O65" s="41">
        <v>7.9000000000000001E-2</v>
      </c>
      <c r="P65" s="41">
        <v>7.9000000000000001E-2</v>
      </c>
      <c r="Q65" s="41">
        <v>0.17699999999999999</v>
      </c>
      <c r="R65" s="46">
        <v>0.25600000000000001</v>
      </c>
    </row>
    <row r="66" spans="1:18" x14ac:dyDescent="0.25">
      <c r="A66" s="38">
        <v>2010</v>
      </c>
      <c r="B66" s="41">
        <v>0.13600000000000001</v>
      </c>
      <c r="C66" s="44">
        <v>8.6999999999999994E-2</v>
      </c>
      <c r="D66" s="44">
        <v>8.6999999999999994E-2</v>
      </c>
      <c r="E66" s="41">
        <v>0.19400000000000001</v>
      </c>
      <c r="F66" s="41">
        <v>0.28100000000000003</v>
      </c>
      <c r="G66" s="41"/>
      <c r="H66" s="41">
        <v>0.13600000000000001</v>
      </c>
      <c r="I66" s="41">
        <v>8.1000000000000003E-2</v>
      </c>
      <c r="J66" s="44">
        <v>8.1000000000000003E-2</v>
      </c>
      <c r="K66" s="41">
        <v>0.11600000000000001</v>
      </c>
      <c r="L66" s="41">
        <v>0.19700000000000001</v>
      </c>
      <c r="M66" s="38"/>
      <c r="N66" s="41">
        <v>0.13600000000000001</v>
      </c>
      <c r="O66" s="41">
        <v>0.09</v>
      </c>
      <c r="P66" s="41">
        <v>0.09</v>
      </c>
      <c r="Q66" s="41">
        <v>0.11600000000000001</v>
      </c>
      <c r="R66" s="46">
        <v>0.20599999999999999</v>
      </c>
    </row>
    <row r="67" spans="1:18" x14ac:dyDescent="0.25">
      <c r="A67" s="38">
        <v>2011</v>
      </c>
      <c r="B67" s="41">
        <v>0.22500000000000001</v>
      </c>
      <c r="C67" s="38"/>
      <c r="D67" s="44">
        <v>0.22500000000000001</v>
      </c>
      <c r="E67" s="41">
        <v>0.19900000000000001</v>
      </c>
      <c r="F67" s="41">
        <v>0.42399999999999999</v>
      </c>
      <c r="G67" s="41"/>
      <c r="H67" s="41">
        <v>0.22500000000000001</v>
      </c>
      <c r="I67" s="41"/>
      <c r="J67" s="44">
        <v>0.13500000000000001</v>
      </c>
      <c r="K67" s="41">
        <v>0.11899999999999999</v>
      </c>
      <c r="L67" s="41">
        <v>0.254</v>
      </c>
      <c r="M67" s="38"/>
      <c r="N67" s="41">
        <v>0.22500000000000001</v>
      </c>
      <c r="P67" s="41">
        <v>0.13500000000000001</v>
      </c>
      <c r="Q67" s="41">
        <v>0.11899999999999999</v>
      </c>
      <c r="R67" s="46">
        <v>0.254</v>
      </c>
    </row>
    <row r="68" spans="1:18" x14ac:dyDescent="0.25">
      <c r="A68" s="38">
        <v>2012</v>
      </c>
      <c r="B68" s="41">
        <v>9.1999999999999998E-2</v>
      </c>
      <c r="C68" s="38"/>
      <c r="D68" s="44">
        <v>9.1999999999999998E-2</v>
      </c>
      <c r="E68" s="41">
        <v>0.245</v>
      </c>
      <c r="F68" s="41">
        <v>0.33700000000000002</v>
      </c>
      <c r="G68" s="41"/>
      <c r="H68" s="41">
        <v>9.1999999999999998E-2</v>
      </c>
      <c r="I68" s="41"/>
      <c r="J68" s="44">
        <v>5.5E-2</v>
      </c>
      <c r="K68" s="41">
        <v>0.14699999999999999</v>
      </c>
      <c r="L68" s="41">
        <v>0.20200000000000001</v>
      </c>
      <c r="M68" s="38"/>
      <c r="N68" s="41">
        <v>9.1999999999999998E-2</v>
      </c>
      <c r="P68" s="41">
        <v>5.5E-2</v>
      </c>
      <c r="Q68" s="41">
        <v>0.14699999999999999</v>
      </c>
      <c r="R68" s="46">
        <v>0.20200000000000001</v>
      </c>
    </row>
    <row r="69" spans="1:18" x14ac:dyDescent="0.25">
      <c r="A69" s="38">
        <v>2013</v>
      </c>
      <c r="B69" s="41">
        <v>0.115</v>
      </c>
      <c r="C69" s="38"/>
      <c r="D69" s="44">
        <v>0.115</v>
      </c>
      <c r="E69" s="41">
        <v>0.26700000000000002</v>
      </c>
      <c r="F69" s="41">
        <v>0.38100000000000001</v>
      </c>
      <c r="G69" s="41"/>
      <c r="H69" s="41">
        <v>0.115</v>
      </c>
      <c r="I69" s="41"/>
      <c r="J69" s="44">
        <v>6.9000000000000006E-2</v>
      </c>
      <c r="K69" s="41">
        <v>0.16</v>
      </c>
      <c r="L69" s="41">
        <v>0.22900000000000001</v>
      </c>
      <c r="M69" s="38"/>
      <c r="N69" s="41">
        <v>0.115</v>
      </c>
      <c r="P69" s="41">
        <v>6.9000000000000006E-2</v>
      </c>
      <c r="Q69" s="41">
        <v>0.16</v>
      </c>
      <c r="R69" s="46">
        <v>0.22900000000000001</v>
      </c>
    </row>
    <row r="70" spans="1:18" x14ac:dyDescent="0.25">
      <c r="A70" s="38">
        <v>2014</v>
      </c>
      <c r="B70" s="41">
        <v>6.9000000000000006E-2</v>
      </c>
      <c r="C70" s="38"/>
      <c r="D70" s="44">
        <v>6.9000000000000006E-2</v>
      </c>
      <c r="E70" s="41">
        <v>0.17399999999999999</v>
      </c>
      <c r="F70" s="41">
        <v>0.24299999999999999</v>
      </c>
      <c r="G70" s="41"/>
      <c r="H70" s="41">
        <v>6.9000000000000006E-2</v>
      </c>
      <c r="I70" s="41"/>
      <c r="J70" s="44">
        <v>4.1000000000000002E-2</v>
      </c>
      <c r="K70" s="41">
        <v>0.104</v>
      </c>
      <c r="L70" s="41">
        <v>0.14599999999999999</v>
      </c>
      <c r="M70" s="38"/>
      <c r="N70" s="41">
        <v>6.9000000000000006E-2</v>
      </c>
      <c r="P70" s="41">
        <v>4.1000000000000002E-2</v>
      </c>
      <c r="Q70" s="41">
        <v>0.104</v>
      </c>
      <c r="R70" s="46">
        <v>0.14599999999999999</v>
      </c>
    </row>
    <row r="71" spans="1:18" x14ac:dyDescent="0.25">
      <c r="A71" s="38">
        <v>2015</v>
      </c>
      <c r="B71" s="41">
        <v>0.17599999999999999</v>
      </c>
      <c r="C71" s="38"/>
      <c r="D71" s="44">
        <v>0.17599999999999999</v>
      </c>
      <c r="E71" s="41">
        <v>0.224</v>
      </c>
      <c r="F71" s="41">
        <v>0.4</v>
      </c>
      <c r="G71" s="41"/>
      <c r="H71" s="41">
        <v>0.17599999999999999</v>
      </c>
      <c r="I71" s="41"/>
      <c r="J71" s="44">
        <v>0.106</v>
      </c>
      <c r="K71" s="41">
        <v>0.13400000000000001</v>
      </c>
      <c r="L71" s="41">
        <v>0.24</v>
      </c>
      <c r="M71" s="38"/>
      <c r="N71" s="41">
        <v>0.17599999999999999</v>
      </c>
      <c r="P71" s="41">
        <v>0.106</v>
      </c>
      <c r="Q71" s="41">
        <v>0.13400000000000001</v>
      </c>
      <c r="R71" s="46">
        <v>0.24</v>
      </c>
    </row>
    <row r="72" spans="1:18" x14ac:dyDescent="0.25">
      <c r="A72" s="38">
        <v>2016</v>
      </c>
      <c r="B72" s="41">
        <v>0.184</v>
      </c>
      <c r="C72" s="38"/>
      <c r="D72" s="44">
        <v>0.184</v>
      </c>
      <c r="E72" s="41">
        <v>0.23</v>
      </c>
      <c r="F72" s="41">
        <v>0.41399999999999998</v>
      </c>
      <c r="G72" s="41"/>
      <c r="H72" s="41">
        <v>0.184</v>
      </c>
      <c r="I72" s="41"/>
      <c r="J72" s="44">
        <v>0.111</v>
      </c>
      <c r="K72" s="41">
        <v>0.13800000000000001</v>
      </c>
      <c r="L72" s="41">
        <v>0.249</v>
      </c>
      <c r="M72" s="38"/>
      <c r="N72" s="41">
        <v>0.184</v>
      </c>
      <c r="P72" s="41">
        <v>0.111</v>
      </c>
      <c r="Q72" s="41">
        <v>0.13800000000000001</v>
      </c>
      <c r="R72" s="46">
        <v>0.249</v>
      </c>
    </row>
    <row r="73" spans="1:18" x14ac:dyDescent="0.25">
      <c r="C73" s="38"/>
      <c r="D73" s="38"/>
      <c r="E73" s="38"/>
      <c r="F73" s="38"/>
      <c r="G73" s="38"/>
      <c r="H73" s="38"/>
      <c r="I73" s="38"/>
      <c r="J73" s="38"/>
      <c r="K73" s="38"/>
      <c r="L73" s="38"/>
      <c r="M73" s="38"/>
      <c r="N73" s="38"/>
      <c r="O73" s="38"/>
      <c r="P73" s="38"/>
      <c r="Q73" s="38"/>
      <c r="R73" s="38"/>
    </row>
    <row r="74" spans="1:18" x14ac:dyDescent="0.25">
      <c r="A74" s="38"/>
      <c r="B74" s="38"/>
      <c r="C74" s="44"/>
      <c r="D74" s="44"/>
      <c r="E74" s="38"/>
      <c r="F74" s="38"/>
      <c r="G74" s="38"/>
      <c r="H74" s="38"/>
      <c r="I74" s="38"/>
      <c r="J74" s="44"/>
      <c r="K74" s="38"/>
      <c r="L74" s="38"/>
      <c r="M74" s="38"/>
      <c r="N74" s="41"/>
      <c r="O74" s="38"/>
      <c r="P74" s="38"/>
      <c r="Q74" s="38"/>
      <c r="R74" s="38"/>
    </row>
  </sheetData>
  <mergeCells count="4">
    <mergeCell ref="C8:C10"/>
    <mergeCell ref="H2:L2"/>
    <mergeCell ref="B2:F2"/>
    <mergeCell ref="N2:R2"/>
  </mergeCells>
  <pageMargins left="0.7" right="0.7" top="0.75" bottom="0.75" header="0.3" footer="0.3"/>
  <headerFooter>
    <oddHeader>&amp;R&amp;"Calibri"&amp;12&amp;K000000 Unclassified - Non-Classifié&amp;1#_x000D_</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560A0-6020-45D4-86B5-7D6000416A2D}">
  <dimension ref="A1:L73"/>
  <sheetViews>
    <sheetView workbookViewId="0">
      <selection activeCell="L72" sqref="L36:L72"/>
    </sheetView>
  </sheetViews>
  <sheetFormatPr defaultRowHeight="15" x14ac:dyDescent="0.25"/>
  <cols>
    <col min="1" max="1" width="10.5703125" bestFit="1" customWidth="1"/>
    <col min="2" max="2" width="7.5703125" bestFit="1" customWidth="1"/>
    <col min="4" max="5" width="10.7109375" bestFit="1" customWidth="1"/>
    <col min="11" max="11" width="10.7109375" bestFit="1" customWidth="1"/>
  </cols>
  <sheetData>
    <row r="1" spans="1:12" x14ac:dyDescent="0.25">
      <c r="B1" s="92" t="s">
        <v>229</v>
      </c>
      <c r="C1" s="92"/>
      <c r="D1" s="92"/>
      <c r="E1" s="92"/>
      <c r="F1" s="92"/>
      <c r="H1" s="92" t="s">
        <v>230</v>
      </c>
      <c r="I1" s="92"/>
      <c r="J1" s="92"/>
      <c r="K1" s="92"/>
      <c r="L1" s="92"/>
    </row>
    <row r="2" spans="1:12" x14ac:dyDescent="0.25">
      <c r="A2" s="90"/>
      <c r="B2" s="39"/>
      <c r="C2" s="39" t="s">
        <v>110</v>
      </c>
      <c r="D2" s="39" t="s">
        <v>111</v>
      </c>
      <c r="E2" s="39"/>
      <c r="F2" s="39"/>
      <c r="G2" s="39"/>
      <c r="H2" s="39"/>
      <c r="I2" s="39" t="s">
        <v>110</v>
      </c>
      <c r="J2" s="39" t="s">
        <v>111</v>
      </c>
      <c r="K2" s="39"/>
      <c r="L2" s="39"/>
    </row>
    <row r="3" spans="1:12" x14ac:dyDescent="0.25">
      <c r="A3" s="90"/>
      <c r="B3" s="38" t="s">
        <v>113</v>
      </c>
      <c r="C3" s="39" t="s">
        <v>113</v>
      </c>
      <c r="D3" s="39" t="s">
        <v>113</v>
      </c>
      <c r="E3" s="38" t="s">
        <v>114</v>
      </c>
      <c r="F3" s="39" t="s">
        <v>115</v>
      </c>
      <c r="G3" s="39"/>
      <c r="H3" s="38" t="s">
        <v>113</v>
      </c>
      <c r="I3" s="39" t="s">
        <v>113</v>
      </c>
      <c r="J3" s="39" t="s">
        <v>113</v>
      </c>
      <c r="K3" s="38" t="s">
        <v>114</v>
      </c>
      <c r="L3" s="38" t="s">
        <v>115</v>
      </c>
    </row>
    <row r="4" spans="1:12" x14ac:dyDescent="0.25">
      <c r="A4" s="38" t="s">
        <v>116</v>
      </c>
      <c r="B4" s="38" t="s">
        <v>120</v>
      </c>
      <c r="C4" s="39"/>
      <c r="D4" s="38" t="s">
        <v>133</v>
      </c>
      <c r="E4" s="38" t="s">
        <v>225</v>
      </c>
      <c r="F4" s="39" t="s">
        <v>119</v>
      </c>
      <c r="G4" s="39"/>
      <c r="H4" s="38" t="s">
        <v>120</v>
      </c>
      <c r="I4" s="39"/>
      <c r="J4" s="38" t="s">
        <v>133</v>
      </c>
      <c r="K4" s="38" t="s">
        <v>226</v>
      </c>
      <c r="L4" s="38" t="s">
        <v>119</v>
      </c>
    </row>
    <row r="5" spans="1:12" x14ac:dyDescent="0.25">
      <c r="A5" s="38" t="s">
        <v>121</v>
      </c>
      <c r="B5" s="38" t="s">
        <v>123</v>
      </c>
      <c r="C5" s="39"/>
      <c r="D5" s="38" t="s">
        <v>134</v>
      </c>
      <c r="E5" s="38" t="s">
        <v>227</v>
      </c>
      <c r="F5" s="39" t="s">
        <v>119</v>
      </c>
      <c r="G5" s="39"/>
      <c r="H5" s="38" t="s">
        <v>123</v>
      </c>
      <c r="I5" s="39"/>
      <c r="J5" s="38" t="s">
        <v>134</v>
      </c>
      <c r="K5" s="38" t="s">
        <v>228</v>
      </c>
      <c r="L5" s="38" t="s">
        <v>119</v>
      </c>
    </row>
    <row r="6" spans="1:12" x14ac:dyDescent="0.25">
      <c r="A6" s="38" t="s">
        <v>124</v>
      </c>
      <c r="B6" s="38" t="s">
        <v>123</v>
      </c>
      <c r="C6" s="39"/>
      <c r="D6" s="38" t="s">
        <v>134</v>
      </c>
      <c r="E6" s="38" t="s">
        <v>227</v>
      </c>
      <c r="F6" s="39" t="s">
        <v>119</v>
      </c>
      <c r="G6" s="39"/>
      <c r="H6" s="38" t="s">
        <v>123</v>
      </c>
      <c r="I6" s="39"/>
      <c r="J6" s="38" t="s">
        <v>134</v>
      </c>
      <c r="K6" s="38" t="s">
        <v>228</v>
      </c>
      <c r="L6" s="38" t="s">
        <v>119</v>
      </c>
    </row>
    <row r="7" spans="1:12" x14ac:dyDescent="0.25">
      <c r="A7" s="38" t="s">
        <v>127</v>
      </c>
      <c r="B7" s="38" t="s">
        <v>123</v>
      </c>
      <c r="C7" s="39"/>
      <c r="D7" s="38" t="s">
        <v>110</v>
      </c>
      <c r="E7" s="38" t="s">
        <v>227</v>
      </c>
      <c r="F7" s="39" t="s">
        <v>119</v>
      </c>
      <c r="G7" s="39"/>
      <c r="H7" s="38" t="s">
        <v>123</v>
      </c>
      <c r="I7" s="39"/>
      <c r="J7" s="38" t="s">
        <v>110</v>
      </c>
      <c r="K7" s="38" t="s">
        <v>228</v>
      </c>
      <c r="L7" s="38" t="s">
        <v>119</v>
      </c>
    </row>
    <row r="8" spans="1:12" x14ac:dyDescent="0.25">
      <c r="A8" s="38" t="s">
        <v>128</v>
      </c>
      <c r="B8" s="39" t="s">
        <v>123</v>
      </c>
      <c r="C8" s="90"/>
      <c r="D8" s="39" t="s">
        <v>227</v>
      </c>
      <c r="E8" s="38" t="s">
        <v>227</v>
      </c>
      <c r="F8" s="39" t="s">
        <v>119</v>
      </c>
      <c r="G8" s="39"/>
      <c r="H8" s="39" t="s">
        <v>123</v>
      </c>
      <c r="I8" s="90"/>
      <c r="J8" s="39" t="s">
        <v>227</v>
      </c>
      <c r="K8" s="38" t="s">
        <v>228</v>
      </c>
      <c r="L8" s="39" t="s">
        <v>119</v>
      </c>
    </row>
    <row r="9" spans="1:12" x14ac:dyDescent="0.25">
      <c r="A9" s="38" t="s">
        <v>83</v>
      </c>
      <c r="B9" s="39"/>
      <c r="C9" s="90"/>
      <c r="D9" s="39"/>
      <c r="E9" s="39"/>
      <c r="F9" s="39"/>
      <c r="G9" s="39"/>
      <c r="H9" s="39"/>
      <c r="I9" s="90"/>
      <c r="J9" s="39"/>
      <c r="K9" s="39"/>
      <c r="L9" s="39"/>
    </row>
    <row r="10" spans="1:12" x14ac:dyDescent="0.25">
      <c r="A10" s="38">
        <v>1954</v>
      </c>
      <c r="B10" s="40">
        <v>0.35899999999999999</v>
      </c>
      <c r="C10" s="90"/>
      <c r="D10" s="40">
        <v>0.22500000000000001</v>
      </c>
      <c r="E10" s="40">
        <v>7.5999999999999998E-2</v>
      </c>
      <c r="F10" s="40">
        <v>0.30099999999999999</v>
      </c>
      <c r="G10" s="40"/>
      <c r="H10" s="40">
        <v>0.35899999999999999</v>
      </c>
      <c r="I10" s="90"/>
      <c r="J10" s="40">
        <v>0.221</v>
      </c>
      <c r="K10" s="40">
        <v>3.7999999999999999E-2</v>
      </c>
      <c r="L10" s="40">
        <v>0.25900000000000001</v>
      </c>
    </row>
    <row r="11" spans="1:12" x14ac:dyDescent="0.25">
      <c r="A11" s="38">
        <v>1955</v>
      </c>
      <c r="B11" s="41">
        <v>0.35899999999999999</v>
      </c>
      <c r="C11" s="39"/>
      <c r="D11" s="41">
        <v>0.22500000000000001</v>
      </c>
      <c r="E11" s="41">
        <v>7.5999999999999998E-2</v>
      </c>
      <c r="F11" s="40">
        <v>0.30099999999999999</v>
      </c>
      <c r="G11" s="40"/>
      <c r="H11" s="41">
        <v>0.35899999999999999</v>
      </c>
      <c r="I11" s="39"/>
      <c r="J11" s="41">
        <v>0.221</v>
      </c>
      <c r="K11" s="41">
        <v>3.7999999999999999E-2</v>
      </c>
      <c r="L11" s="41">
        <v>0.25900000000000001</v>
      </c>
    </row>
    <row r="12" spans="1:12" x14ac:dyDescent="0.25">
      <c r="A12" s="38">
        <v>1956</v>
      </c>
      <c r="B12" s="41">
        <v>0.35899999999999999</v>
      </c>
      <c r="C12" s="39"/>
      <c r="D12" s="41">
        <v>0.22500000000000001</v>
      </c>
      <c r="E12" s="41">
        <v>7.5999999999999998E-2</v>
      </c>
      <c r="F12" s="40">
        <v>0.30099999999999999</v>
      </c>
      <c r="G12" s="40"/>
      <c r="H12" s="41">
        <v>0.35899999999999999</v>
      </c>
      <c r="I12" s="39"/>
      <c r="J12" s="41">
        <v>0.221</v>
      </c>
      <c r="K12" s="41">
        <v>3.7999999999999999E-2</v>
      </c>
      <c r="L12" s="41">
        <v>0.25900000000000001</v>
      </c>
    </row>
    <row r="13" spans="1:12" x14ac:dyDescent="0.25">
      <c r="A13" s="38">
        <v>1957</v>
      </c>
      <c r="B13" s="41">
        <v>0.35899999999999999</v>
      </c>
      <c r="C13" s="39"/>
      <c r="D13" s="41">
        <v>0.22500000000000001</v>
      </c>
      <c r="E13" s="41">
        <v>7.5999999999999998E-2</v>
      </c>
      <c r="F13" s="40">
        <v>0.30099999999999999</v>
      </c>
      <c r="G13" s="40"/>
      <c r="H13" s="41">
        <v>0.35899999999999999</v>
      </c>
      <c r="I13" s="39"/>
      <c r="J13" s="41">
        <v>0.221</v>
      </c>
      <c r="K13" s="41">
        <v>3.7999999999999999E-2</v>
      </c>
      <c r="L13" s="41">
        <v>0.25900000000000001</v>
      </c>
    </row>
    <row r="14" spans="1:12" x14ac:dyDescent="0.25">
      <c r="A14" s="38">
        <v>1958</v>
      </c>
      <c r="B14" s="41">
        <v>0.35899999999999999</v>
      </c>
      <c r="C14" s="39"/>
      <c r="D14" s="41">
        <v>0.22500000000000001</v>
      </c>
      <c r="E14" s="41">
        <v>7.5999999999999998E-2</v>
      </c>
      <c r="F14" s="40">
        <v>0.30099999999999999</v>
      </c>
      <c r="G14" s="40"/>
      <c r="H14" s="41">
        <v>0.35899999999999999</v>
      </c>
      <c r="I14" s="39"/>
      <c r="J14" s="41">
        <v>0.221</v>
      </c>
      <c r="K14" s="41">
        <v>3.7999999999999999E-2</v>
      </c>
      <c r="L14" s="41">
        <v>0.25900000000000001</v>
      </c>
    </row>
    <row r="15" spans="1:12" x14ac:dyDescent="0.25">
      <c r="A15" s="38">
        <v>1959</v>
      </c>
      <c r="B15" s="41">
        <v>0.35899999999999999</v>
      </c>
      <c r="C15" s="39"/>
      <c r="D15" s="41">
        <v>0.22500000000000001</v>
      </c>
      <c r="E15" s="41">
        <v>7.5999999999999998E-2</v>
      </c>
      <c r="F15" s="40">
        <v>0.30099999999999999</v>
      </c>
      <c r="G15" s="40"/>
      <c r="H15" s="41">
        <v>0.35899999999999999</v>
      </c>
      <c r="I15" s="39"/>
      <c r="J15" s="41">
        <v>0.221</v>
      </c>
      <c r="K15" s="41">
        <v>3.7999999999999999E-2</v>
      </c>
      <c r="L15" s="41">
        <v>0.25900000000000001</v>
      </c>
    </row>
    <row r="16" spans="1:12" x14ac:dyDescent="0.25">
      <c r="A16" s="38">
        <v>1960</v>
      </c>
      <c r="B16" s="41">
        <v>0.35899999999999999</v>
      </c>
      <c r="C16" s="39"/>
      <c r="D16" s="41">
        <v>0.22500000000000001</v>
      </c>
      <c r="E16" s="41">
        <v>7.5999999999999998E-2</v>
      </c>
      <c r="F16" s="40">
        <v>0.30099999999999999</v>
      </c>
      <c r="G16" s="40"/>
      <c r="H16" s="41">
        <v>0.35899999999999999</v>
      </c>
      <c r="I16" s="39"/>
      <c r="J16" s="41">
        <v>0.221</v>
      </c>
      <c r="K16" s="41">
        <v>3.7999999999999999E-2</v>
      </c>
      <c r="L16" s="41">
        <v>0.25900000000000001</v>
      </c>
    </row>
    <row r="17" spans="1:12" x14ac:dyDescent="0.25">
      <c r="A17" s="38">
        <v>1961</v>
      </c>
      <c r="B17" s="41">
        <v>0.35899999999999999</v>
      </c>
      <c r="C17" s="39"/>
      <c r="D17" s="41">
        <v>0.22500000000000001</v>
      </c>
      <c r="E17" s="41">
        <v>7.5999999999999998E-2</v>
      </c>
      <c r="F17" s="40">
        <v>0.30099999999999999</v>
      </c>
      <c r="G17" s="40"/>
      <c r="H17" s="41">
        <v>0.35899999999999999</v>
      </c>
      <c r="I17" s="39"/>
      <c r="J17" s="41">
        <v>0.221</v>
      </c>
      <c r="K17" s="41">
        <v>3.7999999999999999E-2</v>
      </c>
      <c r="L17" s="41">
        <v>0.25900000000000001</v>
      </c>
    </row>
    <row r="18" spans="1:12" x14ac:dyDescent="0.25">
      <c r="A18" s="38">
        <v>1962</v>
      </c>
      <c r="B18" s="41">
        <v>0.35899999999999999</v>
      </c>
      <c r="C18" s="39"/>
      <c r="D18" s="41">
        <v>0.22500000000000001</v>
      </c>
      <c r="E18" s="41">
        <v>7.5999999999999998E-2</v>
      </c>
      <c r="F18" s="40">
        <v>0.30099999999999999</v>
      </c>
      <c r="G18" s="40"/>
      <c r="H18" s="41">
        <v>0.35899999999999999</v>
      </c>
      <c r="I18" s="39"/>
      <c r="J18" s="41">
        <v>0.221</v>
      </c>
      <c r="K18" s="41">
        <v>3.7999999999999999E-2</v>
      </c>
      <c r="L18" s="41">
        <v>0.25900000000000001</v>
      </c>
    </row>
    <row r="19" spans="1:12" x14ac:dyDescent="0.25">
      <c r="A19" s="38">
        <v>1963</v>
      </c>
      <c r="B19" s="41">
        <v>0.32600000000000001</v>
      </c>
      <c r="C19" s="39"/>
      <c r="D19" s="41">
        <v>0.20399999999999999</v>
      </c>
      <c r="E19" s="41">
        <v>6.9000000000000006E-2</v>
      </c>
      <c r="F19" s="40">
        <v>0.27400000000000002</v>
      </c>
      <c r="G19" s="40"/>
      <c r="H19" s="41">
        <v>0.32600000000000001</v>
      </c>
      <c r="I19" s="39"/>
      <c r="J19" s="41">
        <v>0.2</v>
      </c>
      <c r="K19" s="41">
        <v>3.5000000000000003E-2</v>
      </c>
      <c r="L19" s="41">
        <v>0.23499999999999999</v>
      </c>
    </row>
    <row r="20" spans="1:12" x14ac:dyDescent="0.25">
      <c r="A20" s="38">
        <v>1964</v>
      </c>
      <c r="B20" s="41">
        <v>0.41099999999999998</v>
      </c>
      <c r="C20" s="39"/>
      <c r="D20" s="41">
        <v>0.25800000000000001</v>
      </c>
      <c r="E20" s="41">
        <v>8.7999999999999995E-2</v>
      </c>
      <c r="F20" s="40">
        <v>0.34499999999999997</v>
      </c>
      <c r="G20" s="40"/>
      <c r="H20" s="41">
        <v>0.41099999999999998</v>
      </c>
      <c r="I20" s="39"/>
      <c r="J20" s="41">
        <v>0.253</v>
      </c>
      <c r="K20" s="41">
        <v>4.3999999999999997E-2</v>
      </c>
      <c r="L20" s="41">
        <v>0.29599999999999999</v>
      </c>
    </row>
    <row r="21" spans="1:12" x14ac:dyDescent="0.25">
      <c r="A21" s="38">
        <v>1965</v>
      </c>
      <c r="B21" s="41">
        <v>0.313</v>
      </c>
      <c r="C21" s="39"/>
      <c r="D21" s="41">
        <v>0.19600000000000001</v>
      </c>
      <c r="E21" s="41">
        <v>6.7000000000000004E-2</v>
      </c>
      <c r="F21" s="40">
        <v>0.26300000000000001</v>
      </c>
      <c r="G21" s="40"/>
      <c r="H21" s="41">
        <v>0.313</v>
      </c>
      <c r="I21" s="39"/>
      <c r="J21" s="41">
        <v>0.192</v>
      </c>
      <c r="K21" s="41">
        <v>3.3000000000000002E-2</v>
      </c>
      <c r="L21" s="41">
        <v>0.22600000000000001</v>
      </c>
    </row>
    <row r="22" spans="1:12" x14ac:dyDescent="0.25">
      <c r="A22" s="38">
        <v>1966</v>
      </c>
      <c r="B22" s="41">
        <v>0.38500000000000001</v>
      </c>
      <c r="C22" s="39"/>
      <c r="D22" s="41">
        <v>0.24099999999999999</v>
      </c>
      <c r="E22" s="41">
        <v>8.2000000000000003E-2</v>
      </c>
      <c r="F22" s="40">
        <v>0.32300000000000001</v>
      </c>
      <c r="G22" s="40"/>
      <c r="H22" s="41">
        <v>0.38500000000000001</v>
      </c>
      <c r="I22" s="39"/>
      <c r="J22" s="41">
        <v>0.23699999999999999</v>
      </c>
      <c r="K22" s="41">
        <v>4.1000000000000002E-2</v>
      </c>
      <c r="L22" s="41">
        <v>0.27800000000000002</v>
      </c>
    </row>
    <row r="23" spans="1:12" x14ac:dyDescent="0.25">
      <c r="A23" s="38">
        <v>1967</v>
      </c>
      <c r="B23" s="41">
        <v>0.307</v>
      </c>
      <c r="C23" s="39"/>
      <c r="D23" s="41">
        <v>0.192</v>
      </c>
      <c r="E23" s="41">
        <v>6.5000000000000002E-2</v>
      </c>
      <c r="F23" s="40">
        <v>0.25700000000000001</v>
      </c>
      <c r="G23" s="40"/>
      <c r="H23" s="41">
        <v>0.307</v>
      </c>
      <c r="I23" s="39"/>
      <c r="J23" s="41">
        <v>0.188</v>
      </c>
      <c r="K23" s="41">
        <v>3.3000000000000002E-2</v>
      </c>
      <c r="L23" s="41">
        <v>0.221</v>
      </c>
    </row>
    <row r="24" spans="1:12" x14ac:dyDescent="0.25">
      <c r="A24" s="38">
        <v>1968</v>
      </c>
      <c r="B24" s="41">
        <v>0.38500000000000001</v>
      </c>
      <c r="C24" s="39"/>
      <c r="D24" s="41">
        <v>0.24099999999999999</v>
      </c>
      <c r="E24" s="41">
        <v>8.2000000000000003E-2</v>
      </c>
      <c r="F24" s="40">
        <v>0.32300000000000001</v>
      </c>
      <c r="G24" s="40"/>
      <c r="H24" s="41">
        <v>0.38500000000000001</v>
      </c>
      <c r="I24" s="39"/>
      <c r="J24" s="41">
        <v>0.23699999999999999</v>
      </c>
      <c r="K24" s="41">
        <v>4.1000000000000002E-2</v>
      </c>
      <c r="L24" s="41">
        <v>0.27800000000000002</v>
      </c>
    </row>
    <row r="25" spans="1:12" x14ac:dyDescent="0.25">
      <c r="A25" s="38">
        <v>1969</v>
      </c>
      <c r="B25" s="41">
        <v>0.32600000000000001</v>
      </c>
      <c r="C25" s="39"/>
      <c r="D25" s="41">
        <v>0.20399999999999999</v>
      </c>
      <c r="E25" s="41">
        <v>6.9000000000000006E-2</v>
      </c>
      <c r="F25" s="40">
        <v>0.27400000000000002</v>
      </c>
      <c r="G25" s="40"/>
      <c r="H25" s="41">
        <v>0.32600000000000001</v>
      </c>
      <c r="I25" s="39"/>
      <c r="J25" s="41">
        <v>0.2</v>
      </c>
      <c r="K25" s="41">
        <v>3.5000000000000003E-2</v>
      </c>
      <c r="L25" s="41">
        <v>0.23499999999999999</v>
      </c>
    </row>
    <row r="26" spans="1:12" x14ac:dyDescent="0.25">
      <c r="A26" s="38">
        <v>1970</v>
      </c>
      <c r="B26" s="41">
        <v>0.372</v>
      </c>
      <c r="C26" s="39"/>
      <c r="D26" s="41">
        <v>0.23300000000000001</v>
      </c>
      <c r="E26" s="41">
        <v>7.9000000000000001E-2</v>
      </c>
      <c r="F26" s="40">
        <v>0.312</v>
      </c>
      <c r="G26" s="40"/>
      <c r="H26" s="41">
        <v>0.372</v>
      </c>
      <c r="I26" s="39"/>
      <c r="J26" s="41">
        <v>0.22900000000000001</v>
      </c>
      <c r="K26" s="41">
        <v>0.04</v>
      </c>
      <c r="L26" s="41">
        <v>0.26800000000000002</v>
      </c>
    </row>
    <row r="27" spans="1:12" x14ac:dyDescent="0.25">
      <c r="A27" s="38">
        <v>1971</v>
      </c>
      <c r="B27" s="41">
        <v>0.372</v>
      </c>
      <c r="C27" s="39"/>
      <c r="D27" s="41">
        <v>0.23300000000000001</v>
      </c>
      <c r="E27" s="41">
        <v>7.9000000000000001E-2</v>
      </c>
      <c r="F27" s="40">
        <v>0.312</v>
      </c>
      <c r="G27" s="40"/>
      <c r="H27" s="41">
        <v>0.372</v>
      </c>
      <c r="I27" s="39"/>
      <c r="J27" s="41">
        <v>0.22900000000000001</v>
      </c>
      <c r="K27" s="41">
        <v>0.04</v>
      </c>
      <c r="L27" s="41">
        <v>0.26800000000000002</v>
      </c>
    </row>
    <row r="28" spans="1:12" x14ac:dyDescent="0.25">
      <c r="A28" s="38">
        <v>1972</v>
      </c>
      <c r="B28" s="41">
        <v>0.43099999999999999</v>
      </c>
      <c r="C28" s="39"/>
      <c r="D28" s="41">
        <v>0.27</v>
      </c>
      <c r="E28" s="41">
        <v>9.1999999999999998E-2</v>
      </c>
      <c r="F28" s="40">
        <v>0.36199999999999999</v>
      </c>
      <c r="G28" s="40"/>
      <c r="H28" s="41">
        <v>0.43099999999999999</v>
      </c>
      <c r="I28" s="39"/>
      <c r="J28" s="41">
        <v>0.26500000000000001</v>
      </c>
      <c r="K28" s="41">
        <v>4.5999999999999999E-2</v>
      </c>
      <c r="L28" s="41">
        <v>0.31</v>
      </c>
    </row>
    <row r="29" spans="1:12" x14ac:dyDescent="0.25">
      <c r="A29" s="38">
        <v>1973</v>
      </c>
      <c r="B29" s="41">
        <v>0.33300000000000002</v>
      </c>
      <c r="C29" s="39"/>
      <c r="D29" s="41">
        <v>0.20899999999999999</v>
      </c>
      <c r="E29" s="41">
        <v>7.0999999999999994E-2</v>
      </c>
      <c r="F29" s="40">
        <v>0.27900000000000003</v>
      </c>
      <c r="G29" s="40"/>
      <c r="H29" s="41">
        <v>0.33300000000000002</v>
      </c>
      <c r="I29" s="39"/>
      <c r="J29" s="41">
        <v>0.20399999999999999</v>
      </c>
      <c r="K29" s="41">
        <v>3.5000000000000003E-2</v>
      </c>
      <c r="L29" s="41">
        <v>0.24</v>
      </c>
    </row>
    <row r="30" spans="1:12" x14ac:dyDescent="0.25">
      <c r="A30" s="38">
        <v>1974</v>
      </c>
      <c r="B30" s="41">
        <v>0.36599999999999999</v>
      </c>
      <c r="C30" s="39"/>
      <c r="D30" s="41">
        <v>0.22900000000000001</v>
      </c>
      <c r="E30" s="41">
        <v>7.8E-2</v>
      </c>
      <c r="F30" s="40">
        <v>0.307</v>
      </c>
      <c r="G30" s="40"/>
      <c r="H30" s="41">
        <v>0.36599999999999999</v>
      </c>
      <c r="I30" s="39"/>
      <c r="J30" s="41">
        <v>0.22500000000000001</v>
      </c>
      <c r="K30" s="41">
        <v>3.9E-2</v>
      </c>
      <c r="L30" s="41">
        <v>0.26300000000000001</v>
      </c>
    </row>
    <row r="31" spans="1:12" x14ac:dyDescent="0.25">
      <c r="A31" s="38">
        <v>1975</v>
      </c>
      <c r="B31" s="41">
        <v>0.3</v>
      </c>
      <c r="C31" s="39"/>
      <c r="D31" s="41">
        <v>0.188</v>
      </c>
      <c r="E31" s="41">
        <v>6.4000000000000001E-2</v>
      </c>
      <c r="F31" s="40">
        <v>0.252</v>
      </c>
      <c r="G31" s="40"/>
      <c r="H31" s="41">
        <v>0.3</v>
      </c>
      <c r="I31" s="39"/>
      <c r="J31" s="41">
        <v>0.184</v>
      </c>
      <c r="K31" s="41">
        <v>3.2000000000000001E-2</v>
      </c>
      <c r="L31" s="41">
        <v>0.216</v>
      </c>
    </row>
    <row r="32" spans="1:12" x14ac:dyDescent="0.25">
      <c r="A32" s="38">
        <v>1976</v>
      </c>
      <c r="B32" s="41">
        <v>0.3</v>
      </c>
      <c r="C32" s="39"/>
      <c r="D32" s="41">
        <v>0.188</v>
      </c>
      <c r="E32" s="41">
        <v>6.4000000000000001E-2</v>
      </c>
      <c r="F32" s="40">
        <v>0.252</v>
      </c>
      <c r="G32" s="40"/>
      <c r="H32" s="41">
        <v>0.3</v>
      </c>
      <c r="I32" s="39"/>
      <c r="J32" s="41">
        <v>0.184</v>
      </c>
      <c r="K32" s="41">
        <v>3.2000000000000001E-2</v>
      </c>
      <c r="L32" s="41">
        <v>0.216</v>
      </c>
    </row>
    <row r="33" spans="1:12" x14ac:dyDescent="0.25">
      <c r="A33" s="38">
        <v>1977</v>
      </c>
      <c r="B33" s="41">
        <v>0.38500000000000001</v>
      </c>
      <c r="C33" s="39"/>
      <c r="D33" s="41">
        <v>0.24099999999999999</v>
      </c>
      <c r="E33" s="41">
        <v>8.2000000000000003E-2</v>
      </c>
      <c r="F33" s="40">
        <v>0.32300000000000001</v>
      </c>
      <c r="G33" s="40"/>
      <c r="H33" s="41">
        <v>0.38500000000000001</v>
      </c>
      <c r="I33" s="39"/>
      <c r="J33" s="41">
        <v>0.23699999999999999</v>
      </c>
      <c r="K33" s="41">
        <v>4.1000000000000002E-2</v>
      </c>
      <c r="L33" s="41">
        <v>0.27800000000000002</v>
      </c>
    </row>
    <row r="34" spans="1:12" x14ac:dyDescent="0.25">
      <c r="A34" s="38">
        <v>1978</v>
      </c>
      <c r="B34" s="41">
        <v>0.45</v>
      </c>
      <c r="C34" s="39"/>
      <c r="D34" s="41">
        <v>0.28199999999999997</v>
      </c>
      <c r="E34" s="41">
        <v>9.6000000000000002E-2</v>
      </c>
      <c r="F34" s="40">
        <v>0.378</v>
      </c>
      <c r="G34" s="40"/>
      <c r="H34" s="41">
        <v>0.45</v>
      </c>
      <c r="I34" s="39"/>
      <c r="J34" s="41">
        <v>0.27700000000000002</v>
      </c>
      <c r="K34" s="41">
        <v>4.8000000000000001E-2</v>
      </c>
      <c r="L34" s="41">
        <v>0.32500000000000001</v>
      </c>
    </row>
    <row r="35" spans="1:12" x14ac:dyDescent="0.25">
      <c r="A35" s="38">
        <v>1979</v>
      </c>
      <c r="B35" s="41">
        <v>0.46300000000000002</v>
      </c>
      <c r="C35" s="39"/>
      <c r="D35" s="41">
        <v>0.28999999999999998</v>
      </c>
      <c r="E35" s="41">
        <v>9.9000000000000005E-2</v>
      </c>
      <c r="F35" s="40">
        <v>0.38900000000000001</v>
      </c>
      <c r="G35" s="40"/>
      <c r="H35" s="41">
        <v>0.46300000000000002</v>
      </c>
      <c r="I35" s="39"/>
      <c r="J35" s="41">
        <v>0.28499999999999998</v>
      </c>
      <c r="K35" s="41">
        <v>4.9000000000000002E-2</v>
      </c>
      <c r="L35" s="41">
        <v>0.33400000000000002</v>
      </c>
    </row>
    <row r="36" spans="1:12" x14ac:dyDescent="0.25">
      <c r="A36" s="38">
        <v>1980</v>
      </c>
      <c r="B36" s="41">
        <v>0.48299999999999998</v>
      </c>
      <c r="C36" s="41">
        <v>0.255</v>
      </c>
      <c r="D36" s="41">
        <v>0.30299999999999999</v>
      </c>
      <c r="E36" s="41">
        <v>0.10299999999999999</v>
      </c>
      <c r="F36" s="40">
        <v>0.40500000000000003</v>
      </c>
      <c r="G36" s="40"/>
      <c r="H36" s="41">
        <v>0.48299999999999998</v>
      </c>
      <c r="I36" s="40">
        <v>0.25</v>
      </c>
      <c r="J36" s="41">
        <v>0.29699999999999999</v>
      </c>
      <c r="K36" s="41">
        <v>5.0999999999999997E-2</v>
      </c>
      <c r="L36" s="41">
        <v>0.34799999999999998</v>
      </c>
    </row>
    <row r="37" spans="1:12" x14ac:dyDescent="0.25">
      <c r="A37" s="38">
        <v>1981</v>
      </c>
      <c r="B37" s="41">
        <v>0.437</v>
      </c>
      <c r="C37" s="41">
        <v>0.255</v>
      </c>
      <c r="D37" s="41">
        <v>0.27400000000000002</v>
      </c>
      <c r="E37" s="41">
        <v>9.2999999999999999E-2</v>
      </c>
      <c r="F37" s="40">
        <v>0.36699999999999999</v>
      </c>
      <c r="G37" s="40"/>
      <c r="H37" s="41">
        <v>0.437</v>
      </c>
      <c r="I37" s="40">
        <v>0.25</v>
      </c>
      <c r="J37" s="41">
        <v>0.26900000000000002</v>
      </c>
      <c r="K37" s="41">
        <v>4.7E-2</v>
      </c>
      <c r="L37" s="41">
        <v>0.315</v>
      </c>
    </row>
    <row r="38" spans="1:12" x14ac:dyDescent="0.25">
      <c r="A38" s="38">
        <v>1982</v>
      </c>
      <c r="B38" s="41">
        <v>0.379</v>
      </c>
      <c r="C38" s="41">
        <v>0.255</v>
      </c>
      <c r="D38" s="41">
        <v>0.23699999999999999</v>
      </c>
      <c r="E38" s="41">
        <v>8.1000000000000003E-2</v>
      </c>
      <c r="F38" s="40">
        <v>0.318</v>
      </c>
      <c r="G38" s="40"/>
      <c r="H38" s="41">
        <v>0.379</v>
      </c>
      <c r="I38" s="40">
        <v>0.25</v>
      </c>
      <c r="J38" s="41">
        <v>0.23300000000000001</v>
      </c>
      <c r="K38" s="41">
        <v>0.04</v>
      </c>
      <c r="L38" s="41">
        <v>0.27300000000000002</v>
      </c>
    </row>
    <row r="39" spans="1:12" x14ac:dyDescent="0.25">
      <c r="A39" s="38">
        <v>1983</v>
      </c>
      <c r="B39" s="41">
        <v>0.52900000000000003</v>
      </c>
      <c r="C39" s="41">
        <v>0.255</v>
      </c>
      <c r="D39" s="41">
        <v>0.33100000000000002</v>
      </c>
      <c r="E39" s="41">
        <v>0.113</v>
      </c>
      <c r="F39" s="40">
        <v>0.44400000000000001</v>
      </c>
      <c r="G39" s="40"/>
      <c r="H39" s="41">
        <v>0.52900000000000003</v>
      </c>
      <c r="I39" s="40">
        <v>0.25</v>
      </c>
      <c r="J39" s="41">
        <v>0.32500000000000001</v>
      </c>
      <c r="K39" s="41">
        <v>5.6000000000000001E-2</v>
      </c>
      <c r="L39" s="41">
        <v>0.38100000000000001</v>
      </c>
    </row>
    <row r="40" spans="1:12" x14ac:dyDescent="0.25">
      <c r="A40" s="38">
        <v>1984</v>
      </c>
      <c r="B40" s="41">
        <v>0.47</v>
      </c>
      <c r="C40" s="41">
        <v>0.255</v>
      </c>
      <c r="D40" s="41">
        <v>0.29399999999999998</v>
      </c>
      <c r="E40" s="41">
        <v>0.1</v>
      </c>
      <c r="F40" s="40">
        <v>0.39400000000000002</v>
      </c>
      <c r="G40" s="40"/>
      <c r="H40" s="41">
        <v>0.47</v>
      </c>
      <c r="I40" s="40">
        <v>0.25</v>
      </c>
      <c r="J40" s="41">
        <v>0.28899999999999998</v>
      </c>
      <c r="K40" s="41">
        <v>0.05</v>
      </c>
      <c r="L40" s="41">
        <v>0.33900000000000002</v>
      </c>
    </row>
    <row r="41" spans="1:12" x14ac:dyDescent="0.25">
      <c r="A41" s="38">
        <v>1985</v>
      </c>
      <c r="B41" s="41">
        <v>0.49</v>
      </c>
      <c r="C41" s="41">
        <v>0.255</v>
      </c>
      <c r="D41" s="41">
        <v>0.307</v>
      </c>
      <c r="E41" s="41">
        <v>0.104</v>
      </c>
      <c r="F41" s="40">
        <v>0.41099999999999998</v>
      </c>
      <c r="G41" s="40"/>
      <c r="H41" s="41">
        <v>0.49</v>
      </c>
      <c r="I41" s="40">
        <v>0.25</v>
      </c>
      <c r="J41" s="41">
        <v>0.30099999999999999</v>
      </c>
      <c r="K41" s="41">
        <v>5.1999999999999998E-2</v>
      </c>
      <c r="L41" s="41">
        <v>0.35299999999999998</v>
      </c>
    </row>
    <row r="42" spans="1:12" x14ac:dyDescent="0.25">
      <c r="A42" s="38">
        <v>1986</v>
      </c>
      <c r="B42" s="41">
        <v>0.54200000000000004</v>
      </c>
      <c r="C42" s="41">
        <v>0.255</v>
      </c>
      <c r="D42" s="41">
        <v>0.33900000000000002</v>
      </c>
      <c r="E42" s="41">
        <v>0.115</v>
      </c>
      <c r="F42" s="40">
        <v>0.45500000000000002</v>
      </c>
      <c r="G42" s="40"/>
      <c r="H42" s="41">
        <v>0.54200000000000004</v>
      </c>
      <c r="I42" s="40">
        <v>0.25</v>
      </c>
      <c r="J42" s="41">
        <v>0.33300000000000002</v>
      </c>
      <c r="K42" s="41">
        <v>5.8000000000000003E-2</v>
      </c>
      <c r="L42" s="41">
        <v>0.39</v>
      </c>
    </row>
    <row r="43" spans="1:12" x14ac:dyDescent="0.25">
      <c r="A43" s="38">
        <v>1987</v>
      </c>
      <c r="B43" s="41">
        <v>0.41799999999999998</v>
      </c>
      <c r="C43" s="41">
        <v>0.255</v>
      </c>
      <c r="D43" s="41">
        <v>0.26200000000000001</v>
      </c>
      <c r="E43" s="41">
        <v>8.8999999999999996E-2</v>
      </c>
      <c r="F43" s="40">
        <v>0.35099999999999998</v>
      </c>
      <c r="G43" s="40"/>
      <c r="H43" s="41">
        <v>0.41799999999999998</v>
      </c>
      <c r="I43" s="40">
        <v>0.25</v>
      </c>
      <c r="J43" s="41">
        <v>0.25700000000000001</v>
      </c>
      <c r="K43" s="41">
        <v>4.3999999999999997E-2</v>
      </c>
      <c r="L43" s="41">
        <v>0.30099999999999999</v>
      </c>
    </row>
    <row r="44" spans="1:12" x14ac:dyDescent="0.25">
      <c r="A44" s="38">
        <v>1988</v>
      </c>
      <c r="B44" s="41">
        <v>0.41099999999999998</v>
      </c>
      <c r="C44" s="41">
        <v>0.255</v>
      </c>
      <c r="D44" s="41">
        <v>0.25800000000000001</v>
      </c>
      <c r="E44" s="41">
        <v>8.7999999999999995E-2</v>
      </c>
      <c r="F44" s="40">
        <v>0.34499999999999997</v>
      </c>
      <c r="G44" s="40"/>
      <c r="H44" s="41">
        <v>0.41099999999999998</v>
      </c>
      <c r="I44" s="40">
        <v>0.25</v>
      </c>
      <c r="J44" s="41">
        <v>0.253</v>
      </c>
      <c r="K44" s="41">
        <v>4.3999999999999997E-2</v>
      </c>
      <c r="L44" s="41">
        <v>0.29599999999999999</v>
      </c>
    </row>
    <row r="45" spans="1:12" x14ac:dyDescent="0.25">
      <c r="A45" s="38">
        <v>1989</v>
      </c>
      <c r="B45" s="41">
        <v>0.40100000000000002</v>
      </c>
      <c r="C45" s="41">
        <v>0.255</v>
      </c>
      <c r="D45" s="41">
        <v>0.251</v>
      </c>
      <c r="E45" s="41">
        <v>8.5000000000000006E-2</v>
      </c>
      <c r="F45" s="40">
        <v>0.33700000000000002</v>
      </c>
      <c r="G45" s="40"/>
      <c r="H45" s="41">
        <v>0.40100000000000002</v>
      </c>
      <c r="I45" s="40">
        <v>0.25</v>
      </c>
      <c r="J45" s="41">
        <v>0.246</v>
      </c>
      <c r="K45" s="41">
        <v>4.2999999999999997E-2</v>
      </c>
      <c r="L45" s="41">
        <v>0.28899999999999998</v>
      </c>
    </row>
    <row r="46" spans="1:12" x14ac:dyDescent="0.25">
      <c r="A46" s="38">
        <v>1990</v>
      </c>
      <c r="B46" s="41">
        <v>0.45500000000000002</v>
      </c>
      <c r="C46" s="41">
        <v>0.255</v>
      </c>
      <c r="D46" s="41">
        <v>0.28499999999999998</v>
      </c>
      <c r="E46" s="41">
        <v>9.7000000000000003E-2</v>
      </c>
      <c r="F46" s="40">
        <v>0.38200000000000001</v>
      </c>
      <c r="G46" s="40"/>
      <c r="H46" s="41">
        <v>0.45500000000000002</v>
      </c>
      <c r="I46" s="40">
        <v>0.25</v>
      </c>
      <c r="J46" s="41">
        <v>0.27900000000000003</v>
      </c>
      <c r="K46" s="41">
        <v>4.8000000000000001E-2</v>
      </c>
      <c r="L46" s="41">
        <v>0.32800000000000001</v>
      </c>
    </row>
    <row r="47" spans="1:12" x14ac:dyDescent="0.25">
      <c r="A47" s="38">
        <v>1991</v>
      </c>
      <c r="B47" s="41">
        <v>0.32800000000000001</v>
      </c>
      <c r="C47" s="41">
        <v>0.255</v>
      </c>
      <c r="D47" s="41">
        <v>0.20499999999999999</v>
      </c>
      <c r="E47" s="41">
        <v>0.11799999999999999</v>
      </c>
      <c r="F47" s="40">
        <v>0.32400000000000001</v>
      </c>
      <c r="G47" s="40"/>
      <c r="H47" s="41">
        <v>0.32800000000000001</v>
      </c>
      <c r="I47" s="40">
        <v>0.25</v>
      </c>
      <c r="J47" s="41">
        <v>0.20100000000000001</v>
      </c>
      <c r="K47" s="41">
        <v>5.8999999999999997E-2</v>
      </c>
      <c r="L47" s="41">
        <v>0.26</v>
      </c>
    </row>
    <row r="48" spans="1:12" x14ac:dyDescent="0.25">
      <c r="A48" s="38">
        <v>1992</v>
      </c>
      <c r="B48" s="41">
        <v>0.28799999999999998</v>
      </c>
      <c r="C48" s="41">
        <v>0.255</v>
      </c>
      <c r="D48" s="41">
        <v>0.18</v>
      </c>
      <c r="E48" s="41">
        <v>0.14599999999999999</v>
      </c>
      <c r="F48" s="40">
        <v>0.32600000000000001</v>
      </c>
      <c r="G48" s="40"/>
      <c r="H48" s="41">
        <v>0.28799999999999998</v>
      </c>
      <c r="I48" s="40">
        <v>0.25</v>
      </c>
      <c r="J48" s="41">
        <v>0.17699999999999999</v>
      </c>
      <c r="K48" s="41">
        <v>7.2999999999999995E-2</v>
      </c>
      <c r="L48" s="41">
        <v>0.25</v>
      </c>
    </row>
    <row r="49" spans="1:12" x14ac:dyDescent="0.25">
      <c r="A49" s="38">
        <v>1993</v>
      </c>
      <c r="B49" s="41">
        <v>0.28599999999999998</v>
      </c>
      <c r="C49" s="41">
        <v>0.255</v>
      </c>
      <c r="D49" s="41">
        <v>0.17899999999999999</v>
      </c>
      <c r="E49" s="41">
        <v>0.112</v>
      </c>
      <c r="F49" s="40">
        <v>0.29199999999999998</v>
      </c>
      <c r="G49" s="40"/>
      <c r="H49" s="41">
        <v>0.28599999999999998</v>
      </c>
      <c r="I49" s="40">
        <v>0.25</v>
      </c>
      <c r="J49" s="41">
        <v>0.17599999999999999</v>
      </c>
      <c r="K49" s="41">
        <v>5.6000000000000001E-2</v>
      </c>
      <c r="L49" s="41">
        <v>0.23200000000000001</v>
      </c>
    </row>
    <row r="50" spans="1:12" x14ac:dyDescent="0.25">
      <c r="A50" s="38">
        <v>1994</v>
      </c>
      <c r="B50" s="41">
        <v>0.32</v>
      </c>
      <c r="C50" s="41">
        <v>0.255</v>
      </c>
      <c r="D50" s="41">
        <v>0.20100000000000001</v>
      </c>
      <c r="E50" s="41">
        <v>0.13900000000000001</v>
      </c>
      <c r="F50" s="40">
        <v>0.33900000000000002</v>
      </c>
      <c r="G50" s="40"/>
      <c r="H50" s="41">
        <v>0.32</v>
      </c>
      <c r="I50" s="40">
        <v>0.25</v>
      </c>
      <c r="J50" s="41">
        <v>0.19700000000000001</v>
      </c>
      <c r="K50" s="41">
        <v>6.9000000000000006E-2</v>
      </c>
      <c r="L50" s="41">
        <v>0.26600000000000001</v>
      </c>
    </row>
    <row r="51" spans="1:12" x14ac:dyDescent="0.25">
      <c r="A51" s="38">
        <v>1995</v>
      </c>
      <c r="B51" s="41">
        <v>0.219</v>
      </c>
      <c r="C51" s="41">
        <v>0.255</v>
      </c>
      <c r="D51" s="41">
        <v>0.13700000000000001</v>
      </c>
      <c r="E51" s="41">
        <v>7.4999999999999997E-2</v>
      </c>
      <c r="F51" s="40">
        <v>0.21199999999999999</v>
      </c>
      <c r="G51" s="40"/>
      <c r="H51" s="41">
        <v>0.219</v>
      </c>
      <c r="I51" s="40">
        <v>0.25</v>
      </c>
      <c r="J51" s="41">
        <v>0.13400000000000001</v>
      </c>
      <c r="K51" s="41">
        <v>3.6999999999999998E-2</v>
      </c>
      <c r="L51" s="41">
        <v>0.17199999999999999</v>
      </c>
    </row>
    <row r="52" spans="1:12" x14ac:dyDescent="0.25">
      <c r="A52" s="38">
        <v>1996</v>
      </c>
      <c r="B52" s="41">
        <v>0.45800000000000002</v>
      </c>
      <c r="C52" s="41">
        <v>0.255</v>
      </c>
      <c r="D52" s="41">
        <v>0.28699999999999998</v>
      </c>
      <c r="E52" s="41">
        <v>0.112</v>
      </c>
      <c r="F52" s="40">
        <v>0.39900000000000002</v>
      </c>
      <c r="G52" s="40"/>
      <c r="H52" s="41">
        <v>0.45800000000000002</v>
      </c>
      <c r="I52" s="40">
        <v>0.25</v>
      </c>
      <c r="J52" s="41">
        <v>0.28100000000000003</v>
      </c>
      <c r="K52" s="41">
        <v>5.6000000000000001E-2</v>
      </c>
      <c r="L52" s="41">
        <v>0.33800000000000002</v>
      </c>
    </row>
    <row r="53" spans="1:12" x14ac:dyDescent="0.25">
      <c r="A53" s="38">
        <v>1997</v>
      </c>
      <c r="B53" s="41">
        <v>0.17799999999999999</v>
      </c>
      <c r="C53" s="41">
        <v>0.23300000000000001</v>
      </c>
      <c r="D53" s="41">
        <v>0.23300000000000001</v>
      </c>
      <c r="E53" s="41">
        <v>0.14199999999999999</v>
      </c>
      <c r="F53" s="40">
        <v>0.374</v>
      </c>
      <c r="G53" s="40"/>
      <c r="H53" s="41">
        <v>0.17799999999999999</v>
      </c>
      <c r="I53" s="40">
        <v>0.22800000000000001</v>
      </c>
      <c r="J53" s="41">
        <v>0.22800000000000001</v>
      </c>
      <c r="K53" s="41">
        <v>7.0999999999999994E-2</v>
      </c>
      <c r="L53" s="41">
        <v>0.29899999999999999</v>
      </c>
    </row>
    <row r="54" spans="1:12" x14ac:dyDescent="0.25">
      <c r="A54" s="38">
        <v>1998</v>
      </c>
      <c r="B54" s="41">
        <v>5.0000000000000001E-3</v>
      </c>
      <c r="C54" s="41">
        <v>5.2999999999999999E-2</v>
      </c>
      <c r="D54" s="41">
        <v>5.2999999999999999E-2</v>
      </c>
      <c r="E54" s="41">
        <v>7.1999999999999995E-2</v>
      </c>
      <c r="F54" s="40">
        <v>0.125</v>
      </c>
      <c r="G54" s="40"/>
      <c r="H54" s="41">
        <v>5.0000000000000001E-3</v>
      </c>
      <c r="I54" s="40">
        <v>5.1999999999999998E-2</v>
      </c>
      <c r="J54" s="41">
        <v>5.1999999999999998E-2</v>
      </c>
      <c r="K54" s="41">
        <v>3.5999999999999997E-2</v>
      </c>
      <c r="L54" s="41">
        <v>8.7999999999999995E-2</v>
      </c>
    </row>
    <row r="55" spans="1:12" x14ac:dyDescent="0.25">
      <c r="A55" s="38">
        <v>1999</v>
      </c>
      <c r="B55" s="41">
        <v>1.2999999999999999E-2</v>
      </c>
      <c r="C55" s="41">
        <v>4.2999999999999997E-2</v>
      </c>
      <c r="D55" s="41">
        <v>4.2999999999999997E-2</v>
      </c>
      <c r="E55" s="41">
        <v>0.08</v>
      </c>
      <c r="F55" s="40">
        <v>0.123</v>
      </c>
      <c r="G55" s="40"/>
      <c r="H55" s="41">
        <v>1.2999999999999999E-2</v>
      </c>
      <c r="I55" s="40">
        <v>4.1000000000000002E-2</v>
      </c>
      <c r="J55" s="41">
        <v>4.1000000000000002E-2</v>
      </c>
      <c r="K55" s="41">
        <v>0.04</v>
      </c>
      <c r="L55" s="41">
        <v>8.1000000000000003E-2</v>
      </c>
    </row>
    <row r="56" spans="1:12" x14ac:dyDescent="0.25">
      <c r="A56" s="38">
        <v>2000</v>
      </c>
      <c r="B56" s="41">
        <v>0.105</v>
      </c>
      <c r="C56" s="41">
        <v>3.9E-2</v>
      </c>
      <c r="D56" s="41">
        <v>3.9E-2</v>
      </c>
      <c r="E56" s="41">
        <v>0.108</v>
      </c>
      <c r="F56" s="40">
        <v>0.14699999999999999</v>
      </c>
      <c r="G56" s="40"/>
      <c r="H56" s="41">
        <v>0.105</v>
      </c>
      <c r="I56" s="40">
        <v>3.6999999999999998E-2</v>
      </c>
      <c r="J56" s="41">
        <v>3.6999999999999998E-2</v>
      </c>
      <c r="K56" s="41">
        <v>5.3999999999999999E-2</v>
      </c>
      <c r="L56" s="41">
        <v>9.0999999999999998E-2</v>
      </c>
    </row>
    <row r="57" spans="1:12" x14ac:dyDescent="0.25">
      <c r="A57" s="38">
        <v>2001</v>
      </c>
      <c r="B57" s="41">
        <v>5.6000000000000001E-2</v>
      </c>
      <c r="C57" s="41">
        <v>6.2E-2</v>
      </c>
      <c r="D57" s="41">
        <v>6.2E-2</v>
      </c>
      <c r="E57" s="41">
        <v>9.5000000000000001E-2</v>
      </c>
      <c r="F57" s="40">
        <v>0.157</v>
      </c>
      <c r="G57" s="40"/>
      <c r="H57" s="41">
        <v>5.6000000000000001E-2</v>
      </c>
      <c r="I57" s="40">
        <v>5.7000000000000002E-2</v>
      </c>
      <c r="J57" s="41">
        <v>5.7000000000000002E-2</v>
      </c>
      <c r="K57" s="41">
        <v>4.8000000000000001E-2</v>
      </c>
      <c r="L57" s="41">
        <v>0.104</v>
      </c>
    </row>
    <row r="58" spans="1:12" x14ac:dyDescent="0.25">
      <c r="A58" s="38">
        <v>2002</v>
      </c>
      <c r="B58" s="41">
        <v>0.14099999999999999</v>
      </c>
      <c r="C58" s="41">
        <v>6.5000000000000002E-2</v>
      </c>
      <c r="D58" s="41">
        <v>6.5000000000000002E-2</v>
      </c>
      <c r="E58" s="41">
        <v>5.2999999999999999E-2</v>
      </c>
      <c r="F58" s="40">
        <v>0.11799999999999999</v>
      </c>
      <c r="G58" s="40"/>
      <c r="H58" s="41">
        <v>0.14099999999999999</v>
      </c>
      <c r="I58" s="40">
        <v>0.06</v>
      </c>
      <c r="J58" s="41">
        <v>0.06</v>
      </c>
      <c r="K58" s="41">
        <v>2.7E-2</v>
      </c>
      <c r="L58" s="41">
        <v>8.6999999999999994E-2</v>
      </c>
    </row>
    <row r="59" spans="1:12" x14ac:dyDescent="0.25">
      <c r="A59" s="38">
        <v>2003</v>
      </c>
      <c r="B59" s="41">
        <v>9.2999999999999999E-2</v>
      </c>
      <c r="C59" s="41">
        <v>8.4000000000000005E-2</v>
      </c>
      <c r="D59" s="41">
        <v>8.4000000000000005E-2</v>
      </c>
      <c r="E59" s="41">
        <v>7.4999999999999997E-2</v>
      </c>
      <c r="F59" s="40">
        <v>0.158</v>
      </c>
      <c r="G59" s="40"/>
      <c r="H59" s="41">
        <v>9.2999999999999999E-2</v>
      </c>
      <c r="I59" s="40">
        <v>7.9000000000000001E-2</v>
      </c>
      <c r="J59" s="41">
        <v>7.9000000000000001E-2</v>
      </c>
      <c r="K59" s="41">
        <v>3.6999999999999998E-2</v>
      </c>
      <c r="L59" s="41">
        <v>0.11600000000000001</v>
      </c>
    </row>
    <row r="60" spans="1:12" x14ac:dyDescent="0.25">
      <c r="A60" s="38">
        <v>2004</v>
      </c>
      <c r="B60" s="41">
        <v>0.19700000000000001</v>
      </c>
      <c r="C60" s="41">
        <v>0.13300000000000001</v>
      </c>
      <c r="D60" s="41">
        <v>0.13300000000000001</v>
      </c>
      <c r="E60" s="41">
        <v>8.6999999999999994E-2</v>
      </c>
      <c r="F60" s="40">
        <v>0.22</v>
      </c>
      <c r="G60" s="40"/>
      <c r="H60" s="41">
        <v>0.19700000000000001</v>
      </c>
      <c r="I60" s="40">
        <v>0.128</v>
      </c>
      <c r="J60" s="41">
        <v>0.128</v>
      </c>
      <c r="K60" s="41">
        <v>4.3999999999999997E-2</v>
      </c>
      <c r="L60" s="41">
        <v>0.17199999999999999</v>
      </c>
    </row>
    <row r="61" spans="1:12" x14ac:dyDescent="0.25">
      <c r="A61" s="38">
        <v>2005</v>
      </c>
      <c r="B61" s="41">
        <v>6.5000000000000002E-2</v>
      </c>
      <c r="C61" s="41">
        <v>8.8999999999999996E-2</v>
      </c>
      <c r="D61" s="41">
        <v>8.8999999999999996E-2</v>
      </c>
      <c r="E61" s="41">
        <v>8.7999999999999995E-2</v>
      </c>
      <c r="F61" s="40">
        <v>0.17699999999999999</v>
      </c>
      <c r="G61" s="40"/>
      <c r="H61" s="41">
        <v>6.5000000000000002E-2</v>
      </c>
      <c r="I61" s="40">
        <v>8.4000000000000005E-2</v>
      </c>
      <c r="J61" s="41">
        <v>8.4000000000000005E-2</v>
      </c>
      <c r="K61" s="41">
        <v>4.3999999999999997E-2</v>
      </c>
      <c r="L61" s="41">
        <v>0.128</v>
      </c>
    </row>
    <row r="62" spans="1:12" x14ac:dyDescent="0.25">
      <c r="A62" s="38">
        <v>2006</v>
      </c>
      <c r="B62" s="41">
        <v>8.4000000000000005E-2</v>
      </c>
      <c r="C62" s="41">
        <v>7.6999999999999999E-2</v>
      </c>
      <c r="D62" s="41">
        <v>7.6999999999999999E-2</v>
      </c>
      <c r="E62" s="41">
        <v>7.5999999999999998E-2</v>
      </c>
      <c r="F62" s="40">
        <v>0.153</v>
      </c>
      <c r="G62" s="40"/>
      <c r="H62" s="41">
        <v>8.4000000000000005E-2</v>
      </c>
      <c r="I62" s="40">
        <v>7.1999999999999995E-2</v>
      </c>
      <c r="J62" s="41">
        <v>7.1999999999999995E-2</v>
      </c>
      <c r="K62" s="41">
        <v>3.7999999999999999E-2</v>
      </c>
      <c r="L62" s="41">
        <v>0.11</v>
      </c>
    </row>
    <row r="63" spans="1:12" x14ac:dyDescent="0.25">
      <c r="A63" s="38">
        <v>2007</v>
      </c>
      <c r="B63" s="41">
        <v>0.16400000000000001</v>
      </c>
      <c r="C63" s="41">
        <v>6.9000000000000006E-2</v>
      </c>
      <c r="D63" s="41">
        <v>6.9000000000000006E-2</v>
      </c>
      <c r="E63" s="41">
        <v>0.11899999999999999</v>
      </c>
      <c r="F63" s="40">
        <v>0.189</v>
      </c>
      <c r="G63" s="40"/>
      <c r="H63" s="41">
        <v>0.16400000000000001</v>
      </c>
      <c r="I63" s="40">
        <v>6.4000000000000001E-2</v>
      </c>
      <c r="J63" s="41">
        <v>6.4000000000000001E-2</v>
      </c>
      <c r="K63" s="41">
        <v>0.06</v>
      </c>
      <c r="L63" s="41">
        <v>0.124</v>
      </c>
    </row>
    <row r="64" spans="1:12" x14ac:dyDescent="0.25">
      <c r="A64" s="38">
        <v>2008</v>
      </c>
      <c r="B64" s="41">
        <v>0.06</v>
      </c>
      <c r="C64" s="41">
        <v>6.6000000000000003E-2</v>
      </c>
      <c r="D64" s="41">
        <v>6.6000000000000003E-2</v>
      </c>
      <c r="E64" s="41">
        <v>0.13400000000000001</v>
      </c>
      <c r="F64" s="40">
        <v>0.20100000000000001</v>
      </c>
      <c r="G64" s="40"/>
      <c r="H64" s="41">
        <v>0.06</v>
      </c>
      <c r="I64" s="40">
        <v>6.0999999999999999E-2</v>
      </c>
      <c r="J64" s="41">
        <v>6.0999999999999999E-2</v>
      </c>
      <c r="K64" s="41">
        <v>6.7000000000000004E-2</v>
      </c>
      <c r="L64" s="41">
        <v>0.128</v>
      </c>
    </row>
    <row r="65" spans="1:12" x14ac:dyDescent="0.25">
      <c r="A65" s="38">
        <v>2009</v>
      </c>
      <c r="B65" s="41">
        <v>9.1999999999999998E-2</v>
      </c>
      <c r="C65" s="41">
        <v>7.9000000000000001E-2</v>
      </c>
      <c r="D65" s="41">
        <v>7.9000000000000001E-2</v>
      </c>
      <c r="E65" s="41">
        <v>0.11799999999999999</v>
      </c>
      <c r="F65" s="40">
        <v>0.19700000000000001</v>
      </c>
      <c r="G65" s="40"/>
      <c r="H65" s="41">
        <v>9.1999999999999998E-2</v>
      </c>
      <c r="I65" s="40">
        <v>7.3999999999999996E-2</v>
      </c>
      <c r="J65" s="41">
        <v>7.3999999999999996E-2</v>
      </c>
      <c r="K65" s="41">
        <v>5.8999999999999997E-2</v>
      </c>
      <c r="L65" s="41">
        <v>0.13300000000000001</v>
      </c>
    </row>
    <row r="66" spans="1:12" x14ac:dyDescent="0.25">
      <c r="A66" s="38">
        <v>2010</v>
      </c>
      <c r="B66" s="41">
        <v>0.13600000000000001</v>
      </c>
      <c r="C66" s="41">
        <v>0.09</v>
      </c>
      <c r="D66" s="41">
        <v>0.09</v>
      </c>
      <c r="E66" s="41">
        <v>7.8E-2</v>
      </c>
      <c r="F66" s="40">
        <v>0.16700000000000001</v>
      </c>
      <c r="G66" s="40"/>
      <c r="H66" s="41">
        <v>0.13600000000000001</v>
      </c>
      <c r="I66" s="40">
        <v>8.5000000000000006E-2</v>
      </c>
      <c r="J66" s="41">
        <v>8.5000000000000006E-2</v>
      </c>
      <c r="K66" s="41">
        <v>3.9E-2</v>
      </c>
      <c r="L66" s="41">
        <v>0.124</v>
      </c>
    </row>
    <row r="67" spans="1:12" x14ac:dyDescent="0.25">
      <c r="A67" s="38">
        <v>2011</v>
      </c>
      <c r="B67" s="41">
        <v>0.22500000000000001</v>
      </c>
      <c r="C67" s="39"/>
      <c r="D67" s="41">
        <v>0.09</v>
      </c>
      <c r="E67" s="41">
        <v>7.9000000000000001E-2</v>
      </c>
      <c r="F67" s="40">
        <v>0.17</v>
      </c>
      <c r="G67" s="40"/>
      <c r="H67" s="41">
        <v>0.22500000000000001</v>
      </c>
      <c r="I67" s="39"/>
      <c r="J67" s="41">
        <v>0.09</v>
      </c>
      <c r="K67" s="41">
        <v>0.04</v>
      </c>
      <c r="L67" s="41">
        <v>0.13</v>
      </c>
    </row>
    <row r="68" spans="1:12" x14ac:dyDescent="0.25">
      <c r="A68" s="38">
        <v>2012</v>
      </c>
      <c r="B68" s="41">
        <v>9.1999999999999998E-2</v>
      </c>
      <c r="C68" s="39"/>
      <c r="D68" s="41">
        <v>3.6999999999999998E-2</v>
      </c>
      <c r="E68" s="41">
        <v>9.8000000000000004E-2</v>
      </c>
      <c r="F68" s="40">
        <v>0.13500000000000001</v>
      </c>
      <c r="G68" s="40"/>
      <c r="H68" s="41">
        <v>9.1999999999999998E-2</v>
      </c>
      <c r="I68" s="39"/>
      <c r="J68" s="41">
        <v>3.6999999999999998E-2</v>
      </c>
      <c r="K68" s="41">
        <v>4.9000000000000002E-2</v>
      </c>
      <c r="L68" s="41">
        <v>8.5999999999999993E-2</v>
      </c>
    </row>
    <row r="69" spans="1:12" x14ac:dyDescent="0.25">
      <c r="A69" s="38">
        <v>2013</v>
      </c>
      <c r="B69" s="41">
        <v>0.115</v>
      </c>
      <c r="C69" s="39"/>
      <c r="D69" s="41">
        <v>4.5999999999999999E-2</v>
      </c>
      <c r="E69" s="41">
        <v>0.107</v>
      </c>
      <c r="F69" s="40">
        <v>0.153</v>
      </c>
      <c r="G69" s="40"/>
      <c r="H69" s="41">
        <v>0.115</v>
      </c>
      <c r="I69" s="39"/>
      <c r="J69" s="41">
        <v>4.5999999999999999E-2</v>
      </c>
      <c r="K69" s="41">
        <v>5.2999999999999999E-2</v>
      </c>
      <c r="L69" s="41">
        <v>9.9000000000000005E-2</v>
      </c>
    </row>
    <row r="70" spans="1:12" x14ac:dyDescent="0.25">
      <c r="A70" s="38">
        <v>2014</v>
      </c>
      <c r="B70" s="41">
        <v>6.9000000000000006E-2</v>
      </c>
      <c r="C70" s="39"/>
      <c r="D70" s="41">
        <v>2.8000000000000001E-2</v>
      </c>
      <c r="E70" s="41">
        <v>6.9000000000000006E-2</v>
      </c>
      <c r="F70" s="40">
        <v>9.7000000000000003E-2</v>
      </c>
      <c r="G70" s="40"/>
      <c r="H70" s="41">
        <v>6.9000000000000006E-2</v>
      </c>
      <c r="I70" s="39"/>
      <c r="J70" s="41">
        <v>2.8000000000000001E-2</v>
      </c>
      <c r="K70" s="41">
        <v>3.5000000000000003E-2</v>
      </c>
      <c r="L70" s="41">
        <v>6.2E-2</v>
      </c>
    </row>
    <row r="71" spans="1:12" x14ac:dyDescent="0.25">
      <c r="A71" s="38">
        <v>2015</v>
      </c>
      <c r="B71" s="41">
        <v>0.17599999999999999</v>
      </c>
      <c r="C71" s="39"/>
      <c r="D71" s="41">
        <v>7.0999999999999994E-2</v>
      </c>
      <c r="E71" s="41">
        <v>0.09</v>
      </c>
      <c r="F71" s="40">
        <v>0.16</v>
      </c>
      <c r="G71" s="40"/>
      <c r="H71" s="41">
        <v>0.17599999999999999</v>
      </c>
      <c r="I71" s="39"/>
      <c r="J71" s="41">
        <v>7.0999999999999994E-2</v>
      </c>
      <c r="K71" s="41">
        <v>4.4999999999999998E-2</v>
      </c>
      <c r="L71" s="41">
        <v>0.115</v>
      </c>
    </row>
    <row r="72" spans="1:12" x14ac:dyDescent="0.25">
      <c r="A72" s="38">
        <v>2016</v>
      </c>
      <c r="B72" s="41">
        <v>0.184</v>
      </c>
      <c r="C72" s="39"/>
      <c r="D72" s="41">
        <v>7.3999999999999996E-2</v>
      </c>
      <c r="E72" s="41">
        <v>9.1999999999999998E-2</v>
      </c>
      <c r="F72" s="40">
        <v>0.16600000000000001</v>
      </c>
      <c r="G72" s="40"/>
      <c r="H72" s="41">
        <v>0.184</v>
      </c>
      <c r="I72" s="39"/>
      <c r="J72" s="41">
        <v>7.3999999999999996E-2</v>
      </c>
      <c r="K72" s="41">
        <v>4.5999999999999999E-2</v>
      </c>
      <c r="L72" s="41">
        <v>0.12</v>
      </c>
    </row>
    <row r="73" spans="1:12" x14ac:dyDescent="0.25">
      <c r="A73" s="38">
        <v>2017</v>
      </c>
      <c r="B73" s="39"/>
      <c r="C73" s="39"/>
      <c r="D73" s="39"/>
      <c r="E73" s="39"/>
      <c r="F73" s="39"/>
      <c r="G73" s="39"/>
      <c r="H73" s="39"/>
      <c r="I73" s="39"/>
      <c r="J73" s="39"/>
      <c r="K73" s="39"/>
      <c r="L73" s="39"/>
    </row>
  </sheetData>
  <mergeCells count="5">
    <mergeCell ref="A2:A3"/>
    <mergeCell ref="C8:C10"/>
    <mergeCell ref="I8:I10"/>
    <mergeCell ref="B1:F1"/>
    <mergeCell ref="H1:L1"/>
  </mergeCells>
  <pageMargins left="0.7" right="0.7" top="0.75" bottom="0.75" header="0.3" footer="0.3"/>
  <headerFooter>
    <oddHeader>&amp;R&amp;"Calibri"&amp;12&amp;K000000 Unclassified - Non-Classifié&amp;1#_x000D_</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3756F-FED3-4A52-838A-5E461797DE51}">
  <dimension ref="A1:N42"/>
  <sheetViews>
    <sheetView workbookViewId="0">
      <selection activeCell="B2" sqref="B2:B42"/>
    </sheetView>
  </sheetViews>
  <sheetFormatPr defaultRowHeight="15" x14ac:dyDescent="0.25"/>
  <cols>
    <col min="1" max="1" width="8.85546875" style="2"/>
    <col min="5" max="5" width="20.42578125" bestFit="1" customWidth="1"/>
    <col min="6" max="6" width="20.7109375" bestFit="1" customWidth="1"/>
    <col min="7" max="9" width="16.85546875" bestFit="1" customWidth="1"/>
    <col min="10" max="10" width="22.42578125" bestFit="1" customWidth="1"/>
    <col min="14" max="14" width="8.85546875" customWidth="1"/>
  </cols>
  <sheetData>
    <row r="1" spans="1:14" x14ac:dyDescent="0.25">
      <c r="A1" t="s">
        <v>4</v>
      </c>
      <c r="B1" t="s">
        <v>160</v>
      </c>
      <c r="C1" t="s">
        <v>161</v>
      </c>
      <c r="D1" t="s">
        <v>162</v>
      </c>
      <c r="E1" t="s">
        <v>9</v>
      </c>
      <c r="F1" t="s">
        <v>218</v>
      </c>
      <c r="G1" t="s">
        <v>219</v>
      </c>
      <c r="H1" t="s">
        <v>220</v>
      </c>
      <c r="I1" t="s">
        <v>221</v>
      </c>
      <c r="J1" t="s">
        <v>222</v>
      </c>
      <c r="K1" t="s">
        <v>223</v>
      </c>
      <c r="L1" t="s">
        <v>224</v>
      </c>
    </row>
    <row r="2" spans="1:14" x14ac:dyDescent="0.25">
      <c r="A2" s="2">
        <v>1980</v>
      </c>
      <c r="B2">
        <v>0.309</v>
      </c>
      <c r="C2">
        <v>0.67800000000000005</v>
      </c>
      <c r="D2">
        <v>0.74</v>
      </c>
      <c r="E2" s="54">
        <v>0.40667522081402602</v>
      </c>
      <c r="F2">
        <v>0.56200000000000006</v>
      </c>
      <c r="G2">
        <v>0.44700000000000001</v>
      </c>
      <c r="H2">
        <v>0.44700000000000001</v>
      </c>
      <c r="I2">
        <v>0.44700000000000001</v>
      </c>
      <c r="J2">
        <v>0.45700000000000002</v>
      </c>
      <c r="K2">
        <v>0.34799999999999998</v>
      </c>
      <c r="L2">
        <v>0.34799999999999998</v>
      </c>
      <c r="N2" t="s">
        <v>231</v>
      </c>
    </row>
    <row r="3" spans="1:14" x14ac:dyDescent="0.25">
      <c r="A3" s="2">
        <v>1981</v>
      </c>
      <c r="B3">
        <v>0.28000000000000003</v>
      </c>
      <c r="C3">
        <v>0.61399999999999999</v>
      </c>
      <c r="D3">
        <v>0.67</v>
      </c>
      <c r="E3" s="54">
        <v>0.36820594316945598</v>
      </c>
      <c r="F3">
        <v>0.50800000000000001</v>
      </c>
      <c r="G3">
        <v>0.40500000000000003</v>
      </c>
      <c r="H3">
        <v>0.40500000000000003</v>
      </c>
      <c r="I3">
        <v>0.40500000000000003</v>
      </c>
      <c r="J3">
        <v>0.41399999999999998</v>
      </c>
      <c r="K3">
        <v>0.315</v>
      </c>
      <c r="L3">
        <v>0.315</v>
      </c>
      <c r="N3" t="s">
        <v>232</v>
      </c>
    </row>
    <row r="4" spans="1:14" x14ac:dyDescent="0.25">
      <c r="A4" s="2">
        <v>1982</v>
      </c>
      <c r="B4">
        <v>0.24199999999999999</v>
      </c>
      <c r="C4">
        <v>0.53100000000000003</v>
      </c>
      <c r="D4">
        <v>0.57999999999999996</v>
      </c>
      <c r="E4" s="54">
        <v>0.31874544334072302</v>
      </c>
      <c r="F4">
        <v>0.44</v>
      </c>
      <c r="G4">
        <v>0.35099999999999998</v>
      </c>
      <c r="H4">
        <v>0.35099999999999998</v>
      </c>
      <c r="I4">
        <v>0.35099999999999998</v>
      </c>
      <c r="J4">
        <v>0.35799999999999998</v>
      </c>
      <c r="K4">
        <v>0.27300000000000002</v>
      </c>
      <c r="L4">
        <v>0.27300000000000002</v>
      </c>
      <c r="N4" t="s">
        <v>233</v>
      </c>
    </row>
    <row r="5" spans="1:14" x14ac:dyDescent="0.25">
      <c r="A5" s="2">
        <v>1983</v>
      </c>
      <c r="B5">
        <v>0.33800000000000002</v>
      </c>
      <c r="C5">
        <v>0.74199999999999999</v>
      </c>
      <c r="D5">
        <v>0.81</v>
      </c>
      <c r="E5" s="54">
        <v>0.44514449845859599</v>
      </c>
      <c r="F5">
        <v>0.61499999999999999</v>
      </c>
      <c r="G5">
        <v>0.49</v>
      </c>
      <c r="H5">
        <v>0.49</v>
      </c>
      <c r="I5">
        <v>0.49</v>
      </c>
      <c r="J5">
        <v>0.5</v>
      </c>
      <c r="K5">
        <v>0.38100000000000001</v>
      </c>
      <c r="L5">
        <v>0.38100000000000001</v>
      </c>
    </row>
    <row r="6" spans="1:14" x14ac:dyDescent="0.25">
      <c r="A6" s="2">
        <v>1984</v>
      </c>
      <c r="B6">
        <v>0.30099999999999999</v>
      </c>
      <c r="C6">
        <v>0.66</v>
      </c>
      <c r="D6">
        <v>0.72</v>
      </c>
      <c r="E6" s="54">
        <v>0.39568399862986298</v>
      </c>
      <c r="F6">
        <v>0.54600000000000004</v>
      </c>
      <c r="G6">
        <v>0.435</v>
      </c>
      <c r="H6">
        <v>0.435</v>
      </c>
      <c r="I6">
        <v>0.435</v>
      </c>
      <c r="J6">
        <v>0.44400000000000001</v>
      </c>
      <c r="K6">
        <v>0.33900000000000002</v>
      </c>
      <c r="L6">
        <v>0.33900000000000002</v>
      </c>
    </row>
    <row r="7" spans="1:14" x14ac:dyDescent="0.25">
      <c r="A7" s="2">
        <v>1985</v>
      </c>
      <c r="B7">
        <v>0.313</v>
      </c>
      <c r="C7">
        <v>0.68700000000000006</v>
      </c>
      <c r="D7">
        <v>0.75</v>
      </c>
      <c r="E7" s="54">
        <v>0.41217083190610698</v>
      </c>
      <c r="F7">
        <v>0.56899999999999995</v>
      </c>
      <c r="G7">
        <v>0.45300000000000001</v>
      </c>
      <c r="H7">
        <v>0.45300000000000001</v>
      </c>
      <c r="I7">
        <v>0.45300000000000001</v>
      </c>
      <c r="J7">
        <v>0.46300000000000002</v>
      </c>
      <c r="K7">
        <v>0.35299999999999998</v>
      </c>
      <c r="L7">
        <v>0.35299999999999998</v>
      </c>
    </row>
    <row r="8" spans="1:14" x14ac:dyDescent="0.25">
      <c r="A8" s="2">
        <v>1986</v>
      </c>
      <c r="B8">
        <v>0.34699999999999998</v>
      </c>
      <c r="C8">
        <v>0.76</v>
      </c>
      <c r="D8">
        <v>0.83</v>
      </c>
      <c r="E8" s="54">
        <v>0.45613572064275898</v>
      </c>
      <c r="F8">
        <v>0.63</v>
      </c>
      <c r="G8">
        <v>0.502</v>
      </c>
      <c r="H8">
        <v>0.502</v>
      </c>
      <c r="I8">
        <v>0.502</v>
      </c>
      <c r="J8">
        <v>0.51200000000000001</v>
      </c>
      <c r="K8">
        <v>0.39</v>
      </c>
      <c r="L8">
        <v>0.39</v>
      </c>
    </row>
    <row r="9" spans="1:14" x14ac:dyDescent="0.25">
      <c r="A9" s="2">
        <v>1987</v>
      </c>
      <c r="B9">
        <v>0.26700000000000002</v>
      </c>
      <c r="C9">
        <v>0.58599999999999997</v>
      </c>
      <c r="D9">
        <v>0.64</v>
      </c>
      <c r="E9" s="54">
        <v>0.35171910989321198</v>
      </c>
      <c r="F9">
        <v>0.48599999999999999</v>
      </c>
      <c r="G9">
        <v>0.38700000000000001</v>
      </c>
      <c r="H9">
        <v>0.38700000000000001</v>
      </c>
      <c r="I9">
        <v>0.38700000000000001</v>
      </c>
      <c r="J9">
        <v>0.39500000000000002</v>
      </c>
      <c r="K9">
        <v>0.30099999999999999</v>
      </c>
      <c r="L9">
        <v>0.30099999999999999</v>
      </c>
    </row>
    <row r="10" spans="1:14" x14ac:dyDescent="0.25">
      <c r="A10" s="2">
        <v>1988</v>
      </c>
      <c r="B10">
        <v>0.26300000000000001</v>
      </c>
      <c r="C10">
        <v>0.57699999999999996</v>
      </c>
      <c r="D10">
        <v>0.63</v>
      </c>
      <c r="E10" s="54">
        <v>0.34622349880113001</v>
      </c>
      <c r="F10">
        <v>0.47799999999999998</v>
      </c>
      <c r="G10">
        <v>0.38100000000000001</v>
      </c>
      <c r="H10">
        <v>0.38100000000000001</v>
      </c>
      <c r="I10">
        <v>0.38100000000000001</v>
      </c>
      <c r="J10">
        <v>0.38900000000000001</v>
      </c>
      <c r="K10">
        <v>0.29599999999999999</v>
      </c>
      <c r="L10">
        <v>0.29599999999999999</v>
      </c>
    </row>
    <row r="11" spans="1:14" x14ac:dyDescent="0.25">
      <c r="A11" s="2">
        <v>1989</v>
      </c>
      <c r="B11">
        <v>0.25700000000000001</v>
      </c>
      <c r="C11">
        <v>0.56299999999999994</v>
      </c>
      <c r="D11">
        <v>0.61499999999999999</v>
      </c>
      <c r="E11" s="54">
        <v>0.337919300105678</v>
      </c>
      <c r="F11">
        <v>0.46600000000000003</v>
      </c>
      <c r="G11">
        <v>0.372</v>
      </c>
      <c r="H11">
        <v>0.372</v>
      </c>
      <c r="I11">
        <v>0.372</v>
      </c>
      <c r="J11">
        <v>0.379</v>
      </c>
      <c r="K11">
        <v>0.28899999999999998</v>
      </c>
      <c r="L11">
        <v>0.28899999999999998</v>
      </c>
    </row>
    <row r="12" spans="1:14" x14ac:dyDescent="0.25">
      <c r="A12" s="2">
        <v>1990</v>
      </c>
      <c r="B12">
        <v>0.29099999999999998</v>
      </c>
      <c r="C12">
        <v>0.63900000000000001</v>
      </c>
      <c r="D12">
        <v>0.69699999999999995</v>
      </c>
      <c r="E12" s="54">
        <v>0.38326529978520901</v>
      </c>
      <c r="F12">
        <v>0.52900000000000003</v>
      </c>
      <c r="G12">
        <v>0.42099999999999999</v>
      </c>
      <c r="H12">
        <v>0.42099999999999999</v>
      </c>
      <c r="I12">
        <v>0.42099999999999999</v>
      </c>
      <c r="J12">
        <v>0.43</v>
      </c>
      <c r="K12">
        <v>0.32800000000000001</v>
      </c>
      <c r="L12">
        <v>0.32800000000000001</v>
      </c>
    </row>
    <row r="13" spans="1:14" x14ac:dyDescent="0.25">
      <c r="A13" s="2">
        <v>1991</v>
      </c>
      <c r="B13">
        <v>0.21</v>
      </c>
      <c r="C13">
        <v>0.65300000000000002</v>
      </c>
      <c r="D13">
        <v>0.624</v>
      </c>
      <c r="E13" s="54">
        <v>0.32495642920263801</v>
      </c>
      <c r="F13">
        <v>0.503</v>
      </c>
      <c r="G13">
        <v>0.376</v>
      </c>
      <c r="H13">
        <v>0.376</v>
      </c>
      <c r="I13">
        <v>0.376</v>
      </c>
      <c r="J13">
        <v>0.38300000000000001</v>
      </c>
      <c r="K13">
        <v>0.26</v>
      </c>
      <c r="L13">
        <v>0.26</v>
      </c>
    </row>
    <row r="14" spans="1:14" x14ac:dyDescent="0.25">
      <c r="A14" s="2">
        <v>1992</v>
      </c>
      <c r="B14">
        <v>0.192</v>
      </c>
      <c r="C14">
        <v>0.64200000000000002</v>
      </c>
      <c r="D14">
        <v>0.65300000000000002</v>
      </c>
      <c r="E14" s="54">
        <v>0.32712893524410402</v>
      </c>
      <c r="F14">
        <v>0.54600000000000004</v>
      </c>
      <c r="G14">
        <v>0.39400000000000002</v>
      </c>
      <c r="H14">
        <v>0.39400000000000002</v>
      </c>
      <c r="I14">
        <v>0.39400000000000002</v>
      </c>
      <c r="J14">
        <v>0.39900000000000002</v>
      </c>
      <c r="K14">
        <v>0.25</v>
      </c>
      <c r="L14">
        <v>0.25</v>
      </c>
    </row>
    <row r="15" spans="1:14" x14ac:dyDescent="0.25">
      <c r="A15" s="2">
        <v>1993</v>
      </c>
      <c r="B15">
        <v>0.184</v>
      </c>
      <c r="C15">
        <v>0.63600000000000001</v>
      </c>
      <c r="D15">
        <v>0.56699999999999995</v>
      </c>
      <c r="E15" s="54">
        <v>0.29235067022036199</v>
      </c>
      <c r="F15">
        <v>0.46100000000000002</v>
      </c>
      <c r="G15">
        <v>0.34200000000000003</v>
      </c>
      <c r="H15">
        <v>0.34200000000000003</v>
      </c>
      <c r="I15">
        <v>0.34200000000000003</v>
      </c>
      <c r="J15">
        <v>0.34799999999999998</v>
      </c>
      <c r="K15">
        <v>0.23200000000000001</v>
      </c>
      <c r="L15">
        <v>0.23200000000000001</v>
      </c>
    </row>
    <row r="16" spans="1:14" x14ac:dyDescent="0.25">
      <c r="A16" s="2">
        <v>1994</v>
      </c>
      <c r="B16">
        <v>0.218</v>
      </c>
      <c r="C16">
        <v>0.72699999999999998</v>
      </c>
      <c r="D16">
        <v>0.66700000000000004</v>
      </c>
      <c r="E16" s="54">
        <v>0.33047368103241698</v>
      </c>
      <c r="F16">
        <v>0.54900000000000004</v>
      </c>
      <c r="G16">
        <v>0.40200000000000002</v>
      </c>
      <c r="H16">
        <v>0.40200000000000002</v>
      </c>
      <c r="I16">
        <v>0.40200000000000002</v>
      </c>
      <c r="J16">
        <v>0.40899999999999997</v>
      </c>
      <c r="K16">
        <v>0.26600000000000001</v>
      </c>
      <c r="L16">
        <v>0.26600000000000001</v>
      </c>
    </row>
    <row r="17" spans="1:12" x14ac:dyDescent="0.25">
      <c r="A17" s="2">
        <v>1995</v>
      </c>
      <c r="B17">
        <v>0.159</v>
      </c>
      <c r="C17">
        <v>0.68700000000000006</v>
      </c>
      <c r="D17">
        <v>0.40600000000000003</v>
      </c>
      <c r="E17" s="54">
        <v>0.197903485305433</v>
      </c>
      <c r="F17">
        <v>0.32500000000000001</v>
      </c>
      <c r="G17">
        <v>0.245</v>
      </c>
      <c r="H17">
        <v>0.245</v>
      </c>
      <c r="I17">
        <v>0.245</v>
      </c>
      <c r="J17">
        <v>0.249</v>
      </c>
      <c r="K17">
        <v>0.17199999999999999</v>
      </c>
      <c r="L17">
        <v>0.17199999999999999</v>
      </c>
    </row>
    <row r="18" spans="1:12" x14ac:dyDescent="0.25">
      <c r="A18" s="2">
        <v>1996</v>
      </c>
      <c r="B18">
        <v>0.25900000000000001</v>
      </c>
      <c r="C18">
        <v>0.61799999999999999</v>
      </c>
      <c r="D18">
        <v>0.73899999999999999</v>
      </c>
      <c r="E18" s="54">
        <v>0.40303950660207699</v>
      </c>
      <c r="F18">
        <v>0.56999999999999995</v>
      </c>
      <c r="G18">
        <v>0.44700000000000001</v>
      </c>
      <c r="H18">
        <v>0.44700000000000001</v>
      </c>
      <c r="I18">
        <v>0.44700000000000001</v>
      </c>
      <c r="J18">
        <v>0.45600000000000002</v>
      </c>
      <c r="K18">
        <v>0.33800000000000002</v>
      </c>
      <c r="L18">
        <v>0.33800000000000002</v>
      </c>
    </row>
    <row r="19" spans="1:12" x14ac:dyDescent="0.25">
      <c r="A19" s="2">
        <v>1997</v>
      </c>
      <c r="B19">
        <v>0.223</v>
      </c>
      <c r="C19">
        <v>0.54800000000000004</v>
      </c>
      <c r="D19">
        <v>0.53200000000000003</v>
      </c>
      <c r="E19" s="54">
        <v>0.38005507878206501</v>
      </c>
      <c r="F19">
        <v>0.53700000000000003</v>
      </c>
      <c r="G19">
        <v>0.437</v>
      </c>
      <c r="H19">
        <v>0.437</v>
      </c>
      <c r="I19">
        <v>0.437</v>
      </c>
      <c r="J19">
        <v>0.44500000000000001</v>
      </c>
      <c r="K19" s="1">
        <v>0.29899999999999999</v>
      </c>
      <c r="L19" s="1">
        <v>0.29899999999999999</v>
      </c>
    </row>
    <row r="20" spans="1:12" x14ac:dyDescent="0.25">
      <c r="A20" s="2">
        <v>1998</v>
      </c>
      <c r="B20">
        <v>4.2999999999999997E-2</v>
      </c>
      <c r="C20">
        <v>0.47699999999999998</v>
      </c>
      <c r="D20">
        <v>0.185</v>
      </c>
      <c r="E20" s="54">
        <v>0.124015804727077</v>
      </c>
      <c r="F20">
        <v>0.215</v>
      </c>
      <c r="G20">
        <v>0.155</v>
      </c>
      <c r="H20">
        <v>0.155</v>
      </c>
      <c r="I20">
        <v>0.155</v>
      </c>
      <c r="J20">
        <v>0.161</v>
      </c>
      <c r="K20" s="1">
        <v>8.7999999999999995E-2</v>
      </c>
      <c r="L20" s="1">
        <v>8.7999999999999995E-2</v>
      </c>
    </row>
    <row r="21" spans="1:12" x14ac:dyDescent="0.25">
      <c r="A21" s="2">
        <v>1999</v>
      </c>
      <c r="B21">
        <v>2.1000000000000001E-2</v>
      </c>
      <c r="C21">
        <v>0.502</v>
      </c>
      <c r="D21">
        <v>0.21299999999999999</v>
      </c>
      <c r="E21" s="54">
        <v>0.12068913771744801</v>
      </c>
      <c r="F21">
        <v>0.22700000000000001</v>
      </c>
      <c r="G21">
        <v>0.156</v>
      </c>
      <c r="H21">
        <v>0.156</v>
      </c>
      <c r="I21">
        <v>0.156</v>
      </c>
      <c r="J21">
        <v>0.16300000000000001</v>
      </c>
      <c r="K21" s="1">
        <v>8.1000000000000003E-2</v>
      </c>
      <c r="L21" s="1">
        <v>8.1000000000000003E-2</v>
      </c>
    </row>
    <row r="22" spans="1:12" x14ac:dyDescent="0.25">
      <c r="A22" s="2">
        <v>2000</v>
      </c>
      <c r="B22">
        <v>0</v>
      </c>
      <c r="C22">
        <v>0.53</v>
      </c>
      <c r="D22">
        <v>0.375</v>
      </c>
      <c r="E22" s="54">
        <v>8.8390749847252106E-2</v>
      </c>
      <c r="F22">
        <v>0.28999999999999998</v>
      </c>
      <c r="G22">
        <v>0.193</v>
      </c>
      <c r="H22">
        <v>0.193</v>
      </c>
      <c r="I22">
        <v>0.193</v>
      </c>
      <c r="J22">
        <v>0.20100000000000001</v>
      </c>
      <c r="K22" s="1">
        <v>9.0999999999999998E-2</v>
      </c>
      <c r="L22" s="1">
        <v>9.0999999999999998E-2</v>
      </c>
    </row>
    <row r="23" spans="1:12" x14ac:dyDescent="0.25">
      <c r="A23" s="2">
        <v>2001</v>
      </c>
      <c r="B23">
        <v>1E-3</v>
      </c>
      <c r="C23">
        <v>0.53500000000000003</v>
      </c>
      <c r="D23">
        <v>0.29399999999999998</v>
      </c>
      <c r="E23" s="54">
        <v>0.15567992057041299</v>
      </c>
      <c r="F23">
        <v>0.27500000000000002</v>
      </c>
      <c r="G23">
        <v>0.19500000000000001</v>
      </c>
      <c r="H23">
        <v>0.19500000000000001</v>
      </c>
      <c r="I23">
        <v>0.19500000000000001</v>
      </c>
      <c r="J23">
        <v>0.20399999999999999</v>
      </c>
      <c r="K23" s="1">
        <v>0.104</v>
      </c>
      <c r="L23" s="1">
        <v>0.104</v>
      </c>
    </row>
    <row r="24" spans="1:12" x14ac:dyDescent="0.25">
      <c r="A24" s="2">
        <v>2002</v>
      </c>
      <c r="B24">
        <v>0</v>
      </c>
      <c r="C24">
        <v>0.224</v>
      </c>
      <c r="D24">
        <v>0.27400000000000002</v>
      </c>
      <c r="E24" s="54">
        <v>0.120628648019996</v>
      </c>
      <c r="F24">
        <v>0.185</v>
      </c>
      <c r="G24">
        <v>0.13600000000000001</v>
      </c>
      <c r="H24">
        <v>0.13600000000000001</v>
      </c>
      <c r="I24">
        <v>0.13600000000000001</v>
      </c>
      <c r="J24">
        <v>0.14499999999999999</v>
      </c>
      <c r="K24" s="1">
        <v>8.6999999999999994E-2</v>
      </c>
      <c r="L24" s="1">
        <v>8.6999999999999994E-2</v>
      </c>
    </row>
    <row r="25" spans="1:12" x14ac:dyDescent="0.25">
      <c r="A25" s="2">
        <v>2003</v>
      </c>
      <c r="B25">
        <v>5.0999999999999997E-2</v>
      </c>
      <c r="C25">
        <v>0.45900000000000002</v>
      </c>
      <c r="D25">
        <v>0.28000000000000003</v>
      </c>
      <c r="E25" s="54">
        <v>0.15589947994984801</v>
      </c>
      <c r="F25">
        <v>0.249</v>
      </c>
      <c r="G25">
        <v>0.187</v>
      </c>
      <c r="H25">
        <v>0.187</v>
      </c>
      <c r="I25">
        <v>0.187</v>
      </c>
      <c r="J25">
        <v>0.19600000000000001</v>
      </c>
      <c r="K25" s="1">
        <v>0.11600000000000001</v>
      </c>
      <c r="L25" s="1">
        <v>0.11600000000000001</v>
      </c>
    </row>
    <row r="26" spans="1:12" x14ac:dyDescent="0.25">
      <c r="A26" s="2">
        <v>2004</v>
      </c>
      <c r="B26">
        <v>0.55900000000000005</v>
      </c>
      <c r="C26">
        <v>0.55400000000000005</v>
      </c>
      <c r="D26">
        <v>0.41399999999999998</v>
      </c>
      <c r="E26" s="54">
        <v>0.22041997076582701</v>
      </c>
      <c r="F26">
        <v>0.29299999999999998</v>
      </c>
      <c r="G26">
        <v>0.255</v>
      </c>
      <c r="H26">
        <v>0.255</v>
      </c>
      <c r="I26">
        <v>0.255</v>
      </c>
      <c r="J26">
        <v>0.26400000000000001</v>
      </c>
      <c r="K26" s="1">
        <v>0.17199999999999999</v>
      </c>
      <c r="L26" s="1">
        <v>0.17199999999999999</v>
      </c>
    </row>
    <row r="27" spans="1:12" x14ac:dyDescent="0.25">
      <c r="A27" s="2">
        <v>2005</v>
      </c>
      <c r="B27">
        <v>0.627</v>
      </c>
      <c r="C27">
        <v>0.57299999999999995</v>
      </c>
      <c r="D27">
        <v>0.28599999999999998</v>
      </c>
      <c r="E27" s="54">
        <v>0.17375669301009</v>
      </c>
      <c r="F27">
        <v>0.33700000000000002</v>
      </c>
      <c r="G27">
        <v>0.21199999999999999</v>
      </c>
      <c r="H27">
        <v>0.21199999999999999</v>
      </c>
      <c r="I27">
        <v>0.21199999999999999</v>
      </c>
      <c r="J27">
        <v>0.221</v>
      </c>
      <c r="K27" s="1">
        <v>0.128</v>
      </c>
      <c r="L27" s="1">
        <v>0.128</v>
      </c>
    </row>
    <row r="28" spans="1:12" x14ac:dyDescent="0.25">
      <c r="A28" s="2">
        <v>2006</v>
      </c>
      <c r="B28">
        <v>0.20599999999999999</v>
      </c>
      <c r="C28">
        <v>0.47499999999999998</v>
      </c>
      <c r="D28">
        <v>0.27400000000000002</v>
      </c>
      <c r="E28" s="54">
        <v>0.144733391690684</v>
      </c>
      <c r="F28">
        <v>0.26100000000000001</v>
      </c>
      <c r="G28">
        <v>0.182</v>
      </c>
      <c r="H28">
        <v>0.182</v>
      </c>
      <c r="I28">
        <v>0.182</v>
      </c>
      <c r="J28">
        <v>0.191</v>
      </c>
      <c r="K28" s="1">
        <v>0.11</v>
      </c>
      <c r="L28" s="1">
        <v>0.11</v>
      </c>
    </row>
    <row r="29" spans="1:12" x14ac:dyDescent="0.25">
      <c r="A29" s="2">
        <v>2007</v>
      </c>
      <c r="B29">
        <v>0.186</v>
      </c>
      <c r="C29">
        <v>0.496</v>
      </c>
      <c r="D29">
        <v>0.46200000000000002</v>
      </c>
      <c r="E29" s="54">
        <v>0.17987971070373099</v>
      </c>
      <c r="F29">
        <v>0.39800000000000002</v>
      </c>
      <c r="G29">
        <v>0.23899999999999999</v>
      </c>
      <c r="H29">
        <v>0.23899999999999999</v>
      </c>
      <c r="I29">
        <v>0.23899999999999999</v>
      </c>
      <c r="J29">
        <v>0.248</v>
      </c>
      <c r="K29" s="1">
        <v>0.124</v>
      </c>
      <c r="L29" s="1">
        <v>0.124</v>
      </c>
    </row>
    <row r="30" spans="1:12" x14ac:dyDescent="0.25">
      <c r="A30" s="2">
        <v>2008</v>
      </c>
      <c r="B30">
        <v>0.186</v>
      </c>
      <c r="C30">
        <v>0.40400000000000003</v>
      </c>
      <c r="D30">
        <v>0.39600000000000002</v>
      </c>
      <c r="E30" s="54">
        <v>0.17623213210609501</v>
      </c>
      <c r="F30">
        <v>0.41</v>
      </c>
      <c r="G30">
        <v>0.25900000000000001</v>
      </c>
      <c r="H30">
        <v>0.25900000000000001</v>
      </c>
      <c r="I30">
        <v>0.25900000000000001</v>
      </c>
      <c r="J30">
        <v>0.26800000000000002</v>
      </c>
      <c r="K30" s="1">
        <v>0.128</v>
      </c>
      <c r="L30" s="1">
        <v>0.128</v>
      </c>
    </row>
    <row r="31" spans="1:12" x14ac:dyDescent="0.25">
      <c r="A31" s="2">
        <v>2009</v>
      </c>
      <c r="B31">
        <v>0.16600000000000001</v>
      </c>
      <c r="C31">
        <v>0.34899999999999998</v>
      </c>
      <c r="D31">
        <v>0.38700000000000001</v>
      </c>
      <c r="E31" s="54">
        <v>0.209328783044198</v>
      </c>
      <c r="F31">
        <v>0.441</v>
      </c>
      <c r="G31">
        <v>0.247</v>
      </c>
      <c r="H31">
        <v>0.247</v>
      </c>
      <c r="I31">
        <v>0.247</v>
      </c>
      <c r="J31">
        <v>0.25600000000000001</v>
      </c>
      <c r="K31" s="1">
        <v>0.13300000000000001</v>
      </c>
      <c r="L31" s="1">
        <v>0.13300000000000001</v>
      </c>
    </row>
    <row r="32" spans="1:12" x14ac:dyDescent="0.25">
      <c r="A32" s="2">
        <v>2010</v>
      </c>
      <c r="B32">
        <v>0.27200000000000002</v>
      </c>
      <c r="C32">
        <v>0.46300000000000002</v>
      </c>
      <c r="D32">
        <v>0.33</v>
      </c>
      <c r="E32" s="54">
        <v>0.184168037562915</v>
      </c>
      <c r="F32">
        <v>0.28100000000000003</v>
      </c>
      <c r="G32">
        <v>0.19700000000000001</v>
      </c>
      <c r="H32">
        <v>0.19700000000000001</v>
      </c>
      <c r="I32">
        <v>0.19700000000000001</v>
      </c>
      <c r="J32">
        <v>0.20599999999999999</v>
      </c>
      <c r="K32" s="1">
        <v>0.124</v>
      </c>
      <c r="L32" s="1">
        <v>0.124</v>
      </c>
    </row>
    <row r="33" spans="1:12" x14ac:dyDescent="0.25">
      <c r="A33" s="2">
        <v>2011</v>
      </c>
      <c r="B33">
        <v>0.106</v>
      </c>
      <c r="C33">
        <v>0.51100000000000001</v>
      </c>
      <c r="D33">
        <v>0.42399999999999999</v>
      </c>
      <c r="E33" s="54">
        <v>0.17168578164744</v>
      </c>
      <c r="F33">
        <v>0.42399999999999999</v>
      </c>
      <c r="G33">
        <v>0.254</v>
      </c>
      <c r="H33">
        <v>0.254</v>
      </c>
      <c r="I33">
        <v>0.254</v>
      </c>
      <c r="J33">
        <v>0.254</v>
      </c>
      <c r="K33" s="1">
        <v>0.13</v>
      </c>
      <c r="L33" s="1">
        <v>0.13</v>
      </c>
    </row>
    <row r="34" spans="1:12" x14ac:dyDescent="0.25">
      <c r="A34" s="2">
        <v>2012</v>
      </c>
      <c r="B34">
        <v>0.14299999999999999</v>
      </c>
      <c r="C34">
        <v>0.55400000000000005</v>
      </c>
      <c r="D34">
        <v>0.33700000000000002</v>
      </c>
      <c r="E34" s="54">
        <v>0.13662124229641401</v>
      </c>
      <c r="F34">
        <v>0.33700000000000002</v>
      </c>
      <c r="G34">
        <v>0.20200000000000001</v>
      </c>
      <c r="H34">
        <v>0.20200000000000001</v>
      </c>
      <c r="I34">
        <v>0.20200000000000001</v>
      </c>
      <c r="J34">
        <v>0.20200000000000001</v>
      </c>
      <c r="K34" s="1">
        <v>8.5999999999999993E-2</v>
      </c>
      <c r="L34" s="1">
        <v>8.5999999999999993E-2</v>
      </c>
    </row>
    <row r="35" spans="1:12" x14ac:dyDescent="0.25">
      <c r="A35" s="2">
        <v>2013</v>
      </c>
      <c r="B35">
        <v>0.18</v>
      </c>
      <c r="C35">
        <v>0.65800000000000003</v>
      </c>
      <c r="D35">
        <v>0.38100000000000001</v>
      </c>
      <c r="E35" s="54">
        <v>0.14683459374147101</v>
      </c>
      <c r="F35">
        <v>0.38100000000000001</v>
      </c>
      <c r="G35">
        <v>0.22900000000000001</v>
      </c>
      <c r="H35">
        <v>0.22900000000000001</v>
      </c>
      <c r="I35">
        <v>0.22900000000000001</v>
      </c>
      <c r="J35">
        <v>0.22900000000000001</v>
      </c>
      <c r="K35" s="1">
        <v>9.9000000000000005E-2</v>
      </c>
      <c r="L35" s="1">
        <v>9.9000000000000005E-2</v>
      </c>
    </row>
    <row r="36" spans="1:12" x14ac:dyDescent="0.25">
      <c r="A36" s="2">
        <v>2014</v>
      </c>
      <c r="B36">
        <v>0.17599999999999999</v>
      </c>
      <c r="C36">
        <v>0.42299999999999999</v>
      </c>
      <c r="D36" s="54">
        <v>0.24</v>
      </c>
      <c r="E36" s="54">
        <v>8.9275612558360806E-2</v>
      </c>
      <c r="F36">
        <v>0.24299999999999999</v>
      </c>
      <c r="G36">
        <v>0.14599999999999999</v>
      </c>
      <c r="H36">
        <v>0.14599999999999999</v>
      </c>
      <c r="I36">
        <v>0.14599999999999999</v>
      </c>
      <c r="J36">
        <v>0.14599999999999999</v>
      </c>
      <c r="K36" s="1">
        <v>6.2E-2</v>
      </c>
      <c r="L36" s="1">
        <v>6.2E-2</v>
      </c>
    </row>
    <row r="37" spans="1:12" x14ac:dyDescent="0.25">
      <c r="A37" s="2">
        <v>2015</v>
      </c>
      <c r="B37">
        <v>0.151</v>
      </c>
      <c r="C37">
        <v>0.58099999999999996</v>
      </c>
      <c r="D37" s="54">
        <v>0.41605974143721192</v>
      </c>
      <c r="E37" s="54">
        <v>0.16</v>
      </c>
      <c r="F37">
        <v>0.4</v>
      </c>
      <c r="G37">
        <v>0.24</v>
      </c>
      <c r="H37">
        <v>0.24</v>
      </c>
      <c r="I37">
        <v>0.24</v>
      </c>
      <c r="J37">
        <v>0.24</v>
      </c>
      <c r="K37" s="1">
        <v>0.115</v>
      </c>
      <c r="L37" s="1">
        <v>0.115</v>
      </c>
    </row>
    <row r="38" spans="1:12" x14ac:dyDescent="0.25">
      <c r="A38" s="2">
        <v>2016</v>
      </c>
      <c r="B38">
        <v>0.151</v>
      </c>
      <c r="C38">
        <v>0.70099999999999996</v>
      </c>
      <c r="D38" s="54">
        <v>0.42268174592882668</v>
      </c>
      <c r="E38" s="54">
        <v>0.16600000000000001</v>
      </c>
      <c r="F38">
        <v>0.41399999999999998</v>
      </c>
      <c r="G38">
        <v>0.249</v>
      </c>
      <c r="H38">
        <v>0.249</v>
      </c>
      <c r="I38">
        <v>0.249</v>
      </c>
      <c r="J38">
        <v>0.249</v>
      </c>
      <c r="K38" s="1">
        <v>0.12</v>
      </c>
      <c r="L38" s="1">
        <v>0.12</v>
      </c>
    </row>
    <row r="39" spans="1:12" x14ac:dyDescent="0.25">
      <c r="A39" s="2">
        <v>2017</v>
      </c>
      <c r="B39">
        <v>0.151</v>
      </c>
      <c r="C39">
        <v>0.57699999999999996</v>
      </c>
      <c r="D39" s="54">
        <v>0.44035422259606583</v>
      </c>
      <c r="E39" s="1" t="s">
        <v>10</v>
      </c>
      <c r="F39" s="1" t="s">
        <v>10</v>
      </c>
      <c r="G39" s="1" t="s">
        <v>10</v>
      </c>
      <c r="H39" s="1" t="s">
        <v>10</v>
      </c>
      <c r="I39" s="1" t="s">
        <v>10</v>
      </c>
      <c r="J39" s="1" t="s">
        <v>10</v>
      </c>
      <c r="K39" s="1" t="s">
        <v>10</v>
      </c>
      <c r="L39" s="1" t="s">
        <v>10</v>
      </c>
    </row>
    <row r="40" spans="1:12" x14ac:dyDescent="0.25">
      <c r="A40" s="2">
        <v>2018</v>
      </c>
      <c r="B40" s="1" t="s">
        <v>10</v>
      </c>
      <c r="C40" s="1" t="s">
        <v>10</v>
      </c>
      <c r="D40" s="54">
        <v>0.42215417185431725</v>
      </c>
      <c r="E40" s="1" t="s">
        <v>10</v>
      </c>
      <c r="F40" s="1" t="s">
        <v>10</v>
      </c>
      <c r="G40" s="1" t="s">
        <v>10</v>
      </c>
      <c r="H40" s="1" t="s">
        <v>10</v>
      </c>
      <c r="I40" s="1" t="s">
        <v>10</v>
      </c>
      <c r="J40" s="1" t="s">
        <v>10</v>
      </c>
      <c r="K40" s="1" t="s">
        <v>10</v>
      </c>
      <c r="L40" s="1" t="s">
        <v>10</v>
      </c>
    </row>
    <row r="41" spans="1:12" x14ac:dyDescent="0.25">
      <c r="A41" s="2">
        <v>2019</v>
      </c>
      <c r="B41" s="1" t="s">
        <v>10</v>
      </c>
      <c r="C41" s="1" t="s">
        <v>10</v>
      </c>
      <c r="D41" s="54">
        <v>0.39069181949126658</v>
      </c>
      <c r="E41" s="1" t="s">
        <v>10</v>
      </c>
      <c r="F41" s="1" t="s">
        <v>10</v>
      </c>
      <c r="G41" s="1" t="s">
        <v>10</v>
      </c>
      <c r="H41" s="1" t="s">
        <v>10</v>
      </c>
      <c r="I41" s="1" t="s">
        <v>10</v>
      </c>
      <c r="J41" s="1" t="s">
        <v>10</v>
      </c>
      <c r="K41" s="1" t="s">
        <v>10</v>
      </c>
      <c r="L41" s="1" t="s">
        <v>10</v>
      </c>
    </row>
    <row r="42" spans="1:12" x14ac:dyDescent="0.25">
      <c r="A42" s="2">
        <v>2020</v>
      </c>
      <c r="B42" s="1" t="s">
        <v>10</v>
      </c>
      <c r="C42" s="1" t="s">
        <v>10</v>
      </c>
      <c r="D42" s="54">
        <v>0.1793260797812265</v>
      </c>
      <c r="E42" s="1" t="s">
        <v>10</v>
      </c>
      <c r="F42" s="1" t="s">
        <v>10</v>
      </c>
      <c r="G42" s="1" t="s">
        <v>10</v>
      </c>
      <c r="H42" s="1" t="s">
        <v>10</v>
      </c>
      <c r="I42" s="1" t="s">
        <v>10</v>
      </c>
      <c r="J42" s="1" t="s">
        <v>10</v>
      </c>
      <c r="K42" s="1" t="s">
        <v>10</v>
      </c>
      <c r="L42" s="1" t="s">
        <v>10</v>
      </c>
    </row>
  </sheetData>
  <pageMargins left="0.7" right="0.7" top="0.75" bottom="0.75" header="0.3" footer="0.3"/>
  <pageSetup orientation="portrait" r:id="rId1"/>
  <headerFooter>
    <oddHeader>&amp;R&amp;"Calibri"&amp;12&amp;K000000 Unclassified - Non-Classifié&amp;1#_x000D_</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5F387-4181-4CC2-8897-73ED0EEF5C1D}">
  <dimension ref="A1:AA47"/>
  <sheetViews>
    <sheetView zoomScale="85" zoomScaleNormal="85" workbookViewId="0">
      <pane ySplit="1" topLeftCell="A2" activePane="bottomLeft" state="frozen"/>
      <selection pane="bottomLeft" activeCell="K39" sqref="K1:K39"/>
    </sheetView>
  </sheetViews>
  <sheetFormatPr defaultRowHeight="15" x14ac:dyDescent="0.25"/>
  <cols>
    <col min="2" max="2" width="8.140625" bestFit="1" customWidth="1"/>
    <col min="3" max="3" width="7.7109375" bestFit="1" customWidth="1"/>
    <col min="4" max="4" width="6" bestFit="1" customWidth="1"/>
    <col min="5" max="5" width="6.140625" bestFit="1" customWidth="1"/>
    <col min="6" max="6" width="7.7109375" bestFit="1" customWidth="1"/>
    <col min="7" max="7" width="6" bestFit="1" customWidth="1"/>
    <col min="8" max="8" width="7.140625" bestFit="1" customWidth="1"/>
    <col min="9" max="9" width="7.5703125" bestFit="1" customWidth="1"/>
    <col min="10" max="10" width="6" bestFit="1" customWidth="1"/>
    <col min="12" max="12" width="9.5703125" customWidth="1"/>
    <col min="13" max="13" width="15.28515625" bestFit="1" customWidth="1"/>
    <col min="14" max="14" width="16.5703125" bestFit="1" customWidth="1"/>
    <col min="15" max="15" width="13.85546875" bestFit="1" customWidth="1"/>
    <col min="16" max="16" width="16.85546875" bestFit="1" customWidth="1"/>
    <col min="17" max="17" width="18.28515625" bestFit="1" customWidth="1"/>
    <col min="18" max="18" width="16.28515625" bestFit="1" customWidth="1"/>
    <col min="19" max="19" width="13.28515625" bestFit="1" customWidth="1"/>
    <col min="20" max="20" width="14.7109375" bestFit="1" customWidth="1"/>
    <col min="21" max="21" width="15" customWidth="1"/>
    <col min="22" max="22" width="14.7109375" bestFit="1" customWidth="1"/>
    <col min="23" max="23" width="16" bestFit="1" customWidth="1"/>
    <col min="24" max="24" width="13.85546875" bestFit="1" customWidth="1"/>
    <col min="25" max="25" width="9.28515625" bestFit="1" customWidth="1"/>
    <col min="26" max="26" width="10.5703125" bestFit="1" customWidth="1"/>
  </cols>
  <sheetData>
    <row r="1" spans="1:27" x14ac:dyDescent="0.25">
      <c r="A1" s="69" t="s">
        <v>4</v>
      </c>
      <c r="B1" s="70" t="s">
        <v>254</v>
      </c>
      <c r="C1" s="69" t="s">
        <v>255</v>
      </c>
      <c r="D1" s="69" t="s">
        <v>256</v>
      </c>
      <c r="E1" s="70" t="s">
        <v>257</v>
      </c>
      <c r="F1" s="69" t="s">
        <v>258</v>
      </c>
      <c r="G1" s="69" t="s">
        <v>259</v>
      </c>
      <c r="H1" s="70" t="s">
        <v>264</v>
      </c>
      <c r="I1" s="69" t="s">
        <v>262</v>
      </c>
      <c r="J1" s="69" t="s">
        <v>263</v>
      </c>
      <c r="K1" s="76" t="s">
        <v>260</v>
      </c>
      <c r="L1" s="74" t="s">
        <v>261</v>
      </c>
      <c r="M1" s="70" t="s">
        <v>248</v>
      </c>
      <c r="N1" s="69" t="s">
        <v>249</v>
      </c>
      <c r="O1" s="69" t="s">
        <v>250</v>
      </c>
      <c r="P1" s="70" t="s">
        <v>251</v>
      </c>
      <c r="Q1" s="69" t="s">
        <v>252</v>
      </c>
      <c r="R1" s="69" t="s">
        <v>253</v>
      </c>
      <c r="S1" s="70" t="s">
        <v>246</v>
      </c>
      <c r="T1" s="69" t="s">
        <v>245</v>
      </c>
      <c r="U1" s="69" t="s">
        <v>244</v>
      </c>
      <c r="V1" s="70" t="s">
        <v>265</v>
      </c>
      <c r="W1" s="69" t="s">
        <v>266</v>
      </c>
      <c r="X1" s="69" t="s">
        <v>267</v>
      </c>
      <c r="Y1" s="70" t="s">
        <v>268</v>
      </c>
      <c r="Z1" s="69" t="s">
        <v>269</v>
      </c>
      <c r="AA1" s="69" t="s">
        <v>270</v>
      </c>
    </row>
    <row r="2" spans="1:27" x14ac:dyDescent="0.25">
      <c r="A2" s="2">
        <v>1980</v>
      </c>
      <c r="B2" s="64">
        <v>3.9E-2</v>
      </c>
      <c r="C2" s="62">
        <v>0.27</v>
      </c>
      <c r="D2">
        <v>0.309</v>
      </c>
      <c r="E2" s="63">
        <v>0.40799999999999997</v>
      </c>
      <c r="F2">
        <v>0.27</v>
      </c>
      <c r="G2">
        <v>0.67800000000000005</v>
      </c>
      <c r="H2" s="63">
        <v>0.25700000000000001</v>
      </c>
      <c r="I2" s="54">
        <v>0.4</v>
      </c>
      <c r="J2">
        <v>0.74</v>
      </c>
      <c r="K2" s="77">
        <f>AVERAGE(C2,F2,I2)</f>
        <v>0.31333333333333335</v>
      </c>
      <c r="L2" s="75">
        <f>AVERAGE(B2,H2)</f>
        <v>0.14799999999999999</v>
      </c>
      <c r="M2" s="63">
        <v>0.10299999999999999</v>
      </c>
      <c r="N2">
        <v>0.30299999999999999</v>
      </c>
      <c r="O2" s="54">
        <v>0.40667522081402602</v>
      </c>
      <c r="P2" s="64">
        <v>0.25700000000000001</v>
      </c>
      <c r="Q2" s="54">
        <v>0.30499999999999999</v>
      </c>
      <c r="R2">
        <v>0.56200000000000006</v>
      </c>
      <c r="S2" s="63">
        <v>0.154</v>
      </c>
      <c r="T2">
        <v>0.29299999999999998</v>
      </c>
      <c r="U2">
        <v>0.44700000000000001</v>
      </c>
      <c r="V2" s="63">
        <v>0.154</v>
      </c>
      <c r="W2">
        <v>0.30299999999999999</v>
      </c>
      <c r="X2">
        <v>0.45700000000000002</v>
      </c>
      <c r="Y2" s="63">
        <v>5.0999999999999997E-2</v>
      </c>
      <c r="Z2">
        <v>0.29699999999999999</v>
      </c>
      <c r="AA2">
        <v>0.34799999999999998</v>
      </c>
    </row>
    <row r="3" spans="1:27" x14ac:dyDescent="0.25">
      <c r="A3" s="2">
        <v>1981</v>
      </c>
      <c r="B3" s="64">
        <v>3.5999999999999997E-2</v>
      </c>
      <c r="C3" s="62">
        <v>0.24399999999999999</v>
      </c>
      <c r="D3">
        <v>0.28000000000000003</v>
      </c>
      <c r="E3" s="63">
        <v>0.37</v>
      </c>
      <c r="F3">
        <v>0.24399999999999999</v>
      </c>
      <c r="G3">
        <v>0.61399999999999999</v>
      </c>
      <c r="H3" s="63">
        <v>0.23300000000000001</v>
      </c>
      <c r="I3" s="54">
        <v>0.41</v>
      </c>
      <c r="J3">
        <v>0.67</v>
      </c>
      <c r="K3" s="77">
        <f t="shared" ref="K3:K42" si="0">AVERAGE(C3,F3,I3)</f>
        <v>0.29933333333333328</v>
      </c>
      <c r="L3" s="75">
        <f t="shared" ref="L3:L42" si="1">AVERAGE(B3,H3)</f>
        <v>0.13450000000000001</v>
      </c>
      <c r="M3" s="63">
        <v>9.2999999999999999E-2</v>
      </c>
      <c r="N3">
        <v>0.27400000000000002</v>
      </c>
      <c r="O3" s="54">
        <v>0.36820594316945598</v>
      </c>
      <c r="P3" s="64">
        <v>0.23300000000000001</v>
      </c>
      <c r="Q3" s="54">
        <v>0.27600000000000002</v>
      </c>
      <c r="R3">
        <v>0.50800000000000001</v>
      </c>
      <c r="S3" s="63">
        <v>0.14000000000000001</v>
      </c>
      <c r="T3">
        <v>0.26500000000000001</v>
      </c>
      <c r="U3">
        <v>0.40500000000000003</v>
      </c>
      <c r="V3" s="63">
        <v>0.14000000000000001</v>
      </c>
      <c r="W3">
        <v>0.27400000000000002</v>
      </c>
      <c r="X3">
        <v>0.41399999999999998</v>
      </c>
      <c r="Y3" s="63">
        <v>4.7E-2</v>
      </c>
      <c r="Z3">
        <v>0.26900000000000002</v>
      </c>
      <c r="AA3">
        <v>0.315</v>
      </c>
    </row>
    <row r="4" spans="1:27" x14ac:dyDescent="0.25">
      <c r="A4" s="2">
        <v>1982</v>
      </c>
      <c r="B4" s="64">
        <v>3.1E-2</v>
      </c>
      <c r="C4" s="62">
        <v>0.21099999999999999</v>
      </c>
      <c r="D4">
        <v>0.24199999999999999</v>
      </c>
      <c r="E4" s="63">
        <v>0.32</v>
      </c>
      <c r="F4">
        <v>0.21099999999999999</v>
      </c>
      <c r="G4">
        <v>0.53100000000000003</v>
      </c>
      <c r="H4" s="63">
        <v>0.20100000000000001</v>
      </c>
      <c r="I4" s="54">
        <v>0.43</v>
      </c>
      <c r="J4">
        <v>0.57999999999999996</v>
      </c>
      <c r="K4" s="77">
        <f t="shared" si="0"/>
        <v>0.28399999999999997</v>
      </c>
      <c r="L4" s="75">
        <f t="shared" si="1"/>
        <v>0.11600000000000001</v>
      </c>
      <c r="M4" s="63">
        <v>8.1000000000000003E-2</v>
      </c>
      <c r="N4">
        <v>0.23699999999999999</v>
      </c>
      <c r="O4" s="54">
        <v>0.31874544334072302</v>
      </c>
      <c r="P4" s="64">
        <v>0.20100000000000001</v>
      </c>
      <c r="Q4" s="54">
        <v>0.23899999999999999</v>
      </c>
      <c r="R4">
        <v>0.44</v>
      </c>
      <c r="S4" s="63">
        <v>0.121</v>
      </c>
      <c r="T4">
        <v>0.23</v>
      </c>
      <c r="U4">
        <v>0.35099999999999998</v>
      </c>
      <c r="V4" s="63">
        <v>0.121</v>
      </c>
      <c r="W4">
        <v>0.23699999999999999</v>
      </c>
      <c r="X4">
        <v>0.35799999999999998</v>
      </c>
      <c r="Y4" s="63">
        <v>0.04</v>
      </c>
      <c r="Z4">
        <v>0.23300000000000001</v>
      </c>
      <c r="AA4">
        <v>0.27300000000000002</v>
      </c>
    </row>
    <row r="5" spans="1:27" x14ac:dyDescent="0.25">
      <c r="A5" s="2">
        <v>1983</v>
      </c>
      <c r="B5" s="64">
        <v>4.2999999999999997E-2</v>
      </c>
      <c r="C5" s="62">
        <v>0.29499999999999998</v>
      </c>
      <c r="D5">
        <v>0.33800000000000002</v>
      </c>
      <c r="E5" s="63">
        <v>0.44700000000000001</v>
      </c>
      <c r="F5">
        <v>0.29499999999999998</v>
      </c>
      <c r="G5">
        <v>0.74199999999999999</v>
      </c>
      <c r="H5" s="63">
        <v>0.28100000000000003</v>
      </c>
      <c r="I5" s="54">
        <v>0.42</v>
      </c>
      <c r="J5">
        <v>0.81</v>
      </c>
      <c r="K5" s="77">
        <f t="shared" si="0"/>
        <v>0.33666666666666667</v>
      </c>
      <c r="L5" s="75">
        <f t="shared" si="1"/>
        <v>0.16200000000000001</v>
      </c>
      <c r="M5" s="63">
        <v>0.113</v>
      </c>
      <c r="N5">
        <v>0.33100000000000002</v>
      </c>
      <c r="O5" s="54">
        <v>0.44514449845859599</v>
      </c>
      <c r="P5" s="64">
        <v>0.28100000000000003</v>
      </c>
      <c r="Q5" s="54">
        <v>0.33300000000000002</v>
      </c>
      <c r="R5">
        <v>0.61499999999999999</v>
      </c>
      <c r="S5" s="63">
        <v>0.16900000000000001</v>
      </c>
      <c r="T5">
        <v>0.32100000000000001</v>
      </c>
      <c r="U5">
        <v>0.49</v>
      </c>
      <c r="V5" s="63">
        <v>0.16900000000000001</v>
      </c>
      <c r="W5">
        <v>0.33100000000000002</v>
      </c>
      <c r="X5">
        <v>0.5</v>
      </c>
      <c r="Y5" s="63">
        <v>5.6000000000000001E-2</v>
      </c>
      <c r="Z5">
        <v>0.32500000000000001</v>
      </c>
      <c r="AA5">
        <v>0.38100000000000001</v>
      </c>
    </row>
    <row r="6" spans="1:27" x14ac:dyDescent="0.25">
      <c r="A6" s="2">
        <v>1984</v>
      </c>
      <c r="B6" s="64">
        <v>3.7999999999999999E-2</v>
      </c>
      <c r="C6" s="62">
        <v>0.26200000000000001</v>
      </c>
      <c r="D6">
        <v>0.30099999999999999</v>
      </c>
      <c r="E6" s="63">
        <v>0.39700000000000002</v>
      </c>
      <c r="F6">
        <v>0.26200000000000001</v>
      </c>
      <c r="G6">
        <v>0.66</v>
      </c>
      <c r="H6" s="63">
        <v>0.25</v>
      </c>
      <c r="I6" s="54">
        <v>0.41</v>
      </c>
      <c r="J6">
        <v>0.72</v>
      </c>
      <c r="K6" s="77">
        <f t="shared" si="0"/>
        <v>0.3113333333333333</v>
      </c>
      <c r="L6" s="75">
        <f t="shared" si="1"/>
        <v>0.14399999999999999</v>
      </c>
      <c r="M6" s="63">
        <v>0.1</v>
      </c>
      <c r="N6">
        <v>0.29399999999999998</v>
      </c>
      <c r="O6" s="54">
        <v>0.39568399862986298</v>
      </c>
      <c r="P6" s="64">
        <v>0.25</v>
      </c>
      <c r="Q6" s="54">
        <v>0.29599999999999999</v>
      </c>
      <c r="R6">
        <v>0.54600000000000004</v>
      </c>
      <c r="S6" s="63">
        <v>0.15</v>
      </c>
      <c r="T6">
        <v>0.28499999999999998</v>
      </c>
      <c r="U6">
        <v>0.435</v>
      </c>
      <c r="V6" s="63">
        <v>0.15</v>
      </c>
      <c r="W6">
        <v>0.29399999999999998</v>
      </c>
      <c r="X6">
        <v>0.44400000000000001</v>
      </c>
      <c r="Y6" s="63">
        <v>0.05</v>
      </c>
      <c r="Z6">
        <v>0.28899999999999998</v>
      </c>
      <c r="AA6">
        <v>0.33900000000000002</v>
      </c>
    </row>
    <row r="7" spans="1:27" x14ac:dyDescent="0.25">
      <c r="A7" s="2">
        <v>1985</v>
      </c>
      <c r="B7" s="64">
        <v>0.04</v>
      </c>
      <c r="C7" s="62">
        <v>0.27300000000000002</v>
      </c>
      <c r="D7">
        <v>0.313</v>
      </c>
      <c r="E7" s="63">
        <v>0.41399999999999998</v>
      </c>
      <c r="F7">
        <v>0.27300000000000002</v>
      </c>
      <c r="G7">
        <v>0.68700000000000006</v>
      </c>
      <c r="H7" s="63">
        <v>0.26</v>
      </c>
      <c r="I7" s="54">
        <v>0.41</v>
      </c>
      <c r="J7">
        <v>0.75</v>
      </c>
      <c r="K7" s="77">
        <f t="shared" si="0"/>
        <v>0.31866666666666665</v>
      </c>
      <c r="L7" s="75">
        <f t="shared" si="1"/>
        <v>0.15</v>
      </c>
      <c r="M7" s="63">
        <v>0.104</v>
      </c>
      <c r="N7">
        <v>0.307</v>
      </c>
      <c r="O7" s="54">
        <v>0.41217083190610698</v>
      </c>
      <c r="P7" s="64">
        <v>0.26</v>
      </c>
      <c r="Q7" s="54">
        <v>0.309</v>
      </c>
      <c r="R7">
        <v>0.56899999999999995</v>
      </c>
      <c r="S7" s="63">
        <v>0.156</v>
      </c>
      <c r="T7">
        <v>0.29699999999999999</v>
      </c>
      <c r="U7">
        <v>0.45300000000000001</v>
      </c>
      <c r="V7" s="63">
        <v>0.156</v>
      </c>
      <c r="W7">
        <v>0.307</v>
      </c>
      <c r="X7">
        <v>0.46300000000000002</v>
      </c>
      <c r="Y7" s="63">
        <v>5.1999999999999998E-2</v>
      </c>
      <c r="Z7">
        <v>0.30099999999999999</v>
      </c>
      <c r="AA7">
        <v>0.35299999999999998</v>
      </c>
    </row>
    <row r="8" spans="1:27" x14ac:dyDescent="0.25">
      <c r="A8" s="2">
        <v>1986</v>
      </c>
      <c r="B8" s="64">
        <v>4.3999999999999997E-2</v>
      </c>
      <c r="C8" s="62">
        <v>0.30199999999999999</v>
      </c>
      <c r="D8">
        <v>0.34699999999999998</v>
      </c>
      <c r="E8" s="63">
        <v>0.45800000000000002</v>
      </c>
      <c r="F8">
        <v>0.30199999999999999</v>
      </c>
      <c r="G8">
        <v>0.76</v>
      </c>
      <c r="H8" s="63">
        <v>0.28799999999999998</v>
      </c>
      <c r="I8" s="54">
        <v>0.4</v>
      </c>
      <c r="J8">
        <v>0.83</v>
      </c>
      <c r="K8" s="77">
        <f t="shared" si="0"/>
        <v>0.33466666666666667</v>
      </c>
      <c r="L8" s="75">
        <f t="shared" si="1"/>
        <v>0.16599999999999998</v>
      </c>
      <c r="M8" s="63">
        <v>0.115</v>
      </c>
      <c r="N8">
        <v>0.33900000000000002</v>
      </c>
      <c r="O8" s="54">
        <v>0.45613572064275898</v>
      </c>
      <c r="P8" s="64">
        <v>0.28799999999999998</v>
      </c>
      <c r="Q8" s="54">
        <v>0.34200000000000003</v>
      </c>
      <c r="R8">
        <v>0.63</v>
      </c>
      <c r="S8" s="63">
        <v>0.17299999999999999</v>
      </c>
      <c r="T8">
        <v>0.32900000000000001</v>
      </c>
      <c r="U8">
        <v>0.502</v>
      </c>
      <c r="V8" s="63">
        <v>0.17299999999999999</v>
      </c>
      <c r="W8">
        <v>0.33900000000000002</v>
      </c>
      <c r="X8">
        <v>0.51200000000000001</v>
      </c>
      <c r="Y8" s="63">
        <v>5.8000000000000003E-2</v>
      </c>
      <c r="Z8">
        <v>0.33300000000000002</v>
      </c>
      <c r="AA8">
        <v>0.39</v>
      </c>
    </row>
    <row r="9" spans="1:27" x14ac:dyDescent="0.25">
      <c r="A9" s="2">
        <v>1987</v>
      </c>
      <c r="B9" s="64">
        <v>3.4000000000000002E-2</v>
      </c>
      <c r="C9" s="62">
        <v>0.23300000000000001</v>
      </c>
      <c r="D9">
        <v>0.26700000000000002</v>
      </c>
      <c r="E9" s="63">
        <v>0.35299999999999998</v>
      </c>
      <c r="F9">
        <v>0.23300000000000001</v>
      </c>
      <c r="G9">
        <v>0.58599999999999997</v>
      </c>
      <c r="H9" s="63">
        <v>0.222</v>
      </c>
      <c r="I9" s="54">
        <v>0.4</v>
      </c>
      <c r="J9">
        <v>0.64</v>
      </c>
      <c r="K9" s="77">
        <f t="shared" si="0"/>
        <v>0.28866666666666668</v>
      </c>
      <c r="L9" s="75">
        <f t="shared" si="1"/>
        <v>0.128</v>
      </c>
      <c r="M9" s="63">
        <v>8.8999999999999996E-2</v>
      </c>
      <c r="N9">
        <v>0.26200000000000001</v>
      </c>
      <c r="O9" s="54">
        <v>0.35171910989321198</v>
      </c>
      <c r="P9" s="64">
        <v>0.222</v>
      </c>
      <c r="Q9" s="54">
        <v>0.26300000000000001</v>
      </c>
      <c r="R9">
        <v>0.48599999999999999</v>
      </c>
      <c r="S9" s="63">
        <v>0.13300000000000001</v>
      </c>
      <c r="T9">
        <v>0.254</v>
      </c>
      <c r="U9">
        <v>0.38700000000000001</v>
      </c>
      <c r="V9" s="63">
        <v>0.13300000000000001</v>
      </c>
      <c r="W9">
        <v>0.26200000000000001</v>
      </c>
      <c r="X9">
        <v>0.39500000000000002</v>
      </c>
      <c r="Y9" s="63">
        <v>4.3999999999999997E-2</v>
      </c>
      <c r="Z9">
        <v>0.25700000000000001</v>
      </c>
      <c r="AA9">
        <v>0.30099999999999999</v>
      </c>
    </row>
    <row r="10" spans="1:27" x14ac:dyDescent="0.25">
      <c r="A10" s="2">
        <v>1988</v>
      </c>
      <c r="B10" s="64">
        <v>3.4000000000000002E-2</v>
      </c>
      <c r="C10" s="62">
        <v>0.23</v>
      </c>
      <c r="D10">
        <v>0.26300000000000001</v>
      </c>
      <c r="E10" s="63">
        <v>0.34799999999999998</v>
      </c>
      <c r="F10">
        <v>0.23</v>
      </c>
      <c r="G10">
        <v>0.57699999999999996</v>
      </c>
      <c r="H10" s="63">
        <v>0.219</v>
      </c>
      <c r="I10" s="54">
        <v>0.39</v>
      </c>
      <c r="J10">
        <v>0.63</v>
      </c>
      <c r="K10" s="77">
        <f t="shared" si="0"/>
        <v>0.28333333333333338</v>
      </c>
      <c r="L10" s="75">
        <f t="shared" si="1"/>
        <v>0.1265</v>
      </c>
      <c r="M10" s="63">
        <v>8.7999999999999995E-2</v>
      </c>
      <c r="N10">
        <v>0.25800000000000001</v>
      </c>
      <c r="O10" s="54">
        <v>0.34622349880113001</v>
      </c>
      <c r="P10" s="64">
        <v>0.219</v>
      </c>
      <c r="Q10" s="54">
        <v>0.25900000000000001</v>
      </c>
      <c r="R10">
        <v>0.47799999999999998</v>
      </c>
      <c r="S10" s="63">
        <v>0.13100000000000001</v>
      </c>
      <c r="T10">
        <v>0.25</v>
      </c>
      <c r="U10">
        <v>0.38100000000000001</v>
      </c>
      <c r="V10" s="63">
        <v>0.13100000000000001</v>
      </c>
      <c r="W10">
        <v>0.25800000000000001</v>
      </c>
      <c r="X10">
        <v>0.38900000000000001</v>
      </c>
      <c r="Y10" s="63">
        <v>4.3999999999999997E-2</v>
      </c>
      <c r="Z10">
        <v>0.253</v>
      </c>
      <c r="AA10">
        <v>0.29599999999999999</v>
      </c>
    </row>
    <row r="11" spans="1:27" x14ac:dyDescent="0.25">
      <c r="A11" s="2">
        <v>1989</v>
      </c>
      <c r="B11" s="64">
        <v>3.3000000000000002E-2</v>
      </c>
      <c r="C11" s="62">
        <v>0.224</v>
      </c>
      <c r="D11">
        <v>0.25700000000000001</v>
      </c>
      <c r="E11" s="63">
        <v>0.33900000000000002</v>
      </c>
      <c r="F11">
        <v>0.224</v>
      </c>
      <c r="G11">
        <v>0.56299999999999994</v>
      </c>
      <c r="H11" s="63">
        <v>0.21299999999999999</v>
      </c>
      <c r="I11" s="54">
        <v>0.4</v>
      </c>
      <c r="J11">
        <v>0.61499999999999999</v>
      </c>
      <c r="K11" s="77">
        <f t="shared" si="0"/>
        <v>0.28266666666666668</v>
      </c>
      <c r="L11" s="75">
        <f t="shared" si="1"/>
        <v>0.123</v>
      </c>
      <c r="M11" s="63">
        <v>8.5000000000000006E-2</v>
      </c>
      <c r="N11">
        <v>0.251</v>
      </c>
      <c r="O11" s="54">
        <v>0.337919300105678</v>
      </c>
      <c r="P11" s="64">
        <v>0.21299999999999999</v>
      </c>
      <c r="Q11" s="54">
        <v>0.253</v>
      </c>
      <c r="R11">
        <v>0.46600000000000003</v>
      </c>
      <c r="S11" s="63">
        <v>0.128</v>
      </c>
      <c r="T11">
        <v>0.24399999999999999</v>
      </c>
      <c r="U11">
        <v>0.372</v>
      </c>
      <c r="V11" s="63">
        <v>0.128</v>
      </c>
      <c r="W11">
        <v>0.251</v>
      </c>
      <c r="X11">
        <v>0.379</v>
      </c>
      <c r="Y11" s="63">
        <v>4.2999999999999997E-2</v>
      </c>
      <c r="Z11">
        <v>0.246</v>
      </c>
      <c r="AA11">
        <v>0.28899999999999998</v>
      </c>
    </row>
    <row r="12" spans="1:27" x14ac:dyDescent="0.25">
      <c r="A12" s="2">
        <v>1990</v>
      </c>
      <c r="B12" s="64">
        <v>3.6999999999999998E-2</v>
      </c>
      <c r="C12" s="62">
        <v>0.254</v>
      </c>
      <c r="D12">
        <v>0.29099999999999998</v>
      </c>
      <c r="E12" s="63">
        <v>0.38500000000000001</v>
      </c>
      <c r="F12">
        <v>0.254</v>
      </c>
      <c r="G12">
        <v>0.63900000000000001</v>
      </c>
      <c r="H12" s="63">
        <v>0.24199999999999999</v>
      </c>
      <c r="I12" s="54">
        <v>0.45</v>
      </c>
      <c r="J12">
        <v>0.69699999999999995</v>
      </c>
      <c r="K12" s="77">
        <f t="shared" si="0"/>
        <v>0.3193333333333333</v>
      </c>
      <c r="L12" s="75">
        <f t="shared" si="1"/>
        <v>0.13949999999999999</v>
      </c>
      <c r="M12" s="63">
        <v>9.7000000000000003E-2</v>
      </c>
      <c r="N12">
        <v>0.28499999999999998</v>
      </c>
      <c r="O12" s="54">
        <v>0.38326529978520901</v>
      </c>
      <c r="P12" s="64">
        <v>0.24199999999999999</v>
      </c>
      <c r="Q12" s="54">
        <v>0.28699999999999998</v>
      </c>
      <c r="R12">
        <v>0.52900000000000003</v>
      </c>
      <c r="S12" s="63">
        <v>0.14499999999999999</v>
      </c>
      <c r="T12">
        <v>0.27600000000000002</v>
      </c>
      <c r="U12">
        <v>0.42099999999999999</v>
      </c>
      <c r="V12" s="63">
        <v>0.14499999999999999</v>
      </c>
      <c r="W12">
        <v>0.28499999999999998</v>
      </c>
      <c r="X12">
        <v>0.43</v>
      </c>
      <c r="Y12" s="63">
        <v>4.8000000000000001E-2</v>
      </c>
      <c r="Z12">
        <v>0.27900000000000003</v>
      </c>
      <c r="AA12">
        <v>0.32800000000000001</v>
      </c>
    </row>
    <row r="13" spans="1:27" x14ac:dyDescent="0.25">
      <c r="A13" s="2">
        <v>1991</v>
      </c>
      <c r="B13" s="64">
        <v>2.7E-2</v>
      </c>
      <c r="C13" s="62">
        <v>0.183</v>
      </c>
      <c r="D13">
        <v>0.21</v>
      </c>
      <c r="E13" s="63">
        <v>0.47</v>
      </c>
      <c r="F13">
        <v>0.183</v>
      </c>
      <c r="G13">
        <v>0.65300000000000002</v>
      </c>
      <c r="H13" s="63">
        <v>0.29599999999999999</v>
      </c>
      <c r="I13" s="54">
        <v>0.33</v>
      </c>
      <c r="J13">
        <v>0.624</v>
      </c>
      <c r="K13" s="77">
        <f t="shared" si="0"/>
        <v>0.23199999999999998</v>
      </c>
      <c r="L13" s="75">
        <f t="shared" si="1"/>
        <v>0.1615</v>
      </c>
      <c r="M13" s="63">
        <v>0.11799999999999999</v>
      </c>
      <c r="N13">
        <v>0.20499999999999999</v>
      </c>
      <c r="O13" s="54">
        <v>0.32495642920263801</v>
      </c>
      <c r="P13" s="64">
        <v>0.29599999999999999</v>
      </c>
      <c r="Q13" s="54">
        <v>0.20699999999999999</v>
      </c>
      <c r="R13">
        <v>0.503</v>
      </c>
      <c r="S13" s="63">
        <v>0.17799999999999999</v>
      </c>
      <c r="T13">
        <v>0.19900000000000001</v>
      </c>
      <c r="U13">
        <v>0.376</v>
      </c>
      <c r="V13" s="63">
        <v>0.17799999999999999</v>
      </c>
      <c r="W13">
        <v>0.20499999999999999</v>
      </c>
      <c r="X13">
        <v>0.38300000000000001</v>
      </c>
      <c r="Y13" s="63">
        <v>5.8999999999999997E-2</v>
      </c>
      <c r="Z13">
        <v>0.20100000000000001</v>
      </c>
      <c r="AA13">
        <v>0.26</v>
      </c>
    </row>
    <row r="14" spans="1:27" x14ac:dyDescent="0.25">
      <c r="A14" s="2">
        <v>1992</v>
      </c>
      <c r="B14" s="64">
        <v>2.4E-2</v>
      </c>
      <c r="C14" s="62">
        <v>0.16700000000000001</v>
      </c>
      <c r="D14">
        <v>0.192</v>
      </c>
      <c r="E14" s="63">
        <v>0.47499999999999998</v>
      </c>
      <c r="F14">
        <v>0.16700000000000001</v>
      </c>
      <c r="G14">
        <v>0.64200000000000002</v>
      </c>
      <c r="H14" s="63">
        <v>0.36499999999999999</v>
      </c>
      <c r="I14" s="54">
        <v>0.28999999999999998</v>
      </c>
      <c r="J14">
        <v>0.65300000000000002</v>
      </c>
      <c r="K14" s="77">
        <f t="shared" si="0"/>
        <v>0.20799999999999999</v>
      </c>
      <c r="L14" s="75">
        <f t="shared" si="1"/>
        <v>0.19450000000000001</v>
      </c>
      <c r="M14" s="63">
        <v>0.14599999999999999</v>
      </c>
      <c r="N14">
        <v>0.18</v>
      </c>
      <c r="O14" s="54">
        <v>0.32712893524410402</v>
      </c>
      <c r="P14" s="64">
        <v>0.36499999999999999</v>
      </c>
      <c r="Q14" s="54">
        <v>0.18099999999999999</v>
      </c>
      <c r="R14">
        <v>0.54600000000000004</v>
      </c>
      <c r="S14" s="63">
        <v>0.219</v>
      </c>
      <c r="T14">
        <v>0.17499999999999999</v>
      </c>
      <c r="U14">
        <v>0.39400000000000002</v>
      </c>
      <c r="V14" s="63">
        <v>0.219</v>
      </c>
      <c r="W14">
        <v>0.18</v>
      </c>
      <c r="X14">
        <v>0.39900000000000002</v>
      </c>
      <c r="Y14" s="63">
        <v>7.2999999999999995E-2</v>
      </c>
      <c r="Z14">
        <v>0.17699999999999999</v>
      </c>
      <c r="AA14">
        <v>0.25</v>
      </c>
    </row>
    <row r="15" spans="1:27" x14ac:dyDescent="0.25">
      <c r="A15" s="2">
        <v>1993</v>
      </c>
      <c r="B15" s="64">
        <v>2.3E-2</v>
      </c>
      <c r="C15" s="62">
        <v>0.161</v>
      </c>
      <c r="D15">
        <v>0.184</v>
      </c>
      <c r="E15" s="63">
        <v>0.47499999999999998</v>
      </c>
      <c r="F15">
        <v>0.161</v>
      </c>
      <c r="G15">
        <v>0.63600000000000001</v>
      </c>
      <c r="H15" s="63">
        <v>0.28000000000000003</v>
      </c>
      <c r="I15" s="54">
        <v>0.28999999999999998</v>
      </c>
      <c r="J15">
        <v>0.56699999999999995</v>
      </c>
      <c r="K15" s="77">
        <f t="shared" si="0"/>
        <v>0.20399999999999999</v>
      </c>
      <c r="L15" s="75">
        <f t="shared" si="1"/>
        <v>0.15150000000000002</v>
      </c>
      <c r="M15" s="63">
        <v>0.112</v>
      </c>
      <c r="N15">
        <v>0.17899999999999999</v>
      </c>
      <c r="O15" s="54">
        <v>0.29235067022036199</v>
      </c>
      <c r="P15" s="64">
        <v>0.28000000000000003</v>
      </c>
      <c r="Q15" s="54">
        <v>0.18099999999999999</v>
      </c>
      <c r="R15">
        <v>0.46100000000000002</v>
      </c>
      <c r="S15" s="63">
        <v>0.16800000000000001</v>
      </c>
      <c r="T15">
        <v>0.17399999999999999</v>
      </c>
      <c r="U15">
        <v>0.34200000000000003</v>
      </c>
      <c r="V15" s="63">
        <v>0.16800000000000001</v>
      </c>
      <c r="W15">
        <v>0.17899999999999999</v>
      </c>
      <c r="X15">
        <v>0.34799999999999998</v>
      </c>
      <c r="Y15" s="63">
        <v>5.6000000000000001E-2</v>
      </c>
      <c r="Z15">
        <v>0.17599999999999999</v>
      </c>
      <c r="AA15">
        <v>0.23200000000000001</v>
      </c>
    </row>
    <row r="16" spans="1:27" x14ac:dyDescent="0.25">
      <c r="A16" s="2">
        <v>1994</v>
      </c>
      <c r="B16" s="64">
        <v>2.8000000000000001E-2</v>
      </c>
      <c r="C16" s="62">
        <v>0.19</v>
      </c>
      <c r="D16">
        <v>0.218</v>
      </c>
      <c r="E16" s="63">
        <v>0.53700000000000003</v>
      </c>
      <c r="F16">
        <v>0.19</v>
      </c>
      <c r="G16">
        <v>0.72699999999999998</v>
      </c>
      <c r="H16" s="63">
        <v>0.34699999999999998</v>
      </c>
      <c r="I16" s="54">
        <v>0.32</v>
      </c>
      <c r="J16">
        <v>0.66700000000000004</v>
      </c>
      <c r="K16" s="77">
        <f t="shared" si="0"/>
        <v>0.23333333333333331</v>
      </c>
      <c r="L16" s="75">
        <f t="shared" si="1"/>
        <v>0.1875</v>
      </c>
      <c r="M16" s="63">
        <v>0.13900000000000001</v>
      </c>
      <c r="N16">
        <v>0.20100000000000001</v>
      </c>
      <c r="O16" s="54">
        <v>0.33047368103241698</v>
      </c>
      <c r="P16" s="64">
        <v>0.34699999999999998</v>
      </c>
      <c r="Q16" s="54">
        <v>0.20200000000000001</v>
      </c>
      <c r="R16">
        <v>0.54900000000000004</v>
      </c>
      <c r="S16" s="63">
        <v>0.20799999999999999</v>
      </c>
      <c r="T16">
        <v>0.19400000000000001</v>
      </c>
      <c r="U16">
        <v>0.40200000000000002</v>
      </c>
      <c r="V16" s="63">
        <v>0.20799999999999999</v>
      </c>
      <c r="W16">
        <v>0.20100000000000001</v>
      </c>
      <c r="X16">
        <v>0.40899999999999997</v>
      </c>
      <c r="Y16" s="63">
        <v>6.9000000000000006E-2</v>
      </c>
      <c r="Z16">
        <v>0.19700000000000001</v>
      </c>
      <c r="AA16">
        <v>0.26600000000000001</v>
      </c>
    </row>
    <row r="17" spans="1:27" x14ac:dyDescent="0.25">
      <c r="A17" s="2">
        <v>1995</v>
      </c>
      <c r="B17" s="64">
        <v>0.02</v>
      </c>
      <c r="C17" s="62">
        <v>0.13900000000000001</v>
      </c>
      <c r="D17">
        <v>0.159</v>
      </c>
      <c r="E17" s="63">
        <v>0.54800000000000004</v>
      </c>
      <c r="F17">
        <v>0.13900000000000001</v>
      </c>
      <c r="G17">
        <v>0.68700000000000006</v>
      </c>
      <c r="H17" s="63">
        <v>0.187</v>
      </c>
      <c r="I17" s="54">
        <v>0.22</v>
      </c>
      <c r="J17">
        <v>0.40600000000000003</v>
      </c>
      <c r="K17" s="77">
        <f t="shared" si="0"/>
        <v>0.16600000000000001</v>
      </c>
      <c r="L17" s="75">
        <f t="shared" si="1"/>
        <v>0.10349999999999999</v>
      </c>
      <c r="M17" s="63">
        <v>7.4999999999999997E-2</v>
      </c>
      <c r="N17">
        <v>0.13700000000000001</v>
      </c>
      <c r="O17" s="54">
        <v>0.197903485305433</v>
      </c>
      <c r="P17" s="64">
        <v>0.187</v>
      </c>
      <c r="Q17" s="54">
        <v>0.13800000000000001</v>
      </c>
      <c r="R17">
        <v>0.32500000000000001</v>
      </c>
      <c r="S17" s="63">
        <v>0.112</v>
      </c>
      <c r="T17">
        <v>0.13300000000000001</v>
      </c>
      <c r="U17">
        <v>0.245</v>
      </c>
      <c r="V17" s="63">
        <v>0.112</v>
      </c>
      <c r="W17">
        <v>0.13700000000000001</v>
      </c>
      <c r="X17">
        <v>0.249</v>
      </c>
      <c r="Y17" s="63">
        <v>3.6999999999999998E-2</v>
      </c>
      <c r="Z17">
        <v>0.13400000000000001</v>
      </c>
      <c r="AA17">
        <v>0.17199999999999999</v>
      </c>
    </row>
    <row r="18" spans="1:27" x14ac:dyDescent="0.25">
      <c r="A18" s="2">
        <v>1996</v>
      </c>
      <c r="B18" s="64">
        <v>3.3000000000000002E-2</v>
      </c>
      <c r="C18" s="62">
        <v>0.22600000000000001</v>
      </c>
      <c r="D18">
        <v>0.25900000000000001</v>
      </c>
      <c r="E18" s="63">
        <v>0.39200000000000002</v>
      </c>
      <c r="F18">
        <v>0.22600000000000001</v>
      </c>
      <c r="G18">
        <v>0.61799999999999999</v>
      </c>
      <c r="H18" s="63">
        <v>0.28100000000000003</v>
      </c>
      <c r="I18" s="54">
        <v>0.46</v>
      </c>
      <c r="J18">
        <v>0.73899999999999999</v>
      </c>
      <c r="K18" s="77">
        <f t="shared" si="0"/>
        <v>0.30399999999999999</v>
      </c>
      <c r="L18" s="75">
        <f t="shared" si="1"/>
        <v>0.15700000000000003</v>
      </c>
      <c r="M18" s="63">
        <v>0.112</v>
      </c>
      <c r="N18">
        <v>0.28699999999999998</v>
      </c>
      <c r="O18" s="54">
        <v>0.40303950660207699</v>
      </c>
      <c r="P18" s="64">
        <v>0.28100000000000003</v>
      </c>
      <c r="Q18" s="54">
        <v>0.28899999999999998</v>
      </c>
      <c r="R18">
        <v>0.56999999999999995</v>
      </c>
      <c r="S18" s="63">
        <v>0.16800000000000001</v>
      </c>
      <c r="T18">
        <v>0.27800000000000002</v>
      </c>
      <c r="U18">
        <v>0.44700000000000001</v>
      </c>
      <c r="V18" s="63">
        <v>0.16800000000000001</v>
      </c>
      <c r="W18">
        <v>0.28699999999999998</v>
      </c>
      <c r="X18">
        <v>0.45600000000000002</v>
      </c>
      <c r="Y18" s="63">
        <v>5.6000000000000001E-2</v>
      </c>
      <c r="Z18">
        <v>0.28100000000000003</v>
      </c>
      <c r="AA18">
        <v>0.33800000000000002</v>
      </c>
    </row>
    <row r="19" spans="1:27" x14ac:dyDescent="0.25">
      <c r="A19" s="2">
        <v>1997</v>
      </c>
      <c r="B19" s="64">
        <v>3.3000000000000002E-2</v>
      </c>
      <c r="C19" s="62">
        <v>0.189</v>
      </c>
      <c r="D19">
        <v>0.223</v>
      </c>
      <c r="E19" s="63">
        <v>0.45400000000000001</v>
      </c>
      <c r="F19">
        <v>9.4E-2</v>
      </c>
      <c r="G19">
        <f>SUM(E19:F19)</f>
        <v>0.54800000000000004</v>
      </c>
      <c r="H19" s="63">
        <v>0.35399999999999998</v>
      </c>
      <c r="I19" s="54">
        <v>0.18</v>
      </c>
      <c r="J19">
        <f>SUM(H19:I19)</f>
        <v>0.53400000000000003</v>
      </c>
      <c r="K19" s="77">
        <f t="shared" si="0"/>
        <v>0.15433333333333335</v>
      </c>
      <c r="L19" s="75">
        <f t="shared" si="1"/>
        <v>0.19350000000000001</v>
      </c>
      <c r="M19" s="63">
        <v>0.14199999999999999</v>
      </c>
      <c r="N19">
        <v>0.23300000000000001</v>
      </c>
      <c r="O19">
        <f>SUM(M19:N19)</f>
        <v>0.375</v>
      </c>
      <c r="P19" s="63">
        <v>0.35399999999999998</v>
      </c>
      <c r="Q19">
        <v>0.183</v>
      </c>
      <c r="R19">
        <f>SUM(P19:Q19)</f>
        <v>0.53699999999999992</v>
      </c>
      <c r="S19" s="63">
        <v>0.21199999999999999</v>
      </c>
      <c r="T19">
        <v>0.22500000000000001</v>
      </c>
      <c r="U19" s="54">
        <f>SUM(S19:T19)</f>
        <v>0.437</v>
      </c>
      <c r="V19" s="63">
        <v>0.21199999999999999</v>
      </c>
      <c r="W19">
        <v>0.23300000000000001</v>
      </c>
      <c r="X19">
        <f>SUM(V19:W19)</f>
        <v>0.44500000000000001</v>
      </c>
      <c r="Y19" s="63">
        <v>7.0999999999999994E-2</v>
      </c>
      <c r="Z19">
        <v>0.22800000000000001</v>
      </c>
      <c r="AA19">
        <v>0.29899999999999999</v>
      </c>
    </row>
    <row r="20" spans="1:27" x14ac:dyDescent="0.25">
      <c r="A20" s="2">
        <v>1998</v>
      </c>
      <c r="B20" s="64">
        <v>4.2999999999999997E-2</v>
      </c>
      <c r="C20" s="62">
        <v>0</v>
      </c>
      <c r="D20">
        <v>4.2999999999999997E-2</v>
      </c>
      <c r="E20" s="63">
        <v>0.46</v>
      </c>
      <c r="F20">
        <v>1.7000000000000001E-2</v>
      </c>
      <c r="G20">
        <f t="shared" ref="G20:G39" si="2">SUM(E20:F20)</f>
        <v>0.47700000000000004</v>
      </c>
      <c r="H20" s="63">
        <v>0.18</v>
      </c>
      <c r="I20" s="54">
        <v>0</v>
      </c>
      <c r="J20">
        <f t="shared" ref="J20:J42" si="3">SUM(H20:I20)</f>
        <v>0.18</v>
      </c>
      <c r="K20" s="77">
        <f t="shared" si="0"/>
        <v>5.6666666666666671E-3</v>
      </c>
      <c r="L20" s="75">
        <f t="shared" si="1"/>
        <v>0.11149999999999999</v>
      </c>
      <c r="M20" s="63">
        <v>7.1999999999999995E-2</v>
      </c>
      <c r="N20">
        <v>5.2999999999999999E-2</v>
      </c>
      <c r="O20">
        <f t="shared" ref="O20:O42" si="4">SUM(M20:N20)</f>
        <v>0.125</v>
      </c>
      <c r="P20" s="63">
        <v>0.18</v>
      </c>
      <c r="Q20">
        <v>3.4000000000000002E-2</v>
      </c>
      <c r="R20">
        <f t="shared" ref="R20:R42" si="5">SUM(P20:Q20)</f>
        <v>0.214</v>
      </c>
      <c r="S20" s="63">
        <v>0.108</v>
      </c>
      <c r="T20">
        <v>4.5999999999999999E-2</v>
      </c>
      <c r="U20" s="54">
        <f t="shared" ref="U20:U42" si="6">SUM(S20:T20)</f>
        <v>0.154</v>
      </c>
      <c r="V20" s="63">
        <v>0.108</v>
      </c>
      <c r="W20">
        <v>5.2999999999999999E-2</v>
      </c>
      <c r="X20">
        <f t="shared" ref="X20:X42" si="7">SUM(V20:W20)</f>
        <v>0.161</v>
      </c>
      <c r="Y20" s="63">
        <v>3.5999999999999997E-2</v>
      </c>
      <c r="Z20">
        <v>5.1999999999999998E-2</v>
      </c>
      <c r="AA20">
        <v>8.7999999999999995E-2</v>
      </c>
    </row>
    <row r="21" spans="1:27" x14ac:dyDescent="0.25">
      <c r="A21" s="2">
        <v>1999</v>
      </c>
      <c r="B21" s="64">
        <v>2.1000000000000001E-2</v>
      </c>
      <c r="C21" s="62">
        <v>0</v>
      </c>
      <c r="D21">
        <v>2.1000000000000001E-2</v>
      </c>
      <c r="E21" s="63">
        <v>0.48299999999999998</v>
      </c>
      <c r="F21">
        <v>1.9E-2</v>
      </c>
      <c r="G21">
        <f t="shared" si="2"/>
        <v>0.502</v>
      </c>
      <c r="H21" s="63">
        <v>0.2</v>
      </c>
      <c r="I21" s="54">
        <v>0.01</v>
      </c>
      <c r="J21">
        <f t="shared" si="3"/>
        <v>0.21000000000000002</v>
      </c>
      <c r="K21" s="77">
        <f t="shared" si="0"/>
        <v>9.6666666666666654E-3</v>
      </c>
      <c r="L21" s="75">
        <f t="shared" si="1"/>
        <v>0.1105</v>
      </c>
      <c r="M21" s="63">
        <v>0.08</v>
      </c>
      <c r="N21">
        <v>4.2999999999999997E-2</v>
      </c>
      <c r="O21">
        <f t="shared" si="4"/>
        <v>0.123</v>
      </c>
      <c r="P21" s="63">
        <v>0.2</v>
      </c>
      <c r="Q21">
        <v>2.7E-2</v>
      </c>
      <c r="R21">
        <f t="shared" si="5"/>
        <v>0.22700000000000001</v>
      </c>
      <c r="S21" s="63">
        <v>0.12</v>
      </c>
      <c r="T21">
        <v>3.5999999999999997E-2</v>
      </c>
      <c r="U21" s="54">
        <f t="shared" si="6"/>
        <v>0.156</v>
      </c>
      <c r="V21" s="63">
        <v>0.12</v>
      </c>
      <c r="W21">
        <v>4.2999999999999997E-2</v>
      </c>
      <c r="X21">
        <f t="shared" si="7"/>
        <v>0.16299999999999998</v>
      </c>
      <c r="Y21" s="63">
        <v>0.04</v>
      </c>
      <c r="Z21">
        <v>4.1000000000000002E-2</v>
      </c>
      <c r="AA21">
        <v>8.1000000000000003E-2</v>
      </c>
    </row>
    <row r="22" spans="1:27" x14ac:dyDescent="0.25">
      <c r="A22" s="2">
        <v>2000</v>
      </c>
      <c r="B22" s="64">
        <v>0</v>
      </c>
      <c r="C22" s="62">
        <v>0</v>
      </c>
      <c r="D22">
        <v>0</v>
      </c>
      <c r="E22" s="63">
        <v>0.40899999999999997</v>
      </c>
      <c r="F22">
        <v>0.121</v>
      </c>
      <c r="G22">
        <f t="shared" si="2"/>
        <v>0.53</v>
      </c>
      <c r="H22" s="63">
        <v>0.26900000000000002</v>
      </c>
      <c r="I22" s="54">
        <v>0.11</v>
      </c>
      <c r="J22">
        <f t="shared" si="3"/>
        <v>0.379</v>
      </c>
      <c r="K22" s="77">
        <f t="shared" si="0"/>
        <v>7.6999999999999999E-2</v>
      </c>
      <c r="L22" s="75">
        <f t="shared" si="1"/>
        <v>0.13450000000000001</v>
      </c>
      <c r="M22" s="63">
        <v>0.108</v>
      </c>
      <c r="N22">
        <v>3.9E-2</v>
      </c>
      <c r="O22">
        <f t="shared" si="4"/>
        <v>0.14699999999999999</v>
      </c>
      <c r="P22" s="63">
        <v>0.26900000000000002</v>
      </c>
      <c r="Q22">
        <v>0.02</v>
      </c>
      <c r="R22">
        <f t="shared" si="5"/>
        <v>0.28900000000000003</v>
      </c>
      <c r="S22" s="63">
        <v>0.16200000000000001</v>
      </c>
      <c r="T22">
        <v>3.2000000000000001E-2</v>
      </c>
      <c r="U22" s="54">
        <f t="shared" si="6"/>
        <v>0.19400000000000001</v>
      </c>
      <c r="V22" s="63">
        <v>0.16200000000000001</v>
      </c>
      <c r="W22">
        <v>3.9E-2</v>
      </c>
      <c r="X22">
        <f t="shared" si="7"/>
        <v>0.20100000000000001</v>
      </c>
      <c r="Y22" s="63">
        <v>5.3999999999999999E-2</v>
      </c>
      <c r="Z22">
        <v>3.6999999999999998E-2</v>
      </c>
      <c r="AA22">
        <v>9.0999999999999998E-2</v>
      </c>
    </row>
    <row r="23" spans="1:27" x14ac:dyDescent="0.25">
      <c r="A23" s="2">
        <v>2001</v>
      </c>
      <c r="B23" s="64">
        <v>1E-3</v>
      </c>
      <c r="C23" s="62">
        <v>0</v>
      </c>
      <c r="D23">
        <v>1E-3</v>
      </c>
      <c r="E23" s="63">
        <v>0.42</v>
      </c>
      <c r="F23">
        <v>0.115</v>
      </c>
      <c r="G23">
        <f t="shared" si="2"/>
        <v>0.53500000000000003</v>
      </c>
      <c r="H23" s="63">
        <v>0.23799999999999999</v>
      </c>
      <c r="I23" s="54">
        <v>0.06</v>
      </c>
      <c r="J23">
        <f t="shared" si="3"/>
        <v>0.29799999999999999</v>
      </c>
      <c r="K23" s="77">
        <f t="shared" si="0"/>
        <v>5.8333333333333327E-2</v>
      </c>
      <c r="L23" s="75">
        <f t="shared" si="1"/>
        <v>0.1195</v>
      </c>
      <c r="M23" s="63">
        <v>9.5000000000000001E-2</v>
      </c>
      <c r="N23">
        <v>6.2E-2</v>
      </c>
      <c r="O23">
        <f t="shared" si="4"/>
        <v>0.157</v>
      </c>
      <c r="P23" s="63">
        <v>0.23799999999999999</v>
      </c>
      <c r="Q23">
        <v>3.7999999999999999E-2</v>
      </c>
      <c r="R23">
        <f t="shared" si="5"/>
        <v>0.27599999999999997</v>
      </c>
      <c r="S23" s="63">
        <v>0.14299999999999999</v>
      </c>
      <c r="T23">
        <v>5.1999999999999998E-2</v>
      </c>
      <c r="U23" s="54">
        <f t="shared" si="6"/>
        <v>0.19499999999999998</v>
      </c>
      <c r="V23" s="63">
        <v>0.14299999999999999</v>
      </c>
      <c r="W23">
        <v>6.2E-2</v>
      </c>
      <c r="X23">
        <f t="shared" si="7"/>
        <v>0.20499999999999999</v>
      </c>
      <c r="Y23" s="63">
        <v>4.8000000000000001E-2</v>
      </c>
      <c r="Z23">
        <v>5.7000000000000002E-2</v>
      </c>
      <c r="AA23">
        <v>0.104</v>
      </c>
    </row>
    <row r="24" spans="1:27" x14ac:dyDescent="0.25">
      <c r="A24" s="2">
        <v>2002</v>
      </c>
      <c r="B24" s="64">
        <v>0</v>
      </c>
      <c r="C24" s="62">
        <v>0</v>
      </c>
      <c r="D24">
        <v>0</v>
      </c>
      <c r="E24" s="63">
        <v>0.16600000000000001</v>
      </c>
      <c r="F24">
        <v>5.8000000000000003E-2</v>
      </c>
      <c r="G24">
        <f t="shared" si="2"/>
        <v>0.224</v>
      </c>
      <c r="H24" s="63">
        <v>0.13300000000000001</v>
      </c>
      <c r="I24" s="54">
        <v>0.14000000000000001</v>
      </c>
      <c r="J24">
        <f t="shared" si="3"/>
        <v>0.27300000000000002</v>
      </c>
      <c r="K24" s="77">
        <f t="shared" si="0"/>
        <v>6.6000000000000003E-2</v>
      </c>
      <c r="L24" s="75">
        <f t="shared" si="1"/>
        <v>6.6500000000000004E-2</v>
      </c>
      <c r="M24" s="63">
        <v>5.2999999999999999E-2</v>
      </c>
      <c r="N24">
        <v>6.5000000000000002E-2</v>
      </c>
      <c r="O24">
        <f t="shared" si="4"/>
        <v>0.11799999999999999</v>
      </c>
      <c r="P24" s="63">
        <v>0.13300000000000001</v>
      </c>
      <c r="Q24">
        <v>5.1999999999999998E-2</v>
      </c>
      <c r="R24">
        <f t="shared" si="5"/>
        <v>0.185</v>
      </c>
      <c r="S24" s="63">
        <v>0.08</v>
      </c>
      <c r="T24">
        <v>5.6000000000000001E-2</v>
      </c>
      <c r="U24" s="54">
        <f t="shared" si="6"/>
        <v>0.13600000000000001</v>
      </c>
      <c r="V24" s="63">
        <v>0.08</v>
      </c>
      <c r="W24">
        <v>6.5000000000000002E-2</v>
      </c>
      <c r="X24">
        <f t="shared" si="7"/>
        <v>0.14500000000000002</v>
      </c>
      <c r="Y24" s="63">
        <v>2.7E-2</v>
      </c>
      <c r="Z24">
        <v>0.06</v>
      </c>
      <c r="AA24">
        <v>8.6999999999999994E-2</v>
      </c>
    </row>
    <row r="25" spans="1:27" x14ac:dyDescent="0.25">
      <c r="A25" s="2">
        <v>2003</v>
      </c>
      <c r="B25" s="64">
        <v>1E-3</v>
      </c>
      <c r="C25" s="62">
        <v>0.05</v>
      </c>
      <c r="D25">
        <v>5.0999999999999997E-2</v>
      </c>
      <c r="E25" s="63">
        <v>0.34</v>
      </c>
      <c r="F25">
        <v>0.11899999999999999</v>
      </c>
      <c r="G25">
        <f t="shared" si="2"/>
        <v>0.45900000000000002</v>
      </c>
      <c r="H25" s="63">
        <v>0.187</v>
      </c>
      <c r="I25" s="54">
        <v>0.09</v>
      </c>
      <c r="J25">
        <f t="shared" si="3"/>
        <v>0.27700000000000002</v>
      </c>
      <c r="K25" s="77">
        <f t="shared" si="0"/>
        <v>8.6333333333333331E-2</v>
      </c>
      <c r="L25" s="75">
        <f t="shared" si="1"/>
        <v>9.4E-2</v>
      </c>
      <c r="M25" s="63">
        <v>7.4999999999999997E-2</v>
      </c>
      <c r="N25">
        <v>8.4000000000000005E-2</v>
      </c>
      <c r="O25">
        <f t="shared" si="4"/>
        <v>0.159</v>
      </c>
      <c r="P25" s="63">
        <v>0.187</v>
      </c>
      <c r="Q25">
        <v>6.2E-2</v>
      </c>
      <c r="R25">
        <f t="shared" si="5"/>
        <v>0.249</v>
      </c>
      <c r="S25" s="63">
        <v>0.112</v>
      </c>
      <c r="T25">
        <v>7.3999999999999996E-2</v>
      </c>
      <c r="U25" s="54">
        <f t="shared" si="6"/>
        <v>0.186</v>
      </c>
      <c r="V25" s="63">
        <v>0.112</v>
      </c>
      <c r="W25">
        <v>8.4000000000000005E-2</v>
      </c>
      <c r="X25">
        <f t="shared" si="7"/>
        <v>0.19600000000000001</v>
      </c>
      <c r="Y25" s="63">
        <v>3.6999999999999998E-2</v>
      </c>
      <c r="Z25">
        <v>7.9000000000000001E-2</v>
      </c>
      <c r="AA25">
        <v>0.11600000000000001</v>
      </c>
    </row>
    <row r="26" spans="1:27" x14ac:dyDescent="0.25">
      <c r="A26" s="2">
        <v>2004</v>
      </c>
      <c r="B26" s="64">
        <v>1.2E-2</v>
      </c>
      <c r="C26" s="62">
        <v>0.54700000000000004</v>
      </c>
      <c r="D26">
        <v>0.55900000000000005</v>
      </c>
      <c r="E26" s="63">
        <v>0.41</v>
      </c>
      <c r="F26">
        <v>0.14399999999999999</v>
      </c>
      <c r="G26">
        <f t="shared" si="2"/>
        <v>0.55399999999999994</v>
      </c>
      <c r="H26" s="63">
        <v>0.218</v>
      </c>
      <c r="I26" s="54">
        <v>0.2</v>
      </c>
      <c r="J26">
        <f t="shared" si="3"/>
        <v>0.41800000000000004</v>
      </c>
      <c r="K26" s="77">
        <f t="shared" si="0"/>
        <v>0.29699999999999999</v>
      </c>
      <c r="L26" s="75">
        <f t="shared" si="1"/>
        <v>0.115</v>
      </c>
      <c r="M26" s="63">
        <v>8.6999999999999994E-2</v>
      </c>
      <c r="N26">
        <v>0.13300000000000001</v>
      </c>
      <c r="O26">
        <f t="shared" si="4"/>
        <v>0.22</v>
      </c>
      <c r="P26" s="63">
        <v>0.218</v>
      </c>
      <c r="Q26">
        <v>7.4999999999999997E-2</v>
      </c>
      <c r="R26">
        <f t="shared" si="5"/>
        <v>0.29299999999999998</v>
      </c>
      <c r="S26" s="63">
        <v>0.13100000000000001</v>
      </c>
      <c r="T26">
        <v>0.124</v>
      </c>
      <c r="U26" s="54">
        <f t="shared" si="6"/>
        <v>0.255</v>
      </c>
      <c r="V26" s="63">
        <v>0.13100000000000001</v>
      </c>
      <c r="W26">
        <v>0.13300000000000001</v>
      </c>
      <c r="X26">
        <f t="shared" si="7"/>
        <v>0.26400000000000001</v>
      </c>
      <c r="Y26" s="63">
        <v>4.3999999999999997E-2</v>
      </c>
      <c r="Z26">
        <v>0.128</v>
      </c>
      <c r="AA26">
        <v>0.17199999999999999</v>
      </c>
    </row>
    <row r="27" spans="1:27" x14ac:dyDescent="0.25">
      <c r="A27" s="2">
        <v>2005</v>
      </c>
      <c r="B27" s="64">
        <v>0.183</v>
      </c>
      <c r="C27" s="62">
        <v>0.44400000000000001</v>
      </c>
      <c r="D27">
        <v>0.627</v>
      </c>
      <c r="E27" s="63">
        <v>0.437</v>
      </c>
      <c r="F27">
        <v>0.13600000000000001</v>
      </c>
      <c r="G27">
        <f t="shared" si="2"/>
        <v>0.57299999999999995</v>
      </c>
      <c r="H27" s="63">
        <v>0.221</v>
      </c>
      <c r="I27" s="54">
        <v>0.06</v>
      </c>
      <c r="J27">
        <f t="shared" si="3"/>
        <v>0.28100000000000003</v>
      </c>
      <c r="K27" s="77">
        <f t="shared" si="0"/>
        <v>0.21333333333333337</v>
      </c>
      <c r="L27" s="75">
        <f t="shared" si="1"/>
        <v>0.20200000000000001</v>
      </c>
      <c r="M27" s="63">
        <v>8.7999999999999995E-2</v>
      </c>
      <c r="N27">
        <v>8.8999999999999996E-2</v>
      </c>
      <c r="O27">
        <f t="shared" si="4"/>
        <v>0.17699999999999999</v>
      </c>
      <c r="P27" s="63">
        <v>0.221</v>
      </c>
      <c r="Q27">
        <v>0.11600000000000001</v>
      </c>
      <c r="R27">
        <f t="shared" si="5"/>
        <v>0.33700000000000002</v>
      </c>
      <c r="S27" s="63">
        <v>0.13300000000000001</v>
      </c>
      <c r="T27">
        <v>7.9000000000000001E-2</v>
      </c>
      <c r="U27" s="54">
        <f t="shared" si="6"/>
        <v>0.21200000000000002</v>
      </c>
      <c r="V27" s="63">
        <v>0.13300000000000001</v>
      </c>
      <c r="W27">
        <v>8.8999999999999996E-2</v>
      </c>
      <c r="X27">
        <f t="shared" si="7"/>
        <v>0.222</v>
      </c>
      <c r="Y27" s="63">
        <v>4.3999999999999997E-2</v>
      </c>
      <c r="Z27">
        <v>8.4000000000000005E-2</v>
      </c>
      <c r="AA27">
        <v>0.128</v>
      </c>
    </row>
    <row r="28" spans="1:27" x14ac:dyDescent="0.25">
      <c r="A28" s="2">
        <v>2006</v>
      </c>
      <c r="B28" s="64">
        <v>3.5999999999999997E-2</v>
      </c>
      <c r="C28" s="62">
        <v>0.17</v>
      </c>
      <c r="D28">
        <v>0.20599999999999999</v>
      </c>
      <c r="E28" s="63">
        <v>0.35399999999999998</v>
      </c>
      <c r="F28">
        <v>0.121</v>
      </c>
      <c r="G28">
        <f t="shared" si="2"/>
        <v>0.47499999999999998</v>
      </c>
      <c r="H28" s="63">
        <v>0.19</v>
      </c>
      <c r="I28" s="54">
        <v>0.08</v>
      </c>
      <c r="J28">
        <f t="shared" si="3"/>
        <v>0.27</v>
      </c>
      <c r="K28" s="77">
        <f t="shared" si="0"/>
        <v>0.12366666666666669</v>
      </c>
      <c r="L28" s="75">
        <f t="shared" si="1"/>
        <v>0.113</v>
      </c>
      <c r="M28" s="63">
        <v>7.5999999999999998E-2</v>
      </c>
      <c r="N28">
        <v>7.6999999999999999E-2</v>
      </c>
      <c r="O28">
        <f t="shared" si="4"/>
        <v>0.153</v>
      </c>
      <c r="P28" s="63">
        <v>0.19</v>
      </c>
      <c r="Q28">
        <v>7.0999999999999994E-2</v>
      </c>
      <c r="R28">
        <f t="shared" si="5"/>
        <v>0.26100000000000001</v>
      </c>
      <c r="S28" s="63">
        <v>0.114</v>
      </c>
      <c r="T28">
        <v>6.8000000000000005E-2</v>
      </c>
      <c r="U28" s="54">
        <f t="shared" si="6"/>
        <v>0.182</v>
      </c>
      <c r="V28" s="63">
        <v>0.114</v>
      </c>
      <c r="W28">
        <v>7.6999999999999999E-2</v>
      </c>
      <c r="X28">
        <f t="shared" si="7"/>
        <v>0.191</v>
      </c>
      <c r="Y28" s="63">
        <v>3.7999999999999999E-2</v>
      </c>
      <c r="Z28">
        <v>7.1999999999999995E-2</v>
      </c>
      <c r="AA28">
        <v>0.11</v>
      </c>
    </row>
    <row r="29" spans="1:27" x14ac:dyDescent="0.25">
      <c r="A29" s="2">
        <v>2007</v>
      </c>
      <c r="B29" s="64">
        <v>2.4E-2</v>
      </c>
      <c r="C29" s="62">
        <v>0.16200000000000001</v>
      </c>
      <c r="D29">
        <v>0.186</v>
      </c>
      <c r="E29" s="63">
        <v>0.379</v>
      </c>
      <c r="F29">
        <v>0.11700000000000001</v>
      </c>
      <c r="G29">
        <f t="shared" si="2"/>
        <v>0.496</v>
      </c>
      <c r="H29" s="63">
        <v>0.29799999999999999</v>
      </c>
      <c r="I29" s="54">
        <v>0.16</v>
      </c>
      <c r="J29">
        <f t="shared" si="3"/>
        <v>0.45799999999999996</v>
      </c>
      <c r="K29" s="77">
        <f t="shared" si="0"/>
        <v>0.14633333333333334</v>
      </c>
      <c r="L29" s="75">
        <f t="shared" si="1"/>
        <v>0.161</v>
      </c>
      <c r="M29" s="63">
        <v>0.11899999999999999</v>
      </c>
      <c r="N29">
        <v>6.9000000000000006E-2</v>
      </c>
      <c r="O29">
        <f t="shared" si="4"/>
        <v>0.188</v>
      </c>
      <c r="P29" s="63">
        <v>0.29799999999999999</v>
      </c>
      <c r="Q29">
        <v>0.1</v>
      </c>
      <c r="R29">
        <f t="shared" si="5"/>
        <v>0.39800000000000002</v>
      </c>
      <c r="S29" s="63">
        <v>0.17899999999999999</v>
      </c>
      <c r="T29">
        <v>0.06</v>
      </c>
      <c r="U29" s="54">
        <f t="shared" si="6"/>
        <v>0.23899999999999999</v>
      </c>
      <c r="V29" s="63">
        <v>0.17899999999999999</v>
      </c>
      <c r="W29">
        <v>6.9000000000000006E-2</v>
      </c>
      <c r="X29">
        <f t="shared" si="7"/>
        <v>0.248</v>
      </c>
      <c r="Y29" s="63">
        <v>0.06</v>
      </c>
      <c r="Z29">
        <v>6.4000000000000001E-2</v>
      </c>
      <c r="AA29">
        <v>0.124</v>
      </c>
    </row>
    <row r="30" spans="1:27" x14ac:dyDescent="0.25">
      <c r="A30" s="2">
        <v>2008</v>
      </c>
      <c r="B30" s="64">
        <v>2.4E-2</v>
      </c>
      <c r="C30" s="62">
        <v>0.16200000000000001</v>
      </c>
      <c r="D30">
        <v>0.186</v>
      </c>
      <c r="E30" s="63">
        <v>0.317</v>
      </c>
      <c r="F30">
        <v>8.5999999999999993E-2</v>
      </c>
      <c r="G30">
        <f t="shared" si="2"/>
        <v>0.40300000000000002</v>
      </c>
      <c r="H30" s="63">
        <v>0.33600000000000002</v>
      </c>
      <c r="I30" s="54">
        <v>0.06</v>
      </c>
      <c r="J30">
        <f t="shared" si="3"/>
        <v>0.39600000000000002</v>
      </c>
      <c r="K30" s="77">
        <f t="shared" si="0"/>
        <v>0.10266666666666667</v>
      </c>
      <c r="L30" s="75">
        <f t="shared" si="1"/>
        <v>0.18000000000000002</v>
      </c>
      <c r="M30" s="63">
        <v>0.13400000000000001</v>
      </c>
      <c r="N30">
        <v>6.6000000000000003E-2</v>
      </c>
      <c r="O30">
        <f t="shared" si="4"/>
        <v>0.2</v>
      </c>
      <c r="P30" s="63">
        <v>0.33600000000000002</v>
      </c>
      <c r="Q30">
        <v>7.3999999999999996E-2</v>
      </c>
      <c r="R30">
        <f t="shared" si="5"/>
        <v>0.41000000000000003</v>
      </c>
      <c r="S30" s="63">
        <v>0.20200000000000001</v>
      </c>
      <c r="T30">
        <v>5.7000000000000002E-2</v>
      </c>
      <c r="U30" s="54">
        <f t="shared" si="6"/>
        <v>0.25900000000000001</v>
      </c>
      <c r="V30" s="63">
        <v>0.20200000000000001</v>
      </c>
      <c r="W30">
        <v>6.6000000000000003E-2</v>
      </c>
      <c r="X30">
        <f t="shared" si="7"/>
        <v>0.26800000000000002</v>
      </c>
      <c r="Y30" s="63">
        <v>6.7000000000000004E-2</v>
      </c>
      <c r="Z30">
        <v>6.0999999999999999E-2</v>
      </c>
      <c r="AA30">
        <v>0.128</v>
      </c>
    </row>
    <row r="31" spans="1:27" x14ac:dyDescent="0.25">
      <c r="A31" s="2">
        <v>2009</v>
      </c>
      <c r="B31" s="64">
        <v>1.0999999999999999E-2</v>
      </c>
      <c r="C31" s="62">
        <v>0.155</v>
      </c>
      <c r="D31">
        <v>0.16600000000000001</v>
      </c>
      <c r="E31" s="63">
        <v>0.26</v>
      </c>
      <c r="F31">
        <v>8.7999999999999995E-2</v>
      </c>
      <c r="G31">
        <f t="shared" si="2"/>
        <v>0.34799999999999998</v>
      </c>
      <c r="H31" s="63">
        <v>0.29599999999999999</v>
      </c>
      <c r="I31" s="54">
        <v>0.09</v>
      </c>
      <c r="J31">
        <f t="shared" si="3"/>
        <v>0.38600000000000001</v>
      </c>
      <c r="K31" s="77">
        <f t="shared" si="0"/>
        <v>0.11099999999999999</v>
      </c>
      <c r="L31" s="75">
        <f t="shared" si="1"/>
        <v>0.1535</v>
      </c>
      <c r="M31" s="63">
        <v>0.11799999999999999</v>
      </c>
      <c r="N31">
        <v>7.9000000000000001E-2</v>
      </c>
      <c r="O31">
        <f t="shared" si="4"/>
        <v>0.19700000000000001</v>
      </c>
      <c r="P31" s="63">
        <v>0.29599999999999999</v>
      </c>
      <c r="Q31">
        <v>0.14499999999999999</v>
      </c>
      <c r="R31">
        <f t="shared" si="5"/>
        <v>0.44099999999999995</v>
      </c>
      <c r="S31" s="63">
        <v>0.17699999999999999</v>
      </c>
      <c r="T31">
        <v>7.0000000000000007E-2</v>
      </c>
      <c r="U31" s="54">
        <f t="shared" si="6"/>
        <v>0.247</v>
      </c>
      <c r="V31" s="63">
        <v>0.17699999999999999</v>
      </c>
      <c r="W31">
        <v>7.9000000000000001E-2</v>
      </c>
      <c r="X31">
        <f t="shared" si="7"/>
        <v>0.25600000000000001</v>
      </c>
      <c r="Y31" s="63">
        <v>5.8999999999999997E-2</v>
      </c>
      <c r="Z31">
        <v>7.3999999999999996E-2</v>
      </c>
      <c r="AA31">
        <v>0.13300000000000001</v>
      </c>
    </row>
    <row r="32" spans="1:27" x14ac:dyDescent="0.25">
      <c r="A32" s="2">
        <v>2010</v>
      </c>
      <c r="B32" s="64">
        <v>1E-3</v>
      </c>
      <c r="C32" s="62">
        <v>0.27100000000000002</v>
      </c>
      <c r="D32">
        <v>0.27200000000000002</v>
      </c>
      <c r="E32" s="63">
        <v>0.35</v>
      </c>
      <c r="F32">
        <v>0.113</v>
      </c>
      <c r="G32">
        <f t="shared" si="2"/>
        <v>0.46299999999999997</v>
      </c>
      <c r="H32" s="63">
        <v>0.19400000000000001</v>
      </c>
      <c r="I32" s="54">
        <v>0.14000000000000001</v>
      </c>
      <c r="J32">
        <f t="shared" si="3"/>
        <v>0.33400000000000002</v>
      </c>
      <c r="K32" s="77">
        <f t="shared" si="0"/>
        <v>0.17466666666666666</v>
      </c>
      <c r="L32" s="75">
        <f t="shared" si="1"/>
        <v>9.7500000000000003E-2</v>
      </c>
      <c r="M32" s="63">
        <v>7.8E-2</v>
      </c>
      <c r="N32">
        <v>0.09</v>
      </c>
      <c r="O32">
        <f t="shared" si="4"/>
        <v>0.16799999999999998</v>
      </c>
      <c r="P32" s="63">
        <v>0.19400000000000001</v>
      </c>
      <c r="Q32">
        <v>8.6999999999999994E-2</v>
      </c>
      <c r="R32">
        <f t="shared" si="5"/>
        <v>0.28100000000000003</v>
      </c>
      <c r="S32" s="63">
        <v>0.11600000000000001</v>
      </c>
      <c r="T32">
        <v>8.1000000000000003E-2</v>
      </c>
      <c r="U32" s="54">
        <f t="shared" si="6"/>
        <v>0.19700000000000001</v>
      </c>
      <c r="V32" s="63">
        <v>0.11600000000000001</v>
      </c>
      <c r="W32">
        <v>0.09</v>
      </c>
      <c r="X32">
        <f t="shared" si="7"/>
        <v>0.20600000000000002</v>
      </c>
      <c r="Y32" s="63">
        <v>3.9E-2</v>
      </c>
      <c r="Z32">
        <v>8.5000000000000006E-2</v>
      </c>
      <c r="AA32">
        <v>0.124</v>
      </c>
    </row>
    <row r="33" spans="1:27" x14ac:dyDescent="0.25">
      <c r="A33" s="2">
        <v>2011</v>
      </c>
      <c r="B33" s="64">
        <v>3.0000000000000001E-3</v>
      </c>
      <c r="C33" s="62">
        <v>0.10299999999999999</v>
      </c>
      <c r="D33">
        <v>0.106</v>
      </c>
      <c r="E33" s="63">
        <v>0.42599999999999999</v>
      </c>
      <c r="F33">
        <v>8.5000000000000006E-2</v>
      </c>
      <c r="G33">
        <f t="shared" si="2"/>
        <v>0.51100000000000001</v>
      </c>
      <c r="H33" s="63">
        <v>0.19900000000000001</v>
      </c>
      <c r="I33" s="54">
        <v>0.23</v>
      </c>
      <c r="J33">
        <f t="shared" si="3"/>
        <v>0.42900000000000005</v>
      </c>
      <c r="K33" s="77">
        <f t="shared" si="0"/>
        <v>0.13933333333333334</v>
      </c>
      <c r="L33" s="75">
        <f t="shared" si="1"/>
        <v>0.10100000000000001</v>
      </c>
      <c r="M33" s="63">
        <v>7.9000000000000001E-2</v>
      </c>
      <c r="N33">
        <v>0.09</v>
      </c>
      <c r="O33">
        <f t="shared" si="4"/>
        <v>0.16899999999999998</v>
      </c>
      <c r="P33" s="63">
        <v>0.19900000000000001</v>
      </c>
      <c r="Q33">
        <v>0.22500000000000001</v>
      </c>
      <c r="R33">
        <f t="shared" si="5"/>
        <v>0.42400000000000004</v>
      </c>
      <c r="S33" s="63">
        <v>0.11899999999999999</v>
      </c>
      <c r="T33">
        <v>0.13500000000000001</v>
      </c>
      <c r="U33" s="54">
        <f t="shared" si="6"/>
        <v>0.254</v>
      </c>
      <c r="V33" s="63">
        <v>0.11899999999999999</v>
      </c>
      <c r="W33">
        <v>0.13500000000000001</v>
      </c>
      <c r="X33">
        <f t="shared" si="7"/>
        <v>0.254</v>
      </c>
      <c r="Y33" s="63">
        <v>0.04</v>
      </c>
      <c r="Z33">
        <v>0.09</v>
      </c>
      <c r="AA33">
        <v>0.13</v>
      </c>
    </row>
    <row r="34" spans="1:27" x14ac:dyDescent="0.25">
      <c r="A34" s="2">
        <v>2012</v>
      </c>
      <c r="B34" s="64">
        <v>4.0000000000000001E-3</v>
      </c>
      <c r="C34" s="62">
        <v>0.13900000000000001</v>
      </c>
      <c r="D34">
        <v>0.14299999999999999</v>
      </c>
      <c r="E34" s="63">
        <v>0.38700000000000001</v>
      </c>
      <c r="F34">
        <v>0.16700000000000001</v>
      </c>
      <c r="G34">
        <f t="shared" si="2"/>
        <v>0.55400000000000005</v>
      </c>
      <c r="H34" s="63">
        <v>0.245</v>
      </c>
      <c r="I34" s="54">
        <v>0.09</v>
      </c>
      <c r="J34">
        <f t="shared" si="3"/>
        <v>0.33499999999999996</v>
      </c>
      <c r="K34" s="77">
        <f t="shared" si="0"/>
        <v>0.13200000000000001</v>
      </c>
      <c r="L34" s="75">
        <f t="shared" si="1"/>
        <v>0.1245</v>
      </c>
      <c r="M34" s="63">
        <v>9.8000000000000004E-2</v>
      </c>
      <c r="N34">
        <v>3.6999999999999998E-2</v>
      </c>
      <c r="O34">
        <f t="shared" si="4"/>
        <v>0.13500000000000001</v>
      </c>
      <c r="P34" s="63">
        <v>0.245</v>
      </c>
      <c r="Q34">
        <v>9.1999999999999998E-2</v>
      </c>
      <c r="R34">
        <f t="shared" si="5"/>
        <v>0.33699999999999997</v>
      </c>
      <c r="S34" s="63">
        <v>0.14699999999999999</v>
      </c>
      <c r="T34">
        <v>5.5E-2</v>
      </c>
      <c r="U34" s="54">
        <f t="shared" si="6"/>
        <v>0.20199999999999999</v>
      </c>
      <c r="V34" s="63">
        <v>0.14699999999999999</v>
      </c>
      <c r="W34">
        <v>5.5E-2</v>
      </c>
      <c r="X34">
        <f t="shared" si="7"/>
        <v>0.20199999999999999</v>
      </c>
      <c r="Y34" s="63">
        <v>4.9000000000000002E-2</v>
      </c>
      <c r="Z34">
        <v>3.6999999999999998E-2</v>
      </c>
      <c r="AA34">
        <v>8.5999999999999993E-2</v>
      </c>
    </row>
    <row r="35" spans="1:27" x14ac:dyDescent="0.25">
      <c r="A35" s="2">
        <v>2013</v>
      </c>
      <c r="B35" s="64">
        <v>5.0000000000000001E-3</v>
      </c>
      <c r="C35" s="62">
        <v>0.17499999999999999</v>
      </c>
      <c r="D35">
        <v>0.18</v>
      </c>
      <c r="E35" s="63">
        <v>0.51300000000000001</v>
      </c>
      <c r="F35">
        <v>0.14499999999999999</v>
      </c>
      <c r="G35">
        <f t="shared" si="2"/>
        <v>0.65800000000000003</v>
      </c>
      <c r="H35" s="63">
        <v>0.26700000000000002</v>
      </c>
      <c r="I35" s="54">
        <v>0.11</v>
      </c>
      <c r="J35">
        <f t="shared" si="3"/>
        <v>0.377</v>
      </c>
      <c r="K35" s="77">
        <f t="shared" si="0"/>
        <v>0.14333333333333331</v>
      </c>
      <c r="L35" s="75">
        <f t="shared" si="1"/>
        <v>0.13600000000000001</v>
      </c>
      <c r="M35" s="63">
        <v>0.107</v>
      </c>
      <c r="N35">
        <v>4.5999999999999999E-2</v>
      </c>
      <c r="O35">
        <f t="shared" si="4"/>
        <v>0.153</v>
      </c>
      <c r="P35" s="63">
        <v>0.26700000000000002</v>
      </c>
      <c r="Q35">
        <v>0.115</v>
      </c>
      <c r="R35">
        <f t="shared" si="5"/>
        <v>0.38200000000000001</v>
      </c>
      <c r="S35" s="63">
        <v>0.16</v>
      </c>
      <c r="T35">
        <v>6.9000000000000006E-2</v>
      </c>
      <c r="U35" s="54">
        <f t="shared" si="6"/>
        <v>0.22900000000000001</v>
      </c>
      <c r="V35" s="63">
        <v>0.16</v>
      </c>
      <c r="W35">
        <v>6.9000000000000006E-2</v>
      </c>
      <c r="X35">
        <f t="shared" si="7"/>
        <v>0.22900000000000001</v>
      </c>
      <c r="Y35" s="63">
        <v>5.2999999999999999E-2</v>
      </c>
      <c r="Z35">
        <v>4.5999999999999999E-2</v>
      </c>
      <c r="AA35">
        <v>9.9000000000000005E-2</v>
      </c>
    </row>
    <row r="36" spans="1:27" x14ac:dyDescent="0.25">
      <c r="A36" s="2">
        <v>2014</v>
      </c>
      <c r="B36" s="64">
        <v>2.5999999999999999E-2</v>
      </c>
      <c r="C36" s="62">
        <v>0.15</v>
      </c>
      <c r="D36">
        <v>0.17599999999999999</v>
      </c>
      <c r="E36" s="63">
        <v>0.34300000000000003</v>
      </c>
      <c r="F36">
        <v>8.1000000000000003E-2</v>
      </c>
      <c r="G36">
        <f t="shared" si="2"/>
        <v>0.42400000000000004</v>
      </c>
      <c r="H36" s="63">
        <v>0.17399999999999999</v>
      </c>
      <c r="I36" s="54">
        <v>7.0000000000000007E-2</v>
      </c>
      <c r="J36">
        <f t="shared" si="3"/>
        <v>0.24399999999999999</v>
      </c>
      <c r="K36" s="77">
        <f t="shared" si="0"/>
        <v>0.10033333333333333</v>
      </c>
      <c r="L36" s="75">
        <f t="shared" si="1"/>
        <v>9.9999999999999992E-2</v>
      </c>
      <c r="M36" s="63">
        <v>6.9000000000000006E-2</v>
      </c>
      <c r="N36">
        <v>2.8000000000000001E-2</v>
      </c>
      <c r="O36">
        <f t="shared" si="4"/>
        <v>9.7000000000000003E-2</v>
      </c>
      <c r="P36" s="63">
        <v>0.17399999999999999</v>
      </c>
      <c r="Q36">
        <v>6.9000000000000006E-2</v>
      </c>
      <c r="R36">
        <f t="shared" si="5"/>
        <v>0.24299999999999999</v>
      </c>
      <c r="S36" s="63">
        <v>0.104</v>
      </c>
      <c r="T36">
        <v>4.1000000000000002E-2</v>
      </c>
      <c r="U36" s="54">
        <f t="shared" si="6"/>
        <v>0.14499999999999999</v>
      </c>
      <c r="V36" s="63">
        <v>0.104</v>
      </c>
      <c r="W36">
        <v>4.1000000000000002E-2</v>
      </c>
      <c r="X36">
        <f t="shared" si="7"/>
        <v>0.14499999999999999</v>
      </c>
      <c r="Y36" s="63">
        <v>3.5000000000000003E-2</v>
      </c>
      <c r="Z36">
        <v>2.8000000000000001E-2</v>
      </c>
      <c r="AA36">
        <v>6.2E-2</v>
      </c>
    </row>
    <row r="37" spans="1:27" x14ac:dyDescent="0.25">
      <c r="A37" s="2">
        <v>2015</v>
      </c>
      <c r="B37" s="65">
        <v>0.01</v>
      </c>
      <c r="C37" s="66">
        <v>0.14199999999999999</v>
      </c>
      <c r="D37" s="1">
        <v>0.151</v>
      </c>
      <c r="E37" s="63">
        <v>0.41299999999999998</v>
      </c>
      <c r="F37">
        <v>0.16800000000000001</v>
      </c>
      <c r="G37">
        <f t="shared" si="2"/>
        <v>0.58099999999999996</v>
      </c>
      <c r="H37" s="63">
        <v>0.224</v>
      </c>
      <c r="I37" s="54">
        <v>0.2</v>
      </c>
      <c r="J37">
        <f t="shared" si="3"/>
        <v>0.42400000000000004</v>
      </c>
      <c r="K37" s="77">
        <f t="shared" si="0"/>
        <v>0.17</v>
      </c>
      <c r="L37" s="75">
        <f t="shared" si="1"/>
        <v>0.11700000000000001</v>
      </c>
      <c r="M37" s="63">
        <v>0.09</v>
      </c>
      <c r="N37">
        <v>7.0999999999999994E-2</v>
      </c>
      <c r="O37">
        <f t="shared" si="4"/>
        <v>0.16099999999999998</v>
      </c>
      <c r="P37" s="63">
        <v>0.224</v>
      </c>
      <c r="Q37">
        <v>0.17599999999999999</v>
      </c>
      <c r="R37">
        <f t="shared" si="5"/>
        <v>0.4</v>
      </c>
      <c r="S37" s="63">
        <v>0.13400000000000001</v>
      </c>
      <c r="T37">
        <v>0.106</v>
      </c>
      <c r="U37" s="54">
        <f t="shared" si="6"/>
        <v>0.24</v>
      </c>
      <c r="V37" s="63">
        <v>0.13400000000000001</v>
      </c>
      <c r="W37">
        <v>0.106</v>
      </c>
      <c r="X37">
        <f t="shared" si="7"/>
        <v>0.24</v>
      </c>
      <c r="Y37" s="63">
        <v>4.4999999999999998E-2</v>
      </c>
      <c r="Z37">
        <v>7.0999999999999994E-2</v>
      </c>
      <c r="AA37">
        <v>0.115</v>
      </c>
    </row>
    <row r="38" spans="1:27" x14ac:dyDescent="0.25">
      <c r="A38" s="2">
        <v>2016</v>
      </c>
      <c r="B38" s="65">
        <v>0.01</v>
      </c>
      <c r="C38" s="66">
        <v>0.14199999999999999</v>
      </c>
      <c r="D38" s="1">
        <v>0.151</v>
      </c>
      <c r="E38" s="63">
        <v>0.55600000000000005</v>
      </c>
      <c r="F38">
        <v>0.14499999999999999</v>
      </c>
      <c r="G38">
        <f t="shared" si="2"/>
        <v>0.70100000000000007</v>
      </c>
      <c r="H38" s="64">
        <v>0.23</v>
      </c>
      <c r="I38" s="54">
        <v>0.19</v>
      </c>
      <c r="J38">
        <f t="shared" si="3"/>
        <v>0.42000000000000004</v>
      </c>
      <c r="K38" s="77">
        <f t="shared" si="0"/>
        <v>0.159</v>
      </c>
      <c r="L38" s="75">
        <f t="shared" si="1"/>
        <v>0.12000000000000001</v>
      </c>
      <c r="M38" s="63">
        <v>9.1999999999999998E-2</v>
      </c>
      <c r="N38">
        <v>7.3999999999999996E-2</v>
      </c>
      <c r="O38">
        <f t="shared" si="4"/>
        <v>0.16599999999999998</v>
      </c>
      <c r="P38" s="63">
        <v>0.23</v>
      </c>
      <c r="Q38">
        <v>0.184</v>
      </c>
      <c r="R38">
        <f t="shared" si="5"/>
        <v>0.41400000000000003</v>
      </c>
      <c r="S38" s="63">
        <f>0.6*H38</f>
        <v>0.13800000000000001</v>
      </c>
      <c r="T38">
        <f>0.6*I38</f>
        <v>0.11399999999999999</v>
      </c>
      <c r="U38" s="54">
        <f t="shared" si="6"/>
        <v>0.252</v>
      </c>
      <c r="V38" s="63">
        <v>0.13800000000000001</v>
      </c>
      <c r="W38">
        <f>0.6*I38</f>
        <v>0.11399999999999999</v>
      </c>
      <c r="X38">
        <f t="shared" si="7"/>
        <v>0.252</v>
      </c>
      <c r="Y38" s="63">
        <v>4.5999999999999999E-2</v>
      </c>
      <c r="Z38">
        <f>0.4*I38</f>
        <v>7.6000000000000012E-2</v>
      </c>
      <c r="AA38">
        <v>0.12</v>
      </c>
    </row>
    <row r="39" spans="1:27" x14ac:dyDescent="0.25">
      <c r="A39" s="2">
        <v>2017</v>
      </c>
      <c r="B39" s="65">
        <v>0.01</v>
      </c>
      <c r="C39" s="66">
        <v>0.14199999999999999</v>
      </c>
      <c r="D39" s="1">
        <v>0.151</v>
      </c>
      <c r="E39" s="63">
        <v>0.36899999999999999</v>
      </c>
      <c r="F39">
        <v>0.20899999999999999</v>
      </c>
      <c r="G39">
        <f t="shared" si="2"/>
        <v>0.57799999999999996</v>
      </c>
      <c r="H39" s="64">
        <v>0.26347751479734666</v>
      </c>
      <c r="I39" s="54">
        <v>0.17687670779871917</v>
      </c>
      <c r="J39" s="54">
        <f t="shared" si="3"/>
        <v>0.44035422259606583</v>
      </c>
      <c r="K39" s="77">
        <f t="shared" si="0"/>
        <v>0.17595890259957306</v>
      </c>
      <c r="L39" s="75">
        <f t="shared" si="1"/>
        <v>0.13673875739867333</v>
      </c>
      <c r="M39" s="64">
        <f>0.4*H39</f>
        <v>0.10539100591893867</v>
      </c>
      <c r="N39" s="54">
        <f>I39*0.4</f>
        <v>7.0750683119487665E-2</v>
      </c>
      <c r="O39" s="54">
        <f t="shared" si="4"/>
        <v>0.17614168903842634</v>
      </c>
      <c r="P39" s="64">
        <f>H39</f>
        <v>0.26347751479734666</v>
      </c>
      <c r="Q39" s="54">
        <f>I39</f>
        <v>0.17687670779871917</v>
      </c>
      <c r="R39" s="54">
        <f t="shared" si="5"/>
        <v>0.44035422259606583</v>
      </c>
      <c r="S39" s="64">
        <f>0.6*H39</f>
        <v>0.158086508878408</v>
      </c>
      <c r="T39" s="54">
        <f>0.6*I39</f>
        <v>0.1061260246792315</v>
      </c>
      <c r="U39" s="54">
        <f t="shared" si="6"/>
        <v>0.26421253355763952</v>
      </c>
      <c r="V39" s="64">
        <f>0.6*H39</f>
        <v>0.158086508878408</v>
      </c>
      <c r="W39" s="54">
        <f>0.6*I39</f>
        <v>0.1061260246792315</v>
      </c>
      <c r="X39" s="54">
        <f t="shared" si="7"/>
        <v>0.26421253355763952</v>
      </c>
      <c r="Y39" s="64">
        <f>0.4*H39</f>
        <v>0.10539100591893867</v>
      </c>
      <c r="Z39" s="54">
        <f>0.4*I39</f>
        <v>7.0750683119487665E-2</v>
      </c>
      <c r="AA39" s="54">
        <f>SUM(Y39:Z39)</f>
        <v>0.17614168903842634</v>
      </c>
    </row>
    <row r="40" spans="1:27" x14ac:dyDescent="0.25">
      <c r="A40" s="2">
        <v>2018</v>
      </c>
      <c r="B40" s="65">
        <v>0.01</v>
      </c>
      <c r="C40" s="66">
        <v>0.14199999999999999</v>
      </c>
      <c r="D40" s="71">
        <f>SUM(B40:C40)</f>
        <v>0.152</v>
      </c>
      <c r="E40" s="64">
        <v>8.7020254959570345E-2</v>
      </c>
      <c r="F40" s="54">
        <v>0.38887203718039348</v>
      </c>
      <c r="G40" s="54">
        <v>0.47589229213996381</v>
      </c>
      <c r="H40" s="64">
        <v>0.13423652407736827</v>
      </c>
      <c r="I40" s="54">
        <v>0.287917647776949</v>
      </c>
      <c r="J40" s="54">
        <f t="shared" si="3"/>
        <v>0.42215417185431725</v>
      </c>
      <c r="K40" s="65">
        <f t="shared" si="0"/>
        <v>0.2729298949857808</v>
      </c>
      <c r="L40" s="75">
        <f t="shared" si="1"/>
        <v>7.2118262038684142E-2</v>
      </c>
      <c r="M40" s="64">
        <f t="shared" ref="M40:M42" si="8">0.4*H40</f>
        <v>5.3694609630947313E-2</v>
      </c>
      <c r="N40" s="54">
        <f t="shared" ref="N40:N42" si="9">I40*0.4</f>
        <v>0.11516705911077961</v>
      </c>
      <c r="O40" s="54">
        <f t="shared" si="4"/>
        <v>0.16886166874172692</v>
      </c>
      <c r="P40" s="64">
        <f t="shared" ref="P40:P42" si="10">H40</f>
        <v>0.13423652407736827</v>
      </c>
      <c r="Q40" s="54">
        <f t="shared" ref="Q40:Q42" si="11">I40</f>
        <v>0.287917647776949</v>
      </c>
      <c r="R40" s="54">
        <f t="shared" si="5"/>
        <v>0.42215417185431725</v>
      </c>
      <c r="S40" s="64">
        <f t="shared" ref="S40:S42" si="12">0.6*H40</f>
        <v>8.0541914446420962E-2</v>
      </c>
      <c r="T40" s="54">
        <f t="shared" ref="T40:T42" si="13">0.6*I40</f>
        <v>0.17275058866616941</v>
      </c>
      <c r="U40" s="54">
        <f t="shared" si="6"/>
        <v>0.25329250311259038</v>
      </c>
      <c r="V40" s="64">
        <f t="shared" ref="V40:V42" si="14">0.6*H40</f>
        <v>8.0541914446420962E-2</v>
      </c>
      <c r="W40" s="54">
        <f t="shared" ref="W40:W42" si="15">0.6*I40</f>
        <v>0.17275058866616941</v>
      </c>
      <c r="X40" s="54">
        <f t="shared" si="7"/>
        <v>0.25329250311259038</v>
      </c>
      <c r="Y40" s="64">
        <f t="shared" ref="Y40:Y42" si="16">0.4*H40</f>
        <v>5.3694609630947313E-2</v>
      </c>
      <c r="Z40" s="54">
        <f t="shared" ref="Z40:Z42" si="17">0.4*I40</f>
        <v>0.11516705911077961</v>
      </c>
      <c r="AA40" s="54">
        <f t="shared" ref="AA40:AA42" si="18">SUM(Y40:Z40)</f>
        <v>0.16886166874172692</v>
      </c>
    </row>
    <row r="41" spans="1:27" x14ac:dyDescent="0.25">
      <c r="A41" s="2">
        <v>2019</v>
      </c>
      <c r="B41" s="65">
        <v>0.01</v>
      </c>
      <c r="C41" s="66">
        <v>0.14199999999999999</v>
      </c>
      <c r="D41" s="71">
        <f t="shared" ref="D41:D42" si="19">SUM(B41:C41)</f>
        <v>0.152</v>
      </c>
      <c r="E41" s="64">
        <v>0.16742606713341709</v>
      </c>
      <c r="F41" s="54">
        <v>0.31863940640572924</v>
      </c>
      <c r="G41" s="54">
        <v>0.48606547353914631</v>
      </c>
      <c r="H41" s="64">
        <v>0.15799502820168321</v>
      </c>
      <c r="I41" s="54">
        <v>0.23269679128958337</v>
      </c>
      <c r="J41" s="54">
        <f t="shared" si="3"/>
        <v>0.39069181949126658</v>
      </c>
      <c r="K41" s="65">
        <f t="shared" si="0"/>
        <v>0.2311120658984375</v>
      </c>
      <c r="L41" s="75">
        <f t="shared" si="1"/>
        <v>8.3997514100841608E-2</v>
      </c>
      <c r="M41" s="64">
        <f t="shared" si="8"/>
        <v>6.3198011280673289E-2</v>
      </c>
      <c r="N41" s="54">
        <f t="shared" si="9"/>
        <v>9.3078716515833354E-2</v>
      </c>
      <c r="O41" s="54">
        <f t="shared" si="4"/>
        <v>0.15627672779650664</v>
      </c>
      <c r="P41" s="64">
        <f t="shared" si="10"/>
        <v>0.15799502820168321</v>
      </c>
      <c r="Q41" s="54">
        <f t="shared" si="11"/>
        <v>0.23269679128958337</v>
      </c>
      <c r="R41" s="54">
        <f t="shared" si="5"/>
        <v>0.39069181949126658</v>
      </c>
      <c r="S41" s="64">
        <f t="shared" si="12"/>
        <v>9.4797016921009919E-2</v>
      </c>
      <c r="T41" s="54">
        <f t="shared" si="13"/>
        <v>0.13961807477375002</v>
      </c>
      <c r="U41" s="54">
        <f t="shared" si="6"/>
        <v>0.23441509169475994</v>
      </c>
      <c r="V41" s="64">
        <f t="shared" si="14"/>
        <v>9.4797016921009919E-2</v>
      </c>
      <c r="W41" s="54">
        <f t="shared" si="15"/>
        <v>0.13961807477375002</v>
      </c>
      <c r="X41" s="54">
        <f t="shared" si="7"/>
        <v>0.23441509169475994</v>
      </c>
      <c r="Y41" s="64">
        <f t="shared" si="16"/>
        <v>6.3198011280673289E-2</v>
      </c>
      <c r="Z41" s="54">
        <f t="shared" si="17"/>
        <v>9.3078716515833354E-2</v>
      </c>
      <c r="AA41" s="54">
        <f t="shared" si="18"/>
        <v>0.15627672779650664</v>
      </c>
    </row>
    <row r="42" spans="1:27" x14ac:dyDescent="0.25">
      <c r="A42" s="2">
        <v>2020</v>
      </c>
      <c r="B42" s="65">
        <v>0.01</v>
      </c>
      <c r="C42" s="66">
        <v>7.0000000000000007E-2</v>
      </c>
      <c r="D42" s="71">
        <f t="shared" si="19"/>
        <v>0.08</v>
      </c>
      <c r="E42" s="64">
        <v>7.9470431499011632E-2</v>
      </c>
      <c r="F42" s="54">
        <v>0.46134874750444582</v>
      </c>
      <c r="G42" s="54">
        <v>0.54081917900345744</v>
      </c>
      <c r="H42" s="64">
        <v>7.4241976055346826E-2</v>
      </c>
      <c r="I42" s="54">
        <v>0.10508410372587969</v>
      </c>
      <c r="J42" s="54">
        <f t="shared" si="3"/>
        <v>0.1793260797812265</v>
      </c>
      <c r="K42" s="65">
        <f t="shared" si="0"/>
        <v>0.21214428374344185</v>
      </c>
      <c r="L42" s="75">
        <f t="shared" si="1"/>
        <v>4.212098802767341E-2</v>
      </c>
      <c r="M42" s="64">
        <f t="shared" si="8"/>
        <v>2.9696790422138731E-2</v>
      </c>
      <c r="N42" s="54">
        <f t="shared" si="9"/>
        <v>4.2033641490351881E-2</v>
      </c>
      <c r="O42" s="54">
        <f t="shared" si="4"/>
        <v>7.1730431912490608E-2</v>
      </c>
      <c r="P42" s="64">
        <f t="shared" si="10"/>
        <v>7.4241976055346826E-2</v>
      </c>
      <c r="Q42" s="54">
        <f t="shared" si="11"/>
        <v>0.10508410372587969</v>
      </c>
      <c r="R42" s="54">
        <f t="shared" si="5"/>
        <v>0.1793260797812265</v>
      </c>
      <c r="S42" s="64">
        <f t="shared" si="12"/>
        <v>4.4545185633208091E-2</v>
      </c>
      <c r="T42" s="54">
        <f t="shared" si="13"/>
        <v>6.3050462235527807E-2</v>
      </c>
      <c r="U42" s="54">
        <f t="shared" si="6"/>
        <v>0.10759564786873591</v>
      </c>
      <c r="V42" s="64">
        <f t="shared" si="14"/>
        <v>4.4545185633208091E-2</v>
      </c>
      <c r="W42" s="54">
        <f t="shared" si="15"/>
        <v>6.3050462235527807E-2</v>
      </c>
      <c r="X42" s="54">
        <f t="shared" si="7"/>
        <v>0.10759564786873591</v>
      </c>
      <c r="Y42" s="64">
        <f t="shared" si="16"/>
        <v>2.9696790422138731E-2</v>
      </c>
      <c r="Z42" s="54">
        <f t="shared" si="17"/>
        <v>4.2033641490351881E-2</v>
      </c>
      <c r="AA42" s="54">
        <f t="shared" si="18"/>
        <v>7.1730431912490608E-2</v>
      </c>
    </row>
    <row r="44" spans="1:27" x14ac:dyDescent="0.25">
      <c r="A44" t="s">
        <v>247</v>
      </c>
    </row>
    <row r="46" spans="1:27" x14ac:dyDescent="0.25">
      <c r="B46" s="54">
        <f>AVERAGE(B31:B41)</f>
        <v>9.0909090909090905E-3</v>
      </c>
      <c r="C46" s="54">
        <f>AVERAGE(C31:C41)</f>
        <v>0.15481818181818177</v>
      </c>
      <c r="E46">
        <f>AVERAGE(E31:E41)</f>
        <v>0.351949665644817</v>
      </c>
      <c r="F46">
        <f>AVERAGE(F31:F41)</f>
        <v>0.17350104032601116</v>
      </c>
      <c r="H46">
        <f>AVERAGE(H31:H41)</f>
        <v>0.21679173337058166</v>
      </c>
      <c r="I46">
        <f>AVERAGE(I31:I41)</f>
        <v>0.16522646789684103</v>
      </c>
      <c r="K46" s="54">
        <f>AVERAGE(K31:K41)</f>
        <v>0.16451523001367802</v>
      </c>
      <c r="L46" s="54">
        <f>AVERAGE(L31:L41)</f>
        <v>0.11294132123074538</v>
      </c>
      <c r="M46" s="54">
        <f>AVERAGE(M31:M41)</f>
        <v>8.6662147893687189E-2</v>
      </c>
      <c r="P46" s="54">
        <f>AVERAGE(P31:P41)</f>
        <v>0.21679173337058166</v>
      </c>
      <c r="Q46" s="54">
        <f>AVERAGE(Q31:Q41)</f>
        <v>0.16277192244229557</v>
      </c>
      <c r="S46" s="54">
        <f>AVERAGE(S31:S41)</f>
        <v>0.12985685820416717</v>
      </c>
      <c r="T46" s="54">
        <f>AVERAGE(T31:T41)</f>
        <v>9.9044971647195543E-2</v>
      </c>
      <c r="V46" s="54">
        <f>AVERAGE(V31:V41)</f>
        <v>0.12985685820416717</v>
      </c>
    </row>
    <row r="47" spans="1:27" x14ac:dyDescent="0.25">
      <c r="B47">
        <f>STDEV(B31:B41)</f>
        <v>6.6250214407886357E-3</v>
      </c>
      <c r="C47">
        <f>STDEV(C31:C41)</f>
        <v>4.205429391112922E-2</v>
      </c>
      <c r="E47">
        <f>STDEV(E31:E41)</f>
        <v>0.13823124614446214</v>
      </c>
      <c r="F47">
        <f>STDEV(F31:F41)</f>
        <v>9.8877101332479983E-2</v>
      </c>
      <c r="H47">
        <f>STDEV(H31:H41)</f>
        <v>4.99360209674094E-2</v>
      </c>
      <c r="I47">
        <f>STDEV(I31:I41)</f>
        <v>7.0591852015135806E-2</v>
      </c>
      <c r="K47">
        <f>STDEV(K31:K41)</f>
        <v>5.0602988506901751E-2</v>
      </c>
      <c r="L47">
        <f>STDEV(L31:L41)</f>
        <v>2.4486121405245104E-2</v>
      </c>
      <c r="M47">
        <f>STDEV(M31:M41)</f>
        <v>1.999439223591773E-2</v>
      </c>
      <c r="P47">
        <f>STDEV(P31:P41)</f>
        <v>4.99360209674094E-2</v>
      </c>
      <c r="Q47">
        <f>STDEV(Q31:Q41)</f>
        <v>6.8839706745761994E-2</v>
      </c>
      <c r="S47">
        <f>STDEV(S31:S41)</f>
        <v>2.9908157482450876E-2</v>
      </c>
      <c r="T47">
        <f>STDEV(T31:T41)</f>
        <v>4.0093310299502451E-2</v>
      </c>
      <c r="V47">
        <f>STDEV(V31:V41)</f>
        <v>2.9908157482450876E-2</v>
      </c>
    </row>
  </sheetData>
  <pageMargins left="0.7" right="0.7" top="0.75" bottom="0.75" header="0.3" footer="0.3"/>
  <headerFooter>
    <oddHeader>&amp;R&amp;"Calibri"&amp;12&amp;K000000 Unclassified - Non-Classifié&amp;1#_x000D_</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BEAD1-0A09-4049-B400-DF530D3A4B8D}">
  <dimension ref="A1:M19"/>
  <sheetViews>
    <sheetView workbookViewId="0">
      <selection activeCell="I29" sqref="I29"/>
    </sheetView>
  </sheetViews>
  <sheetFormatPr defaultRowHeight="15" x14ac:dyDescent="0.25"/>
  <cols>
    <col min="1" max="1" width="3" bestFit="1" customWidth="1"/>
    <col min="2" max="2" width="7" bestFit="1" customWidth="1"/>
    <col min="3" max="3" width="44.7109375" bestFit="1" customWidth="1"/>
    <col min="4" max="4" width="6.42578125" bestFit="1" customWidth="1"/>
    <col min="5" max="5" width="10.85546875" bestFit="1" customWidth="1"/>
    <col min="6" max="11" width="5.42578125" bestFit="1" customWidth="1"/>
    <col min="12" max="12" width="19.7109375" bestFit="1" customWidth="1"/>
    <col min="13" max="13" width="6.42578125" bestFit="1" customWidth="1"/>
  </cols>
  <sheetData>
    <row r="1" spans="1:13" x14ac:dyDescent="0.25">
      <c r="A1" s="56" t="s">
        <v>163</v>
      </c>
      <c r="B1" s="56" t="s">
        <v>164</v>
      </c>
      <c r="C1" s="56" t="s">
        <v>165</v>
      </c>
      <c r="D1" s="56" t="s">
        <v>3</v>
      </c>
      <c r="E1" s="56" t="s">
        <v>166</v>
      </c>
      <c r="F1" s="56" t="s">
        <v>167</v>
      </c>
      <c r="G1" s="56" t="s">
        <v>168</v>
      </c>
      <c r="H1" s="56" t="s">
        <v>169</v>
      </c>
      <c r="I1" s="56" t="s">
        <v>170</v>
      </c>
      <c r="J1" s="56" t="s">
        <v>171</v>
      </c>
      <c r="K1" s="56" t="s">
        <v>172</v>
      </c>
      <c r="L1" s="56" t="s">
        <v>173</v>
      </c>
      <c r="M1" s="56" t="s">
        <v>174</v>
      </c>
    </row>
    <row r="2" spans="1:13" x14ac:dyDescent="0.25">
      <c r="A2" s="57">
        <v>37</v>
      </c>
      <c r="B2" s="55" t="s">
        <v>175</v>
      </c>
      <c r="C2" s="55" t="s">
        <v>176</v>
      </c>
      <c r="D2" s="55" t="s">
        <v>177</v>
      </c>
      <c r="E2" s="55" t="s">
        <v>178</v>
      </c>
      <c r="F2" s="58"/>
      <c r="G2" s="59">
        <v>0.94594594595000003</v>
      </c>
      <c r="H2" s="59">
        <v>5.4054054054000003E-2</v>
      </c>
      <c r="I2" s="59">
        <v>0</v>
      </c>
      <c r="J2" s="59">
        <v>0</v>
      </c>
      <c r="K2" s="59">
        <v>0</v>
      </c>
      <c r="L2" s="55" t="s">
        <v>179</v>
      </c>
      <c r="M2" s="55" t="s">
        <v>179</v>
      </c>
    </row>
    <row r="3" spans="1:13" x14ac:dyDescent="0.25">
      <c r="A3" s="57">
        <v>38</v>
      </c>
      <c r="B3" s="55" t="s">
        <v>175</v>
      </c>
      <c r="C3" s="55" t="s">
        <v>180</v>
      </c>
      <c r="D3" s="55" t="s">
        <v>181</v>
      </c>
      <c r="E3" s="55" t="s">
        <v>182</v>
      </c>
      <c r="F3" s="58"/>
      <c r="G3" s="59">
        <v>0.71359223300999997</v>
      </c>
      <c r="H3" s="59">
        <v>0.28640776698999998</v>
      </c>
      <c r="I3" s="59">
        <v>0</v>
      </c>
      <c r="J3" s="59">
        <v>0</v>
      </c>
      <c r="K3" s="59">
        <v>0</v>
      </c>
      <c r="L3" s="55" t="s">
        <v>217</v>
      </c>
      <c r="M3" s="55" t="s">
        <v>184</v>
      </c>
    </row>
    <row r="4" spans="1:13" x14ac:dyDescent="0.25">
      <c r="A4" s="57">
        <v>39</v>
      </c>
      <c r="B4" s="55" t="s">
        <v>175</v>
      </c>
      <c r="C4" s="55" t="s">
        <v>185</v>
      </c>
      <c r="D4" s="55" t="s">
        <v>186</v>
      </c>
      <c r="E4" s="55" t="s">
        <v>182</v>
      </c>
      <c r="F4" s="58"/>
      <c r="G4" s="59">
        <v>0.71359223300999997</v>
      </c>
      <c r="H4" s="59">
        <v>0.28640776698999998</v>
      </c>
      <c r="I4" s="59">
        <v>0</v>
      </c>
      <c r="J4" s="59">
        <v>0</v>
      </c>
      <c r="K4" s="59">
        <v>0</v>
      </c>
      <c r="L4" s="55" t="s">
        <v>217</v>
      </c>
      <c r="M4" s="55" t="s">
        <v>184</v>
      </c>
    </row>
    <row r="5" spans="1:13" x14ac:dyDescent="0.25">
      <c r="A5" s="57">
        <v>40</v>
      </c>
      <c r="B5" s="55" t="s">
        <v>175</v>
      </c>
      <c r="C5" s="55" t="s">
        <v>187</v>
      </c>
      <c r="D5" s="55" t="s">
        <v>188</v>
      </c>
      <c r="E5" s="55" t="s">
        <v>182</v>
      </c>
      <c r="F5" s="58"/>
      <c r="G5" s="54">
        <v>0.85441</v>
      </c>
      <c r="H5" s="54">
        <v>0.14116999999999999</v>
      </c>
      <c r="I5" s="54">
        <v>4.4099999999999999E-3</v>
      </c>
      <c r="J5" s="54">
        <v>0</v>
      </c>
      <c r="K5" s="54">
        <v>0</v>
      </c>
      <c r="L5" s="55" t="s">
        <v>183</v>
      </c>
      <c r="M5" s="55" t="s">
        <v>184</v>
      </c>
    </row>
    <row r="6" spans="1:13" x14ac:dyDescent="0.25">
      <c r="A6" s="57">
        <v>41</v>
      </c>
      <c r="B6" s="55" t="s">
        <v>175</v>
      </c>
      <c r="C6" s="55" t="s">
        <v>189</v>
      </c>
      <c r="D6" s="55" t="s">
        <v>190</v>
      </c>
      <c r="E6" s="55" t="s">
        <v>182</v>
      </c>
      <c r="F6" s="58"/>
      <c r="G6" s="54">
        <v>0.85441</v>
      </c>
      <c r="H6" s="54">
        <v>0.14116999999999999</v>
      </c>
      <c r="I6" s="54">
        <v>4.4099999999999999E-3</v>
      </c>
      <c r="J6" s="54">
        <v>0</v>
      </c>
      <c r="K6" s="54">
        <v>0</v>
      </c>
      <c r="L6" s="55" t="s">
        <v>183</v>
      </c>
      <c r="M6" s="55" t="s">
        <v>184</v>
      </c>
    </row>
    <row r="7" spans="1:13" x14ac:dyDescent="0.25">
      <c r="A7" s="57">
        <v>42</v>
      </c>
      <c r="B7" s="55" t="s">
        <v>175</v>
      </c>
      <c r="C7" s="55" t="s">
        <v>191</v>
      </c>
      <c r="D7" s="55" t="s">
        <v>192</v>
      </c>
      <c r="E7" s="55" t="s">
        <v>182</v>
      </c>
      <c r="F7" s="58"/>
      <c r="G7" s="54">
        <v>0.85441</v>
      </c>
      <c r="H7" s="54">
        <v>0.14116999999999999</v>
      </c>
      <c r="I7" s="54">
        <v>4.4099999999999999E-3</v>
      </c>
      <c r="J7" s="54">
        <v>0</v>
      </c>
      <c r="K7" s="54">
        <v>0</v>
      </c>
      <c r="L7" s="55" t="s">
        <v>183</v>
      </c>
      <c r="M7" s="55" t="s">
        <v>184</v>
      </c>
    </row>
    <row r="8" spans="1:13" x14ac:dyDescent="0.25">
      <c r="A8" s="57">
        <v>43</v>
      </c>
      <c r="B8" s="55" t="s">
        <v>175</v>
      </c>
      <c r="C8" s="55" t="s">
        <v>193</v>
      </c>
      <c r="D8" s="55" t="s">
        <v>184</v>
      </c>
      <c r="E8" s="55" t="s">
        <v>178</v>
      </c>
      <c r="F8" s="58"/>
      <c r="G8" s="59">
        <v>0.85441176471000002</v>
      </c>
      <c r="H8" s="59">
        <v>0.14117647058999999</v>
      </c>
      <c r="I8" s="59">
        <v>4.4117647059000002E-3</v>
      </c>
      <c r="J8" s="59">
        <v>0</v>
      </c>
      <c r="K8" s="59">
        <v>0</v>
      </c>
      <c r="L8" s="55" t="s">
        <v>179</v>
      </c>
      <c r="M8" s="55" t="s">
        <v>179</v>
      </c>
    </row>
    <row r="9" spans="1:13" x14ac:dyDescent="0.25">
      <c r="A9" s="57">
        <v>44</v>
      </c>
      <c r="B9" s="55" t="s">
        <v>175</v>
      </c>
      <c r="C9" s="55" t="s">
        <v>194</v>
      </c>
      <c r="D9" s="55" t="s">
        <v>195</v>
      </c>
      <c r="E9" s="55" t="s">
        <v>178</v>
      </c>
      <c r="F9" s="58"/>
      <c r="G9" s="59">
        <v>0.57081999999999999</v>
      </c>
      <c r="H9" s="59">
        <v>0.42637000000000003</v>
      </c>
      <c r="I9" s="59">
        <v>2.8E-3</v>
      </c>
      <c r="J9" s="59">
        <v>0</v>
      </c>
      <c r="K9" s="59">
        <v>0</v>
      </c>
      <c r="L9" s="55" t="s">
        <v>179</v>
      </c>
      <c r="M9" s="55" t="s">
        <v>179</v>
      </c>
    </row>
    <row r="10" spans="1:13" x14ac:dyDescent="0.25">
      <c r="A10" s="57">
        <v>45</v>
      </c>
      <c r="B10" s="55" t="s">
        <v>175</v>
      </c>
      <c r="C10" s="55" t="s">
        <v>196</v>
      </c>
      <c r="D10" s="55" t="s">
        <v>197</v>
      </c>
      <c r="E10" s="55" t="s">
        <v>178</v>
      </c>
      <c r="F10" s="58"/>
      <c r="G10" s="59">
        <v>0.57081999999999999</v>
      </c>
      <c r="H10" s="59">
        <v>0.42637000000000003</v>
      </c>
      <c r="I10" s="59">
        <v>2.8E-3</v>
      </c>
      <c r="J10" s="59">
        <v>0</v>
      </c>
      <c r="K10" s="59">
        <v>0</v>
      </c>
      <c r="L10" s="55" t="s">
        <v>198</v>
      </c>
      <c r="M10" s="55" t="s">
        <v>195</v>
      </c>
    </row>
    <row r="11" spans="1:13" x14ac:dyDescent="0.25">
      <c r="A11" s="57">
        <v>46</v>
      </c>
      <c r="B11" s="55" t="s">
        <v>175</v>
      </c>
      <c r="C11" s="55" t="s">
        <v>199</v>
      </c>
      <c r="D11" s="55" t="s">
        <v>200</v>
      </c>
      <c r="E11" s="55" t="s">
        <v>178</v>
      </c>
      <c r="F11" s="58"/>
      <c r="G11" s="59">
        <v>0.75224450811999999</v>
      </c>
      <c r="H11" s="59">
        <v>0.24565425024000001</v>
      </c>
      <c r="I11" s="59">
        <v>2.1012416428000001E-3</v>
      </c>
      <c r="J11" s="59">
        <v>0</v>
      </c>
      <c r="K11" s="59">
        <v>0</v>
      </c>
      <c r="L11" s="55" t="s">
        <v>179</v>
      </c>
      <c r="M11" s="55" t="s">
        <v>179</v>
      </c>
    </row>
    <row r="12" spans="1:13" x14ac:dyDescent="0.25">
      <c r="A12" s="57">
        <v>47</v>
      </c>
      <c r="B12" s="55" t="s">
        <v>175</v>
      </c>
      <c r="C12" s="55" t="s">
        <v>201</v>
      </c>
      <c r="D12" s="55" t="s">
        <v>202</v>
      </c>
      <c r="E12" s="55" t="s">
        <v>182</v>
      </c>
      <c r="F12" s="58"/>
      <c r="G12" s="59">
        <v>0.71359223300999997</v>
      </c>
      <c r="H12" s="59">
        <v>0.28640776698999998</v>
      </c>
      <c r="I12" s="59">
        <v>0</v>
      </c>
      <c r="J12" s="59">
        <v>0</v>
      </c>
      <c r="K12" s="59">
        <v>0</v>
      </c>
      <c r="L12" s="55" t="s">
        <v>217</v>
      </c>
      <c r="M12" s="55"/>
    </row>
    <row r="13" spans="1:13" x14ac:dyDescent="0.25">
      <c r="A13" s="57">
        <v>48</v>
      </c>
      <c r="B13" s="55" t="s">
        <v>175</v>
      </c>
      <c r="C13" s="55" t="s">
        <v>203</v>
      </c>
      <c r="D13" s="55" t="s">
        <v>204</v>
      </c>
      <c r="E13" s="55" t="s">
        <v>178</v>
      </c>
      <c r="F13" s="58"/>
      <c r="G13" s="59">
        <v>0.71359223300999997</v>
      </c>
      <c r="H13" s="59">
        <v>0.28640776698999998</v>
      </c>
      <c r="I13" s="59">
        <v>0</v>
      </c>
      <c r="J13" s="59">
        <v>0</v>
      </c>
      <c r="K13" s="59">
        <v>0</v>
      </c>
      <c r="L13" s="55" t="s">
        <v>179</v>
      </c>
      <c r="M13" s="55" t="s">
        <v>179</v>
      </c>
    </row>
    <row r="14" spans="1:13" x14ac:dyDescent="0.25">
      <c r="A14" s="57">
        <v>49</v>
      </c>
      <c r="B14" s="55" t="s">
        <v>175</v>
      </c>
      <c r="C14" s="55" t="s">
        <v>205</v>
      </c>
      <c r="D14" s="55" t="s">
        <v>206</v>
      </c>
      <c r="E14" s="55" t="s">
        <v>178</v>
      </c>
      <c r="F14" s="58"/>
      <c r="G14" s="59">
        <v>0.54757999999999996</v>
      </c>
      <c r="H14" s="59">
        <v>0.44964999999999999</v>
      </c>
      <c r="I14" s="59">
        <v>2.7499999999999998E-3</v>
      </c>
      <c r="J14" s="59">
        <v>0</v>
      </c>
      <c r="K14" s="59">
        <v>0</v>
      </c>
      <c r="L14" s="55" t="s">
        <v>179</v>
      </c>
      <c r="M14" s="55" t="s">
        <v>179</v>
      </c>
    </row>
    <row r="15" spans="1:13" x14ac:dyDescent="0.25">
      <c r="A15" s="57">
        <v>50</v>
      </c>
      <c r="B15" s="55" t="s">
        <v>175</v>
      </c>
      <c r="C15" s="55" t="s">
        <v>207</v>
      </c>
      <c r="D15" s="55" t="s">
        <v>208</v>
      </c>
      <c r="E15" s="55" t="s">
        <v>178</v>
      </c>
      <c r="F15" s="58"/>
      <c r="G15" s="59">
        <v>0.79411764705999999</v>
      </c>
      <c r="H15" s="59">
        <v>0.20588235294000001</v>
      </c>
      <c r="I15" s="59">
        <v>0</v>
      </c>
      <c r="J15" s="59">
        <v>0</v>
      </c>
      <c r="K15" s="59">
        <v>0</v>
      </c>
      <c r="L15" s="55" t="s">
        <v>179</v>
      </c>
      <c r="M15" s="55" t="s">
        <v>179</v>
      </c>
    </row>
    <row r="16" spans="1:13" x14ac:dyDescent="0.25">
      <c r="A16" s="57">
        <v>51</v>
      </c>
      <c r="B16" s="55" t="s">
        <v>175</v>
      </c>
      <c r="C16" s="55" t="s">
        <v>209</v>
      </c>
      <c r="D16" s="55" t="s">
        <v>210</v>
      </c>
      <c r="E16" s="55" t="s">
        <v>182</v>
      </c>
      <c r="F16" s="58"/>
      <c r="G16" s="54">
        <v>0.57081999999999999</v>
      </c>
      <c r="H16" s="54">
        <v>0.42637000000000003</v>
      </c>
      <c r="I16" s="54">
        <v>2.8E-3</v>
      </c>
      <c r="J16" s="54">
        <v>0</v>
      </c>
      <c r="K16" s="60">
        <v>0</v>
      </c>
      <c r="L16" s="55" t="s">
        <v>198</v>
      </c>
      <c r="M16" s="55" t="s">
        <v>195</v>
      </c>
    </row>
    <row r="17" spans="1:13" x14ac:dyDescent="0.25">
      <c r="A17" s="57">
        <v>52</v>
      </c>
      <c r="B17" s="55" t="s">
        <v>175</v>
      </c>
      <c r="C17" s="55" t="s">
        <v>211</v>
      </c>
      <c r="D17" s="55" t="s">
        <v>212</v>
      </c>
      <c r="E17" s="55" t="s">
        <v>178</v>
      </c>
      <c r="F17" s="58"/>
      <c r="G17" s="59">
        <v>0.77485493230000002</v>
      </c>
      <c r="H17" s="59">
        <v>0.22514506770000001</v>
      </c>
      <c r="I17" s="59">
        <v>0</v>
      </c>
      <c r="J17" s="59">
        <v>0</v>
      </c>
      <c r="K17" s="59">
        <v>0</v>
      </c>
      <c r="L17" s="55" t="s">
        <v>179</v>
      </c>
      <c r="M17" s="55" t="s">
        <v>179</v>
      </c>
    </row>
    <row r="18" spans="1:13" x14ac:dyDescent="0.25">
      <c r="A18" s="57">
        <v>53</v>
      </c>
      <c r="B18" s="55" t="s">
        <v>175</v>
      </c>
      <c r="C18" s="55" t="s">
        <v>213</v>
      </c>
      <c r="D18" s="55" t="s">
        <v>214</v>
      </c>
      <c r="E18" s="55" t="s">
        <v>178</v>
      </c>
      <c r="F18" s="58"/>
      <c r="G18" s="59">
        <v>0.68127000000000004</v>
      </c>
      <c r="H18" s="59">
        <v>0.31775999999999999</v>
      </c>
      <c r="I18" s="59">
        <v>7.2000000000000005E-4</v>
      </c>
      <c r="J18" s="59">
        <v>2.4000000000000001E-4</v>
      </c>
      <c r="K18" s="59">
        <v>0</v>
      </c>
      <c r="L18" s="55" t="s">
        <v>179</v>
      </c>
      <c r="M18" s="55" t="s">
        <v>179</v>
      </c>
    </row>
    <row r="19" spans="1:13" x14ac:dyDescent="0.25">
      <c r="A19" s="57">
        <v>54</v>
      </c>
      <c r="B19" s="55" t="s">
        <v>175</v>
      </c>
      <c r="C19" s="55" t="s">
        <v>215</v>
      </c>
      <c r="D19" s="55" t="s">
        <v>216</v>
      </c>
      <c r="E19" s="55" t="s">
        <v>178</v>
      </c>
      <c r="F19" s="58"/>
      <c r="G19" s="59">
        <v>0.61482999999999999</v>
      </c>
      <c r="H19" s="59">
        <v>0.38007999999999997</v>
      </c>
      <c r="I19" s="59">
        <v>5.0800000000000003E-3</v>
      </c>
      <c r="J19" s="59">
        <v>0</v>
      </c>
      <c r="K19" s="59">
        <v>0</v>
      </c>
      <c r="L19" s="55" t="s">
        <v>179</v>
      </c>
      <c r="M19" s="55" t="s">
        <v>179</v>
      </c>
    </row>
  </sheetData>
  <pageMargins left="0.7" right="0.7" top="0.75" bottom="0.75" header="0.3" footer="0.3"/>
  <headerFooter>
    <oddHeader>&amp;R&amp;"Calibri"&amp;12&amp;K000000 Unclassified - Non-Classifié&amp;1#_x000D_</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Brood_table</vt:lpstr>
      <vt:lpstr>Brood_table_simp_age_comp</vt:lpstr>
      <vt:lpstr>populations</vt:lpstr>
      <vt:lpstr>Coho_ER_byPFMA</vt:lpstr>
      <vt:lpstr>escapement_data</vt:lpstr>
      <vt:lpstr>Nass_ERs</vt:lpstr>
      <vt:lpstr>Skeena_ERs</vt:lpstr>
      <vt:lpstr>Babine_ERs</vt:lpstr>
      <vt:lpstr>Area2-4_ERs</vt:lpstr>
      <vt:lpstr>Recent</vt:lpstr>
      <vt:lpstr>Area6-8_ERs</vt:lpstr>
      <vt:lpstr>Area5-10_Hec&amp;Rivers</vt:lpstr>
      <vt:lpstr>All_ERs_English</vt:lpstr>
      <vt:lpstr>ERs_by_fishery</vt:lpstr>
      <vt:lpstr>Age_PSF_English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Atlas</dc:creator>
  <cp:lastModifiedBy>Connors, Brendan (DFO/MPO)</cp:lastModifiedBy>
  <dcterms:created xsi:type="dcterms:W3CDTF">2021-03-20T00:06:25Z</dcterms:created>
  <dcterms:modified xsi:type="dcterms:W3CDTF">2025-10-07T18:44:40Z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e6cdb53-fd15-486d-84de-c510e3a62203_Enabled">
    <vt:lpwstr>true</vt:lpwstr>
  </property>
  <property fmtid="{D5CDD505-2E9C-101B-9397-08002B2CF9AE}" pid="3" name="MSIP_Label_4e6cdb53-fd15-486d-84de-c510e3a62203_SetDate">
    <vt:lpwstr>2025-09-23T22:10:32Z</vt:lpwstr>
  </property>
  <property fmtid="{D5CDD505-2E9C-101B-9397-08002B2CF9AE}" pid="4" name="MSIP_Label_4e6cdb53-fd15-486d-84de-c510e3a62203_Method">
    <vt:lpwstr>Standard</vt:lpwstr>
  </property>
  <property fmtid="{D5CDD505-2E9C-101B-9397-08002B2CF9AE}" pid="5" name="MSIP_Label_4e6cdb53-fd15-486d-84de-c510e3a62203_Name">
    <vt:lpwstr>UNCLASSIFIED - NON-CLASSIFIÉ</vt:lpwstr>
  </property>
  <property fmtid="{D5CDD505-2E9C-101B-9397-08002B2CF9AE}" pid="6" name="MSIP_Label_4e6cdb53-fd15-486d-84de-c510e3a62203_SiteId">
    <vt:lpwstr>1594fdae-a1d9-4405-915d-011467234338</vt:lpwstr>
  </property>
  <property fmtid="{D5CDD505-2E9C-101B-9397-08002B2CF9AE}" pid="7" name="MSIP_Label_4e6cdb53-fd15-486d-84de-c510e3a62203_ActionId">
    <vt:lpwstr>92000d53-30ce-4989-be2e-847ee8a5447d</vt:lpwstr>
  </property>
  <property fmtid="{D5CDD505-2E9C-101B-9397-08002B2CF9AE}" pid="8" name="MSIP_Label_4e6cdb53-fd15-486d-84de-c510e3a62203_ContentBits">
    <vt:lpwstr>1</vt:lpwstr>
  </property>
</Properties>
</file>